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queryTables/queryTable1.xml" ContentType="application/vnd.openxmlformats-officedocument.spreadsheetml.queryTab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0" yWindow="45" windowWidth="24240" windowHeight="11835" tabRatio="931" activeTab="4"/>
  </bookViews>
  <sheets>
    <sheet name="Manoeuvre" sheetId="11" r:id="rId1"/>
    <sheet name="SMA_Pe_Ap" sheetId="16" r:id="rId2"/>
    <sheet name="ArgPe (2)" sheetId="58" r:id="rId3"/>
    <sheet name="Evol_E2_E1_E_E-E1_E-E2" sheetId="40" r:id="rId4"/>
    <sheet name="data" sheetId="12" r:id="rId5"/>
  </sheets>
  <definedNames>
    <definedName name="OLYMP_40258_LLA_Position_and_Classical_orbit_elements_1D" localSheetId="4">data!$A$3:$W$211</definedName>
  </definedNames>
  <calcPr calcId="152511"/>
</workbook>
</file>

<file path=xl/calcChain.xml><?xml version="1.0" encoding="utf-8"?>
<calcChain xmlns="http://schemas.openxmlformats.org/spreadsheetml/2006/main">
  <c r="BB4" i="12" l="1"/>
  <c r="BC4" i="12"/>
  <c r="BD4" i="12"/>
  <c r="BE4" i="12" s="1"/>
  <c r="BB5" i="12"/>
  <c r="BC5" i="12"/>
  <c r="BD5" i="12"/>
  <c r="BF5" i="12" s="1"/>
  <c r="BE5" i="12"/>
  <c r="BB6" i="12"/>
  <c r="BC6" i="12"/>
  <c r="BD6" i="12"/>
  <c r="BE6" i="12" s="1"/>
  <c r="BB7" i="12"/>
  <c r="BC7" i="12"/>
  <c r="BD7" i="12"/>
  <c r="BE7" i="12"/>
  <c r="BF7" i="12"/>
  <c r="BB8" i="12"/>
  <c r="BC8" i="12"/>
  <c r="BD8" i="12"/>
  <c r="BE8" i="12"/>
  <c r="BB9" i="12"/>
  <c r="BC9" i="12"/>
  <c r="BD9" i="12"/>
  <c r="BF9" i="12" s="1"/>
  <c r="BE9" i="12"/>
  <c r="BB10" i="12"/>
  <c r="BC10" i="12"/>
  <c r="BD10" i="12"/>
  <c r="BB11" i="12"/>
  <c r="BC11" i="12"/>
  <c r="BD11" i="12"/>
  <c r="BE11" i="12" s="1"/>
  <c r="BF11" i="12"/>
  <c r="BB12" i="12"/>
  <c r="BC12" i="12"/>
  <c r="BD12" i="12"/>
  <c r="BE12" i="12" s="1"/>
  <c r="BB13" i="12"/>
  <c r="BC13" i="12"/>
  <c r="BD13" i="12"/>
  <c r="BE13" i="12"/>
  <c r="BF13" i="12"/>
  <c r="BB14" i="12"/>
  <c r="BC14" i="12"/>
  <c r="BH14" i="12" s="1"/>
  <c r="BD14" i="12"/>
  <c r="BE14" i="12" s="1"/>
  <c r="BB15" i="12"/>
  <c r="BC15" i="12"/>
  <c r="BD15" i="12"/>
  <c r="BE15" i="12" s="1"/>
  <c r="BF15" i="12"/>
  <c r="BB16" i="12"/>
  <c r="BC16" i="12"/>
  <c r="BD16" i="12"/>
  <c r="BF16" i="12" s="1"/>
  <c r="BE16" i="12"/>
  <c r="BB17" i="12"/>
  <c r="BC17" i="12"/>
  <c r="BE17" i="12" s="1"/>
  <c r="BD17" i="12"/>
  <c r="BF17" i="12" s="1"/>
  <c r="BB18" i="12"/>
  <c r="BC18" i="12"/>
  <c r="BD18" i="12"/>
  <c r="BE18" i="12" s="1"/>
  <c r="BB19" i="12"/>
  <c r="BC19" i="12"/>
  <c r="BH19" i="12" s="1"/>
  <c r="BD19" i="12"/>
  <c r="BF19" i="12"/>
  <c r="BB20" i="12"/>
  <c r="BC20" i="12"/>
  <c r="BD20" i="12"/>
  <c r="BF20" i="12"/>
  <c r="BB21" i="12"/>
  <c r="BC21" i="12"/>
  <c r="BD21" i="12"/>
  <c r="BE21" i="12" s="1"/>
  <c r="BF21" i="12"/>
  <c r="BB22" i="12"/>
  <c r="BC22" i="12"/>
  <c r="BH22" i="12" s="1"/>
  <c r="BD22" i="12"/>
  <c r="BE22" i="12"/>
  <c r="BF22" i="12"/>
  <c r="BB23" i="12"/>
  <c r="BC23" i="12"/>
  <c r="BD23" i="12"/>
  <c r="BB24" i="12"/>
  <c r="BC24" i="12"/>
  <c r="BD24" i="12"/>
  <c r="BB25" i="12"/>
  <c r="BC25" i="12"/>
  <c r="BD25" i="12"/>
  <c r="BB26" i="12"/>
  <c r="BC26" i="12"/>
  <c r="BD26" i="12"/>
  <c r="BB27" i="12"/>
  <c r="BF27" i="12" s="1"/>
  <c r="BC27" i="12"/>
  <c r="BH27" i="12" s="1"/>
  <c r="BD27" i="12"/>
  <c r="BB28" i="12"/>
  <c r="BC28" i="12"/>
  <c r="BD28" i="12"/>
  <c r="BB29" i="12"/>
  <c r="BC29" i="12"/>
  <c r="BD29" i="12"/>
  <c r="BB30" i="12"/>
  <c r="BC30" i="12"/>
  <c r="BD30" i="12"/>
  <c r="BE30" i="12" s="1"/>
  <c r="BB31" i="12"/>
  <c r="BC31" i="12"/>
  <c r="BD31" i="12"/>
  <c r="BB32" i="12"/>
  <c r="BC32" i="12"/>
  <c r="BD32" i="12"/>
  <c r="BE32" i="12" s="1"/>
  <c r="BF32" i="12"/>
  <c r="BB33" i="12"/>
  <c r="BC33" i="12"/>
  <c r="BH33" i="12" s="1"/>
  <c r="BD33" i="12"/>
  <c r="BF33" i="12" s="1"/>
  <c r="BE33" i="12"/>
  <c r="BB34" i="12"/>
  <c r="BC34" i="12"/>
  <c r="BD34" i="12"/>
  <c r="BE34" i="12"/>
  <c r="BF34" i="12"/>
  <c r="BB35" i="12"/>
  <c r="BC35" i="12"/>
  <c r="BD35" i="12"/>
  <c r="BB36" i="12"/>
  <c r="BC36" i="12"/>
  <c r="BD36" i="12"/>
  <c r="BF36" i="12"/>
  <c r="BB37" i="12"/>
  <c r="BC37" i="12"/>
  <c r="BE37" i="12" s="1"/>
  <c r="BD37" i="12"/>
  <c r="BF37" i="12" s="1"/>
  <c r="BB38" i="12"/>
  <c r="BC38" i="12"/>
  <c r="BD38" i="12"/>
  <c r="BB39" i="12"/>
  <c r="BC39" i="12"/>
  <c r="BD39" i="12"/>
  <c r="BB40" i="12"/>
  <c r="BC40" i="12"/>
  <c r="BD40" i="12"/>
  <c r="BE40" i="12" s="1"/>
  <c r="BB41" i="12"/>
  <c r="BC41" i="12"/>
  <c r="BD41" i="12"/>
  <c r="BF41" i="12"/>
  <c r="BB42" i="12"/>
  <c r="BF42" i="12" s="1"/>
  <c r="BC42" i="12"/>
  <c r="BE42" i="12" s="1"/>
  <c r="BD42" i="12"/>
  <c r="BB43" i="12"/>
  <c r="BC43" i="12"/>
  <c r="BD43" i="12"/>
  <c r="BB44" i="12"/>
  <c r="BC44" i="12"/>
  <c r="BH44" i="12" s="1"/>
  <c r="BD44" i="12"/>
  <c r="BB45" i="12"/>
  <c r="BC45" i="12"/>
  <c r="BD45" i="12"/>
  <c r="BB46" i="12"/>
  <c r="BC46" i="12"/>
  <c r="BD46" i="12"/>
  <c r="BB47" i="12"/>
  <c r="BC47" i="12"/>
  <c r="BD47" i="12"/>
  <c r="BB48" i="12"/>
  <c r="BC48" i="12"/>
  <c r="BH48" i="12" s="1"/>
  <c r="BD48" i="12"/>
  <c r="BF48" i="12" s="1"/>
  <c r="BB49" i="12"/>
  <c r="BC49" i="12"/>
  <c r="BD49" i="12"/>
  <c r="BF49" i="12" s="1"/>
  <c r="BB50" i="12"/>
  <c r="BC50" i="12"/>
  <c r="BD50" i="12"/>
  <c r="BB51" i="12"/>
  <c r="BC51" i="12"/>
  <c r="BD51" i="12"/>
  <c r="BB52" i="12"/>
  <c r="BC52" i="12"/>
  <c r="BD52" i="12"/>
  <c r="BB53" i="12"/>
  <c r="BC53" i="12"/>
  <c r="BD53" i="12"/>
  <c r="BE53" i="12" s="1"/>
  <c r="BB54" i="12"/>
  <c r="BC54" i="12"/>
  <c r="BD54" i="12"/>
  <c r="BE54" i="12" s="1"/>
  <c r="BF54" i="12"/>
  <c r="BB55" i="12"/>
  <c r="BF55" i="12" s="1"/>
  <c r="BC55" i="12"/>
  <c r="BD55" i="12"/>
  <c r="BE55" i="12"/>
  <c r="BB56" i="12"/>
  <c r="BC56" i="12"/>
  <c r="BD56" i="12"/>
  <c r="BE56" i="12"/>
  <c r="BF56" i="12"/>
  <c r="BB57" i="12"/>
  <c r="BC57" i="12"/>
  <c r="BD57" i="12"/>
  <c r="BE57" i="12" s="1"/>
  <c r="BB58" i="12"/>
  <c r="BC58" i="12"/>
  <c r="BH58" i="12" s="1"/>
  <c r="BD58" i="12"/>
  <c r="BE58" i="12"/>
  <c r="BG58" i="12" s="1"/>
  <c r="BF58" i="12"/>
  <c r="BB59" i="12"/>
  <c r="BC59" i="12"/>
  <c r="BD59" i="12"/>
  <c r="BB60" i="12"/>
  <c r="BC60" i="12"/>
  <c r="BD60" i="12"/>
  <c r="BF60" i="12" s="1"/>
  <c r="BE60" i="12"/>
  <c r="BB61" i="12"/>
  <c r="BC61" i="12"/>
  <c r="BD61" i="12"/>
  <c r="BE61" i="12" s="1"/>
  <c r="BB62" i="12"/>
  <c r="BC62" i="12"/>
  <c r="BD62" i="12"/>
  <c r="BB63" i="12"/>
  <c r="BC63" i="12"/>
  <c r="BD63" i="12"/>
  <c r="BE63" i="12" s="1"/>
  <c r="BB64" i="12"/>
  <c r="BC64" i="12"/>
  <c r="BE64" i="12" s="1"/>
  <c r="BD64" i="12"/>
  <c r="BF64" i="12"/>
  <c r="BB65" i="12"/>
  <c r="BC65" i="12"/>
  <c r="BD65" i="12"/>
  <c r="BE65" i="12" s="1"/>
  <c r="BB66" i="12"/>
  <c r="BC66" i="12"/>
  <c r="BD66" i="12"/>
  <c r="BE66" i="12" s="1"/>
  <c r="BF66" i="12"/>
  <c r="BB67" i="12"/>
  <c r="BC67" i="12"/>
  <c r="BD67" i="12"/>
  <c r="BE67" i="12"/>
  <c r="BF67" i="12"/>
  <c r="BB68" i="12"/>
  <c r="BC68" i="12"/>
  <c r="BD68" i="12"/>
  <c r="BB69" i="12"/>
  <c r="BC69" i="12"/>
  <c r="BD69" i="12"/>
  <c r="BB70" i="12"/>
  <c r="BC70" i="12"/>
  <c r="BD70" i="12"/>
  <c r="BE70" i="12" s="1"/>
  <c r="BB71" i="12"/>
  <c r="BC71" i="12"/>
  <c r="BD71" i="12"/>
  <c r="BE71" i="12"/>
  <c r="BF71" i="12"/>
  <c r="BB72" i="12"/>
  <c r="BC72" i="12"/>
  <c r="BD72" i="12"/>
  <c r="BE72" i="12" s="1"/>
  <c r="BB73" i="12"/>
  <c r="BC73" i="12"/>
  <c r="BD73" i="12"/>
  <c r="BB74" i="12"/>
  <c r="BF74" i="12" s="1"/>
  <c r="BC74" i="12"/>
  <c r="BE74" i="12" s="1"/>
  <c r="BD74" i="12"/>
  <c r="BB75" i="12"/>
  <c r="BC75" i="12"/>
  <c r="BD75" i="12"/>
  <c r="BB76" i="12"/>
  <c r="BC76" i="12"/>
  <c r="BD76" i="12"/>
  <c r="BE76" i="12" s="1"/>
  <c r="BB77" i="12"/>
  <c r="BC77" i="12"/>
  <c r="BD77" i="12"/>
  <c r="BF77" i="12" s="1"/>
  <c r="BE77" i="12"/>
  <c r="BB78" i="12"/>
  <c r="BC78" i="12"/>
  <c r="BD78" i="12"/>
  <c r="BE78" i="12" s="1"/>
  <c r="BB79" i="12"/>
  <c r="BC79" i="12"/>
  <c r="BD79" i="12"/>
  <c r="BF79" i="12" s="1"/>
  <c r="BE79" i="12"/>
  <c r="BB80" i="12"/>
  <c r="BC80" i="12"/>
  <c r="BD80" i="12"/>
  <c r="BB81" i="12"/>
  <c r="BC81" i="12"/>
  <c r="BD81" i="12"/>
  <c r="BE81" i="12" s="1"/>
  <c r="BB82" i="12"/>
  <c r="BC82" i="12"/>
  <c r="BD82" i="12"/>
  <c r="BB83" i="12"/>
  <c r="BC83" i="12"/>
  <c r="BD83" i="12"/>
  <c r="BE83" i="12" s="1"/>
  <c r="BB84" i="12"/>
  <c r="BF84" i="12" s="1"/>
  <c r="BC84" i="12"/>
  <c r="BD84" i="12"/>
  <c r="BE84" i="12" s="1"/>
  <c r="BB85" i="12"/>
  <c r="BC85" i="12"/>
  <c r="BD85" i="12"/>
  <c r="BF85" i="12" s="1"/>
  <c r="BE85" i="12"/>
  <c r="BB86" i="12"/>
  <c r="BC86" i="12"/>
  <c r="BD86" i="12"/>
  <c r="BB87" i="12"/>
  <c r="BF87" i="12" s="1"/>
  <c r="BC87" i="12"/>
  <c r="BE87" i="12" s="1"/>
  <c r="BD87" i="12"/>
  <c r="BB88" i="12"/>
  <c r="BC88" i="12"/>
  <c r="BE88" i="12" s="1"/>
  <c r="BD88" i="12"/>
  <c r="BF88" i="12"/>
  <c r="BB89" i="12"/>
  <c r="BC89" i="12"/>
  <c r="BD89" i="12"/>
  <c r="BE89" i="12" s="1"/>
  <c r="BB90" i="12"/>
  <c r="BC90" i="12"/>
  <c r="BE90" i="12" s="1"/>
  <c r="BD90" i="12"/>
  <c r="BF90" i="12"/>
  <c r="BB91" i="12"/>
  <c r="BF91" i="12" s="1"/>
  <c r="BC91" i="12"/>
  <c r="BD91" i="12"/>
  <c r="BB92" i="12"/>
  <c r="BC92" i="12"/>
  <c r="BE92" i="12" s="1"/>
  <c r="BD92" i="12"/>
  <c r="BF92" i="12"/>
  <c r="BB93" i="12"/>
  <c r="BC93" i="12"/>
  <c r="BD93" i="12"/>
  <c r="BE93" i="12" s="1"/>
  <c r="BB94" i="12"/>
  <c r="BC94" i="12"/>
  <c r="BD94" i="12"/>
  <c r="BB95" i="12"/>
  <c r="BC95" i="12"/>
  <c r="BD95" i="12"/>
  <c r="BE95" i="12" s="1"/>
  <c r="BB96" i="12"/>
  <c r="BC96" i="12"/>
  <c r="BD96" i="12"/>
  <c r="BF96" i="12" s="1"/>
  <c r="BE96" i="12"/>
  <c r="BB97" i="12"/>
  <c r="BC97" i="12"/>
  <c r="BD97" i="12"/>
  <c r="BB98" i="12"/>
  <c r="BC98" i="12"/>
  <c r="BD98" i="12"/>
  <c r="BB99" i="12"/>
  <c r="BC99" i="12"/>
  <c r="BE99" i="12" s="1"/>
  <c r="BD99" i="12"/>
  <c r="BF99" i="12"/>
  <c r="BB100" i="12"/>
  <c r="BC100" i="12"/>
  <c r="BD100" i="12"/>
  <c r="BE100" i="12" s="1"/>
  <c r="BF100" i="12"/>
  <c r="BB101" i="12"/>
  <c r="BC101" i="12"/>
  <c r="BD101" i="12"/>
  <c r="BF101" i="12" s="1"/>
  <c r="BE101" i="12"/>
  <c r="BB102" i="12"/>
  <c r="BC102" i="12"/>
  <c r="BD102" i="12"/>
  <c r="BB103" i="12"/>
  <c r="BF103" i="12" s="1"/>
  <c r="BC103" i="12"/>
  <c r="BD103" i="12"/>
  <c r="BE103" i="12" s="1"/>
  <c r="BB104" i="12"/>
  <c r="BC104" i="12"/>
  <c r="BD104" i="12"/>
  <c r="BE104" i="12"/>
  <c r="BB105" i="12"/>
  <c r="BC105" i="12"/>
  <c r="BH105" i="12" s="1"/>
  <c r="BD105" i="12"/>
  <c r="BE105" i="12"/>
  <c r="BF105" i="12"/>
  <c r="BB106" i="12"/>
  <c r="BC106" i="12"/>
  <c r="BD106" i="12"/>
  <c r="BB107" i="12"/>
  <c r="BC107" i="12"/>
  <c r="BD107" i="12"/>
  <c r="BF107" i="12"/>
  <c r="BB108" i="12"/>
  <c r="BC108" i="12"/>
  <c r="BD108" i="12"/>
  <c r="BB109" i="12"/>
  <c r="BC109" i="12"/>
  <c r="BD109" i="12"/>
  <c r="BE109" i="12" s="1"/>
  <c r="BF109" i="12"/>
  <c r="BB110" i="12"/>
  <c r="BC110" i="12"/>
  <c r="BH110" i="12" s="1"/>
  <c r="BD110" i="12"/>
  <c r="BB111" i="12"/>
  <c r="BF111" i="12" s="1"/>
  <c r="BC111" i="12"/>
  <c r="BD111" i="12"/>
  <c r="BE111" i="12" s="1"/>
  <c r="BB112" i="12"/>
  <c r="BC112" i="12"/>
  <c r="BH112" i="12" s="1"/>
  <c r="BD112" i="12"/>
  <c r="BF112" i="12" s="1"/>
  <c r="BE112" i="12"/>
  <c r="BG112" i="12" s="1"/>
  <c r="BB113" i="12"/>
  <c r="BC113" i="12"/>
  <c r="BD113" i="12"/>
  <c r="BB114" i="12"/>
  <c r="BC114" i="12"/>
  <c r="BD114" i="12"/>
  <c r="BE114" i="12" s="1"/>
  <c r="BB115" i="12"/>
  <c r="BC115" i="12"/>
  <c r="BD115" i="12"/>
  <c r="BF115" i="12"/>
  <c r="BB116" i="12"/>
  <c r="BC116" i="12"/>
  <c r="BD116" i="12"/>
  <c r="BF116" i="12"/>
  <c r="BB117" i="12"/>
  <c r="BC117" i="12"/>
  <c r="BD117" i="12"/>
  <c r="BE117" i="12"/>
  <c r="BF117" i="12"/>
  <c r="BB118" i="12"/>
  <c r="BC118" i="12"/>
  <c r="BD118" i="12"/>
  <c r="BF118" i="12" s="1"/>
  <c r="BE118" i="12"/>
  <c r="BB119" i="12"/>
  <c r="BC119" i="12"/>
  <c r="BD119" i="12"/>
  <c r="BE119" i="12" s="1"/>
  <c r="BB120" i="12"/>
  <c r="BC120" i="12"/>
  <c r="BD120" i="12"/>
  <c r="BB121" i="12"/>
  <c r="BC121" i="12"/>
  <c r="BD121" i="12"/>
  <c r="BB122" i="12"/>
  <c r="BC122" i="12"/>
  <c r="BH122" i="12" s="1"/>
  <c r="BD122" i="12"/>
  <c r="BB123" i="12"/>
  <c r="BF123" i="12" s="1"/>
  <c r="BC123" i="12"/>
  <c r="BE123" i="12" s="1"/>
  <c r="BD123" i="12"/>
  <c r="BB124" i="12"/>
  <c r="BC124" i="12"/>
  <c r="BH124" i="12" s="1"/>
  <c r="BD124" i="12"/>
  <c r="BB125" i="12"/>
  <c r="BC125" i="12"/>
  <c r="BH125" i="12" s="1"/>
  <c r="BD125" i="12"/>
  <c r="BB126" i="12"/>
  <c r="BC126" i="12"/>
  <c r="BD126" i="12"/>
  <c r="BE126" i="12" s="1"/>
  <c r="BB127" i="12"/>
  <c r="BC127" i="12"/>
  <c r="BD127" i="12"/>
  <c r="BE127" i="12" s="1"/>
  <c r="BB128" i="12"/>
  <c r="BC128" i="12"/>
  <c r="BD128" i="12"/>
  <c r="BE128" i="12"/>
  <c r="BF128" i="12"/>
  <c r="BB129" i="12"/>
  <c r="BC129" i="12"/>
  <c r="BH129" i="12" s="1"/>
  <c r="BD129" i="12"/>
  <c r="BF129" i="12" s="1"/>
  <c r="BE129" i="12"/>
  <c r="BB130" i="12"/>
  <c r="BC130" i="12"/>
  <c r="BD130" i="12"/>
  <c r="BF130" i="12" s="1"/>
  <c r="BE130" i="12"/>
  <c r="BB131" i="12"/>
  <c r="BC131" i="12"/>
  <c r="BD131" i="12"/>
  <c r="BB132" i="12"/>
  <c r="BC132" i="12"/>
  <c r="BD132" i="12"/>
  <c r="BB133" i="12"/>
  <c r="BC133" i="12"/>
  <c r="BD133" i="12"/>
  <c r="BB134" i="12"/>
  <c r="BC134" i="12"/>
  <c r="BD134" i="12"/>
  <c r="BE134" i="12" s="1"/>
  <c r="BB135" i="12"/>
  <c r="BC135" i="12"/>
  <c r="BH135" i="12" s="1"/>
  <c r="BD135" i="12"/>
  <c r="BF135" i="12" s="1"/>
  <c r="BE135" i="12"/>
  <c r="BB136" i="12"/>
  <c r="BC136" i="12"/>
  <c r="BD136" i="12"/>
  <c r="BE136" i="12" s="1"/>
  <c r="BB137" i="12"/>
  <c r="BC137" i="12"/>
  <c r="BD137" i="12"/>
  <c r="BB138" i="12"/>
  <c r="BF138" i="12" s="1"/>
  <c r="BC138" i="12"/>
  <c r="BE138" i="12" s="1"/>
  <c r="BD138" i="12"/>
  <c r="BB139" i="12"/>
  <c r="BC139" i="12"/>
  <c r="BD139" i="12"/>
  <c r="BB140" i="12"/>
  <c r="BC140" i="12"/>
  <c r="BD140" i="12"/>
  <c r="BE140" i="12" s="1"/>
  <c r="BB141" i="12"/>
  <c r="BC141" i="12"/>
  <c r="BD141" i="12"/>
  <c r="BF141" i="12" s="1"/>
  <c r="BE141" i="12"/>
  <c r="BB142" i="12"/>
  <c r="BC142" i="12"/>
  <c r="BD142" i="12"/>
  <c r="BE142" i="12" s="1"/>
  <c r="BB143" i="12"/>
  <c r="BC143" i="12"/>
  <c r="BD143" i="12"/>
  <c r="BF143" i="12" s="1"/>
  <c r="BE143" i="12"/>
  <c r="BB144" i="12"/>
  <c r="BC144" i="12"/>
  <c r="BD144" i="12"/>
  <c r="BB145" i="12"/>
  <c r="BC145" i="12"/>
  <c r="BD145" i="12"/>
  <c r="BE145" i="12" s="1"/>
  <c r="BB146" i="12"/>
  <c r="BC146" i="12"/>
  <c r="BD146" i="12"/>
  <c r="BE146" i="12" s="1"/>
  <c r="BB147" i="12"/>
  <c r="BC147" i="12"/>
  <c r="BD147" i="12"/>
  <c r="BE147" i="12" s="1"/>
  <c r="BB148" i="12"/>
  <c r="BC148" i="12"/>
  <c r="BD148" i="12"/>
  <c r="BE148" i="12"/>
  <c r="BF148" i="12"/>
  <c r="BB149" i="12"/>
  <c r="BC149" i="12"/>
  <c r="BD149" i="12"/>
  <c r="BF149" i="12" s="1"/>
  <c r="BE149" i="12"/>
  <c r="BB150" i="12"/>
  <c r="BC150" i="12"/>
  <c r="BD150" i="12"/>
  <c r="BB151" i="12"/>
  <c r="BF151" i="12" s="1"/>
  <c r="BC151" i="12"/>
  <c r="BE151" i="12" s="1"/>
  <c r="BD151" i="12"/>
  <c r="BB152" i="12"/>
  <c r="BC152" i="12"/>
  <c r="BE152" i="12" s="1"/>
  <c r="BD152" i="12"/>
  <c r="BF152" i="12"/>
  <c r="BB153" i="12"/>
  <c r="BC153" i="12"/>
  <c r="BD153" i="12"/>
  <c r="BE153" i="12" s="1"/>
  <c r="BB154" i="12"/>
  <c r="BC154" i="12"/>
  <c r="BD154" i="12"/>
  <c r="BF154" i="12"/>
  <c r="BB155" i="12"/>
  <c r="BF155" i="12" s="1"/>
  <c r="BC155" i="12"/>
  <c r="BD155" i="12"/>
  <c r="BB156" i="12"/>
  <c r="BC156" i="12"/>
  <c r="BD156" i="12"/>
  <c r="BF156" i="12"/>
  <c r="BB157" i="12"/>
  <c r="BC157" i="12"/>
  <c r="BD157" i="12"/>
  <c r="BE157" i="12" s="1"/>
  <c r="BB158" i="12"/>
  <c r="BC158" i="12"/>
  <c r="BD158" i="12"/>
  <c r="BB159" i="12"/>
  <c r="BC159" i="12"/>
  <c r="BD159" i="12"/>
  <c r="BE159" i="12" s="1"/>
  <c r="BB160" i="12"/>
  <c r="BC160" i="12"/>
  <c r="BH160" i="12" s="1"/>
  <c r="BD160" i="12"/>
  <c r="BF160" i="12" s="1"/>
  <c r="BE160" i="12"/>
  <c r="BB161" i="12"/>
  <c r="BC161" i="12"/>
  <c r="BH161" i="12" s="1"/>
  <c r="BD161" i="12"/>
  <c r="BB162" i="12"/>
  <c r="BC162" i="12"/>
  <c r="BH162" i="12" s="1"/>
  <c r="BD162" i="12"/>
  <c r="BB163" i="12"/>
  <c r="BC163" i="12"/>
  <c r="BE163" i="12" s="1"/>
  <c r="BG163" i="12" s="1"/>
  <c r="BD163" i="12"/>
  <c r="BF163" i="12"/>
  <c r="BB164" i="12"/>
  <c r="BC164" i="12"/>
  <c r="BD164" i="12"/>
  <c r="BE164" i="12" s="1"/>
  <c r="BB165" i="12"/>
  <c r="BC165" i="12"/>
  <c r="BE165" i="12" s="1"/>
  <c r="BD165" i="12"/>
  <c r="BB166" i="12"/>
  <c r="BC166" i="12"/>
  <c r="BD166" i="12"/>
  <c r="BB167" i="12"/>
  <c r="BC167" i="12"/>
  <c r="BH167" i="12" s="1"/>
  <c r="BD167" i="12"/>
  <c r="BB168" i="12"/>
  <c r="BC168" i="12"/>
  <c r="BD168" i="12"/>
  <c r="BB169" i="12"/>
  <c r="BF169" i="12" s="1"/>
  <c r="BC169" i="12"/>
  <c r="BD169" i="12"/>
  <c r="BE169" i="12" s="1"/>
  <c r="BB170" i="12"/>
  <c r="BF170" i="12" s="1"/>
  <c r="BC170" i="12"/>
  <c r="BE170" i="12" s="1"/>
  <c r="BD170" i="12"/>
  <c r="BB171" i="12"/>
  <c r="BC171" i="12"/>
  <c r="BH171" i="12" s="1"/>
  <c r="BD171" i="12"/>
  <c r="BB172" i="12"/>
  <c r="BH172" i="12" s="1"/>
  <c r="BC172" i="12"/>
  <c r="BD172" i="12"/>
  <c r="BB173" i="12"/>
  <c r="BC173" i="12"/>
  <c r="BH173" i="12" s="1"/>
  <c r="BD173" i="12"/>
  <c r="BB174" i="12"/>
  <c r="BC174" i="12"/>
  <c r="BD174" i="12"/>
  <c r="BB175" i="12"/>
  <c r="BC175" i="12"/>
  <c r="BH175" i="12" s="1"/>
  <c r="BD175" i="12"/>
  <c r="BB176" i="12"/>
  <c r="BC176" i="12"/>
  <c r="BD176" i="12"/>
  <c r="BB177" i="12"/>
  <c r="BC177" i="12"/>
  <c r="BD177" i="12"/>
  <c r="BB178" i="12"/>
  <c r="BC178" i="12"/>
  <c r="BD178" i="12"/>
  <c r="BE178" i="12" s="1"/>
  <c r="BB179" i="12"/>
  <c r="BC179" i="12"/>
  <c r="BH179" i="12" s="1"/>
  <c r="BD179" i="12"/>
  <c r="BE179" i="12" s="1"/>
  <c r="BF179" i="12"/>
  <c r="BB180" i="12"/>
  <c r="BC180" i="12"/>
  <c r="BH180" i="12" s="1"/>
  <c r="BD180" i="12"/>
  <c r="BF180" i="12" s="1"/>
  <c r="BE180" i="12"/>
  <c r="BB181" i="12"/>
  <c r="BC181" i="12"/>
  <c r="BH181" i="12" s="1"/>
  <c r="BD181" i="12"/>
  <c r="BB182" i="12"/>
  <c r="BF182" i="12" s="1"/>
  <c r="BC182" i="12"/>
  <c r="BD182" i="12"/>
  <c r="BE182" i="12" s="1"/>
  <c r="BB183" i="12"/>
  <c r="BF183" i="12" s="1"/>
  <c r="BC183" i="12"/>
  <c r="BD183" i="12"/>
  <c r="BE183" i="12"/>
  <c r="BB184" i="12"/>
  <c r="BC184" i="12"/>
  <c r="BD184" i="12"/>
  <c r="BE184" i="12"/>
  <c r="BF184" i="12"/>
  <c r="BB185" i="12"/>
  <c r="BC185" i="12"/>
  <c r="BH185" i="12" s="1"/>
  <c r="BD185" i="12"/>
  <c r="BE185" i="12" s="1"/>
  <c r="BB186" i="12"/>
  <c r="BC186" i="12"/>
  <c r="BD186" i="12"/>
  <c r="BE186" i="12"/>
  <c r="BF186" i="12"/>
  <c r="BB187" i="12"/>
  <c r="BC187" i="12"/>
  <c r="BH187" i="12" s="1"/>
  <c r="BD187" i="12"/>
  <c r="BB188" i="12"/>
  <c r="BC188" i="12"/>
  <c r="BD188" i="12"/>
  <c r="BE188" i="12"/>
  <c r="BF188" i="12"/>
  <c r="BB189" i="12"/>
  <c r="BC189" i="12"/>
  <c r="BH189" i="12" s="1"/>
  <c r="BD189" i="12"/>
  <c r="BE189" i="12" s="1"/>
  <c r="BB190" i="12"/>
  <c r="BH190" i="12" s="1"/>
  <c r="BC190" i="12"/>
  <c r="BD190" i="12"/>
  <c r="BE190" i="12" s="1"/>
  <c r="BB191" i="12"/>
  <c r="BC191" i="12"/>
  <c r="BD191" i="12"/>
  <c r="BB192" i="12"/>
  <c r="BC192" i="12"/>
  <c r="BD192" i="12"/>
  <c r="BE192" i="12" s="1"/>
  <c r="BF192" i="12"/>
  <c r="BB193" i="12"/>
  <c r="BC193" i="12"/>
  <c r="BH193" i="12" s="1"/>
  <c r="BD193" i="12"/>
  <c r="BE193" i="12"/>
  <c r="BB194" i="12"/>
  <c r="BC194" i="12"/>
  <c r="BD194" i="12"/>
  <c r="BE194" i="12"/>
  <c r="BF194" i="12"/>
  <c r="BB195" i="12"/>
  <c r="BC195" i="12"/>
  <c r="BD195" i="12"/>
  <c r="BE195" i="12" s="1"/>
  <c r="BB196" i="12"/>
  <c r="BC196" i="12"/>
  <c r="BD196" i="12"/>
  <c r="BF196" i="12"/>
  <c r="BB197" i="12"/>
  <c r="BC197" i="12"/>
  <c r="BD197" i="12"/>
  <c r="BF197" i="12" s="1"/>
  <c r="BE197" i="12"/>
  <c r="BB198" i="12"/>
  <c r="BC198" i="12"/>
  <c r="BD198" i="12"/>
  <c r="BE198" i="12" s="1"/>
  <c r="BB199" i="12"/>
  <c r="BC199" i="12"/>
  <c r="BD199" i="12"/>
  <c r="BF199" i="12" s="1"/>
  <c r="BE199" i="12"/>
  <c r="BB200" i="12"/>
  <c r="BF200" i="12" s="1"/>
  <c r="BC200" i="12"/>
  <c r="BD200" i="12"/>
  <c r="BE200" i="12" s="1"/>
  <c r="BB201" i="12"/>
  <c r="BC201" i="12"/>
  <c r="BD201" i="12"/>
  <c r="BE201" i="12" s="1"/>
  <c r="BB202" i="12"/>
  <c r="BF202" i="12" s="1"/>
  <c r="BC202" i="12"/>
  <c r="BE202" i="12" s="1"/>
  <c r="BD202" i="12"/>
  <c r="BB203" i="12"/>
  <c r="BC203" i="12"/>
  <c r="BD203" i="12"/>
  <c r="BB204" i="12"/>
  <c r="BH204" i="12" s="1"/>
  <c r="BC204" i="12"/>
  <c r="BD204" i="12"/>
  <c r="BE204" i="12" s="1"/>
  <c r="BB205" i="12"/>
  <c r="BC205" i="12"/>
  <c r="BD205" i="12"/>
  <c r="BF205" i="12" s="1"/>
  <c r="BE205" i="12"/>
  <c r="BG205" i="12" s="1"/>
  <c r="BB206" i="12"/>
  <c r="BC206" i="12"/>
  <c r="BD206" i="12"/>
  <c r="BE206" i="12" s="1"/>
  <c r="BB207" i="12"/>
  <c r="BC207" i="12"/>
  <c r="BH207" i="12" s="1"/>
  <c r="BD207" i="12"/>
  <c r="BF207" i="12" s="1"/>
  <c r="BB208" i="12"/>
  <c r="BC208" i="12"/>
  <c r="BD208" i="12"/>
  <c r="BB209" i="12"/>
  <c r="BC209" i="12"/>
  <c r="BD209" i="12"/>
  <c r="BE209" i="12" s="1"/>
  <c r="BB210" i="12"/>
  <c r="BC210" i="12"/>
  <c r="BH210" i="12" s="1"/>
  <c r="BD210" i="12"/>
  <c r="BB211" i="12"/>
  <c r="BC211" i="12"/>
  <c r="BD211" i="12"/>
  <c r="BD3" i="12"/>
  <c r="BC3" i="12"/>
  <c r="BB3" i="12"/>
  <c r="AB210" i="12"/>
  <c r="AD210" i="12"/>
  <c r="AE210" i="12"/>
  <c r="AF210" i="12"/>
  <c r="AG210" i="12"/>
  <c r="AH210" i="12"/>
  <c r="AJ210" i="12" s="1"/>
  <c r="AI210" i="12"/>
  <c r="AK210" i="12"/>
  <c r="AL210" i="12"/>
  <c r="AM210" i="12"/>
  <c r="AN210" i="12" s="1"/>
  <c r="AP210" i="12"/>
  <c r="AV210" i="12" s="1"/>
  <c r="AQ210" i="12"/>
  <c r="AR210" i="12"/>
  <c r="AW210" i="12"/>
  <c r="AY210" i="12"/>
  <c r="AZ210" i="12"/>
  <c r="BA210" i="12" s="1"/>
  <c r="BJ210" i="12"/>
  <c r="BK210" i="12"/>
  <c r="BM210" i="12"/>
  <c r="AB211" i="12"/>
  <c r="AD211" i="12"/>
  <c r="AE211" i="12"/>
  <c r="AF211" i="12"/>
  <c r="AG211" i="12"/>
  <c r="AH211" i="12"/>
  <c r="AJ211" i="12" s="1"/>
  <c r="AI211" i="12"/>
  <c r="AK211" i="12"/>
  <c r="AL211" i="12"/>
  <c r="AM211" i="12"/>
  <c r="AN211" i="12" s="1"/>
  <c r="AO211" i="12"/>
  <c r="AP211" i="12"/>
  <c r="AQ211" i="12"/>
  <c r="AS211" i="12" s="1"/>
  <c r="AX211" i="12" s="1"/>
  <c r="AR211" i="12"/>
  <c r="AY211" i="12"/>
  <c r="AZ211" i="12"/>
  <c r="BA211" i="12" s="1"/>
  <c r="BH211" i="12"/>
  <c r="BJ211" i="12"/>
  <c r="BK211" i="12"/>
  <c r="BL211" i="12" s="1"/>
  <c r="BM211" i="12"/>
  <c r="AB205" i="12"/>
  <c r="AD205" i="12"/>
  <c r="AE205" i="12"/>
  <c r="AF205" i="12"/>
  <c r="AG205" i="12"/>
  <c r="AH205" i="12"/>
  <c r="AJ205" i="12" s="1"/>
  <c r="AI205" i="12"/>
  <c r="AK205" i="12"/>
  <c r="AL205" i="12"/>
  <c r="AM205" i="12"/>
  <c r="AN205" i="12" s="1"/>
  <c r="AP205" i="12"/>
  <c r="AQ205" i="12"/>
  <c r="AR205" i="12"/>
  <c r="AT205" i="12"/>
  <c r="AU205" i="12" s="1"/>
  <c r="AY205" i="12"/>
  <c r="AZ205" i="12"/>
  <c r="BH205" i="12"/>
  <c r="BJ205" i="12"/>
  <c r="BK205" i="12"/>
  <c r="BL205" i="12" s="1"/>
  <c r="BM205" i="12"/>
  <c r="AB206" i="12"/>
  <c r="AD206" i="12"/>
  <c r="AE206" i="12"/>
  <c r="AF206" i="12"/>
  <c r="AG206" i="12"/>
  <c r="AH206" i="12"/>
  <c r="AI206" i="12"/>
  <c r="AK206" i="12"/>
  <c r="AL206" i="12"/>
  <c r="AM206" i="12"/>
  <c r="AO206" i="12" s="1"/>
  <c r="AN206" i="12"/>
  <c r="AP206" i="12"/>
  <c r="AQ206" i="12"/>
  <c r="AR206" i="12"/>
  <c r="AY206" i="12"/>
  <c r="BA206" i="12" s="1"/>
  <c r="AZ206" i="12"/>
  <c r="BJ206" i="12"/>
  <c r="BK206" i="12"/>
  <c r="BM206" i="12"/>
  <c r="AB207" i="12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 s="1"/>
  <c r="AX207" i="12" s="1"/>
  <c r="AY207" i="12"/>
  <c r="AZ207" i="12"/>
  <c r="BA207" i="12" s="1"/>
  <c r="BJ207" i="12"/>
  <c r="BK207" i="12"/>
  <c r="BL207" i="12" s="1"/>
  <c r="BM207" i="12"/>
  <c r="AB208" i="12"/>
  <c r="AD208" i="12"/>
  <c r="AE208" i="12"/>
  <c r="AF208" i="12"/>
  <c r="AG208" i="12"/>
  <c r="AH208" i="12"/>
  <c r="AI208" i="12"/>
  <c r="AJ208" i="12" s="1"/>
  <c r="AK208" i="12"/>
  <c r="AL208" i="12"/>
  <c r="AM208" i="12"/>
  <c r="AN208" i="12" s="1"/>
  <c r="AO208" i="12"/>
  <c r="AP208" i="12"/>
  <c r="AQ208" i="12"/>
  <c r="AR208" i="12"/>
  <c r="AY208" i="12"/>
  <c r="AZ208" i="12"/>
  <c r="BJ208" i="12"/>
  <c r="BK208" i="12"/>
  <c r="BM208" i="12"/>
  <c r="AB209" i="12"/>
  <c r="AD209" i="12"/>
  <c r="AE209" i="12"/>
  <c r="AF209" i="12"/>
  <c r="AG209" i="12"/>
  <c r="AH209" i="12"/>
  <c r="AJ209" i="12" s="1"/>
  <c r="AI209" i="12"/>
  <c r="AK209" i="12"/>
  <c r="AL209" i="12"/>
  <c r="AM209" i="12"/>
  <c r="AN209" i="12" s="1"/>
  <c r="AP209" i="12"/>
  <c r="AQ209" i="12"/>
  <c r="AR209" i="12"/>
  <c r="AY209" i="12"/>
  <c r="AZ209" i="12"/>
  <c r="BH209" i="12"/>
  <c r="BJ209" i="12"/>
  <c r="BK209" i="12"/>
  <c r="BL209" i="12" s="1"/>
  <c r="BM209" i="12"/>
  <c r="AB144" i="12"/>
  <c r="AD144" i="12"/>
  <c r="AE144" i="12"/>
  <c r="AF144" i="12"/>
  <c r="AG144" i="12"/>
  <c r="AH144" i="12"/>
  <c r="AI144" i="12"/>
  <c r="AJ144" i="12"/>
  <c r="AK144" i="12"/>
  <c r="AL144" i="12"/>
  <c r="AM144" i="12"/>
  <c r="AN144" i="12" s="1"/>
  <c r="AP144" i="12"/>
  <c r="AQ144" i="12"/>
  <c r="AR144" i="12"/>
  <c r="AS144" i="12" s="1"/>
  <c r="AX144" i="12" s="1"/>
  <c r="AT144" i="12"/>
  <c r="AV144" i="12"/>
  <c r="AW144" i="12" s="1"/>
  <c r="AY144" i="12"/>
  <c r="BA144" i="12" s="1"/>
  <c r="AZ144" i="12"/>
  <c r="BJ144" i="12"/>
  <c r="BK144" i="12"/>
  <c r="BM144" i="12"/>
  <c r="AB145" i="12"/>
  <c r="AD145" i="12"/>
  <c r="AE145" i="12"/>
  <c r="AF145" i="12"/>
  <c r="AG145" i="12"/>
  <c r="AH145" i="12"/>
  <c r="AI145" i="12"/>
  <c r="AK145" i="12"/>
  <c r="AL145" i="12"/>
  <c r="AM145" i="12"/>
  <c r="AN145" i="12" s="1"/>
  <c r="AP145" i="12"/>
  <c r="AQ145" i="12"/>
  <c r="AR145" i="12"/>
  <c r="AT145" i="12" s="1"/>
  <c r="AS145" i="12"/>
  <c r="AX145" i="12" s="1"/>
  <c r="AY145" i="12"/>
  <c r="AZ145" i="12"/>
  <c r="BA145" i="12" s="1"/>
  <c r="BH145" i="12"/>
  <c r="BJ145" i="12"/>
  <c r="BK145" i="12"/>
  <c r="BM145" i="12"/>
  <c r="AB146" i="12"/>
  <c r="AD146" i="12"/>
  <c r="AE146" i="12"/>
  <c r="AF146" i="12"/>
  <c r="AG146" i="12"/>
  <c r="AH146" i="12"/>
  <c r="AJ146" i="12" s="1"/>
  <c r="AI146" i="12"/>
  <c r="AK146" i="12"/>
  <c r="AL146" i="12"/>
  <c r="AM146" i="12"/>
  <c r="AN146" i="12" s="1"/>
  <c r="AP146" i="12"/>
  <c r="AQ146" i="12"/>
  <c r="AR146" i="12"/>
  <c r="AT146" i="12" s="1"/>
  <c r="AS146" i="12"/>
  <c r="AX146" i="12" s="1"/>
  <c r="AU146" i="12"/>
  <c r="AY146" i="12"/>
  <c r="AZ146" i="12"/>
  <c r="BA146" i="12" s="1"/>
  <c r="BH146" i="12"/>
  <c r="BJ146" i="12"/>
  <c r="BK146" i="12"/>
  <c r="BM146" i="12"/>
  <c r="AB147" i="12"/>
  <c r="AD147" i="12"/>
  <c r="AE147" i="12"/>
  <c r="AF147" i="12"/>
  <c r="AG147" i="12"/>
  <c r="AH147" i="12"/>
  <c r="AJ147" i="12" s="1"/>
  <c r="AI147" i="12"/>
  <c r="AK147" i="12"/>
  <c r="AL147" i="12"/>
  <c r="AM147" i="12"/>
  <c r="AN147" i="12" s="1"/>
  <c r="AP147" i="12"/>
  <c r="AQ147" i="12"/>
  <c r="AR147" i="12"/>
  <c r="AS147" i="12"/>
  <c r="AX147" i="12" s="1"/>
  <c r="AT147" i="12"/>
  <c r="AU147" i="12"/>
  <c r="AY147" i="12"/>
  <c r="AZ147" i="12"/>
  <c r="BA147" i="12" s="1"/>
  <c r="BJ147" i="12"/>
  <c r="BK147" i="12"/>
  <c r="BM147" i="12"/>
  <c r="AB148" i="12"/>
  <c r="AD148" i="12"/>
  <c r="AE148" i="12"/>
  <c r="AF148" i="12"/>
  <c r="AG148" i="12"/>
  <c r="AH148" i="12"/>
  <c r="AI148" i="12"/>
  <c r="AK148" i="12"/>
  <c r="AL148" i="12"/>
  <c r="AM148" i="12"/>
  <c r="AP148" i="12"/>
  <c r="AQ148" i="12"/>
  <c r="AR148" i="12"/>
  <c r="AY148" i="12"/>
  <c r="AZ148" i="12"/>
  <c r="BH148" i="12"/>
  <c r="BJ148" i="12"/>
  <c r="BL148" i="12" s="1"/>
  <c r="BK148" i="12"/>
  <c r="BM148" i="12"/>
  <c r="AB149" i="12"/>
  <c r="AD149" i="12"/>
  <c r="AE149" i="12"/>
  <c r="AF149" i="12"/>
  <c r="AG149" i="12"/>
  <c r="AH149" i="12"/>
  <c r="AI149" i="12"/>
  <c r="AK149" i="12"/>
  <c r="AL149" i="12"/>
  <c r="AM149" i="12"/>
  <c r="AO149" i="12" s="1"/>
  <c r="AP149" i="12"/>
  <c r="AV149" i="12" s="1"/>
  <c r="AW149" i="12" s="1"/>
  <c r="AQ149" i="12"/>
  <c r="AR149" i="12"/>
  <c r="AS149" i="12" s="1"/>
  <c r="AX149" i="12" s="1"/>
  <c r="AY149" i="12"/>
  <c r="AZ149" i="12"/>
  <c r="BG149" i="12"/>
  <c r="BH149" i="12"/>
  <c r="BJ149" i="12"/>
  <c r="BK149" i="12"/>
  <c r="BM149" i="12"/>
  <c r="AB150" i="12"/>
  <c r="AD150" i="12"/>
  <c r="AE150" i="12"/>
  <c r="AF150" i="12"/>
  <c r="AG150" i="12"/>
  <c r="AH150" i="12"/>
  <c r="AJ150" i="12" s="1"/>
  <c r="AI150" i="12"/>
  <c r="AK150" i="12"/>
  <c r="AL150" i="12"/>
  <c r="AM150" i="12"/>
  <c r="AN150" i="12" s="1"/>
  <c r="AP150" i="12"/>
  <c r="AQ150" i="12"/>
  <c r="AV150" i="12" s="1"/>
  <c r="AW150" i="12" s="1"/>
  <c r="AR150" i="12"/>
  <c r="AY150" i="12"/>
  <c r="AZ150" i="12"/>
  <c r="BA150" i="12" s="1"/>
  <c r="BJ150" i="12"/>
  <c r="BK150" i="12"/>
  <c r="BM150" i="12"/>
  <c r="AB151" i="12"/>
  <c r="AD151" i="12"/>
  <c r="AE151" i="12"/>
  <c r="AF151" i="12"/>
  <c r="AG151" i="12"/>
  <c r="AH151" i="12"/>
  <c r="AI151" i="12"/>
  <c r="AK151" i="12"/>
  <c r="AL151" i="12"/>
  <c r="AM151" i="12"/>
  <c r="AN151" i="12" s="1"/>
  <c r="AP151" i="12"/>
  <c r="AQ151" i="12"/>
  <c r="AS151" i="12" s="1"/>
  <c r="AX151" i="12" s="1"/>
  <c r="AR151" i="12"/>
  <c r="AY151" i="12"/>
  <c r="BA151" i="12" s="1"/>
  <c r="AZ151" i="12"/>
  <c r="BJ151" i="12"/>
  <c r="BL151" i="12" s="1"/>
  <c r="BK151" i="12"/>
  <c r="BM151" i="12"/>
  <c r="AB152" i="12"/>
  <c r="AD152" i="12"/>
  <c r="AE152" i="12"/>
  <c r="AF152" i="12"/>
  <c r="AG152" i="12"/>
  <c r="AH152" i="12"/>
  <c r="AJ152" i="12" s="1"/>
  <c r="AI152" i="12"/>
  <c r="AK152" i="12"/>
  <c r="AL152" i="12"/>
  <c r="AM152" i="12"/>
  <c r="AP152" i="12"/>
  <c r="AQ152" i="12"/>
  <c r="AR152" i="12"/>
  <c r="AY152" i="12"/>
  <c r="AZ152" i="12"/>
  <c r="BA152" i="12" s="1"/>
  <c r="BG152" i="12"/>
  <c r="BJ152" i="12"/>
  <c r="BK152" i="12"/>
  <c r="BL152" i="12" s="1"/>
  <c r="BM152" i="12"/>
  <c r="AB153" i="12"/>
  <c r="AD153" i="12"/>
  <c r="AE153" i="12"/>
  <c r="AF153" i="12"/>
  <c r="AG153" i="12"/>
  <c r="AH153" i="12"/>
  <c r="AJ153" i="12" s="1"/>
  <c r="AI153" i="12"/>
  <c r="AK153" i="12"/>
  <c r="AL153" i="12"/>
  <c r="AM153" i="12"/>
  <c r="AN153" i="12" s="1"/>
  <c r="AP153" i="12"/>
  <c r="AQ153" i="12"/>
  <c r="AR153" i="12"/>
  <c r="AS153" i="12"/>
  <c r="AX153" i="12" s="1"/>
  <c r="AY153" i="12"/>
  <c r="AZ153" i="12"/>
  <c r="BJ153" i="12"/>
  <c r="BK153" i="12"/>
  <c r="BM153" i="12"/>
  <c r="AB154" i="12"/>
  <c r="AD154" i="12"/>
  <c r="AE154" i="12"/>
  <c r="AF154" i="12"/>
  <c r="AG154" i="12"/>
  <c r="AH154" i="12"/>
  <c r="AI154" i="12"/>
  <c r="AJ154" i="12" s="1"/>
  <c r="AK154" i="12"/>
  <c r="AL154" i="12"/>
  <c r="AM154" i="12"/>
  <c r="AN154" i="12" s="1"/>
  <c r="AP154" i="12"/>
  <c r="AQ154" i="12"/>
  <c r="AR154" i="12"/>
  <c r="AS154" i="12"/>
  <c r="AX154" i="12" s="1"/>
  <c r="AY154" i="12"/>
  <c r="AZ154" i="12"/>
  <c r="BJ154" i="12"/>
  <c r="BK154" i="12"/>
  <c r="BM154" i="12"/>
  <c r="AB155" i="12"/>
  <c r="AD155" i="12"/>
  <c r="AE155" i="12"/>
  <c r="AF155" i="12"/>
  <c r="AG155" i="12"/>
  <c r="AH155" i="12"/>
  <c r="AJ155" i="12" s="1"/>
  <c r="AI155" i="12"/>
  <c r="AK155" i="12"/>
  <c r="AL155" i="12"/>
  <c r="AM155" i="12"/>
  <c r="AN155" i="12" s="1"/>
  <c r="AP155" i="12"/>
  <c r="AQ155" i="12"/>
  <c r="AR155" i="12"/>
  <c r="AS155" i="12"/>
  <c r="AX155" i="12" s="1"/>
  <c r="AT155" i="12"/>
  <c r="AY155" i="12"/>
  <c r="AZ155" i="12"/>
  <c r="BH155" i="12"/>
  <c r="BJ155" i="12"/>
  <c r="BK155" i="12"/>
  <c r="BL155" i="12" s="1"/>
  <c r="BM155" i="12"/>
  <c r="AB156" i="12"/>
  <c r="AD156" i="12"/>
  <c r="AE156" i="12"/>
  <c r="AF156" i="12"/>
  <c r="AG156" i="12"/>
  <c r="AH156" i="12"/>
  <c r="AJ156" i="12" s="1"/>
  <c r="AI156" i="12"/>
  <c r="AK156" i="12"/>
  <c r="AL156" i="12"/>
  <c r="AM156" i="12"/>
  <c r="AO156" i="12" s="1"/>
  <c r="AP156" i="12"/>
  <c r="AQ156" i="12"/>
  <c r="AR156" i="12"/>
  <c r="AY156" i="12"/>
  <c r="AZ156" i="12"/>
  <c r="BJ156" i="12"/>
  <c r="BL156" i="12" s="1"/>
  <c r="BK156" i="12"/>
  <c r="BM156" i="12"/>
  <c r="AB157" i="12"/>
  <c r="AD157" i="12"/>
  <c r="AE157" i="12"/>
  <c r="AF157" i="12"/>
  <c r="AG157" i="12"/>
  <c r="AH157" i="12"/>
  <c r="AJ157" i="12" s="1"/>
  <c r="AI157" i="12"/>
  <c r="AK157" i="12"/>
  <c r="AL157" i="12"/>
  <c r="AM157" i="12"/>
  <c r="AO157" i="12" s="1"/>
  <c r="AP157" i="12"/>
  <c r="AQ157" i="12"/>
  <c r="AR157" i="12"/>
  <c r="AY157" i="12"/>
  <c r="AZ157" i="12"/>
  <c r="BH157" i="12"/>
  <c r="BJ157" i="12"/>
  <c r="BK157" i="12"/>
  <c r="BM157" i="12"/>
  <c r="AB158" i="12"/>
  <c r="AD158" i="12"/>
  <c r="AE158" i="12"/>
  <c r="AF158" i="12"/>
  <c r="AG158" i="12"/>
  <c r="AH158" i="12"/>
  <c r="AJ158" i="12" s="1"/>
  <c r="AI158" i="12"/>
  <c r="AK158" i="12"/>
  <c r="AL158" i="12"/>
  <c r="AM158" i="12"/>
  <c r="AN158" i="12" s="1"/>
  <c r="AP158" i="12"/>
  <c r="AQ158" i="12"/>
  <c r="AV158" i="12" s="1"/>
  <c r="AW158" i="12" s="1"/>
  <c r="AR158" i="12"/>
  <c r="AT158" i="12" s="1"/>
  <c r="AU158" i="12" s="1"/>
  <c r="AY158" i="12"/>
  <c r="AZ158" i="12"/>
  <c r="BA158" i="12" s="1"/>
  <c r="BJ158" i="12"/>
  <c r="BK158" i="12"/>
  <c r="BL158" i="12"/>
  <c r="BM158" i="12"/>
  <c r="AB159" i="12"/>
  <c r="AD159" i="12"/>
  <c r="AE159" i="12"/>
  <c r="AF159" i="12"/>
  <c r="AG159" i="12"/>
  <c r="AH159" i="12"/>
  <c r="AI159" i="12"/>
  <c r="AJ159" i="12" s="1"/>
  <c r="AK159" i="12"/>
  <c r="AL159" i="12"/>
  <c r="AM159" i="12"/>
  <c r="AO159" i="12" s="1"/>
  <c r="AN159" i="12"/>
  <c r="AP159" i="12"/>
  <c r="AQ159" i="12"/>
  <c r="AR159" i="12"/>
  <c r="AY159" i="12"/>
  <c r="AZ159" i="12"/>
  <c r="BH159" i="12"/>
  <c r="BJ159" i="12"/>
  <c r="BK159" i="12"/>
  <c r="BL159" i="12" s="1"/>
  <c r="BM159" i="12"/>
  <c r="AB160" i="12"/>
  <c r="AD160" i="12"/>
  <c r="AE160" i="12"/>
  <c r="AF160" i="12"/>
  <c r="AG160" i="12"/>
  <c r="AH160" i="12"/>
  <c r="AJ160" i="12" s="1"/>
  <c r="AI160" i="12"/>
  <c r="AK160" i="12"/>
  <c r="AL160" i="12"/>
  <c r="AM160" i="12"/>
  <c r="AN160" i="12" s="1"/>
  <c r="AP160" i="12"/>
  <c r="AQ160" i="12"/>
  <c r="AV160" i="12" s="1"/>
  <c r="AR160" i="12"/>
  <c r="AY160" i="12"/>
  <c r="AZ160" i="12"/>
  <c r="BA160" i="12" s="1"/>
  <c r="BJ160" i="12"/>
  <c r="BK160" i="12"/>
  <c r="BM160" i="12"/>
  <c r="AB161" i="12"/>
  <c r="AD161" i="12"/>
  <c r="AE161" i="12"/>
  <c r="AF161" i="12"/>
  <c r="AG161" i="12"/>
  <c r="AH161" i="12"/>
  <c r="AI161" i="12"/>
  <c r="AK161" i="12"/>
  <c r="AL161" i="12"/>
  <c r="AM161" i="12"/>
  <c r="AN161" i="12" s="1"/>
  <c r="AP161" i="12"/>
  <c r="AQ161" i="12"/>
  <c r="AR161" i="12"/>
  <c r="AT161" i="12" s="1"/>
  <c r="AY161" i="12"/>
  <c r="AZ161" i="12"/>
  <c r="BA161" i="12"/>
  <c r="BJ161" i="12"/>
  <c r="BL161" i="12" s="1"/>
  <c r="BK161" i="12"/>
  <c r="BM161" i="12"/>
  <c r="AB162" i="12"/>
  <c r="AD162" i="12"/>
  <c r="AE162" i="12"/>
  <c r="AF162" i="12"/>
  <c r="AG162" i="12"/>
  <c r="AH162" i="12"/>
  <c r="AJ162" i="12" s="1"/>
  <c r="AI162" i="12"/>
  <c r="AK162" i="12"/>
  <c r="AL162" i="12"/>
  <c r="AM162" i="12"/>
  <c r="AP162" i="12"/>
  <c r="AQ162" i="12"/>
  <c r="AV162" i="12" s="1"/>
  <c r="AR162" i="12"/>
  <c r="AY162" i="12"/>
  <c r="AZ162" i="12"/>
  <c r="BJ162" i="12"/>
  <c r="BK162" i="12"/>
  <c r="BM162" i="12"/>
  <c r="AB163" i="12"/>
  <c r="AD163" i="12"/>
  <c r="AE163" i="12"/>
  <c r="AF163" i="12"/>
  <c r="AG163" i="12"/>
  <c r="AH163" i="12"/>
  <c r="AI163" i="12"/>
  <c r="AK163" i="12"/>
  <c r="AL163" i="12"/>
  <c r="AM163" i="12"/>
  <c r="AP163" i="12"/>
  <c r="AV163" i="12" s="1"/>
  <c r="AQ163" i="12"/>
  <c r="AR163" i="12"/>
  <c r="AS163" i="12" s="1"/>
  <c r="AX163" i="12" s="1"/>
  <c r="AY163" i="12"/>
  <c r="AZ163" i="12"/>
  <c r="BH163" i="12"/>
  <c r="BJ163" i="12"/>
  <c r="BL163" i="12" s="1"/>
  <c r="BK163" i="12"/>
  <c r="BM163" i="12"/>
  <c r="AB164" i="12"/>
  <c r="AD164" i="12"/>
  <c r="AE164" i="12"/>
  <c r="AF164" i="12"/>
  <c r="AG164" i="12"/>
  <c r="AH164" i="12"/>
  <c r="AJ164" i="12" s="1"/>
  <c r="AI164" i="12"/>
  <c r="AK164" i="12"/>
  <c r="AL164" i="12"/>
  <c r="AM164" i="12"/>
  <c r="AN164" i="12" s="1"/>
  <c r="AP164" i="12"/>
  <c r="AQ164" i="12"/>
  <c r="AR164" i="12"/>
  <c r="AY164" i="12"/>
  <c r="AZ164" i="12"/>
  <c r="BH164" i="12"/>
  <c r="BJ164" i="12"/>
  <c r="BK164" i="12"/>
  <c r="BL164" i="12" s="1"/>
  <c r="BM164" i="12"/>
  <c r="AB165" i="12"/>
  <c r="AD165" i="12"/>
  <c r="AE165" i="12"/>
  <c r="AF165" i="12"/>
  <c r="AG165" i="12"/>
  <c r="AH165" i="12"/>
  <c r="AI165" i="12"/>
  <c r="AK165" i="12"/>
  <c r="AL165" i="12"/>
  <c r="AM165" i="12"/>
  <c r="AO165" i="12" s="1"/>
  <c r="AN165" i="12"/>
  <c r="AP165" i="12"/>
  <c r="AQ165" i="12"/>
  <c r="AV165" i="12" s="1"/>
  <c r="AR165" i="12"/>
  <c r="AY165" i="12"/>
  <c r="AZ165" i="12"/>
  <c r="BH165" i="12"/>
  <c r="BJ165" i="12"/>
  <c r="BK165" i="12"/>
  <c r="BM165" i="12"/>
  <c r="AB166" i="12"/>
  <c r="AD166" i="12"/>
  <c r="AE166" i="12"/>
  <c r="AF166" i="12"/>
  <c r="AG166" i="12"/>
  <c r="AH166" i="12"/>
  <c r="AI166" i="12"/>
  <c r="AK166" i="12"/>
  <c r="AL166" i="12"/>
  <c r="AM166" i="12"/>
  <c r="AN166" i="12" s="1"/>
  <c r="AP166" i="12"/>
  <c r="AQ166" i="12"/>
  <c r="AV166" i="12" s="1"/>
  <c r="AR166" i="12"/>
  <c r="AT166" i="12" s="1"/>
  <c r="AU166" i="12" s="1"/>
  <c r="AW166" i="12"/>
  <c r="AY166" i="12"/>
  <c r="AZ166" i="12"/>
  <c r="BA166" i="12" s="1"/>
  <c r="BJ166" i="12"/>
  <c r="BK166" i="12"/>
  <c r="BM166" i="12"/>
  <c r="AB167" i="12"/>
  <c r="AD167" i="12"/>
  <c r="AE167" i="12"/>
  <c r="AF167" i="12"/>
  <c r="AG167" i="12"/>
  <c r="AH167" i="12"/>
  <c r="AI167" i="12"/>
  <c r="AK167" i="12"/>
  <c r="AL167" i="12"/>
  <c r="AM167" i="12"/>
  <c r="AN167" i="12" s="1"/>
  <c r="AO167" i="12"/>
  <c r="AP167" i="12"/>
  <c r="AQ167" i="12"/>
  <c r="AR167" i="12"/>
  <c r="AY167" i="12"/>
  <c r="AZ167" i="12"/>
  <c r="BA167" i="12"/>
  <c r="BJ167" i="12"/>
  <c r="BK167" i="12"/>
  <c r="BL167" i="12" s="1"/>
  <c r="BM167" i="12"/>
  <c r="AB168" i="12"/>
  <c r="AD168" i="12"/>
  <c r="AE168" i="12"/>
  <c r="AF168" i="12"/>
  <c r="AG168" i="12"/>
  <c r="AH168" i="12"/>
  <c r="AI168" i="12"/>
  <c r="AK168" i="12"/>
  <c r="AL168" i="12"/>
  <c r="AM168" i="12"/>
  <c r="AN168" i="12" s="1"/>
  <c r="AP168" i="12"/>
  <c r="AQ168" i="12"/>
  <c r="AR168" i="12"/>
  <c r="AY168" i="12"/>
  <c r="AZ168" i="12"/>
  <c r="BA168" i="12"/>
  <c r="BJ168" i="12"/>
  <c r="BK168" i="12"/>
  <c r="BL168" i="12" s="1"/>
  <c r="BM168" i="12"/>
  <c r="AB169" i="12"/>
  <c r="AD169" i="12"/>
  <c r="AE169" i="12"/>
  <c r="AF169" i="12"/>
  <c r="AG169" i="12"/>
  <c r="AH169" i="12"/>
  <c r="AI169" i="12"/>
  <c r="AK169" i="12"/>
  <c r="AL169" i="12"/>
  <c r="AM169" i="12"/>
  <c r="AO169" i="12" s="1"/>
  <c r="AN169" i="12"/>
  <c r="AP169" i="12"/>
  <c r="AQ169" i="12"/>
  <c r="AR169" i="12"/>
  <c r="AY169" i="12"/>
  <c r="AZ169" i="12"/>
  <c r="BA169" i="12" s="1"/>
  <c r="BJ169" i="12"/>
  <c r="BL169" i="12" s="1"/>
  <c r="BK169" i="12"/>
  <c r="BM169" i="12"/>
  <c r="AB170" i="12"/>
  <c r="AD170" i="12"/>
  <c r="AE170" i="12"/>
  <c r="AF170" i="12"/>
  <c r="AG170" i="12"/>
  <c r="AH170" i="12"/>
  <c r="AI170" i="12"/>
  <c r="AJ170" i="12" s="1"/>
  <c r="AK170" i="12"/>
  <c r="AL170" i="12"/>
  <c r="AM170" i="12"/>
  <c r="AP170" i="12"/>
  <c r="AV170" i="12" s="1"/>
  <c r="AQ170" i="12"/>
  <c r="AR170" i="12"/>
  <c r="AS170" i="12" s="1"/>
  <c r="AX170" i="12" s="1"/>
  <c r="AW170" i="12"/>
  <c r="AY170" i="12"/>
  <c r="AZ170" i="12"/>
  <c r="BA170" i="12" s="1"/>
  <c r="BJ170" i="12"/>
  <c r="BK170" i="12"/>
  <c r="BL170" i="12" s="1"/>
  <c r="BM170" i="12"/>
  <c r="AB171" i="12"/>
  <c r="AD171" i="12"/>
  <c r="AE171" i="12"/>
  <c r="AF171" i="12"/>
  <c r="AG171" i="12"/>
  <c r="AH171" i="12"/>
  <c r="AI171" i="12"/>
  <c r="AK171" i="12"/>
  <c r="AL171" i="12"/>
  <c r="AM171" i="12"/>
  <c r="AO171" i="12" s="1"/>
  <c r="AN171" i="12"/>
  <c r="AP171" i="12"/>
  <c r="AQ171" i="12"/>
  <c r="AR171" i="12"/>
  <c r="AS171" i="12" s="1"/>
  <c r="AX171" i="12" s="1"/>
  <c r="AT171" i="12"/>
  <c r="AV171" i="12"/>
  <c r="AY171" i="12"/>
  <c r="AZ171" i="12"/>
  <c r="BA171" i="12" s="1"/>
  <c r="BJ171" i="12"/>
  <c r="BK171" i="12"/>
  <c r="BM171" i="12"/>
  <c r="AB172" i="12"/>
  <c r="AD172" i="12"/>
  <c r="AE172" i="12"/>
  <c r="AF172" i="12"/>
  <c r="AG172" i="12"/>
  <c r="AH172" i="12"/>
  <c r="AI172" i="12"/>
  <c r="AK172" i="12"/>
  <c r="AL172" i="12"/>
  <c r="AM172" i="12"/>
  <c r="AN172" i="12" s="1"/>
  <c r="AP172" i="12"/>
  <c r="AQ172" i="12"/>
  <c r="AR172" i="12"/>
  <c r="AY172" i="12"/>
  <c r="AZ172" i="12"/>
  <c r="BJ172" i="12"/>
  <c r="BL172" i="12" s="1"/>
  <c r="BK172" i="12"/>
  <c r="BM172" i="12"/>
  <c r="AB173" i="12"/>
  <c r="AD173" i="12"/>
  <c r="AE173" i="12"/>
  <c r="AF173" i="12"/>
  <c r="AG173" i="12"/>
  <c r="AH173" i="12"/>
  <c r="AJ173" i="12" s="1"/>
  <c r="AI173" i="12"/>
  <c r="AK173" i="12"/>
  <c r="AL173" i="12"/>
  <c r="AM173" i="12"/>
  <c r="AP173" i="12"/>
  <c r="AV173" i="12" s="1"/>
  <c r="AW173" i="12" s="1"/>
  <c r="AQ173" i="12"/>
  <c r="AR173" i="12"/>
  <c r="AS173" i="12" s="1"/>
  <c r="AX173" i="12" s="1"/>
  <c r="AY173" i="12"/>
  <c r="AZ173" i="12"/>
  <c r="BA173" i="12" s="1"/>
  <c r="BJ173" i="12"/>
  <c r="BK173" i="12"/>
  <c r="BM173" i="12"/>
  <c r="AB174" i="12"/>
  <c r="AD174" i="12"/>
  <c r="AE174" i="12"/>
  <c r="AF174" i="12"/>
  <c r="AG174" i="12"/>
  <c r="AH174" i="12"/>
  <c r="AI174" i="12"/>
  <c r="AJ174" i="12" s="1"/>
  <c r="AK174" i="12"/>
  <c r="AL174" i="12"/>
  <c r="AM174" i="12"/>
  <c r="AN174" i="12" s="1"/>
  <c r="AP174" i="12"/>
  <c r="AQ174" i="12"/>
  <c r="AR174" i="12"/>
  <c r="AY174" i="12"/>
  <c r="AZ174" i="12"/>
  <c r="BJ174" i="12"/>
  <c r="BL174" i="12" s="1"/>
  <c r="BK174" i="12"/>
  <c r="BM174" i="12"/>
  <c r="AB175" i="12"/>
  <c r="AD175" i="12"/>
  <c r="AE175" i="12"/>
  <c r="AF175" i="12"/>
  <c r="AG175" i="12"/>
  <c r="AH175" i="12"/>
  <c r="AI175" i="12"/>
  <c r="AJ175" i="12" s="1"/>
  <c r="AK175" i="12"/>
  <c r="AL175" i="12"/>
  <c r="AM175" i="12"/>
  <c r="AN175" i="12"/>
  <c r="AO175" i="12"/>
  <c r="AP175" i="12"/>
  <c r="AV175" i="12" s="1"/>
  <c r="AW175" i="12" s="1"/>
  <c r="AQ175" i="12"/>
  <c r="AR175" i="12"/>
  <c r="AS175" i="12" s="1"/>
  <c r="AX175" i="12" s="1"/>
  <c r="AY175" i="12"/>
  <c r="AZ175" i="12"/>
  <c r="BJ175" i="12"/>
  <c r="BK175" i="12"/>
  <c r="BL175" i="12" s="1"/>
  <c r="BM175" i="12"/>
  <c r="AB176" i="12"/>
  <c r="AD176" i="12"/>
  <c r="AE176" i="12"/>
  <c r="AF176" i="12"/>
  <c r="AG176" i="12"/>
  <c r="AH176" i="12"/>
  <c r="AI176" i="12"/>
  <c r="AK176" i="12"/>
  <c r="AL176" i="12"/>
  <c r="AM176" i="12"/>
  <c r="AN176" i="12" s="1"/>
  <c r="AP176" i="12"/>
  <c r="AQ176" i="12"/>
  <c r="AR176" i="12"/>
  <c r="AS176" i="12" s="1"/>
  <c r="AX176" i="12" s="1"/>
  <c r="AV176" i="12"/>
  <c r="AW176" i="12" s="1"/>
  <c r="AY176" i="12"/>
  <c r="AZ176" i="12"/>
  <c r="BA176" i="12" s="1"/>
  <c r="BJ176" i="12"/>
  <c r="BK176" i="12"/>
  <c r="BM176" i="12"/>
  <c r="AB177" i="12"/>
  <c r="AD177" i="12"/>
  <c r="AE177" i="12"/>
  <c r="AF177" i="12"/>
  <c r="AG177" i="12"/>
  <c r="AH177" i="12"/>
  <c r="AI177" i="12"/>
  <c r="AK177" i="12"/>
  <c r="AL177" i="12"/>
  <c r="AM177" i="12"/>
  <c r="AO177" i="12" s="1"/>
  <c r="AN177" i="12"/>
  <c r="AP177" i="12"/>
  <c r="AQ177" i="12"/>
  <c r="AR177" i="12"/>
  <c r="AY177" i="12"/>
  <c r="AZ177" i="12"/>
  <c r="BA177" i="12"/>
  <c r="BJ177" i="12"/>
  <c r="BK177" i="12"/>
  <c r="BM177" i="12"/>
  <c r="AB178" i="12"/>
  <c r="AD178" i="12"/>
  <c r="AE178" i="12"/>
  <c r="AF178" i="12"/>
  <c r="AG178" i="12"/>
  <c r="AH178" i="12"/>
  <c r="AI178" i="12"/>
  <c r="AK178" i="12"/>
  <c r="AL178" i="12"/>
  <c r="AM178" i="12"/>
  <c r="AN178" i="12" s="1"/>
  <c r="AP178" i="12"/>
  <c r="AV178" i="12" s="1"/>
  <c r="AW178" i="12" s="1"/>
  <c r="AQ178" i="12"/>
  <c r="AR178" i="12"/>
  <c r="AY178" i="12"/>
  <c r="AZ178" i="12"/>
  <c r="BH178" i="12"/>
  <c r="BJ178" i="12"/>
  <c r="BK178" i="12"/>
  <c r="BL178" i="12" s="1"/>
  <c r="BM178" i="12"/>
  <c r="AB179" i="12"/>
  <c r="AD179" i="12"/>
  <c r="AE179" i="12"/>
  <c r="AF179" i="12"/>
  <c r="AG179" i="12"/>
  <c r="AH179" i="12"/>
  <c r="AI179" i="12"/>
  <c r="AK179" i="12"/>
  <c r="AL179" i="12"/>
  <c r="AM179" i="12"/>
  <c r="AO179" i="12" s="1"/>
  <c r="AN179" i="12"/>
  <c r="AP179" i="12"/>
  <c r="AQ179" i="12"/>
  <c r="AR179" i="12"/>
  <c r="AY179" i="12"/>
  <c r="AZ179" i="12"/>
  <c r="BA179" i="12" s="1"/>
  <c r="BJ179" i="12"/>
  <c r="BK179" i="12"/>
  <c r="BL179" i="12" s="1"/>
  <c r="BM179" i="12"/>
  <c r="AB180" i="12"/>
  <c r="AD180" i="12"/>
  <c r="AE180" i="12"/>
  <c r="AF180" i="12"/>
  <c r="AG180" i="12"/>
  <c r="AH180" i="12"/>
  <c r="AI180" i="12"/>
  <c r="AK180" i="12"/>
  <c r="AL180" i="12"/>
  <c r="AM180" i="12"/>
  <c r="AO180" i="12" s="1"/>
  <c r="AN180" i="12"/>
  <c r="AP180" i="12"/>
  <c r="AQ180" i="12"/>
  <c r="AR180" i="12"/>
  <c r="AS180" i="12" s="1"/>
  <c r="AX180" i="12" s="1"/>
  <c r="AY180" i="12"/>
  <c r="AZ180" i="12"/>
  <c r="BJ180" i="12"/>
  <c r="BK180" i="12"/>
  <c r="BL180" i="12" s="1"/>
  <c r="BM180" i="12"/>
  <c r="AB181" i="12"/>
  <c r="AD181" i="12"/>
  <c r="AE181" i="12"/>
  <c r="AF181" i="12"/>
  <c r="AG181" i="12"/>
  <c r="AH181" i="12"/>
  <c r="AJ181" i="12" s="1"/>
  <c r="AI181" i="12"/>
  <c r="AK181" i="12"/>
  <c r="AL181" i="12"/>
  <c r="AM181" i="12"/>
  <c r="AO181" i="12" s="1"/>
  <c r="AP181" i="12"/>
  <c r="AQ181" i="12"/>
  <c r="AR181" i="12"/>
  <c r="AS181" i="12" s="1"/>
  <c r="AX181" i="12" s="1"/>
  <c r="AY181" i="12"/>
  <c r="AZ181" i="12"/>
  <c r="BA181" i="12" s="1"/>
  <c r="BJ181" i="12"/>
  <c r="BK181" i="12"/>
  <c r="BM181" i="12"/>
  <c r="AB182" i="12"/>
  <c r="AD182" i="12"/>
  <c r="AE182" i="12"/>
  <c r="AF182" i="12"/>
  <c r="AG182" i="12"/>
  <c r="AH182" i="12"/>
  <c r="AI182" i="12"/>
  <c r="AK182" i="12"/>
  <c r="AL182" i="12"/>
  <c r="AM182" i="12"/>
  <c r="AN182" i="12" s="1"/>
  <c r="AP182" i="12"/>
  <c r="AV182" i="12" s="1"/>
  <c r="AW182" i="12" s="1"/>
  <c r="AQ182" i="12"/>
  <c r="AR182" i="12"/>
  <c r="AY182" i="12"/>
  <c r="AZ182" i="12"/>
  <c r="BA182" i="12" s="1"/>
  <c r="BJ182" i="12"/>
  <c r="BK182" i="12"/>
  <c r="BM182" i="12"/>
  <c r="AB183" i="12"/>
  <c r="AD183" i="12"/>
  <c r="AE183" i="12"/>
  <c r="AF183" i="12"/>
  <c r="AG183" i="12"/>
  <c r="AH183" i="12"/>
  <c r="AI183" i="12"/>
  <c r="AK183" i="12"/>
  <c r="AL183" i="12"/>
  <c r="AM183" i="12"/>
  <c r="AO183" i="12" s="1"/>
  <c r="AN183" i="12"/>
  <c r="AP183" i="12"/>
  <c r="AQ183" i="12"/>
  <c r="AR183" i="12"/>
  <c r="AV183" i="12"/>
  <c r="AY183" i="12"/>
  <c r="BA183" i="12" s="1"/>
  <c r="AZ183" i="12"/>
  <c r="BJ183" i="12"/>
  <c r="BK183" i="12"/>
  <c r="BL183" i="12" s="1"/>
  <c r="BM183" i="12"/>
  <c r="AB184" i="12"/>
  <c r="AD184" i="12"/>
  <c r="AE184" i="12"/>
  <c r="AF184" i="12"/>
  <c r="AG184" i="12"/>
  <c r="AH184" i="12"/>
  <c r="AJ184" i="12" s="1"/>
  <c r="AI184" i="12"/>
  <c r="AK184" i="12"/>
  <c r="AL184" i="12"/>
  <c r="AM184" i="12"/>
  <c r="AN184" i="12" s="1"/>
  <c r="AP184" i="12"/>
  <c r="AQ184" i="12"/>
  <c r="AR184" i="12"/>
  <c r="AY184" i="12"/>
  <c r="AZ184" i="12"/>
  <c r="BH184" i="12"/>
  <c r="BJ184" i="12"/>
  <c r="BK184" i="12"/>
  <c r="BL184" i="12" s="1"/>
  <c r="BM184" i="12"/>
  <c r="AB185" i="12"/>
  <c r="AD185" i="12"/>
  <c r="AE185" i="12"/>
  <c r="AF185" i="12"/>
  <c r="AG185" i="12"/>
  <c r="AH185" i="12"/>
  <c r="AI185" i="12"/>
  <c r="AK185" i="12"/>
  <c r="AL185" i="12"/>
  <c r="AM185" i="12"/>
  <c r="AN185" i="12" s="1"/>
  <c r="AP185" i="12"/>
  <c r="AQ185" i="12"/>
  <c r="AR185" i="12"/>
  <c r="AY185" i="12"/>
  <c r="AZ185" i="12"/>
  <c r="BJ185" i="12"/>
  <c r="BK185" i="12"/>
  <c r="BM185" i="12"/>
  <c r="AB186" i="12"/>
  <c r="AD186" i="12"/>
  <c r="AE186" i="12"/>
  <c r="AF186" i="12"/>
  <c r="AG186" i="12"/>
  <c r="AH186" i="12"/>
  <c r="AI186" i="12"/>
  <c r="AK186" i="12"/>
  <c r="AL186" i="12"/>
  <c r="AM186" i="12"/>
  <c r="AN186" i="12" s="1"/>
  <c r="AP186" i="12"/>
  <c r="AQ186" i="12"/>
  <c r="AS186" i="12" s="1"/>
  <c r="AX186" i="12" s="1"/>
  <c r="AR186" i="12"/>
  <c r="AT186" i="12"/>
  <c r="AY186" i="12"/>
  <c r="AZ186" i="12"/>
  <c r="BH186" i="12"/>
  <c r="BJ186" i="12"/>
  <c r="BK186" i="12"/>
  <c r="BM186" i="12"/>
  <c r="AB187" i="12"/>
  <c r="AD187" i="12"/>
  <c r="AE187" i="12"/>
  <c r="AF187" i="12"/>
  <c r="AG187" i="12"/>
  <c r="AH187" i="12"/>
  <c r="AI187" i="12"/>
  <c r="AK187" i="12"/>
  <c r="AL187" i="12"/>
  <c r="AM187" i="12"/>
  <c r="AO187" i="12" s="1"/>
  <c r="AN187" i="12"/>
  <c r="AP187" i="12"/>
  <c r="AT187" i="12" s="1"/>
  <c r="AQ187" i="12"/>
  <c r="AR187" i="12"/>
  <c r="AY187" i="12"/>
  <c r="AZ187" i="12"/>
  <c r="BJ187" i="12"/>
  <c r="BK187" i="12"/>
  <c r="BM187" i="12"/>
  <c r="AB188" i="12"/>
  <c r="AD188" i="12"/>
  <c r="AE188" i="12"/>
  <c r="AF188" i="12"/>
  <c r="AG188" i="12"/>
  <c r="AH188" i="12"/>
  <c r="AI188" i="12"/>
  <c r="AJ188" i="12" s="1"/>
  <c r="AK188" i="12"/>
  <c r="AL188" i="12"/>
  <c r="AM188" i="12"/>
  <c r="AO188" i="12" s="1"/>
  <c r="AN188" i="12"/>
  <c r="AP188" i="12"/>
  <c r="AQ188" i="12"/>
  <c r="AR188" i="12"/>
  <c r="AY188" i="12"/>
  <c r="AZ188" i="12"/>
  <c r="BA188" i="12" s="1"/>
  <c r="BJ188" i="12"/>
  <c r="BL188" i="12" s="1"/>
  <c r="BK188" i="12"/>
  <c r="BM188" i="12"/>
  <c r="AB189" i="12"/>
  <c r="AD189" i="12"/>
  <c r="AE189" i="12"/>
  <c r="AF189" i="12"/>
  <c r="AG189" i="12"/>
  <c r="AH189" i="12"/>
  <c r="AJ189" i="12" s="1"/>
  <c r="AI189" i="12"/>
  <c r="AK189" i="12"/>
  <c r="AL189" i="12"/>
  <c r="AM189" i="12"/>
  <c r="AP189" i="12"/>
  <c r="AQ189" i="12"/>
  <c r="AR189" i="12"/>
  <c r="AY189" i="12"/>
  <c r="AZ189" i="12"/>
  <c r="BJ189" i="12"/>
  <c r="BL189" i="12" s="1"/>
  <c r="BK189" i="12"/>
  <c r="BM189" i="12"/>
  <c r="AB190" i="12"/>
  <c r="AD190" i="12"/>
  <c r="AE190" i="12"/>
  <c r="AF190" i="12"/>
  <c r="AG190" i="12"/>
  <c r="AH190" i="12"/>
  <c r="AJ190" i="12" s="1"/>
  <c r="AI190" i="12"/>
  <c r="AK190" i="12"/>
  <c r="AL190" i="12"/>
  <c r="AM190" i="12"/>
  <c r="AN190" i="12" s="1"/>
  <c r="AP190" i="12"/>
  <c r="AV190" i="12" s="1"/>
  <c r="AW190" i="12" s="1"/>
  <c r="AQ190" i="12"/>
  <c r="AR190" i="12"/>
  <c r="AS190" i="12" s="1"/>
  <c r="AX190" i="12" s="1"/>
  <c r="AY190" i="12"/>
  <c r="BA190" i="12" s="1"/>
  <c r="AZ190" i="12"/>
  <c r="BJ190" i="12"/>
  <c r="BK190" i="12"/>
  <c r="BM190" i="12"/>
  <c r="AB191" i="12"/>
  <c r="AD191" i="12"/>
  <c r="AE191" i="12"/>
  <c r="AF191" i="12"/>
  <c r="AG191" i="12"/>
  <c r="AH191" i="12"/>
  <c r="AI191" i="12"/>
  <c r="AK191" i="12"/>
  <c r="AL191" i="12"/>
  <c r="AM191" i="12"/>
  <c r="AN191" i="12" s="1"/>
  <c r="AP191" i="12"/>
  <c r="AV191" i="12" s="1"/>
  <c r="AW191" i="12" s="1"/>
  <c r="AQ191" i="12"/>
  <c r="AR191" i="12"/>
  <c r="AS191" i="12" s="1"/>
  <c r="AX191" i="12" s="1"/>
  <c r="AY191" i="12"/>
  <c r="AZ191" i="12"/>
  <c r="BA191" i="12"/>
  <c r="BJ191" i="12"/>
  <c r="BK191" i="12"/>
  <c r="BL191" i="12" s="1"/>
  <c r="BM191" i="12"/>
  <c r="AB192" i="12"/>
  <c r="AD192" i="12"/>
  <c r="AE192" i="12"/>
  <c r="AF192" i="12"/>
  <c r="AG192" i="12"/>
  <c r="AH192" i="12"/>
  <c r="AJ192" i="12" s="1"/>
  <c r="AI192" i="12"/>
  <c r="AK192" i="12"/>
  <c r="AL192" i="12"/>
  <c r="AM192" i="12"/>
  <c r="AN192" i="12" s="1"/>
  <c r="AP192" i="12"/>
  <c r="AQ192" i="12"/>
  <c r="AR192" i="12"/>
  <c r="AS192" i="12" s="1"/>
  <c r="AX192" i="12" s="1"/>
  <c r="AV192" i="12"/>
  <c r="AW192" i="12" s="1"/>
  <c r="AY192" i="12"/>
  <c r="BA192" i="12" s="1"/>
  <c r="AZ192" i="12"/>
  <c r="BH192" i="12"/>
  <c r="BG192" i="12"/>
  <c r="BJ192" i="12"/>
  <c r="BK192" i="12"/>
  <c r="BL192" i="12" s="1"/>
  <c r="BM192" i="12"/>
  <c r="AB193" i="12"/>
  <c r="AD193" i="12"/>
  <c r="AE193" i="12"/>
  <c r="AF193" i="12"/>
  <c r="AG193" i="12"/>
  <c r="AH193" i="12"/>
  <c r="AI193" i="12"/>
  <c r="AK193" i="12"/>
  <c r="AL193" i="12"/>
  <c r="AM193" i="12"/>
  <c r="AN193" i="12" s="1"/>
  <c r="AP193" i="12"/>
  <c r="AQ193" i="12"/>
  <c r="AR193" i="12"/>
  <c r="AY193" i="12"/>
  <c r="AZ193" i="12"/>
  <c r="BA193" i="12" s="1"/>
  <c r="BJ193" i="12"/>
  <c r="BK193" i="12"/>
  <c r="BL193" i="12"/>
  <c r="BM193" i="12"/>
  <c r="AB194" i="12"/>
  <c r="AD194" i="12"/>
  <c r="AE194" i="12"/>
  <c r="AF194" i="12"/>
  <c r="AG194" i="12"/>
  <c r="AH194" i="12"/>
  <c r="AI194" i="12"/>
  <c r="AK194" i="12"/>
  <c r="AL194" i="12"/>
  <c r="AM194" i="12"/>
  <c r="AO194" i="12" s="1"/>
  <c r="AN194" i="12"/>
  <c r="AP194" i="12"/>
  <c r="AQ194" i="12"/>
  <c r="AR194" i="12"/>
  <c r="AY194" i="12"/>
  <c r="AZ194" i="12"/>
  <c r="BA194" i="12" s="1"/>
  <c r="BJ194" i="12"/>
  <c r="BK194" i="12"/>
  <c r="BM194" i="12"/>
  <c r="AB195" i="12"/>
  <c r="AD195" i="12"/>
  <c r="AE195" i="12"/>
  <c r="AF195" i="12"/>
  <c r="AG195" i="12"/>
  <c r="AH195" i="12"/>
  <c r="AI195" i="12"/>
  <c r="AK195" i="12"/>
  <c r="AL195" i="12"/>
  <c r="AM195" i="12"/>
  <c r="AP195" i="12"/>
  <c r="AQ195" i="12"/>
  <c r="AR195" i="12"/>
  <c r="AS195" i="12" s="1"/>
  <c r="AX195" i="12" s="1"/>
  <c r="AY195" i="12"/>
  <c r="AZ195" i="12"/>
  <c r="BA195" i="12" s="1"/>
  <c r="BJ195" i="12"/>
  <c r="BK195" i="12"/>
  <c r="BM195" i="12"/>
  <c r="AB196" i="12"/>
  <c r="AD196" i="12"/>
  <c r="AE196" i="12"/>
  <c r="AF196" i="12"/>
  <c r="AG196" i="12"/>
  <c r="AH196" i="12"/>
  <c r="AI196" i="12"/>
  <c r="AK196" i="12"/>
  <c r="AL196" i="12"/>
  <c r="AM196" i="12"/>
  <c r="AP196" i="12"/>
  <c r="AQ196" i="12"/>
  <c r="AR196" i="12"/>
  <c r="AY196" i="12"/>
  <c r="AZ196" i="12"/>
  <c r="BA196" i="12" s="1"/>
  <c r="BH196" i="12"/>
  <c r="BJ196" i="12"/>
  <c r="BL196" i="12" s="1"/>
  <c r="BK196" i="12"/>
  <c r="BM196" i="12"/>
  <c r="AB197" i="12"/>
  <c r="AD197" i="12"/>
  <c r="AE197" i="12"/>
  <c r="AF197" i="12"/>
  <c r="AG197" i="12"/>
  <c r="AH197" i="12"/>
  <c r="AI197" i="12"/>
  <c r="AJ197" i="12" s="1"/>
  <c r="AK197" i="12"/>
  <c r="AL197" i="12"/>
  <c r="AM197" i="12"/>
  <c r="AO197" i="12" s="1"/>
  <c r="AP197" i="12"/>
  <c r="AQ197" i="12"/>
  <c r="AR197" i="12"/>
  <c r="AS197" i="12" s="1"/>
  <c r="AX197" i="12" s="1"/>
  <c r="AY197" i="12"/>
  <c r="AZ197" i="12"/>
  <c r="BH197" i="12"/>
  <c r="BJ197" i="12"/>
  <c r="BK197" i="12"/>
  <c r="BM197" i="12"/>
  <c r="AB198" i="12"/>
  <c r="AD198" i="12"/>
  <c r="AE198" i="12"/>
  <c r="AF198" i="12"/>
  <c r="AG198" i="12"/>
  <c r="AH198" i="12"/>
  <c r="AI198" i="12"/>
  <c r="AK198" i="12"/>
  <c r="AL198" i="12"/>
  <c r="AM198" i="12"/>
  <c r="AN198" i="12" s="1"/>
  <c r="AP198" i="12"/>
  <c r="AV198" i="12" s="1"/>
  <c r="AW198" i="12" s="1"/>
  <c r="AQ198" i="12"/>
  <c r="AR198" i="12"/>
  <c r="AY198" i="12"/>
  <c r="AZ198" i="12"/>
  <c r="BA198" i="12" s="1"/>
  <c r="BJ198" i="12"/>
  <c r="BK198" i="12"/>
  <c r="BL198" i="12" s="1"/>
  <c r="BM198" i="12"/>
  <c r="AB199" i="12"/>
  <c r="AD199" i="12"/>
  <c r="AE199" i="12"/>
  <c r="AF199" i="12"/>
  <c r="AG199" i="12"/>
  <c r="AH199" i="12"/>
  <c r="AI199" i="12"/>
  <c r="AJ199" i="12" s="1"/>
  <c r="AK199" i="12"/>
  <c r="AL199" i="12"/>
  <c r="AM199" i="12"/>
  <c r="AO199" i="12" s="1"/>
  <c r="AN199" i="12"/>
  <c r="AP199" i="12"/>
  <c r="AQ199" i="12"/>
  <c r="AV199" i="12" s="1"/>
  <c r="AR199" i="12"/>
  <c r="AY199" i="12"/>
  <c r="AZ199" i="12"/>
  <c r="BJ199" i="12"/>
  <c r="BK199" i="12"/>
  <c r="BL199" i="12"/>
  <c r="BM199" i="12"/>
  <c r="AB200" i="12"/>
  <c r="AD200" i="12"/>
  <c r="AE200" i="12"/>
  <c r="AF200" i="12"/>
  <c r="AG200" i="12"/>
  <c r="AH200" i="12"/>
  <c r="AI200" i="12"/>
  <c r="AK200" i="12"/>
  <c r="AL200" i="12"/>
  <c r="AM200" i="12"/>
  <c r="AN200" i="12" s="1"/>
  <c r="AP200" i="12"/>
  <c r="AQ200" i="12"/>
  <c r="AR200" i="12"/>
  <c r="AS200" i="12" s="1"/>
  <c r="AX200" i="12" s="1"/>
  <c r="AY200" i="12"/>
  <c r="AZ200" i="12"/>
  <c r="BJ200" i="12"/>
  <c r="BK200" i="12"/>
  <c r="BM200" i="12"/>
  <c r="AB201" i="12"/>
  <c r="AD201" i="12"/>
  <c r="AE201" i="12"/>
  <c r="AF201" i="12"/>
  <c r="AG201" i="12"/>
  <c r="AH201" i="12"/>
  <c r="AI201" i="12"/>
  <c r="AK201" i="12"/>
  <c r="AL201" i="12"/>
  <c r="AM201" i="12"/>
  <c r="AO201" i="12" s="1"/>
  <c r="AP201" i="12"/>
  <c r="AQ201" i="12"/>
  <c r="AR201" i="12"/>
  <c r="AS201" i="12" s="1"/>
  <c r="AX201" i="12" s="1"/>
  <c r="AY201" i="12"/>
  <c r="BA201" i="12" s="1"/>
  <c r="AZ201" i="12"/>
  <c r="BJ201" i="12"/>
  <c r="BK201" i="12"/>
  <c r="BL201" i="12" s="1"/>
  <c r="BM201" i="12"/>
  <c r="AB202" i="12"/>
  <c r="AD202" i="12"/>
  <c r="AE202" i="12"/>
  <c r="AF202" i="12"/>
  <c r="AG202" i="12"/>
  <c r="AH202" i="12"/>
  <c r="AJ202" i="12" s="1"/>
  <c r="AI202" i="12"/>
  <c r="AK202" i="12"/>
  <c r="AL202" i="12"/>
  <c r="AM202" i="12"/>
  <c r="AN202" i="12"/>
  <c r="AO202" i="12"/>
  <c r="AP202" i="12"/>
  <c r="AQ202" i="12"/>
  <c r="AR202" i="12"/>
  <c r="AS202" i="12" s="1"/>
  <c r="AX202" i="12" s="1"/>
  <c r="AY202" i="12"/>
  <c r="AZ202" i="12"/>
  <c r="BA202" i="12" s="1"/>
  <c r="BJ202" i="12"/>
  <c r="BK202" i="12"/>
  <c r="BL202" i="12" s="1"/>
  <c r="BM202" i="12"/>
  <c r="AB203" i="12"/>
  <c r="AD203" i="12"/>
  <c r="AE203" i="12"/>
  <c r="AF203" i="12"/>
  <c r="AG203" i="12"/>
  <c r="AH203" i="12"/>
  <c r="AI203" i="12"/>
  <c r="AK203" i="12"/>
  <c r="AL203" i="12"/>
  <c r="AM203" i="12"/>
  <c r="AO203" i="12" s="1"/>
  <c r="AN203" i="12"/>
  <c r="AP203" i="12"/>
  <c r="AV203" i="12" s="1"/>
  <c r="AQ203" i="12"/>
  <c r="AR203" i="12"/>
  <c r="AY203" i="12"/>
  <c r="AZ203" i="12"/>
  <c r="BH203" i="12"/>
  <c r="BJ203" i="12"/>
  <c r="BK203" i="12"/>
  <c r="BL203" i="12" s="1"/>
  <c r="BM203" i="12"/>
  <c r="AB204" i="12"/>
  <c r="AD204" i="12"/>
  <c r="AE204" i="12"/>
  <c r="AF204" i="12"/>
  <c r="AG204" i="12"/>
  <c r="AH204" i="12"/>
  <c r="AI204" i="12"/>
  <c r="AJ204" i="12"/>
  <c r="AK204" i="12"/>
  <c r="AL204" i="12"/>
  <c r="AM204" i="12"/>
  <c r="AO204" i="12" s="1"/>
  <c r="AN204" i="12"/>
  <c r="AP204" i="12"/>
  <c r="AQ204" i="12"/>
  <c r="AR204" i="12"/>
  <c r="AS204" i="12" s="1"/>
  <c r="AX204" i="12" s="1"/>
  <c r="AY204" i="12"/>
  <c r="AZ204" i="12"/>
  <c r="BJ204" i="12"/>
  <c r="BL204" i="12" s="1"/>
  <c r="BK204" i="12"/>
  <c r="BM204" i="12"/>
  <c r="AB4" i="12"/>
  <c r="AD4" i="12"/>
  <c r="AE4" i="12"/>
  <c r="AF4" i="12"/>
  <c r="AG4" i="12"/>
  <c r="AH4" i="12"/>
  <c r="AI4" i="12"/>
  <c r="AK4" i="12"/>
  <c r="AL4" i="12"/>
  <c r="AM4" i="12"/>
  <c r="AN4" i="12" s="1"/>
  <c r="AP4" i="12"/>
  <c r="AQ4" i="12"/>
  <c r="AR4" i="12"/>
  <c r="AY4" i="12"/>
  <c r="AZ4" i="12"/>
  <c r="BA4" i="12" s="1"/>
  <c r="BJ4" i="12"/>
  <c r="BK4" i="12"/>
  <c r="BM4" i="12"/>
  <c r="AB5" i="12"/>
  <c r="AD5" i="12"/>
  <c r="AE5" i="12"/>
  <c r="AF5" i="12"/>
  <c r="AG5" i="12"/>
  <c r="AH5" i="12"/>
  <c r="AJ5" i="12" s="1"/>
  <c r="AI5" i="12"/>
  <c r="AK5" i="12"/>
  <c r="AL5" i="12"/>
  <c r="AM5" i="12"/>
  <c r="AN5" i="12" s="1"/>
  <c r="AP5" i="12"/>
  <c r="AQ5" i="12"/>
  <c r="AR5" i="12"/>
  <c r="AY5" i="12"/>
  <c r="AZ5" i="12"/>
  <c r="BJ5" i="12"/>
  <c r="BK5" i="12"/>
  <c r="BM5" i="12"/>
  <c r="AB6" i="12"/>
  <c r="AD6" i="12"/>
  <c r="AE6" i="12"/>
  <c r="AF6" i="12"/>
  <c r="AG6" i="12"/>
  <c r="AH6" i="12"/>
  <c r="AJ6" i="12" s="1"/>
  <c r="AI6" i="12"/>
  <c r="AK6" i="12"/>
  <c r="AL6" i="12"/>
  <c r="AM6" i="12"/>
  <c r="AN6" i="12" s="1"/>
  <c r="AP6" i="12"/>
  <c r="AQ6" i="12"/>
  <c r="AV6" i="12" s="1"/>
  <c r="AW6" i="12" s="1"/>
  <c r="AR6" i="12"/>
  <c r="AY6" i="12"/>
  <c r="AZ6" i="12"/>
  <c r="BJ6" i="12"/>
  <c r="BK6" i="12"/>
  <c r="BM6" i="12"/>
  <c r="AB7" i="12"/>
  <c r="AD7" i="12"/>
  <c r="AE7" i="12"/>
  <c r="AF7" i="12"/>
  <c r="AG7" i="12"/>
  <c r="AH7" i="12"/>
  <c r="AI7" i="12"/>
  <c r="AK7" i="12"/>
  <c r="AL7" i="12"/>
  <c r="AM7" i="12"/>
  <c r="AN7" i="12" s="1"/>
  <c r="AP7" i="12"/>
  <c r="AQ7" i="12"/>
  <c r="AR7" i="12"/>
  <c r="AS7" i="12" s="1"/>
  <c r="AX7" i="12" s="1"/>
  <c r="AY7" i="12"/>
  <c r="AZ7" i="12"/>
  <c r="BA7" i="12" s="1"/>
  <c r="BJ7" i="12"/>
  <c r="BK7" i="12"/>
  <c r="BL7" i="12" s="1"/>
  <c r="BM7" i="12"/>
  <c r="AB8" i="12"/>
  <c r="AD8" i="12"/>
  <c r="AE8" i="12"/>
  <c r="AF8" i="12"/>
  <c r="AG8" i="12"/>
  <c r="AH8" i="12"/>
  <c r="AI8" i="12"/>
  <c r="AK8" i="12"/>
  <c r="AL8" i="12"/>
  <c r="AM8" i="12"/>
  <c r="AN8" i="12" s="1"/>
  <c r="AP8" i="12"/>
  <c r="AQ8" i="12"/>
  <c r="AR8" i="12"/>
  <c r="AY8" i="12"/>
  <c r="AZ8" i="12"/>
  <c r="BA8" i="12" s="1"/>
  <c r="BJ8" i="12"/>
  <c r="BK8" i="12"/>
  <c r="BL8" i="12" s="1"/>
  <c r="BM8" i="12"/>
  <c r="AB9" i="12"/>
  <c r="AD9" i="12"/>
  <c r="AE9" i="12"/>
  <c r="AF9" i="12"/>
  <c r="AG9" i="12"/>
  <c r="AH9" i="12"/>
  <c r="AI9" i="12"/>
  <c r="AK9" i="12"/>
  <c r="AL9" i="12"/>
  <c r="AM9" i="12"/>
  <c r="AP9" i="12"/>
  <c r="AQ9" i="12"/>
  <c r="AR9" i="12"/>
  <c r="AS9" i="12" s="1"/>
  <c r="AX9" i="12" s="1"/>
  <c r="AY9" i="12"/>
  <c r="AZ9" i="12"/>
  <c r="BA9" i="12" s="1"/>
  <c r="BJ9" i="12"/>
  <c r="BK9" i="12"/>
  <c r="BL9" i="12" s="1"/>
  <c r="BM9" i="12"/>
  <c r="AB10" i="12"/>
  <c r="AD10" i="12"/>
  <c r="AE10" i="12"/>
  <c r="AF10" i="12"/>
  <c r="AG10" i="12"/>
  <c r="AH10" i="12"/>
  <c r="AJ10" i="12" s="1"/>
  <c r="AI10" i="12"/>
  <c r="AK10" i="12"/>
  <c r="AL10" i="12"/>
  <c r="AM10" i="12"/>
  <c r="AN10" i="12" s="1"/>
  <c r="AP10" i="12"/>
  <c r="AQ10" i="12"/>
  <c r="AR10" i="12"/>
  <c r="AY10" i="12"/>
  <c r="AZ10" i="12"/>
  <c r="BA10" i="12" s="1"/>
  <c r="BJ10" i="12"/>
  <c r="BK10" i="12"/>
  <c r="BM10" i="12"/>
  <c r="AB11" i="12"/>
  <c r="AD11" i="12"/>
  <c r="AE11" i="12"/>
  <c r="AF11" i="12"/>
  <c r="AG11" i="12"/>
  <c r="AH11" i="12"/>
  <c r="AI11" i="12"/>
  <c r="AK11" i="12"/>
  <c r="AL11" i="12"/>
  <c r="AM11" i="12"/>
  <c r="AN11" i="12" s="1"/>
  <c r="AP11" i="12"/>
  <c r="AV11" i="12" s="1"/>
  <c r="AW11" i="12" s="1"/>
  <c r="AQ11" i="12"/>
  <c r="AR11" i="12"/>
  <c r="AS11" i="12" s="1"/>
  <c r="AX11" i="12" s="1"/>
  <c r="AY11" i="12"/>
  <c r="AZ11" i="12"/>
  <c r="BH11" i="12"/>
  <c r="BJ11" i="12"/>
  <c r="BK11" i="12"/>
  <c r="BM11" i="12"/>
  <c r="AB12" i="12"/>
  <c r="AD12" i="12"/>
  <c r="AE12" i="12"/>
  <c r="AF12" i="12"/>
  <c r="AG12" i="12"/>
  <c r="AH12" i="12"/>
  <c r="AI12" i="12"/>
  <c r="AK12" i="12"/>
  <c r="AL12" i="12"/>
  <c r="AM12" i="12"/>
  <c r="AN12" i="12" s="1"/>
  <c r="AP12" i="12"/>
  <c r="AQ12" i="12"/>
  <c r="AR12" i="12"/>
  <c r="AY12" i="12"/>
  <c r="AZ12" i="12"/>
  <c r="BJ12" i="12"/>
  <c r="BK12" i="12"/>
  <c r="BM12" i="12"/>
  <c r="AB13" i="12"/>
  <c r="AD13" i="12"/>
  <c r="AE13" i="12"/>
  <c r="AF13" i="12"/>
  <c r="AG13" i="12"/>
  <c r="AH13" i="12"/>
  <c r="AI13" i="12"/>
  <c r="AK13" i="12"/>
  <c r="AL13" i="12"/>
  <c r="AM13" i="12"/>
  <c r="AN13" i="12" s="1"/>
  <c r="AP13" i="12"/>
  <c r="AQ13" i="12"/>
  <c r="AR13" i="12"/>
  <c r="AY13" i="12"/>
  <c r="AZ13" i="12"/>
  <c r="BJ13" i="12"/>
  <c r="BK13" i="12"/>
  <c r="BM13" i="12"/>
  <c r="AB14" i="12"/>
  <c r="AD14" i="12"/>
  <c r="AE14" i="12"/>
  <c r="AF14" i="12"/>
  <c r="AG14" i="12"/>
  <c r="AH14" i="12"/>
  <c r="AI14" i="12"/>
  <c r="AK14" i="12"/>
  <c r="AL14" i="12"/>
  <c r="AM14" i="12"/>
  <c r="AP14" i="12"/>
  <c r="AQ14" i="12"/>
  <c r="AR14" i="12"/>
  <c r="AY14" i="12"/>
  <c r="AZ14" i="12"/>
  <c r="BJ14" i="12"/>
  <c r="BK14" i="12"/>
  <c r="BM14" i="12"/>
  <c r="AB15" i="12"/>
  <c r="AD15" i="12"/>
  <c r="AE15" i="12"/>
  <c r="AF15" i="12"/>
  <c r="AG15" i="12"/>
  <c r="AH15" i="12"/>
  <c r="AJ15" i="12" s="1"/>
  <c r="AI15" i="12"/>
  <c r="AK15" i="12"/>
  <c r="AL15" i="12"/>
  <c r="AM15" i="12"/>
  <c r="AN15" i="12" s="1"/>
  <c r="AP15" i="12"/>
  <c r="AQ15" i="12"/>
  <c r="AS15" i="12" s="1"/>
  <c r="AX15" i="12" s="1"/>
  <c r="AR15" i="12"/>
  <c r="AT15" i="12" s="1"/>
  <c r="AU15" i="12" s="1"/>
  <c r="AY15" i="12"/>
  <c r="AZ15" i="12"/>
  <c r="BJ15" i="12"/>
  <c r="BK15" i="12"/>
  <c r="BL15" i="12"/>
  <c r="BM15" i="12"/>
  <c r="AB16" i="12"/>
  <c r="AD16" i="12"/>
  <c r="AE16" i="12"/>
  <c r="AF16" i="12"/>
  <c r="AG16" i="12"/>
  <c r="AH16" i="12"/>
  <c r="AI16" i="12"/>
  <c r="AJ16" i="12" s="1"/>
  <c r="AK16" i="12"/>
  <c r="AL16" i="12"/>
  <c r="AM16" i="12"/>
  <c r="AN16" i="12" s="1"/>
  <c r="AP16" i="12"/>
  <c r="AQ16" i="12"/>
  <c r="AR16" i="12"/>
  <c r="AY16" i="12"/>
  <c r="AZ16" i="12"/>
  <c r="BA16" i="12" s="1"/>
  <c r="BJ16" i="12"/>
  <c r="BK16" i="12"/>
  <c r="BM16" i="12"/>
  <c r="AB17" i="12"/>
  <c r="AD17" i="12"/>
  <c r="AE17" i="12"/>
  <c r="AF17" i="12"/>
  <c r="AG17" i="12"/>
  <c r="AH17" i="12"/>
  <c r="AI17" i="12"/>
  <c r="AK17" i="12"/>
  <c r="AL17" i="12"/>
  <c r="AM17" i="12"/>
  <c r="AO17" i="12" s="1"/>
  <c r="AN17" i="12"/>
  <c r="AP17" i="12"/>
  <c r="AQ17" i="12"/>
  <c r="AR17" i="12"/>
  <c r="AY17" i="12"/>
  <c r="AZ17" i="12"/>
  <c r="BH17" i="12"/>
  <c r="BJ17" i="12"/>
  <c r="BK17" i="12"/>
  <c r="BM17" i="12"/>
  <c r="AB18" i="12"/>
  <c r="AD18" i="12"/>
  <c r="AE18" i="12"/>
  <c r="AF18" i="12"/>
  <c r="AG18" i="12"/>
  <c r="AH18" i="12"/>
  <c r="AI18" i="12"/>
  <c r="AK18" i="12"/>
  <c r="AL18" i="12"/>
  <c r="AM18" i="12"/>
  <c r="AN18" i="12" s="1"/>
  <c r="AP18" i="12"/>
  <c r="AQ18" i="12"/>
  <c r="AR18" i="12"/>
  <c r="AY18" i="12"/>
  <c r="AZ18" i="12"/>
  <c r="BJ18" i="12"/>
  <c r="BK18" i="12"/>
  <c r="BL18" i="12" s="1"/>
  <c r="BM18" i="12"/>
  <c r="AB19" i="12"/>
  <c r="AD19" i="12"/>
  <c r="AE19" i="12"/>
  <c r="AF19" i="12"/>
  <c r="AG19" i="12"/>
  <c r="AH19" i="12"/>
  <c r="AI19" i="12"/>
  <c r="AK19" i="12"/>
  <c r="AL19" i="12"/>
  <c r="AM19" i="12"/>
  <c r="AN19" i="12" s="1"/>
  <c r="AP19" i="12"/>
  <c r="AQ19" i="12"/>
  <c r="AR19" i="12"/>
  <c r="AY19" i="12"/>
  <c r="AZ19" i="12"/>
  <c r="BA19" i="12" s="1"/>
  <c r="BJ19" i="12"/>
  <c r="BK19" i="12"/>
  <c r="BL19" i="12"/>
  <c r="BM19" i="12"/>
  <c r="AB20" i="12"/>
  <c r="AD20" i="12"/>
  <c r="AE20" i="12"/>
  <c r="AF20" i="12"/>
  <c r="AG20" i="12"/>
  <c r="AH20" i="12"/>
  <c r="AI20" i="12"/>
  <c r="AK20" i="12"/>
  <c r="AL20" i="12"/>
  <c r="AM20" i="12"/>
  <c r="AN20" i="12" s="1"/>
  <c r="AP20" i="12"/>
  <c r="AQ20" i="12"/>
  <c r="AR20" i="12"/>
  <c r="AY20" i="12"/>
  <c r="AZ20" i="12"/>
  <c r="BJ20" i="12"/>
  <c r="BK20" i="12"/>
  <c r="BL20" i="12" s="1"/>
  <c r="BM20" i="12"/>
  <c r="AB21" i="12"/>
  <c r="AD21" i="12"/>
  <c r="AE21" i="12"/>
  <c r="AF21" i="12"/>
  <c r="AG21" i="12"/>
  <c r="AH21" i="12"/>
  <c r="AI21" i="12"/>
  <c r="AK21" i="12"/>
  <c r="AL21" i="12"/>
  <c r="AM21" i="12"/>
  <c r="AO21" i="12" s="1"/>
  <c r="AN21" i="12"/>
  <c r="AP21" i="12"/>
  <c r="AQ21" i="12"/>
  <c r="AR21" i="12"/>
  <c r="AY21" i="12"/>
  <c r="AZ21" i="12"/>
  <c r="BJ21" i="12"/>
  <c r="BK21" i="12"/>
  <c r="BM21" i="12"/>
  <c r="AB22" i="12"/>
  <c r="AD22" i="12"/>
  <c r="AE22" i="12"/>
  <c r="AF22" i="12"/>
  <c r="AG22" i="12"/>
  <c r="AH22" i="12"/>
  <c r="AJ22" i="12" s="1"/>
  <c r="AI22" i="12"/>
  <c r="AK22" i="12"/>
  <c r="AL22" i="12"/>
  <c r="AM22" i="12"/>
  <c r="AN22" i="12" s="1"/>
  <c r="AP22" i="12"/>
  <c r="AQ22" i="12"/>
  <c r="AR22" i="12"/>
  <c r="AY22" i="12"/>
  <c r="AZ22" i="12"/>
  <c r="BJ22" i="12"/>
  <c r="BK22" i="12"/>
  <c r="BM22" i="12"/>
  <c r="AB23" i="12"/>
  <c r="AD23" i="12"/>
  <c r="AE23" i="12"/>
  <c r="AF23" i="12"/>
  <c r="AG23" i="12"/>
  <c r="AH23" i="12"/>
  <c r="AI23" i="12"/>
  <c r="AK23" i="12"/>
  <c r="AL23" i="12"/>
  <c r="AM23" i="12"/>
  <c r="AP23" i="12"/>
  <c r="AQ23" i="12"/>
  <c r="AR23" i="12"/>
  <c r="AY23" i="12"/>
  <c r="AZ23" i="12"/>
  <c r="BJ23" i="12"/>
  <c r="BK23" i="12"/>
  <c r="BM23" i="12"/>
  <c r="AB24" i="12"/>
  <c r="AD24" i="12"/>
  <c r="AE24" i="12"/>
  <c r="AF24" i="12"/>
  <c r="AG24" i="12"/>
  <c r="AH24" i="12"/>
  <c r="AJ24" i="12" s="1"/>
  <c r="AI24" i="12"/>
  <c r="AK24" i="12"/>
  <c r="AL24" i="12"/>
  <c r="AM24" i="12"/>
  <c r="AN24" i="12"/>
  <c r="AO24" i="12"/>
  <c r="AP24" i="12"/>
  <c r="AQ24" i="12"/>
  <c r="AR24" i="12"/>
  <c r="AY24" i="12"/>
  <c r="AZ24" i="12"/>
  <c r="BA24" i="12" s="1"/>
  <c r="BJ24" i="12"/>
  <c r="BK24" i="12"/>
  <c r="BM24" i="12"/>
  <c r="AB25" i="12"/>
  <c r="AD25" i="12"/>
  <c r="AE25" i="12"/>
  <c r="AF25" i="12"/>
  <c r="AG25" i="12"/>
  <c r="AH25" i="12"/>
  <c r="AJ25" i="12" s="1"/>
  <c r="AI25" i="12"/>
  <c r="AK25" i="12"/>
  <c r="AL25" i="12"/>
  <c r="AM25" i="12"/>
  <c r="AP25" i="12"/>
  <c r="AQ25" i="12"/>
  <c r="AR25" i="12"/>
  <c r="AY25" i="12"/>
  <c r="AZ25" i="12"/>
  <c r="BH25" i="12"/>
  <c r="BJ25" i="12"/>
  <c r="BK25" i="12"/>
  <c r="BM25" i="12"/>
  <c r="AB26" i="12"/>
  <c r="AD26" i="12"/>
  <c r="AE26" i="12"/>
  <c r="AF26" i="12"/>
  <c r="AG26" i="12"/>
  <c r="AH26" i="12"/>
  <c r="AI26" i="12"/>
  <c r="AK26" i="12"/>
  <c r="AL26" i="12"/>
  <c r="AM26" i="12"/>
  <c r="AO26" i="12" s="1"/>
  <c r="AP26" i="12"/>
  <c r="AQ26" i="12"/>
  <c r="AR26" i="12"/>
  <c r="AY26" i="12"/>
  <c r="AZ26" i="12"/>
  <c r="BA26" i="12" s="1"/>
  <c r="BJ26" i="12"/>
  <c r="BK26" i="12"/>
  <c r="BL26" i="12" s="1"/>
  <c r="BM26" i="12"/>
  <c r="AB27" i="12"/>
  <c r="AD27" i="12"/>
  <c r="AE27" i="12"/>
  <c r="AF27" i="12"/>
  <c r="AG27" i="12"/>
  <c r="AH27" i="12"/>
  <c r="AJ27" i="12" s="1"/>
  <c r="AI27" i="12"/>
  <c r="AK27" i="12"/>
  <c r="AL27" i="12"/>
  <c r="AM27" i="12"/>
  <c r="AN27" i="12" s="1"/>
  <c r="AP27" i="12"/>
  <c r="AQ27" i="12"/>
  <c r="AR27" i="12"/>
  <c r="AY27" i="12"/>
  <c r="AZ27" i="12"/>
  <c r="BJ27" i="12"/>
  <c r="BK27" i="12"/>
  <c r="BM27" i="12"/>
  <c r="AB28" i="12"/>
  <c r="AD28" i="12"/>
  <c r="AE28" i="12"/>
  <c r="AF28" i="12"/>
  <c r="AG28" i="12"/>
  <c r="AH28" i="12"/>
  <c r="AI28" i="12"/>
  <c r="AK28" i="12"/>
  <c r="AL28" i="12"/>
  <c r="AM28" i="12"/>
  <c r="AN28" i="12" s="1"/>
  <c r="AP28" i="12"/>
  <c r="AQ28" i="12"/>
  <c r="AR28" i="12"/>
  <c r="AY28" i="12"/>
  <c r="AZ28" i="12"/>
  <c r="BH28" i="12"/>
  <c r="BJ28" i="12"/>
  <c r="BK28" i="12"/>
  <c r="BM28" i="12"/>
  <c r="AB29" i="12"/>
  <c r="AD29" i="12"/>
  <c r="AE29" i="12"/>
  <c r="AF29" i="12"/>
  <c r="AG29" i="12"/>
  <c r="AH29" i="12"/>
  <c r="AJ29" i="12" s="1"/>
  <c r="AI29" i="12"/>
  <c r="AK29" i="12"/>
  <c r="AL29" i="12"/>
  <c r="AM29" i="12"/>
  <c r="AO29" i="12" s="1"/>
  <c r="AP29" i="12"/>
  <c r="AQ29" i="12"/>
  <c r="AV29" i="12" s="1"/>
  <c r="AW29" i="12" s="1"/>
  <c r="AR29" i="12"/>
  <c r="AY29" i="12"/>
  <c r="AZ29" i="12"/>
  <c r="BJ29" i="12"/>
  <c r="BK29" i="12"/>
  <c r="BM29" i="12"/>
  <c r="AB30" i="12"/>
  <c r="AD30" i="12"/>
  <c r="AE30" i="12"/>
  <c r="AF30" i="12"/>
  <c r="AG30" i="12"/>
  <c r="AH30" i="12"/>
  <c r="AJ30" i="12" s="1"/>
  <c r="AI30" i="12"/>
  <c r="AK30" i="12"/>
  <c r="AL30" i="12"/>
  <c r="AM30" i="12"/>
  <c r="AO30" i="12" s="1"/>
  <c r="AP30" i="12"/>
  <c r="AQ30" i="12"/>
  <c r="AS30" i="12" s="1"/>
  <c r="AX30" i="12" s="1"/>
  <c r="AR30" i="12"/>
  <c r="AY30" i="12"/>
  <c r="AZ30" i="12"/>
  <c r="BJ30" i="12"/>
  <c r="BK30" i="12"/>
  <c r="BL30" i="12" s="1"/>
  <c r="BM30" i="12"/>
  <c r="AB31" i="12"/>
  <c r="AD31" i="12"/>
  <c r="AE31" i="12"/>
  <c r="AF31" i="12"/>
  <c r="AG31" i="12"/>
  <c r="AH31" i="12"/>
  <c r="AI31" i="12"/>
  <c r="AK31" i="12"/>
  <c r="AL31" i="12"/>
  <c r="AM31" i="12"/>
  <c r="AN31" i="12" s="1"/>
  <c r="AO31" i="12"/>
  <c r="AP31" i="12"/>
  <c r="AQ31" i="12"/>
  <c r="AR31" i="12"/>
  <c r="AY31" i="12"/>
  <c r="AZ31" i="12"/>
  <c r="BJ31" i="12"/>
  <c r="BK31" i="12"/>
  <c r="BM31" i="12"/>
  <c r="AB32" i="12"/>
  <c r="AD32" i="12"/>
  <c r="AE32" i="12"/>
  <c r="AF32" i="12"/>
  <c r="AG32" i="12"/>
  <c r="AH32" i="12"/>
  <c r="AI32" i="12"/>
  <c r="AK32" i="12"/>
  <c r="AL32" i="12"/>
  <c r="AM32" i="12"/>
  <c r="AN32" i="12" s="1"/>
  <c r="AP32" i="12"/>
  <c r="AQ32" i="12"/>
  <c r="AR32" i="12"/>
  <c r="AY32" i="12"/>
  <c r="AZ32" i="12"/>
  <c r="BA32" i="12" s="1"/>
  <c r="BH32" i="12"/>
  <c r="BJ32" i="12"/>
  <c r="BK32" i="12"/>
  <c r="BL32" i="12"/>
  <c r="BM32" i="12"/>
  <c r="AB33" i="12"/>
  <c r="AD33" i="12"/>
  <c r="AE33" i="12"/>
  <c r="AF33" i="12"/>
  <c r="AG33" i="12"/>
  <c r="AH33" i="12"/>
  <c r="AI33" i="12"/>
  <c r="AK33" i="12"/>
  <c r="AL33" i="12"/>
  <c r="AM33" i="12"/>
  <c r="AO33" i="12" s="1"/>
  <c r="AP33" i="12"/>
  <c r="AQ33" i="12"/>
  <c r="AR33" i="12"/>
  <c r="AS33" i="12" s="1"/>
  <c r="AX33" i="12" s="1"/>
  <c r="AY33" i="12"/>
  <c r="AZ33" i="12"/>
  <c r="BA33" i="12" s="1"/>
  <c r="BJ33" i="12"/>
  <c r="BK33" i="12"/>
  <c r="BM33" i="12"/>
  <c r="AB34" i="12"/>
  <c r="AD34" i="12"/>
  <c r="AE34" i="12"/>
  <c r="AF34" i="12"/>
  <c r="AG34" i="12"/>
  <c r="AH34" i="12"/>
  <c r="AI34" i="12"/>
  <c r="AJ34" i="12" s="1"/>
  <c r="AK34" i="12"/>
  <c r="AL34" i="12"/>
  <c r="AM34" i="12"/>
  <c r="AO34" i="12" s="1"/>
  <c r="AP34" i="12"/>
  <c r="AQ34" i="12"/>
  <c r="AR34" i="12"/>
  <c r="AY34" i="12"/>
  <c r="AZ34" i="12"/>
  <c r="BA34" i="12" s="1"/>
  <c r="BH34" i="12"/>
  <c r="BJ34" i="12"/>
  <c r="BK34" i="12"/>
  <c r="BM34" i="12"/>
  <c r="AB35" i="12"/>
  <c r="AD35" i="12"/>
  <c r="AE35" i="12"/>
  <c r="AF35" i="12"/>
  <c r="AG35" i="12"/>
  <c r="AH35" i="12"/>
  <c r="AI35" i="12"/>
  <c r="AK35" i="12"/>
  <c r="AL35" i="12"/>
  <c r="AM35" i="12"/>
  <c r="AP35" i="12"/>
  <c r="AQ35" i="12"/>
  <c r="AR35" i="12"/>
  <c r="AV35" i="12"/>
  <c r="AY35" i="12"/>
  <c r="AZ35" i="12"/>
  <c r="BA35" i="12" s="1"/>
  <c r="BJ35" i="12"/>
  <c r="BK35" i="12"/>
  <c r="BL35" i="12" s="1"/>
  <c r="BM35" i="12"/>
  <c r="AB36" i="12"/>
  <c r="AD36" i="12"/>
  <c r="AE36" i="12"/>
  <c r="AF36" i="12"/>
  <c r="AG36" i="12"/>
  <c r="AH36" i="12"/>
  <c r="AI36" i="12"/>
  <c r="AK36" i="12"/>
  <c r="AL36" i="12"/>
  <c r="AM36" i="12"/>
  <c r="AN36" i="12" s="1"/>
  <c r="AP36" i="12"/>
  <c r="AV36" i="12" s="1"/>
  <c r="AQ36" i="12"/>
  <c r="AR36" i="12"/>
  <c r="AS36" i="12" s="1"/>
  <c r="AX36" i="12" s="1"/>
  <c r="AY36" i="12"/>
  <c r="AZ36" i="12"/>
  <c r="BA36" i="12"/>
  <c r="BJ36" i="12"/>
  <c r="BK36" i="12"/>
  <c r="BL36" i="12" s="1"/>
  <c r="BM36" i="12"/>
  <c r="AB37" i="12"/>
  <c r="AD37" i="12"/>
  <c r="AE37" i="12"/>
  <c r="AF37" i="12"/>
  <c r="AG37" i="12"/>
  <c r="AH37" i="12"/>
  <c r="AI37" i="12"/>
  <c r="AK37" i="12"/>
  <c r="AL37" i="12"/>
  <c r="AM37" i="12"/>
  <c r="AP37" i="12"/>
  <c r="AV37" i="12" s="1"/>
  <c r="AW37" i="12" s="1"/>
  <c r="AQ37" i="12"/>
  <c r="AR37" i="12"/>
  <c r="AT37" i="12" s="1"/>
  <c r="AU37" i="12" s="1"/>
  <c r="AY37" i="12"/>
  <c r="AZ37" i="12"/>
  <c r="BA37" i="12" s="1"/>
  <c r="BJ37" i="12"/>
  <c r="BK37" i="12"/>
  <c r="BM37" i="12"/>
  <c r="AB38" i="12"/>
  <c r="AD38" i="12"/>
  <c r="AE38" i="12"/>
  <c r="AF38" i="12"/>
  <c r="AG38" i="12"/>
  <c r="AH38" i="12"/>
  <c r="AI38" i="12"/>
  <c r="AJ38" i="12" s="1"/>
  <c r="AK38" i="12"/>
  <c r="AL38" i="12"/>
  <c r="AM38" i="12"/>
  <c r="AN38" i="12" s="1"/>
  <c r="AP38" i="12"/>
  <c r="AQ38" i="12"/>
  <c r="AR38" i="12"/>
  <c r="AY38" i="12"/>
  <c r="AZ38" i="12"/>
  <c r="BJ38" i="12"/>
  <c r="BK38" i="12"/>
  <c r="BM38" i="12"/>
  <c r="AB39" i="12"/>
  <c r="AD39" i="12"/>
  <c r="AE39" i="12"/>
  <c r="AF39" i="12"/>
  <c r="AG39" i="12"/>
  <c r="AH39" i="12"/>
  <c r="AI39" i="12"/>
  <c r="AK39" i="12"/>
  <c r="AL39" i="12"/>
  <c r="AM39" i="12"/>
  <c r="AP39" i="12"/>
  <c r="AQ39" i="12"/>
  <c r="AS39" i="12" s="1"/>
  <c r="AX39" i="12" s="1"/>
  <c r="AR39" i="12"/>
  <c r="AY39" i="12"/>
  <c r="AZ39" i="12"/>
  <c r="BJ39" i="12"/>
  <c r="BK39" i="12"/>
  <c r="BL39" i="12"/>
  <c r="BM39" i="12"/>
  <c r="AB40" i="12"/>
  <c r="AD40" i="12"/>
  <c r="AE40" i="12"/>
  <c r="AF40" i="12"/>
  <c r="AG40" i="12"/>
  <c r="AH40" i="12"/>
  <c r="AI40" i="12"/>
  <c r="AK40" i="12"/>
  <c r="AL40" i="12"/>
  <c r="AM40" i="12"/>
  <c r="AN40" i="12" s="1"/>
  <c r="AP40" i="12"/>
  <c r="AQ40" i="12"/>
  <c r="AR40" i="12"/>
  <c r="AY40" i="12"/>
  <c r="AZ40" i="12"/>
  <c r="BA40" i="12" s="1"/>
  <c r="BJ40" i="12"/>
  <c r="BK40" i="12"/>
  <c r="BL40" i="12" s="1"/>
  <c r="BM40" i="12"/>
  <c r="AB41" i="12"/>
  <c r="AD41" i="12"/>
  <c r="AE41" i="12"/>
  <c r="AF41" i="12"/>
  <c r="AG41" i="12"/>
  <c r="AH41" i="12"/>
  <c r="AJ41" i="12" s="1"/>
  <c r="AI41" i="12"/>
  <c r="AK41" i="12"/>
  <c r="AL41" i="12"/>
  <c r="AM41" i="12"/>
  <c r="AO41" i="12" s="1"/>
  <c r="AP41" i="12"/>
  <c r="AQ41" i="12"/>
  <c r="AR41" i="12"/>
  <c r="AY41" i="12"/>
  <c r="AZ41" i="12"/>
  <c r="BJ41" i="12"/>
  <c r="BK41" i="12"/>
  <c r="BM41" i="12"/>
  <c r="AB42" i="12"/>
  <c r="AD42" i="12"/>
  <c r="AE42" i="12"/>
  <c r="AF42" i="12"/>
  <c r="AG42" i="12"/>
  <c r="AH42" i="12"/>
  <c r="AI42" i="12"/>
  <c r="AK42" i="12"/>
  <c r="AL42" i="12"/>
  <c r="AM42" i="12"/>
  <c r="AN42" i="12" s="1"/>
  <c r="AP42" i="12"/>
  <c r="AQ42" i="12"/>
  <c r="AR42" i="12"/>
  <c r="AY42" i="12"/>
  <c r="AZ42" i="12"/>
  <c r="BA42" i="12" s="1"/>
  <c r="BJ42" i="12"/>
  <c r="BK42" i="12"/>
  <c r="BM42" i="12"/>
  <c r="AB43" i="12"/>
  <c r="AD43" i="12"/>
  <c r="AE43" i="12"/>
  <c r="AF43" i="12"/>
  <c r="AG43" i="12"/>
  <c r="AH43" i="12"/>
  <c r="AI43" i="12"/>
  <c r="AJ43" i="12" s="1"/>
  <c r="AK43" i="12"/>
  <c r="AL43" i="12"/>
  <c r="AM43" i="12"/>
  <c r="AN43" i="12" s="1"/>
  <c r="AP43" i="12"/>
  <c r="AQ43" i="12"/>
  <c r="AR43" i="12"/>
  <c r="AY43" i="12"/>
  <c r="AZ43" i="12"/>
  <c r="BA43" i="12" s="1"/>
  <c r="BH43" i="12"/>
  <c r="BJ43" i="12"/>
  <c r="BK43" i="12"/>
  <c r="BM43" i="12"/>
  <c r="AB44" i="12"/>
  <c r="AD44" i="12"/>
  <c r="AE44" i="12"/>
  <c r="AF44" i="12"/>
  <c r="AG44" i="12"/>
  <c r="AH44" i="12"/>
  <c r="AI44" i="12"/>
  <c r="AK44" i="12"/>
  <c r="AL44" i="12"/>
  <c r="AM44" i="12"/>
  <c r="AN44" i="12" s="1"/>
  <c r="AP44" i="12"/>
  <c r="AQ44" i="12"/>
  <c r="AR44" i="12"/>
  <c r="AT44" i="12"/>
  <c r="AU44" i="12" s="1"/>
  <c r="AY44" i="12"/>
  <c r="AZ44" i="12"/>
  <c r="BJ44" i="12"/>
  <c r="BK44" i="12"/>
  <c r="BL44" i="12" s="1"/>
  <c r="BM44" i="12"/>
  <c r="AB45" i="12"/>
  <c r="AD45" i="12"/>
  <c r="AE45" i="12"/>
  <c r="AF45" i="12"/>
  <c r="AG45" i="12"/>
  <c r="AH45" i="12"/>
  <c r="AI45" i="12"/>
  <c r="AK45" i="12"/>
  <c r="AL45" i="12"/>
  <c r="AM45" i="12"/>
  <c r="AO45" i="12" s="1"/>
  <c r="AP45" i="12"/>
  <c r="AQ45" i="12"/>
  <c r="AR45" i="12"/>
  <c r="AS45" i="12" s="1"/>
  <c r="AX45" i="12" s="1"/>
  <c r="AY45" i="12"/>
  <c r="AZ45" i="12"/>
  <c r="BJ45" i="12"/>
  <c r="BK45" i="12"/>
  <c r="BM45" i="12"/>
  <c r="AB46" i="12"/>
  <c r="AD46" i="12"/>
  <c r="AE46" i="12"/>
  <c r="AF46" i="12"/>
  <c r="AG46" i="12"/>
  <c r="AH46" i="12"/>
  <c r="AI46" i="12"/>
  <c r="AK46" i="12"/>
  <c r="AL46" i="12"/>
  <c r="AM46" i="12"/>
  <c r="AP46" i="12"/>
  <c r="AQ46" i="12"/>
  <c r="AR46" i="12"/>
  <c r="AT46" i="12" s="1"/>
  <c r="AU46" i="12" s="1"/>
  <c r="AY46" i="12"/>
  <c r="AZ46" i="12"/>
  <c r="BH46" i="12"/>
  <c r="BJ46" i="12"/>
  <c r="BK46" i="12"/>
  <c r="BM46" i="12"/>
  <c r="AB47" i="12"/>
  <c r="AD47" i="12"/>
  <c r="AE47" i="12"/>
  <c r="AF47" i="12"/>
  <c r="AG47" i="12"/>
  <c r="AH47" i="12"/>
  <c r="AI47" i="12"/>
  <c r="AK47" i="12"/>
  <c r="AL47" i="12"/>
  <c r="AM47" i="12"/>
  <c r="AN47" i="12" s="1"/>
  <c r="AP47" i="12"/>
  <c r="AQ47" i="12"/>
  <c r="AR47" i="12"/>
  <c r="AS47" i="12" s="1"/>
  <c r="AX47" i="12" s="1"/>
  <c r="AY47" i="12"/>
  <c r="AZ47" i="12"/>
  <c r="BA47" i="12" s="1"/>
  <c r="BJ47" i="12"/>
  <c r="BK47" i="12"/>
  <c r="BL47" i="12" s="1"/>
  <c r="BM47" i="12"/>
  <c r="AB48" i="12"/>
  <c r="AD48" i="12"/>
  <c r="AE48" i="12"/>
  <c r="AF48" i="12"/>
  <c r="AG48" i="12"/>
  <c r="AH48" i="12"/>
  <c r="AI48" i="12"/>
  <c r="AJ48" i="12" s="1"/>
  <c r="AK48" i="12"/>
  <c r="AL48" i="12"/>
  <c r="AM48" i="12"/>
  <c r="AP48" i="12"/>
  <c r="AQ48" i="12"/>
  <c r="AR48" i="12"/>
  <c r="AY48" i="12"/>
  <c r="AZ48" i="12"/>
  <c r="BJ48" i="12"/>
  <c r="BK48" i="12"/>
  <c r="BM48" i="12"/>
  <c r="AB49" i="12"/>
  <c r="AD49" i="12"/>
  <c r="AE49" i="12"/>
  <c r="AF49" i="12"/>
  <c r="AG49" i="12"/>
  <c r="AH49" i="12"/>
  <c r="AI49" i="12"/>
  <c r="AK49" i="12"/>
  <c r="AL49" i="12"/>
  <c r="AM49" i="12"/>
  <c r="AO49" i="12" s="1"/>
  <c r="AN49" i="12"/>
  <c r="AP49" i="12"/>
  <c r="AQ49" i="12"/>
  <c r="AR49" i="12"/>
  <c r="AY49" i="12"/>
  <c r="AZ49" i="12"/>
  <c r="BH49" i="12"/>
  <c r="BJ49" i="12"/>
  <c r="BK49" i="12"/>
  <c r="BM49" i="12"/>
  <c r="AB50" i="12"/>
  <c r="AD50" i="12"/>
  <c r="AE50" i="12"/>
  <c r="AF50" i="12"/>
  <c r="AG50" i="12"/>
  <c r="AH50" i="12"/>
  <c r="AI50" i="12"/>
  <c r="AK50" i="12"/>
  <c r="AL50" i="12"/>
  <c r="AM50" i="12"/>
  <c r="AN50" i="12" s="1"/>
  <c r="AP50" i="12"/>
  <c r="AQ50" i="12"/>
  <c r="AR50" i="12"/>
  <c r="AY50" i="12"/>
  <c r="AZ50" i="12"/>
  <c r="BA50" i="12" s="1"/>
  <c r="BJ50" i="12"/>
  <c r="BK50" i="12"/>
  <c r="BM50" i="12"/>
  <c r="AB51" i="12"/>
  <c r="AD51" i="12"/>
  <c r="AE51" i="12"/>
  <c r="AF51" i="12"/>
  <c r="AG51" i="12"/>
  <c r="AH51" i="12"/>
  <c r="AI51" i="12"/>
  <c r="AJ51" i="12" s="1"/>
  <c r="AK51" i="12"/>
  <c r="AL51" i="12"/>
  <c r="AM51" i="12"/>
  <c r="AO51" i="12" s="1"/>
  <c r="AP51" i="12"/>
  <c r="AQ51" i="12"/>
  <c r="AR51" i="12"/>
  <c r="AY51" i="12"/>
  <c r="AZ51" i="12"/>
  <c r="BJ51" i="12"/>
  <c r="BK51" i="12"/>
  <c r="BM51" i="12"/>
  <c r="AB52" i="12"/>
  <c r="AD52" i="12"/>
  <c r="AE52" i="12"/>
  <c r="AF52" i="12"/>
  <c r="AG52" i="12"/>
  <c r="AH52" i="12"/>
  <c r="AI52" i="12"/>
  <c r="AK52" i="12"/>
  <c r="AL52" i="12"/>
  <c r="AM52" i="12"/>
  <c r="AN52" i="12" s="1"/>
  <c r="AP52" i="12"/>
  <c r="AQ52" i="12"/>
  <c r="AR52" i="12"/>
  <c r="AY52" i="12"/>
  <c r="AZ52" i="12"/>
  <c r="BA52" i="12" s="1"/>
  <c r="BJ52" i="12"/>
  <c r="BK52" i="12"/>
  <c r="BL52" i="12" s="1"/>
  <c r="BM52" i="12"/>
  <c r="AB53" i="12"/>
  <c r="AD53" i="12"/>
  <c r="AE53" i="12"/>
  <c r="AF53" i="12"/>
  <c r="AG53" i="12"/>
  <c r="AH53" i="12"/>
  <c r="AI53" i="12"/>
  <c r="AK53" i="12"/>
  <c r="AL53" i="12"/>
  <c r="AM53" i="12"/>
  <c r="AO53" i="12" s="1"/>
  <c r="AP53" i="12"/>
  <c r="AV53" i="12" s="1"/>
  <c r="AW53" i="12" s="1"/>
  <c r="AQ53" i="12"/>
  <c r="AR53" i="12"/>
  <c r="AS53" i="12" s="1"/>
  <c r="AX53" i="12" s="1"/>
  <c r="AT53" i="12"/>
  <c r="AY53" i="12"/>
  <c r="BA53" i="12" s="1"/>
  <c r="AZ53" i="12"/>
  <c r="BJ53" i="12"/>
  <c r="BK53" i="12"/>
  <c r="BM53" i="12"/>
  <c r="AB54" i="12"/>
  <c r="AD54" i="12"/>
  <c r="AE54" i="12"/>
  <c r="AF54" i="12"/>
  <c r="AG54" i="12"/>
  <c r="AH54" i="12"/>
  <c r="AI54" i="12"/>
  <c r="AJ54" i="12"/>
  <c r="AK54" i="12"/>
  <c r="AL54" i="12"/>
  <c r="AM54" i="12"/>
  <c r="AN54" i="12" s="1"/>
  <c r="AO54" i="12"/>
  <c r="AP54" i="12"/>
  <c r="AQ54" i="12"/>
  <c r="AR54" i="12"/>
  <c r="AY54" i="12"/>
  <c r="AZ54" i="12"/>
  <c r="BH54" i="12"/>
  <c r="BJ54" i="12"/>
  <c r="BK54" i="12"/>
  <c r="BL54" i="12" s="1"/>
  <c r="BM54" i="12"/>
  <c r="AB55" i="12"/>
  <c r="AD55" i="12"/>
  <c r="AE55" i="12"/>
  <c r="AF55" i="12"/>
  <c r="AG55" i="12"/>
  <c r="AH55" i="12"/>
  <c r="AI55" i="12"/>
  <c r="AK55" i="12"/>
  <c r="AL55" i="12"/>
  <c r="AM55" i="12"/>
  <c r="AO55" i="12" s="1"/>
  <c r="AN55" i="12"/>
  <c r="AP55" i="12"/>
  <c r="AQ55" i="12"/>
  <c r="AR55" i="12"/>
  <c r="AY55" i="12"/>
  <c r="AZ55" i="12"/>
  <c r="BA55" i="12" s="1"/>
  <c r="BJ55" i="12"/>
  <c r="BK55" i="12"/>
  <c r="BM55" i="12"/>
  <c r="AB56" i="12"/>
  <c r="AD56" i="12"/>
  <c r="AE56" i="12"/>
  <c r="AF56" i="12"/>
  <c r="AG56" i="12"/>
  <c r="AH56" i="12"/>
  <c r="AI56" i="12"/>
  <c r="AJ56" i="12" s="1"/>
  <c r="AK56" i="12"/>
  <c r="AL56" i="12"/>
  <c r="AM56" i="12"/>
  <c r="AN56" i="12" s="1"/>
  <c r="AP56" i="12"/>
  <c r="AQ56" i="12"/>
  <c r="AR56" i="12"/>
  <c r="AY56" i="12"/>
  <c r="AZ56" i="12"/>
  <c r="BA56" i="12" s="1"/>
  <c r="BH56" i="12"/>
  <c r="BJ56" i="12"/>
  <c r="BK56" i="12"/>
  <c r="BM56" i="12"/>
  <c r="AB57" i="12"/>
  <c r="AD57" i="12"/>
  <c r="AE57" i="12"/>
  <c r="AF57" i="12"/>
  <c r="AG57" i="12"/>
  <c r="AH57" i="12"/>
  <c r="AI57" i="12"/>
  <c r="AK57" i="12"/>
  <c r="AL57" i="12"/>
  <c r="AM57" i="12"/>
  <c r="AO57" i="12" s="1"/>
  <c r="AP57" i="12"/>
  <c r="AQ57" i="12"/>
  <c r="AV57" i="12" s="1"/>
  <c r="AR57" i="12"/>
  <c r="AY57" i="12"/>
  <c r="AZ57" i="12"/>
  <c r="BH57" i="12"/>
  <c r="BJ57" i="12"/>
  <c r="BK57" i="12"/>
  <c r="BL57" i="12" s="1"/>
  <c r="BM57" i="12"/>
  <c r="AB58" i="12"/>
  <c r="AD58" i="12"/>
  <c r="AE58" i="12"/>
  <c r="AF58" i="12"/>
  <c r="AG58" i="12"/>
  <c r="AH58" i="12"/>
  <c r="AI58" i="12"/>
  <c r="AJ58" i="12" s="1"/>
  <c r="AK58" i="12"/>
  <c r="AL58" i="12"/>
  <c r="AM58" i="12"/>
  <c r="AN58" i="12" s="1"/>
  <c r="AP58" i="12"/>
  <c r="AQ58" i="12"/>
  <c r="AR58" i="12"/>
  <c r="AY58" i="12"/>
  <c r="AZ58" i="12"/>
  <c r="BJ58" i="12"/>
  <c r="BK58" i="12"/>
  <c r="BM58" i="12"/>
  <c r="AB59" i="12"/>
  <c r="AD59" i="12"/>
  <c r="AE59" i="12"/>
  <c r="AF59" i="12"/>
  <c r="AG59" i="12"/>
  <c r="AH59" i="12"/>
  <c r="AI59" i="12"/>
  <c r="AK59" i="12"/>
  <c r="AL59" i="12"/>
  <c r="AM59" i="12"/>
  <c r="AO59" i="12" s="1"/>
  <c r="AP59" i="12"/>
  <c r="AV59" i="12" s="1"/>
  <c r="AQ59" i="12"/>
  <c r="AR59" i="12"/>
  <c r="AS59" i="12" s="1"/>
  <c r="AX59" i="12" s="1"/>
  <c r="AY59" i="12"/>
  <c r="AZ59" i="12"/>
  <c r="BJ59" i="12"/>
  <c r="BK59" i="12"/>
  <c r="BM59" i="12"/>
  <c r="AB60" i="12"/>
  <c r="AD60" i="12"/>
  <c r="AE60" i="12"/>
  <c r="AF60" i="12"/>
  <c r="AG60" i="12"/>
  <c r="AH60" i="12"/>
  <c r="AI60" i="12"/>
  <c r="AK60" i="12"/>
  <c r="AL60" i="12"/>
  <c r="AM60" i="12"/>
  <c r="AN60" i="12" s="1"/>
  <c r="AP60" i="12"/>
  <c r="AQ60" i="12"/>
  <c r="AR60" i="12"/>
  <c r="AY60" i="12"/>
  <c r="AZ60" i="12"/>
  <c r="BJ60" i="12"/>
  <c r="BK60" i="12"/>
  <c r="BM60" i="12"/>
  <c r="AB61" i="12"/>
  <c r="AD61" i="12"/>
  <c r="AE61" i="12"/>
  <c r="AF61" i="12"/>
  <c r="AG61" i="12"/>
  <c r="AH61" i="12"/>
  <c r="AI61" i="12"/>
  <c r="AK61" i="12"/>
  <c r="AL61" i="12"/>
  <c r="AM61" i="12"/>
  <c r="AO61" i="12" s="1"/>
  <c r="AP61" i="12"/>
  <c r="AQ61" i="12"/>
  <c r="AR61" i="12"/>
  <c r="AY61" i="12"/>
  <c r="AZ61" i="12"/>
  <c r="BA61" i="12"/>
  <c r="BJ61" i="12"/>
  <c r="BK61" i="12"/>
  <c r="BM61" i="12"/>
  <c r="AB62" i="12"/>
  <c r="AD62" i="12"/>
  <c r="AE62" i="12"/>
  <c r="AF62" i="12"/>
  <c r="AG62" i="12"/>
  <c r="AH62" i="12"/>
  <c r="AI62" i="12"/>
  <c r="AK62" i="12"/>
  <c r="AL62" i="12"/>
  <c r="AM62" i="12"/>
  <c r="AP62" i="12"/>
  <c r="AQ62" i="12"/>
  <c r="AR62" i="12"/>
  <c r="AY62" i="12"/>
  <c r="AZ62" i="12"/>
  <c r="BH62" i="12"/>
  <c r="BJ62" i="12"/>
  <c r="BK62" i="12"/>
  <c r="BM62" i="12"/>
  <c r="AB63" i="12"/>
  <c r="AD63" i="12"/>
  <c r="AE63" i="12"/>
  <c r="AF63" i="12"/>
  <c r="AG63" i="12"/>
  <c r="AH63" i="12"/>
  <c r="AJ63" i="12" s="1"/>
  <c r="AI63" i="12"/>
  <c r="AK63" i="12"/>
  <c r="AL63" i="12"/>
  <c r="AM63" i="12"/>
  <c r="AO63" i="12" s="1"/>
  <c r="AP63" i="12"/>
  <c r="AQ63" i="12"/>
  <c r="AR63" i="12"/>
  <c r="AT63" i="12" s="1"/>
  <c r="AY63" i="12"/>
  <c r="AZ63" i="12"/>
  <c r="BJ63" i="12"/>
  <c r="BK63" i="12"/>
  <c r="BM63" i="12"/>
  <c r="AB64" i="12"/>
  <c r="AD64" i="12"/>
  <c r="AE64" i="12"/>
  <c r="AF64" i="12"/>
  <c r="AG64" i="12"/>
  <c r="AH64" i="12"/>
  <c r="AJ64" i="12" s="1"/>
  <c r="AI64" i="12"/>
  <c r="AK64" i="12"/>
  <c r="AL64" i="12"/>
  <c r="AM64" i="12"/>
  <c r="AO64" i="12" s="1"/>
  <c r="AP64" i="12"/>
  <c r="AQ64" i="12"/>
  <c r="AR64" i="12"/>
  <c r="AY64" i="12"/>
  <c r="AZ64" i="12"/>
  <c r="BA64" i="12" s="1"/>
  <c r="BH64" i="12"/>
  <c r="BJ64" i="12"/>
  <c r="BK64" i="12"/>
  <c r="BM64" i="12"/>
  <c r="AB65" i="12"/>
  <c r="AD65" i="12"/>
  <c r="AE65" i="12"/>
  <c r="AF65" i="12"/>
  <c r="AG65" i="12"/>
  <c r="AH65" i="12"/>
  <c r="AI65" i="12"/>
  <c r="AK65" i="12"/>
  <c r="AL65" i="12"/>
  <c r="AM65" i="12"/>
  <c r="AO65" i="12" s="1"/>
  <c r="AP65" i="12"/>
  <c r="AQ65" i="12"/>
  <c r="AR65" i="12"/>
  <c r="AY65" i="12"/>
  <c r="AZ65" i="12"/>
  <c r="BJ65" i="12"/>
  <c r="BK65" i="12"/>
  <c r="BM65" i="12"/>
  <c r="AB66" i="12"/>
  <c r="AD66" i="12"/>
  <c r="AE66" i="12"/>
  <c r="AF66" i="12"/>
  <c r="AG66" i="12"/>
  <c r="AH66" i="12"/>
  <c r="AI66" i="12"/>
  <c r="AK66" i="12"/>
  <c r="AL66" i="12"/>
  <c r="AM66" i="12"/>
  <c r="AN66" i="12" s="1"/>
  <c r="AP66" i="12"/>
  <c r="AQ66" i="12"/>
  <c r="AR66" i="12"/>
  <c r="AY66" i="12"/>
  <c r="AZ66" i="12"/>
  <c r="BJ66" i="12"/>
  <c r="BK66" i="12"/>
  <c r="BL66" i="12"/>
  <c r="BM66" i="12"/>
  <c r="AB67" i="12"/>
  <c r="AD67" i="12"/>
  <c r="AE67" i="12"/>
  <c r="AF67" i="12"/>
  <c r="AG67" i="12"/>
  <c r="AH67" i="12"/>
  <c r="AI67" i="12"/>
  <c r="AK67" i="12"/>
  <c r="AL67" i="12"/>
  <c r="AM67" i="12"/>
  <c r="AO67" i="12" s="1"/>
  <c r="AP67" i="12"/>
  <c r="AQ67" i="12"/>
  <c r="AR67" i="12"/>
  <c r="AY67" i="12"/>
  <c r="AZ67" i="12"/>
  <c r="BJ67" i="12"/>
  <c r="BK67" i="12"/>
  <c r="BL67" i="12" s="1"/>
  <c r="BM67" i="12"/>
  <c r="AB68" i="12"/>
  <c r="AD68" i="12"/>
  <c r="AE68" i="12"/>
  <c r="AF68" i="12"/>
  <c r="AG68" i="12"/>
  <c r="AH68" i="12"/>
  <c r="AI68" i="12"/>
  <c r="AK68" i="12"/>
  <c r="AL68" i="12"/>
  <c r="AM68" i="12"/>
  <c r="AN68" i="12" s="1"/>
  <c r="AP68" i="12"/>
  <c r="AQ68" i="12"/>
  <c r="AR68" i="12"/>
  <c r="AY68" i="12"/>
  <c r="AZ68" i="12"/>
  <c r="BA68" i="12" s="1"/>
  <c r="BH68" i="12"/>
  <c r="BJ68" i="12"/>
  <c r="BK68" i="12"/>
  <c r="BL68" i="12" s="1"/>
  <c r="BM68" i="12"/>
  <c r="AB69" i="12"/>
  <c r="AD69" i="12"/>
  <c r="AE69" i="12"/>
  <c r="AF69" i="12"/>
  <c r="AG69" i="12"/>
  <c r="AH69" i="12"/>
  <c r="AI69" i="12"/>
  <c r="AK69" i="12"/>
  <c r="AL69" i="12"/>
  <c r="AM69" i="12"/>
  <c r="AO69" i="12" s="1"/>
  <c r="AP69" i="12"/>
  <c r="AV69" i="12" s="1"/>
  <c r="AW69" i="12" s="1"/>
  <c r="AQ69" i="12"/>
  <c r="AR69" i="12"/>
  <c r="AS69" i="12" s="1"/>
  <c r="AX69" i="12" s="1"/>
  <c r="AY69" i="12"/>
  <c r="AZ69" i="12"/>
  <c r="BH69" i="12"/>
  <c r="BJ69" i="12"/>
  <c r="BK69" i="12"/>
  <c r="BM69" i="12"/>
  <c r="AB70" i="12"/>
  <c r="AD70" i="12"/>
  <c r="AE70" i="12"/>
  <c r="AF70" i="12"/>
  <c r="AG70" i="12"/>
  <c r="AH70" i="12"/>
  <c r="AI70" i="12"/>
  <c r="AJ70" i="12" s="1"/>
  <c r="AK70" i="12"/>
  <c r="AL70" i="12"/>
  <c r="AM70" i="12"/>
  <c r="AN70" i="12" s="1"/>
  <c r="AO70" i="12"/>
  <c r="AP70" i="12"/>
  <c r="AQ70" i="12"/>
  <c r="AR70" i="12"/>
  <c r="AY70" i="12"/>
  <c r="AZ70" i="12"/>
  <c r="BH70" i="12"/>
  <c r="BJ70" i="12"/>
  <c r="BK70" i="12"/>
  <c r="BL70" i="12" s="1"/>
  <c r="BM70" i="12"/>
  <c r="AB71" i="12"/>
  <c r="AD71" i="12"/>
  <c r="AE71" i="12"/>
  <c r="AF71" i="12"/>
  <c r="AG71" i="12"/>
  <c r="AH71" i="12"/>
  <c r="AJ71" i="12" s="1"/>
  <c r="AI71" i="12"/>
  <c r="AK71" i="12"/>
  <c r="AL71" i="12"/>
  <c r="AM71" i="12"/>
  <c r="AN71" i="12" s="1"/>
  <c r="AP71" i="12"/>
  <c r="AQ71" i="12"/>
  <c r="AR71" i="12"/>
  <c r="AY71" i="12"/>
  <c r="AZ71" i="12"/>
  <c r="BJ71" i="12"/>
  <c r="BK71" i="12"/>
  <c r="BL71" i="12" s="1"/>
  <c r="BM71" i="12"/>
  <c r="AB72" i="12"/>
  <c r="AD72" i="12"/>
  <c r="AE72" i="12"/>
  <c r="AF72" i="12"/>
  <c r="AG72" i="12"/>
  <c r="AH72" i="12"/>
  <c r="AI72" i="12"/>
  <c r="AK72" i="12"/>
  <c r="AL72" i="12"/>
  <c r="AM72" i="12"/>
  <c r="AO72" i="12" s="1"/>
  <c r="AN72" i="12"/>
  <c r="AP72" i="12"/>
  <c r="AQ72" i="12"/>
  <c r="AR72" i="12"/>
  <c r="AY72" i="12"/>
  <c r="AZ72" i="12"/>
  <c r="BJ72" i="12"/>
  <c r="BK72" i="12"/>
  <c r="BL72" i="12" s="1"/>
  <c r="BM72" i="12"/>
  <c r="AB73" i="12"/>
  <c r="AD73" i="12"/>
  <c r="AE73" i="12"/>
  <c r="AF73" i="12"/>
  <c r="AG73" i="12"/>
  <c r="AH73" i="12"/>
  <c r="AJ73" i="12" s="1"/>
  <c r="AI73" i="12"/>
  <c r="AK73" i="12"/>
  <c r="AL73" i="12"/>
  <c r="AM73" i="12"/>
  <c r="AP73" i="12"/>
  <c r="AQ73" i="12"/>
  <c r="AS73" i="12" s="1"/>
  <c r="AX73" i="12" s="1"/>
  <c r="AR73" i="12"/>
  <c r="AT73" i="12" s="1"/>
  <c r="AU73" i="12" s="1"/>
  <c r="AY73" i="12"/>
  <c r="AZ73" i="12"/>
  <c r="BJ73" i="12"/>
  <c r="BK73" i="12"/>
  <c r="BL73" i="12" s="1"/>
  <c r="BM73" i="12"/>
  <c r="AB74" i="12"/>
  <c r="AD74" i="12"/>
  <c r="AE74" i="12"/>
  <c r="AF74" i="12"/>
  <c r="AG74" i="12"/>
  <c r="AH74" i="12"/>
  <c r="AI74" i="12"/>
  <c r="AJ74" i="12" s="1"/>
  <c r="AK74" i="12"/>
  <c r="AL74" i="12"/>
  <c r="AM74" i="12"/>
  <c r="AN74" i="12" s="1"/>
  <c r="AP74" i="12"/>
  <c r="AQ74" i="12"/>
  <c r="AR74" i="12"/>
  <c r="AY74" i="12"/>
  <c r="AZ74" i="12"/>
  <c r="BJ74" i="12"/>
  <c r="BK74" i="12"/>
  <c r="BL74" i="12" s="1"/>
  <c r="BM74" i="12"/>
  <c r="AB75" i="12"/>
  <c r="AD75" i="12"/>
  <c r="AE75" i="12"/>
  <c r="AF75" i="12"/>
  <c r="AG75" i="12"/>
  <c r="AH75" i="12"/>
  <c r="AI75" i="12"/>
  <c r="AK75" i="12"/>
  <c r="AL75" i="12"/>
  <c r="AM75" i="12"/>
  <c r="AO75" i="12" s="1"/>
  <c r="AN75" i="12"/>
  <c r="AP75" i="12"/>
  <c r="AQ75" i="12"/>
  <c r="AV75" i="12" s="1"/>
  <c r="AR75" i="12"/>
  <c r="AY75" i="12"/>
  <c r="AZ75" i="12"/>
  <c r="BA75" i="12"/>
  <c r="BH75" i="12"/>
  <c r="BJ75" i="12"/>
  <c r="BK75" i="12"/>
  <c r="BM75" i="12"/>
  <c r="AB76" i="12"/>
  <c r="AD76" i="12"/>
  <c r="AE76" i="12"/>
  <c r="AF76" i="12"/>
  <c r="AG76" i="12"/>
  <c r="AH76" i="12"/>
  <c r="AI76" i="12"/>
  <c r="AK76" i="12"/>
  <c r="AL76" i="12"/>
  <c r="AM76" i="12"/>
  <c r="AN76" i="12" s="1"/>
  <c r="AP76" i="12"/>
  <c r="AQ76" i="12"/>
  <c r="AV76" i="12" s="1"/>
  <c r="AR76" i="12"/>
  <c r="AY76" i="12"/>
  <c r="AZ76" i="12"/>
  <c r="BA76" i="12" s="1"/>
  <c r="BJ76" i="12"/>
  <c r="BK76" i="12"/>
  <c r="BM76" i="12"/>
  <c r="AB77" i="12"/>
  <c r="AD77" i="12"/>
  <c r="AE77" i="12"/>
  <c r="AF77" i="12"/>
  <c r="AG77" i="12"/>
  <c r="AH77" i="12"/>
  <c r="AI77" i="12"/>
  <c r="AK77" i="12"/>
  <c r="AL77" i="12"/>
  <c r="AM77" i="12"/>
  <c r="AO77" i="12" s="1"/>
  <c r="AP77" i="12"/>
  <c r="AQ77" i="12"/>
  <c r="AR77" i="12"/>
  <c r="AS77" i="12" s="1"/>
  <c r="AX77" i="12" s="1"/>
  <c r="AY77" i="12"/>
  <c r="AZ77" i="12"/>
  <c r="BJ77" i="12"/>
  <c r="BK77" i="12"/>
  <c r="BM77" i="12"/>
  <c r="AB78" i="12"/>
  <c r="AD78" i="12"/>
  <c r="AE78" i="12"/>
  <c r="AF78" i="12"/>
  <c r="AG78" i="12"/>
  <c r="AH78" i="12"/>
  <c r="AJ78" i="12" s="1"/>
  <c r="AI78" i="12"/>
  <c r="AK78" i="12"/>
  <c r="AL78" i="12"/>
  <c r="AM78" i="12"/>
  <c r="AN78" i="12" s="1"/>
  <c r="AP78" i="12"/>
  <c r="AQ78" i="12"/>
  <c r="AR78" i="12"/>
  <c r="AY78" i="12"/>
  <c r="AZ78" i="12"/>
  <c r="BJ78" i="12"/>
  <c r="BK78" i="12"/>
  <c r="BM78" i="12"/>
  <c r="AB79" i="12"/>
  <c r="AD79" i="12"/>
  <c r="AE79" i="12"/>
  <c r="AF79" i="12"/>
  <c r="AG79" i="12"/>
  <c r="AH79" i="12"/>
  <c r="AI79" i="12"/>
  <c r="AK79" i="12"/>
  <c r="AL79" i="12"/>
  <c r="AM79" i="12"/>
  <c r="AO79" i="12" s="1"/>
  <c r="AP79" i="12"/>
  <c r="AQ79" i="12"/>
  <c r="AV79" i="12" s="1"/>
  <c r="AR79" i="12"/>
  <c r="AT79" i="12" s="1"/>
  <c r="AU79" i="12" s="1"/>
  <c r="AY79" i="12"/>
  <c r="AZ79" i="12"/>
  <c r="BA79" i="12" s="1"/>
  <c r="BJ79" i="12"/>
  <c r="BK79" i="12"/>
  <c r="BM79" i="12"/>
  <c r="AB80" i="12"/>
  <c r="AD80" i="12"/>
  <c r="AE80" i="12"/>
  <c r="AF80" i="12"/>
  <c r="AG80" i="12"/>
  <c r="AH80" i="12"/>
  <c r="AI80" i="12"/>
  <c r="AK80" i="12"/>
  <c r="AL80" i="12"/>
  <c r="AM80" i="12"/>
  <c r="AN80" i="12" s="1"/>
  <c r="AP80" i="12"/>
  <c r="AQ80" i="12"/>
  <c r="AR80" i="12"/>
  <c r="AY80" i="12"/>
  <c r="AZ80" i="12"/>
  <c r="BJ80" i="12"/>
  <c r="BK80" i="12"/>
  <c r="BL80" i="12" s="1"/>
  <c r="BM80" i="12"/>
  <c r="AB81" i="12"/>
  <c r="AD81" i="12"/>
  <c r="AE81" i="12"/>
  <c r="AF81" i="12"/>
  <c r="AG81" i="12"/>
  <c r="AH81" i="12"/>
  <c r="AI81" i="12"/>
  <c r="AJ81" i="12" s="1"/>
  <c r="AK81" i="12"/>
  <c r="AL81" i="12"/>
  <c r="AM81" i="12"/>
  <c r="AO81" i="12" s="1"/>
  <c r="AN81" i="12"/>
  <c r="AP81" i="12"/>
  <c r="AQ81" i="12"/>
  <c r="AS81" i="12" s="1"/>
  <c r="AX81" i="12" s="1"/>
  <c r="AR81" i="12"/>
  <c r="AY81" i="12"/>
  <c r="AZ81" i="12"/>
  <c r="BH81" i="12"/>
  <c r="BJ81" i="12"/>
  <c r="BK81" i="12"/>
  <c r="BL81" i="12" s="1"/>
  <c r="BM81" i="12"/>
  <c r="AB82" i="12"/>
  <c r="AD82" i="12"/>
  <c r="AE82" i="12"/>
  <c r="AF82" i="12"/>
  <c r="AG82" i="12"/>
  <c r="AH82" i="12"/>
  <c r="AI82" i="12"/>
  <c r="AK82" i="12"/>
  <c r="AL82" i="12"/>
  <c r="AM82" i="12"/>
  <c r="AN82" i="12"/>
  <c r="AO82" i="12"/>
  <c r="AP82" i="12"/>
  <c r="AQ82" i="12"/>
  <c r="AR82" i="12"/>
  <c r="AY82" i="12"/>
  <c r="AZ82" i="12"/>
  <c r="BH82" i="12"/>
  <c r="BJ82" i="12"/>
  <c r="BK82" i="12"/>
  <c r="BM82" i="12"/>
  <c r="AB83" i="12"/>
  <c r="AD83" i="12"/>
  <c r="AE83" i="12"/>
  <c r="AF83" i="12"/>
  <c r="AG83" i="12"/>
  <c r="AH83" i="12"/>
  <c r="AI83" i="12"/>
  <c r="AK83" i="12"/>
  <c r="AL83" i="12"/>
  <c r="AM83" i="12"/>
  <c r="AO83" i="12" s="1"/>
  <c r="AP83" i="12"/>
  <c r="AQ83" i="12"/>
  <c r="AR83" i="12"/>
  <c r="AY83" i="12"/>
  <c r="AZ83" i="12"/>
  <c r="BH83" i="12"/>
  <c r="BJ83" i="12"/>
  <c r="BK83" i="12"/>
  <c r="BL83" i="12" s="1"/>
  <c r="BM83" i="12"/>
  <c r="AB84" i="12"/>
  <c r="AD84" i="12"/>
  <c r="AE84" i="12"/>
  <c r="AF84" i="12"/>
  <c r="AG84" i="12"/>
  <c r="AH84" i="12"/>
  <c r="AI84" i="12"/>
  <c r="AK84" i="12"/>
  <c r="AL84" i="12"/>
  <c r="AM84" i="12"/>
  <c r="AN84" i="12" s="1"/>
  <c r="AP84" i="12"/>
  <c r="AV84" i="12" s="1"/>
  <c r="AW84" i="12" s="1"/>
  <c r="AQ84" i="12"/>
  <c r="AR84" i="12"/>
  <c r="AS84" i="12" s="1"/>
  <c r="AX84" i="12" s="1"/>
  <c r="AY84" i="12"/>
  <c r="AZ84" i="12"/>
  <c r="BJ84" i="12"/>
  <c r="BK84" i="12"/>
  <c r="BM84" i="12"/>
  <c r="AB85" i="12"/>
  <c r="AD85" i="12"/>
  <c r="AE85" i="12"/>
  <c r="AF85" i="12"/>
  <c r="AG85" i="12"/>
  <c r="AH85" i="12"/>
  <c r="AI85" i="12"/>
  <c r="AK85" i="12"/>
  <c r="AL85" i="12"/>
  <c r="AM85" i="12"/>
  <c r="AO85" i="12" s="1"/>
  <c r="AP85" i="12"/>
  <c r="AQ85" i="12"/>
  <c r="AV85" i="12" s="1"/>
  <c r="AW85" i="12" s="1"/>
  <c r="AR85" i="12"/>
  <c r="AY85" i="12"/>
  <c r="AZ85" i="12"/>
  <c r="BH85" i="12"/>
  <c r="BJ85" i="12"/>
  <c r="BK85" i="12"/>
  <c r="BM85" i="12"/>
  <c r="AB86" i="12"/>
  <c r="AD86" i="12"/>
  <c r="AE86" i="12"/>
  <c r="AF86" i="12"/>
  <c r="AG86" i="12"/>
  <c r="AH86" i="12"/>
  <c r="AI86" i="12"/>
  <c r="AJ86" i="12"/>
  <c r="AK86" i="12"/>
  <c r="AL86" i="12"/>
  <c r="AM86" i="12"/>
  <c r="AN86" i="12" s="1"/>
  <c r="AP86" i="12"/>
  <c r="AQ86" i="12"/>
  <c r="AR86" i="12"/>
  <c r="AY86" i="12"/>
  <c r="AZ86" i="12"/>
  <c r="BJ86" i="12"/>
  <c r="BK86" i="12"/>
  <c r="BL86" i="12" s="1"/>
  <c r="BM86" i="12"/>
  <c r="AB87" i="12"/>
  <c r="AD87" i="12"/>
  <c r="AE87" i="12"/>
  <c r="AF87" i="12"/>
  <c r="AG87" i="12"/>
  <c r="AH87" i="12"/>
  <c r="AI87" i="12"/>
  <c r="AK87" i="12"/>
  <c r="AL87" i="12"/>
  <c r="AM87" i="12"/>
  <c r="AN87" i="12" s="1"/>
  <c r="AP87" i="12"/>
  <c r="AQ87" i="12"/>
  <c r="AV87" i="12" s="1"/>
  <c r="AR87" i="12"/>
  <c r="AY87" i="12"/>
  <c r="AZ87" i="12"/>
  <c r="BJ87" i="12"/>
  <c r="BK87" i="12"/>
  <c r="BL87" i="12" s="1"/>
  <c r="BM87" i="12"/>
  <c r="AB88" i="12"/>
  <c r="AD88" i="12"/>
  <c r="AE88" i="12"/>
  <c r="AF88" i="12"/>
  <c r="AG88" i="12"/>
  <c r="AH88" i="12"/>
  <c r="AJ88" i="12" s="1"/>
  <c r="AI88" i="12"/>
  <c r="AK88" i="12"/>
  <c r="AL88" i="12"/>
  <c r="AM88" i="12"/>
  <c r="AN88" i="12" s="1"/>
  <c r="AP88" i="12"/>
  <c r="AQ88" i="12"/>
  <c r="AR88" i="12"/>
  <c r="AY88" i="12"/>
  <c r="AZ88" i="12"/>
  <c r="BH88" i="12"/>
  <c r="BJ88" i="12"/>
  <c r="BK88" i="12"/>
  <c r="BL88" i="12" s="1"/>
  <c r="BM88" i="12"/>
  <c r="AB89" i="12"/>
  <c r="AD89" i="12"/>
  <c r="AE89" i="12"/>
  <c r="AF89" i="12"/>
  <c r="AG89" i="12"/>
  <c r="AH89" i="12"/>
  <c r="AI89" i="12"/>
  <c r="AK89" i="12"/>
  <c r="AL89" i="12"/>
  <c r="AM89" i="12"/>
  <c r="AO89" i="12" s="1"/>
  <c r="AP89" i="12"/>
  <c r="AV89" i="12" s="1"/>
  <c r="AQ89" i="12"/>
  <c r="AR89" i="12"/>
  <c r="AS89" i="12" s="1"/>
  <c r="AX89" i="12" s="1"/>
  <c r="AY89" i="12"/>
  <c r="AZ89" i="12"/>
  <c r="BA89" i="12" s="1"/>
  <c r="BH89" i="12"/>
  <c r="BJ89" i="12"/>
  <c r="BK89" i="12"/>
  <c r="BM89" i="12"/>
  <c r="AB90" i="12"/>
  <c r="AD90" i="12"/>
  <c r="AE90" i="12"/>
  <c r="AF90" i="12"/>
  <c r="AG90" i="12"/>
  <c r="AH90" i="12"/>
  <c r="AJ90" i="12" s="1"/>
  <c r="AI90" i="12"/>
  <c r="AK90" i="12"/>
  <c r="AL90" i="12"/>
  <c r="AM90" i="12"/>
  <c r="AN90" i="12" s="1"/>
  <c r="AP90" i="12"/>
  <c r="AQ90" i="12"/>
  <c r="AR90" i="12"/>
  <c r="AY90" i="12"/>
  <c r="AZ90" i="12"/>
  <c r="BA90" i="12" s="1"/>
  <c r="BH90" i="12"/>
  <c r="BJ90" i="12"/>
  <c r="BK90" i="12"/>
  <c r="BM90" i="12"/>
  <c r="AB91" i="12"/>
  <c r="AD91" i="12"/>
  <c r="AE91" i="12"/>
  <c r="AF91" i="12"/>
  <c r="AG91" i="12"/>
  <c r="AH91" i="12"/>
  <c r="AJ91" i="12" s="1"/>
  <c r="AI91" i="12"/>
  <c r="AK91" i="12"/>
  <c r="AL91" i="12"/>
  <c r="AM91" i="12"/>
  <c r="AO91" i="12" s="1"/>
  <c r="AP91" i="12"/>
  <c r="AQ91" i="12"/>
  <c r="AR91" i="12"/>
  <c r="AV91" i="12"/>
  <c r="AY91" i="12"/>
  <c r="AZ91" i="12"/>
  <c r="BJ91" i="12"/>
  <c r="BK91" i="12"/>
  <c r="BM91" i="12"/>
  <c r="AB92" i="12"/>
  <c r="AD92" i="12"/>
  <c r="AE92" i="12"/>
  <c r="AF92" i="12"/>
  <c r="AG92" i="12"/>
  <c r="AH92" i="12"/>
  <c r="AI92" i="12"/>
  <c r="AK92" i="12"/>
  <c r="AL92" i="12"/>
  <c r="AM92" i="12"/>
  <c r="AN92" i="12" s="1"/>
  <c r="AP92" i="12"/>
  <c r="AQ92" i="12"/>
  <c r="AR92" i="12"/>
  <c r="AT92" i="12" s="1"/>
  <c r="AU92" i="12" s="1"/>
  <c r="AY92" i="12"/>
  <c r="AZ92" i="12"/>
  <c r="BJ92" i="12"/>
  <c r="BK92" i="12"/>
  <c r="BL92" i="12"/>
  <c r="BM92" i="12"/>
  <c r="AB93" i="12"/>
  <c r="AD93" i="12"/>
  <c r="AE93" i="12"/>
  <c r="AF93" i="12"/>
  <c r="AG93" i="12"/>
  <c r="AH93" i="12"/>
  <c r="AI93" i="12"/>
  <c r="AK93" i="12"/>
  <c r="AL93" i="12"/>
  <c r="AM93" i="12"/>
  <c r="AO93" i="12" s="1"/>
  <c r="AN93" i="12"/>
  <c r="AP93" i="12"/>
  <c r="AQ93" i="12"/>
  <c r="AR93" i="12"/>
  <c r="AY93" i="12"/>
  <c r="AZ93" i="12"/>
  <c r="BJ93" i="12"/>
  <c r="BK93" i="12"/>
  <c r="BM93" i="12"/>
  <c r="AB94" i="12"/>
  <c r="AD94" i="12"/>
  <c r="AE94" i="12"/>
  <c r="AF94" i="12"/>
  <c r="AG94" i="12"/>
  <c r="AH94" i="12"/>
  <c r="AI94" i="12"/>
  <c r="AJ94" i="12"/>
  <c r="AK94" i="12"/>
  <c r="AL94" i="12"/>
  <c r="AM94" i="12"/>
  <c r="AN94" i="12" s="1"/>
  <c r="AP94" i="12"/>
  <c r="AT94" i="12" s="1"/>
  <c r="AU94" i="12" s="1"/>
  <c r="AQ94" i="12"/>
  <c r="AR94" i="12"/>
  <c r="AS94" i="12" s="1"/>
  <c r="AX94" i="12" s="1"/>
  <c r="AY94" i="12"/>
  <c r="AZ94" i="12"/>
  <c r="BH94" i="12"/>
  <c r="BJ94" i="12"/>
  <c r="BK94" i="12"/>
  <c r="BM94" i="12"/>
  <c r="AB95" i="12"/>
  <c r="AD95" i="12"/>
  <c r="AE95" i="12"/>
  <c r="AF95" i="12"/>
  <c r="AG95" i="12"/>
  <c r="AH95" i="12"/>
  <c r="AJ95" i="12" s="1"/>
  <c r="AI95" i="12"/>
  <c r="AK95" i="12"/>
  <c r="AL95" i="12"/>
  <c r="AM95" i="12"/>
  <c r="AO95" i="12" s="1"/>
  <c r="AP95" i="12"/>
  <c r="AQ95" i="12"/>
  <c r="AR95" i="12"/>
  <c r="AY95" i="12"/>
  <c r="AZ95" i="12"/>
  <c r="BJ95" i="12"/>
  <c r="BK95" i="12"/>
  <c r="BL95" i="12"/>
  <c r="BM95" i="12"/>
  <c r="AB96" i="12"/>
  <c r="AD96" i="12"/>
  <c r="AE96" i="12"/>
  <c r="AF96" i="12"/>
  <c r="AG96" i="12"/>
  <c r="AH96" i="12"/>
  <c r="AI96" i="12"/>
  <c r="AK96" i="12"/>
  <c r="AL96" i="12"/>
  <c r="AM96" i="12"/>
  <c r="AO96" i="12" s="1"/>
  <c r="AN96" i="12"/>
  <c r="AP96" i="12"/>
  <c r="AQ96" i="12"/>
  <c r="AR96" i="12"/>
  <c r="AY96" i="12"/>
  <c r="AZ96" i="12"/>
  <c r="BH96" i="12"/>
  <c r="BJ96" i="12"/>
  <c r="BK96" i="12"/>
  <c r="BM96" i="12"/>
  <c r="AB97" i="12"/>
  <c r="AD97" i="12"/>
  <c r="AE97" i="12"/>
  <c r="AF97" i="12"/>
  <c r="AG97" i="12"/>
  <c r="AH97" i="12"/>
  <c r="AI97" i="12"/>
  <c r="AK97" i="12"/>
  <c r="AL97" i="12"/>
  <c r="AM97" i="12"/>
  <c r="AO97" i="12" s="1"/>
  <c r="AP97" i="12"/>
  <c r="AQ97" i="12"/>
  <c r="AR97" i="12"/>
  <c r="AY97" i="12"/>
  <c r="AZ97" i="12"/>
  <c r="BJ97" i="12"/>
  <c r="BK97" i="12"/>
  <c r="BM97" i="12"/>
  <c r="AB98" i="12"/>
  <c r="AD98" i="12"/>
  <c r="AE98" i="12"/>
  <c r="AF98" i="12"/>
  <c r="AG98" i="12"/>
  <c r="AH98" i="12"/>
  <c r="AI98" i="12"/>
  <c r="AK98" i="12"/>
  <c r="AL98" i="12"/>
  <c r="AM98" i="12"/>
  <c r="AN98" i="12" s="1"/>
  <c r="AP98" i="12"/>
  <c r="AQ98" i="12"/>
  <c r="AR98" i="12"/>
  <c r="AS98" i="12" s="1"/>
  <c r="AX98" i="12" s="1"/>
  <c r="AY98" i="12"/>
  <c r="AZ98" i="12"/>
  <c r="BA98" i="12" s="1"/>
  <c r="BJ98" i="12"/>
  <c r="BK98" i="12"/>
  <c r="BL98" i="12" s="1"/>
  <c r="BM98" i="12"/>
  <c r="AB99" i="12"/>
  <c r="AD99" i="12"/>
  <c r="AE99" i="12"/>
  <c r="AF99" i="12"/>
  <c r="AG99" i="12"/>
  <c r="AH99" i="12"/>
  <c r="AI99" i="12"/>
  <c r="AK99" i="12"/>
  <c r="AL99" i="12"/>
  <c r="AM99" i="12"/>
  <c r="AN99" i="12" s="1"/>
  <c r="AP99" i="12"/>
  <c r="AV99" i="12" s="1"/>
  <c r="AQ99" i="12"/>
  <c r="AR99" i="12"/>
  <c r="AS99" i="12" s="1"/>
  <c r="AX99" i="12" s="1"/>
  <c r="AY99" i="12"/>
  <c r="AZ99" i="12"/>
  <c r="BA99" i="12" s="1"/>
  <c r="BJ99" i="12"/>
  <c r="BK99" i="12"/>
  <c r="BM99" i="12"/>
  <c r="AB100" i="12"/>
  <c r="AD100" i="12"/>
  <c r="AE100" i="12"/>
  <c r="AF100" i="12"/>
  <c r="AG100" i="12"/>
  <c r="AH100" i="12"/>
  <c r="AI100" i="12"/>
  <c r="AK100" i="12"/>
  <c r="AL100" i="12"/>
  <c r="AM100" i="12"/>
  <c r="AN100" i="12" s="1"/>
  <c r="AP100" i="12"/>
  <c r="AQ100" i="12"/>
  <c r="AV100" i="12" s="1"/>
  <c r="AW100" i="12" s="1"/>
  <c r="AR100" i="12"/>
  <c r="AY100" i="12"/>
  <c r="AZ100" i="12"/>
  <c r="BA100" i="12" s="1"/>
  <c r="BH100" i="12"/>
  <c r="BJ100" i="12"/>
  <c r="BK100" i="12"/>
  <c r="BM100" i="12"/>
  <c r="AB101" i="12"/>
  <c r="AD101" i="12"/>
  <c r="AE101" i="12"/>
  <c r="AF101" i="12"/>
  <c r="AG101" i="12"/>
  <c r="AH101" i="12"/>
  <c r="AI101" i="12"/>
  <c r="AK101" i="12"/>
  <c r="AL101" i="12"/>
  <c r="AM101" i="12"/>
  <c r="AO101" i="12" s="1"/>
  <c r="AP101" i="12"/>
  <c r="AQ101" i="12"/>
  <c r="AR101" i="12"/>
  <c r="AY101" i="12"/>
  <c r="AZ101" i="12"/>
  <c r="BJ101" i="12"/>
  <c r="BK101" i="12"/>
  <c r="BM101" i="12"/>
  <c r="AB102" i="12"/>
  <c r="AD102" i="12"/>
  <c r="AE102" i="12"/>
  <c r="AF102" i="12"/>
  <c r="AG102" i="12"/>
  <c r="AH102" i="12"/>
  <c r="AJ102" i="12" s="1"/>
  <c r="AI102" i="12"/>
  <c r="AK102" i="12"/>
  <c r="AL102" i="12"/>
  <c r="AM102" i="12"/>
  <c r="AP102" i="12"/>
  <c r="AQ102" i="12"/>
  <c r="AR102" i="12"/>
  <c r="AT102" i="12" s="1"/>
  <c r="AU102" i="12" s="1"/>
  <c r="AY102" i="12"/>
  <c r="AZ102" i="12"/>
  <c r="BH102" i="12"/>
  <c r="BJ102" i="12"/>
  <c r="BK102" i="12"/>
  <c r="BL102" i="12" s="1"/>
  <c r="BM102" i="12"/>
  <c r="AB103" i="12"/>
  <c r="AD103" i="12"/>
  <c r="AE103" i="12"/>
  <c r="AF103" i="12"/>
  <c r="AG103" i="12"/>
  <c r="AH103" i="12"/>
  <c r="AI103" i="12"/>
  <c r="AK103" i="12"/>
  <c r="AL103" i="12"/>
  <c r="AM103" i="12"/>
  <c r="AN103" i="12" s="1"/>
  <c r="AO103" i="12"/>
  <c r="AP103" i="12"/>
  <c r="AQ103" i="12"/>
  <c r="AR103" i="12"/>
  <c r="AY103" i="12"/>
  <c r="AZ103" i="12"/>
  <c r="BH103" i="12"/>
  <c r="BJ103" i="12"/>
  <c r="BK103" i="12"/>
  <c r="BL103" i="12" s="1"/>
  <c r="BM103" i="12"/>
  <c r="AB104" i="12"/>
  <c r="AD104" i="12"/>
  <c r="AE104" i="12"/>
  <c r="AF104" i="12"/>
  <c r="AG104" i="12"/>
  <c r="AH104" i="12"/>
  <c r="AI104" i="12"/>
  <c r="AK104" i="12"/>
  <c r="AL104" i="12"/>
  <c r="AM104" i="12"/>
  <c r="AN104" i="12" s="1"/>
  <c r="AP104" i="12"/>
  <c r="AQ104" i="12"/>
  <c r="AR104" i="12"/>
  <c r="AY104" i="12"/>
  <c r="AZ104" i="12"/>
  <c r="BA104" i="12" s="1"/>
  <c r="BJ104" i="12"/>
  <c r="BK104" i="12"/>
  <c r="BL104" i="12" s="1"/>
  <c r="BM104" i="12"/>
  <c r="AB105" i="12"/>
  <c r="AD105" i="12"/>
  <c r="AE105" i="12"/>
  <c r="AF105" i="12"/>
  <c r="AG105" i="12"/>
  <c r="AH105" i="12"/>
  <c r="AI105" i="12"/>
  <c r="AK105" i="12"/>
  <c r="AL105" i="12"/>
  <c r="AM105" i="12"/>
  <c r="AP105" i="12"/>
  <c r="AQ105" i="12"/>
  <c r="AS105" i="12" s="1"/>
  <c r="AX105" i="12" s="1"/>
  <c r="AR105" i="12"/>
  <c r="AT105" i="12"/>
  <c r="AU105" i="12" s="1"/>
  <c r="AY105" i="12"/>
  <c r="AZ105" i="12"/>
  <c r="BA105" i="12" s="1"/>
  <c r="BJ105" i="12"/>
  <c r="BK105" i="12"/>
  <c r="BL105" i="12" s="1"/>
  <c r="BM105" i="12"/>
  <c r="AB106" i="12"/>
  <c r="AD106" i="12"/>
  <c r="AE106" i="12"/>
  <c r="AF106" i="12"/>
  <c r="AG106" i="12"/>
  <c r="AH106" i="12"/>
  <c r="AI106" i="12"/>
  <c r="AK106" i="12"/>
  <c r="AL106" i="12"/>
  <c r="AM106" i="12"/>
  <c r="AN106" i="12" s="1"/>
  <c r="AP106" i="12"/>
  <c r="AQ106" i="12"/>
  <c r="AR106" i="12"/>
  <c r="AY106" i="12"/>
  <c r="AZ106" i="12"/>
  <c r="BJ106" i="12"/>
  <c r="BK106" i="12"/>
  <c r="BM106" i="12"/>
  <c r="AB107" i="12"/>
  <c r="AD107" i="12"/>
  <c r="AE107" i="12"/>
  <c r="AF107" i="12"/>
  <c r="AG107" i="12"/>
  <c r="AH107" i="12"/>
  <c r="AI107" i="12"/>
  <c r="AK107" i="12"/>
  <c r="AL107" i="12"/>
  <c r="AM107" i="12"/>
  <c r="AP107" i="12"/>
  <c r="AQ107" i="12"/>
  <c r="AR107" i="12"/>
  <c r="AY107" i="12"/>
  <c r="AZ107" i="12"/>
  <c r="BH107" i="12"/>
  <c r="BJ107" i="12"/>
  <c r="BK107" i="12"/>
  <c r="BM107" i="12"/>
  <c r="AB108" i="12"/>
  <c r="AD108" i="12"/>
  <c r="AE108" i="12"/>
  <c r="AF108" i="12"/>
  <c r="AG108" i="12"/>
  <c r="AH108" i="12"/>
  <c r="AI108" i="12"/>
  <c r="AK108" i="12"/>
  <c r="AL108" i="12"/>
  <c r="AM108" i="12"/>
  <c r="AP108" i="12"/>
  <c r="AQ108" i="12"/>
  <c r="AR108" i="12"/>
  <c r="AY108" i="12"/>
  <c r="AZ108" i="12"/>
  <c r="BA108" i="12" s="1"/>
  <c r="BJ108" i="12"/>
  <c r="BK108" i="12"/>
  <c r="BL108" i="12" s="1"/>
  <c r="BM108" i="12"/>
  <c r="AB109" i="12"/>
  <c r="AD109" i="12"/>
  <c r="AE109" i="12"/>
  <c r="AF109" i="12"/>
  <c r="AG109" i="12"/>
  <c r="AH109" i="12"/>
  <c r="AI109" i="12"/>
  <c r="AK109" i="12"/>
  <c r="AL109" i="12"/>
  <c r="AM109" i="12"/>
  <c r="AO109" i="12" s="1"/>
  <c r="AP109" i="12"/>
  <c r="AQ109" i="12"/>
  <c r="AR109" i="12"/>
  <c r="AY109" i="12"/>
  <c r="AZ109" i="12"/>
  <c r="BA109" i="12" s="1"/>
  <c r="BJ109" i="12"/>
  <c r="BK109" i="12"/>
  <c r="BL109" i="12" s="1"/>
  <c r="BM109" i="12"/>
  <c r="AB110" i="12"/>
  <c r="AD110" i="12"/>
  <c r="AE110" i="12"/>
  <c r="AF110" i="12"/>
  <c r="AG110" i="12"/>
  <c r="AH110" i="12"/>
  <c r="AJ110" i="12" s="1"/>
  <c r="AI110" i="12"/>
  <c r="AK110" i="12"/>
  <c r="AL110" i="12"/>
  <c r="AM110" i="12"/>
  <c r="AP110" i="12"/>
  <c r="AQ110" i="12"/>
  <c r="AR110" i="12"/>
  <c r="AY110" i="12"/>
  <c r="AZ110" i="12"/>
  <c r="BJ110" i="12"/>
  <c r="BK110" i="12"/>
  <c r="BM110" i="12"/>
  <c r="AB111" i="12"/>
  <c r="AD111" i="12"/>
  <c r="AE111" i="12"/>
  <c r="AF111" i="12"/>
  <c r="AG111" i="12"/>
  <c r="AH111" i="12"/>
  <c r="AJ111" i="12" s="1"/>
  <c r="AI111" i="12"/>
  <c r="AK111" i="12"/>
  <c r="AL111" i="12"/>
  <c r="AM111" i="12"/>
  <c r="AP111" i="12"/>
  <c r="AV111" i="12" s="1"/>
  <c r="AQ111" i="12"/>
  <c r="AR111" i="12"/>
  <c r="AS111" i="12" s="1"/>
  <c r="AX111" i="12" s="1"/>
  <c r="AY111" i="12"/>
  <c r="AZ111" i="12"/>
  <c r="BJ111" i="12"/>
  <c r="BK111" i="12"/>
  <c r="BM111" i="12"/>
  <c r="AB112" i="12"/>
  <c r="AD112" i="12"/>
  <c r="AE112" i="12"/>
  <c r="AF112" i="12"/>
  <c r="AG112" i="12"/>
  <c r="AH112" i="12"/>
  <c r="AI112" i="12"/>
  <c r="AK112" i="12"/>
  <c r="AL112" i="12"/>
  <c r="AM112" i="12"/>
  <c r="AO112" i="12" s="1"/>
  <c r="AP112" i="12"/>
  <c r="AQ112" i="12"/>
  <c r="AR112" i="12"/>
  <c r="AY112" i="12"/>
  <c r="AZ112" i="12"/>
  <c r="BJ112" i="12"/>
  <c r="BK112" i="12"/>
  <c r="BM112" i="12"/>
  <c r="AB113" i="12"/>
  <c r="AD113" i="12"/>
  <c r="AE113" i="12"/>
  <c r="AF113" i="12"/>
  <c r="AG113" i="12"/>
  <c r="AH113" i="12"/>
  <c r="AI113" i="12"/>
  <c r="AK113" i="12"/>
  <c r="AL113" i="12"/>
  <c r="AM113" i="12"/>
  <c r="AP113" i="12"/>
  <c r="AQ113" i="12"/>
  <c r="AV113" i="12" s="1"/>
  <c r="AR113" i="12"/>
  <c r="AY113" i="12"/>
  <c r="AZ113" i="12"/>
  <c r="BA113" i="12" s="1"/>
  <c r="BJ113" i="12"/>
  <c r="BK113" i="12"/>
  <c r="BM113" i="12"/>
  <c r="AB114" i="12"/>
  <c r="AD114" i="12"/>
  <c r="AE114" i="12"/>
  <c r="AF114" i="12"/>
  <c r="AG114" i="12"/>
  <c r="AH114" i="12"/>
  <c r="AI114" i="12"/>
  <c r="AK114" i="12"/>
  <c r="AL114" i="12"/>
  <c r="AM114" i="12"/>
  <c r="AN114" i="12" s="1"/>
  <c r="AP114" i="12"/>
  <c r="AQ114" i="12"/>
  <c r="AR114" i="12"/>
  <c r="AY114" i="12"/>
  <c r="AZ114" i="12"/>
  <c r="BA114" i="12" s="1"/>
  <c r="BJ114" i="12"/>
  <c r="BK114" i="12"/>
  <c r="BL114" i="12" s="1"/>
  <c r="BM114" i="12"/>
  <c r="AB115" i="12"/>
  <c r="AD115" i="12"/>
  <c r="AE115" i="12"/>
  <c r="AF115" i="12"/>
  <c r="AG115" i="12"/>
  <c r="AH115" i="12"/>
  <c r="AI115" i="12"/>
  <c r="AK115" i="12"/>
  <c r="AL115" i="12"/>
  <c r="AM115" i="12"/>
  <c r="AO115" i="12" s="1"/>
  <c r="AP115" i="12"/>
  <c r="AQ115" i="12"/>
  <c r="AR115" i="12"/>
  <c r="AY115" i="12"/>
  <c r="AZ115" i="12"/>
  <c r="BA115" i="12" s="1"/>
  <c r="BJ115" i="12"/>
  <c r="BK115" i="12"/>
  <c r="BL115" i="12" s="1"/>
  <c r="BM115" i="12"/>
  <c r="AB116" i="12"/>
  <c r="AD116" i="12"/>
  <c r="AE116" i="12"/>
  <c r="AF116" i="12"/>
  <c r="AG116" i="12"/>
  <c r="AH116" i="12"/>
  <c r="AI116" i="12"/>
  <c r="AJ116" i="12" s="1"/>
  <c r="AK116" i="12"/>
  <c r="AL116" i="12"/>
  <c r="AM116" i="12"/>
  <c r="AP116" i="12"/>
  <c r="AQ116" i="12"/>
  <c r="AR116" i="12"/>
  <c r="AY116" i="12"/>
  <c r="AZ116" i="12"/>
  <c r="BJ116" i="12"/>
  <c r="BK116" i="12"/>
  <c r="BM116" i="12"/>
  <c r="AB117" i="12"/>
  <c r="AD117" i="12"/>
  <c r="AE117" i="12"/>
  <c r="AF117" i="12"/>
  <c r="AG117" i="12"/>
  <c r="AH117" i="12"/>
  <c r="AI117" i="12"/>
  <c r="AK117" i="12"/>
  <c r="AL117" i="12"/>
  <c r="AM117" i="12"/>
  <c r="AO117" i="12" s="1"/>
  <c r="AP117" i="12"/>
  <c r="AQ117" i="12"/>
  <c r="AR117" i="12"/>
  <c r="AY117" i="12"/>
  <c r="AZ117" i="12"/>
  <c r="BJ117" i="12"/>
  <c r="BK117" i="12"/>
  <c r="BM117" i="12"/>
  <c r="AB118" i="12"/>
  <c r="AD118" i="12"/>
  <c r="AE118" i="12"/>
  <c r="AF118" i="12"/>
  <c r="AG118" i="12"/>
  <c r="AH118" i="12"/>
  <c r="AI118" i="12"/>
  <c r="AK118" i="12"/>
  <c r="AL118" i="12"/>
  <c r="AM118" i="12"/>
  <c r="AN118" i="12" s="1"/>
  <c r="AP118" i="12"/>
  <c r="AQ118" i="12"/>
  <c r="AR118" i="12"/>
  <c r="AY118" i="12"/>
  <c r="AZ118" i="12"/>
  <c r="BJ118" i="12"/>
  <c r="BL118" i="12" s="1"/>
  <c r="BK118" i="12"/>
  <c r="BM118" i="12"/>
  <c r="AB119" i="12"/>
  <c r="AD119" i="12"/>
  <c r="AE119" i="12"/>
  <c r="AF119" i="12"/>
  <c r="AG119" i="12"/>
  <c r="AH119" i="12"/>
  <c r="AJ119" i="12" s="1"/>
  <c r="AI119" i="12"/>
  <c r="AK119" i="12"/>
  <c r="AL119" i="12"/>
  <c r="AM119" i="12"/>
  <c r="AP119" i="12"/>
  <c r="AQ119" i="12"/>
  <c r="AR119" i="12"/>
  <c r="AV119" i="12"/>
  <c r="AY119" i="12"/>
  <c r="AZ119" i="12"/>
  <c r="BA119" i="12" s="1"/>
  <c r="BJ119" i="12"/>
  <c r="BK119" i="12"/>
  <c r="BL119" i="12" s="1"/>
  <c r="BM119" i="12"/>
  <c r="AB120" i="12"/>
  <c r="AD120" i="12"/>
  <c r="AE120" i="12"/>
  <c r="AF120" i="12"/>
  <c r="AG120" i="12"/>
  <c r="AH120" i="12"/>
  <c r="AI120" i="12"/>
  <c r="AK120" i="12"/>
  <c r="AL120" i="12"/>
  <c r="AM120" i="12"/>
  <c r="AO120" i="12" s="1"/>
  <c r="AN120" i="12"/>
  <c r="AP120" i="12"/>
  <c r="AQ120" i="12"/>
  <c r="AR120" i="12"/>
  <c r="AY120" i="12"/>
  <c r="AZ120" i="12"/>
  <c r="BH120" i="12"/>
  <c r="BJ120" i="12"/>
  <c r="BL120" i="12" s="1"/>
  <c r="BK120" i="12"/>
  <c r="BM120" i="12"/>
  <c r="AB121" i="12"/>
  <c r="AD121" i="12"/>
  <c r="AE121" i="12"/>
  <c r="AF121" i="12"/>
  <c r="AG121" i="12"/>
  <c r="AH121" i="12"/>
  <c r="AI121" i="12"/>
  <c r="AK121" i="12"/>
  <c r="AL121" i="12"/>
  <c r="AM121" i="12"/>
  <c r="AP121" i="12"/>
  <c r="AV121" i="12" s="1"/>
  <c r="AQ121" i="12"/>
  <c r="AR121" i="12"/>
  <c r="AY121" i="12"/>
  <c r="AZ121" i="12"/>
  <c r="BH121" i="12"/>
  <c r="BJ121" i="12"/>
  <c r="BK121" i="12"/>
  <c r="BL121" i="12" s="1"/>
  <c r="BM121" i="12"/>
  <c r="AB122" i="12"/>
  <c r="AD122" i="12"/>
  <c r="AE122" i="12"/>
  <c r="AF122" i="12"/>
  <c r="AG122" i="12"/>
  <c r="AH122" i="12"/>
  <c r="AI122" i="12"/>
  <c r="AK122" i="12"/>
  <c r="AL122" i="12"/>
  <c r="AM122" i="12"/>
  <c r="AO122" i="12" s="1"/>
  <c r="AN122" i="12"/>
  <c r="AP122" i="12"/>
  <c r="AQ122" i="12"/>
  <c r="AV122" i="12" s="1"/>
  <c r="AR122" i="12"/>
  <c r="AY122" i="12"/>
  <c r="AZ122" i="12"/>
  <c r="BA122" i="12" s="1"/>
  <c r="BJ122" i="12"/>
  <c r="BK122" i="12"/>
  <c r="BL122" i="12" s="1"/>
  <c r="BM122" i="12"/>
  <c r="AB123" i="12"/>
  <c r="AD123" i="12"/>
  <c r="AE123" i="12"/>
  <c r="AF123" i="12"/>
  <c r="AG123" i="12"/>
  <c r="AH123" i="12"/>
  <c r="AI123" i="12"/>
  <c r="AK123" i="12"/>
  <c r="AL123" i="12"/>
  <c r="AM123" i="12"/>
  <c r="AP123" i="12"/>
  <c r="AQ123" i="12"/>
  <c r="AV123" i="12" s="1"/>
  <c r="AR123" i="12"/>
  <c r="AT123" i="12"/>
  <c r="AY123" i="12"/>
  <c r="BA123" i="12" s="1"/>
  <c r="AZ123" i="12"/>
  <c r="BJ123" i="12"/>
  <c r="BK123" i="12"/>
  <c r="BL123" i="12" s="1"/>
  <c r="BM123" i="12"/>
  <c r="AB124" i="12"/>
  <c r="AD124" i="12"/>
  <c r="AE124" i="12"/>
  <c r="AF124" i="12"/>
  <c r="AG124" i="12"/>
  <c r="AH124" i="12"/>
  <c r="AI124" i="12"/>
  <c r="AK124" i="12"/>
  <c r="AL124" i="12"/>
  <c r="AM124" i="12"/>
  <c r="AN124" i="12" s="1"/>
  <c r="AP124" i="12"/>
  <c r="AQ124" i="12"/>
  <c r="AR124" i="12"/>
  <c r="AY124" i="12"/>
  <c r="AZ124" i="12"/>
  <c r="BA124" i="12" s="1"/>
  <c r="BJ124" i="12"/>
  <c r="BK124" i="12"/>
  <c r="BL124" i="12" s="1"/>
  <c r="BM124" i="12"/>
  <c r="AB125" i="12"/>
  <c r="AD125" i="12"/>
  <c r="AE125" i="12"/>
  <c r="AF125" i="12"/>
  <c r="AG125" i="12"/>
  <c r="AH125" i="12"/>
  <c r="AI125" i="12"/>
  <c r="AJ125" i="12" s="1"/>
  <c r="AK125" i="12"/>
  <c r="AL125" i="12"/>
  <c r="AM125" i="12"/>
  <c r="AO125" i="12" s="1"/>
  <c r="AP125" i="12"/>
  <c r="AQ125" i="12"/>
  <c r="AR125" i="12"/>
  <c r="AT125" i="12" s="1"/>
  <c r="AU125" i="12" s="1"/>
  <c r="AY125" i="12"/>
  <c r="AZ125" i="12"/>
  <c r="BJ125" i="12"/>
  <c r="BK125" i="12"/>
  <c r="BM125" i="12"/>
  <c r="AB126" i="12"/>
  <c r="AD126" i="12"/>
  <c r="AE126" i="12"/>
  <c r="AF126" i="12"/>
  <c r="AG126" i="12"/>
  <c r="AH126" i="12"/>
  <c r="AI126" i="12"/>
  <c r="AK126" i="12"/>
  <c r="AL126" i="12"/>
  <c r="AM126" i="12"/>
  <c r="AN126" i="12" s="1"/>
  <c r="AP126" i="12"/>
  <c r="AQ126" i="12"/>
  <c r="AR126" i="12"/>
  <c r="AY126" i="12"/>
  <c r="AZ126" i="12"/>
  <c r="BH126" i="12"/>
  <c r="BJ126" i="12"/>
  <c r="BK126" i="12"/>
  <c r="BM126" i="12"/>
  <c r="AB127" i="12"/>
  <c r="AD127" i="12"/>
  <c r="AE127" i="12"/>
  <c r="AF127" i="12"/>
  <c r="AG127" i="12"/>
  <c r="AH127" i="12"/>
  <c r="AI127" i="12"/>
  <c r="AJ127" i="12" s="1"/>
  <c r="AK127" i="12"/>
  <c r="AL127" i="12"/>
  <c r="AM127" i="12"/>
  <c r="AO127" i="12" s="1"/>
  <c r="AP127" i="12"/>
  <c r="AV127" i="12" s="1"/>
  <c r="AQ127" i="12"/>
  <c r="AR127" i="12"/>
  <c r="AS127" i="12" s="1"/>
  <c r="AX127" i="12" s="1"/>
  <c r="AY127" i="12"/>
  <c r="AZ127" i="12"/>
  <c r="BH127" i="12"/>
  <c r="BJ127" i="12"/>
  <c r="BK127" i="12"/>
  <c r="BM127" i="12"/>
  <c r="AB128" i="12"/>
  <c r="AD128" i="12"/>
  <c r="AE128" i="12"/>
  <c r="AF128" i="12"/>
  <c r="AG128" i="12"/>
  <c r="AH128" i="12"/>
  <c r="AI128" i="12"/>
  <c r="AK128" i="12"/>
  <c r="AL128" i="12"/>
  <c r="AM128" i="12"/>
  <c r="AO128" i="12" s="1"/>
  <c r="AN128" i="12"/>
  <c r="AP128" i="12"/>
  <c r="AQ128" i="12"/>
  <c r="AR128" i="12"/>
  <c r="AY128" i="12"/>
  <c r="AZ128" i="12"/>
  <c r="BJ128" i="12"/>
  <c r="BK128" i="12"/>
  <c r="BL128" i="12" s="1"/>
  <c r="BM128" i="12"/>
  <c r="AB129" i="12"/>
  <c r="AD129" i="12"/>
  <c r="AE129" i="12"/>
  <c r="AF129" i="12"/>
  <c r="AG129" i="12"/>
  <c r="AH129" i="12"/>
  <c r="AI129" i="12"/>
  <c r="AK129" i="12"/>
  <c r="AL129" i="12"/>
  <c r="AM129" i="12"/>
  <c r="AO129" i="12" s="1"/>
  <c r="AP129" i="12"/>
  <c r="AV129" i="12" s="1"/>
  <c r="AW129" i="12" s="1"/>
  <c r="AQ129" i="12"/>
  <c r="AR129" i="12"/>
  <c r="AY129" i="12"/>
  <c r="AZ129" i="12"/>
  <c r="BJ129" i="12"/>
  <c r="BK129" i="12"/>
  <c r="BM129" i="12"/>
  <c r="AB130" i="12"/>
  <c r="AD130" i="12"/>
  <c r="AE130" i="12"/>
  <c r="AF130" i="12"/>
  <c r="AG130" i="12"/>
  <c r="AH130" i="12"/>
  <c r="AI130" i="12"/>
  <c r="AK130" i="12"/>
  <c r="AL130" i="12"/>
  <c r="AM130" i="12"/>
  <c r="AN130" i="12" s="1"/>
  <c r="AP130" i="12"/>
  <c r="AV130" i="12" s="1"/>
  <c r="AW130" i="12" s="1"/>
  <c r="AQ130" i="12"/>
  <c r="AR130" i="12"/>
  <c r="AY130" i="12"/>
  <c r="AZ130" i="12"/>
  <c r="BJ130" i="12"/>
  <c r="BK130" i="12"/>
  <c r="BL130" i="12" s="1"/>
  <c r="BM130" i="12"/>
  <c r="AB131" i="12"/>
  <c r="AD131" i="12"/>
  <c r="AE131" i="12"/>
  <c r="AF131" i="12"/>
  <c r="AG131" i="12"/>
  <c r="AH131" i="12"/>
  <c r="AI131" i="12"/>
  <c r="AK131" i="12"/>
  <c r="AL131" i="12"/>
  <c r="AM131" i="12"/>
  <c r="AO131" i="12" s="1"/>
  <c r="AN131" i="12"/>
  <c r="AP131" i="12"/>
  <c r="AQ131" i="12"/>
  <c r="AR131" i="12"/>
  <c r="AY131" i="12"/>
  <c r="AZ131" i="12"/>
  <c r="BH131" i="12"/>
  <c r="BJ131" i="12"/>
  <c r="BL131" i="12" s="1"/>
  <c r="BK131" i="12"/>
  <c r="BM131" i="12"/>
  <c r="AB132" i="12"/>
  <c r="AD132" i="12"/>
  <c r="AE132" i="12"/>
  <c r="AF132" i="12"/>
  <c r="AG132" i="12"/>
  <c r="AH132" i="12"/>
  <c r="AI132" i="12"/>
  <c r="AK132" i="12"/>
  <c r="AL132" i="12"/>
  <c r="AM132" i="12"/>
  <c r="AN132" i="12" s="1"/>
  <c r="AP132" i="12"/>
  <c r="AQ132" i="12"/>
  <c r="AR132" i="12"/>
  <c r="AY132" i="12"/>
  <c r="AZ132" i="12"/>
  <c r="BH132" i="12"/>
  <c r="BJ132" i="12"/>
  <c r="BK132" i="12"/>
  <c r="BM132" i="12"/>
  <c r="AB133" i="12"/>
  <c r="AD133" i="12"/>
  <c r="AE133" i="12"/>
  <c r="AF133" i="12"/>
  <c r="AG133" i="12"/>
  <c r="AH133" i="12"/>
  <c r="AI133" i="12"/>
  <c r="AK133" i="12"/>
  <c r="AL133" i="12"/>
  <c r="AM133" i="12"/>
  <c r="AO133" i="12" s="1"/>
  <c r="AN133" i="12"/>
  <c r="AP133" i="12"/>
  <c r="AQ133" i="12"/>
  <c r="AR133" i="12"/>
  <c r="AY133" i="12"/>
  <c r="AZ133" i="12"/>
  <c r="BH133" i="12"/>
  <c r="BJ133" i="12"/>
  <c r="BK133" i="12"/>
  <c r="BM133" i="12"/>
  <c r="AB134" i="12"/>
  <c r="AD134" i="12"/>
  <c r="AE134" i="12"/>
  <c r="AF134" i="12"/>
  <c r="AG134" i="12"/>
  <c r="AH134" i="12"/>
  <c r="AI134" i="12"/>
  <c r="AK134" i="12"/>
  <c r="AL134" i="12"/>
  <c r="AM134" i="12"/>
  <c r="AN134" i="12" s="1"/>
  <c r="AP134" i="12"/>
  <c r="AQ134" i="12"/>
  <c r="AR134" i="12"/>
  <c r="AS134" i="12" s="1"/>
  <c r="AX134" i="12" s="1"/>
  <c r="AY134" i="12"/>
  <c r="AZ134" i="12"/>
  <c r="BH134" i="12"/>
  <c r="BJ134" i="12"/>
  <c r="BK134" i="12"/>
  <c r="BL134" i="12" s="1"/>
  <c r="BM134" i="12"/>
  <c r="AB135" i="12"/>
  <c r="AD135" i="12"/>
  <c r="AE135" i="12"/>
  <c r="AF135" i="12"/>
  <c r="AG135" i="12"/>
  <c r="AH135" i="12"/>
  <c r="AI135" i="12"/>
  <c r="AJ135" i="12" s="1"/>
  <c r="AK135" i="12"/>
  <c r="AL135" i="12"/>
  <c r="AM135" i="12"/>
  <c r="AN135" i="12" s="1"/>
  <c r="AO135" i="12"/>
  <c r="AP135" i="12"/>
  <c r="AQ135" i="12"/>
  <c r="AR135" i="12"/>
  <c r="AY135" i="12"/>
  <c r="BA135" i="12" s="1"/>
  <c r="AZ135" i="12"/>
  <c r="BJ135" i="12"/>
  <c r="BK135" i="12"/>
  <c r="BL135" i="12" s="1"/>
  <c r="BM135" i="12"/>
  <c r="AB136" i="12"/>
  <c r="AD136" i="12"/>
  <c r="AE136" i="12"/>
  <c r="AF136" i="12"/>
  <c r="AG136" i="12"/>
  <c r="AH136" i="12"/>
  <c r="AI136" i="12"/>
  <c r="AK136" i="12"/>
  <c r="AL136" i="12"/>
  <c r="AM136" i="12"/>
  <c r="AO136" i="12" s="1"/>
  <c r="AP136" i="12"/>
  <c r="AQ136" i="12"/>
  <c r="AR136" i="12"/>
  <c r="AY136" i="12"/>
  <c r="AZ136" i="12"/>
  <c r="BJ136" i="12"/>
  <c r="BK136" i="12"/>
  <c r="BL136" i="12"/>
  <c r="BM136" i="12"/>
  <c r="AB137" i="12"/>
  <c r="AD137" i="12"/>
  <c r="AE137" i="12"/>
  <c r="AF137" i="12"/>
  <c r="AG137" i="12"/>
  <c r="AH137" i="12"/>
  <c r="AI137" i="12"/>
  <c r="AK137" i="12"/>
  <c r="AL137" i="12"/>
  <c r="AM137" i="12"/>
  <c r="AO137" i="12" s="1"/>
  <c r="AP137" i="12"/>
  <c r="AQ137" i="12"/>
  <c r="AR137" i="12"/>
  <c r="AY137" i="12"/>
  <c r="AZ137" i="12"/>
  <c r="BJ137" i="12"/>
  <c r="BK137" i="12"/>
  <c r="BM137" i="12"/>
  <c r="AB138" i="12"/>
  <c r="AD138" i="12"/>
  <c r="AE138" i="12"/>
  <c r="AF138" i="12"/>
  <c r="AG138" i="12"/>
  <c r="AH138" i="12"/>
  <c r="AI138" i="12"/>
  <c r="AJ138" i="12" s="1"/>
  <c r="AK138" i="12"/>
  <c r="AL138" i="12"/>
  <c r="AM138" i="12"/>
  <c r="AP138" i="12"/>
  <c r="AQ138" i="12"/>
  <c r="AR138" i="12"/>
  <c r="AY138" i="12"/>
  <c r="AZ138" i="12"/>
  <c r="BA138" i="12"/>
  <c r="BJ138" i="12"/>
  <c r="BK138" i="12"/>
  <c r="BM138" i="12"/>
  <c r="AB139" i="12"/>
  <c r="AD139" i="12"/>
  <c r="AE139" i="12"/>
  <c r="AF139" i="12"/>
  <c r="AG139" i="12"/>
  <c r="AH139" i="12"/>
  <c r="AI139" i="12"/>
  <c r="AK139" i="12"/>
  <c r="AL139" i="12"/>
  <c r="AM139" i="12"/>
  <c r="AN139" i="12"/>
  <c r="AO139" i="12"/>
  <c r="AP139" i="12"/>
  <c r="AQ139" i="12"/>
  <c r="AR139" i="12"/>
  <c r="AY139" i="12"/>
  <c r="AZ139" i="12"/>
  <c r="BA139" i="12" s="1"/>
  <c r="BH139" i="12"/>
  <c r="BJ139" i="12"/>
  <c r="BK139" i="12"/>
  <c r="BL139" i="12" s="1"/>
  <c r="BM139" i="12"/>
  <c r="AB140" i="12"/>
  <c r="AD140" i="12"/>
  <c r="AE140" i="12"/>
  <c r="AF140" i="12"/>
  <c r="AG140" i="12"/>
  <c r="AH140" i="12"/>
  <c r="AI140" i="12"/>
  <c r="AK140" i="12"/>
  <c r="AL140" i="12"/>
  <c r="AM140" i="12"/>
  <c r="AN140" i="12" s="1"/>
  <c r="AP140" i="12"/>
  <c r="AQ140" i="12"/>
  <c r="AR140" i="12"/>
  <c r="AS140" i="12" s="1"/>
  <c r="AX140" i="12" s="1"/>
  <c r="AY140" i="12"/>
  <c r="AZ140" i="12"/>
  <c r="BH140" i="12"/>
  <c r="BJ140" i="12"/>
  <c r="BK140" i="12"/>
  <c r="BM140" i="12"/>
  <c r="AB141" i="12"/>
  <c r="AD141" i="12"/>
  <c r="AE141" i="12"/>
  <c r="AF141" i="12"/>
  <c r="AG141" i="12"/>
  <c r="AH141" i="12"/>
  <c r="AI141" i="12"/>
  <c r="AK141" i="12"/>
  <c r="AL141" i="12"/>
  <c r="AM141" i="12"/>
  <c r="AN141" i="12" s="1"/>
  <c r="AP141" i="12"/>
  <c r="AQ141" i="12"/>
  <c r="AS141" i="12" s="1"/>
  <c r="AX141" i="12" s="1"/>
  <c r="AR141" i="12"/>
  <c r="AY141" i="12"/>
  <c r="AZ141" i="12"/>
  <c r="BH141" i="12"/>
  <c r="BJ141" i="12"/>
  <c r="BK141" i="12"/>
  <c r="BM141" i="12"/>
  <c r="AB142" i="12"/>
  <c r="AD142" i="12"/>
  <c r="AE142" i="12"/>
  <c r="AF142" i="12"/>
  <c r="AG142" i="12"/>
  <c r="AH142" i="12"/>
  <c r="AI142" i="12"/>
  <c r="AK142" i="12"/>
  <c r="AL142" i="12"/>
  <c r="AM142" i="12"/>
  <c r="AN142" i="12" s="1"/>
  <c r="AP142" i="12"/>
  <c r="AQ142" i="12"/>
  <c r="AR142" i="12"/>
  <c r="AY142" i="12"/>
  <c r="AZ142" i="12"/>
  <c r="BA142" i="12" s="1"/>
  <c r="BJ142" i="12"/>
  <c r="BK142" i="12"/>
  <c r="BM142" i="12"/>
  <c r="AB143" i="12"/>
  <c r="AD143" i="12"/>
  <c r="AE143" i="12"/>
  <c r="AF143" i="12"/>
  <c r="AG143" i="12"/>
  <c r="AH143" i="12"/>
  <c r="AI143" i="12"/>
  <c r="AK143" i="12"/>
  <c r="AL143" i="12"/>
  <c r="AM143" i="12"/>
  <c r="AN143" i="12" s="1"/>
  <c r="AP143" i="12"/>
  <c r="AQ143" i="12"/>
  <c r="AR143" i="12"/>
  <c r="AS143" i="12" s="1"/>
  <c r="AX143" i="12" s="1"/>
  <c r="AY143" i="12"/>
  <c r="AZ143" i="12"/>
  <c r="BH143" i="12"/>
  <c r="BJ143" i="12"/>
  <c r="BK143" i="12"/>
  <c r="BL143" i="12" s="1"/>
  <c r="BM143" i="12"/>
  <c r="BM3" i="12"/>
  <c r="BK3" i="12"/>
  <c r="BJ3" i="12"/>
  <c r="AZ3" i="12"/>
  <c r="AY3" i="12"/>
  <c r="AR3" i="12"/>
  <c r="AQ3" i="12"/>
  <c r="AP3" i="12"/>
  <c r="AM3" i="12"/>
  <c r="AO3" i="12" s="1"/>
  <c r="AL3" i="12"/>
  <c r="AK3" i="12"/>
  <c r="AI3" i="12"/>
  <c r="AH3" i="12"/>
  <c r="AG3" i="12"/>
  <c r="AF3" i="12"/>
  <c r="AE3" i="12"/>
  <c r="AD3" i="12"/>
  <c r="AB3" i="12"/>
  <c r="AS79" i="12" l="1"/>
  <c r="AX79" i="12" s="1"/>
  <c r="AV143" i="12"/>
  <c r="AW143" i="12" s="1"/>
  <c r="AT141" i="12"/>
  <c r="AU141" i="12" s="1"/>
  <c r="BA136" i="12"/>
  <c r="AV136" i="12"/>
  <c r="AW136" i="12" s="1"/>
  <c r="BA133" i="12"/>
  <c r="BA132" i="12"/>
  <c r="BA127" i="12"/>
  <c r="AV126" i="12"/>
  <c r="AW126" i="12" s="1"/>
  <c r="AS122" i="12"/>
  <c r="AX122" i="12" s="1"/>
  <c r="AS118" i="12"/>
  <c r="AX118" i="12" s="1"/>
  <c r="AS113" i="12"/>
  <c r="AX113" i="12" s="1"/>
  <c r="BA112" i="12"/>
  <c r="BL111" i="12"/>
  <c r="BL110" i="12"/>
  <c r="AJ108" i="12"/>
  <c r="BL101" i="12"/>
  <c r="AT100" i="12"/>
  <c r="AU100" i="12" s="1"/>
  <c r="BA95" i="12"/>
  <c r="BA93" i="12"/>
  <c r="AO90" i="12"/>
  <c r="BL89" i="12"/>
  <c r="AS85" i="12"/>
  <c r="AX85" i="12" s="1"/>
  <c r="BA84" i="12"/>
  <c r="BA83" i="12"/>
  <c r="BL82" i="12"/>
  <c r="BA78" i="12"/>
  <c r="AJ75" i="12"/>
  <c r="BA66" i="12"/>
  <c r="AT65" i="12"/>
  <c r="AU65" i="12" s="1"/>
  <c r="BL62" i="12"/>
  <c r="AJ62" i="12"/>
  <c r="AN59" i="12"/>
  <c r="AJ59" i="12"/>
  <c r="AT57" i="12"/>
  <c r="AU57" i="12" s="1"/>
  <c r="AJ46" i="12"/>
  <c r="AO42" i="12"/>
  <c r="BL41" i="12"/>
  <c r="AS41" i="12"/>
  <c r="AX41" i="12" s="1"/>
  <c r="BA39" i="12"/>
  <c r="AV39" i="12"/>
  <c r="AS37" i="12"/>
  <c r="AX37" i="12" s="1"/>
  <c r="AV31" i="12"/>
  <c r="AW31" i="12" s="1"/>
  <c r="AN30" i="12"/>
  <c r="BA27" i="12"/>
  <c r="AS25" i="12"/>
  <c r="AX25" i="12" s="1"/>
  <c r="BL23" i="12"/>
  <c r="AV20" i="12"/>
  <c r="AW20" i="12" s="1"/>
  <c r="AV19" i="12"/>
  <c r="AW19" i="12" s="1"/>
  <c r="AS17" i="12"/>
  <c r="AX17" i="12" s="1"/>
  <c r="AJ17" i="12"/>
  <c r="BA15" i="12"/>
  <c r="BL14" i="12"/>
  <c r="BA13" i="12"/>
  <c r="AJ13" i="12"/>
  <c r="AO10" i="12"/>
  <c r="AJ9" i="12"/>
  <c r="AO7" i="12"/>
  <c r="AS6" i="12"/>
  <c r="AX6" i="12" s="1"/>
  <c r="BA5" i="12"/>
  <c r="BL4" i="12"/>
  <c r="AN196" i="12"/>
  <c r="AO196" i="12"/>
  <c r="AJ196" i="12"/>
  <c r="AV195" i="12"/>
  <c r="AT192" i="12"/>
  <c r="AU192" i="12" s="1"/>
  <c r="AO191" i="12"/>
  <c r="BL190" i="12"/>
  <c r="AS188" i="12"/>
  <c r="AX188" i="12" s="1"/>
  <c r="AO186" i="12"/>
  <c r="AW183" i="12"/>
  <c r="AT177" i="12"/>
  <c r="AS177" i="12"/>
  <c r="AX177" i="12" s="1"/>
  <c r="AT176" i="12"/>
  <c r="AO172" i="12"/>
  <c r="AU171" i="12"/>
  <c r="AS166" i="12"/>
  <c r="AX166" i="12" s="1"/>
  <c r="AJ166" i="12"/>
  <c r="AO164" i="12"/>
  <c r="AO151" i="12"/>
  <c r="AN148" i="12"/>
  <c r="AO148" i="12"/>
  <c r="BE203" i="12"/>
  <c r="BF203" i="12"/>
  <c r="BG203" i="12" s="1"/>
  <c r="BG197" i="12"/>
  <c r="BF195" i="12"/>
  <c r="BF147" i="12"/>
  <c r="BH147" i="12"/>
  <c r="BE139" i="12"/>
  <c r="BG139" i="12" s="1"/>
  <c r="BF139" i="12"/>
  <c r="BF122" i="12"/>
  <c r="BE122" i="12"/>
  <c r="AV105" i="12"/>
  <c r="AW105" i="12" s="1"/>
  <c r="AW76" i="12"/>
  <c r="AV73" i="12"/>
  <c r="AT193" i="12"/>
  <c r="AU193" i="12" s="1"/>
  <c r="AS193" i="12"/>
  <c r="AX193" i="12" s="1"/>
  <c r="AO189" i="12"/>
  <c r="AN189" i="12"/>
  <c r="AO170" i="12"/>
  <c r="AN170" i="12"/>
  <c r="AS168" i="12"/>
  <c r="AX168" i="12" s="1"/>
  <c r="AT168" i="12"/>
  <c r="AO163" i="12"/>
  <c r="AN163" i="12"/>
  <c r="AN152" i="12"/>
  <c r="AO152" i="12"/>
  <c r="AW205" i="12"/>
  <c r="AS210" i="12"/>
  <c r="AX210" i="12" s="1"/>
  <c r="AT210" i="12"/>
  <c r="AU210" i="12" s="1"/>
  <c r="BF80" i="12"/>
  <c r="BE80" i="12"/>
  <c r="BG80" i="12" s="1"/>
  <c r="BE68" i="12"/>
  <c r="BF68" i="12"/>
  <c r="BF45" i="12"/>
  <c r="BE45" i="12"/>
  <c r="BF35" i="12"/>
  <c r="BE35" i="12"/>
  <c r="BF23" i="12"/>
  <c r="BE23" i="12"/>
  <c r="BG23" i="12" s="1"/>
  <c r="AO143" i="12"/>
  <c r="AO142" i="12"/>
  <c r="AS135" i="12"/>
  <c r="AX135" i="12" s="1"/>
  <c r="AJ134" i="12"/>
  <c r="AU123" i="12"/>
  <c r="AS119" i="12"/>
  <c r="AX119" i="12" s="1"/>
  <c r="AJ118" i="12"/>
  <c r="BL112" i="12"/>
  <c r="AJ107" i="12"/>
  <c r="BL106" i="12"/>
  <c r="BA101" i="12"/>
  <c r="AV101" i="12"/>
  <c r="AW101" i="12" s="1"/>
  <c r="BL100" i="12"/>
  <c r="AS95" i="12"/>
  <c r="AX95" i="12" s="1"/>
  <c r="BL93" i="12"/>
  <c r="AS91" i="12"/>
  <c r="AX91" i="12" s="1"/>
  <c r="BA88" i="12"/>
  <c r="BL85" i="12"/>
  <c r="BL84" i="12"/>
  <c r="AJ82" i="12"/>
  <c r="BL79" i="12"/>
  <c r="AJ79" i="12"/>
  <c r="BA77" i="12"/>
  <c r="AO71" i="12"/>
  <c r="BA69" i="12"/>
  <c r="BL64" i="12"/>
  <c r="AN64" i="12"/>
  <c r="BL63" i="12"/>
  <c r="AS60" i="12"/>
  <c r="AX60" i="12" s="1"/>
  <c r="BA59" i="12"/>
  <c r="BA57" i="12"/>
  <c r="BL56" i="12"/>
  <c r="BL55" i="12"/>
  <c r="AS54" i="12"/>
  <c r="AX54" i="12" s="1"/>
  <c r="BA49" i="12"/>
  <c r="AV46" i="12"/>
  <c r="AW46" i="12" s="1"/>
  <c r="AV44" i="12"/>
  <c r="AV42" i="12"/>
  <c r="BA41" i="12"/>
  <c r="AV41" i="12"/>
  <c r="AW41" i="12" s="1"/>
  <c r="AJ40" i="12"/>
  <c r="BA38" i="12"/>
  <c r="AT36" i="12"/>
  <c r="AU36" i="12" s="1"/>
  <c r="AO32" i="12"/>
  <c r="AV30" i="12"/>
  <c r="AW30" i="12" s="1"/>
  <c r="BA29" i="12"/>
  <c r="BL27" i="12"/>
  <c r="BA25" i="12"/>
  <c r="BL24" i="12"/>
  <c r="BA23" i="12"/>
  <c r="BL22" i="12"/>
  <c r="AS22" i="12"/>
  <c r="AX22" i="12" s="1"/>
  <c r="BA21" i="12"/>
  <c r="AJ14" i="12"/>
  <c r="BL13" i="12"/>
  <c r="BA12" i="12"/>
  <c r="BL11" i="12"/>
  <c r="BL10" i="12"/>
  <c r="BA6" i="12"/>
  <c r="AS4" i="12"/>
  <c r="AX4" i="12" s="1"/>
  <c r="BA203" i="12"/>
  <c r="AJ203" i="12"/>
  <c r="AN201" i="12"/>
  <c r="AJ201" i="12"/>
  <c r="BL200" i="12"/>
  <c r="AJ200" i="12"/>
  <c r="AW199" i="12"/>
  <c r="AJ198" i="12"/>
  <c r="BL197" i="12"/>
  <c r="AT197" i="12"/>
  <c r="AN197" i="12"/>
  <c r="AO195" i="12"/>
  <c r="AN195" i="12"/>
  <c r="AV194" i="12"/>
  <c r="AW194" i="12" s="1"/>
  <c r="AO173" i="12"/>
  <c r="AN173" i="12"/>
  <c r="AW165" i="12"/>
  <c r="AW162" i="12"/>
  <c r="AW160" i="12"/>
  <c r="AO155" i="12"/>
  <c r="AO154" i="12"/>
  <c r="AO145" i="12"/>
  <c r="AU144" i="12"/>
  <c r="AT206" i="12"/>
  <c r="AU206" i="12" s="1"/>
  <c r="AS206" i="12"/>
  <c r="AX206" i="12" s="1"/>
  <c r="AV205" i="12"/>
  <c r="BE211" i="12"/>
  <c r="BG211" i="12" s="1"/>
  <c r="BF211" i="12"/>
  <c r="BE207" i="12"/>
  <c r="BF201" i="12"/>
  <c r="BF167" i="12"/>
  <c r="BE167" i="12"/>
  <c r="BG167" i="12" s="1"/>
  <c r="BF162" i="12"/>
  <c r="BE162" i="12"/>
  <c r="BE154" i="12"/>
  <c r="BG154" i="12" s="1"/>
  <c r="BH154" i="12"/>
  <c r="BF150" i="12"/>
  <c r="BE150" i="12"/>
  <c r="BF137" i="12"/>
  <c r="BE137" i="12"/>
  <c r="BF124" i="12"/>
  <c r="BE124" i="12"/>
  <c r="BF120" i="12"/>
  <c r="BE120" i="12"/>
  <c r="BG120" i="12" s="1"/>
  <c r="BF98" i="12"/>
  <c r="BE98" i="12"/>
  <c r="BF86" i="12"/>
  <c r="BE86" i="12"/>
  <c r="BG86" i="12" s="1"/>
  <c r="AT142" i="12"/>
  <c r="AT71" i="12"/>
  <c r="AU71" i="12" s="1"/>
  <c r="AT201" i="12"/>
  <c r="AU201" i="12" s="1"/>
  <c r="AT198" i="12"/>
  <c r="AU198" i="12" s="1"/>
  <c r="AT178" i="12"/>
  <c r="AU178" i="12"/>
  <c r="AU176" i="12"/>
  <c r="AS160" i="12"/>
  <c r="AX160" i="12" s="1"/>
  <c r="AV157" i="12"/>
  <c r="AW157" i="12" s="1"/>
  <c r="BF208" i="12"/>
  <c r="BE208" i="12"/>
  <c r="BG182" i="12"/>
  <c r="BE51" i="12"/>
  <c r="BF51" i="12"/>
  <c r="BF47" i="12"/>
  <c r="BE47" i="12"/>
  <c r="BG47" i="12" s="1"/>
  <c r="BH20" i="12"/>
  <c r="BE20" i="12"/>
  <c r="BA200" i="12"/>
  <c r="AT200" i="12"/>
  <c r="AU200" i="12" s="1"/>
  <c r="BA199" i="12"/>
  <c r="AS199" i="12"/>
  <c r="AX199" i="12" s="1"/>
  <c r="BL194" i="12"/>
  <c r="AS194" i="12"/>
  <c r="AX194" i="12" s="1"/>
  <c r="AJ194" i="12"/>
  <c r="AJ193" i="12"/>
  <c r="BA189" i="12"/>
  <c r="BL185" i="12"/>
  <c r="AT185" i="12"/>
  <c r="AT179" i="12"/>
  <c r="AU179" i="12" s="1"/>
  <c r="BA178" i="12"/>
  <c r="AJ178" i="12"/>
  <c r="BL177" i="12"/>
  <c r="AJ176" i="12"/>
  <c r="AS174" i="12"/>
  <c r="AX174" i="12" s="1"/>
  <c r="AS172" i="12"/>
  <c r="AX172" i="12" s="1"/>
  <c r="AJ172" i="12"/>
  <c r="BL171" i="12"/>
  <c r="BA165" i="12"/>
  <c r="AS165" i="12"/>
  <c r="AX165" i="12" s="1"/>
  <c r="AJ165" i="12"/>
  <c r="AS164" i="12"/>
  <c r="AX164" i="12" s="1"/>
  <c r="AJ163" i="12"/>
  <c r="BL162" i="12"/>
  <c r="AU161" i="12"/>
  <c r="BL160" i="12"/>
  <c r="AT160" i="12"/>
  <c r="AU160" i="12" s="1"/>
  <c r="AS157" i="12"/>
  <c r="AX157" i="12" s="1"/>
  <c r="BA156" i="12"/>
  <c r="BA155" i="12"/>
  <c r="AV154" i="12"/>
  <c r="BL153" i="12"/>
  <c r="AS150" i="12"/>
  <c r="AX150" i="12" s="1"/>
  <c r="AJ148" i="12"/>
  <c r="BL147" i="12"/>
  <c r="AS209" i="12"/>
  <c r="AX209" i="12" s="1"/>
  <c r="BA208" i="12"/>
  <c r="BL206" i="12"/>
  <c r="BA205" i="12"/>
  <c r="AT211" i="12"/>
  <c r="BL210" i="12"/>
  <c r="BH195" i="12"/>
  <c r="BF193" i="12"/>
  <c r="BG193" i="12" s="1"/>
  <c r="BE191" i="12"/>
  <c r="BH182" i="12"/>
  <c r="BH176" i="12"/>
  <c r="BF173" i="12"/>
  <c r="BE173" i="12"/>
  <c r="BG173" i="12" s="1"/>
  <c r="BE168" i="12"/>
  <c r="BH156" i="12"/>
  <c r="BE156" i="12"/>
  <c r="BG156" i="12" s="1"/>
  <c r="BF144" i="12"/>
  <c r="BG144" i="12" s="1"/>
  <c r="BE144" i="12"/>
  <c r="BF133" i="12"/>
  <c r="BE133" i="12"/>
  <c r="BH116" i="12"/>
  <c r="BE116" i="12"/>
  <c r="BF97" i="12"/>
  <c r="BE97" i="12"/>
  <c r="BF73" i="12"/>
  <c r="BG73" i="12" s="1"/>
  <c r="BE73" i="12"/>
  <c r="BF52" i="12"/>
  <c r="BE52" i="12"/>
  <c r="BF39" i="12"/>
  <c r="BE39" i="12"/>
  <c r="BF26" i="12"/>
  <c r="BE26" i="12"/>
  <c r="AS187" i="12"/>
  <c r="AX187" i="12" s="1"/>
  <c r="BA185" i="12"/>
  <c r="BA184" i="12"/>
  <c r="AS183" i="12"/>
  <c r="AX183" i="12" s="1"/>
  <c r="BL182" i="12"/>
  <c r="AV181" i="12"/>
  <c r="AW181" i="12" s="1"/>
  <c r="AJ180" i="12"/>
  <c r="AJ179" i="12"/>
  <c r="AS178" i="12"/>
  <c r="AX178" i="12" s="1"/>
  <c r="BL176" i="12"/>
  <c r="BA175" i="12"/>
  <c r="BA174" i="12"/>
  <c r="BA172" i="12"/>
  <c r="AJ171" i="12"/>
  <c r="AJ169" i="12"/>
  <c r="AJ168" i="12"/>
  <c r="AS167" i="12"/>
  <c r="AX167" i="12" s="1"/>
  <c r="BL166" i="12"/>
  <c r="BL165" i="12"/>
  <c r="BA163" i="12"/>
  <c r="BA162" i="12"/>
  <c r="AS162" i="12"/>
  <c r="AX162" i="12" s="1"/>
  <c r="BA159" i="12"/>
  <c r="AV159" i="12"/>
  <c r="AW159" i="12" s="1"/>
  <c r="AS156" i="12"/>
  <c r="AX156" i="12" s="1"/>
  <c r="AU155" i="12"/>
  <c r="BA153" i="12"/>
  <c r="BL150" i="12"/>
  <c r="BL146" i="12"/>
  <c r="BL144" i="12"/>
  <c r="BL208" i="12"/>
  <c r="AS205" i="12"/>
  <c r="AX205" i="12" s="1"/>
  <c r="AU211" i="12"/>
  <c r="BE210" i="12"/>
  <c r="BH208" i="12"/>
  <c r="BH206" i="12"/>
  <c r="BH201" i="12"/>
  <c r="BE196" i="12"/>
  <c r="BF181" i="12"/>
  <c r="BE181" i="12"/>
  <c r="BG181" i="12" s="1"/>
  <c r="BF175" i="12"/>
  <c r="BG175" i="12" s="1"/>
  <c r="BE175" i="12"/>
  <c r="BH168" i="12"/>
  <c r="BF161" i="12"/>
  <c r="BE161" i="12"/>
  <c r="BF131" i="12"/>
  <c r="BE131" i="12"/>
  <c r="BE75" i="12"/>
  <c r="BF75" i="12"/>
  <c r="BG75" i="12" s="1"/>
  <c r="BF69" i="12"/>
  <c r="BE69" i="12"/>
  <c r="BE41" i="12"/>
  <c r="BG41" i="12" s="1"/>
  <c r="BF28" i="12"/>
  <c r="BE28" i="12"/>
  <c r="BF24" i="12"/>
  <c r="BE24" i="12"/>
  <c r="BH188" i="12"/>
  <c r="BF187" i="12"/>
  <c r="BE177" i="12"/>
  <c r="BF176" i="12"/>
  <c r="BE174" i="12"/>
  <c r="BE172" i="12"/>
  <c r="BE171" i="12"/>
  <c r="BE166" i="12"/>
  <c r="BF165" i="12"/>
  <c r="BG165" i="12" s="1"/>
  <c r="BE158" i="12"/>
  <c r="BE155" i="12"/>
  <c r="BH153" i="12"/>
  <c r="BE132" i="12"/>
  <c r="BE125" i="12"/>
  <c r="BE121" i="12"/>
  <c r="BE115" i="12"/>
  <c r="BH111" i="12"/>
  <c r="BH104" i="12"/>
  <c r="BE94" i="12"/>
  <c r="BE91" i="12"/>
  <c r="BG91" i="12" s="1"/>
  <c r="BH65" i="12"/>
  <c r="BE50" i="12"/>
  <c r="BE46" i="12"/>
  <c r="BE44" i="12"/>
  <c r="BG44" i="12" s="1"/>
  <c r="BE43" i="12"/>
  <c r="BE38" i="12"/>
  <c r="BE36" i="12"/>
  <c r="BE29" i="12"/>
  <c r="BE25" i="12"/>
  <c r="BE19" i="12"/>
  <c r="BH15" i="12"/>
  <c r="BH12" i="12"/>
  <c r="BF8" i="12"/>
  <c r="BG8" i="12" s="1"/>
  <c r="BH7" i="12"/>
  <c r="BE113" i="12"/>
  <c r="BG113" i="12" s="1"/>
  <c r="BE110" i="12"/>
  <c r="BE108" i="12"/>
  <c r="BE107" i="12"/>
  <c r="BE106" i="12"/>
  <c r="BG106" i="12" s="1"/>
  <c r="BE102" i="12"/>
  <c r="BH95" i="12"/>
  <c r="BF83" i="12"/>
  <c r="BE82" i="12"/>
  <c r="BH80" i="12"/>
  <c r="BH78" i="12"/>
  <c r="BE62" i="12"/>
  <c r="BE59" i="12"/>
  <c r="BG59" i="12" s="1"/>
  <c r="BF53" i="12"/>
  <c r="BH40" i="12"/>
  <c r="BE31" i="12"/>
  <c r="BE10" i="12"/>
  <c r="BE176" i="12"/>
  <c r="BF171" i="12"/>
  <c r="BF136" i="12"/>
  <c r="BF119" i="12"/>
  <c r="BG119" i="12" s="1"/>
  <c r="BF106" i="12"/>
  <c r="BF72" i="12"/>
  <c r="BF65" i="12"/>
  <c r="BF59" i="12"/>
  <c r="BE49" i="12"/>
  <c r="BG49" i="12" s="1"/>
  <c r="BE48" i="12"/>
  <c r="BF43" i="12"/>
  <c r="BF10" i="12"/>
  <c r="BH8" i="12"/>
  <c r="BH170" i="12"/>
  <c r="BH151" i="12"/>
  <c r="BH183" i="12"/>
  <c r="BF168" i="12"/>
  <c r="BG168" i="12" s="1"/>
  <c r="BF104" i="12"/>
  <c r="BF40" i="12"/>
  <c r="BF206" i="12"/>
  <c r="BE187" i="12"/>
  <c r="BF174" i="12"/>
  <c r="BF142" i="12"/>
  <c r="BF110" i="12"/>
  <c r="BF78" i="12"/>
  <c r="BG78" i="12" s="1"/>
  <c r="BF46" i="12"/>
  <c r="BE27" i="12"/>
  <c r="BG27" i="12" s="1"/>
  <c r="BF14" i="12"/>
  <c r="BH119" i="12"/>
  <c r="BF198" i="12"/>
  <c r="BG198" i="12" s="1"/>
  <c r="BF166" i="12"/>
  <c r="BF134" i="12"/>
  <c r="BG134" i="12" s="1"/>
  <c r="BF102" i="12"/>
  <c r="BG102" i="12" s="1"/>
  <c r="BF70" i="12"/>
  <c r="BG70" i="12" s="1"/>
  <c r="BF38" i="12"/>
  <c r="BG38" i="12" s="1"/>
  <c r="BF6" i="12"/>
  <c r="BG6" i="12" s="1"/>
  <c r="BF185" i="12"/>
  <c r="BG185" i="12" s="1"/>
  <c r="BF153" i="12"/>
  <c r="BG153" i="12" s="1"/>
  <c r="BF121" i="12"/>
  <c r="BF89" i="12"/>
  <c r="BG89" i="12" s="1"/>
  <c r="BF57" i="12"/>
  <c r="BF25" i="12"/>
  <c r="BF204" i="12"/>
  <c r="BF172" i="12"/>
  <c r="BG172" i="12" s="1"/>
  <c r="BF140" i="12"/>
  <c r="BG140" i="12" s="1"/>
  <c r="BF108" i="12"/>
  <c r="BF76" i="12"/>
  <c r="BF44" i="12"/>
  <c r="BF12" i="12"/>
  <c r="BG12" i="12" s="1"/>
  <c r="BH202" i="12"/>
  <c r="BF191" i="12"/>
  <c r="BF159" i="12"/>
  <c r="BG159" i="12" s="1"/>
  <c r="BF127" i="12"/>
  <c r="BF95" i="12"/>
  <c r="BF63" i="12"/>
  <c r="BG63" i="12" s="1"/>
  <c r="BF31" i="12"/>
  <c r="BF210" i="12"/>
  <c r="BG210" i="12" s="1"/>
  <c r="BF178" i="12"/>
  <c r="BF146" i="12"/>
  <c r="BG146" i="12" s="1"/>
  <c r="BF114" i="12"/>
  <c r="BF82" i="12"/>
  <c r="BG82" i="12" s="1"/>
  <c r="BF50" i="12"/>
  <c r="BF18" i="12"/>
  <c r="BG18" i="12" s="1"/>
  <c r="BF190" i="12"/>
  <c r="BG190" i="12" s="1"/>
  <c r="BF158" i="12"/>
  <c r="BG158" i="12" s="1"/>
  <c r="BF126" i="12"/>
  <c r="BG126" i="12" s="1"/>
  <c r="BF94" i="12"/>
  <c r="BG94" i="12" s="1"/>
  <c r="BF62" i="12"/>
  <c r="BG62" i="12" s="1"/>
  <c r="BF30" i="12"/>
  <c r="BG30" i="12" s="1"/>
  <c r="BF209" i="12"/>
  <c r="BF177" i="12"/>
  <c r="BF145" i="12"/>
  <c r="BF113" i="12"/>
  <c r="BF81" i="12"/>
  <c r="BH10" i="12"/>
  <c r="BF164" i="12"/>
  <c r="BF132" i="12"/>
  <c r="BF4" i="12"/>
  <c r="BG4" i="12" s="1"/>
  <c r="BH74" i="12"/>
  <c r="BF189" i="12"/>
  <c r="BG189" i="12" s="1"/>
  <c r="BF157" i="12"/>
  <c r="BG157" i="12" s="1"/>
  <c r="BF125" i="12"/>
  <c r="BF93" i="12"/>
  <c r="BF61" i="12"/>
  <c r="BF29" i="12"/>
  <c r="AJ120" i="12"/>
  <c r="BG202" i="12"/>
  <c r="BH166" i="12"/>
  <c r="BL129" i="12"/>
  <c r="AV68" i="12"/>
  <c r="AW68" i="12" s="1"/>
  <c r="AS97" i="12"/>
  <c r="AX97" i="12" s="1"/>
  <c r="AT97" i="12"/>
  <c r="AU97" i="12" s="1"/>
  <c r="AV83" i="12"/>
  <c r="AW83" i="12" s="1"/>
  <c r="AV65" i="12"/>
  <c r="AJ185" i="12"/>
  <c r="BG151" i="12"/>
  <c r="AJ149" i="12"/>
  <c r="AN138" i="12"/>
  <c r="AO138" i="12"/>
  <c r="BL91" i="12"/>
  <c r="BL157" i="12"/>
  <c r="AJ131" i="12"/>
  <c r="AV94" i="12"/>
  <c r="AW94" i="12" s="1"/>
  <c r="BA87" i="12"/>
  <c r="AJ55" i="12"/>
  <c r="BA28" i="12"/>
  <c r="AT5" i="12"/>
  <c r="AU5" i="12" s="1"/>
  <c r="AV5" i="12"/>
  <c r="AW5" i="12" s="1"/>
  <c r="AJ195" i="12"/>
  <c r="AU186" i="12"/>
  <c r="AV186" i="12"/>
  <c r="AW186" i="12" s="1"/>
  <c r="AT207" i="12"/>
  <c r="AU207" i="12" s="1"/>
  <c r="AV207" i="12"/>
  <c r="AW207" i="12" s="1"/>
  <c r="AJ206" i="12"/>
  <c r="BG143" i="12"/>
  <c r="AJ31" i="12"/>
  <c r="BL173" i="12"/>
  <c r="BA129" i="12"/>
  <c r="AJ65" i="12"/>
  <c r="AV28" i="12"/>
  <c r="AW28" i="12" s="1"/>
  <c r="AT202" i="12"/>
  <c r="AU202" i="12" s="1"/>
  <c r="AV146" i="12"/>
  <c r="AW146" i="12" s="1"/>
  <c r="BA143" i="12"/>
  <c r="BL133" i="12"/>
  <c r="BH98" i="12"/>
  <c r="BH60" i="12"/>
  <c r="BG43" i="12"/>
  <c r="BG188" i="12"/>
  <c r="AN156" i="12"/>
  <c r="AT151" i="12"/>
  <c r="AU151" i="12" s="1"/>
  <c r="BL137" i="12"/>
  <c r="AN112" i="12"/>
  <c r="AO98" i="12"/>
  <c r="AO73" i="12"/>
  <c r="AN73" i="12"/>
  <c r="AV43" i="12"/>
  <c r="BH194" i="12"/>
  <c r="AV179" i="12"/>
  <c r="AW179" i="12" s="1"/>
  <c r="AO178" i="12"/>
  <c r="BG194" i="12"/>
  <c r="AJ139" i="12"/>
  <c r="BL96" i="12"/>
  <c r="AT81" i="12"/>
  <c r="AU81" i="12" s="1"/>
  <c r="AV81" i="12"/>
  <c r="BA70" i="12"/>
  <c r="AN162" i="12"/>
  <c r="AO162" i="12"/>
  <c r="AV152" i="12"/>
  <c r="AW152" i="12" s="1"/>
  <c r="BA148" i="12"/>
  <c r="AT47" i="12"/>
  <c r="AO13" i="12"/>
  <c r="BG199" i="12"/>
  <c r="AJ187" i="12"/>
  <c r="BL149" i="12"/>
  <c r="BH144" i="12"/>
  <c r="AV93" i="12"/>
  <c r="AW93" i="12" s="1"/>
  <c r="AW203" i="12"/>
  <c r="AV102" i="12"/>
  <c r="AW102" i="12" s="1"/>
  <c r="BH99" i="12"/>
  <c r="AS74" i="12"/>
  <c r="AX74" i="12" s="1"/>
  <c r="AO40" i="12"/>
  <c r="BH199" i="12"/>
  <c r="AS198" i="12"/>
  <c r="AX198" i="12" s="1"/>
  <c r="AS179" i="12"/>
  <c r="AX179" i="12" s="1"/>
  <c r="BH169" i="12"/>
  <c r="AN123" i="12"/>
  <c r="AO123" i="12"/>
  <c r="BA106" i="12"/>
  <c r="BA82" i="12"/>
  <c r="AS184" i="12"/>
  <c r="AX184" i="12" s="1"/>
  <c r="AT113" i="12"/>
  <c r="AU113" i="12" s="1"/>
  <c r="AN102" i="12"/>
  <c r="AO102" i="12"/>
  <c r="BH41" i="12"/>
  <c r="BL195" i="12"/>
  <c r="AT184" i="12"/>
  <c r="AU184" i="12"/>
  <c r="AV184" i="12"/>
  <c r="AW184" i="12" s="1"/>
  <c r="AJ183" i="12"/>
  <c r="AW168" i="12"/>
  <c r="AO209" i="12"/>
  <c r="AN109" i="12"/>
  <c r="AS82" i="12"/>
  <c r="AX82" i="12" s="1"/>
  <c r="AO74" i="12"/>
  <c r="AJ53" i="12"/>
  <c r="BH51" i="12"/>
  <c r="AJ50" i="12"/>
  <c r="AV47" i="12"/>
  <c r="BA180" i="12"/>
  <c r="AU168" i="12"/>
  <c r="AV168" i="12"/>
  <c r="AS208" i="12"/>
  <c r="AX208" i="12" s="1"/>
  <c r="AT208" i="12"/>
  <c r="AU208" i="12"/>
  <c r="AV208" i="12"/>
  <c r="AW208" i="12" s="1"/>
  <c r="BG200" i="12"/>
  <c r="BH200" i="12"/>
  <c r="AS189" i="12"/>
  <c r="AX189" i="12" s="1"/>
  <c r="AT189" i="12"/>
  <c r="AU189" i="12" s="1"/>
  <c r="AW167" i="12"/>
  <c r="AV174" i="12"/>
  <c r="AW174" i="12" s="1"/>
  <c r="AT169" i="12"/>
  <c r="AU169" i="12" s="1"/>
  <c r="AS169" i="12"/>
  <c r="AX169" i="12" s="1"/>
  <c r="BG160" i="12"/>
  <c r="AV151" i="12"/>
  <c r="AW151" i="12" s="1"/>
  <c r="AU197" i="12"/>
  <c r="AV197" i="12"/>
  <c r="AW197" i="12" s="1"/>
  <c r="AJ177" i="12"/>
  <c r="BA103" i="12"/>
  <c r="BH86" i="12"/>
  <c r="AS78" i="12"/>
  <c r="AX78" i="12" s="1"/>
  <c r="AS44" i="12"/>
  <c r="AX44" i="12" s="1"/>
  <c r="AV189" i="12"/>
  <c r="AW189" i="12" s="1"/>
  <c r="AO153" i="12"/>
  <c r="BG10" i="12"/>
  <c r="AT89" i="12"/>
  <c r="AU89" i="12" s="1"/>
  <c r="AW44" i="12"/>
  <c r="AV167" i="12"/>
  <c r="AS152" i="12"/>
  <c r="AX152" i="12" s="1"/>
  <c r="AT152" i="12"/>
  <c r="AU152" i="12" s="1"/>
  <c r="AV124" i="12"/>
  <c r="BA86" i="12"/>
  <c r="AV78" i="12"/>
  <c r="AW78" i="12" s="1"/>
  <c r="BL59" i="12"/>
  <c r="AS58" i="12"/>
  <c r="AX58" i="12" s="1"/>
  <c r="AS27" i="12"/>
  <c r="AX27" i="12" s="1"/>
  <c r="AJ23" i="12"/>
  <c r="BH21" i="12"/>
  <c r="AT154" i="12"/>
  <c r="AU154" i="12" s="1"/>
  <c r="AS203" i="12"/>
  <c r="AX203" i="12" s="1"/>
  <c r="AT203" i="12"/>
  <c r="AU203" i="12" s="1"/>
  <c r="BG184" i="12"/>
  <c r="AV51" i="12"/>
  <c r="BH18" i="12"/>
  <c r="AV200" i="12"/>
  <c r="AW200" i="12" s="1"/>
  <c r="BH158" i="12"/>
  <c r="AJ101" i="12"/>
  <c r="AJ182" i="12"/>
  <c r="AV27" i="12"/>
  <c r="AW27" i="12" s="1"/>
  <c r="BH191" i="12"/>
  <c r="AO185" i="12"/>
  <c r="AT170" i="12"/>
  <c r="AU170" i="12" s="1"/>
  <c r="AV155" i="12"/>
  <c r="AW155" i="12" s="1"/>
  <c r="AV202" i="12"/>
  <c r="AW202" i="12" s="1"/>
  <c r="AU187" i="12"/>
  <c r="AV187" i="12"/>
  <c r="AW187" i="12" s="1"/>
  <c r="AJ186" i="12"/>
  <c r="AV147" i="12"/>
  <c r="AW147" i="12" s="1"/>
  <c r="AJ113" i="12"/>
  <c r="BH59" i="12"/>
  <c r="AW154" i="12"/>
  <c r="BL60" i="12"/>
  <c r="BL49" i="12"/>
  <c r="BL181" i="12"/>
  <c r="AS129" i="12"/>
  <c r="AX129" i="12" s="1"/>
  <c r="AS117" i="12"/>
  <c r="AX117" i="12" s="1"/>
  <c r="BA110" i="12"/>
  <c r="BL107" i="12"/>
  <c r="AV106" i="12"/>
  <c r="AW106" i="12" s="1"/>
  <c r="AJ105" i="12"/>
  <c r="BL75" i="12"/>
  <c r="BA74" i="12"/>
  <c r="BH63" i="12"/>
  <c r="BL45" i="12"/>
  <c r="AS28" i="12"/>
  <c r="AX28" i="12" s="1"/>
  <c r="AV21" i="12"/>
  <c r="BA204" i="12"/>
  <c r="BA157" i="12"/>
  <c r="AJ151" i="12"/>
  <c r="BA137" i="12"/>
  <c r="BA130" i="12"/>
  <c r="AO114" i="12"/>
  <c r="AJ98" i="12"/>
  <c r="BH76" i="12"/>
  <c r="AS70" i="12"/>
  <c r="AX70" i="12" s="1"/>
  <c r="BH67" i="12"/>
  <c r="AT33" i="12"/>
  <c r="AU33" i="12" s="1"/>
  <c r="AS158" i="12"/>
  <c r="AX158" i="12" s="1"/>
  <c r="AN157" i="12"/>
  <c r="BH152" i="12"/>
  <c r="AS148" i="12"/>
  <c r="AX148" i="12" s="1"/>
  <c r="AO147" i="12"/>
  <c r="AO146" i="12"/>
  <c r="AJ145" i="12"/>
  <c r="BG118" i="12"/>
  <c r="AV70" i="12"/>
  <c r="AW70" i="12" s="1"/>
  <c r="AV52" i="12"/>
  <c r="AW52" i="12" s="1"/>
  <c r="BG26" i="12"/>
  <c r="AO18" i="12"/>
  <c r="AW171" i="12"/>
  <c r="BA111" i="12"/>
  <c r="BA96" i="12"/>
  <c r="BH92" i="12"/>
  <c r="AV60" i="12"/>
  <c r="AW60" i="12" s="1"/>
  <c r="BL42" i="12"/>
  <c r="AT41" i="12"/>
  <c r="AU41" i="12" s="1"/>
  <c r="BL34" i="12"/>
  <c r="BH26" i="12"/>
  <c r="BL186" i="12"/>
  <c r="BG183" i="12"/>
  <c r="AJ167" i="12"/>
  <c r="AS130" i="12"/>
  <c r="AX130" i="12" s="1"/>
  <c r="BA92" i="12"/>
  <c r="AT84" i="12"/>
  <c r="AU84" i="12" s="1"/>
  <c r="AS75" i="12"/>
  <c r="AX75" i="12" s="1"/>
  <c r="BA71" i="12"/>
  <c r="BH61" i="12"/>
  <c r="AT195" i="12"/>
  <c r="AU195" i="12" s="1"/>
  <c r="AT194" i="12"/>
  <c r="AU194" i="12" s="1"/>
  <c r="AO193" i="12"/>
  <c r="AS161" i="12"/>
  <c r="AX161" i="12" s="1"/>
  <c r="BL154" i="12"/>
  <c r="BA149" i="12"/>
  <c r="AJ114" i="12"/>
  <c r="AV67" i="12"/>
  <c r="BH42" i="12"/>
  <c r="BA30" i="12"/>
  <c r="BL16" i="12"/>
  <c r="AV4" i="12"/>
  <c r="AW4" i="12" s="1"/>
  <c r="BL187" i="12"/>
  <c r="AS159" i="12"/>
  <c r="AX159" i="12" s="1"/>
  <c r="BH150" i="12"/>
  <c r="AN67" i="12"/>
  <c r="BL58" i="12"/>
  <c r="BL31" i="12"/>
  <c r="AS19" i="12"/>
  <c r="AX19" i="12" s="1"/>
  <c r="AJ18" i="12"/>
  <c r="AS12" i="12"/>
  <c r="AX12" i="12" s="1"/>
  <c r="BG186" i="12"/>
  <c r="AN181" i="12"/>
  <c r="BG208" i="12"/>
  <c r="AW195" i="12"/>
  <c r="BH142" i="12"/>
  <c r="AV134" i="12"/>
  <c r="AW134" i="12" s="1"/>
  <c r="AT127" i="12"/>
  <c r="AU127" i="12" s="1"/>
  <c r="AV92" i="12"/>
  <c r="BA81" i="12"/>
  <c r="AO80" i="12"/>
  <c r="BL77" i="12"/>
  <c r="BA54" i="12"/>
  <c r="AJ33" i="12"/>
  <c r="BH16" i="12"/>
  <c r="AV12" i="12"/>
  <c r="AW12" i="12" s="1"/>
  <c r="AS182" i="12"/>
  <c r="AX182" i="12" s="1"/>
  <c r="AT162" i="12"/>
  <c r="AU162" i="12" s="1"/>
  <c r="AO161" i="12"/>
  <c r="BA131" i="12"/>
  <c r="AS61" i="12"/>
  <c r="AX61" i="12" s="1"/>
  <c r="AS50" i="12"/>
  <c r="AX50" i="12" s="1"/>
  <c r="AJ49" i="12"/>
  <c r="BH9" i="12"/>
  <c r="AS196" i="12"/>
  <c r="AX196" i="12" s="1"/>
  <c r="AJ191" i="12"/>
  <c r="BA186" i="12"/>
  <c r="BH174" i="12"/>
  <c r="AT163" i="12"/>
  <c r="AU163" i="12" s="1"/>
  <c r="AJ126" i="12"/>
  <c r="BA164" i="12"/>
  <c r="BA154" i="12"/>
  <c r="AN149" i="12"/>
  <c r="BL132" i="12"/>
  <c r="AS108" i="12"/>
  <c r="AX108" i="12" s="1"/>
  <c r="BL94" i="12"/>
  <c r="AS76" i="12"/>
  <c r="AX76" i="12" s="1"/>
  <c r="BH72" i="12"/>
  <c r="AN53" i="12"/>
  <c r="AS46" i="12"/>
  <c r="AX46" i="12" s="1"/>
  <c r="BL43" i="12"/>
  <c r="BL6" i="12"/>
  <c r="AJ4" i="12"/>
  <c r="BH198" i="12"/>
  <c r="BA197" i="12"/>
  <c r="BA187" i="12"/>
  <c r="AS185" i="12"/>
  <c r="AX185" i="12" s="1"/>
  <c r="AW163" i="12"/>
  <c r="BA128" i="12"/>
  <c r="AN127" i="12"/>
  <c r="AJ115" i="12"/>
  <c r="BH24" i="12"/>
  <c r="BA20" i="12"/>
  <c r="AJ19" i="12"/>
  <c r="AS5" i="12"/>
  <c r="AX5" i="12" s="1"/>
  <c r="AT153" i="12"/>
  <c r="AS128" i="12"/>
  <c r="AX128" i="12" s="1"/>
  <c r="BH109" i="12"/>
  <c r="AS93" i="12"/>
  <c r="AX93" i="12" s="1"/>
  <c r="AJ92" i="12"/>
  <c r="BL78" i="12"/>
  <c r="BH73" i="12"/>
  <c r="AS68" i="12"/>
  <c r="AX68" i="12" s="1"/>
  <c r="BA65" i="12"/>
  <c r="AV54" i="12"/>
  <c r="AW54" i="12" s="1"/>
  <c r="AT31" i="12"/>
  <c r="AU31" i="12" s="1"/>
  <c r="BL17" i="12"/>
  <c r="AS13" i="12"/>
  <c r="AX13" i="12" s="1"/>
  <c r="BH6" i="12"/>
  <c r="BG178" i="12"/>
  <c r="BH177" i="12"/>
  <c r="AJ161" i="12"/>
  <c r="BL145" i="12"/>
  <c r="BA209" i="12"/>
  <c r="AV211" i="12"/>
  <c r="AW211" i="12" s="1"/>
  <c r="AO210" i="12"/>
  <c r="AV206" i="12"/>
  <c r="AW206" i="12" s="1"/>
  <c r="AO205" i="12"/>
  <c r="AV209" i="12"/>
  <c r="AW209" i="12" s="1"/>
  <c r="AT209" i="12"/>
  <c r="AU209" i="12" s="1"/>
  <c r="BG206" i="12"/>
  <c r="AW196" i="12"/>
  <c r="AU185" i="12"/>
  <c r="AW153" i="12"/>
  <c r="AU153" i="12"/>
  <c r="AU145" i="12"/>
  <c r="AU177" i="12"/>
  <c r="BG162" i="12"/>
  <c r="AU191" i="12"/>
  <c r="BG150" i="12"/>
  <c r="BG196" i="12"/>
  <c r="AV201" i="12"/>
  <c r="AW201" i="12" s="1"/>
  <c r="AV193" i="12"/>
  <c r="AW193" i="12" s="1"/>
  <c r="AV185" i="12"/>
  <c r="AW185" i="12" s="1"/>
  <c r="AV177" i="12"/>
  <c r="AW177" i="12" s="1"/>
  <c r="AV169" i="12"/>
  <c r="AW169" i="12" s="1"/>
  <c r="AV161" i="12"/>
  <c r="AW161" i="12" s="1"/>
  <c r="AV153" i="12"/>
  <c r="AV145" i="12"/>
  <c r="AW145" i="12" s="1"/>
  <c r="BG204" i="12"/>
  <c r="AT199" i="12"/>
  <c r="AU199" i="12" s="1"/>
  <c r="AT191" i="12"/>
  <c r="AT183" i="12"/>
  <c r="AU183" i="12" s="1"/>
  <c r="BG180" i="12"/>
  <c r="AT175" i="12"/>
  <c r="AU175" i="12" s="1"/>
  <c r="AT167" i="12"/>
  <c r="AU167" i="12" s="1"/>
  <c r="BG164" i="12"/>
  <c r="AT159" i="12"/>
  <c r="AU159" i="12" s="1"/>
  <c r="BG148" i="12"/>
  <c r="AO200" i="12"/>
  <c r="AO192" i="12"/>
  <c r="AO184" i="12"/>
  <c r="AO176" i="12"/>
  <c r="AO168" i="12"/>
  <c r="AO160" i="12"/>
  <c r="AO144" i="12"/>
  <c r="BG195" i="12"/>
  <c r="AT190" i="12"/>
  <c r="AU190" i="12" s="1"/>
  <c r="BG187" i="12"/>
  <c r="AT182" i="12"/>
  <c r="AU182" i="12" s="1"/>
  <c r="BG179" i="12"/>
  <c r="AT174" i="12"/>
  <c r="AU174" i="12" s="1"/>
  <c r="BG171" i="12"/>
  <c r="BG155" i="12"/>
  <c r="AT150" i="12"/>
  <c r="AU150" i="12" s="1"/>
  <c r="BG147" i="12"/>
  <c r="AT181" i="12"/>
  <c r="AU181" i="12" s="1"/>
  <c r="AT173" i="12"/>
  <c r="AU173" i="12" s="1"/>
  <c r="BG170" i="12"/>
  <c r="AT165" i="12"/>
  <c r="AU165" i="12" s="1"/>
  <c r="AT157" i="12"/>
  <c r="AU157" i="12" s="1"/>
  <c r="AT149" i="12"/>
  <c r="AU149" i="12" s="1"/>
  <c r="AO198" i="12"/>
  <c r="AO190" i="12"/>
  <c r="AO182" i="12"/>
  <c r="AO174" i="12"/>
  <c r="AO166" i="12"/>
  <c r="AO158" i="12"/>
  <c r="AO150" i="12"/>
  <c r="AV204" i="12"/>
  <c r="AW204" i="12" s="1"/>
  <c r="AV196" i="12"/>
  <c r="AV188" i="12"/>
  <c r="AW188" i="12" s="1"/>
  <c r="AV180" i="12"/>
  <c r="AW180" i="12" s="1"/>
  <c r="AV172" i="12"/>
  <c r="AW172" i="12" s="1"/>
  <c r="AV164" i="12"/>
  <c r="AW164" i="12" s="1"/>
  <c r="AV156" i="12"/>
  <c r="AW156" i="12" s="1"/>
  <c r="AV148" i="12"/>
  <c r="AW148" i="12" s="1"/>
  <c r="AT204" i="12"/>
  <c r="AU204" i="12" s="1"/>
  <c r="BG201" i="12"/>
  <c r="AT196" i="12"/>
  <c r="AU196" i="12" s="1"/>
  <c r="AT188" i="12"/>
  <c r="AU188" i="12" s="1"/>
  <c r="AT180" i="12"/>
  <c r="AU180" i="12" s="1"/>
  <c r="BG177" i="12"/>
  <c r="AT172" i="12"/>
  <c r="AU172" i="12" s="1"/>
  <c r="BG169" i="12"/>
  <c r="AT164" i="12"/>
  <c r="AU164" i="12" s="1"/>
  <c r="BG161" i="12"/>
  <c r="AT156" i="12"/>
  <c r="AU156" i="12" s="1"/>
  <c r="AT148" i="12"/>
  <c r="AU148" i="12" s="1"/>
  <c r="BG145" i="12"/>
  <c r="AO121" i="12"/>
  <c r="AN121" i="12"/>
  <c r="AS49" i="12"/>
  <c r="AX49" i="12" s="1"/>
  <c r="AT49" i="12"/>
  <c r="AU49" i="12" s="1"/>
  <c r="AJ35" i="12"/>
  <c r="BE3" i="12"/>
  <c r="BH123" i="12"/>
  <c r="AJ117" i="12"/>
  <c r="AV49" i="12"/>
  <c r="AW49" i="12" s="1"/>
  <c r="AJ121" i="12"/>
  <c r="BG54" i="12"/>
  <c r="BG115" i="12"/>
  <c r="AW36" i="12"/>
  <c r="AV138" i="12"/>
  <c r="AW138" i="12" s="1"/>
  <c r="AJ32" i="12"/>
  <c r="AS86" i="12"/>
  <c r="AX86" i="12" s="1"/>
  <c r="AT86" i="12"/>
  <c r="AU86" i="12" s="1"/>
  <c r="AJ85" i="12"/>
  <c r="BH38" i="12"/>
  <c r="AV103" i="12"/>
  <c r="AW103" i="12" s="1"/>
  <c r="AT103" i="12"/>
  <c r="AU103" i="12" s="1"/>
  <c r="BG124" i="12"/>
  <c r="AV86" i="12"/>
  <c r="AW86" i="12" s="1"/>
  <c r="AT7" i="12"/>
  <c r="AU7" i="12" s="1"/>
  <c r="AO86" i="12"/>
  <c r="BL69" i="12"/>
  <c r="AJ21" i="12"/>
  <c r="AS18" i="12"/>
  <c r="AX18" i="12" s="1"/>
  <c r="AO132" i="12"/>
  <c r="AT108" i="12"/>
  <c r="AU108" i="12" s="1"/>
  <c r="AN91" i="12"/>
  <c r="AS87" i="12"/>
  <c r="AX87" i="12" s="1"/>
  <c r="AW73" i="12"/>
  <c r="AT55" i="12"/>
  <c r="AS55" i="12"/>
  <c r="AX55" i="12" s="1"/>
  <c r="AV38" i="12"/>
  <c r="AW38" i="12" s="1"/>
  <c r="AN26" i="12"/>
  <c r="BA140" i="12"/>
  <c r="AS124" i="12"/>
  <c r="AX124" i="12" s="1"/>
  <c r="AO38" i="12"/>
  <c r="BG74" i="12"/>
  <c r="AJ68" i="12"/>
  <c r="AW124" i="12"/>
  <c r="AW92" i="12"/>
  <c r="BG88" i="12"/>
  <c r="BH84" i="12"/>
  <c r="AV55" i="12"/>
  <c r="AW55" i="12" s="1"/>
  <c r="BA125" i="12"/>
  <c r="BL76" i="12"/>
  <c r="BG56" i="12"/>
  <c r="BL28" i="12"/>
  <c r="BG20" i="12"/>
  <c r="AJ132" i="12"/>
  <c r="BL126" i="12"/>
  <c r="BA48" i="12"/>
  <c r="AJ112" i="12"/>
  <c r="AS92" i="12"/>
  <c r="AX92" i="12" s="1"/>
  <c r="BA63" i="12"/>
  <c r="BA44" i="12"/>
  <c r="BG141" i="12"/>
  <c r="AJ96" i="12"/>
  <c r="AJ47" i="12"/>
  <c r="AJ57" i="12"/>
  <c r="BG76" i="12"/>
  <c r="AN3" i="12"/>
  <c r="AW113" i="12"/>
  <c r="BL127" i="12"/>
  <c r="BA117" i="12"/>
  <c r="AO88" i="12"/>
  <c r="AJ142" i="12"/>
  <c r="AJ11" i="12"/>
  <c r="AJ66" i="12"/>
  <c r="AS137" i="12"/>
  <c r="AX137" i="12" s="1"/>
  <c r="AV97" i="12"/>
  <c r="AW97" i="12" s="1"/>
  <c r="BL61" i="12"/>
  <c r="AV7" i="12"/>
  <c r="AJ103" i="12"/>
  <c r="BH55" i="12"/>
  <c r="AT137" i="12"/>
  <c r="AU137" i="12"/>
  <c r="AV137" i="12"/>
  <c r="AW137" i="12" s="1"/>
  <c r="BL90" i="12"/>
  <c r="AO35" i="12"/>
  <c r="AN35" i="12"/>
  <c r="BL125" i="12"/>
  <c r="AO37" i="12"/>
  <c r="AN37" i="12"/>
  <c r="AN137" i="12"/>
  <c r="AJ133" i="12"/>
  <c r="BH118" i="12"/>
  <c r="AS52" i="12"/>
  <c r="AX52" i="12" s="1"/>
  <c r="BL46" i="12"/>
  <c r="BL33" i="12"/>
  <c r="BA17" i="12"/>
  <c r="AJ137" i="12"/>
  <c r="AJ128" i="12"/>
  <c r="BG114" i="12"/>
  <c r="AJ72" i="12"/>
  <c r="AJ67" i="12"/>
  <c r="BG60" i="12"/>
  <c r="AW59" i="12"/>
  <c r="AJ26" i="12"/>
  <c r="AJ12" i="12"/>
  <c r="AJ52" i="12"/>
  <c r="AJ42" i="12"/>
  <c r="AJ97" i="12"/>
  <c r="AJ80" i="12"/>
  <c r="BL65" i="12"/>
  <c r="AT54" i="12"/>
  <c r="AU54" i="12" s="1"/>
  <c r="BL50" i="12"/>
  <c r="AJ143" i="12"/>
  <c r="BL141" i="12"/>
  <c r="BA134" i="12"/>
  <c r="BH130" i="12"/>
  <c r="AJ122" i="12"/>
  <c r="AW81" i="12"/>
  <c r="BA60" i="12"/>
  <c r="AS43" i="12"/>
  <c r="AX43" i="12" s="1"/>
  <c r="BH39" i="12"/>
  <c r="AT38" i="12"/>
  <c r="AU38" i="12" s="1"/>
  <c r="AJ36" i="12"/>
  <c r="BL29" i="12"/>
  <c r="AS23" i="12"/>
  <c r="AX23" i="12" s="1"/>
  <c r="BA18" i="12"/>
  <c r="AJ7" i="12"/>
  <c r="BL5" i="12"/>
  <c r="BA141" i="12"/>
  <c r="AO140" i="12"/>
  <c r="AO134" i="12"/>
  <c r="AV125" i="12"/>
  <c r="AW125" i="12" s="1"/>
  <c r="AJ123" i="12"/>
  <c r="AO118" i="12"/>
  <c r="AS100" i="12"/>
  <c r="AX100" i="12" s="1"/>
  <c r="AJ93" i="12"/>
  <c r="AT76" i="12"/>
  <c r="AU76" i="12" s="1"/>
  <c r="AN69" i="12"/>
  <c r="BH66" i="12"/>
  <c r="BL21" i="12"/>
  <c r="AO130" i="12"/>
  <c r="AN125" i="12"/>
  <c r="AJ124" i="12"/>
  <c r="AT119" i="12"/>
  <c r="AU119" i="12" s="1"/>
  <c r="AJ99" i="12"/>
  <c r="AW89" i="12"/>
  <c r="AS83" i="12"/>
  <c r="AX83" i="12" s="1"/>
  <c r="AT77" i="12"/>
  <c r="AU77" i="12" s="1"/>
  <c r="BH71" i="12"/>
  <c r="AT45" i="12"/>
  <c r="AU45" i="12" s="1"/>
  <c r="BH30" i="12"/>
  <c r="BG25" i="12"/>
  <c r="BG11" i="12"/>
  <c r="BG136" i="12"/>
  <c r="AT135" i="12"/>
  <c r="AU135" i="12" s="1"/>
  <c r="AO56" i="12"/>
  <c r="AT39" i="12"/>
  <c r="AU39" i="12" s="1"/>
  <c r="AS34" i="12"/>
  <c r="AX34" i="12" s="1"/>
  <c r="AS29" i="12"/>
  <c r="AX29" i="12" s="1"/>
  <c r="AS125" i="12"/>
  <c r="AX125" i="12" s="1"/>
  <c r="BH136" i="12"/>
  <c r="BL116" i="12"/>
  <c r="AO106" i="12"/>
  <c r="AS101" i="12"/>
  <c r="AX101" i="12" s="1"/>
  <c r="BL97" i="12"/>
  <c r="AS90" i="12"/>
  <c r="AX90" i="12" s="1"/>
  <c r="BH79" i="12"/>
  <c r="AV77" i="12"/>
  <c r="AW77" i="12" s="1"/>
  <c r="AT70" i="12"/>
  <c r="AU70" i="12" s="1"/>
  <c r="AS65" i="12"/>
  <c r="AX65" i="12" s="1"/>
  <c r="AJ60" i="12"/>
  <c r="BL51" i="12"/>
  <c r="AN95" i="12"/>
  <c r="BA85" i="12"/>
  <c r="AN83" i="12"/>
  <c r="AJ69" i="12"/>
  <c r="BA51" i="12"/>
  <c r="BH47" i="12"/>
  <c r="AJ28" i="12"/>
  <c r="BL12" i="12"/>
  <c r="BA11" i="12"/>
  <c r="AS10" i="12"/>
  <c r="AX10" i="12" s="1"/>
  <c r="AJ140" i="12"/>
  <c r="BH137" i="12"/>
  <c r="AJ130" i="12"/>
  <c r="BA102" i="12"/>
  <c r="BH97" i="12"/>
  <c r="AN77" i="12"/>
  <c r="AN61" i="12"/>
  <c r="AV45" i="12"/>
  <c r="AW45" i="12" s="1"/>
  <c r="AN34" i="12"/>
  <c r="AN29" i="12"/>
  <c r="BL138" i="12"/>
  <c r="AV135" i="12"/>
  <c r="AN45" i="12"/>
  <c r="AJ44" i="12"/>
  <c r="AT25" i="12"/>
  <c r="AS20" i="12"/>
  <c r="AX20" i="12" s="1"/>
  <c r="AJ100" i="12"/>
  <c r="BH91" i="12"/>
  <c r="AJ89" i="12"/>
  <c r="BG52" i="12"/>
  <c r="AJ39" i="12"/>
  <c r="AW21" i="12"/>
  <c r="AS142" i="12"/>
  <c r="AX142" i="12" s="1"/>
  <c r="AO141" i="12"/>
  <c r="BH138" i="12"/>
  <c r="BG128" i="12"/>
  <c r="BA107" i="12"/>
  <c r="AJ106" i="12"/>
  <c r="AS102" i="12"/>
  <c r="AX102" i="12" s="1"/>
  <c r="AT85" i="12"/>
  <c r="AU85" i="12" s="1"/>
  <c r="AT78" i="12"/>
  <c r="AJ76" i="12"/>
  <c r="AS71" i="12"/>
  <c r="AX71" i="12" s="1"/>
  <c r="AS66" i="12"/>
  <c r="AX66" i="12" s="1"/>
  <c r="BL53" i="12"/>
  <c r="AS51" i="12"/>
  <c r="AX51" i="12" s="1"/>
  <c r="BA31" i="12"/>
  <c r="AT30" i="12"/>
  <c r="AU30" i="12" s="1"/>
  <c r="AJ37" i="12"/>
  <c r="BH128" i="12"/>
  <c r="BA116" i="12"/>
  <c r="BL113" i="12"/>
  <c r="BA91" i="12"/>
  <c r="AJ83" i="12"/>
  <c r="AJ77" i="12"/>
  <c r="BA62" i="12"/>
  <c r="AJ61" i="12"/>
  <c r="AS57" i="12"/>
  <c r="AX57" i="12" s="1"/>
  <c r="AW51" i="12"/>
  <c r="BL48" i="12"/>
  <c r="BL37" i="12"/>
  <c r="AU25" i="12"/>
  <c r="BG22" i="12"/>
  <c r="AS21" i="12"/>
  <c r="AX21" i="12" s="1"/>
  <c r="BG16" i="12"/>
  <c r="AO15" i="12"/>
  <c r="AT11" i="12"/>
  <c r="AU11" i="12" s="1"/>
  <c r="AO5" i="12"/>
  <c r="BA45" i="12"/>
  <c r="AW57" i="12"/>
  <c r="AN136" i="12"/>
  <c r="AS121" i="12"/>
  <c r="AX121" i="12" s="1"/>
  <c r="BA97" i="12"/>
  <c r="BH87" i="12"/>
  <c r="AN85" i="12"/>
  <c r="AO78" i="12"/>
  <c r="BA72" i="12"/>
  <c r="BA67" i="12"/>
  <c r="AS62" i="12"/>
  <c r="AX62" i="12" s="1"/>
  <c r="AN51" i="12"/>
  <c r="AJ45" i="12"/>
  <c r="AS35" i="12"/>
  <c r="AX35" i="12" s="1"/>
  <c r="AS31" i="12"/>
  <c r="AX31" i="12" s="1"/>
  <c r="BL25" i="12"/>
  <c r="BG108" i="12"/>
  <c r="BG122" i="12"/>
  <c r="AW91" i="12"/>
  <c r="AJ84" i="12"/>
  <c r="AV62" i="12"/>
  <c r="AW62" i="12" s="1"/>
  <c r="AU47" i="12"/>
  <c r="AJ20" i="12"/>
  <c r="AJ141" i="12"/>
  <c r="BG123" i="12"/>
  <c r="BL117" i="12"/>
  <c r="BH113" i="12"/>
  <c r="AS103" i="12"/>
  <c r="AX103" i="12" s="1"/>
  <c r="BL99" i="12"/>
  <c r="BG98" i="12"/>
  <c r="BA80" i="12"/>
  <c r="BA73" i="12"/>
  <c r="AS67" i="12"/>
  <c r="AX67" i="12" s="1"/>
  <c r="BA58" i="12"/>
  <c r="AS42" i="12"/>
  <c r="AX42" i="12" s="1"/>
  <c r="BL38" i="12"/>
  <c r="AS26" i="12"/>
  <c r="AX26" i="12" s="1"/>
  <c r="AT13" i="12"/>
  <c r="AU13" i="12"/>
  <c r="AV13" i="12"/>
  <c r="AW13" i="12" s="1"/>
  <c r="BH4" i="12"/>
  <c r="AV64" i="12"/>
  <c r="AW64" i="12" s="1"/>
  <c r="BG65" i="12"/>
  <c r="AT140" i="12"/>
  <c r="AU140" i="12" s="1"/>
  <c r="AV95" i="12"/>
  <c r="AW95" i="12" s="1"/>
  <c r="AT95" i="12"/>
  <c r="AU95" i="12"/>
  <c r="AN39" i="12"/>
  <c r="AO39" i="12"/>
  <c r="AT14" i="12"/>
  <c r="AU14" i="12" s="1"/>
  <c r="AS14" i="12"/>
  <c r="AX14" i="12" s="1"/>
  <c r="BG137" i="12"/>
  <c r="AS126" i="12"/>
  <c r="AX126" i="12" s="1"/>
  <c r="AT126" i="12"/>
  <c r="AU126" i="12" s="1"/>
  <c r="AV14" i="12"/>
  <c r="AW14" i="12" s="1"/>
  <c r="AV140" i="12"/>
  <c r="AW140" i="12" s="1"/>
  <c r="AJ8" i="12"/>
  <c r="AS24" i="12"/>
  <c r="AX24" i="12" s="1"/>
  <c r="AT24" i="12"/>
  <c r="AU24" i="12" s="1"/>
  <c r="AN23" i="12"/>
  <c r="AO23" i="12"/>
  <c r="AO14" i="12"/>
  <c r="AN14" i="12"/>
  <c r="AW75" i="12"/>
  <c r="AV118" i="12"/>
  <c r="AW118" i="12" s="1"/>
  <c r="AV131" i="12"/>
  <c r="AW131" i="12" s="1"/>
  <c r="AS96" i="12"/>
  <c r="AX96" i="12" s="1"/>
  <c r="AT96" i="12"/>
  <c r="AU96" i="12" s="1"/>
  <c r="AN111" i="12"/>
  <c r="AO111" i="12"/>
  <c r="AS132" i="12"/>
  <c r="AX132" i="12" s="1"/>
  <c r="AT132" i="12"/>
  <c r="AU132" i="12" s="1"/>
  <c r="AV107" i="12"/>
  <c r="AW107" i="12" s="1"/>
  <c r="AS139" i="12"/>
  <c r="AX139" i="12" s="1"/>
  <c r="AV132" i="12"/>
  <c r="AW132" i="12" s="1"/>
  <c r="AV139" i="12"/>
  <c r="AW139" i="12" s="1"/>
  <c r="BL142" i="12"/>
  <c r="BG135" i="12"/>
  <c r="AS133" i="12"/>
  <c r="AX133" i="12" s="1"/>
  <c r="AT133" i="12"/>
  <c r="AU133" i="12" s="1"/>
  <c r="AV133" i="12"/>
  <c r="AW133" i="12" s="1"/>
  <c r="AS107" i="12"/>
  <c r="AX107" i="12" s="1"/>
  <c r="BH35" i="12"/>
  <c r="AO9" i="12"/>
  <c r="AN9" i="12"/>
  <c r="AO116" i="12"/>
  <c r="AN116" i="12"/>
  <c r="AO107" i="12"/>
  <c r="AN107" i="12"/>
  <c r="BH36" i="12"/>
  <c r="AV117" i="12"/>
  <c r="AW117" i="12" s="1"/>
  <c r="AN62" i="12"/>
  <c r="AO62" i="12"/>
  <c r="AJ129" i="12"/>
  <c r="AN117" i="12"/>
  <c r="AO113" i="12"/>
  <c r="AN113" i="12"/>
  <c r="AS138" i="12"/>
  <c r="AX138" i="12" s="1"/>
  <c r="AT138" i="12"/>
  <c r="AU138" i="12" s="1"/>
  <c r="AN63" i="12"/>
  <c r="AN48" i="12"/>
  <c r="AO48" i="12"/>
  <c r="AS131" i="12"/>
  <c r="AX131" i="12" s="1"/>
  <c r="AT131" i="12"/>
  <c r="AU131" i="12" s="1"/>
  <c r="AT139" i="12"/>
  <c r="AU139" i="12" s="1"/>
  <c r="BA126" i="12"/>
  <c r="AV108" i="12"/>
  <c r="AW108" i="12" s="1"/>
  <c r="AW35" i="12"/>
  <c r="AW79" i="12"/>
  <c r="AU78" i="12"/>
  <c r="AV15" i="12"/>
  <c r="AW15" i="12" s="1"/>
  <c r="AV141" i="12"/>
  <c r="AW141" i="12" s="1"/>
  <c r="AS56" i="12"/>
  <c r="AX56" i="12" s="1"/>
  <c r="AT56" i="12"/>
  <c r="AU56" i="12" s="1"/>
  <c r="BH50" i="12"/>
  <c r="AT128" i="12"/>
  <c r="AU128" i="12" s="1"/>
  <c r="AW127" i="12"/>
  <c r="AN79" i="12"/>
  <c r="BG57" i="12"/>
  <c r="AU142" i="12"/>
  <c r="AV142" i="12"/>
  <c r="AW142" i="12" s="1"/>
  <c r="AS80" i="12"/>
  <c r="AX80" i="12" s="1"/>
  <c r="AT80" i="12"/>
  <c r="AU80" i="12" s="1"/>
  <c r="AV61" i="12"/>
  <c r="AW61" i="12" s="1"/>
  <c r="AT61" i="12"/>
  <c r="AU61" i="12" s="1"/>
  <c r="AV128" i="12"/>
  <c r="AW128" i="12" s="1"/>
  <c r="BH101" i="12"/>
  <c r="BA94" i="12"/>
  <c r="AT93" i="12"/>
  <c r="AU93" i="12" s="1"/>
  <c r="AT22" i="12"/>
  <c r="AU22" i="12" s="1"/>
  <c r="AW50" i="12"/>
  <c r="AS16" i="12"/>
  <c r="AX16" i="12" s="1"/>
  <c r="AT16" i="12"/>
  <c r="AU16" i="12" s="1"/>
  <c r="AU143" i="12"/>
  <c r="AO105" i="12"/>
  <c r="AN105" i="12"/>
  <c r="AT62" i="12"/>
  <c r="AU62" i="12" s="1"/>
  <c r="AV22" i="12"/>
  <c r="AW22" i="12" s="1"/>
  <c r="BG132" i="12"/>
  <c r="AT129" i="12"/>
  <c r="AU129" i="12" s="1"/>
  <c r="AN110" i="12"/>
  <c r="AO110" i="12"/>
  <c r="AO22" i="12"/>
  <c r="AV16" i="12"/>
  <c r="AW16" i="12" s="1"/>
  <c r="AT130" i="12"/>
  <c r="AU130" i="12" s="1"/>
  <c r="AS63" i="12"/>
  <c r="AX63" i="12" s="1"/>
  <c r="BH29" i="12"/>
  <c r="AO16" i="12"/>
  <c r="AN33" i="12"/>
  <c r="AN129" i="12"/>
  <c r="AU63" i="12"/>
  <c r="AV63" i="12"/>
  <c r="AW63" i="12" s="1"/>
  <c r="BH53" i="12"/>
  <c r="BH52" i="12"/>
  <c r="AT23" i="12"/>
  <c r="AU23" i="12"/>
  <c r="AV23" i="12"/>
  <c r="AW23" i="12" s="1"/>
  <c r="AS64" i="12"/>
  <c r="AX64" i="12" s="1"/>
  <c r="AT64" i="12"/>
  <c r="AU64" i="12" s="1"/>
  <c r="BH45" i="12"/>
  <c r="BH5" i="12"/>
  <c r="AT114" i="12"/>
  <c r="AU114" i="12" s="1"/>
  <c r="AV114" i="12"/>
  <c r="AW114" i="12" s="1"/>
  <c r="AJ87" i="12"/>
  <c r="AV80" i="12"/>
  <c r="AW80" i="12" s="1"/>
  <c r="AV24" i="12"/>
  <c r="AW24" i="12" s="1"/>
  <c r="AS136" i="12"/>
  <c r="AX136" i="12" s="1"/>
  <c r="AT136" i="12"/>
  <c r="AU136" i="12" s="1"/>
  <c r="AN108" i="12"/>
  <c r="AO108" i="12"/>
  <c r="AV96" i="12"/>
  <c r="AW96" i="12" s="1"/>
  <c r="AO94" i="12"/>
  <c r="AN119" i="12"/>
  <c r="AO119" i="12"/>
  <c r="AS109" i="12"/>
  <c r="AX109" i="12" s="1"/>
  <c r="AT109" i="12"/>
  <c r="AU109" i="12" s="1"/>
  <c r="BG84" i="12"/>
  <c r="AN65" i="12"/>
  <c r="AS115" i="12"/>
  <c r="AX115" i="12" s="1"/>
  <c r="AT115" i="12"/>
  <c r="AU115" i="12" s="1"/>
  <c r="AV109" i="12"/>
  <c r="AW109" i="12" s="1"/>
  <c r="AT52" i="12"/>
  <c r="AU52" i="12" s="1"/>
  <c r="BG99" i="12"/>
  <c r="BG127" i="12"/>
  <c r="AV115" i="12"/>
  <c r="AW115" i="12" s="1"/>
  <c r="AT60" i="12"/>
  <c r="AU60" i="12" s="1"/>
  <c r="AJ136" i="12"/>
  <c r="AN115" i="12"/>
  <c r="BG100" i="12"/>
  <c r="AN89" i="12"/>
  <c r="BG68" i="12"/>
  <c r="AS38" i="12"/>
  <c r="AX38" i="12" s="1"/>
  <c r="AO25" i="12"/>
  <c r="AN25" i="12"/>
  <c r="AT12" i="12"/>
  <c r="AU12" i="12" s="1"/>
  <c r="AS110" i="12"/>
  <c r="AX110" i="12" s="1"/>
  <c r="AT110" i="12"/>
  <c r="AU110" i="12" s="1"/>
  <c r="AW90" i="12"/>
  <c r="AU53" i="12"/>
  <c r="AN46" i="12"/>
  <c r="AO46" i="12"/>
  <c r="AW39" i="12"/>
  <c r="AV110" i="12"/>
  <c r="AW110" i="12" s="1"/>
  <c r="AJ109" i="12"/>
  <c r="AS40" i="12"/>
  <c r="AX40" i="12" s="1"/>
  <c r="AT40" i="12"/>
  <c r="AU40" i="12" s="1"/>
  <c r="AU55" i="12"/>
  <c r="BL140" i="12"/>
  <c r="AT116" i="12"/>
  <c r="AU116" i="12" s="1"/>
  <c r="AV116" i="12"/>
  <c r="AW116" i="12" s="1"/>
  <c r="AJ104" i="12"/>
  <c r="AV40" i="12"/>
  <c r="AW40" i="12" s="1"/>
  <c r="BG125" i="12"/>
  <c r="AW98" i="12"/>
  <c r="AT29" i="12"/>
  <c r="AU29" i="12" s="1"/>
  <c r="AT6" i="12"/>
  <c r="AU6" i="12" s="1"/>
  <c r="BG121" i="12"/>
  <c r="BG116" i="12"/>
  <c r="BH115" i="12"/>
  <c r="BH114" i="12"/>
  <c r="BH108" i="12"/>
  <c r="BH106" i="12"/>
  <c r="BG105" i="12"/>
  <c r="AV98" i="12"/>
  <c r="AN97" i="12"/>
  <c r="AV71" i="12"/>
  <c r="AV56" i="12"/>
  <c r="AW56" i="12" s="1"/>
  <c r="AT28" i="12"/>
  <c r="AU28" i="12" s="1"/>
  <c r="AT4" i="12"/>
  <c r="AU4" i="12" s="1"/>
  <c r="BH117" i="12"/>
  <c r="BG111" i="12"/>
  <c r="BA46" i="12"/>
  <c r="AT101" i="12"/>
  <c r="AU101" i="12" s="1"/>
  <c r="AT87" i="12"/>
  <c r="AU87" i="12" s="1"/>
  <c r="AT69" i="12"/>
  <c r="AU69" i="12" s="1"/>
  <c r="AW67" i="12"/>
  <c r="AO126" i="12"/>
  <c r="BA121" i="12"/>
  <c r="BA120" i="12"/>
  <c r="BA118" i="12"/>
  <c r="AT68" i="12"/>
  <c r="AU68" i="12" s="1"/>
  <c r="AN41" i="12"/>
  <c r="BA22" i="12"/>
  <c r="BG9" i="12"/>
  <c r="AW7" i="12"/>
  <c r="AO6" i="12"/>
  <c r="AT124" i="12"/>
  <c r="AU124" i="12" s="1"/>
  <c r="AS104" i="12"/>
  <c r="AX104" i="12" s="1"/>
  <c r="AT104" i="12"/>
  <c r="AU104" i="12" s="1"/>
  <c r="AW99" i="12"/>
  <c r="AW71" i="12"/>
  <c r="BG33" i="12"/>
  <c r="AS32" i="12"/>
  <c r="AX32" i="12" s="1"/>
  <c r="AT32" i="12"/>
  <c r="AW87" i="12"/>
  <c r="AS72" i="12"/>
  <c r="AX72" i="12" s="1"/>
  <c r="AT72" i="12"/>
  <c r="AU72" i="12" s="1"/>
  <c r="AS8" i="12"/>
  <c r="AX8" i="12" s="1"/>
  <c r="AT8" i="12"/>
  <c r="AU8" i="12" s="1"/>
  <c r="AV104" i="12"/>
  <c r="AW104" i="12" s="1"/>
  <c r="AS88" i="12"/>
  <c r="AX88" i="12" s="1"/>
  <c r="AT88" i="12"/>
  <c r="AU88" i="12" s="1"/>
  <c r="AW43" i="12"/>
  <c r="AU32" i="12"/>
  <c r="AV32" i="12"/>
  <c r="AW32" i="12" s="1"/>
  <c r="AS123" i="12"/>
  <c r="AX123" i="12" s="1"/>
  <c r="AT122" i="12"/>
  <c r="AU122" i="12" s="1"/>
  <c r="AS120" i="12"/>
  <c r="AX120" i="12" s="1"/>
  <c r="AT120" i="12"/>
  <c r="AU120" i="12" s="1"/>
  <c r="AO104" i="12"/>
  <c r="AN101" i="12"/>
  <c r="BG90" i="12"/>
  <c r="AO87" i="12"/>
  <c r="AV72" i="12"/>
  <c r="AW72" i="12" s="1"/>
  <c r="AN57" i="12"/>
  <c r="AW47" i="12"/>
  <c r="AV8" i="12"/>
  <c r="AW8" i="12" s="1"/>
  <c r="AT143" i="12"/>
  <c r="AW135" i="12"/>
  <c r="AT134" i="12"/>
  <c r="AU134" i="12" s="1"/>
  <c r="BG130" i="12"/>
  <c r="AO124" i="12"/>
  <c r="AW123" i="12"/>
  <c r="AT121" i="12"/>
  <c r="AU121" i="12" s="1"/>
  <c r="AT111" i="12"/>
  <c r="AU111" i="12" s="1"/>
  <c r="AV88" i="12"/>
  <c r="AW88" i="12" s="1"/>
  <c r="AS48" i="12"/>
  <c r="AX48" i="12" s="1"/>
  <c r="AT48" i="12"/>
  <c r="AU48" i="12" s="1"/>
  <c r="BG34" i="12"/>
  <c r="AT21" i="12"/>
  <c r="AU21" i="12" s="1"/>
  <c r="BH13" i="12"/>
  <c r="AO8" i="12"/>
  <c r="AV120" i="12"/>
  <c r="AW120" i="12" s="1"/>
  <c r="AW119" i="12"/>
  <c r="AT118" i="12"/>
  <c r="AU118" i="12" s="1"/>
  <c r="AT117" i="12"/>
  <c r="AU117" i="12" s="1"/>
  <c r="AS112" i="12"/>
  <c r="AX112" i="12" s="1"/>
  <c r="AT112" i="12"/>
  <c r="AU112" i="12" s="1"/>
  <c r="AS106" i="12"/>
  <c r="AX106" i="12" s="1"/>
  <c r="AT106" i="12"/>
  <c r="AU106" i="12" s="1"/>
  <c r="AO47" i="12"/>
  <c r="AT20" i="12"/>
  <c r="AU20" i="12" s="1"/>
  <c r="AW122" i="12"/>
  <c r="BH93" i="12"/>
  <c r="BH77" i="12"/>
  <c r="AV48" i="12"/>
  <c r="AW48" i="12" s="1"/>
  <c r="AW121" i="12"/>
  <c r="AV112" i="12"/>
  <c r="AW112" i="12" s="1"/>
  <c r="AW111" i="12"/>
  <c r="BG129" i="12"/>
  <c r="AS116" i="12"/>
  <c r="AX116" i="12" s="1"/>
  <c r="AS114" i="12"/>
  <c r="AX114" i="12" s="1"/>
  <c r="BH37" i="12"/>
  <c r="BA14" i="12"/>
  <c r="AT107" i="12"/>
  <c r="AU107" i="12" s="1"/>
  <c r="BG104" i="12"/>
  <c r="AT99" i="12"/>
  <c r="AU99" i="12" s="1"/>
  <c r="BG96" i="12"/>
  <c r="AT91" i="12"/>
  <c r="AU91" i="12" s="1"/>
  <c r="AT83" i="12"/>
  <c r="AU83" i="12" s="1"/>
  <c r="AT75" i="12"/>
  <c r="AU75" i="12" s="1"/>
  <c r="BG72" i="12"/>
  <c r="AT67" i="12"/>
  <c r="AU67" i="12" s="1"/>
  <c r="BG64" i="12"/>
  <c r="AT59" i="12"/>
  <c r="AU59" i="12" s="1"/>
  <c r="AT51" i="12"/>
  <c r="AU51" i="12" s="1"/>
  <c r="BG48" i="12"/>
  <c r="AT43" i="12"/>
  <c r="AU43" i="12" s="1"/>
  <c r="BG40" i="12"/>
  <c r="AT35" i="12"/>
  <c r="AU35" i="12" s="1"/>
  <c r="BG32" i="12"/>
  <c r="AT27" i="12"/>
  <c r="AU27" i="12" s="1"/>
  <c r="AT19" i="12"/>
  <c r="AU19" i="12" s="1"/>
  <c r="AO100" i="12"/>
  <c r="AO92" i="12"/>
  <c r="AO84" i="12"/>
  <c r="AO76" i="12"/>
  <c r="AO68" i="12"/>
  <c r="AO60" i="12"/>
  <c r="AO52" i="12"/>
  <c r="AO44" i="12"/>
  <c r="AW42" i="12"/>
  <c r="AO36" i="12"/>
  <c r="AO28" i="12"/>
  <c r="AO20" i="12"/>
  <c r="AO12" i="12"/>
  <c r="AO4" i="12"/>
  <c r="AV90" i="12"/>
  <c r="AV82" i="12"/>
  <c r="AW82" i="12" s="1"/>
  <c r="AV74" i="12"/>
  <c r="AW74" i="12" s="1"/>
  <c r="AV66" i="12"/>
  <c r="AW66" i="12" s="1"/>
  <c r="AV58" i="12"/>
  <c r="AW58" i="12" s="1"/>
  <c r="AV50" i="12"/>
  <c r="AV34" i="12"/>
  <c r="AW34" i="12" s="1"/>
  <c r="BH31" i="12"/>
  <c r="AV26" i="12"/>
  <c r="AW26" i="12" s="1"/>
  <c r="BH23" i="12"/>
  <c r="AV18" i="12"/>
  <c r="AW18" i="12" s="1"/>
  <c r="AV10" i="12"/>
  <c r="AW10" i="12" s="1"/>
  <c r="BG103" i="12"/>
  <c r="AT98" i="12"/>
  <c r="AU98" i="12" s="1"/>
  <c r="BG95" i="12"/>
  <c r="AT90" i="12"/>
  <c r="AU90" i="12" s="1"/>
  <c r="BG87" i="12"/>
  <c r="AT82" i="12"/>
  <c r="AU82" i="12" s="1"/>
  <c r="BG79" i="12"/>
  <c r="AT74" i="12"/>
  <c r="AU74" i="12" s="1"/>
  <c r="BG71" i="12"/>
  <c r="AT66" i="12"/>
  <c r="AU66" i="12" s="1"/>
  <c r="AT58" i="12"/>
  <c r="AU58" i="12" s="1"/>
  <c r="BG55" i="12"/>
  <c r="AT50" i="12"/>
  <c r="AU50" i="12" s="1"/>
  <c r="AT42" i="12"/>
  <c r="AU42" i="12" s="1"/>
  <c r="AT34" i="12"/>
  <c r="AU34" i="12" s="1"/>
  <c r="AT26" i="12"/>
  <c r="AU26" i="12" s="1"/>
  <c r="AT18" i="12"/>
  <c r="AU18" i="12" s="1"/>
  <c r="BG15" i="12"/>
  <c r="AT10" i="12"/>
  <c r="AU10" i="12" s="1"/>
  <c r="BG7" i="12"/>
  <c r="AO99" i="12"/>
  <c r="AW65" i="12"/>
  <c r="AO43" i="12"/>
  <c r="AO27" i="12"/>
  <c r="AO19" i="12"/>
  <c r="AO11" i="12"/>
  <c r="AV33" i="12"/>
  <c r="AW33" i="12" s="1"/>
  <c r="AV25" i="12"/>
  <c r="AW25" i="12" s="1"/>
  <c r="AV17" i="12"/>
  <c r="AW17" i="12" s="1"/>
  <c r="AV9" i="12"/>
  <c r="AW9" i="12" s="1"/>
  <c r="AT17" i="12"/>
  <c r="AU17" i="12" s="1"/>
  <c r="AT9" i="12"/>
  <c r="AU9" i="12" s="1"/>
  <c r="AO66" i="12"/>
  <c r="AO58" i="12"/>
  <c r="AO50" i="12"/>
  <c r="BG176" i="12" l="1"/>
  <c r="BG46" i="12"/>
  <c r="BG174" i="12"/>
  <c r="BG28" i="12"/>
  <c r="BG110" i="12"/>
  <c r="BG191" i="12"/>
  <c r="BG131" i="12"/>
  <c r="BG45" i="12"/>
  <c r="BG207" i="12"/>
  <c r="BG209" i="12"/>
  <c r="BG83" i="12"/>
  <c r="BG107" i="12"/>
  <c r="BG31" i="12"/>
  <c r="BG66" i="12"/>
  <c r="BG39" i="12"/>
  <c r="BG50" i="12"/>
  <c r="BG17" i="12"/>
  <c r="BG81" i="12"/>
  <c r="BG51" i="12"/>
  <c r="BG166" i="12"/>
  <c r="BG67" i="12"/>
  <c r="BG24" i="12"/>
  <c r="BG92" i="12"/>
  <c r="BG35" i="12"/>
  <c r="BG97" i="12"/>
  <c r="BG133" i="12"/>
  <c r="BG19" i="12"/>
  <c r="BG36" i="12"/>
  <c r="BG53" i="12"/>
  <c r="BG138" i="12"/>
  <c r="BG109" i="12"/>
  <c r="BG85" i="12"/>
  <c r="BG101" i="12"/>
  <c r="BG14" i="12"/>
  <c r="BG117" i="12"/>
  <c r="BG69" i="12"/>
  <c r="BG21" i="12"/>
  <c r="BG93" i="12"/>
  <c r="BG13" i="12"/>
  <c r="BG77" i="12"/>
  <c r="BG42" i="12"/>
  <c r="BG142" i="12"/>
  <c r="BG61" i="12"/>
  <c r="BG29" i="12"/>
  <c r="BG37" i="12"/>
  <c r="BG5" i="12"/>
  <c r="AB1851" i="12" l="1"/>
  <c r="AC1851" i="12"/>
  <c r="AD1851" i="12"/>
  <c r="AE1851" i="12"/>
  <c r="AF1851" i="12"/>
  <c r="AG1851" i="12"/>
  <c r="AH1851" i="12"/>
  <c r="AI1851" i="12"/>
  <c r="AK1851" i="12"/>
  <c r="AL1851" i="12"/>
  <c r="AM1851" i="12"/>
  <c r="AO1851" i="12" s="1"/>
  <c r="AP1851" i="12"/>
  <c r="AQ1851" i="12"/>
  <c r="AR1851" i="12"/>
  <c r="AY1851" i="12"/>
  <c r="AZ1851" i="12"/>
  <c r="BB1851" i="12"/>
  <c r="BC1851" i="12"/>
  <c r="BD1851" i="12"/>
  <c r="BJ1851" i="12"/>
  <c r="BK1851" i="12"/>
  <c r="BM1851" i="12"/>
  <c r="AB1852" i="12"/>
  <c r="AC1852" i="12"/>
  <c r="AD1852" i="12"/>
  <c r="AE1852" i="12"/>
  <c r="AF1852" i="12"/>
  <c r="AG1852" i="12"/>
  <c r="AH1852" i="12"/>
  <c r="AI1852" i="12"/>
  <c r="AK1852" i="12"/>
  <c r="AL1852" i="12"/>
  <c r="AM1852" i="12"/>
  <c r="AN1852" i="12" s="1"/>
  <c r="AP1852" i="12"/>
  <c r="AQ1852" i="12"/>
  <c r="AR1852" i="12"/>
  <c r="AY1852" i="12"/>
  <c r="AZ1852" i="12"/>
  <c r="BB1852" i="12"/>
  <c r="BC1852" i="12"/>
  <c r="BD1852" i="12"/>
  <c r="BJ1852" i="12"/>
  <c r="BK1852" i="12"/>
  <c r="BL1852" i="12" s="1"/>
  <c r="BM1852" i="12"/>
  <c r="AB1853" i="12"/>
  <c r="AC1853" i="12"/>
  <c r="AD1853" i="12"/>
  <c r="AE1853" i="12"/>
  <c r="AF1853" i="12"/>
  <c r="AG1853" i="12"/>
  <c r="AH1853" i="12"/>
  <c r="AI1853" i="12"/>
  <c r="AK1853" i="12"/>
  <c r="AL1853" i="12"/>
  <c r="AM1853" i="12"/>
  <c r="AN1853" i="12" s="1"/>
  <c r="AP1853" i="12"/>
  <c r="AQ1853" i="12"/>
  <c r="AR1853" i="12"/>
  <c r="AY1853" i="12"/>
  <c r="AZ1853" i="12"/>
  <c r="BB1853" i="12"/>
  <c r="BC1853" i="12"/>
  <c r="BD1853" i="12"/>
  <c r="BE1853" i="12" s="1"/>
  <c r="BJ1853" i="12"/>
  <c r="BL1853" i="12" s="1"/>
  <c r="BK1853" i="12"/>
  <c r="BM1853" i="12"/>
  <c r="AB1854" i="12"/>
  <c r="AC1854" i="12"/>
  <c r="AD1854" i="12"/>
  <c r="AE1854" i="12"/>
  <c r="AF1854" i="12"/>
  <c r="AG1854" i="12"/>
  <c r="AH1854" i="12"/>
  <c r="AI1854" i="12"/>
  <c r="AK1854" i="12"/>
  <c r="AL1854" i="12"/>
  <c r="AM1854" i="12"/>
  <c r="AN1854" i="12" s="1"/>
  <c r="AP1854" i="12"/>
  <c r="AQ1854" i="12"/>
  <c r="AR1854" i="12"/>
  <c r="AT1854" i="12" s="1"/>
  <c r="AU1854" i="12" s="1"/>
  <c r="AY1854" i="12"/>
  <c r="AZ1854" i="12"/>
  <c r="BB1854" i="12"/>
  <c r="BC1854" i="12"/>
  <c r="BH1854" i="12" s="1"/>
  <c r="BD1854" i="12"/>
  <c r="BJ1854" i="12"/>
  <c r="BK1854" i="12"/>
  <c r="BL1854" i="12"/>
  <c r="BM1854" i="12"/>
  <c r="AB1855" i="12"/>
  <c r="AC1855" i="12"/>
  <c r="AD1855" i="12"/>
  <c r="AE1855" i="12"/>
  <c r="AF1855" i="12"/>
  <c r="AG1855" i="12"/>
  <c r="AH1855" i="12"/>
  <c r="AI1855" i="12"/>
  <c r="AK1855" i="12"/>
  <c r="AL1855" i="12"/>
  <c r="AM1855" i="12"/>
  <c r="AO1855" i="12" s="1"/>
  <c r="AP1855" i="12"/>
  <c r="AQ1855" i="12"/>
  <c r="AR1855" i="12"/>
  <c r="AY1855" i="12"/>
  <c r="AZ1855" i="12"/>
  <c r="BB1855" i="12"/>
  <c r="BC1855" i="12"/>
  <c r="BD1855" i="12"/>
  <c r="BJ1855" i="12"/>
  <c r="BK1855" i="12"/>
  <c r="BM1855" i="12"/>
  <c r="AB1856" i="12"/>
  <c r="AC1856" i="12"/>
  <c r="AD1856" i="12"/>
  <c r="AE1856" i="12"/>
  <c r="AF1856" i="12"/>
  <c r="AG1856" i="12"/>
  <c r="AH1856" i="12"/>
  <c r="AI1856" i="12"/>
  <c r="AK1856" i="12"/>
  <c r="AL1856" i="12"/>
  <c r="AM1856" i="12"/>
  <c r="AN1856" i="12" s="1"/>
  <c r="AP1856" i="12"/>
  <c r="AQ1856" i="12"/>
  <c r="AR1856" i="12"/>
  <c r="AY1856" i="12"/>
  <c r="AZ1856" i="12"/>
  <c r="BB1856" i="12"/>
  <c r="BF1856" i="12" s="1"/>
  <c r="BC1856" i="12"/>
  <c r="BD1856" i="12"/>
  <c r="BJ1856" i="12"/>
  <c r="BK1856" i="12"/>
  <c r="BM1856" i="12"/>
  <c r="AB1857" i="12"/>
  <c r="AC1857" i="12"/>
  <c r="AD1857" i="12"/>
  <c r="AE1857" i="12"/>
  <c r="AF1857" i="12"/>
  <c r="AG1857" i="12"/>
  <c r="AH1857" i="12"/>
  <c r="AI1857" i="12"/>
  <c r="AK1857" i="12"/>
  <c r="AL1857" i="12"/>
  <c r="AM1857" i="12"/>
  <c r="AO1857" i="12" s="1"/>
  <c r="AP1857" i="12"/>
  <c r="AQ1857" i="12"/>
  <c r="AR1857" i="12"/>
  <c r="AY1857" i="12"/>
  <c r="AZ1857" i="12"/>
  <c r="BB1857" i="12"/>
  <c r="BC1857" i="12"/>
  <c r="BD1857" i="12"/>
  <c r="BJ1857" i="12"/>
  <c r="BK1857" i="12"/>
  <c r="BM1857" i="12"/>
  <c r="AB1858" i="12"/>
  <c r="AC1858" i="12"/>
  <c r="AD1858" i="12"/>
  <c r="AE1858" i="12"/>
  <c r="AF1858" i="12"/>
  <c r="AG1858" i="12"/>
  <c r="AH1858" i="12"/>
  <c r="AI1858" i="12"/>
  <c r="AK1858" i="12"/>
  <c r="AL1858" i="12"/>
  <c r="AM1858" i="12"/>
  <c r="AN1858" i="12" s="1"/>
  <c r="AP1858" i="12"/>
  <c r="AQ1858" i="12"/>
  <c r="AR1858" i="12"/>
  <c r="AT1858" i="12" s="1"/>
  <c r="AU1858" i="12" s="1"/>
  <c r="AY1858" i="12"/>
  <c r="AZ1858" i="12"/>
  <c r="BB1858" i="12"/>
  <c r="BC1858" i="12"/>
  <c r="BD1858" i="12"/>
  <c r="BJ1858" i="12"/>
  <c r="BK1858" i="12"/>
  <c r="BM1858" i="12"/>
  <c r="AB1859" i="12"/>
  <c r="AC1859" i="12"/>
  <c r="AD1859" i="12"/>
  <c r="AE1859" i="12"/>
  <c r="AF1859" i="12"/>
  <c r="AG1859" i="12"/>
  <c r="AH1859" i="12"/>
  <c r="AI1859" i="12"/>
  <c r="AK1859" i="12"/>
  <c r="AL1859" i="12"/>
  <c r="AM1859" i="12"/>
  <c r="AO1859" i="12" s="1"/>
  <c r="AP1859" i="12"/>
  <c r="AQ1859" i="12"/>
  <c r="AR1859" i="12"/>
  <c r="AY1859" i="12"/>
  <c r="AZ1859" i="12"/>
  <c r="BB1859" i="12"/>
  <c r="BC1859" i="12"/>
  <c r="BD1859" i="12"/>
  <c r="BF1859" i="12" s="1"/>
  <c r="BJ1859" i="12"/>
  <c r="BK1859" i="12"/>
  <c r="BM1859" i="12"/>
  <c r="AB1860" i="12"/>
  <c r="AC1860" i="12"/>
  <c r="AD1860" i="12"/>
  <c r="AE1860" i="12"/>
  <c r="AF1860" i="12"/>
  <c r="AG1860" i="12"/>
  <c r="AH1860" i="12"/>
  <c r="AI1860" i="12"/>
  <c r="AK1860" i="12"/>
  <c r="AL1860" i="12"/>
  <c r="AM1860" i="12"/>
  <c r="AN1860" i="12" s="1"/>
  <c r="AP1860" i="12"/>
  <c r="AQ1860" i="12"/>
  <c r="AR1860" i="12"/>
  <c r="AY1860" i="12"/>
  <c r="AZ1860" i="12"/>
  <c r="BB1860" i="12"/>
  <c r="BC1860" i="12"/>
  <c r="BD1860" i="12"/>
  <c r="BJ1860" i="12"/>
  <c r="BK1860" i="12"/>
  <c r="BM1860" i="12"/>
  <c r="AB1850" i="12"/>
  <c r="AC1850" i="12"/>
  <c r="AD1850" i="12"/>
  <c r="AE1850" i="12"/>
  <c r="AF1850" i="12"/>
  <c r="AG1850" i="12"/>
  <c r="AH1850" i="12"/>
  <c r="AI1850" i="12"/>
  <c r="AK1850" i="12"/>
  <c r="AL1850" i="12"/>
  <c r="AM1850" i="12"/>
  <c r="AN1850" i="12" s="1"/>
  <c r="AP1850" i="12"/>
  <c r="AQ1850" i="12"/>
  <c r="AR1850" i="12"/>
  <c r="AY1850" i="12"/>
  <c r="AZ1850" i="12"/>
  <c r="BB1850" i="12"/>
  <c r="BC1850" i="12"/>
  <c r="BD1850" i="12"/>
  <c r="BJ1850" i="12"/>
  <c r="BK1850" i="12"/>
  <c r="BM1850" i="12"/>
  <c r="AB1849" i="12"/>
  <c r="AC1849" i="12"/>
  <c r="AD1849" i="12"/>
  <c r="AE1849" i="12"/>
  <c r="AF1849" i="12"/>
  <c r="AG1849" i="12"/>
  <c r="AH1849" i="12"/>
  <c r="AI1849" i="12"/>
  <c r="AK1849" i="12"/>
  <c r="AL1849" i="12"/>
  <c r="AM1849" i="12"/>
  <c r="AO1849" i="12" s="1"/>
  <c r="AP1849" i="12"/>
  <c r="AQ1849" i="12"/>
  <c r="AR1849" i="12"/>
  <c r="AY1849" i="12"/>
  <c r="AZ1849" i="12"/>
  <c r="BB1849" i="12"/>
  <c r="BC1849" i="12"/>
  <c r="BD1849" i="12"/>
  <c r="BJ1849" i="12"/>
  <c r="BK1849" i="12"/>
  <c r="BM1849" i="12"/>
  <c r="AB1848" i="12"/>
  <c r="AC1848" i="12"/>
  <c r="AD1848" i="12"/>
  <c r="AE1848" i="12"/>
  <c r="AF1848" i="12"/>
  <c r="AG1848" i="12"/>
  <c r="AH1848" i="12"/>
  <c r="AI1848" i="12"/>
  <c r="AK1848" i="12"/>
  <c r="AL1848" i="12"/>
  <c r="AM1848" i="12"/>
  <c r="AO1848" i="12" s="1"/>
  <c r="AP1848" i="12"/>
  <c r="AQ1848" i="12"/>
  <c r="AR1848" i="12"/>
  <c r="AY1848" i="12"/>
  <c r="AZ1848" i="12"/>
  <c r="BB1848" i="12"/>
  <c r="BC1848" i="12"/>
  <c r="BD1848" i="12"/>
  <c r="BJ1848" i="12"/>
  <c r="BK1848" i="12"/>
  <c r="BM1848" i="12"/>
  <c r="AB1831" i="12"/>
  <c r="AC1831" i="12"/>
  <c r="AD1831" i="12"/>
  <c r="AE1831" i="12"/>
  <c r="AF1831" i="12"/>
  <c r="AG1831" i="12"/>
  <c r="AH1831" i="12"/>
  <c r="AI1831" i="12"/>
  <c r="AK1831" i="12"/>
  <c r="AL1831" i="12"/>
  <c r="AM1831" i="12"/>
  <c r="AO1831" i="12" s="1"/>
  <c r="AP1831" i="12"/>
  <c r="AQ1831" i="12"/>
  <c r="AR1831" i="12"/>
  <c r="AY1831" i="12"/>
  <c r="AZ1831" i="12"/>
  <c r="BB1831" i="12"/>
  <c r="BC1831" i="12"/>
  <c r="BD1831" i="12"/>
  <c r="BJ1831" i="12"/>
  <c r="BK1831" i="12"/>
  <c r="BM1831" i="12"/>
  <c r="AB1832" i="12"/>
  <c r="AC1832" i="12"/>
  <c r="AD1832" i="12"/>
  <c r="AE1832" i="12"/>
  <c r="AF1832" i="12"/>
  <c r="AG1832" i="12"/>
  <c r="AH1832" i="12"/>
  <c r="AI1832" i="12"/>
  <c r="AK1832" i="12"/>
  <c r="AL1832" i="12"/>
  <c r="AM1832" i="12"/>
  <c r="AO1832" i="12" s="1"/>
  <c r="AP1832" i="12"/>
  <c r="AQ1832" i="12"/>
  <c r="AR1832" i="12"/>
  <c r="AY1832" i="12"/>
  <c r="AZ1832" i="12"/>
  <c r="BB1832" i="12"/>
  <c r="BC1832" i="12"/>
  <c r="BD1832" i="12"/>
  <c r="BJ1832" i="12"/>
  <c r="BK1832" i="12"/>
  <c r="BM1832" i="12"/>
  <c r="AB1833" i="12"/>
  <c r="AC1833" i="12"/>
  <c r="AD1833" i="12"/>
  <c r="AE1833" i="12"/>
  <c r="AF1833" i="12"/>
  <c r="AG1833" i="12"/>
  <c r="AH1833" i="12"/>
  <c r="AI1833" i="12"/>
  <c r="AK1833" i="12"/>
  <c r="AL1833" i="12"/>
  <c r="AM1833" i="12"/>
  <c r="AO1833" i="12" s="1"/>
  <c r="AP1833" i="12"/>
  <c r="AQ1833" i="12"/>
  <c r="AR1833" i="12"/>
  <c r="AY1833" i="12"/>
  <c r="AZ1833" i="12"/>
  <c r="BB1833" i="12"/>
  <c r="BC1833" i="12"/>
  <c r="BD1833" i="12"/>
  <c r="BJ1833" i="12"/>
  <c r="BK1833" i="12"/>
  <c r="BM1833" i="12"/>
  <c r="AB1834" i="12"/>
  <c r="AC1834" i="12"/>
  <c r="AD1834" i="12"/>
  <c r="AE1834" i="12"/>
  <c r="AF1834" i="12"/>
  <c r="AG1834" i="12"/>
  <c r="AH1834" i="12"/>
  <c r="AI1834" i="12"/>
  <c r="AK1834" i="12"/>
  <c r="AL1834" i="12"/>
  <c r="AM1834" i="12"/>
  <c r="AO1834" i="12" s="1"/>
  <c r="AP1834" i="12"/>
  <c r="AQ1834" i="12"/>
  <c r="AR1834" i="12"/>
  <c r="AY1834" i="12"/>
  <c r="AZ1834" i="12"/>
  <c r="BB1834" i="12"/>
  <c r="BC1834" i="12"/>
  <c r="BD1834" i="12"/>
  <c r="BJ1834" i="12"/>
  <c r="BK1834" i="12"/>
  <c r="BM1834" i="12"/>
  <c r="AB1835" i="12"/>
  <c r="AC1835" i="12"/>
  <c r="AD1835" i="12"/>
  <c r="AE1835" i="12"/>
  <c r="AF1835" i="12"/>
  <c r="AG1835" i="12"/>
  <c r="AH1835" i="12"/>
  <c r="AI1835" i="12"/>
  <c r="AK1835" i="12"/>
  <c r="AL1835" i="12"/>
  <c r="AM1835" i="12"/>
  <c r="AN1835" i="12" s="1"/>
  <c r="AP1835" i="12"/>
  <c r="AQ1835" i="12"/>
  <c r="AR1835" i="12"/>
  <c r="AY1835" i="12"/>
  <c r="AZ1835" i="12"/>
  <c r="BB1835" i="12"/>
  <c r="BC1835" i="12"/>
  <c r="BD1835" i="12"/>
  <c r="BJ1835" i="12"/>
  <c r="BK1835" i="12"/>
  <c r="BM1835" i="12"/>
  <c r="AB1836" i="12"/>
  <c r="AC1836" i="12"/>
  <c r="AD1836" i="12"/>
  <c r="AE1836" i="12"/>
  <c r="AF1836" i="12"/>
  <c r="AG1836" i="12"/>
  <c r="AH1836" i="12"/>
  <c r="AI1836" i="12"/>
  <c r="AK1836" i="12"/>
  <c r="AL1836" i="12"/>
  <c r="AM1836" i="12"/>
  <c r="AO1836" i="12" s="1"/>
  <c r="AP1836" i="12"/>
  <c r="AQ1836" i="12"/>
  <c r="AR1836" i="12"/>
  <c r="AY1836" i="12"/>
  <c r="AZ1836" i="12"/>
  <c r="BB1836" i="12"/>
  <c r="BC1836" i="12"/>
  <c r="BD1836" i="12"/>
  <c r="BJ1836" i="12"/>
  <c r="BK1836" i="12"/>
  <c r="BM1836" i="12"/>
  <c r="AB1837" i="12"/>
  <c r="AC1837" i="12"/>
  <c r="AD1837" i="12"/>
  <c r="AE1837" i="12"/>
  <c r="AF1837" i="12"/>
  <c r="AG1837" i="12"/>
  <c r="AH1837" i="12"/>
  <c r="AI1837" i="12"/>
  <c r="AK1837" i="12"/>
  <c r="AL1837" i="12"/>
  <c r="AM1837" i="12"/>
  <c r="AO1837" i="12" s="1"/>
  <c r="AP1837" i="12"/>
  <c r="AQ1837" i="12"/>
  <c r="AR1837" i="12"/>
  <c r="AY1837" i="12"/>
  <c r="AZ1837" i="12"/>
  <c r="BB1837" i="12"/>
  <c r="BC1837" i="12"/>
  <c r="BD1837" i="12"/>
  <c r="BJ1837" i="12"/>
  <c r="BK1837" i="12"/>
  <c r="BM1837" i="12"/>
  <c r="AB1838" i="12"/>
  <c r="AC1838" i="12"/>
  <c r="AD1838" i="12"/>
  <c r="AE1838" i="12"/>
  <c r="AF1838" i="12"/>
  <c r="AG1838" i="12"/>
  <c r="AH1838" i="12"/>
  <c r="AI1838" i="12"/>
  <c r="AK1838" i="12"/>
  <c r="AL1838" i="12"/>
  <c r="AM1838" i="12"/>
  <c r="AO1838" i="12" s="1"/>
  <c r="AP1838" i="12"/>
  <c r="AQ1838" i="12"/>
  <c r="AR1838" i="12"/>
  <c r="AY1838" i="12"/>
  <c r="AZ1838" i="12"/>
  <c r="BB1838" i="12"/>
  <c r="BC1838" i="12"/>
  <c r="BD1838" i="12"/>
  <c r="BJ1838" i="12"/>
  <c r="BK1838" i="12"/>
  <c r="BM1838" i="12"/>
  <c r="AB1839" i="12"/>
  <c r="AC1839" i="12"/>
  <c r="AD1839" i="12"/>
  <c r="AE1839" i="12"/>
  <c r="AF1839" i="12"/>
  <c r="AG1839" i="12"/>
  <c r="AH1839" i="12"/>
  <c r="AI1839" i="12"/>
  <c r="AK1839" i="12"/>
  <c r="AL1839" i="12"/>
  <c r="AM1839" i="12"/>
  <c r="AN1839" i="12" s="1"/>
  <c r="AP1839" i="12"/>
  <c r="AQ1839" i="12"/>
  <c r="AR1839" i="12"/>
  <c r="AY1839" i="12"/>
  <c r="AZ1839" i="12"/>
  <c r="BB1839" i="12"/>
  <c r="BC1839" i="12"/>
  <c r="BD1839" i="12"/>
  <c r="BJ1839" i="12"/>
  <c r="BK1839" i="12"/>
  <c r="BM1839" i="12"/>
  <c r="AB1840" i="12"/>
  <c r="AC1840" i="12"/>
  <c r="AD1840" i="12"/>
  <c r="AE1840" i="12"/>
  <c r="AF1840" i="12"/>
  <c r="AG1840" i="12"/>
  <c r="AH1840" i="12"/>
  <c r="AI1840" i="12"/>
  <c r="AK1840" i="12"/>
  <c r="AL1840" i="12"/>
  <c r="AM1840" i="12"/>
  <c r="AO1840" i="12" s="1"/>
  <c r="AP1840" i="12"/>
  <c r="AQ1840" i="12"/>
  <c r="AR1840" i="12"/>
  <c r="AY1840" i="12"/>
  <c r="AZ1840" i="12"/>
  <c r="BB1840" i="12"/>
  <c r="BC1840" i="12"/>
  <c r="BD1840" i="12"/>
  <c r="BJ1840" i="12"/>
  <c r="BK1840" i="12"/>
  <c r="BM1840" i="12"/>
  <c r="AB1841" i="12"/>
  <c r="AC1841" i="12"/>
  <c r="AD1841" i="12"/>
  <c r="AE1841" i="12"/>
  <c r="AF1841" i="12"/>
  <c r="AG1841" i="12"/>
  <c r="AH1841" i="12"/>
  <c r="AI1841" i="12"/>
  <c r="AK1841" i="12"/>
  <c r="AL1841" i="12"/>
  <c r="AM1841" i="12"/>
  <c r="AO1841" i="12" s="1"/>
  <c r="AP1841" i="12"/>
  <c r="AQ1841" i="12"/>
  <c r="AR1841" i="12"/>
  <c r="AY1841" i="12"/>
  <c r="AZ1841" i="12"/>
  <c r="BB1841" i="12"/>
  <c r="BC1841" i="12"/>
  <c r="BD1841" i="12"/>
  <c r="BJ1841" i="12"/>
  <c r="BK1841" i="12"/>
  <c r="BM1841" i="12"/>
  <c r="AB1842" i="12"/>
  <c r="AC1842" i="12"/>
  <c r="AD1842" i="12"/>
  <c r="AE1842" i="12"/>
  <c r="AF1842" i="12"/>
  <c r="AG1842" i="12"/>
  <c r="AH1842" i="12"/>
  <c r="AI1842" i="12"/>
  <c r="AK1842" i="12"/>
  <c r="AL1842" i="12"/>
  <c r="AM1842" i="12"/>
  <c r="AO1842" i="12" s="1"/>
  <c r="AP1842" i="12"/>
  <c r="AQ1842" i="12"/>
  <c r="AR1842" i="12"/>
  <c r="AY1842" i="12"/>
  <c r="AZ1842" i="12"/>
  <c r="BB1842" i="12"/>
  <c r="BC1842" i="12"/>
  <c r="BD1842" i="12"/>
  <c r="BJ1842" i="12"/>
  <c r="BK1842" i="12"/>
  <c r="BM1842" i="12"/>
  <c r="AB1843" i="12"/>
  <c r="AC1843" i="12"/>
  <c r="AD1843" i="12"/>
  <c r="AE1843" i="12"/>
  <c r="AF1843" i="12"/>
  <c r="AG1843" i="12"/>
  <c r="AH1843" i="12"/>
  <c r="AI1843" i="12"/>
  <c r="AK1843" i="12"/>
  <c r="AL1843" i="12"/>
  <c r="AM1843" i="12"/>
  <c r="AN1843" i="12" s="1"/>
  <c r="AP1843" i="12"/>
  <c r="AQ1843" i="12"/>
  <c r="AR1843" i="12"/>
  <c r="AY1843" i="12"/>
  <c r="AZ1843" i="12"/>
  <c r="BB1843" i="12"/>
  <c r="BC1843" i="12"/>
  <c r="BD1843" i="12"/>
  <c r="BJ1843" i="12"/>
  <c r="BK1843" i="12"/>
  <c r="BM1843" i="12"/>
  <c r="AB1844" i="12"/>
  <c r="AC1844" i="12"/>
  <c r="AD1844" i="12"/>
  <c r="AE1844" i="12"/>
  <c r="AF1844" i="12"/>
  <c r="AG1844" i="12"/>
  <c r="AH1844" i="12"/>
  <c r="AI1844" i="12"/>
  <c r="AK1844" i="12"/>
  <c r="AL1844" i="12"/>
  <c r="AM1844" i="12"/>
  <c r="AO1844" i="12" s="1"/>
  <c r="AP1844" i="12"/>
  <c r="AQ1844" i="12"/>
  <c r="AR1844" i="12"/>
  <c r="AY1844" i="12"/>
  <c r="AZ1844" i="12"/>
  <c r="BB1844" i="12"/>
  <c r="BC1844" i="12"/>
  <c r="BD1844" i="12"/>
  <c r="BJ1844" i="12"/>
  <c r="BK1844" i="12"/>
  <c r="BM1844" i="12"/>
  <c r="AB1845" i="12"/>
  <c r="AC1845" i="12"/>
  <c r="AD1845" i="12"/>
  <c r="AE1845" i="12"/>
  <c r="AF1845" i="12"/>
  <c r="AG1845" i="12"/>
  <c r="AH1845" i="12"/>
  <c r="AI1845" i="12"/>
  <c r="AK1845" i="12"/>
  <c r="AL1845" i="12"/>
  <c r="AM1845" i="12"/>
  <c r="AO1845" i="12" s="1"/>
  <c r="AP1845" i="12"/>
  <c r="AQ1845" i="12"/>
  <c r="AR1845" i="12"/>
  <c r="AY1845" i="12"/>
  <c r="AZ1845" i="12"/>
  <c r="BB1845" i="12"/>
  <c r="BC1845" i="12"/>
  <c r="BD1845" i="12"/>
  <c r="BJ1845" i="12"/>
  <c r="BK1845" i="12"/>
  <c r="BM1845" i="12"/>
  <c r="AB1846" i="12"/>
  <c r="AC1846" i="12"/>
  <c r="AD1846" i="12"/>
  <c r="AE1846" i="12"/>
  <c r="AF1846" i="12"/>
  <c r="AG1846" i="12"/>
  <c r="AH1846" i="12"/>
  <c r="AI1846" i="12"/>
  <c r="AK1846" i="12"/>
  <c r="AL1846" i="12"/>
  <c r="AM1846" i="12"/>
  <c r="AO1846" i="12" s="1"/>
  <c r="AP1846" i="12"/>
  <c r="AQ1846" i="12"/>
  <c r="AR1846" i="12"/>
  <c r="AY1846" i="12"/>
  <c r="AZ1846" i="12"/>
  <c r="BB1846" i="12"/>
  <c r="BC1846" i="12"/>
  <c r="BD1846" i="12"/>
  <c r="BJ1846" i="12"/>
  <c r="BK1846" i="12"/>
  <c r="BM1846" i="12"/>
  <c r="AB1847" i="12"/>
  <c r="AC1847" i="12"/>
  <c r="AD1847" i="12"/>
  <c r="AE1847" i="12"/>
  <c r="AF1847" i="12"/>
  <c r="AG1847" i="12"/>
  <c r="AH1847" i="12"/>
  <c r="AI1847" i="12"/>
  <c r="AK1847" i="12"/>
  <c r="AL1847" i="12"/>
  <c r="AM1847" i="12"/>
  <c r="AN1847" i="12" s="1"/>
  <c r="AP1847" i="12"/>
  <c r="AQ1847" i="12"/>
  <c r="AR1847" i="12"/>
  <c r="AY1847" i="12"/>
  <c r="AZ1847" i="12"/>
  <c r="BB1847" i="12"/>
  <c r="BC1847" i="12"/>
  <c r="BD1847" i="12"/>
  <c r="BJ1847" i="12"/>
  <c r="BK1847" i="12"/>
  <c r="BM1847" i="12"/>
  <c r="AB1827" i="12"/>
  <c r="AC1827" i="12"/>
  <c r="AD1827" i="12"/>
  <c r="AE1827" i="12"/>
  <c r="AF1827" i="12"/>
  <c r="AG1827" i="12"/>
  <c r="AH1827" i="12"/>
  <c r="AI1827" i="12"/>
  <c r="AK1827" i="12"/>
  <c r="AL1827" i="12"/>
  <c r="AM1827" i="12"/>
  <c r="AO1827" i="12" s="1"/>
  <c r="AP1827" i="12"/>
  <c r="AQ1827" i="12"/>
  <c r="AR1827" i="12"/>
  <c r="AY1827" i="12"/>
  <c r="AZ1827" i="12"/>
  <c r="BB1827" i="12"/>
  <c r="BC1827" i="12"/>
  <c r="BD1827" i="12"/>
  <c r="BJ1827" i="12"/>
  <c r="BK1827" i="12"/>
  <c r="BM1827" i="12"/>
  <c r="AB1828" i="12"/>
  <c r="AC1828" i="12"/>
  <c r="AD1828" i="12"/>
  <c r="AE1828" i="12"/>
  <c r="AF1828" i="12"/>
  <c r="AG1828" i="12"/>
  <c r="AH1828" i="12"/>
  <c r="AI1828" i="12"/>
  <c r="AK1828" i="12"/>
  <c r="AL1828" i="12"/>
  <c r="AM1828" i="12"/>
  <c r="AN1828" i="12" s="1"/>
  <c r="AP1828" i="12"/>
  <c r="AQ1828" i="12"/>
  <c r="AR1828" i="12"/>
  <c r="AY1828" i="12"/>
  <c r="AZ1828" i="12"/>
  <c r="BB1828" i="12"/>
  <c r="BC1828" i="12"/>
  <c r="BD1828" i="12"/>
  <c r="BJ1828" i="12"/>
  <c r="BK1828" i="12"/>
  <c r="BM1828" i="12"/>
  <c r="AB1829" i="12"/>
  <c r="AC1829" i="12"/>
  <c r="AD1829" i="12"/>
  <c r="AE1829" i="12"/>
  <c r="AF1829" i="12"/>
  <c r="AG1829" i="12"/>
  <c r="AH1829" i="12"/>
  <c r="AI1829" i="12"/>
  <c r="AK1829" i="12"/>
  <c r="AL1829" i="12"/>
  <c r="AM1829" i="12"/>
  <c r="AN1829" i="12" s="1"/>
  <c r="AP1829" i="12"/>
  <c r="AQ1829" i="12"/>
  <c r="AR1829" i="12"/>
  <c r="AY1829" i="12"/>
  <c r="AZ1829" i="12"/>
  <c r="BB1829" i="12"/>
  <c r="BC1829" i="12"/>
  <c r="BD1829" i="12"/>
  <c r="BJ1829" i="12"/>
  <c r="BK1829" i="12"/>
  <c r="BM1829" i="12"/>
  <c r="AB1830" i="12"/>
  <c r="AC1830" i="12"/>
  <c r="AD1830" i="12"/>
  <c r="AE1830" i="12"/>
  <c r="AF1830" i="12"/>
  <c r="AG1830" i="12"/>
  <c r="AH1830" i="12"/>
  <c r="AI1830" i="12"/>
  <c r="AK1830" i="12"/>
  <c r="AL1830" i="12"/>
  <c r="AM1830" i="12"/>
  <c r="AO1830" i="12" s="1"/>
  <c r="AP1830" i="12"/>
  <c r="AQ1830" i="12"/>
  <c r="AR1830" i="12"/>
  <c r="AY1830" i="12"/>
  <c r="AZ1830" i="12"/>
  <c r="BB1830" i="12"/>
  <c r="BC1830" i="12"/>
  <c r="BD1830" i="12"/>
  <c r="BJ1830" i="12"/>
  <c r="BK1830" i="12"/>
  <c r="BM1830" i="12"/>
  <c r="AB1809" i="12"/>
  <c r="AC1809" i="12"/>
  <c r="AD1809" i="12"/>
  <c r="AE1809" i="12"/>
  <c r="AF1809" i="12"/>
  <c r="AG1809" i="12"/>
  <c r="AH1809" i="12"/>
  <c r="AI1809" i="12"/>
  <c r="AK1809" i="12"/>
  <c r="AL1809" i="12"/>
  <c r="AM1809" i="12"/>
  <c r="AO1809" i="12" s="1"/>
  <c r="AP1809" i="12"/>
  <c r="AQ1809" i="12"/>
  <c r="AR1809" i="12"/>
  <c r="AY1809" i="12"/>
  <c r="AZ1809" i="12"/>
  <c r="BB1809" i="12"/>
  <c r="BC1809" i="12"/>
  <c r="BD1809" i="12"/>
  <c r="BJ1809" i="12"/>
  <c r="BK1809" i="12"/>
  <c r="BM1809" i="12"/>
  <c r="AB1810" i="12"/>
  <c r="AC1810" i="12"/>
  <c r="AD1810" i="12"/>
  <c r="AE1810" i="12"/>
  <c r="AF1810" i="12"/>
  <c r="AG1810" i="12"/>
  <c r="AH1810" i="12"/>
  <c r="AI1810" i="12"/>
  <c r="AK1810" i="12"/>
  <c r="AL1810" i="12"/>
  <c r="AM1810" i="12"/>
  <c r="AO1810" i="12" s="1"/>
  <c r="AP1810" i="12"/>
  <c r="AQ1810" i="12"/>
  <c r="AR1810" i="12"/>
  <c r="AY1810" i="12"/>
  <c r="AZ1810" i="12"/>
  <c r="BB1810" i="12"/>
  <c r="BC1810" i="12"/>
  <c r="BD1810" i="12"/>
  <c r="BJ1810" i="12"/>
  <c r="BK1810" i="12"/>
  <c r="BM1810" i="12"/>
  <c r="AB1811" i="12"/>
  <c r="AC1811" i="12"/>
  <c r="AD1811" i="12"/>
  <c r="AE1811" i="12"/>
  <c r="AF1811" i="12"/>
  <c r="AG1811" i="12"/>
  <c r="AH1811" i="12"/>
  <c r="AI1811" i="12"/>
  <c r="AK1811" i="12"/>
  <c r="AL1811" i="12"/>
  <c r="AM1811" i="12"/>
  <c r="AO1811" i="12" s="1"/>
  <c r="AP1811" i="12"/>
  <c r="AQ1811" i="12"/>
  <c r="AR1811" i="12"/>
  <c r="AY1811" i="12"/>
  <c r="AZ1811" i="12"/>
  <c r="BB1811" i="12"/>
  <c r="BC1811" i="12"/>
  <c r="BD1811" i="12"/>
  <c r="BJ1811" i="12"/>
  <c r="BK1811" i="12"/>
  <c r="BM1811" i="12"/>
  <c r="AB1812" i="12"/>
  <c r="AC1812" i="12"/>
  <c r="AD1812" i="12"/>
  <c r="AE1812" i="12"/>
  <c r="AF1812" i="12"/>
  <c r="AG1812" i="12"/>
  <c r="AH1812" i="12"/>
  <c r="AI1812" i="12"/>
  <c r="AK1812" i="12"/>
  <c r="AL1812" i="12"/>
  <c r="AM1812" i="12"/>
  <c r="AO1812" i="12" s="1"/>
  <c r="AP1812" i="12"/>
  <c r="AQ1812" i="12"/>
  <c r="AR1812" i="12"/>
  <c r="AY1812" i="12"/>
  <c r="AZ1812" i="12"/>
  <c r="BB1812" i="12"/>
  <c r="BC1812" i="12"/>
  <c r="BD1812" i="12"/>
  <c r="BJ1812" i="12"/>
  <c r="BK1812" i="12"/>
  <c r="BM1812" i="12"/>
  <c r="AB1813" i="12"/>
  <c r="AC1813" i="12"/>
  <c r="AD1813" i="12"/>
  <c r="AE1813" i="12"/>
  <c r="AF1813" i="12"/>
  <c r="AG1813" i="12"/>
  <c r="AH1813" i="12"/>
  <c r="AI1813" i="12"/>
  <c r="AK1813" i="12"/>
  <c r="AL1813" i="12"/>
  <c r="AM1813" i="12"/>
  <c r="AN1813" i="12" s="1"/>
  <c r="AP1813" i="12"/>
  <c r="AQ1813" i="12"/>
  <c r="AR1813" i="12"/>
  <c r="AY1813" i="12"/>
  <c r="AZ1813" i="12"/>
  <c r="BB1813" i="12"/>
  <c r="BC1813" i="12"/>
  <c r="BD1813" i="12"/>
  <c r="BJ1813" i="12"/>
  <c r="BK1813" i="12"/>
  <c r="BM1813" i="12"/>
  <c r="AB1814" i="12"/>
  <c r="AC1814" i="12"/>
  <c r="AD1814" i="12"/>
  <c r="AE1814" i="12"/>
  <c r="AF1814" i="12"/>
  <c r="AG1814" i="12"/>
  <c r="AH1814" i="12"/>
  <c r="AI1814" i="12"/>
  <c r="AK1814" i="12"/>
  <c r="AL1814" i="12"/>
  <c r="AM1814" i="12"/>
  <c r="AO1814" i="12" s="1"/>
  <c r="AP1814" i="12"/>
  <c r="AQ1814" i="12"/>
  <c r="AR1814" i="12"/>
  <c r="AY1814" i="12"/>
  <c r="AZ1814" i="12"/>
  <c r="BB1814" i="12"/>
  <c r="BC1814" i="12"/>
  <c r="BD1814" i="12"/>
  <c r="BJ1814" i="12"/>
  <c r="BK1814" i="12"/>
  <c r="BM1814" i="12"/>
  <c r="AB1815" i="12"/>
  <c r="AC1815" i="12"/>
  <c r="AD1815" i="12"/>
  <c r="AE1815" i="12"/>
  <c r="AF1815" i="12"/>
  <c r="AG1815" i="12"/>
  <c r="AH1815" i="12"/>
  <c r="AI1815" i="12"/>
  <c r="AK1815" i="12"/>
  <c r="AL1815" i="12"/>
  <c r="AM1815" i="12"/>
  <c r="AO1815" i="12" s="1"/>
  <c r="AP1815" i="12"/>
  <c r="AQ1815" i="12"/>
  <c r="AR1815" i="12"/>
  <c r="AY1815" i="12"/>
  <c r="AZ1815" i="12"/>
  <c r="BB1815" i="12"/>
  <c r="BC1815" i="12"/>
  <c r="BD1815" i="12"/>
  <c r="BJ1815" i="12"/>
  <c r="BK1815" i="12"/>
  <c r="BM1815" i="12"/>
  <c r="AB1816" i="12"/>
  <c r="AC1816" i="12"/>
  <c r="AD1816" i="12"/>
  <c r="AE1816" i="12"/>
  <c r="AF1816" i="12"/>
  <c r="AG1816" i="12"/>
  <c r="AH1816" i="12"/>
  <c r="AI1816" i="12"/>
  <c r="AK1816" i="12"/>
  <c r="AL1816" i="12"/>
  <c r="AM1816" i="12"/>
  <c r="AO1816" i="12" s="1"/>
  <c r="AP1816" i="12"/>
  <c r="AQ1816" i="12"/>
  <c r="AR1816" i="12"/>
  <c r="AY1816" i="12"/>
  <c r="AZ1816" i="12"/>
  <c r="BB1816" i="12"/>
  <c r="BC1816" i="12"/>
  <c r="BD1816" i="12"/>
  <c r="BJ1816" i="12"/>
  <c r="BK1816" i="12"/>
  <c r="BM1816" i="12"/>
  <c r="AB1817" i="12"/>
  <c r="AC1817" i="12"/>
  <c r="AD1817" i="12"/>
  <c r="AE1817" i="12"/>
  <c r="AF1817" i="12"/>
  <c r="AG1817" i="12"/>
  <c r="AH1817" i="12"/>
  <c r="AI1817" i="12"/>
  <c r="AK1817" i="12"/>
  <c r="AL1817" i="12"/>
  <c r="AM1817" i="12"/>
  <c r="AN1817" i="12" s="1"/>
  <c r="AP1817" i="12"/>
  <c r="AQ1817" i="12"/>
  <c r="AR1817" i="12"/>
  <c r="AY1817" i="12"/>
  <c r="AZ1817" i="12"/>
  <c r="BB1817" i="12"/>
  <c r="BC1817" i="12"/>
  <c r="BD1817" i="12"/>
  <c r="BJ1817" i="12"/>
  <c r="BK1817" i="12"/>
  <c r="BM1817" i="12"/>
  <c r="AB1818" i="12"/>
  <c r="AC1818" i="12"/>
  <c r="AD1818" i="12"/>
  <c r="AE1818" i="12"/>
  <c r="AF1818" i="12"/>
  <c r="AG1818" i="12"/>
  <c r="AH1818" i="12"/>
  <c r="AI1818" i="12"/>
  <c r="AK1818" i="12"/>
  <c r="AL1818" i="12"/>
  <c r="AM1818" i="12"/>
  <c r="AO1818" i="12" s="1"/>
  <c r="AP1818" i="12"/>
  <c r="AQ1818" i="12"/>
  <c r="AR1818" i="12"/>
  <c r="AY1818" i="12"/>
  <c r="AZ1818" i="12"/>
  <c r="BB1818" i="12"/>
  <c r="BC1818" i="12"/>
  <c r="BD1818" i="12"/>
  <c r="BJ1818" i="12"/>
  <c r="BK1818" i="12"/>
  <c r="BM1818" i="12"/>
  <c r="AB1819" i="12"/>
  <c r="AC1819" i="12"/>
  <c r="AD1819" i="12"/>
  <c r="AE1819" i="12"/>
  <c r="AF1819" i="12"/>
  <c r="AG1819" i="12"/>
  <c r="AH1819" i="12"/>
  <c r="AI1819" i="12"/>
  <c r="AK1819" i="12"/>
  <c r="AL1819" i="12"/>
  <c r="AM1819" i="12"/>
  <c r="AO1819" i="12" s="1"/>
  <c r="AP1819" i="12"/>
  <c r="AQ1819" i="12"/>
  <c r="AR1819" i="12"/>
  <c r="AY1819" i="12"/>
  <c r="AZ1819" i="12"/>
  <c r="BB1819" i="12"/>
  <c r="BC1819" i="12"/>
  <c r="BD1819" i="12"/>
  <c r="BJ1819" i="12"/>
  <c r="BK1819" i="12"/>
  <c r="BM1819" i="12"/>
  <c r="AB1820" i="12"/>
  <c r="AC1820" i="12"/>
  <c r="AD1820" i="12"/>
  <c r="AE1820" i="12"/>
  <c r="AF1820" i="12"/>
  <c r="AG1820" i="12"/>
  <c r="AH1820" i="12"/>
  <c r="AI1820" i="12"/>
  <c r="AK1820" i="12"/>
  <c r="AL1820" i="12"/>
  <c r="AM1820" i="12"/>
  <c r="AN1820" i="12" s="1"/>
  <c r="AP1820" i="12"/>
  <c r="AQ1820" i="12"/>
  <c r="AR1820" i="12"/>
  <c r="AY1820" i="12"/>
  <c r="AZ1820" i="12"/>
  <c r="BB1820" i="12"/>
  <c r="BC1820" i="12"/>
  <c r="BD1820" i="12"/>
  <c r="BJ1820" i="12"/>
  <c r="BK1820" i="12"/>
  <c r="BM1820" i="12"/>
  <c r="AB1821" i="12"/>
  <c r="AC1821" i="12"/>
  <c r="AD1821" i="12"/>
  <c r="AE1821" i="12"/>
  <c r="AF1821" i="12"/>
  <c r="AG1821" i="12"/>
  <c r="AH1821" i="12"/>
  <c r="AI1821" i="12"/>
  <c r="AK1821" i="12"/>
  <c r="AL1821" i="12"/>
  <c r="AM1821" i="12"/>
  <c r="AN1821" i="12" s="1"/>
  <c r="AP1821" i="12"/>
  <c r="AQ1821" i="12"/>
  <c r="AR1821" i="12"/>
  <c r="AY1821" i="12"/>
  <c r="AZ1821" i="12"/>
  <c r="BB1821" i="12"/>
  <c r="BC1821" i="12"/>
  <c r="BD1821" i="12"/>
  <c r="BJ1821" i="12"/>
  <c r="BK1821" i="12"/>
  <c r="BM1821" i="12"/>
  <c r="AB1822" i="12"/>
  <c r="AC1822" i="12"/>
  <c r="AD1822" i="12"/>
  <c r="AE1822" i="12"/>
  <c r="AF1822" i="12"/>
  <c r="AG1822" i="12"/>
  <c r="AH1822" i="12"/>
  <c r="AI1822" i="12"/>
  <c r="AK1822" i="12"/>
  <c r="AL1822" i="12"/>
  <c r="AM1822" i="12"/>
  <c r="AO1822" i="12" s="1"/>
  <c r="AP1822" i="12"/>
  <c r="AQ1822" i="12"/>
  <c r="AR1822" i="12"/>
  <c r="AY1822" i="12"/>
  <c r="AZ1822" i="12"/>
  <c r="BB1822" i="12"/>
  <c r="BC1822" i="12"/>
  <c r="BD1822" i="12"/>
  <c r="BJ1822" i="12"/>
  <c r="BK1822" i="12"/>
  <c r="BM1822" i="12"/>
  <c r="AB1823" i="12"/>
  <c r="AC1823" i="12"/>
  <c r="AD1823" i="12"/>
  <c r="AE1823" i="12"/>
  <c r="AF1823" i="12"/>
  <c r="AG1823" i="12"/>
  <c r="AH1823" i="12"/>
  <c r="AI1823" i="12"/>
  <c r="AK1823" i="12"/>
  <c r="AL1823" i="12"/>
  <c r="AM1823" i="12"/>
  <c r="AO1823" i="12" s="1"/>
  <c r="AP1823" i="12"/>
  <c r="AQ1823" i="12"/>
  <c r="AR1823" i="12"/>
  <c r="AY1823" i="12"/>
  <c r="AZ1823" i="12"/>
  <c r="BB1823" i="12"/>
  <c r="BC1823" i="12"/>
  <c r="BD1823" i="12"/>
  <c r="BJ1823" i="12"/>
  <c r="BK1823" i="12"/>
  <c r="BM1823" i="12"/>
  <c r="AB1824" i="12"/>
  <c r="AC1824" i="12"/>
  <c r="AD1824" i="12"/>
  <c r="AE1824" i="12"/>
  <c r="AF1824" i="12"/>
  <c r="AG1824" i="12"/>
  <c r="AH1824" i="12"/>
  <c r="AI1824" i="12"/>
  <c r="AK1824" i="12"/>
  <c r="AL1824" i="12"/>
  <c r="AM1824" i="12"/>
  <c r="AN1824" i="12" s="1"/>
  <c r="AP1824" i="12"/>
  <c r="AQ1824" i="12"/>
  <c r="AR1824" i="12"/>
  <c r="AY1824" i="12"/>
  <c r="AZ1824" i="12"/>
  <c r="BB1824" i="12"/>
  <c r="BC1824" i="12"/>
  <c r="BD1824" i="12"/>
  <c r="BJ1824" i="12"/>
  <c r="BK1824" i="12"/>
  <c r="BM1824" i="12"/>
  <c r="AB1825" i="12"/>
  <c r="AC1825" i="12"/>
  <c r="AD1825" i="12"/>
  <c r="AE1825" i="12"/>
  <c r="AF1825" i="12"/>
  <c r="AG1825" i="12"/>
  <c r="AH1825" i="12"/>
  <c r="AI1825" i="12"/>
  <c r="AK1825" i="12"/>
  <c r="AL1825" i="12"/>
  <c r="AM1825" i="12"/>
  <c r="AN1825" i="12" s="1"/>
  <c r="AP1825" i="12"/>
  <c r="AQ1825" i="12"/>
  <c r="AR1825" i="12"/>
  <c r="AY1825" i="12"/>
  <c r="AZ1825" i="12"/>
  <c r="BB1825" i="12"/>
  <c r="BC1825" i="12"/>
  <c r="BD1825" i="12"/>
  <c r="BJ1825" i="12"/>
  <c r="BK1825" i="12"/>
  <c r="BM1825" i="12"/>
  <c r="AB1826" i="12"/>
  <c r="AC1826" i="12"/>
  <c r="AD1826" i="12"/>
  <c r="AE1826" i="12"/>
  <c r="AF1826" i="12"/>
  <c r="AG1826" i="12"/>
  <c r="AH1826" i="12"/>
  <c r="AI1826" i="12"/>
  <c r="AK1826" i="12"/>
  <c r="AL1826" i="12"/>
  <c r="AM1826" i="12"/>
  <c r="AO1826" i="12" s="1"/>
  <c r="AP1826" i="12"/>
  <c r="AQ1826" i="12"/>
  <c r="AR1826" i="12"/>
  <c r="AY1826" i="12"/>
  <c r="AZ1826" i="12"/>
  <c r="BB1826" i="12"/>
  <c r="BC1826" i="12"/>
  <c r="BD1826" i="12"/>
  <c r="BJ1826" i="12"/>
  <c r="BK1826" i="12"/>
  <c r="BM1826" i="12"/>
  <c r="AB1795" i="12"/>
  <c r="AC1795" i="12"/>
  <c r="AD1795" i="12"/>
  <c r="AE1795" i="12"/>
  <c r="AF1795" i="12"/>
  <c r="AG1795" i="12"/>
  <c r="AH1795" i="12"/>
  <c r="AI1795" i="12"/>
  <c r="AK1795" i="12"/>
  <c r="AL1795" i="12"/>
  <c r="AM1795" i="12"/>
  <c r="AO1795" i="12" s="1"/>
  <c r="AP1795" i="12"/>
  <c r="AQ1795" i="12"/>
  <c r="AR1795" i="12"/>
  <c r="AY1795" i="12"/>
  <c r="AZ1795" i="12"/>
  <c r="BB1795" i="12"/>
  <c r="BC1795" i="12"/>
  <c r="BD1795" i="12"/>
  <c r="BJ1795" i="12"/>
  <c r="BK1795" i="12"/>
  <c r="BM1795" i="12"/>
  <c r="AB1796" i="12"/>
  <c r="AC1796" i="12"/>
  <c r="AD1796" i="12"/>
  <c r="AE1796" i="12"/>
  <c r="AF1796" i="12"/>
  <c r="AG1796" i="12"/>
  <c r="AH1796" i="12"/>
  <c r="AI1796" i="12"/>
  <c r="AK1796" i="12"/>
  <c r="AL1796" i="12"/>
  <c r="AM1796" i="12"/>
  <c r="AO1796" i="12" s="1"/>
  <c r="AP1796" i="12"/>
  <c r="AQ1796" i="12"/>
  <c r="AR1796" i="12"/>
  <c r="AY1796" i="12"/>
  <c r="AZ1796" i="12"/>
  <c r="BB1796" i="12"/>
  <c r="BC1796" i="12"/>
  <c r="BD1796" i="12"/>
  <c r="BJ1796" i="12"/>
  <c r="BK1796" i="12"/>
  <c r="BM1796" i="12"/>
  <c r="AB1797" i="12"/>
  <c r="AC1797" i="12"/>
  <c r="AD1797" i="12"/>
  <c r="AE1797" i="12"/>
  <c r="AF1797" i="12"/>
  <c r="AG1797" i="12"/>
  <c r="AH1797" i="12"/>
  <c r="AI1797" i="12"/>
  <c r="AK1797" i="12"/>
  <c r="AL1797" i="12"/>
  <c r="AM1797" i="12"/>
  <c r="AO1797" i="12" s="1"/>
  <c r="AP1797" i="12"/>
  <c r="AQ1797" i="12"/>
  <c r="AR1797" i="12"/>
  <c r="AY1797" i="12"/>
  <c r="AZ1797" i="12"/>
  <c r="BB1797" i="12"/>
  <c r="BC1797" i="12"/>
  <c r="BD1797" i="12"/>
  <c r="BJ1797" i="12"/>
  <c r="BK1797" i="12"/>
  <c r="BM1797" i="12"/>
  <c r="AB1798" i="12"/>
  <c r="AC1798" i="12"/>
  <c r="AD1798" i="12"/>
  <c r="AE1798" i="12"/>
  <c r="AF1798" i="12"/>
  <c r="AG1798" i="12"/>
  <c r="AH1798" i="12"/>
  <c r="AI1798" i="12"/>
  <c r="AK1798" i="12"/>
  <c r="AL1798" i="12"/>
  <c r="AM1798" i="12"/>
  <c r="AO1798" i="12" s="1"/>
  <c r="AP1798" i="12"/>
  <c r="AQ1798" i="12"/>
  <c r="AR1798" i="12"/>
  <c r="AY1798" i="12"/>
  <c r="AZ1798" i="12"/>
  <c r="BB1798" i="12"/>
  <c r="BC1798" i="12"/>
  <c r="BD1798" i="12"/>
  <c r="BJ1798" i="12"/>
  <c r="BK1798" i="12"/>
  <c r="BM1798" i="12"/>
  <c r="AB1799" i="12"/>
  <c r="AC1799" i="12"/>
  <c r="AD1799" i="12"/>
  <c r="AE1799" i="12"/>
  <c r="AF1799" i="12"/>
  <c r="AG1799" i="12"/>
  <c r="AH1799" i="12"/>
  <c r="AI1799" i="12"/>
  <c r="AK1799" i="12"/>
  <c r="AL1799" i="12"/>
  <c r="AM1799" i="12"/>
  <c r="AO1799" i="12" s="1"/>
  <c r="AP1799" i="12"/>
  <c r="AQ1799" i="12"/>
  <c r="AR1799" i="12"/>
  <c r="AY1799" i="12"/>
  <c r="AZ1799" i="12"/>
  <c r="BB1799" i="12"/>
  <c r="BC1799" i="12"/>
  <c r="BD1799" i="12"/>
  <c r="BJ1799" i="12"/>
  <c r="BK1799" i="12"/>
  <c r="BM1799" i="12"/>
  <c r="AB1800" i="12"/>
  <c r="AC1800" i="12"/>
  <c r="AD1800" i="12"/>
  <c r="AE1800" i="12"/>
  <c r="AF1800" i="12"/>
  <c r="AG1800" i="12"/>
  <c r="AH1800" i="12"/>
  <c r="AI1800" i="12"/>
  <c r="AK1800" i="12"/>
  <c r="AL1800" i="12"/>
  <c r="AM1800" i="12"/>
  <c r="AO1800" i="12" s="1"/>
  <c r="AP1800" i="12"/>
  <c r="AQ1800" i="12"/>
  <c r="AR1800" i="12"/>
  <c r="AY1800" i="12"/>
  <c r="AZ1800" i="12"/>
  <c r="BB1800" i="12"/>
  <c r="BC1800" i="12"/>
  <c r="BD1800" i="12"/>
  <c r="BJ1800" i="12"/>
  <c r="BK1800" i="12"/>
  <c r="BM1800" i="12"/>
  <c r="AB1801" i="12"/>
  <c r="AC1801" i="12"/>
  <c r="AD1801" i="12"/>
  <c r="AE1801" i="12"/>
  <c r="AF1801" i="12"/>
  <c r="AG1801" i="12"/>
  <c r="AH1801" i="12"/>
  <c r="AI1801" i="12"/>
  <c r="AK1801" i="12"/>
  <c r="AL1801" i="12"/>
  <c r="AM1801" i="12"/>
  <c r="AN1801" i="12" s="1"/>
  <c r="AP1801" i="12"/>
  <c r="AQ1801" i="12"/>
  <c r="AR1801" i="12"/>
  <c r="AY1801" i="12"/>
  <c r="AZ1801" i="12"/>
  <c r="BB1801" i="12"/>
  <c r="BC1801" i="12"/>
  <c r="BD1801" i="12"/>
  <c r="BJ1801" i="12"/>
  <c r="BK1801" i="12"/>
  <c r="BM1801" i="12"/>
  <c r="AB1802" i="12"/>
  <c r="AC1802" i="12"/>
  <c r="AD1802" i="12"/>
  <c r="AE1802" i="12"/>
  <c r="AF1802" i="12"/>
  <c r="AG1802" i="12"/>
  <c r="AH1802" i="12"/>
  <c r="AI1802" i="12"/>
  <c r="AK1802" i="12"/>
  <c r="AL1802" i="12"/>
  <c r="AM1802" i="12"/>
  <c r="AO1802" i="12" s="1"/>
  <c r="AP1802" i="12"/>
  <c r="AQ1802" i="12"/>
  <c r="AR1802" i="12"/>
  <c r="AY1802" i="12"/>
  <c r="AZ1802" i="12"/>
  <c r="BB1802" i="12"/>
  <c r="BC1802" i="12"/>
  <c r="BD1802" i="12"/>
  <c r="BJ1802" i="12"/>
  <c r="BK1802" i="12"/>
  <c r="BM1802" i="12"/>
  <c r="AB1803" i="12"/>
  <c r="AC1803" i="12"/>
  <c r="AD1803" i="12"/>
  <c r="AE1803" i="12"/>
  <c r="AF1803" i="12"/>
  <c r="AG1803" i="12"/>
  <c r="AH1803" i="12"/>
  <c r="AI1803" i="12"/>
  <c r="AK1803" i="12"/>
  <c r="AL1803" i="12"/>
  <c r="AM1803" i="12"/>
  <c r="AN1803" i="12" s="1"/>
  <c r="AP1803" i="12"/>
  <c r="AQ1803" i="12"/>
  <c r="AR1803" i="12"/>
  <c r="AY1803" i="12"/>
  <c r="AZ1803" i="12"/>
  <c r="BB1803" i="12"/>
  <c r="BC1803" i="12"/>
  <c r="BD1803" i="12"/>
  <c r="BJ1803" i="12"/>
  <c r="BK1803" i="12"/>
  <c r="BM1803" i="12"/>
  <c r="AB1804" i="12"/>
  <c r="AC1804" i="12"/>
  <c r="AD1804" i="12"/>
  <c r="AE1804" i="12"/>
  <c r="AF1804" i="12"/>
  <c r="AG1804" i="12"/>
  <c r="AH1804" i="12"/>
  <c r="AI1804" i="12"/>
  <c r="AK1804" i="12"/>
  <c r="AL1804" i="12"/>
  <c r="AM1804" i="12"/>
  <c r="AO1804" i="12" s="1"/>
  <c r="AP1804" i="12"/>
  <c r="AQ1804" i="12"/>
  <c r="AR1804" i="12"/>
  <c r="AY1804" i="12"/>
  <c r="AZ1804" i="12"/>
  <c r="BB1804" i="12"/>
  <c r="BC1804" i="12"/>
  <c r="BD1804" i="12"/>
  <c r="BJ1804" i="12"/>
  <c r="BK1804" i="12"/>
  <c r="BM1804" i="12"/>
  <c r="AB1805" i="12"/>
  <c r="AC1805" i="12"/>
  <c r="AD1805" i="12"/>
  <c r="AE1805" i="12"/>
  <c r="AF1805" i="12"/>
  <c r="AG1805" i="12"/>
  <c r="AH1805" i="12"/>
  <c r="AI1805" i="12"/>
  <c r="AK1805" i="12"/>
  <c r="AL1805" i="12"/>
  <c r="AM1805" i="12"/>
  <c r="AO1805" i="12" s="1"/>
  <c r="AP1805" i="12"/>
  <c r="AQ1805" i="12"/>
  <c r="AR1805" i="12"/>
  <c r="AY1805" i="12"/>
  <c r="AZ1805" i="12"/>
  <c r="BB1805" i="12"/>
  <c r="BC1805" i="12"/>
  <c r="BD1805" i="12"/>
  <c r="BJ1805" i="12"/>
  <c r="BK1805" i="12"/>
  <c r="BM1805" i="12"/>
  <c r="AB1806" i="12"/>
  <c r="AC1806" i="12"/>
  <c r="AD1806" i="12"/>
  <c r="AE1806" i="12"/>
  <c r="AF1806" i="12"/>
  <c r="AG1806" i="12"/>
  <c r="AH1806" i="12"/>
  <c r="AI1806" i="12"/>
  <c r="AK1806" i="12"/>
  <c r="AL1806" i="12"/>
  <c r="AM1806" i="12"/>
  <c r="AO1806" i="12" s="1"/>
  <c r="AP1806" i="12"/>
  <c r="AQ1806" i="12"/>
  <c r="AR1806" i="12"/>
  <c r="AY1806" i="12"/>
  <c r="AZ1806" i="12"/>
  <c r="BB1806" i="12"/>
  <c r="BC1806" i="12"/>
  <c r="BD1806" i="12"/>
  <c r="BJ1806" i="12"/>
  <c r="BK1806" i="12"/>
  <c r="BM1806" i="12"/>
  <c r="AB1807" i="12"/>
  <c r="AC1807" i="12"/>
  <c r="AD1807" i="12"/>
  <c r="AE1807" i="12"/>
  <c r="AF1807" i="12"/>
  <c r="AG1807" i="12"/>
  <c r="AH1807" i="12"/>
  <c r="AI1807" i="12"/>
  <c r="AK1807" i="12"/>
  <c r="AL1807" i="12"/>
  <c r="AM1807" i="12"/>
  <c r="AN1807" i="12" s="1"/>
  <c r="AP1807" i="12"/>
  <c r="AQ1807" i="12"/>
  <c r="AR1807" i="12"/>
  <c r="AY1807" i="12"/>
  <c r="AZ1807" i="12"/>
  <c r="BB1807" i="12"/>
  <c r="BC1807" i="12"/>
  <c r="BD1807" i="12"/>
  <c r="BJ1807" i="12"/>
  <c r="BK1807" i="12"/>
  <c r="BM1807" i="12"/>
  <c r="AB1808" i="12"/>
  <c r="AC1808" i="12"/>
  <c r="AD1808" i="12"/>
  <c r="AE1808" i="12"/>
  <c r="AF1808" i="12"/>
  <c r="AG1808" i="12"/>
  <c r="AH1808" i="12"/>
  <c r="AI1808" i="12"/>
  <c r="AK1808" i="12"/>
  <c r="AL1808" i="12"/>
  <c r="AM1808" i="12"/>
  <c r="AO1808" i="12" s="1"/>
  <c r="AP1808" i="12"/>
  <c r="AQ1808" i="12"/>
  <c r="AR1808" i="12"/>
  <c r="AY1808" i="12"/>
  <c r="AZ1808" i="12"/>
  <c r="BB1808" i="12"/>
  <c r="BC1808" i="12"/>
  <c r="BD1808" i="12"/>
  <c r="BJ1808" i="12"/>
  <c r="BK1808" i="12"/>
  <c r="BM1808" i="12"/>
  <c r="AB1794" i="12"/>
  <c r="AC1794" i="12"/>
  <c r="AD1794" i="12"/>
  <c r="AE1794" i="12"/>
  <c r="AF1794" i="12"/>
  <c r="AG1794" i="12"/>
  <c r="AH1794" i="12"/>
  <c r="AI1794" i="12"/>
  <c r="AK1794" i="12"/>
  <c r="AL1794" i="12"/>
  <c r="AM1794" i="12"/>
  <c r="AO1794" i="12" s="1"/>
  <c r="AP1794" i="12"/>
  <c r="AQ1794" i="12"/>
  <c r="AR1794" i="12"/>
  <c r="AY1794" i="12"/>
  <c r="AZ1794" i="12"/>
  <c r="BB1794" i="12"/>
  <c r="BC1794" i="12"/>
  <c r="BD1794" i="12"/>
  <c r="BJ1794" i="12"/>
  <c r="BK1794" i="12"/>
  <c r="BM1794" i="12"/>
  <c r="AB1792" i="12"/>
  <c r="AC1792" i="12"/>
  <c r="AD1792" i="12"/>
  <c r="AE1792" i="12"/>
  <c r="AF1792" i="12"/>
  <c r="AG1792" i="12"/>
  <c r="AH1792" i="12"/>
  <c r="AI1792" i="12"/>
  <c r="AK1792" i="12"/>
  <c r="AL1792" i="12"/>
  <c r="AM1792" i="12"/>
  <c r="AO1792" i="12" s="1"/>
  <c r="AP1792" i="12"/>
  <c r="AQ1792" i="12"/>
  <c r="AR1792" i="12"/>
  <c r="AY1792" i="12"/>
  <c r="AZ1792" i="12"/>
  <c r="BB1792" i="12"/>
  <c r="BC1792" i="12"/>
  <c r="BD1792" i="12"/>
  <c r="BJ1792" i="12"/>
  <c r="BK1792" i="12"/>
  <c r="BM1792" i="12"/>
  <c r="AB1793" i="12"/>
  <c r="AC1793" i="12"/>
  <c r="AD1793" i="12"/>
  <c r="AE1793" i="12"/>
  <c r="AF1793" i="12"/>
  <c r="AG1793" i="12"/>
  <c r="AH1793" i="12"/>
  <c r="AI1793" i="12"/>
  <c r="AK1793" i="12"/>
  <c r="AL1793" i="12"/>
  <c r="AM1793" i="12"/>
  <c r="AN1793" i="12" s="1"/>
  <c r="AP1793" i="12"/>
  <c r="AQ1793" i="12"/>
  <c r="AR1793" i="12"/>
  <c r="AY1793" i="12"/>
  <c r="AZ1793" i="12"/>
  <c r="BB1793" i="12"/>
  <c r="BC1793" i="12"/>
  <c r="BD1793" i="12"/>
  <c r="BJ1793" i="12"/>
  <c r="BK1793" i="12"/>
  <c r="BM1793" i="12"/>
  <c r="AB1790" i="12"/>
  <c r="AC1790" i="12"/>
  <c r="AD1790" i="12"/>
  <c r="AE1790" i="12"/>
  <c r="AF1790" i="12"/>
  <c r="AG1790" i="12"/>
  <c r="AH1790" i="12"/>
  <c r="AI1790" i="12"/>
  <c r="AK1790" i="12"/>
  <c r="AL1790" i="12"/>
  <c r="AM1790" i="12"/>
  <c r="AO1790" i="12" s="1"/>
  <c r="AP1790" i="12"/>
  <c r="AQ1790" i="12"/>
  <c r="AR1790" i="12"/>
  <c r="AY1790" i="12"/>
  <c r="AZ1790" i="12"/>
  <c r="BB1790" i="12"/>
  <c r="BC1790" i="12"/>
  <c r="BD1790" i="12"/>
  <c r="BJ1790" i="12"/>
  <c r="BK1790" i="12"/>
  <c r="BM1790" i="12"/>
  <c r="AB1791" i="12"/>
  <c r="AC1791" i="12"/>
  <c r="AD1791" i="12"/>
  <c r="AE1791" i="12"/>
  <c r="AF1791" i="12"/>
  <c r="AG1791" i="12"/>
  <c r="AH1791" i="12"/>
  <c r="AI1791" i="12"/>
  <c r="AK1791" i="12"/>
  <c r="AL1791" i="12"/>
  <c r="AM1791" i="12"/>
  <c r="AO1791" i="12" s="1"/>
  <c r="AP1791" i="12"/>
  <c r="AQ1791" i="12"/>
  <c r="AR1791" i="12"/>
  <c r="AY1791" i="12"/>
  <c r="AZ1791" i="12"/>
  <c r="BB1791" i="12"/>
  <c r="BC1791" i="12"/>
  <c r="BD1791" i="12"/>
  <c r="BJ1791" i="12"/>
  <c r="BK1791" i="12"/>
  <c r="BM1791" i="12"/>
  <c r="AB1786" i="12"/>
  <c r="AC1786" i="12"/>
  <c r="AD1786" i="12"/>
  <c r="AE1786" i="12"/>
  <c r="AF1786" i="12"/>
  <c r="AG1786" i="12"/>
  <c r="AH1786" i="12"/>
  <c r="AI1786" i="12"/>
  <c r="AK1786" i="12"/>
  <c r="AL1786" i="12"/>
  <c r="AM1786" i="12"/>
  <c r="AO1786" i="12" s="1"/>
  <c r="AP1786" i="12"/>
  <c r="AQ1786" i="12"/>
  <c r="AR1786" i="12"/>
  <c r="AY1786" i="12"/>
  <c r="AZ1786" i="12"/>
  <c r="BB1786" i="12"/>
  <c r="BC1786" i="12"/>
  <c r="BD1786" i="12"/>
  <c r="BJ1786" i="12"/>
  <c r="BK1786" i="12"/>
  <c r="BM1786" i="12"/>
  <c r="AB1787" i="12"/>
  <c r="AC1787" i="12"/>
  <c r="AD1787" i="12"/>
  <c r="AE1787" i="12"/>
  <c r="AF1787" i="12"/>
  <c r="AG1787" i="12"/>
  <c r="AH1787" i="12"/>
  <c r="AI1787" i="12"/>
  <c r="AK1787" i="12"/>
  <c r="AL1787" i="12"/>
  <c r="AM1787" i="12"/>
  <c r="AO1787" i="12" s="1"/>
  <c r="AP1787" i="12"/>
  <c r="AQ1787" i="12"/>
  <c r="AR1787" i="12"/>
  <c r="AY1787" i="12"/>
  <c r="AZ1787" i="12"/>
  <c r="BB1787" i="12"/>
  <c r="BC1787" i="12"/>
  <c r="BD1787" i="12"/>
  <c r="BJ1787" i="12"/>
  <c r="BK1787" i="12"/>
  <c r="BM1787" i="12"/>
  <c r="AB1788" i="12"/>
  <c r="AC1788" i="12"/>
  <c r="AD1788" i="12"/>
  <c r="AE1788" i="12"/>
  <c r="AF1788" i="12"/>
  <c r="AG1788" i="12"/>
  <c r="AH1788" i="12"/>
  <c r="AI1788" i="12"/>
  <c r="AK1788" i="12"/>
  <c r="AL1788" i="12"/>
  <c r="AM1788" i="12"/>
  <c r="AO1788" i="12" s="1"/>
  <c r="AP1788" i="12"/>
  <c r="AQ1788" i="12"/>
  <c r="AR1788" i="12"/>
  <c r="AY1788" i="12"/>
  <c r="AZ1788" i="12"/>
  <c r="BB1788" i="12"/>
  <c r="BC1788" i="12"/>
  <c r="BD1788" i="12"/>
  <c r="BJ1788" i="12"/>
  <c r="BK1788" i="12"/>
  <c r="BM1788" i="12"/>
  <c r="AB1789" i="12"/>
  <c r="AC1789" i="12"/>
  <c r="AD1789" i="12"/>
  <c r="AE1789" i="12"/>
  <c r="AF1789" i="12"/>
  <c r="AG1789" i="12"/>
  <c r="AH1789" i="12"/>
  <c r="AI1789" i="12"/>
  <c r="AK1789" i="12"/>
  <c r="AL1789" i="12"/>
  <c r="AM1789" i="12"/>
  <c r="AO1789" i="12" s="1"/>
  <c r="AP1789" i="12"/>
  <c r="AQ1789" i="12"/>
  <c r="AR1789" i="12"/>
  <c r="AY1789" i="12"/>
  <c r="AZ1789" i="12"/>
  <c r="BB1789" i="12"/>
  <c r="BC1789" i="12"/>
  <c r="BD1789" i="12"/>
  <c r="BJ1789" i="12"/>
  <c r="BK1789" i="12"/>
  <c r="BM1789" i="12"/>
  <c r="AB1784" i="12"/>
  <c r="AC1784" i="12"/>
  <c r="AD1784" i="12"/>
  <c r="AE1784" i="12"/>
  <c r="AF1784" i="12"/>
  <c r="AG1784" i="12"/>
  <c r="AH1784" i="12"/>
  <c r="AI1784" i="12"/>
  <c r="AK1784" i="12"/>
  <c r="AL1784" i="12"/>
  <c r="AM1784" i="12"/>
  <c r="AO1784" i="12" s="1"/>
  <c r="AP1784" i="12"/>
  <c r="AQ1784" i="12"/>
  <c r="AR1784" i="12"/>
  <c r="AY1784" i="12"/>
  <c r="AZ1784" i="12"/>
  <c r="BB1784" i="12"/>
  <c r="BC1784" i="12"/>
  <c r="BD1784" i="12"/>
  <c r="BJ1784" i="12"/>
  <c r="BK1784" i="12"/>
  <c r="BM1784" i="12"/>
  <c r="AB1785" i="12"/>
  <c r="AC1785" i="12"/>
  <c r="AD1785" i="12"/>
  <c r="AE1785" i="12"/>
  <c r="AF1785" i="12"/>
  <c r="AG1785" i="12"/>
  <c r="AH1785" i="12"/>
  <c r="AI1785" i="12"/>
  <c r="AK1785" i="12"/>
  <c r="AL1785" i="12"/>
  <c r="AM1785" i="12"/>
  <c r="AO1785" i="12" s="1"/>
  <c r="AP1785" i="12"/>
  <c r="AQ1785" i="12"/>
  <c r="AR1785" i="12"/>
  <c r="AY1785" i="12"/>
  <c r="AZ1785" i="12"/>
  <c r="BB1785" i="12"/>
  <c r="BC1785" i="12"/>
  <c r="BD1785" i="12"/>
  <c r="BJ1785" i="12"/>
  <c r="BK1785" i="12"/>
  <c r="BM1785" i="12"/>
  <c r="AB1766" i="12"/>
  <c r="AC1766" i="12"/>
  <c r="AD1766" i="12"/>
  <c r="AE1766" i="12"/>
  <c r="AF1766" i="12"/>
  <c r="AG1766" i="12"/>
  <c r="AH1766" i="12"/>
  <c r="AI1766" i="12"/>
  <c r="AK1766" i="12"/>
  <c r="AL1766" i="12"/>
  <c r="AM1766" i="12"/>
  <c r="AO1766" i="12" s="1"/>
  <c r="AP1766" i="12"/>
  <c r="AQ1766" i="12"/>
  <c r="AR1766" i="12"/>
  <c r="AY1766" i="12"/>
  <c r="AZ1766" i="12"/>
  <c r="BB1766" i="12"/>
  <c r="BC1766" i="12"/>
  <c r="BD1766" i="12"/>
  <c r="BJ1766" i="12"/>
  <c r="BK1766" i="12"/>
  <c r="BM1766" i="12"/>
  <c r="AB1767" i="12"/>
  <c r="AC1767" i="12"/>
  <c r="AD1767" i="12"/>
  <c r="AE1767" i="12"/>
  <c r="AF1767" i="12"/>
  <c r="AG1767" i="12"/>
  <c r="AH1767" i="12"/>
  <c r="AI1767" i="12"/>
  <c r="AK1767" i="12"/>
  <c r="AL1767" i="12"/>
  <c r="AM1767" i="12"/>
  <c r="AN1767" i="12" s="1"/>
  <c r="AP1767" i="12"/>
  <c r="AQ1767" i="12"/>
  <c r="AR1767" i="12"/>
  <c r="AY1767" i="12"/>
  <c r="AZ1767" i="12"/>
  <c r="BB1767" i="12"/>
  <c r="BC1767" i="12"/>
  <c r="BD1767" i="12"/>
  <c r="BJ1767" i="12"/>
  <c r="BK1767" i="12"/>
  <c r="BM1767" i="12"/>
  <c r="AB1768" i="12"/>
  <c r="AC1768" i="12"/>
  <c r="AD1768" i="12"/>
  <c r="AE1768" i="12"/>
  <c r="AF1768" i="12"/>
  <c r="AG1768" i="12"/>
  <c r="AH1768" i="12"/>
  <c r="AI1768" i="12"/>
  <c r="AK1768" i="12"/>
  <c r="AL1768" i="12"/>
  <c r="AM1768" i="12"/>
  <c r="AO1768" i="12" s="1"/>
  <c r="AP1768" i="12"/>
  <c r="AQ1768" i="12"/>
  <c r="AR1768" i="12"/>
  <c r="AY1768" i="12"/>
  <c r="AZ1768" i="12"/>
  <c r="BB1768" i="12"/>
  <c r="BC1768" i="12"/>
  <c r="BD1768" i="12"/>
  <c r="BJ1768" i="12"/>
  <c r="BK1768" i="12"/>
  <c r="BM1768" i="12"/>
  <c r="AB1769" i="12"/>
  <c r="AC1769" i="12"/>
  <c r="AD1769" i="12"/>
  <c r="AE1769" i="12"/>
  <c r="AF1769" i="12"/>
  <c r="AG1769" i="12"/>
  <c r="AH1769" i="12"/>
  <c r="AI1769" i="12"/>
  <c r="AK1769" i="12"/>
  <c r="AL1769" i="12"/>
  <c r="AM1769" i="12"/>
  <c r="AN1769" i="12" s="1"/>
  <c r="AP1769" i="12"/>
  <c r="AQ1769" i="12"/>
  <c r="AR1769" i="12"/>
  <c r="AY1769" i="12"/>
  <c r="AZ1769" i="12"/>
  <c r="BB1769" i="12"/>
  <c r="BC1769" i="12"/>
  <c r="BD1769" i="12"/>
  <c r="BJ1769" i="12"/>
  <c r="BK1769" i="12"/>
  <c r="BM1769" i="12"/>
  <c r="AB1770" i="12"/>
  <c r="AC1770" i="12"/>
  <c r="AD1770" i="12"/>
  <c r="AE1770" i="12"/>
  <c r="AF1770" i="12"/>
  <c r="AG1770" i="12"/>
  <c r="AH1770" i="12"/>
  <c r="AI1770" i="12"/>
  <c r="AK1770" i="12"/>
  <c r="AL1770" i="12"/>
  <c r="AM1770" i="12"/>
  <c r="AO1770" i="12" s="1"/>
  <c r="AP1770" i="12"/>
  <c r="AQ1770" i="12"/>
  <c r="AR1770" i="12"/>
  <c r="AY1770" i="12"/>
  <c r="AZ1770" i="12"/>
  <c r="BB1770" i="12"/>
  <c r="BC1770" i="12"/>
  <c r="BD1770" i="12"/>
  <c r="BJ1770" i="12"/>
  <c r="BK1770" i="12"/>
  <c r="BM1770" i="12"/>
  <c r="AB1771" i="12"/>
  <c r="AC1771" i="12"/>
  <c r="AD1771" i="12"/>
  <c r="AE1771" i="12"/>
  <c r="AF1771" i="12"/>
  <c r="AG1771" i="12"/>
  <c r="AH1771" i="12"/>
  <c r="AI1771" i="12"/>
  <c r="AK1771" i="12"/>
  <c r="AL1771" i="12"/>
  <c r="AM1771" i="12"/>
  <c r="AN1771" i="12" s="1"/>
  <c r="AP1771" i="12"/>
  <c r="AQ1771" i="12"/>
  <c r="AR1771" i="12"/>
  <c r="AY1771" i="12"/>
  <c r="AZ1771" i="12"/>
  <c r="BB1771" i="12"/>
  <c r="BC1771" i="12"/>
  <c r="BD1771" i="12"/>
  <c r="BJ1771" i="12"/>
  <c r="BK1771" i="12"/>
  <c r="BM1771" i="12"/>
  <c r="AB1772" i="12"/>
  <c r="AC1772" i="12"/>
  <c r="AD1772" i="12"/>
  <c r="AE1772" i="12"/>
  <c r="AF1772" i="12"/>
  <c r="AG1772" i="12"/>
  <c r="AH1772" i="12"/>
  <c r="AI1772" i="12"/>
  <c r="AK1772" i="12"/>
  <c r="AL1772" i="12"/>
  <c r="AM1772" i="12"/>
  <c r="AO1772" i="12" s="1"/>
  <c r="AP1772" i="12"/>
  <c r="AQ1772" i="12"/>
  <c r="AR1772" i="12"/>
  <c r="AY1772" i="12"/>
  <c r="AZ1772" i="12"/>
  <c r="BB1772" i="12"/>
  <c r="BC1772" i="12"/>
  <c r="BD1772" i="12"/>
  <c r="BJ1772" i="12"/>
  <c r="BK1772" i="12"/>
  <c r="BM1772" i="12"/>
  <c r="AB1773" i="12"/>
  <c r="AC1773" i="12"/>
  <c r="AD1773" i="12"/>
  <c r="AE1773" i="12"/>
  <c r="AF1773" i="12"/>
  <c r="AG1773" i="12"/>
  <c r="AH1773" i="12"/>
  <c r="AI1773" i="12"/>
  <c r="AK1773" i="12"/>
  <c r="AL1773" i="12"/>
  <c r="AM1773" i="12"/>
  <c r="AN1773" i="12" s="1"/>
  <c r="AP1773" i="12"/>
  <c r="AQ1773" i="12"/>
  <c r="AR1773" i="12"/>
  <c r="AY1773" i="12"/>
  <c r="AZ1773" i="12"/>
  <c r="BB1773" i="12"/>
  <c r="BC1773" i="12"/>
  <c r="BD1773" i="12"/>
  <c r="BJ1773" i="12"/>
  <c r="BK1773" i="12"/>
  <c r="BM1773" i="12"/>
  <c r="AB1774" i="12"/>
  <c r="AC1774" i="12"/>
  <c r="AD1774" i="12"/>
  <c r="AE1774" i="12"/>
  <c r="AF1774" i="12"/>
  <c r="AG1774" i="12"/>
  <c r="AH1774" i="12"/>
  <c r="AI1774" i="12"/>
  <c r="AK1774" i="12"/>
  <c r="AL1774" i="12"/>
  <c r="AM1774" i="12"/>
  <c r="AO1774" i="12" s="1"/>
  <c r="AP1774" i="12"/>
  <c r="AQ1774" i="12"/>
  <c r="AR1774" i="12"/>
  <c r="AY1774" i="12"/>
  <c r="AZ1774" i="12"/>
  <c r="BB1774" i="12"/>
  <c r="BC1774" i="12"/>
  <c r="BD1774" i="12"/>
  <c r="BJ1774" i="12"/>
  <c r="BK1774" i="12"/>
  <c r="BM1774" i="12"/>
  <c r="AB1775" i="12"/>
  <c r="AC1775" i="12"/>
  <c r="AD1775" i="12"/>
  <c r="AE1775" i="12"/>
  <c r="AF1775" i="12"/>
  <c r="AG1775" i="12"/>
  <c r="AH1775" i="12"/>
  <c r="AI1775" i="12"/>
  <c r="AK1775" i="12"/>
  <c r="AL1775" i="12"/>
  <c r="AM1775" i="12"/>
  <c r="AN1775" i="12" s="1"/>
  <c r="AP1775" i="12"/>
  <c r="AQ1775" i="12"/>
  <c r="AR1775" i="12"/>
  <c r="AY1775" i="12"/>
  <c r="AZ1775" i="12"/>
  <c r="BB1775" i="12"/>
  <c r="BC1775" i="12"/>
  <c r="BD1775" i="12"/>
  <c r="BJ1775" i="12"/>
  <c r="BK1775" i="12"/>
  <c r="BM1775" i="12"/>
  <c r="AB1776" i="12"/>
  <c r="AC1776" i="12"/>
  <c r="AD1776" i="12"/>
  <c r="AE1776" i="12"/>
  <c r="AF1776" i="12"/>
  <c r="AG1776" i="12"/>
  <c r="AH1776" i="12"/>
  <c r="AI1776" i="12"/>
  <c r="AK1776" i="12"/>
  <c r="AL1776" i="12"/>
  <c r="AM1776" i="12"/>
  <c r="AO1776" i="12" s="1"/>
  <c r="AP1776" i="12"/>
  <c r="AQ1776" i="12"/>
  <c r="AR1776" i="12"/>
  <c r="AY1776" i="12"/>
  <c r="AZ1776" i="12"/>
  <c r="BB1776" i="12"/>
  <c r="BC1776" i="12"/>
  <c r="BD1776" i="12"/>
  <c r="BJ1776" i="12"/>
  <c r="BK1776" i="12"/>
  <c r="BM1776" i="12"/>
  <c r="AB1777" i="12"/>
  <c r="AC1777" i="12"/>
  <c r="AD1777" i="12"/>
  <c r="AE1777" i="12"/>
  <c r="AF1777" i="12"/>
  <c r="AG1777" i="12"/>
  <c r="AH1777" i="12"/>
  <c r="AI1777" i="12"/>
  <c r="AK1777" i="12"/>
  <c r="AL1777" i="12"/>
  <c r="AM1777" i="12"/>
  <c r="AN1777" i="12" s="1"/>
  <c r="AP1777" i="12"/>
  <c r="AQ1777" i="12"/>
  <c r="AR1777" i="12"/>
  <c r="AY1777" i="12"/>
  <c r="AZ1777" i="12"/>
  <c r="BB1777" i="12"/>
  <c r="BC1777" i="12"/>
  <c r="BD1777" i="12"/>
  <c r="BJ1777" i="12"/>
  <c r="BK1777" i="12"/>
  <c r="BM1777" i="12"/>
  <c r="AB1778" i="12"/>
  <c r="AC1778" i="12"/>
  <c r="AD1778" i="12"/>
  <c r="AE1778" i="12"/>
  <c r="AF1778" i="12"/>
  <c r="AG1778" i="12"/>
  <c r="AH1778" i="12"/>
  <c r="AI1778" i="12"/>
  <c r="AK1778" i="12"/>
  <c r="AL1778" i="12"/>
  <c r="AM1778" i="12"/>
  <c r="AO1778" i="12" s="1"/>
  <c r="AP1778" i="12"/>
  <c r="AQ1778" i="12"/>
  <c r="AR1778" i="12"/>
  <c r="AY1778" i="12"/>
  <c r="AZ1778" i="12"/>
  <c r="BB1778" i="12"/>
  <c r="BC1778" i="12"/>
  <c r="BD1778" i="12"/>
  <c r="BJ1778" i="12"/>
  <c r="BK1778" i="12"/>
  <c r="BM1778" i="12"/>
  <c r="AB1779" i="12"/>
  <c r="AC1779" i="12"/>
  <c r="AD1779" i="12"/>
  <c r="AE1779" i="12"/>
  <c r="AF1779" i="12"/>
  <c r="AG1779" i="12"/>
  <c r="AH1779" i="12"/>
  <c r="AI1779" i="12"/>
  <c r="AK1779" i="12"/>
  <c r="AL1779" i="12"/>
  <c r="AM1779" i="12"/>
  <c r="AN1779" i="12" s="1"/>
  <c r="AP1779" i="12"/>
  <c r="AQ1779" i="12"/>
  <c r="AR1779" i="12"/>
  <c r="AY1779" i="12"/>
  <c r="AZ1779" i="12"/>
  <c r="BB1779" i="12"/>
  <c r="BC1779" i="12"/>
  <c r="BD1779" i="12"/>
  <c r="BJ1779" i="12"/>
  <c r="BK1779" i="12"/>
  <c r="BM1779" i="12"/>
  <c r="AB1780" i="12"/>
  <c r="AC1780" i="12"/>
  <c r="AD1780" i="12"/>
  <c r="AE1780" i="12"/>
  <c r="AF1780" i="12"/>
  <c r="AG1780" i="12"/>
  <c r="AH1780" i="12"/>
  <c r="AI1780" i="12"/>
  <c r="AK1780" i="12"/>
  <c r="AL1780" i="12"/>
  <c r="AM1780" i="12"/>
  <c r="AO1780" i="12" s="1"/>
  <c r="AP1780" i="12"/>
  <c r="AQ1780" i="12"/>
  <c r="AR1780" i="12"/>
  <c r="AY1780" i="12"/>
  <c r="AZ1780" i="12"/>
  <c r="BB1780" i="12"/>
  <c r="BC1780" i="12"/>
  <c r="BD1780" i="12"/>
  <c r="BJ1780" i="12"/>
  <c r="BK1780" i="12"/>
  <c r="BM1780" i="12"/>
  <c r="AB1781" i="12"/>
  <c r="AC1781" i="12"/>
  <c r="AD1781" i="12"/>
  <c r="AE1781" i="12"/>
  <c r="AF1781" i="12"/>
  <c r="AG1781" i="12"/>
  <c r="AH1781" i="12"/>
  <c r="AI1781" i="12"/>
  <c r="AK1781" i="12"/>
  <c r="AL1781" i="12"/>
  <c r="AM1781" i="12"/>
  <c r="AN1781" i="12" s="1"/>
  <c r="AP1781" i="12"/>
  <c r="AQ1781" i="12"/>
  <c r="AR1781" i="12"/>
  <c r="AY1781" i="12"/>
  <c r="AZ1781" i="12"/>
  <c r="BB1781" i="12"/>
  <c r="BC1781" i="12"/>
  <c r="BD1781" i="12"/>
  <c r="BJ1781" i="12"/>
  <c r="BK1781" i="12"/>
  <c r="BM1781" i="12"/>
  <c r="AB1782" i="12"/>
  <c r="AC1782" i="12"/>
  <c r="AD1782" i="12"/>
  <c r="AE1782" i="12"/>
  <c r="AF1782" i="12"/>
  <c r="AG1782" i="12"/>
  <c r="AH1782" i="12"/>
  <c r="AI1782" i="12"/>
  <c r="AK1782" i="12"/>
  <c r="AL1782" i="12"/>
  <c r="AM1782" i="12"/>
  <c r="AO1782" i="12" s="1"/>
  <c r="AP1782" i="12"/>
  <c r="AQ1782" i="12"/>
  <c r="AR1782" i="12"/>
  <c r="AY1782" i="12"/>
  <c r="AZ1782" i="12"/>
  <c r="BB1782" i="12"/>
  <c r="BC1782" i="12"/>
  <c r="BD1782" i="12"/>
  <c r="BJ1782" i="12"/>
  <c r="BK1782" i="12"/>
  <c r="BM1782" i="12"/>
  <c r="AB1783" i="12"/>
  <c r="AC1783" i="12"/>
  <c r="AD1783" i="12"/>
  <c r="AE1783" i="12"/>
  <c r="AF1783" i="12"/>
  <c r="AG1783" i="12"/>
  <c r="AH1783" i="12"/>
  <c r="AI1783" i="12"/>
  <c r="AK1783" i="12"/>
  <c r="AL1783" i="12"/>
  <c r="AM1783" i="12"/>
  <c r="AO1783" i="12" s="1"/>
  <c r="AP1783" i="12"/>
  <c r="AQ1783" i="12"/>
  <c r="AR1783" i="12"/>
  <c r="AY1783" i="12"/>
  <c r="AZ1783" i="12"/>
  <c r="BB1783" i="12"/>
  <c r="BC1783" i="12"/>
  <c r="BD1783" i="12"/>
  <c r="BJ1783" i="12"/>
  <c r="BK1783" i="12"/>
  <c r="BM1783" i="12"/>
  <c r="AB1762" i="12"/>
  <c r="AC1762" i="12"/>
  <c r="AD1762" i="12"/>
  <c r="AE1762" i="12"/>
  <c r="AF1762" i="12"/>
  <c r="AG1762" i="12"/>
  <c r="AH1762" i="12"/>
  <c r="AI1762" i="12"/>
  <c r="AK1762" i="12"/>
  <c r="AL1762" i="12"/>
  <c r="AM1762" i="12"/>
  <c r="AO1762" i="12" s="1"/>
  <c r="AP1762" i="12"/>
  <c r="AQ1762" i="12"/>
  <c r="AR1762" i="12"/>
  <c r="AY1762" i="12"/>
  <c r="AZ1762" i="12"/>
  <c r="BB1762" i="12"/>
  <c r="BC1762" i="12"/>
  <c r="BD1762" i="12"/>
  <c r="BJ1762" i="12"/>
  <c r="BK1762" i="12"/>
  <c r="BM1762" i="12"/>
  <c r="AB1763" i="12"/>
  <c r="AC1763" i="12"/>
  <c r="AD1763" i="12"/>
  <c r="AE1763" i="12"/>
  <c r="AF1763" i="12"/>
  <c r="AG1763" i="12"/>
  <c r="AH1763" i="12"/>
  <c r="AI1763" i="12"/>
  <c r="AK1763" i="12"/>
  <c r="AL1763" i="12"/>
  <c r="AM1763" i="12"/>
  <c r="AN1763" i="12" s="1"/>
  <c r="AP1763" i="12"/>
  <c r="AQ1763" i="12"/>
  <c r="AR1763" i="12"/>
  <c r="AY1763" i="12"/>
  <c r="AZ1763" i="12"/>
  <c r="BB1763" i="12"/>
  <c r="BC1763" i="12"/>
  <c r="BD1763" i="12"/>
  <c r="BJ1763" i="12"/>
  <c r="BK1763" i="12"/>
  <c r="BM1763" i="12"/>
  <c r="AB1764" i="12"/>
  <c r="AC1764" i="12"/>
  <c r="AD1764" i="12"/>
  <c r="AE1764" i="12"/>
  <c r="AF1764" i="12"/>
  <c r="AG1764" i="12"/>
  <c r="AH1764" i="12"/>
  <c r="AI1764" i="12"/>
  <c r="AK1764" i="12"/>
  <c r="AL1764" i="12"/>
  <c r="AM1764" i="12"/>
  <c r="AO1764" i="12" s="1"/>
  <c r="AP1764" i="12"/>
  <c r="AQ1764" i="12"/>
  <c r="AR1764" i="12"/>
  <c r="AY1764" i="12"/>
  <c r="AZ1764" i="12"/>
  <c r="BB1764" i="12"/>
  <c r="BC1764" i="12"/>
  <c r="BD1764" i="12"/>
  <c r="BJ1764" i="12"/>
  <c r="BK1764" i="12"/>
  <c r="BM1764" i="12"/>
  <c r="AB1765" i="12"/>
  <c r="AC1765" i="12"/>
  <c r="AD1765" i="12"/>
  <c r="AE1765" i="12"/>
  <c r="AF1765" i="12"/>
  <c r="AG1765" i="12"/>
  <c r="AH1765" i="12"/>
  <c r="AI1765" i="12"/>
  <c r="AK1765" i="12"/>
  <c r="AL1765" i="12"/>
  <c r="AM1765" i="12"/>
  <c r="AO1765" i="12" s="1"/>
  <c r="AP1765" i="12"/>
  <c r="AQ1765" i="12"/>
  <c r="AR1765" i="12"/>
  <c r="AY1765" i="12"/>
  <c r="AZ1765" i="12"/>
  <c r="BB1765" i="12"/>
  <c r="BC1765" i="12"/>
  <c r="BD1765" i="12"/>
  <c r="BJ1765" i="12"/>
  <c r="BK1765" i="12"/>
  <c r="BM1765" i="12"/>
  <c r="AB1758" i="12"/>
  <c r="AC1758" i="12"/>
  <c r="AD1758" i="12"/>
  <c r="AE1758" i="12"/>
  <c r="AF1758" i="12"/>
  <c r="AG1758" i="12"/>
  <c r="AH1758" i="12"/>
  <c r="AI1758" i="12"/>
  <c r="AK1758" i="12"/>
  <c r="AL1758" i="12"/>
  <c r="AM1758" i="12"/>
  <c r="AO1758" i="12" s="1"/>
  <c r="AP1758" i="12"/>
  <c r="AQ1758" i="12"/>
  <c r="AR1758" i="12"/>
  <c r="AY1758" i="12"/>
  <c r="AZ1758" i="12"/>
  <c r="BB1758" i="12"/>
  <c r="BC1758" i="12"/>
  <c r="BD1758" i="12"/>
  <c r="BJ1758" i="12"/>
  <c r="BK1758" i="12"/>
  <c r="BM1758" i="12"/>
  <c r="AB1759" i="12"/>
  <c r="AC1759" i="12"/>
  <c r="AD1759" i="12"/>
  <c r="AE1759" i="12"/>
  <c r="AF1759" i="12"/>
  <c r="AG1759" i="12"/>
  <c r="AH1759" i="12"/>
  <c r="AI1759" i="12"/>
  <c r="AK1759" i="12"/>
  <c r="AL1759" i="12"/>
  <c r="AM1759" i="12"/>
  <c r="AO1759" i="12" s="1"/>
  <c r="AP1759" i="12"/>
  <c r="AQ1759" i="12"/>
  <c r="AR1759" i="12"/>
  <c r="AY1759" i="12"/>
  <c r="AZ1759" i="12"/>
  <c r="BB1759" i="12"/>
  <c r="BC1759" i="12"/>
  <c r="BD1759" i="12"/>
  <c r="BJ1759" i="12"/>
  <c r="BK1759" i="12"/>
  <c r="BM1759" i="12"/>
  <c r="AB1760" i="12"/>
  <c r="AC1760" i="12"/>
  <c r="AD1760" i="12"/>
  <c r="AE1760" i="12"/>
  <c r="AF1760" i="12"/>
  <c r="AG1760" i="12"/>
  <c r="AH1760" i="12"/>
  <c r="AI1760" i="12"/>
  <c r="AK1760" i="12"/>
  <c r="AL1760" i="12"/>
  <c r="AM1760" i="12"/>
  <c r="AO1760" i="12" s="1"/>
  <c r="AP1760" i="12"/>
  <c r="AQ1760" i="12"/>
  <c r="AR1760" i="12"/>
  <c r="AY1760" i="12"/>
  <c r="AZ1760" i="12"/>
  <c r="BB1760" i="12"/>
  <c r="BC1760" i="12"/>
  <c r="BD1760" i="12"/>
  <c r="BJ1760" i="12"/>
  <c r="BK1760" i="12"/>
  <c r="BM1760" i="12"/>
  <c r="AB1761" i="12"/>
  <c r="AC1761" i="12"/>
  <c r="AD1761" i="12"/>
  <c r="AE1761" i="12"/>
  <c r="AF1761" i="12"/>
  <c r="AG1761" i="12"/>
  <c r="AH1761" i="12"/>
  <c r="AI1761" i="12"/>
  <c r="AK1761" i="12"/>
  <c r="AL1761" i="12"/>
  <c r="AM1761" i="12"/>
  <c r="AN1761" i="12" s="1"/>
  <c r="AP1761" i="12"/>
  <c r="AQ1761" i="12"/>
  <c r="AR1761" i="12"/>
  <c r="AY1761" i="12"/>
  <c r="AZ1761" i="12"/>
  <c r="BB1761" i="12"/>
  <c r="BC1761" i="12"/>
  <c r="BD1761" i="12"/>
  <c r="BJ1761" i="12"/>
  <c r="BK1761" i="12"/>
  <c r="BM1761" i="12"/>
  <c r="AB1754" i="12"/>
  <c r="AC1754" i="12"/>
  <c r="AD1754" i="12"/>
  <c r="AE1754" i="12"/>
  <c r="AF1754" i="12"/>
  <c r="AG1754" i="12"/>
  <c r="AH1754" i="12"/>
  <c r="AI1754" i="12"/>
  <c r="AK1754" i="12"/>
  <c r="AL1754" i="12"/>
  <c r="AM1754" i="12"/>
  <c r="AO1754" i="12" s="1"/>
  <c r="AP1754" i="12"/>
  <c r="AQ1754" i="12"/>
  <c r="AR1754" i="12"/>
  <c r="AY1754" i="12"/>
  <c r="AZ1754" i="12"/>
  <c r="BB1754" i="12"/>
  <c r="BC1754" i="12"/>
  <c r="BD1754" i="12"/>
  <c r="BJ1754" i="12"/>
  <c r="BK1754" i="12"/>
  <c r="BM1754" i="12"/>
  <c r="AB1755" i="12"/>
  <c r="AC1755" i="12"/>
  <c r="AD1755" i="12"/>
  <c r="AE1755" i="12"/>
  <c r="AF1755" i="12"/>
  <c r="AG1755" i="12"/>
  <c r="AH1755" i="12"/>
  <c r="AI1755" i="12"/>
  <c r="AK1755" i="12"/>
  <c r="AL1755" i="12"/>
  <c r="AM1755" i="12"/>
  <c r="AN1755" i="12" s="1"/>
  <c r="AP1755" i="12"/>
  <c r="AQ1755" i="12"/>
  <c r="AR1755" i="12"/>
  <c r="AY1755" i="12"/>
  <c r="AZ1755" i="12"/>
  <c r="BB1755" i="12"/>
  <c r="BC1755" i="12"/>
  <c r="BD1755" i="12"/>
  <c r="BJ1755" i="12"/>
  <c r="BK1755" i="12"/>
  <c r="BM1755" i="12"/>
  <c r="AB1756" i="12"/>
  <c r="AC1756" i="12"/>
  <c r="AD1756" i="12"/>
  <c r="AE1756" i="12"/>
  <c r="AF1756" i="12"/>
  <c r="AG1756" i="12"/>
  <c r="AH1756" i="12"/>
  <c r="AI1756" i="12"/>
  <c r="AK1756" i="12"/>
  <c r="AL1756" i="12"/>
  <c r="AM1756" i="12"/>
  <c r="AO1756" i="12" s="1"/>
  <c r="AP1756" i="12"/>
  <c r="AQ1756" i="12"/>
  <c r="AR1756" i="12"/>
  <c r="AY1756" i="12"/>
  <c r="AZ1756" i="12"/>
  <c r="BB1756" i="12"/>
  <c r="BC1756" i="12"/>
  <c r="BD1756" i="12"/>
  <c r="BJ1756" i="12"/>
  <c r="BK1756" i="12"/>
  <c r="BM1756" i="12"/>
  <c r="AB1757" i="12"/>
  <c r="AC1757" i="12"/>
  <c r="AD1757" i="12"/>
  <c r="AE1757" i="12"/>
  <c r="AF1757" i="12"/>
  <c r="AG1757" i="12"/>
  <c r="AH1757" i="12"/>
  <c r="AI1757" i="12"/>
  <c r="AK1757" i="12"/>
  <c r="AL1757" i="12"/>
  <c r="AM1757" i="12"/>
  <c r="AO1757" i="12" s="1"/>
  <c r="AP1757" i="12"/>
  <c r="AQ1757" i="12"/>
  <c r="AR1757" i="12"/>
  <c r="AY1757" i="12"/>
  <c r="AZ1757" i="12"/>
  <c r="BB1757" i="12"/>
  <c r="BC1757" i="12"/>
  <c r="BD1757" i="12"/>
  <c r="BJ1757" i="12"/>
  <c r="BK1757" i="12"/>
  <c r="BM1757" i="12"/>
  <c r="AB1751" i="12"/>
  <c r="AC1751" i="12"/>
  <c r="AD1751" i="12"/>
  <c r="AE1751" i="12"/>
  <c r="AF1751" i="12"/>
  <c r="AG1751" i="12"/>
  <c r="AH1751" i="12"/>
  <c r="AI1751" i="12"/>
  <c r="AK1751" i="12"/>
  <c r="AL1751" i="12"/>
  <c r="AM1751" i="12"/>
  <c r="AO1751" i="12" s="1"/>
  <c r="AP1751" i="12"/>
  <c r="AQ1751" i="12"/>
  <c r="AR1751" i="12"/>
  <c r="AY1751" i="12"/>
  <c r="AZ1751" i="12"/>
  <c r="BB1751" i="12"/>
  <c r="BC1751" i="12"/>
  <c r="BD1751" i="12"/>
  <c r="BJ1751" i="12"/>
  <c r="BK1751" i="12"/>
  <c r="BM1751" i="12"/>
  <c r="AB1752" i="12"/>
  <c r="AC1752" i="12"/>
  <c r="AD1752" i="12"/>
  <c r="AE1752" i="12"/>
  <c r="AF1752" i="12"/>
  <c r="AG1752" i="12"/>
  <c r="AH1752" i="12"/>
  <c r="AI1752" i="12"/>
  <c r="AK1752" i="12"/>
  <c r="AL1752" i="12"/>
  <c r="AM1752" i="12"/>
  <c r="AN1752" i="12" s="1"/>
  <c r="AP1752" i="12"/>
  <c r="AQ1752" i="12"/>
  <c r="AR1752" i="12"/>
  <c r="AY1752" i="12"/>
  <c r="AZ1752" i="12"/>
  <c r="BB1752" i="12"/>
  <c r="BC1752" i="12"/>
  <c r="BD1752" i="12"/>
  <c r="BJ1752" i="12"/>
  <c r="BK1752" i="12"/>
  <c r="BM1752" i="12"/>
  <c r="AB1753" i="12"/>
  <c r="AC1753" i="12"/>
  <c r="AD1753" i="12"/>
  <c r="AE1753" i="12"/>
  <c r="AF1753" i="12"/>
  <c r="AG1753" i="12"/>
  <c r="AH1753" i="12"/>
  <c r="AI1753" i="12"/>
  <c r="AK1753" i="12"/>
  <c r="AL1753" i="12"/>
  <c r="AM1753" i="12"/>
  <c r="AO1753" i="12" s="1"/>
  <c r="AP1753" i="12"/>
  <c r="AQ1753" i="12"/>
  <c r="AR1753" i="12"/>
  <c r="AY1753" i="12"/>
  <c r="AZ1753" i="12"/>
  <c r="BB1753" i="12"/>
  <c r="BC1753" i="12"/>
  <c r="BD1753" i="12"/>
  <c r="BJ1753" i="12"/>
  <c r="BK1753" i="12"/>
  <c r="BM1753" i="12"/>
  <c r="AB1749" i="12"/>
  <c r="AC1749" i="12"/>
  <c r="AD1749" i="12"/>
  <c r="AE1749" i="12"/>
  <c r="AF1749" i="12"/>
  <c r="AG1749" i="12"/>
  <c r="AH1749" i="12"/>
  <c r="AI1749" i="12"/>
  <c r="AK1749" i="12"/>
  <c r="AL1749" i="12"/>
  <c r="AM1749" i="12"/>
  <c r="AO1749" i="12" s="1"/>
  <c r="AP1749" i="12"/>
  <c r="AQ1749" i="12"/>
  <c r="AR1749" i="12"/>
  <c r="AY1749" i="12"/>
  <c r="AZ1749" i="12"/>
  <c r="BB1749" i="12"/>
  <c r="BC1749" i="12"/>
  <c r="BD1749" i="12"/>
  <c r="BJ1749" i="12"/>
  <c r="BK1749" i="12"/>
  <c r="BM1749" i="12"/>
  <c r="AB1750" i="12"/>
  <c r="AC1750" i="12"/>
  <c r="AD1750" i="12"/>
  <c r="AE1750" i="12"/>
  <c r="AF1750" i="12"/>
  <c r="AG1750" i="12"/>
  <c r="AH1750" i="12"/>
  <c r="AI1750" i="12"/>
  <c r="AK1750" i="12"/>
  <c r="AL1750" i="12"/>
  <c r="AM1750" i="12"/>
  <c r="AN1750" i="12" s="1"/>
  <c r="AP1750" i="12"/>
  <c r="AQ1750" i="12"/>
  <c r="AR1750" i="12"/>
  <c r="AY1750" i="12"/>
  <c r="AZ1750" i="12"/>
  <c r="BB1750" i="12"/>
  <c r="BC1750" i="12"/>
  <c r="BD1750" i="12"/>
  <c r="BJ1750" i="12"/>
  <c r="BK1750" i="12"/>
  <c r="BM1750" i="12"/>
  <c r="AB1723" i="12"/>
  <c r="AC1723" i="12"/>
  <c r="AD1723" i="12"/>
  <c r="AE1723" i="12"/>
  <c r="AF1723" i="12"/>
  <c r="AG1723" i="12"/>
  <c r="AH1723" i="12"/>
  <c r="AI1723" i="12"/>
  <c r="AK1723" i="12"/>
  <c r="AL1723" i="12"/>
  <c r="AM1723" i="12"/>
  <c r="AO1723" i="12" s="1"/>
  <c r="AP1723" i="12"/>
  <c r="AQ1723" i="12"/>
  <c r="AR1723" i="12"/>
  <c r="AY1723" i="12"/>
  <c r="AZ1723" i="12"/>
  <c r="BB1723" i="12"/>
  <c r="BC1723" i="12"/>
  <c r="BD1723" i="12"/>
  <c r="BJ1723" i="12"/>
  <c r="BK1723" i="12"/>
  <c r="BM1723" i="12"/>
  <c r="AB1724" i="12"/>
  <c r="AC1724" i="12"/>
  <c r="AD1724" i="12"/>
  <c r="AE1724" i="12"/>
  <c r="AF1724" i="12"/>
  <c r="AG1724" i="12"/>
  <c r="AH1724" i="12"/>
  <c r="AI1724" i="12"/>
  <c r="AK1724" i="12"/>
  <c r="AL1724" i="12"/>
  <c r="AM1724" i="12"/>
  <c r="AN1724" i="12" s="1"/>
  <c r="AP1724" i="12"/>
  <c r="AQ1724" i="12"/>
  <c r="AR1724" i="12"/>
  <c r="AY1724" i="12"/>
  <c r="AZ1724" i="12"/>
  <c r="BB1724" i="12"/>
  <c r="BC1724" i="12"/>
  <c r="BD1724" i="12"/>
  <c r="BJ1724" i="12"/>
  <c r="BK1724" i="12"/>
  <c r="BM1724" i="12"/>
  <c r="AB1725" i="12"/>
  <c r="AC1725" i="12"/>
  <c r="AD1725" i="12"/>
  <c r="AE1725" i="12"/>
  <c r="AF1725" i="12"/>
  <c r="AG1725" i="12"/>
  <c r="AH1725" i="12"/>
  <c r="AI1725" i="12"/>
  <c r="AK1725" i="12"/>
  <c r="AL1725" i="12"/>
  <c r="AM1725" i="12"/>
  <c r="AN1725" i="12" s="1"/>
  <c r="AP1725" i="12"/>
  <c r="AQ1725" i="12"/>
  <c r="AR1725" i="12"/>
  <c r="AY1725" i="12"/>
  <c r="AZ1725" i="12"/>
  <c r="BB1725" i="12"/>
  <c r="BC1725" i="12"/>
  <c r="BD1725" i="12"/>
  <c r="BJ1725" i="12"/>
  <c r="BK1725" i="12"/>
  <c r="BM1725" i="12"/>
  <c r="AB1726" i="12"/>
  <c r="AC1726" i="12"/>
  <c r="AD1726" i="12"/>
  <c r="AE1726" i="12"/>
  <c r="AF1726" i="12"/>
  <c r="AG1726" i="12"/>
  <c r="AH1726" i="12"/>
  <c r="AI1726" i="12"/>
  <c r="AK1726" i="12"/>
  <c r="AL1726" i="12"/>
  <c r="AM1726" i="12"/>
  <c r="AN1726" i="12" s="1"/>
  <c r="AP1726" i="12"/>
  <c r="AQ1726" i="12"/>
  <c r="AR1726" i="12"/>
  <c r="AY1726" i="12"/>
  <c r="AZ1726" i="12"/>
  <c r="BB1726" i="12"/>
  <c r="BC1726" i="12"/>
  <c r="BD1726" i="12"/>
  <c r="BJ1726" i="12"/>
  <c r="BK1726" i="12"/>
  <c r="BM1726" i="12"/>
  <c r="AB1727" i="12"/>
  <c r="AC1727" i="12"/>
  <c r="AD1727" i="12"/>
  <c r="AE1727" i="12"/>
  <c r="AF1727" i="12"/>
  <c r="AG1727" i="12"/>
  <c r="AH1727" i="12"/>
  <c r="AI1727" i="12"/>
  <c r="AK1727" i="12"/>
  <c r="AL1727" i="12"/>
  <c r="AM1727" i="12"/>
  <c r="AO1727" i="12" s="1"/>
  <c r="AP1727" i="12"/>
  <c r="AQ1727" i="12"/>
  <c r="AR1727" i="12"/>
  <c r="AY1727" i="12"/>
  <c r="AZ1727" i="12"/>
  <c r="BB1727" i="12"/>
  <c r="BC1727" i="12"/>
  <c r="BD1727" i="12"/>
  <c r="BJ1727" i="12"/>
  <c r="BK1727" i="12"/>
  <c r="BM1727" i="12"/>
  <c r="AB1728" i="12"/>
  <c r="AC1728" i="12"/>
  <c r="AD1728" i="12"/>
  <c r="AE1728" i="12"/>
  <c r="AF1728" i="12"/>
  <c r="AG1728" i="12"/>
  <c r="AH1728" i="12"/>
  <c r="AI1728" i="12"/>
  <c r="AK1728" i="12"/>
  <c r="AL1728" i="12"/>
  <c r="AM1728" i="12"/>
  <c r="AN1728" i="12" s="1"/>
  <c r="AP1728" i="12"/>
  <c r="AQ1728" i="12"/>
  <c r="AR1728" i="12"/>
  <c r="AY1728" i="12"/>
  <c r="AZ1728" i="12"/>
  <c r="BB1728" i="12"/>
  <c r="BC1728" i="12"/>
  <c r="BD1728" i="12"/>
  <c r="BJ1728" i="12"/>
  <c r="BK1728" i="12"/>
  <c r="BM1728" i="12"/>
  <c r="AB1729" i="12"/>
  <c r="AC1729" i="12"/>
  <c r="AD1729" i="12"/>
  <c r="AE1729" i="12"/>
  <c r="AF1729" i="12"/>
  <c r="AG1729" i="12"/>
  <c r="AH1729" i="12"/>
  <c r="AI1729" i="12"/>
  <c r="AK1729" i="12"/>
  <c r="AL1729" i="12"/>
  <c r="AM1729" i="12"/>
  <c r="AO1729" i="12" s="1"/>
  <c r="AP1729" i="12"/>
  <c r="AQ1729" i="12"/>
  <c r="AR1729" i="12"/>
  <c r="AY1729" i="12"/>
  <c r="AZ1729" i="12"/>
  <c r="BB1729" i="12"/>
  <c r="BC1729" i="12"/>
  <c r="BD1729" i="12"/>
  <c r="BJ1729" i="12"/>
  <c r="BK1729" i="12"/>
  <c r="BM1729" i="12"/>
  <c r="AB1730" i="12"/>
  <c r="AC1730" i="12"/>
  <c r="AD1730" i="12"/>
  <c r="AE1730" i="12"/>
  <c r="AF1730" i="12"/>
  <c r="AG1730" i="12"/>
  <c r="AH1730" i="12"/>
  <c r="AI1730" i="12"/>
  <c r="AK1730" i="12"/>
  <c r="AL1730" i="12"/>
  <c r="AM1730" i="12"/>
  <c r="AN1730" i="12" s="1"/>
  <c r="AP1730" i="12"/>
  <c r="AQ1730" i="12"/>
  <c r="AR1730" i="12"/>
  <c r="AY1730" i="12"/>
  <c r="AZ1730" i="12"/>
  <c r="BB1730" i="12"/>
  <c r="BC1730" i="12"/>
  <c r="BD1730" i="12"/>
  <c r="BJ1730" i="12"/>
  <c r="BK1730" i="12"/>
  <c r="BM1730" i="12"/>
  <c r="AB1731" i="12"/>
  <c r="AC1731" i="12"/>
  <c r="AD1731" i="12"/>
  <c r="AE1731" i="12"/>
  <c r="AF1731" i="12"/>
  <c r="AG1731" i="12"/>
  <c r="AH1731" i="12"/>
  <c r="AI1731" i="12"/>
  <c r="AK1731" i="12"/>
  <c r="AL1731" i="12"/>
  <c r="AM1731" i="12"/>
  <c r="AO1731" i="12" s="1"/>
  <c r="AP1731" i="12"/>
  <c r="AQ1731" i="12"/>
  <c r="AR1731" i="12"/>
  <c r="AY1731" i="12"/>
  <c r="AZ1731" i="12"/>
  <c r="BB1731" i="12"/>
  <c r="BC1731" i="12"/>
  <c r="BD1731" i="12"/>
  <c r="BJ1731" i="12"/>
  <c r="BK1731" i="12"/>
  <c r="BM1731" i="12"/>
  <c r="AB1732" i="12"/>
  <c r="AC1732" i="12"/>
  <c r="AD1732" i="12"/>
  <c r="AE1732" i="12"/>
  <c r="AF1732" i="12"/>
  <c r="AG1732" i="12"/>
  <c r="AH1732" i="12"/>
  <c r="AI1732" i="12"/>
  <c r="AK1732" i="12"/>
  <c r="AL1732" i="12"/>
  <c r="AM1732" i="12"/>
  <c r="AN1732" i="12" s="1"/>
  <c r="AP1732" i="12"/>
  <c r="AQ1732" i="12"/>
  <c r="AR1732" i="12"/>
  <c r="AY1732" i="12"/>
  <c r="AZ1732" i="12"/>
  <c r="BB1732" i="12"/>
  <c r="BC1732" i="12"/>
  <c r="BD1732" i="12"/>
  <c r="BJ1732" i="12"/>
  <c r="BK1732" i="12"/>
  <c r="BM1732" i="12"/>
  <c r="AB1733" i="12"/>
  <c r="AC1733" i="12"/>
  <c r="AD1733" i="12"/>
  <c r="AE1733" i="12"/>
  <c r="AF1733" i="12"/>
  <c r="AG1733" i="12"/>
  <c r="AH1733" i="12"/>
  <c r="AI1733" i="12"/>
  <c r="AK1733" i="12"/>
  <c r="AL1733" i="12"/>
  <c r="AM1733" i="12"/>
  <c r="AN1733" i="12" s="1"/>
  <c r="AP1733" i="12"/>
  <c r="AQ1733" i="12"/>
  <c r="AR1733" i="12"/>
  <c r="AY1733" i="12"/>
  <c r="AZ1733" i="12"/>
  <c r="BB1733" i="12"/>
  <c r="BC1733" i="12"/>
  <c r="BD1733" i="12"/>
  <c r="BJ1733" i="12"/>
  <c r="BK1733" i="12"/>
  <c r="BM1733" i="12"/>
  <c r="AB1734" i="12"/>
  <c r="AC1734" i="12"/>
  <c r="AD1734" i="12"/>
  <c r="AE1734" i="12"/>
  <c r="AF1734" i="12"/>
  <c r="AG1734" i="12"/>
  <c r="AH1734" i="12"/>
  <c r="AI1734" i="12"/>
  <c r="AK1734" i="12"/>
  <c r="AL1734" i="12"/>
  <c r="AM1734" i="12"/>
  <c r="AN1734" i="12" s="1"/>
  <c r="AP1734" i="12"/>
  <c r="AQ1734" i="12"/>
  <c r="AR1734" i="12"/>
  <c r="AY1734" i="12"/>
  <c r="AZ1734" i="12"/>
  <c r="BB1734" i="12"/>
  <c r="BC1734" i="12"/>
  <c r="BD1734" i="12"/>
  <c r="BJ1734" i="12"/>
  <c r="BK1734" i="12"/>
  <c r="BM1734" i="12"/>
  <c r="AB1735" i="12"/>
  <c r="AC1735" i="12"/>
  <c r="AD1735" i="12"/>
  <c r="AE1735" i="12"/>
  <c r="AF1735" i="12"/>
  <c r="AG1735" i="12"/>
  <c r="AH1735" i="12"/>
  <c r="AI1735" i="12"/>
  <c r="AK1735" i="12"/>
  <c r="AL1735" i="12"/>
  <c r="AM1735" i="12"/>
  <c r="AO1735" i="12" s="1"/>
  <c r="AP1735" i="12"/>
  <c r="AQ1735" i="12"/>
  <c r="AR1735" i="12"/>
  <c r="AY1735" i="12"/>
  <c r="AZ1735" i="12"/>
  <c r="BB1735" i="12"/>
  <c r="BC1735" i="12"/>
  <c r="BD1735" i="12"/>
  <c r="BJ1735" i="12"/>
  <c r="BK1735" i="12"/>
  <c r="BM1735" i="12"/>
  <c r="AB1736" i="12"/>
  <c r="AC1736" i="12"/>
  <c r="AD1736" i="12"/>
  <c r="AE1736" i="12"/>
  <c r="AF1736" i="12"/>
  <c r="AG1736" i="12"/>
  <c r="AH1736" i="12"/>
  <c r="AI1736" i="12"/>
  <c r="AK1736" i="12"/>
  <c r="AL1736" i="12"/>
  <c r="AM1736" i="12"/>
  <c r="AN1736" i="12" s="1"/>
  <c r="AP1736" i="12"/>
  <c r="AQ1736" i="12"/>
  <c r="AR1736" i="12"/>
  <c r="AY1736" i="12"/>
  <c r="AZ1736" i="12"/>
  <c r="BB1736" i="12"/>
  <c r="BC1736" i="12"/>
  <c r="BD1736" i="12"/>
  <c r="BJ1736" i="12"/>
  <c r="BK1736" i="12"/>
  <c r="BM1736" i="12"/>
  <c r="AB1737" i="12"/>
  <c r="AC1737" i="12"/>
  <c r="AD1737" i="12"/>
  <c r="AE1737" i="12"/>
  <c r="AF1737" i="12"/>
  <c r="AG1737" i="12"/>
  <c r="AH1737" i="12"/>
  <c r="AI1737" i="12"/>
  <c r="AK1737" i="12"/>
  <c r="AL1737" i="12"/>
  <c r="AM1737" i="12"/>
  <c r="AN1737" i="12" s="1"/>
  <c r="AP1737" i="12"/>
  <c r="AQ1737" i="12"/>
  <c r="AR1737" i="12"/>
  <c r="AY1737" i="12"/>
  <c r="AZ1737" i="12"/>
  <c r="BB1737" i="12"/>
  <c r="BC1737" i="12"/>
  <c r="BD1737" i="12"/>
  <c r="BJ1737" i="12"/>
  <c r="BK1737" i="12"/>
  <c r="BM1737" i="12"/>
  <c r="AB1738" i="12"/>
  <c r="AC1738" i="12"/>
  <c r="AD1738" i="12"/>
  <c r="AE1738" i="12"/>
  <c r="AF1738" i="12"/>
  <c r="AG1738" i="12"/>
  <c r="AH1738" i="12"/>
  <c r="AI1738" i="12"/>
  <c r="AK1738" i="12"/>
  <c r="AL1738" i="12"/>
  <c r="AM1738" i="12"/>
  <c r="AN1738" i="12" s="1"/>
  <c r="AP1738" i="12"/>
  <c r="AQ1738" i="12"/>
  <c r="AR1738" i="12"/>
  <c r="AY1738" i="12"/>
  <c r="AZ1738" i="12"/>
  <c r="BB1738" i="12"/>
  <c r="BC1738" i="12"/>
  <c r="BD1738" i="12"/>
  <c r="BJ1738" i="12"/>
  <c r="BK1738" i="12"/>
  <c r="BM1738" i="12"/>
  <c r="AB1739" i="12"/>
  <c r="AC1739" i="12"/>
  <c r="AD1739" i="12"/>
  <c r="AE1739" i="12"/>
  <c r="AF1739" i="12"/>
  <c r="AG1739" i="12"/>
  <c r="AH1739" i="12"/>
  <c r="AI1739" i="12"/>
  <c r="AK1739" i="12"/>
  <c r="AL1739" i="12"/>
  <c r="AM1739" i="12"/>
  <c r="AO1739" i="12" s="1"/>
  <c r="AP1739" i="12"/>
  <c r="AQ1739" i="12"/>
  <c r="AR1739" i="12"/>
  <c r="AY1739" i="12"/>
  <c r="AZ1739" i="12"/>
  <c r="BB1739" i="12"/>
  <c r="BC1739" i="12"/>
  <c r="BD1739" i="12"/>
  <c r="BJ1739" i="12"/>
  <c r="BK1739" i="12"/>
  <c r="BM1739" i="12"/>
  <c r="AB1740" i="12"/>
  <c r="AC1740" i="12"/>
  <c r="AD1740" i="12"/>
  <c r="AE1740" i="12"/>
  <c r="AF1740" i="12"/>
  <c r="AG1740" i="12"/>
  <c r="AH1740" i="12"/>
  <c r="AI1740" i="12"/>
  <c r="AK1740" i="12"/>
  <c r="AL1740" i="12"/>
  <c r="AM1740" i="12"/>
  <c r="AN1740" i="12" s="1"/>
  <c r="AP1740" i="12"/>
  <c r="AQ1740" i="12"/>
  <c r="AR1740" i="12"/>
  <c r="AY1740" i="12"/>
  <c r="AZ1740" i="12"/>
  <c r="BB1740" i="12"/>
  <c r="BC1740" i="12"/>
  <c r="BD1740" i="12"/>
  <c r="BJ1740" i="12"/>
  <c r="BK1740" i="12"/>
  <c r="BM1740" i="12"/>
  <c r="AB1741" i="12"/>
  <c r="AC1741" i="12"/>
  <c r="AD1741" i="12"/>
  <c r="AE1741" i="12"/>
  <c r="AF1741" i="12"/>
  <c r="AG1741" i="12"/>
  <c r="AH1741" i="12"/>
  <c r="AI1741" i="12"/>
  <c r="AK1741" i="12"/>
  <c r="AL1741" i="12"/>
  <c r="AM1741" i="12"/>
  <c r="AN1741" i="12" s="1"/>
  <c r="AP1741" i="12"/>
  <c r="AQ1741" i="12"/>
  <c r="AR1741" i="12"/>
  <c r="AY1741" i="12"/>
  <c r="AZ1741" i="12"/>
  <c r="BB1741" i="12"/>
  <c r="BC1741" i="12"/>
  <c r="BD1741" i="12"/>
  <c r="BJ1741" i="12"/>
  <c r="BK1741" i="12"/>
  <c r="BM1741" i="12"/>
  <c r="AB1742" i="12"/>
  <c r="AC1742" i="12"/>
  <c r="AD1742" i="12"/>
  <c r="AE1742" i="12"/>
  <c r="AF1742" i="12"/>
  <c r="AG1742" i="12"/>
  <c r="AH1742" i="12"/>
  <c r="AI1742" i="12"/>
  <c r="AK1742" i="12"/>
  <c r="AL1742" i="12"/>
  <c r="AM1742" i="12"/>
  <c r="AN1742" i="12" s="1"/>
  <c r="AP1742" i="12"/>
  <c r="AQ1742" i="12"/>
  <c r="AR1742" i="12"/>
  <c r="AY1742" i="12"/>
  <c r="AZ1742" i="12"/>
  <c r="BB1742" i="12"/>
  <c r="BC1742" i="12"/>
  <c r="BD1742" i="12"/>
  <c r="BJ1742" i="12"/>
  <c r="BK1742" i="12"/>
  <c r="BM1742" i="12"/>
  <c r="AB1743" i="12"/>
  <c r="AC1743" i="12"/>
  <c r="AD1743" i="12"/>
  <c r="AE1743" i="12"/>
  <c r="AF1743" i="12"/>
  <c r="AG1743" i="12"/>
  <c r="AH1743" i="12"/>
  <c r="AI1743" i="12"/>
  <c r="AK1743" i="12"/>
  <c r="AL1743" i="12"/>
  <c r="AM1743" i="12"/>
  <c r="AO1743" i="12" s="1"/>
  <c r="AP1743" i="12"/>
  <c r="AQ1743" i="12"/>
  <c r="AR1743" i="12"/>
  <c r="AY1743" i="12"/>
  <c r="AZ1743" i="12"/>
  <c r="BB1743" i="12"/>
  <c r="BC1743" i="12"/>
  <c r="BD1743" i="12"/>
  <c r="BJ1743" i="12"/>
  <c r="BK1743" i="12"/>
  <c r="BM1743" i="12"/>
  <c r="AB1744" i="12"/>
  <c r="AC1744" i="12"/>
  <c r="AD1744" i="12"/>
  <c r="AE1744" i="12"/>
  <c r="AF1744" i="12"/>
  <c r="AG1744" i="12"/>
  <c r="AH1744" i="12"/>
  <c r="AI1744" i="12"/>
  <c r="AK1744" i="12"/>
  <c r="AL1744" i="12"/>
  <c r="AM1744" i="12"/>
  <c r="AN1744" i="12" s="1"/>
  <c r="AP1744" i="12"/>
  <c r="AQ1744" i="12"/>
  <c r="AR1744" i="12"/>
  <c r="AY1744" i="12"/>
  <c r="AZ1744" i="12"/>
  <c r="BB1744" i="12"/>
  <c r="BC1744" i="12"/>
  <c r="BD1744" i="12"/>
  <c r="BJ1744" i="12"/>
  <c r="BK1744" i="12"/>
  <c r="BM1744" i="12"/>
  <c r="AB1745" i="12"/>
  <c r="AC1745" i="12"/>
  <c r="AD1745" i="12"/>
  <c r="AE1745" i="12"/>
  <c r="AF1745" i="12"/>
  <c r="AG1745" i="12"/>
  <c r="AH1745" i="12"/>
  <c r="AI1745" i="12"/>
  <c r="AK1745" i="12"/>
  <c r="AL1745" i="12"/>
  <c r="AM1745" i="12"/>
  <c r="AO1745" i="12" s="1"/>
  <c r="AP1745" i="12"/>
  <c r="AQ1745" i="12"/>
  <c r="AR1745" i="12"/>
  <c r="AY1745" i="12"/>
  <c r="AZ1745" i="12"/>
  <c r="BB1745" i="12"/>
  <c r="BC1745" i="12"/>
  <c r="BD1745" i="12"/>
  <c r="BJ1745" i="12"/>
  <c r="BK1745" i="12"/>
  <c r="BM1745" i="12"/>
  <c r="AB1746" i="12"/>
  <c r="AC1746" i="12"/>
  <c r="AD1746" i="12"/>
  <c r="AE1746" i="12"/>
  <c r="AF1746" i="12"/>
  <c r="AG1746" i="12"/>
  <c r="AH1746" i="12"/>
  <c r="AI1746" i="12"/>
  <c r="AK1746" i="12"/>
  <c r="AL1746" i="12"/>
  <c r="AM1746" i="12"/>
  <c r="AN1746" i="12" s="1"/>
  <c r="AP1746" i="12"/>
  <c r="AQ1746" i="12"/>
  <c r="AR1746" i="12"/>
  <c r="AY1746" i="12"/>
  <c r="AZ1746" i="12"/>
  <c r="BB1746" i="12"/>
  <c r="BC1746" i="12"/>
  <c r="BD1746" i="12"/>
  <c r="BJ1746" i="12"/>
  <c r="BK1746" i="12"/>
  <c r="BM1746" i="12"/>
  <c r="AB1747" i="12"/>
  <c r="AC1747" i="12"/>
  <c r="AD1747" i="12"/>
  <c r="AE1747" i="12"/>
  <c r="AF1747" i="12"/>
  <c r="AG1747" i="12"/>
  <c r="AH1747" i="12"/>
  <c r="AI1747" i="12"/>
  <c r="AK1747" i="12"/>
  <c r="AL1747" i="12"/>
  <c r="AM1747" i="12"/>
  <c r="AO1747" i="12" s="1"/>
  <c r="AP1747" i="12"/>
  <c r="AQ1747" i="12"/>
  <c r="AR1747" i="12"/>
  <c r="AY1747" i="12"/>
  <c r="AZ1747" i="12"/>
  <c r="BB1747" i="12"/>
  <c r="BC1747" i="12"/>
  <c r="BD1747" i="12"/>
  <c r="BJ1747" i="12"/>
  <c r="BK1747" i="12"/>
  <c r="BM1747" i="12"/>
  <c r="AB1748" i="12"/>
  <c r="AC1748" i="12"/>
  <c r="AD1748" i="12"/>
  <c r="AE1748" i="12"/>
  <c r="AF1748" i="12"/>
  <c r="AG1748" i="12"/>
  <c r="AH1748" i="12"/>
  <c r="AI1748" i="12"/>
  <c r="AK1748" i="12"/>
  <c r="AL1748" i="12"/>
  <c r="AM1748" i="12"/>
  <c r="AN1748" i="12" s="1"/>
  <c r="AP1748" i="12"/>
  <c r="AQ1748" i="12"/>
  <c r="AR1748" i="12"/>
  <c r="AY1748" i="12"/>
  <c r="AZ1748" i="12"/>
  <c r="BB1748" i="12"/>
  <c r="BC1748" i="12"/>
  <c r="BD1748" i="12"/>
  <c r="BJ1748" i="12"/>
  <c r="BK1748" i="12"/>
  <c r="BM1748" i="12"/>
  <c r="AO1860" i="12" l="1"/>
  <c r="BA1858" i="12"/>
  <c r="AT1831" i="12"/>
  <c r="AU1831" i="12" s="1"/>
  <c r="BA1854" i="12"/>
  <c r="BA1852" i="12"/>
  <c r="AJ1857" i="12"/>
  <c r="BL1855" i="12"/>
  <c r="BE1852" i="12"/>
  <c r="BL1859" i="12"/>
  <c r="AN1857" i="12"/>
  <c r="BL1848" i="12"/>
  <c r="AV1854" i="12"/>
  <c r="BH1850" i="12"/>
  <c r="AT1859" i="12"/>
  <c r="BA1856" i="12"/>
  <c r="BF1852" i="12"/>
  <c r="BG1852" i="12" s="1"/>
  <c r="AJ1853" i="12"/>
  <c r="BF1860" i="12"/>
  <c r="BF1850" i="12"/>
  <c r="BL1860" i="12"/>
  <c r="BA1853" i="12"/>
  <c r="AS1853" i="12"/>
  <c r="AX1853" i="12" s="1"/>
  <c r="AV1853" i="12"/>
  <c r="AW1853" i="12" s="1"/>
  <c r="AO1853" i="12"/>
  <c r="AJ1860" i="12"/>
  <c r="BL1851" i="12"/>
  <c r="BH1858" i="12"/>
  <c r="BE1855" i="12"/>
  <c r="AV1858" i="12"/>
  <c r="BA1855" i="12"/>
  <c r="AV1855" i="12"/>
  <c r="AW1855" i="12" s="1"/>
  <c r="BA1859" i="12"/>
  <c r="BH1856" i="12"/>
  <c r="AS1852" i="12"/>
  <c r="AX1852" i="12" s="1"/>
  <c r="BE1849" i="12"/>
  <c r="BA1860" i="12"/>
  <c r="AT1856" i="12"/>
  <c r="AU1856" i="12" s="1"/>
  <c r="BH1853" i="12"/>
  <c r="AV1832" i="12"/>
  <c r="AW1832" i="12" s="1"/>
  <c r="BF1851" i="12"/>
  <c r="BL1856" i="12"/>
  <c r="BA1851" i="12"/>
  <c r="AS1859" i="12"/>
  <c r="AX1859" i="12" s="1"/>
  <c r="BH1860" i="12"/>
  <c r="AT1851" i="12"/>
  <c r="AU1851" i="12" s="1"/>
  <c r="AT1850" i="12"/>
  <c r="AU1850" i="12" s="1"/>
  <c r="AV1838" i="12"/>
  <c r="AW1838" i="12" s="1"/>
  <c r="AS1856" i="12"/>
  <c r="AX1856" i="12" s="1"/>
  <c r="AV1846" i="12"/>
  <c r="AS1860" i="12"/>
  <c r="AX1860" i="12" s="1"/>
  <c r="BH1857" i="12"/>
  <c r="AO1856" i="12"/>
  <c r="BL1858" i="12"/>
  <c r="AT1852" i="12"/>
  <c r="AU1852" i="12" s="1"/>
  <c r="AS1857" i="12"/>
  <c r="AX1857" i="12" s="1"/>
  <c r="AV1857" i="12"/>
  <c r="AW1857" i="12" s="1"/>
  <c r="BF1854" i="12"/>
  <c r="AT1853" i="12"/>
  <c r="AU1853" i="12" s="1"/>
  <c r="AT1855" i="12"/>
  <c r="AU1855" i="12" s="1"/>
  <c r="BL1841" i="12"/>
  <c r="AJ1859" i="12"/>
  <c r="BL1857" i="12"/>
  <c r="AS1855" i="12"/>
  <c r="AX1855" i="12" s="1"/>
  <c r="AV1860" i="12"/>
  <c r="AW1860" i="12" s="1"/>
  <c r="BE1857" i="12"/>
  <c r="BA1857" i="12"/>
  <c r="AJ1855" i="12"/>
  <c r="BE1851" i="12"/>
  <c r="AJ1856" i="12"/>
  <c r="AT1848" i="12"/>
  <c r="AU1848" i="12" s="1"/>
  <c r="AV1856" i="12"/>
  <c r="AW1856" i="12" s="1"/>
  <c r="BF1858" i="12"/>
  <c r="BF1853" i="12"/>
  <c r="BG1853" i="12" s="1"/>
  <c r="BH1852" i="12"/>
  <c r="AS1851" i="12"/>
  <c r="AX1851" i="12" s="1"/>
  <c r="AV1851" i="12"/>
  <c r="AW1851" i="12" s="1"/>
  <c r="AJ1851" i="12"/>
  <c r="BE1859" i="12"/>
  <c r="BG1859" i="12" s="1"/>
  <c r="BE1860" i="12"/>
  <c r="AV1852" i="12"/>
  <c r="AW1852" i="12" s="1"/>
  <c r="AJ1858" i="12"/>
  <c r="AO1852" i="12"/>
  <c r="BF1855" i="12"/>
  <c r="AW1854" i="12"/>
  <c r="AU1859" i="12"/>
  <c r="BH1855" i="12"/>
  <c r="AJ1852" i="12"/>
  <c r="AT1860" i="12"/>
  <c r="AU1860" i="12" s="1"/>
  <c r="BE1856" i="12"/>
  <c r="BG1856" i="12" s="1"/>
  <c r="AJ1850" i="12"/>
  <c r="AJ1854" i="12"/>
  <c r="BH1859" i="12"/>
  <c r="AV1859" i="12"/>
  <c r="AW1859" i="12" s="1"/>
  <c r="AN1859" i="12"/>
  <c r="BE1858" i="12"/>
  <c r="AW1858" i="12"/>
  <c r="AS1858" i="12"/>
  <c r="AX1858" i="12" s="1"/>
  <c r="AO1858" i="12"/>
  <c r="BF1857" i="12"/>
  <c r="AT1857" i="12"/>
  <c r="AU1857" i="12" s="1"/>
  <c r="AN1855" i="12"/>
  <c r="BE1854" i="12"/>
  <c r="AS1854" i="12"/>
  <c r="AX1854" i="12" s="1"/>
  <c r="AO1854" i="12"/>
  <c r="BH1851" i="12"/>
  <c r="AN1851" i="12"/>
  <c r="AT1823" i="12"/>
  <c r="AU1823" i="12" s="1"/>
  <c r="AT1817" i="12"/>
  <c r="AU1817" i="12" s="1"/>
  <c r="BF1815" i="12"/>
  <c r="BF1813" i="12"/>
  <c r="BF1809" i="12"/>
  <c r="BF1829" i="12"/>
  <c r="AJ1829" i="12"/>
  <c r="AS1828" i="12"/>
  <c r="AX1828" i="12" s="1"/>
  <c r="AT1827" i="12"/>
  <c r="AU1827" i="12" s="1"/>
  <c r="AS1847" i="12"/>
  <c r="AX1847" i="12" s="1"/>
  <c r="AJ1836" i="12"/>
  <c r="BF1835" i="12"/>
  <c r="BL1833" i="12"/>
  <c r="BF1849" i="12"/>
  <c r="BA1849" i="12"/>
  <c r="BL1850" i="12"/>
  <c r="AV1850" i="12"/>
  <c r="AW1850" i="12" s="1"/>
  <c r="AO1850" i="12"/>
  <c r="BL1849" i="12"/>
  <c r="AV1849" i="12"/>
  <c r="AW1849" i="12" s="1"/>
  <c r="BA1850" i="12"/>
  <c r="BE1828" i="12"/>
  <c r="BG1828" i="12" s="1"/>
  <c r="AO1828" i="12"/>
  <c r="BH1827" i="12"/>
  <c r="AN1816" i="12"/>
  <c r="AV1814" i="12"/>
  <c r="AW1814" i="12" s="1"/>
  <c r="AT1809" i="12"/>
  <c r="AU1809" i="12" s="1"/>
  <c r="BF1827" i="12"/>
  <c r="BA1847" i="12"/>
  <c r="BA1839" i="12"/>
  <c r="BA1835" i="12"/>
  <c r="AT1849" i="12"/>
  <c r="AU1849" i="12" s="1"/>
  <c r="BE1850" i="12"/>
  <c r="AS1850" i="12"/>
  <c r="AX1850" i="12" s="1"/>
  <c r="AT1843" i="12"/>
  <c r="AU1843" i="12" s="1"/>
  <c r="AT1839" i="12"/>
  <c r="AU1839" i="12" s="1"/>
  <c r="AT1835" i="12"/>
  <c r="AU1835" i="12" s="1"/>
  <c r="BF1833" i="12"/>
  <c r="BF1832" i="12"/>
  <c r="BF1848" i="12"/>
  <c r="AJ1849" i="12"/>
  <c r="BE1834" i="12"/>
  <c r="AN1834" i="12"/>
  <c r="BH1848" i="12"/>
  <c r="BF1845" i="12"/>
  <c r="BF1841" i="12"/>
  <c r="BH1836" i="12"/>
  <c r="BA1848" i="12"/>
  <c r="BH1849" i="12"/>
  <c r="AN1849" i="12"/>
  <c r="AS1849" i="12"/>
  <c r="AX1849" i="12" s="1"/>
  <c r="BH1847" i="12"/>
  <c r="BL1844" i="12"/>
  <c r="BL1842" i="12"/>
  <c r="AJ1841" i="12"/>
  <c r="BH1840" i="12"/>
  <c r="BH1832" i="12"/>
  <c r="AN1832" i="12"/>
  <c r="AJ1848" i="12"/>
  <c r="BF1803" i="12"/>
  <c r="BF1799" i="12"/>
  <c r="BF1823" i="12"/>
  <c r="AS1814" i="12"/>
  <c r="AX1814" i="12" s="1"/>
  <c r="AV1829" i="12"/>
  <c r="AW1829" i="12" s="1"/>
  <c r="AT1828" i="12"/>
  <c r="AU1828" i="12" s="1"/>
  <c r="BF1847" i="12"/>
  <c r="AO1847" i="12"/>
  <c r="AS1846" i="12"/>
  <c r="AX1846" i="12" s="1"/>
  <c r="AN1840" i="12"/>
  <c r="BH1839" i="12"/>
  <c r="AS1839" i="12"/>
  <c r="AX1839" i="12" s="1"/>
  <c r="AO1839" i="12"/>
  <c r="AS1838" i="12"/>
  <c r="AX1838" i="12" s="1"/>
  <c r="AT1836" i="12"/>
  <c r="AU1836" i="12" s="1"/>
  <c r="BE1835" i="12"/>
  <c r="BH1834" i="12"/>
  <c r="BF1831" i="12"/>
  <c r="AV1848" i="12"/>
  <c r="AW1848" i="12" s="1"/>
  <c r="AT1808" i="12"/>
  <c r="AU1808" i="12" s="1"/>
  <c r="AT1824" i="12"/>
  <c r="AU1824" i="12" s="1"/>
  <c r="BF1810" i="12"/>
  <c r="AJ1844" i="12"/>
  <c r="BE1842" i="12"/>
  <c r="AN1842" i="12"/>
  <c r="AV1840" i="12"/>
  <c r="AW1840" i="12" s="1"/>
  <c r="AN1836" i="12"/>
  <c r="BA1832" i="12"/>
  <c r="BL1831" i="12"/>
  <c r="AV1831" i="12"/>
  <c r="AW1831" i="12" s="1"/>
  <c r="AJ1803" i="12"/>
  <c r="BA1801" i="12"/>
  <c r="BH1800" i="12"/>
  <c r="AV1799" i="12"/>
  <c r="AW1799" i="12" s="1"/>
  <c r="BA1825" i="12"/>
  <c r="AO1824" i="12"/>
  <c r="BE1823" i="12"/>
  <c r="AJ1823" i="12"/>
  <c r="BL1822" i="12"/>
  <c r="BH1820" i="12"/>
  <c r="BA1810" i="12"/>
  <c r="BL1830" i="12"/>
  <c r="AV1830" i="12"/>
  <c r="AW1830" i="12" s="1"/>
  <c r="BH1829" i="12"/>
  <c r="AO1829" i="12"/>
  <c r="BE1846" i="12"/>
  <c r="AN1846" i="12"/>
  <c r="AV1844" i="12"/>
  <c r="AW1844" i="12" s="1"/>
  <c r="BA1843" i="12"/>
  <c r="AV1842" i="12"/>
  <c r="AW1842" i="12" s="1"/>
  <c r="BL1840" i="12"/>
  <c r="AJ1840" i="12"/>
  <c r="BL1838" i="12"/>
  <c r="BL1837" i="12"/>
  <c r="AO1835" i="12"/>
  <c r="AS1834" i="12"/>
  <c r="AX1834" i="12" s="1"/>
  <c r="AS1832" i="12"/>
  <c r="AX1832" i="12" s="1"/>
  <c r="AN1848" i="12"/>
  <c r="AJ1806" i="12"/>
  <c r="BL1803" i="12"/>
  <c r="BL1801" i="12"/>
  <c r="AS1801" i="12"/>
  <c r="AX1801" i="12" s="1"/>
  <c r="BE1799" i="12"/>
  <c r="AS1823" i="12"/>
  <c r="AX1823" i="12" s="1"/>
  <c r="AV1821" i="12"/>
  <c r="AW1821" i="12" s="1"/>
  <c r="AO1820" i="12"/>
  <c r="AV1818" i="12"/>
  <c r="AW1818" i="12" s="1"/>
  <c r="BH1810" i="12"/>
  <c r="BL1809" i="12"/>
  <c r="AV1809" i="12"/>
  <c r="AW1809" i="12" s="1"/>
  <c r="AT1847" i="12"/>
  <c r="AU1847" i="12" s="1"/>
  <c r="BL1846" i="12"/>
  <c r="BL1845" i="12"/>
  <c r="AJ1845" i="12"/>
  <c r="BH1844" i="12"/>
  <c r="AN1844" i="12"/>
  <c r="BH1843" i="12"/>
  <c r="AS1843" i="12"/>
  <c r="AX1843" i="12" s="1"/>
  <c r="AO1843" i="12"/>
  <c r="AS1842" i="12"/>
  <c r="AX1842" i="12" s="1"/>
  <c r="BF1840" i="12"/>
  <c r="BF1839" i="12"/>
  <c r="BE1838" i="12"/>
  <c r="AN1838" i="12"/>
  <c r="AT1837" i="12"/>
  <c r="AU1837" i="12" s="1"/>
  <c r="BA1836" i="12"/>
  <c r="AV1836" i="12"/>
  <c r="AW1836" i="12" s="1"/>
  <c r="AS1835" i="12"/>
  <c r="AX1835" i="12" s="1"/>
  <c r="BA1834" i="12"/>
  <c r="AT1832" i="12"/>
  <c r="AU1832" i="12" s="1"/>
  <c r="AJ1831" i="12"/>
  <c r="AT1803" i="12"/>
  <c r="AU1803" i="12" s="1"/>
  <c r="BF1797" i="12"/>
  <c r="BF1795" i="12"/>
  <c r="BF1819" i="12"/>
  <c r="BF1844" i="12"/>
  <c r="BF1843" i="12"/>
  <c r="BF1837" i="12"/>
  <c r="AT1833" i="12"/>
  <c r="AU1833" i="12" s="1"/>
  <c r="BE1848" i="12"/>
  <c r="AS1848" i="12"/>
  <c r="AX1848" i="12" s="1"/>
  <c r="AS1807" i="12"/>
  <c r="AX1807" i="12" s="1"/>
  <c r="AJ1795" i="12"/>
  <c r="BL1826" i="12"/>
  <c r="BH1826" i="12"/>
  <c r="AV1826" i="12"/>
  <c r="AW1826" i="12" s="1"/>
  <c r="AV1822" i="12"/>
  <c r="AW1822" i="12" s="1"/>
  <c r="AT1821" i="12"/>
  <c r="AU1821" i="12" s="1"/>
  <c r="AV1819" i="12"/>
  <c r="BH1818" i="12"/>
  <c r="AV1817" i="12"/>
  <c r="AW1817" i="12" s="1"/>
  <c r="AV1816" i="12"/>
  <c r="AW1816" i="12" s="1"/>
  <c r="AJ1815" i="12"/>
  <c r="BA1813" i="12"/>
  <c r="AO1813" i="12"/>
  <c r="AJ1813" i="12"/>
  <c r="AV1811" i="12"/>
  <c r="AW1811" i="12" s="1"/>
  <c r="AJ1830" i="12"/>
  <c r="AT1829" i="12"/>
  <c r="AU1829" i="12" s="1"/>
  <c r="BF1828" i="12"/>
  <c r="BA1828" i="12"/>
  <c r="AV1827" i="12"/>
  <c r="AW1827" i="12" s="1"/>
  <c r="BL1847" i="12"/>
  <c r="AJ1847" i="12"/>
  <c r="AT1846" i="12"/>
  <c r="AU1846" i="12" s="1"/>
  <c r="BA1845" i="12"/>
  <c r="BL1843" i="12"/>
  <c r="AJ1843" i="12"/>
  <c r="AT1842" i="12"/>
  <c r="AU1842" i="12" s="1"/>
  <c r="BA1841" i="12"/>
  <c r="BL1839" i="12"/>
  <c r="AJ1839" i="12"/>
  <c r="AT1838" i="12"/>
  <c r="AU1838" i="12" s="1"/>
  <c r="BA1837" i="12"/>
  <c r="AS1837" i="12"/>
  <c r="AX1837" i="12" s="1"/>
  <c r="AV1835" i="12"/>
  <c r="AW1835" i="12" s="1"/>
  <c r="BF1834" i="12"/>
  <c r="AJ1834" i="12"/>
  <c r="BA1833" i="12"/>
  <c r="AS1833" i="12"/>
  <c r="AX1833" i="12" s="1"/>
  <c r="BA1831" i="12"/>
  <c r="BL1792" i="12"/>
  <c r="BL1794" i="12"/>
  <c r="BH1808" i="12"/>
  <c r="BA1807" i="12"/>
  <c r="BE1826" i="12"/>
  <c r="AJ1826" i="12"/>
  <c r="BL1819" i="12"/>
  <c r="BE1819" i="12"/>
  <c r="AO1817" i="12"/>
  <c r="AJ1817" i="12"/>
  <c r="AS1816" i="12"/>
  <c r="AX1816" i="12" s="1"/>
  <c r="BL1813" i="12"/>
  <c r="AS1813" i="12"/>
  <c r="AX1813" i="12" s="1"/>
  <c r="AV1812" i="12"/>
  <c r="AW1812" i="12" s="1"/>
  <c r="BE1811" i="12"/>
  <c r="BH1830" i="12"/>
  <c r="BA1829" i="12"/>
  <c r="BL1828" i="12"/>
  <c r="BL1827" i="12"/>
  <c r="AS1827" i="12"/>
  <c r="AX1827" i="12" s="1"/>
  <c r="BE1847" i="12"/>
  <c r="AV1847" i="12"/>
  <c r="AW1847" i="12" s="1"/>
  <c r="BF1846" i="12"/>
  <c r="BA1846" i="12"/>
  <c r="AW1846" i="12"/>
  <c r="AS1845" i="12"/>
  <c r="AX1845" i="12" s="1"/>
  <c r="BA1844" i="12"/>
  <c r="BE1843" i="12"/>
  <c r="AV1843" i="12"/>
  <c r="AW1843" i="12" s="1"/>
  <c r="BF1842" i="12"/>
  <c r="BA1842" i="12"/>
  <c r="AS1841" i="12"/>
  <c r="AX1841" i="12" s="1"/>
  <c r="BA1840" i="12"/>
  <c r="BE1839" i="12"/>
  <c r="AV1839" i="12"/>
  <c r="AW1839" i="12" s="1"/>
  <c r="BF1838" i="12"/>
  <c r="BA1838" i="12"/>
  <c r="AJ1837" i="12"/>
  <c r="BL1836" i="12"/>
  <c r="BL1835" i="12"/>
  <c r="BH1835" i="12"/>
  <c r="AJ1835" i="12"/>
  <c r="BL1834" i="12"/>
  <c r="AT1834" i="12"/>
  <c r="AU1834" i="12" s="1"/>
  <c r="AJ1833" i="12"/>
  <c r="BL1832" i="12"/>
  <c r="BE1832" i="12"/>
  <c r="AN1831" i="12"/>
  <c r="BF1802" i="12"/>
  <c r="AT1815" i="12"/>
  <c r="AU1815" i="12" s="1"/>
  <c r="BF1811" i="12"/>
  <c r="AT1830" i="12"/>
  <c r="AU1830" i="12" s="1"/>
  <c r="BH1846" i="12"/>
  <c r="AJ1846" i="12"/>
  <c r="BE1845" i="12"/>
  <c r="AT1845" i="12"/>
  <c r="AU1845" i="12" s="1"/>
  <c r="AT1844" i="12"/>
  <c r="AU1844" i="12" s="1"/>
  <c r="BH1842" i="12"/>
  <c r="AJ1842" i="12"/>
  <c r="BE1841" i="12"/>
  <c r="AT1841" i="12"/>
  <c r="AU1841" i="12" s="1"/>
  <c r="AT1840" i="12"/>
  <c r="AU1840" i="12" s="1"/>
  <c r="BH1838" i="12"/>
  <c r="AJ1838" i="12"/>
  <c r="BE1837" i="12"/>
  <c r="BF1836" i="12"/>
  <c r="AV1834" i="12"/>
  <c r="AW1834" i="12" s="1"/>
  <c r="BE1833" i="12"/>
  <c r="AV1833" i="12"/>
  <c r="AW1833" i="12" s="1"/>
  <c r="AJ1832" i="12"/>
  <c r="BE1831" i="12"/>
  <c r="BH1831" i="12"/>
  <c r="AS1831" i="12"/>
  <c r="AX1831" i="12" s="1"/>
  <c r="BH1845" i="12"/>
  <c r="AV1845" i="12"/>
  <c r="AW1845" i="12" s="1"/>
  <c r="AN1845" i="12"/>
  <c r="BE1844" i="12"/>
  <c r="AS1844" i="12"/>
  <c r="AX1844" i="12" s="1"/>
  <c r="BH1841" i="12"/>
  <c r="AV1841" i="12"/>
  <c r="AW1841" i="12" s="1"/>
  <c r="AN1841" i="12"/>
  <c r="BE1840" i="12"/>
  <c r="AS1840" i="12"/>
  <c r="AX1840" i="12" s="1"/>
  <c r="BH1837" i="12"/>
  <c r="AV1837" i="12"/>
  <c r="AW1837" i="12" s="1"/>
  <c r="AN1837" i="12"/>
  <c r="BE1836" i="12"/>
  <c r="AS1836" i="12"/>
  <c r="AX1836" i="12" s="1"/>
  <c r="BH1833" i="12"/>
  <c r="AN1833" i="12"/>
  <c r="AT1807" i="12"/>
  <c r="AU1807" i="12" s="1"/>
  <c r="BE1829" i="12"/>
  <c r="AV1808" i="12"/>
  <c r="AW1808" i="12" s="1"/>
  <c r="AV1806" i="12"/>
  <c r="AW1806" i="12" s="1"/>
  <c r="BE1805" i="12"/>
  <c r="AV1804" i="12"/>
  <c r="AW1804" i="12" s="1"/>
  <c r="BE1803" i="12"/>
  <c r="AV1800" i="12"/>
  <c r="AW1800" i="12" s="1"/>
  <c r="AV1797" i="12"/>
  <c r="AW1797" i="12" s="1"/>
  <c r="BL1825" i="12"/>
  <c r="AV1824" i="12"/>
  <c r="AW1824" i="12" s="1"/>
  <c r="BA1823" i="12"/>
  <c r="AV1823" i="12"/>
  <c r="AW1823" i="12" s="1"/>
  <c r="BH1822" i="12"/>
  <c r="AN1822" i="12"/>
  <c r="AV1820" i="12"/>
  <c r="AW1820" i="12" s="1"/>
  <c r="AJ1818" i="12"/>
  <c r="BH1816" i="12"/>
  <c r="BL1815" i="12"/>
  <c r="BE1815" i="12"/>
  <c r="BE1812" i="12"/>
  <c r="AJ1812" i="12"/>
  <c r="BL1811" i="12"/>
  <c r="AS1811" i="12"/>
  <c r="AX1811" i="12" s="1"/>
  <c r="AJ1809" i="12"/>
  <c r="AN1830" i="12"/>
  <c r="AV1828" i="12"/>
  <c r="AW1828" i="12" s="1"/>
  <c r="AJ1827" i="12"/>
  <c r="AT1798" i="12"/>
  <c r="AU1798" i="12" s="1"/>
  <c r="BF1796" i="12"/>
  <c r="AT1825" i="12"/>
  <c r="AU1825" i="12" s="1"/>
  <c r="BF1822" i="12"/>
  <c r="BF1821" i="12"/>
  <c r="AT1819" i="12"/>
  <c r="AU1819" i="12" s="1"/>
  <c r="BF1817" i="12"/>
  <c r="AT1811" i="12"/>
  <c r="AU1811" i="12" s="1"/>
  <c r="BF1830" i="12"/>
  <c r="BH1776" i="12"/>
  <c r="AT1794" i="12"/>
  <c r="AU1794" i="12" s="1"/>
  <c r="AJ1808" i="12"/>
  <c r="BL1807" i="12"/>
  <c r="AO1807" i="12"/>
  <c r="AS1806" i="12"/>
  <c r="AX1806" i="12" s="1"/>
  <c r="BL1805" i="12"/>
  <c r="AJ1805" i="12"/>
  <c r="AS1804" i="12"/>
  <c r="AX1804" i="12" s="1"/>
  <c r="AV1803" i="12"/>
  <c r="AW1803" i="12" s="1"/>
  <c r="AT1802" i="12"/>
  <c r="AU1802" i="12" s="1"/>
  <c r="BF1798" i="12"/>
  <c r="BE1797" i="12"/>
  <c r="AV1796" i="12"/>
  <c r="AW1796" i="12" s="1"/>
  <c r="AT1795" i="12"/>
  <c r="AU1795" i="12" s="1"/>
  <c r="BE1825" i="12"/>
  <c r="BL1824" i="12"/>
  <c r="AJ1824" i="12"/>
  <c r="BL1823" i="12"/>
  <c r="BL1821" i="12"/>
  <c r="BA1821" i="12"/>
  <c r="AS1820" i="12"/>
  <c r="AX1820" i="12" s="1"/>
  <c r="AJ1819" i="12"/>
  <c r="AT1818" i="12"/>
  <c r="BL1817" i="12"/>
  <c r="BA1817" i="12"/>
  <c r="BE1816" i="12"/>
  <c r="AV1815" i="12"/>
  <c r="AW1815" i="12" s="1"/>
  <c r="BH1814" i="12"/>
  <c r="AT1814" i="12"/>
  <c r="AU1814" i="12" s="1"/>
  <c r="AN1814" i="12"/>
  <c r="BH1812" i="12"/>
  <c r="BA1811" i="12"/>
  <c r="BL1810" i="12"/>
  <c r="BE1810" i="12"/>
  <c r="BA1830" i="12"/>
  <c r="BL1829" i="12"/>
  <c r="AS1829" i="12"/>
  <c r="AX1829" i="12" s="1"/>
  <c r="BH1828" i="12"/>
  <c r="AJ1828" i="12"/>
  <c r="BE1827" i="12"/>
  <c r="BA1827" i="12"/>
  <c r="BE1830" i="12"/>
  <c r="AS1830" i="12"/>
  <c r="AX1830" i="12" s="1"/>
  <c r="AN1827" i="12"/>
  <c r="BL1808" i="12"/>
  <c r="BE1806" i="12"/>
  <c r="BE1804" i="12"/>
  <c r="AN1804" i="12"/>
  <c r="BL1802" i="12"/>
  <c r="AN1802" i="12"/>
  <c r="BA1798" i="12"/>
  <c r="BF1826" i="12"/>
  <c r="BA1826" i="12"/>
  <c r="AS1826" i="12"/>
  <c r="AX1826" i="12" s="1"/>
  <c r="AS1825" i="12"/>
  <c r="AX1825" i="12" s="1"/>
  <c r="AO1825" i="12"/>
  <c r="AJ1825" i="12"/>
  <c r="BE1824" i="12"/>
  <c r="BE1821" i="12"/>
  <c r="BL1820" i="12"/>
  <c r="AT1820" i="12"/>
  <c r="AU1820" i="12" s="1"/>
  <c r="BL1818" i="12"/>
  <c r="AN1818" i="12"/>
  <c r="BE1817" i="12"/>
  <c r="BL1816" i="12"/>
  <c r="AT1816" i="12"/>
  <c r="AU1816" i="12" s="1"/>
  <c r="BL1814" i="12"/>
  <c r="BE1814" i="12"/>
  <c r="BF1812" i="12"/>
  <c r="BA1812" i="12"/>
  <c r="AS1810" i="12"/>
  <c r="AX1810" i="12" s="1"/>
  <c r="AN1809" i="12"/>
  <c r="BF1794" i="12"/>
  <c r="AJ1801" i="12"/>
  <c r="AS1800" i="12"/>
  <c r="AX1800" i="12" s="1"/>
  <c r="AT1799" i="12"/>
  <c r="AU1799" i="12" s="1"/>
  <c r="BL1797" i="12"/>
  <c r="AS1797" i="12"/>
  <c r="AX1797" i="12" s="1"/>
  <c r="AT1826" i="12"/>
  <c r="AU1826" i="12" s="1"/>
  <c r="BF1824" i="12"/>
  <c r="AO1821" i="12"/>
  <c r="AJ1821" i="12"/>
  <c r="BF1814" i="12"/>
  <c r="BA1814" i="12"/>
  <c r="AS1812" i="12"/>
  <c r="AX1812" i="12" s="1"/>
  <c r="AN1812" i="12"/>
  <c r="AT1810" i="12"/>
  <c r="AU1810" i="12" s="1"/>
  <c r="AJ1810" i="12"/>
  <c r="BE1809" i="12"/>
  <c r="AT1782" i="12"/>
  <c r="AU1782" i="12" s="1"/>
  <c r="BL1793" i="12"/>
  <c r="BF1792" i="12"/>
  <c r="AO1801" i="12"/>
  <c r="BL1799" i="12"/>
  <c r="AN1795" i="12"/>
  <c r="AN1826" i="12"/>
  <c r="BA1824" i="12"/>
  <c r="BA1822" i="12"/>
  <c r="AS1821" i="12"/>
  <c r="AX1821" i="12" s="1"/>
  <c r="BE1820" i="12"/>
  <c r="BF1818" i="12"/>
  <c r="AS1817" i="12"/>
  <c r="AX1817" i="12" s="1"/>
  <c r="AJ1782" i="12"/>
  <c r="BH1779" i="12"/>
  <c r="AJ1778" i="12"/>
  <c r="AV1776" i="12"/>
  <c r="AW1776" i="12" s="1"/>
  <c r="BE1775" i="12"/>
  <c r="AT1775" i="12"/>
  <c r="AU1775" i="12" s="1"/>
  <c r="AT1771" i="12"/>
  <c r="AU1771" i="12" s="1"/>
  <c r="AT1793" i="12"/>
  <c r="AU1793" i="12" s="1"/>
  <c r="AV1794" i="12"/>
  <c r="BA1808" i="12"/>
  <c r="BF1807" i="12"/>
  <c r="BH1806" i="12"/>
  <c r="BH1804" i="12"/>
  <c r="BA1802" i="12"/>
  <c r="BE1800" i="12"/>
  <c r="AN1800" i="12"/>
  <c r="BH1798" i="12"/>
  <c r="AN1798" i="12"/>
  <c r="BL1796" i="12"/>
  <c r="AV1795" i="12"/>
  <c r="AW1795" i="12" s="1"/>
  <c r="BF1825" i="12"/>
  <c r="AV1825" i="12"/>
  <c r="AW1825" i="12" s="1"/>
  <c r="BH1824" i="12"/>
  <c r="AS1824" i="12"/>
  <c r="AX1824" i="12" s="1"/>
  <c r="AT1822" i="12"/>
  <c r="AU1822" i="12" s="1"/>
  <c r="AJ1822" i="12"/>
  <c r="BH1821" i="12"/>
  <c r="BF1820" i="12"/>
  <c r="BA1820" i="12"/>
  <c r="AJ1820" i="12"/>
  <c r="BA1819" i="12"/>
  <c r="AS1819" i="12"/>
  <c r="AX1819" i="12" s="1"/>
  <c r="BA1818" i="12"/>
  <c r="BH1817" i="12"/>
  <c r="BF1816" i="12"/>
  <c r="BA1816" i="12"/>
  <c r="AJ1816" i="12"/>
  <c r="BA1815" i="12"/>
  <c r="AS1815" i="12"/>
  <c r="AX1815" i="12" s="1"/>
  <c r="AJ1814" i="12"/>
  <c r="BE1813" i="12"/>
  <c r="AT1813" i="12"/>
  <c r="AU1813" i="12" s="1"/>
  <c r="BL1812" i="12"/>
  <c r="AT1812" i="12"/>
  <c r="AU1812" i="12" s="1"/>
  <c r="AJ1811" i="12"/>
  <c r="AV1810" i="12"/>
  <c r="AW1810" i="12" s="1"/>
  <c r="BA1809" i="12"/>
  <c r="AU1818" i="12"/>
  <c r="BH1825" i="12"/>
  <c r="BH1813" i="12"/>
  <c r="AV1813" i="12"/>
  <c r="AW1813" i="12" s="1"/>
  <c r="BH1809" i="12"/>
  <c r="AN1810" i="12"/>
  <c r="AS1809" i="12"/>
  <c r="AX1809" i="12" s="1"/>
  <c r="BH1823" i="12"/>
  <c r="AN1823" i="12"/>
  <c r="BE1822" i="12"/>
  <c r="AS1822" i="12"/>
  <c r="AX1822" i="12" s="1"/>
  <c r="BH1819" i="12"/>
  <c r="AN1819" i="12"/>
  <c r="BE1818" i="12"/>
  <c r="AS1818" i="12"/>
  <c r="AX1818" i="12" s="1"/>
  <c r="BH1815" i="12"/>
  <c r="AN1815" i="12"/>
  <c r="BH1811" i="12"/>
  <c r="AN1811" i="12"/>
  <c r="AW1819" i="12"/>
  <c r="AN1808" i="12"/>
  <c r="AV1807" i="12"/>
  <c r="AW1807" i="12" s="1"/>
  <c r="BF1806" i="12"/>
  <c r="BA1806" i="12"/>
  <c r="AS1805" i="12"/>
  <c r="AX1805" i="12" s="1"/>
  <c r="BF1804" i="12"/>
  <c r="BA1804" i="12"/>
  <c r="AJ1804" i="12"/>
  <c r="BA1803" i="12"/>
  <c r="AS1803" i="12"/>
  <c r="AX1803" i="12" s="1"/>
  <c r="BH1802" i="12"/>
  <c r="AS1802" i="12"/>
  <c r="AX1802" i="12" s="1"/>
  <c r="AJ1802" i="12"/>
  <c r="BE1801" i="12"/>
  <c r="AT1801" i="12"/>
  <c r="AU1801" i="12" s="1"/>
  <c r="BL1800" i="12"/>
  <c r="AT1800" i="12"/>
  <c r="AU1800" i="12" s="1"/>
  <c r="AJ1799" i="12"/>
  <c r="BL1798" i="12"/>
  <c r="BE1798" i="12"/>
  <c r="AV1798" i="12"/>
  <c r="AW1798" i="12" s="1"/>
  <c r="BA1796" i="12"/>
  <c r="BL1795" i="12"/>
  <c r="BF1793" i="12"/>
  <c r="AT1805" i="12"/>
  <c r="AU1805" i="12" s="1"/>
  <c r="BF1801" i="12"/>
  <c r="AT1796" i="12"/>
  <c r="AU1796" i="12" s="1"/>
  <c r="AJ1796" i="12"/>
  <c r="BE1795" i="12"/>
  <c r="BH1752" i="12"/>
  <c r="AV1780" i="12"/>
  <c r="AW1780" i="12" s="1"/>
  <c r="BE1792" i="12"/>
  <c r="AS1792" i="12"/>
  <c r="AX1792" i="12" s="1"/>
  <c r="BE1794" i="12"/>
  <c r="AJ1794" i="12"/>
  <c r="BF1808" i="12"/>
  <c r="BE1807" i="12"/>
  <c r="AJ1807" i="12"/>
  <c r="BL1806" i="12"/>
  <c r="AT1806" i="12"/>
  <c r="AU1806" i="12" s="1"/>
  <c r="AN1806" i="12"/>
  <c r="BF1805" i="12"/>
  <c r="BA1805" i="12"/>
  <c r="BL1804" i="12"/>
  <c r="AT1804" i="12"/>
  <c r="AU1804" i="12" s="1"/>
  <c r="AO1803" i="12"/>
  <c r="BE1802" i="12"/>
  <c r="AV1802" i="12"/>
  <c r="AW1802" i="12" s="1"/>
  <c r="BF1800" i="12"/>
  <c r="BA1800" i="12"/>
  <c r="AJ1800" i="12"/>
  <c r="BA1799" i="12"/>
  <c r="AS1799" i="12"/>
  <c r="AX1799" i="12" s="1"/>
  <c r="AS1798" i="12"/>
  <c r="AX1798" i="12" s="1"/>
  <c r="AJ1798" i="12"/>
  <c r="BA1797" i="12"/>
  <c r="AT1797" i="12"/>
  <c r="AU1797" i="12" s="1"/>
  <c r="AJ1797" i="12"/>
  <c r="BH1796" i="12"/>
  <c r="AN1796" i="12"/>
  <c r="BA1795" i="12"/>
  <c r="BH1807" i="12"/>
  <c r="BH1803" i="12"/>
  <c r="BH1799" i="12"/>
  <c r="AN1799" i="12"/>
  <c r="BH1795" i="12"/>
  <c r="AS1795" i="12"/>
  <c r="AX1795" i="12" s="1"/>
  <c r="BE1808" i="12"/>
  <c r="AS1808" i="12"/>
  <c r="AX1808" i="12" s="1"/>
  <c r="BH1805" i="12"/>
  <c r="AV1805" i="12"/>
  <c r="AW1805" i="12" s="1"/>
  <c r="AN1805" i="12"/>
  <c r="BH1801" i="12"/>
  <c r="AV1801" i="12"/>
  <c r="AW1801" i="12" s="1"/>
  <c r="BH1797" i="12"/>
  <c r="AN1797" i="12"/>
  <c r="BE1796" i="12"/>
  <c r="AS1796" i="12"/>
  <c r="AX1796" i="12" s="1"/>
  <c r="BH1761" i="12"/>
  <c r="BH1759" i="12"/>
  <c r="BL1781" i="12"/>
  <c r="BL1777" i="12"/>
  <c r="AV1777" i="12"/>
  <c r="AW1777" i="12" s="1"/>
  <c r="BA1776" i="12"/>
  <c r="BF1771" i="12"/>
  <c r="BF1769" i="12"/>
  <c r="BE1767" i="12"/>
  <c r="BF1766" i="12"/>
  <c r="BL1788" i="12"/>
  <c r="AV1790" i="12"/>
  <c r="AW1790" i="12" s="1"/>
  <c r="BA1793" i="12"/>
  <c r="AV1792" i="12"/>
  <c r="AW1792" i="12" s="1"/>
  <c r="AS1794" i="12"/>
  <c r="AX1794" i="12" s="1"/>
  <c r="BL1769" i="12"/>
  <c r="AT1788" i="12"/>
  <c r="AU1788" i="12" s="1"/>
  <c r="AS1793" i="12"/>
  <c r="AX1793" i="12" s="1"/>
  <c r="AJ1776" i="12"/>
  <c r="BA1774" i="12"/>
  <c r="BE1793" i="12"/>
  <c r="AO1793" i="12"/>
  <c r="BA1794" i="12"/>
  <c r="AW1794" i="12"/>
  <c r="BH1794" i="12"/>
  <c r="AN1794" i="12"/>
  <c r="BE1764" i="12"/>
  <c r="BE1772" i="12"/>
  <c r="BL1771" i="12"/>
  <c r="AN1790" i="12"/>
  <c r="AV1793" i="12"/>
  <c r="AW1793" i="12" s="1"/>
  <c r="AT1792" i="12"/>
  <c r="AU1792" i="12" s="1"/>
  <c r="AJ1792" i="12"/>
  <c r="BF1774" i="12"/>
  <c r="BF1767" i="12"/>
  <c r="BA1767" i="12"/>
  <c r="AV1767" i="12"/>
  <c r="AW1767" i="12" s="1"/>
  <c r="BA1787" i="12"/>
  <c r="BH1786" i="12"/>
  <c r="BL1790" i="12"/>
  <c r="BH1793" i="12"/>
  <c r="AJ1793" i="12"/>
  <c r="BA1792" i="12"/>
  <c r="BF1787" i="12"/>
  <c r="BH1792" i="12"/>
  <c r="AN1792" i="12"/>
  <c r="BE1782" i="12"/>
  <c r="BH1780" i="12"/>
  <c r="AV1791" i="12"/>
  <c r="AW1791" i="12" s="1"/>
  <c r="BE1790" i="12"/>
  <c r="BH1768" i="12"/>
  <c r="AN1784" i="12"/>
  <c r="AV1786" i="12"/>
  <c r="AW1786" i="12" s="1"/>
  <c r="AS1791" i="12"/>
  <c r="AX1791" i="12" s="1"/>
  <c r="BF1783" i="12"/>
  <c r="AT1767" i="12"/>
  <c r="AU1767" i="12" s="1"/>
  <c r="AV1766" i="12"/>
  <c r="AW1766" i="12" s="1"/>
  <c r="AV1784" i="12"/>
  <c r="AW1784" i="12" s="1"/>
  <c r="AT1786" i="12"/>
  <c r="AU1786" i="12" s="1"/>
  <c r="AJ1791" i="12"/>
  <c r="AT1790" i="12"/>
  <c r="AU1790" i="12" s="1"/>
  <c r="AV1728" i="12"/>
  <c r="AW1728" i="12" s="1"/>
  <c r="AV1726" i="12"/>
  <c r="AW1726" i="12" s="1"/>
  <c r="AV1724" i="12"/>
  <c r="AW1724" i="12" s="1"/>
  <c r="AT1723" i="12"/>
  <c r="AU1723" i="12" s="1"/>
  <c r="BL1751" i="12"/>
  <c r="AV1751" i="12"/>
  <c r="AW1751" i="12" s="1"/>
  <c r="BA1761" i="12"/>
  <c r="BL1759" i="12"/>
  <c r="AT1758" i="12"/>
  <c r="AU1758" i="12" s="1"/>
  <c r="AV1765" i="12"/>
  <c r="AJ1764" i="12"/>
  <c r="BL1763" i="12"/>
  <c r="AJ1762" i="12"/>
  <c r="BF1782" i="12"/>
  <c r="BF1781" i="12"/>
  <c r="BF1779" i="12"/>
  <c r="BA1779" i="12"/>
  <c r="AJ1779" i="12"/>
  <c r="AV1775" i="12"/>
  <c r="AW1775" i="12" s="1"/>
  <c r="AJ1772" i="12"/>
  <c r="AS1771" i="12"/>
  <c r="AX1771" i="12" s="1"/>
  <c r="AT1770" i="12"/>
  <c r="AU1770" i="12" s="1"/>
  <c r="BH1769" i="12"/>
  <c r="BA1768" i="12"/>
  <c r="AV1768" i="12"/>
  <c r="AW1768" i="12" s="1"/>
  <c r="AJ1768" i="12"/>
  <c r="BL1785" i="12"/>
  <c r="AT1789" i="12"/>
  <c r="AU1789" i="12" s="1"/>
  <c r="AV1788" i="12"/>
  <c r="AW1788" i="12" s="1"/>
  <c r="AJ1790" i="12"/>
  <c r="BE1783" i="12"/>
  <c r="BE1791" i="12"/>
  <c r="AO1771" i="12"/>
  <c r="BL1766" i="12"/>
  <c r="BE1785" i="12"/>
  <c r="BL1784" i="12"/>
  <c r="AN1786" i="12"/>
  <c r="BL1731" i="12"/>
  <c r="AV1725" i="12"/>
  <c r="AW1725" i="12" s="1"/>
  <c r="BE1753" i="12"/>
  <c r="BF1761" i="12"/>
  <c r="BL1760" i="12"/>
  <c r="AN1765" i="12"/>
  <c r="BH1764" i="12"/>
  <c r="BA1763" i="12"/>
  <c r="AS1762" i="12"/>
  <c r="AX1762" i="12" s="1"/>
  <c r="BH1781" i="12"/>
  <c r="AT1781" i="12"/>
  <c r="AU1781" i="12" s="1"/>
  <c r="BL1780" i="12"/>
  <c r="BA1780" i="12"/>
  <c r="AJ1780" i="12"/>
  <c r="BF1775" i="12"/>
  <c r="BA1775" i="12"/>
  <c r="BA1773" i="12"/>
  <c r="AJ1773" i="12"/>
  <c r="BH1772" i="12"/>
  <c r="AS1766" i="12"/>
  <c r="AX1766" i="12" s="1"/>
  <c r="AJ1784" i="12"/>
  <c r="BL1789" i="12"/>
  <c r="BA1788" i="12"/>
  <c r="BL1787" i="12"/>
  <c r="BH1787" i="12"/>
  <c r="AS1787" i="12"/>
  <c r="AX1787" i="12" s="1"/>
  <c r="BF1778" i="12"/>
  <c r="BH1729" i="12"/>
  <c r="BA1751" i="12"/>
  <c r="BH1757" i="12"/>
  <c r="AJ1756" i="12"/>
  <c r="BH1783" i="12"/>
  <c r="BA1782" i="12"/>
  <c r="AV1782" i="12"/>
  <c r="AW1782" i="12" s="1"/>
  <c r="AJ1781" i="12"/>
  <c r="AS1780" i="12"/>
  <c r="AX1780" i="12" s="1"/>
  <c r="AN1780" i="12"/>
  <c r="BE1778" i="12"/>
  <c r="AS1778" i="12"/>
  <c r="AX1778" i="12" s="1"/>
  <c r="BA1777" i="12"/>
  <c r="AJ1777" i="12"/>
  <c r="BE1776" i="12"/>
  <c r="BL1775" i="12"/>
  <c r="AS1775" i="12"/>
  <c r="AX1775" i="12" s="1"/>
  <c r="BL1772" i="12"/>
  <c r="BA1771" i="12"/>
  <c r="BL1770" i="12"/>
  <c r="AS1770" i="12"/>
  <c r="AX1770" i="12" s="1"/>
  <c r="AO1767" i="12"/>
  <c r="AT1766" i="12"/>
  <c r="AU1766" i="12" s="1"/>
  <c r="AJ1766" i="12"/>
  <c r="BH1785" i="12"/>
  <c r="BA1784" i="12"/>
  <c r="BH1789" i="12"/>
  <c r="AN1789" i="12"/>
  <c r="BE1788" i="12"/>
  <c r="AJ1788" i="12"/>
  <c r="BE1787" i="12"/>
  <c r="BL1786" i="12"/>
  <c r="AJ1786" i="12"/>
  <c r="BF1791" i="12"/>
  <c r="BA1791" i="12"/>
  <c r="BH1733" i="12"/>
  <c r="AJ1731" i="12"/>
  <c r="BF1749" i="12"/>
  <c r="BF1752" i="12"/>
  <c r="BL1761" i="12"/>
  <c r="BA1764" i="12"/>
  <c r="AT1763" i="12"/>
  <c r="AU1763" i="12" s="1"/>
  <c r="AT1783" i="12"/>
  <c r="AU1783" i="12" s="1"/>
  <c r="AT1784" i="12"/>
  <c r="AU1784" i="12" s="1"/>
  <c r="BF1789" i="12"/>
  <c r="BA1728" i="12"/>
  <c r="BL1757" i="12"/>
  <c r="BA1758" i="12"/>
  <c r="AJ1765" i="12"/>
  <c r="BF1763" i="12"/>
  <c r="BF1762" i="12"/>
  <c r="BA1783" i="12"/>
  <c r="AJ1783" i="12"/>
  <c r="BL1782" i="12"/>
  <c r="AV1781" i="12"/>
  <c r="AW1781" i="12" s="1"/>
  <c r="BE1779" i="12"/>
  <c r="AT1779" i="12"/>
  <c r="AU1779" i="12" s="1"/>
  <c r="AT1777" i="12"/>
  <c r="AU1777" i="12" s="1"/>
  <c r="AO1775" i="12"/>
  <c r="BE1774" i="12"/>
  <c r="BL1773" i="12"/>
  <c r="AV1772" i="12"/>
  <c r="AW1772" i="12" s="1"/>
  <c r="BH1771" i="12"/>
  <c r="AV1771" i="12"/>
  <c r="AW1771" i="12" s="1"/>
  <c r="BF1770" i="12"/>
  <c r="BA1770" i="12"/>
  <c r="BL1767" i="12"/>
  <c r="AS1767" i="12"/>
  <c r="AX1767" i="12" s="1"/>
  <c r="BH1784" i="12"/>
  <c r="BA1789" i="12"/>
  <c r="BL1791" i="12"/>
  <c r="BH1791" i="12"/>
  <c r="AT1791" i="12"/>
  <c r="AU1791" i="12" s="1"/>
  <c r="AN1791" i="12"/>
  <c r="BF1790" i="12"/>
  <c r="BA1790" i="12"/>
  <c r="BH1790" i="12"/>
  <c r="AS1790" i="12"/>
  <c r="AX1790" i="12" s="1"/>
  <c r="BL1738" i="12"/>
  <c r="BE1735" i="12"/>
  <c r="BL1734" i="12"/>
  <c r="BE1755" i="12"/>
  <c r="BL1754" i="12"/>
  <c r="AS1754" i="12"/>
  <c r="AX1754" i="12" s="1"/>
  <c r="BA1759" i="12"/>
  <c r="AJ1759" i="12"/>
  <c r="BA1765" i="12"/>
  <c r="BL1762" i="12"/>
  <c r="AT1762" i="12"/>
  <c r="AU1762" i="12" s="1"/>
  <c r="AN1783" i="12"/>
  <c r="BL1778" i="12"/>
  <c r="AT1778" i="12"/>
  <c r="AU1778" i="12" s="1"/>
  <c r="BH1777" i="12"/>
  <c r="AS1776" i="12"/>
  <c r="AX1776" i="12" s="1"/>
  <c r="AN1776" i="12"/>
  <c r="AS1774" i="12"/>
  <c r="AX1774" i="12" s="1"/>
  <c r="AV1773" i="12"/>
  <c r="AW1773" i="12" s="1"/>
  <c r="BA1772" i="12"/>
  <c r="BE1771" i="12"/>
  <c r="BA1769" i="12"/>
  <c r="AJ1769" i="12"/>
  <c r="BE1768" i="12"/>
  <c r="AS1768" i="12"/>
  <c r="AX1768" i="12" s="1"/>
  <c r="AN1768" i="12"/>
  <c r="BH1766" i="12"/>
  <c r="BF1785" i="12"/>
  <c r="BA1785" i="12"/>
  <c r="AS1785" i="12"/>
  <c r="AX1785" i="12" s="1"/>
  <c r="BE1789" i="12"/>
  <c r="AS1789" i="12"/>
  <c r="AX1789" i="12" s="1"/>
  <c r="AT1748" i="12"/>
  <c r="AU1748" i="12" s="1"/>
  <c r="BA1741" i="12"/>
  <c r="AV1737" i="12"/>
  <c r="AW1737" i="12" s="1"/>
  <c r="AT1736" i="12"/>
  <c r="BA1729" i="12"/>
  <c r="BA1757" i="12"/>
  <c r="AJ1757" i="12"/>
  <c r="AS1756" i="12"/>
  <c r="AX1756" i="12" s="1"/>
  <c r="BA1755" i="12"/>
  <c r="BE1754" i="12"/>
  <c r="AT1754" i="12"/>
  <c r="AU1754" i="12" s="1"/>
  <c r="AJ1754" i="12"/>
  <c r="BE1761" i="12"/>
  <c r="BE1760" i="12"/>
  <c r="BL1765" i="12"/>
  <c r="AT1765" i="12"/>
  <c r="AU1765" i="12" s="1"/>
  <c r="AV1764" i="12"/>
  <c r="AW1764" i="12" s="1"/>
  <c r="BE1763" i="12"/>
  <c r="AS1763" i="12"/>
  <c r="AX1763" i="12" s="1"/>
  <c r="AO1763" i="12"/>
  <c r="AV1762" i="12"/>
  <c r="AW1762" i="12" s="1"/>
  <c r="BL1783" i="12"/>
  <c r="AS1783" i="12"/>
  <c r="AX1783" i="12" s="1"/>
  <c r="AS1782" i="12"/>
  <c r="AX1782" i="12" s="1"/>
  <c r="BA1781" i="12"/>
  <c r="BE1780" i="12"/>
  <c r="BL1779" i="12"/>
  <c r="AS1779" i="12"/>
  <c r="AX1779" i="12" s="1"/>
  <c r="AO1779" i="12"/>
  <c r="BA1778" i="12"/>
  <c r="AV1778" i="12"/>
  <c r="AW1778" i="12" s="1"/>
  <c r="BF1777" i="12"/>
  <c r="BL1776" i="12"/>
  <c r="BH1775" i="12"/>
  <c r="AJ1775" i="12"/>
  <c r="BL1774" i="12"/>
  <c r="BH1774" i="12"/>
  <c r="AT1774" i="12"/>
  <c r="AU1774" i="12" s="1"/>
  <c r="AJ1774" i="12"/>
  <c r="BH1773" i="12"/>
  <c r="AT1773" i="12"/>
  <c r="AU1773" i="12" s="1"/>
  <c r="AS1772" i="12"/>
  <c r="AX1772" i="12" s="1"/>
  <c r="AN1772" i="12"/>
  <c r="AV1769" i="12"/>
  <c r="AW1769" i="12" s="1"/>
  <c r="BH1767" i="12"/>
  <c r="AJ1767" i="12"/>
  <c r="BE1766" i="12"/>
  <c r="BA1766" i="12"/>
  <c r="AT1785" i="12"/>
  <c r="AU1785" i="12" s="1"/>
  <c r="AJ1785" i="12"/>
  <c r="BF1784" i="12"/>
  <c r="AV1789" i="12"/>
  <c r="AW1789" i="12" s="1"/>
  <c r="AS1788" i="12"/>
  <c r="AX1788" i="12" s="1"/>
  <c r="AT1787" i="12"/>
  <c r="AU1787" i="12" s="1"/>
  <c r="AJ1787" i="12"/>
  <c r="BF1786" i="12"/>
  <c r="AJ1748" i="12"/>
  <c r="BH1745" i="12"/>
  <c r="BE1744" i="12"/>
  <c r="AJ1744" i="12"/>
  <c r="BF1738" i="12"/>
  <c r="BF1732" i="12"/>
  <c r="AT1761" i="12"/>
  <c r="AU1761" i="12" s="1"/>
  <c r="AV1763" i="12"/>
  <c r="AW1763" i="12" s="1"/>
  <c r="AV1783" i="12"/>
  <c r="AW1783" i="12" s="1"/>
  <c r="AV1779" i="12"/>
  <c r="AW1779" i="12" s="1"/>
  <c r="AV1774" i="12"/>
  <c r="AW1774" i="12" s="1"/>
  <c r="BF1773" i="12"/>
  <c r="AJ1771" i="12"/>
  <c r="BE1770" i="12"/>
  <c r="AJ1770" i="12"/>
  <c r="AT1769" i="12"/>
  <c r="AU1769" i="12" s="1"/>
  <c r="BL1768" i="12"/>
  <c r="AV1785" i="12"/>
  <c r="AW1785" i="12" s="1"/>
  <c r="AJ1789" i="12"/>
  <c r="BF1788" i="12"/>
  <c r="AV1787" i="12"/>
  <c r="AW1787" i="12" s="1"/>
  <c r="BA1786" i="12"/>
  <c r="AN1787" i="12"/>
  <c r="BE1786" i="12"/>
  <c r="AS1786" i="12"/>
  <c r="AX1786" i="12" s="1"/>
  <c r="BH1788" i="12"/>
  <c r="AN1788" i="12"/>
  <c r="AN1785" i="12"/>
  <c r="BE1784" i="12"/>
  <c r="AS1784" i="12"/>
  <c r="AX1784" i="12" s="1"/>
  <c r="BH1782" i="12"/>
  <c r="AN1782" i="12"/>
  <c r="BE1781" i="12"/>
  <c r="AS1781" i="12"/>
  <c r="AX1781" i="12" s="1"/>
  <c r="AO1781" i="12"/>
  <c r="BF1780" i="12"/>
  <c r="AT1780" i="12"/>
  <c r="AU1780" i="12" s="1"/>
  <c r="BH1778" i="12"/>
  <c r="AN1778" i="12"/>
  <c r="BE1777" i="12"/>
  <c r="AS1777" i="12"/>
  <c r="AX1777" i="12" s="1"/>
  <c r="AO1777" i="12"/>
  <c r="BF1776" i="12"/>
  <c r="AT1776" i="12"/>
  <c r="AU1776" i="12" s="1"/>
  <c r="AN1774" i="12"/>
  <c r="BE1773" i="12"/>
  <c r="AS1773" i="12"/>
  <c r="AX1773" i="12" s="1"/>
  <c r="AO1773" i="12"/>
  <c r="BF1772" i="12"/>
  <c r="AT1772" i="12"/>
  <c r="AU1772" i="12" s="1"/>
  <c r="BH1770" i="12"/>
  <c r="AV1770" i="12"/>
  <c r="AW1770" i="12" s="1"/>
  <c r="AN1770" i="12"/>
  <c r="BE1769" i="12"/>
  <c r="AS1769" i="12"/>
  <c r="AX1769" i="12" s="1"/>
  <c r="AO1769" i="12"/>
  <c r="BF1768" i="12"/>
  <c r="AT1768" i="12"/>
  <c r="AU1768" i="12" s="1"/>
  <c r="AN1766" i="12"/>
  <c r="BH1741" i="12"/>
  <c r="AT1739" i="12"/>
  <c r="AU1739" i="12" s="1"/>
  <c r="BE1731" i="12"/>
  <c r="BL1730" i="12"/>
  <c r="BF1727" i="12"/>
  <c r="AO1725" i="12"/>
  <c r="BH1724" i="12"/>
  <c r="BL1752" i="12"/>
  <c r="BA1752" i="12"/>
  <c r="AJ1752" i="12"/>
  <c r="AS1751" i="12"/>
  <c r="AX1751" i="12" s="1"/>
  <c r="BF1755" i="12"/>
  <c r="AS1761" i="12"/>
  <c r="AX1761" i="12" s="1"/>
  <c r="AO1761" i="12"/>
  <c r="BH1760" i="12"/>
  <c r="AS1760" i="12"/>
  <c r="AX1760" i="12" s="1"/>
  <c r="AJ1758" i="12"/>
  <c r="BF1765" i="12"/>
  <c r="AT1764" i="12"/>
  <c r="AU1764" i="12" s="1"/>
  <c r="AN1764" i="12"/>
  <c r="BH1762" i="12"/>
  <c r="AJ1745" i="12"/>
  <c r="BL1744" i="12"/>
  <c r="AJ1743" i="12"/>
  <c r="BL1742" i="12"/>
  <c r="AJ1735" i="12"/>
  <c r="BA1733" i="12"/>
  <c r="AV1729" i="12"/>
  <c r="AW1729" i="12" s="1"/>
  <c r="AS1728" i="12"/>
  <c r="AX1728" i="12" s="1"/>
  <c r="AT1726" i="12"/>
  <c r="AU1726" i="12" s="1"/>
  <c r="BA1725" i="12"/>
  <c r="BF1724" i="12"/>
  <c r="AJ1753" i="12"/>
  <c r="AJ1751" i="12"/>
  <c r="AT1757" i="12"/>
  <c r="AU1757" i="12" s="1"/>
  <c r="AV1756" i="12"/>
  <c r="AW1756" i="12" s="1"/>
  <c r="AT1755" i="12"/>
  <c r="AU1755" i="12" s="1"/>
  <c r="AJ1760" i="12"/>
  <c r="AT1759" i="12"/>
  <c r="AU1759" i="12" s="1"/>
  <c r="BL1758" i="12"/>
  <c r="AV1758" i="12"/>
  <c r="AW1758" i="12" s="1"/>
  <c r="AW1765" i="12"/>
  <c r="BL1764" i="12"/>
  <c r="BF1764" i="12"/>
  <c r="AS1764" i="12"/>
  <c r="AX1764" i="12" s="1"/>
  <c r="BH1763" i="12"/>
  <c r="AJ1763" i="12"/>
  <c r="BE1762" i="12"/>
  <c r="BA1762" i="12"/>
  <c r="BH1758" i="12"/>
  <c r="BL1735" i="12"/>
  <c r="BH1725" i="12"/>
  <c r="BL1753" i="12"/>
  <c r="BH1765" i="12"/>
  <c r="BE1765" i="12"/>
  <c r="AS1765" i="12"/>
  <c r="AX1765" i="12" s="1"/>
  <c r="AN1762" i="12"/>
  <c r="AN1758" i="12"/>
  <c r="AV1748" i="12"/>
  <c r="AW1748" i="12" s="1"/>
  <c r="BA1746" i="12"/>
  <c r="AJ1746" i="12"/>
  <c r="AO1741" i="12"/>
  <c r="BH1740" i="12"/>
  <c r="BH1737" i="12"/>
  <c r="AO1737" i="12"/>
  <c r="BH1736" i="12"/>
  <c r="AV1733" i="12"/>
  <c r="AW1733" i="12" s="1"/>
  <c r="BA1732" i="12"/>
  <c r="AV1732" i="12"/>
  <c r="AW1732" i="12" s="1"/>
  <c r="BA1727" i="12"/>
  <c r="AV1727" i="12"/>
  <c r="AW1727" i="12" s="1"/>
  <c r="AJ1726" i="12"/>
  <c r="BL1725" i="12"/>
  <c r="BA1723" i="12"/>
  <c r="BH1750" i="12"/>
  <c r="AS1750" i="12"/>
  <c r="AX1750" i="12" s="1"/>
  <c r="AN1751" i="12"/>
  <c r="BH1756" i="12"/>
  <c r="BL1755" i="12"/>
  <c r="AO1755" i="12"/>
  <c r="AV1761" i="12"/>
  <c r="AW1761" i="12" s="1"/>
  <c r="BF1760" i="12"/>
  <c r="BA1760" i="12"/>
  <c r="AT1760" i="12"/>
  <c r="AU1760" i="12" s="1"/>
  <c r="BF1759" i="12"/>
  <c r="BF1745" i="12"/>
  <c r="AS1725" i="12"/>
  <c r="AX1725" i="12" s="1"/>
  <c r="AT1724" i="12"/>
  <c r="AU1724" i="12" s="1"/>
  <c r="AT1750" i="12"/>
  <c r="AU1750" i="12" s="1"/>
  <c r="AT1752" i="12"/>
  <c r="AU1752" i="12" s="1"/>
  <c r="BF1754" i="12"/>
  <c r="BF1758" i="12"/>
  <c r="BF1747" i="12"/>
  <c r="AT1744" i="12"/>
  <c r="AU1744" i="12" s="1"/>
  <c r="AT1742" i="12"/>
  <c r="AU1742" i="12" s="1"/>
  <c r="AV1741" i="12"/>
  <c r="AW1741" i="12" s="1"/>
  <c r="BA1740" i="12"/>
  <c r="AV1740" i="12"/>
  <c r="AW1740" i="12" s="1"/>
  <c r="BH1739" i="12"/>
  <c r="AJ1739" i="12"/>
  <c r="BH1738" i="12"/>
  <c r="AT1738" i="12"/>
  <c r="AU1738" i="12" s="1"/>
  <c r="BA1736" i="12"/>
  <c r="AV1736" i="12"/>
  <c r="AW1736" i="12" s="1"/>
  <c r="BE1733" i="12"/>
  <c r="AO1733" i="12"/>
  <c r="BH1732" i="12"/>
  <c r="BL1727" i="12"/>
  <c r="AS1727" i="12"/>
  <c r="AX1727" i="12" s="1"/>
  <c r="BL1723" i="12"/>
  <c r="BE1750" i="12"/>
  <c r="AO1750" i="12"/>
  <c r="BE1756" i="12"/>
  <c r="AN1756" i="12"/>
  <c r="AS1755" i="12"/>
  <c r="AX1755" i="12" s="1"/>
  <c r="AJ1761" i="12"/>
  <c r="AV1759" i="12"/>
  <c r="AW1759" i="12" s="1"/>
  <c r="AN1759" i="12"/>
  <c r="BE1758" i="12"/>
  <c r="AS1758" i="12"/>
  <c r="AX1758" i="12" s="1"/>
  <c r="AV1760" i="12"/>
  <c r="AW1760" i="12" s="1"/>
  <c r="AN1760" i="12"/>
  <c r="BE1759" i="12"/>
  <c r="AS1759" i="12"/>
  <c r="AX1759" i="12" s="1"/>
  <c r="AT1732" i="12"/>
  <c r="AU1732" i="12" s="1"/>
  <c r="BF1723" i="12"/>
  <c r="BE1748" i="12"/>
  <c r="AJ1747" i="12"/>
  <c r="BL1746" i="12"/>
  <c r="BH1744" i="12"/>
  <c r="AJ1741" i="12"/>
  <c r="AJ1737" i="12"/>
  <c r="AJ1732" i="12"/>
  <c r="BA1730" i="12"/>
  <c r="AJ1729" i="12"/>
  <c r="BL1728" i="12"/>
  <c r="AO1728" i="12"/>
  <c r="AJ1727" i="12"/>
  <c r="BL1726" i="12"/>
  <c r="AJ1725" i="12"/>
  <c r="BF1750" i="12"/>
  <c r="BA1750" i="12"/>
  <c r="AV1749" i="12"/>
  <c r="AW1749" i="12" s="1"/>
  <c r="BH1753" i="12"/>
  <c r="AS1753" i="12"/>
  <c r="AX1753" i="12" s="1"/>
  <c r="BE1751" i="12"/>
  <c r="AV1757" i="12"/>
  <c r="AW1757" i="12" s="1"/>
  <c r="BA1756" i="12"/>
  <c r="AV1755" i="12"/>
  <c r="AW1755" i="12" s="1"/>
  <c r="BA1747" i="12"/>
  <c r="AV1754" i="12"/>
  <c r="AW1754" i="12" s="1"/>
  <c r="BA1748" i="12"/>
  <c r="AT1740" i="12"/>
  <c r="AU1740" i="12" s="1"/>
  <c r="AT1728" i="12"/>
  <c r="AU1728" i="12" s="1"/>
  <c r="BF1748" i="12"/>
  <c r="AS1748" i="12"/>
  <c r="AX1748" i="12" s="1"/>
  <c r="BA1744" i="12"/>
  <c r="AS1743" i="12"/>
  <c r="AX1743" i="12" s="1"/>
  <c r="BF1740" i="12"/>
  <c r="AJ1740" i="12"/>
  <c r="BL1739" i="12"/>
  <c r="BF1736" i="12"/>
  <c r="AJ1736" i="12"/>
  <c r="BA1734" i="12"/>
  <c r="AJ1734" i="12"/>
  <c r="AJ1733" i="12"/>
  <c r="AT1730" i="12"/>
  <c r="AU1730" i="12" s="1"/>
  <c r="BF1728" i="12"/>
  <c r="BF1725" i="12"/>
  <c r="BA1724" i="12"/>
  <c r="AJ1724" i="12"/>
  <c r="AJ1723" i="12"/>
  <c r="BL1750" i="12"/>
  <c r="BL1749" i="12"/>
  <c r="BE1749" i="12"/>
  <c r="AV1753" i="12"/>
  <c r="AW1753" i="12" s="1"/>
  <c r="BH1751" i="12"/>
  <c r="BF1757" i="12"/>
  <c r="BL1756" i="12"/>
  <c r="BH1755" i="12"/>
  <c r="AJ1755" i="12"/>
  <c r="BA1754" i="12"/>
  <c r="AN1757" i="12"/>
  <c r="BE1757" i="12"/>
  <c r="AS1757" i="12"/>
  <c r="AX1757" i="12" s="1"/>
  <c r="BF1756" i="12"/>
  <c r="AT1756" i="12"/>
  <c r="AU1756" i="12" s="1"/>
  <c r="BH1754" i="12"/>
  <c r="AN1754" i="12"/>
  <c r="AV1746" i="12"/>
  <c r="AW1746" i="12" s="1"/>
  <c r="BH1743" i="12"/>
  <c r="BH1742" i="12"/>
  <c r="BL1740" i="12"/>
  <c r="AS1740" i="12"/>
  <c r="AX1740" i="12" s="1"/>
  <c r="AO1740" i="12"/>
  <c r="BE1739" i="12"/>
  <c r="BL1737" i="12"/>
  <c r="BL1736" i="12"/>
  <c r="AS1736" i="12"/>
  <c r="AX1736" i="12" s="1"/>
  <c r="AO1736" i="12"/>
  <c r="BF1735" i="12"/>
  <c r="BA1735" i="12"/>
  <c r="AS1735" i="12"/>
  <c r="AX1735" i="12" s="1"/>
  <c r="AV1734" i="12"/>
  <c r="AW1734" i="12" s="1"/>
  <c r="BL1732" i="12"/>
  <c r="AS1732" i="12"/>
  <c r="AX1732" i="12" s="1"/>
  <c r="AO1732" i="12"/>
  <c r="BF1731" i="12"/>
  <c r="BG1731" i="12" s="1"/>
  <c r="BA1731" i="12"/>
  <c r="AS1731" i="12"/>
  <c r="AX1731" i="12" s="1"/>
  <c r="BE1728" i="12"/>
  <c r="AT1727" i="12"/>
  <c r="AU1727" i="12" s="1"/>
  <c r="BH1726" i="12"/>
  <c r="BE1725" i="12"/>
  <c r="BL1724" i="12"/>
  <c r="AS1724" i="12"/>
  <c r="AX1724" i="12" s="1"/>
  <c r="AO1724" i="12"/>
  <c r="AS1723" i="12"/>
  <c r="AX1723" i="12" s="1"/>
  <c r="AJ1750" i="12"/>
  <c r="BA1749" i="12"/>
  <c r="BF1753" i="12"/>
  <c r="BA1753" i="12"/>
  <c r="BH1748" i="12"/>
  <c r="AS1747" i="12"/>
  <c r="AX1747" i="12" s="1"/>
  <c r="BA1745" i="12"/>
  <c r="BH1747" i="12"/>
  <c r="AT1747" i="12"/>
  <c r="AU1747" i="12" s="1"/>
  <c r="BH1746" i="12"/>
  <c r="AT1746" i="12"/>
  <c r="AU1746" i="12" s="1"/>
  <c r="AT1745" i="12"/>
  <c r="AU1745" i="12" s="1"/>
  <c r="AN1745" i="12"/>
  <c r="AS1744" i="12"/>
  <c r="AX1744" i="12" s="1"/>
  <c r="AO1744" i="12"/>
  <c r="BE1743" i="12"/>
  <c r="BF1742" i="12"/>
  <c r="BL1741" i="12"/>
  <c r="BF1741" i="12"/>
  <c r="BE1740" i="12"/>
  <c r="BF1739" i="12"/>
  <c r="BA1739" i="12"/>
  <c r="BA1738" i="12"/>
  <c r="AJ1738" i="12"/>
  <c r="BE1737" i="12"/>
  <c r="BE1736" i="12"/>
  <c r="AT1735" i="12"/>
  <c r="AU1735" i="12" s="1"/>
  <c r="BH1734" i="12"/>
  <c r="AT1734" i="12"/>
  <c r="AU1734" i="12" s="1"/>
  <c r="BE1732" i="12"/>
  <c r="AT1731" i="12"/>
  <c r="AU1731" i="12" s="1"/>
  <c r="BH1730" i="12"/>
  <c r="AV1730" i="12"/>
  <c r="AW1730" i="12" s="1"/>
  <c r="BL1729" i="12"/>
  <c r="BF1729" i="12"/>
  <c r="AS1729" i="12"/>
  <c r="AX1729" i="12" s="1"/>
  <c r="AN1729" i="12"/>
  <c r="BH1727" i="12"/>
  <c r="BF1726" i="12"/>
  <c r="BE1724" i="12"/>
  <c r="BG1724" i="12" s="1"/>
  <c r="AS1749" i="12"/>
  <c r="AX1749" i="12" s="1"/>
  <c r="BL1748" i="12"/>
  <c r="BL1743" i="12"/>
  <c r="AT1743" i="12"/>
  <c r="AU1743" i="12" s="1"/>
  <c r="BL1747" i="12"/>
  <c r="AO1748" i="12"/>
  <c r="BE1747" i="12"/>
  <c r="AV1747" i="12"/>
  <c r="AW1747" i="12" s="1"/>
  <c r="BF1746" i="12"/>
  <c r="BL1745" i="12"/>
  <c r="AV1745" i="12"/>
  <c r="AW1745" i="12" s="1"/>
  <c r="BF1744" i="12"/>
  <c r="AV1744" i="12"/>
  <c r="AW1744" i="12" s="1"/>
  <c r="BF1743" i="12"/>
  <c r="BA1743" i="12"/>
  <c r="BA1742" i="12"/>
  <c r="AJ1742" i="12"/>
  <c r="BE1741" i="12"/>
  <c r="AS1741" i="12"/>
  <c r="AX1741" i="12" s="1"/>
  <c r="AS1739" i="12"/>
  <c r="AX1739" i="12" s="1"/>
  <c r="AV1738" i="12"/>
  <c r="AW1738" i="12" s="1"/>
  <c r="BA1737" i="12"/>
  <c r="AS1737" i="12"/>
  <c r="AX1737" i="12" s="1"/>
  <c r="BH1735" i="12"/>
  <c r="AV1735" i="12"/>
  <c r="AW1735" i="12" s="1"/>
  <c r="BF1734" i="12"/>
  <c r="BL1733" i="12"/>
  <c r="BF1733" i="12"/>
  <c r="AS1733" i="12"/>
  <c r="AX1733" i="12" s="1"/>
  <c r="BH1731" i="12"/>
  <c r="AV1731" i="12"/>
  <c r="AW1731" i="12" s="1"/>
  <c r="BF1730" i="12"/>
  <c r="AJ1730" i="12"/>
  <c r="BE1729" i="12"/>
  <c r="BH1728" i="12"/>
  <c r="AJ1728" i="12"/>
  <c r="BE1727" i="12"/>
  <c r="BA1726" i="12"/>
  <c r="AT1725" i="12"/>
  <c r="AU1725" i="12" s="1"/>
  <c r="BE1723" i="12"/>
  <c r="AV1723" i="12"/>
  <c r="AW1723" i="12" s="1"/>
  <c r="AV1750" i="12"/>
  <c r="AW1750" i="12" s="1"/>
  <c r="AT1749" i="12"/>
  <c r="AU1749" i="12" s="1"/>
  <c r="AJ1749" i="12"/>
  <c r="AV1752" i="12"/>
  <c r="AW1752" i="12" s="1"/>
  <c r="AT1753" i="12"/>
  <c r="AU1753" i="12" s="1"/>
  <c r="AN1753" i="12"/>
  <c r="BE1752" i="12"/>
  <c r="AS1752" i="12"/>
  <c r="AX1752" i="12" s="1"/>
  <c r="AO1752" i="12"/>
  <c r="BF1751" i="12"/>
  <c r="AT1751" i="12"/>
  <c r="AU1751" i="12" s="1"/>
  <c r="BH1749" i="12"/>
  <c r="AN1749" i="12"/>
  <c r="BE1745" i="12"/>
  <c r="AS1745" i="12"/>
  <c r="AX1745" i="12" s="1"/>
  <c r="AV1742" i="12"/>
  <c r="AW1742" i="12" s="1"/>
  <c r="AN1747" i="12"/>
  <c r="BE1746" i="12"/>
  <c r="AS1746" i="12"/>
  <c r="AX1746" i="12" s="1"/>
  <c r="AO1746" i="12"/>
  <c r="AV1743" i="12"/>
  <c r="AW1743" i="12" s="1"/>
  <c r="AN1743" i="12"/>
  <c r="BE1742" i="12"/>
  <c r="AS1742" i="12"/>
  <c r="AX1742" i="12" s="1"/>
  <c r="AO1742" i="12"/>
  <c r="AT1741" i="12"/>
  <c r="AU1741" i="12" s="1"/>
  <c r="AV1739" i="12"/>
  <c r="AW1739" i="12" s="1"/>
  <c r="AN1739" i="12"/>
  <c r="BE1738" i="12"/>
  <c r="BG1738" i="12" s="1"/>
  <c r="AS1738" i="12"/>
  <c r="AX1738" i="12" s="1"/>
  <c r="AO1738" i="12"/>
  <c r="BF1737" i="12"/>
  <c r="AT1737" i="12"/>
  <c r="AU1737" i="12" s="1"/>
  <c r="AU1736" i="12"/>
  <c r="AN1735" i="12"/>
  <c r="BE1734" i="12"/>
  <c r="AS1734" i="12"/>
  <c r="AX1734" i="12" s="1"/>
  <c r="AO1734" i="12"/>
  <c r="AT1733" i="12"/>
  <c r="AU1733" i="12" s="1"/>
  <c r="AN1731" i="12"/>
  <c r="BE1730" i="12"/>
  <c r="AS1730" i="12"/>
  <c r="AX1730" i="12" s="1"/>
  <c r="AO1730" i="12"/>
  <c r="AT1729" i="12"/>
  <c r="AU1729" i="12" s="1"/>
  <c r="AN1727" i="12"/>
  <c r="BE1726" i="12"/>
  <c r="AS1726" i="12"/>
  <c r="AX1726" i="12" s="1"/>
  <c r="AO1726" i="12"/>
  <c r="BH1723" i="12"/>
  <c r="AN1723" i="12"/>
  <c r="BG1780" i="12" l="1"/>
  <c r="BG1752" i="12"/>
  <c r="BG1748" i="12"/>
  <c r="BG1792" i="12"/>
  <c r="BG1860" i="12"/>
  <c r="BG1850" i="12"/>
  <c r="BG1835" i="12"/>
  <c r="BG1761" i="12"/>
  <c r="BG1736" i="12"/>
  <c r="BG1779" i="12"/>
  <c r="BG1797" i="12"/>
  <c r="BG1776" i="12"/>
  <c r="BG1782" i="12"/>
  <c r="BG1858" i="12"/>
  <c r="BG1735" i="12"/>
  <c r="BG1849" i="12"/>
  <c r="BG1766" i="12"/>
  <c r="BG1823" i="12"/>
  <c r="BG1799" i="12"/>
  <c r="BG1844" i="12"/>
  <c r="BG1819" i="12"/>
  <c r="BG1781" i="12"/>
  <c r="BG1810" i="12"/>
  <c r="BG1803" i="12"/>
  <c r="BG1821" i="12"/>
  <c r="BG1851" i="12"/>
  <c r="BG1855" i="12"/>
  <c r="BG1778" i="12"/>
  <c r="BG1762" i="12"/>
  <c r="BG1848" i="12"/>
  <c r="BG1840" i="12"/>
  <c r="BG1815" i="12"/>
  <c r="BG1826" i="12"/>
  <c r="BG1832" i="12"/>
  <c r="BG1805" i="12"/>
  <c r="BG1836" i="12"/>
  <c r="BG1726" i="12"/>
  <c r="BG1822" i="12"/>
  <c r="BG1811" i="12"/>
  <c r="BG1854" i="12"/>
  <c r="BG1753" i="12"/>
  <c r="BG1845" i="12"/>
  <c r="BG1838" i="12"/>
  <c r="BG1857" i="12"/>
  <c r="BG1831" i="12"/>
  <c r="BG1796" i="12"/>
  <c r="BG1802" i="12"/>
  <c r="BG1798" i="12"/>
  <c r="BG1770" i="12"/>
  <c r="BG1774" i="12"/>
  <c r="BG1827" i="12"/>
  <c r="BG1775" i="12"/>
  <c r="BG1794" i="12"/>
  <c r="BG1763" i="12"/>
  <c r="BG1787" i="12"/>
  <c r="BG1829" i="12"/>
  <c r="BG1733" i="12"/>
  <c r="BG1813" i="12"/>
  <c r="BG1745" i="12"/>
  <c r="BG1754" i="12"/>
  <c r="BG1772" i="12"/>
  <c r="BG1764" i="12"/>
  <c r="BG1843" i="12"/>
  <c r="BG1842" i="12"/>
  <c r="BG1732" i="12"/>
  <c r="BG1749" i="12"/>
  <c r="BG1788" i="12"/>
  <c r="BG1771" i="12"/>
  <c r="BG1790" i="12"/>
  <c r="BG1804" i="12"/>
  <c r="BG1806" i="12"/>
  <c r="BG1841" i="12"/>
  <c r="BG1839" i="12"/>
  <c r="BG1846" i="12"/>
  <c r="BG1834" i="12"/>
  <c r="BG1751" i="12"/>
  <c r="BG1744" i="12"/>
  <c r="BG1755" i="12"/>
  <c r="BG1769" i="12"/>
  <c r="BG1800" i="12"/>
  <c r="BG1807" i="12"/>
  <c r="BG1795" i="12"/>
  <c r="BG1809" i="12"/>
  <c r="BG1833" i="12"/>
  <c r="BG1837" i="12"/>
  <c r="BG1847" i="12"/>
  <c r="BG1756" i="12"/>
  <c r="BG1818" i="12"/>
  <c r="BG1825" i="12"/>
  <c r="BG1817" i="12"/>
  <c r="BG1808" i="12"/>
  <c r="BG1801" i="12"/>
  <c r="BG1785" i="12"/>
  <c r="BG1783" i="12"/>
  <c r="BG1793" i="12"/>
  <c r="BG1816" i="12"/>
  <c r="BG1812" i="12"/>
  <c r="BG1747" i="12"/>
  <c r="BG1768" i="12"/>
  <c r="BG1786" i="12"/>
  <c r="BG1789" i="12"/>
  <c r="BG1723" i="12"/>
  <c r="BG1727" i="12"/>
  <c r="BG1750" i="12"/>
  <c r="BG1760" i="12"/>
  <c r="BG1773" i="12"/>
  <c r="BG1830" i="12"/>
  <c r="BG1767" i="12"/>
  <c r="BG1791" i="12"/>
  <c r="BG1820" i="12"/>
  <c r="BG1758" i="12"/>
  <c r="BG1784" i="12"/>
  <c r="BG1814" i="12"/>
  <c r="BG1824" i="12"/>
  <c r="BG1725" i="12"/>
  <c r="BG1765" i="12"/>
  <c r="BG1730" i="12"/>
  <c r="BG1742" i="12"/>
  <c r="BG1737" i="12"/>
  <c r="BG1777" i="12"/>
  <c r="BG1759" i="12"/>
  <c r="BG1746" i="12"/>
  <c r="BG1729" i="12"/>
  <c r="BG1741" i="12"/>
  <c r="BG1734" i="12"/>
  <c r="BG1757" i="12"/>
  <c r="BG1740" i="12"/>
  <c r="BG1728" i="12"/>
  <c r="BG1739" i="12"/>
  <c r="BG1743" i="12"/>
  <c r="AB1719" i="12" l="1"/>
  <c r="AC1719" i="12"/>
  <c r="AD1719" i="12"/>
  <c r="AE1719" i="12"/>
  <c r="AF1719" i="12"/>
  <c r="AG1719" i="12"/>
  <c r="AH1719" i="12"/>
  <c r="AI1719" i="12"/>
  <c r="AK1719" i="12"/>
  <c r="AL1719" i="12"/>
  <c r="AM1719" i="12"/>
  <c r="AN1719" i="12" s="1"/>
  <c r="AP1719" i="12"/>
  <c r="AQ1719" i="12"/>
  <c r="AR1719" i="12"/>
  <c r="AY1719" i="12"/>
  <c r="AZ1719" i="12"/>
  <c r="BB1719" i="12"/>
  <c r="BC1719" i="12"/>
  <c r="BD1719" i="12"/>
  <c r="BJ1719" i="12"/>
  <c r="BK1719" i="12"/>
  <c r="BM1719" i="12"/>
  <c r="AB1720" i="12"/>
  <c r="AC1720" i="12"/>
  <c r="AD1720" i="12"/>
  <c r="AE1720" i="12"/>
  <c r="AF1720" i="12"/>
  <c r="AG1720" i="12"/>
  <c r="AH1720" i="12"/>
  <c r="AI1720" i="12"/>
  <c r="AK1720" i="12"/>
  <c r="AL1720" i="12"/>
  <c r="AM1720" i="12"/>
  <c r="AN1720" i="12" s="1"/>
  <c r="AP1720" i="12"/>
  <c r="AQ1720" i="12"/>
  <c r="AR1720" i="12"/>
  <c r="AY1720" i="12"/>
  <c r="AZ1720" i="12"/>
  <c r="BB1720" i="12"/>
  <c r="BC1720" i="12"/>
  <c r="BD1720" i="12"/>
  <c r="BJ1720" i="12"/>
  <c r="BK1720" i="12"/>
  <c r="BM1720" i="12"/>
  <c r="AB1721" i="12"/>
  <c r="AC1721" i="12"/>
  <c r="AD1721" i="12"/>
  <c r="AE1721" i="12"/>
  <c r="AF1721" i="12"/>
  <c r="AG1721" i="12"/>
  <c r="AH1721" i="12"/>
  <c r="AI1721" i="12"/>
  <c r="AK1721" i="12"/>
  <c r="AL1721" i="12"/>
  <c r="AM1721" i="12"/>
  <c r="AN1721" i="12" s="1"/>
  <c r="AP1721" i="12"/>
  <c r="AQ1721" i="12"/>
  <c r="AR1721" i="12"/>
  <c r="AY1721" i="12"/>
  <c r="AZ1721" i="12"/>
  <c r="BB1721" i="12"/>
  <c r="BC1721" i="12"/>
  <c r="BD1721" i="12"/>
  <c r="BJ1721" i="12"/>
  <c r="BK1721" i="12"/>
  <c r="BM1721" i="12"/>
  <c r="AB1722" i="12"/>
  <c r="AC1722" i="12"/>
  <c r="AD1722" i="12"/>
  <c r="AE1722" i="12"/>
  <c r="AF1722" i="12"/>
  <c r="AG1722" i="12"/>
  <c r="AH1722" i="12"/>
  <c r="AI1722" i="12"/>
  <c r="AK1722" i="12"/>
  <c r="AL1722" i="12"/>
  <c r="AM1722" i="12"/>
  <c r="AN1722" i="12" s="1"/>
  <c r="AP1722" i="12"/>
  <c r="AQ1722" i="12"/>
  <c r="AR1722" i="12"/>
  <c r="AY1722" i="12"/>
  <c r="AZ1722" i="12"/>
  <c r="BB1722" i="12"/>
  <c r="BC1722" i="12"/>
  <c r="BD1722" i="12"/>
  <c r="BJ1722" i="12"/>
  <c r="BK1722" i="12"/>
  <c r="BM1722" i="12"/>
  <c r="AB1706" i="12"/>
  <c r="AC1706" i="12"/>
  <c r="AD1706" i="12"/>
  <c r="AE1706" i="12"/>
  <c r="AF1706" i="12"/>
  <c r="AG1706" i="12"/>
  <c r="AH1706" i="12"/>
  <c r="AI1706" i="12"/>
  <c r="AK1706" i="12"/>
  <c r="AL1706" i="12"/>
  <c r="AM1706" i="12"/>
  <c r="AN1706" i="12" s="1"/>
  <c r="AP1706" i="12"/>
  <c r="AQ1706" i="12"/>
  <c r="AR1706" i="12"/>
  <c r="AY1706" i="12"/>
  <c r="AZ1706" i="12"/>
  <c r="BB1706" i="12"/>
  <c r="BC1706" i="12"/>
  <c r="BD1706" i="12"/>
  <c r="BJ1706" i="12"/>
  <c r="BK1706" i="12"/>
  <c r="BM1706" i="12"/>
  <c r="AB1707" i="12"/>
  <c r="AC1707" i="12"/>
  <c r="AD1707" i="12"/>
  <c r="AE1707" i="12"/>
  <c r="AF1707" i="12"/>
  <c r="AG1707" i="12"/>
  <c r="AH1707" i="12"/>
  <c r="AI1707" i="12"/>
  <c r="AK1707" i="12"/>
  <c r="AL1707" i="12"/>
  <c r="AM1707" i="12"/>
  <c r="AO1707" i="12" s="1"/>
  <c r="AP1707" i="12"/>
  <c r="AQ1707" i="12"/>
  <c r="AR1707" i="12"/>
  <c r="AY1707" i="12"/>
  <c r="AZ1707" i="12"/>
  <c r="BB1707" i="12"/>
  <c r="BC1707" i="12"/>
  <c r="BD1707" i="12"/>
  <c r="BJ1707" i="12"/>
  <c r="BK1707" i="12"/>
  <c r="BM1707" i="12"/>
  <c r="AB1708" i="12"/>
  <c r="AC1708" i="12"/>
  <c r="AD1708" i="12"/>
  <c r="AE1708" i="12"/>
  <c r="AF1708" i="12"/>
  <c r="AG1708" i="12"/>
  <c r="AH1708" i="12"/>
  <c r="AI1708" i="12"/>
  <c r="AK1708" i="12"/>
  <c r="AL1708" i="12"/>
  <c r="AM1708" i="12"/>
  <c r="AN1708" i="12" s="1"/>
  <c r="AP1708" i="12"/>
  <c r="AQ1708" i="12"/>
  <c r="AR1708" i="12"/>
  <c r="AY1708" i="12"/>
  <c r="AZ1708" i="12"/>
  <c r="BB1708" i="12"/>
  <c r="BC1708" i="12"/>
  <c r="BD1708" i="12"/>
  <c r="BJ1708" i="12"/>
  <c r="BK1708" i="12"/>
  <c r="BM1708" i="12"/>
  <c r="AB1709" i="12"/>
  <c r="AC1709" i="12"/>
  <c r="AD1709" i="12"/>
  <c r="AE1709" i="12"/>
  <c r="AF1709" i="12"/>
  <c r="AG1709" i="12"/>
  <c r="AH1709" i="12"/>
  <c r="AI1709" i="12"/>
  <c r="AK1709" i="12"/>
  <c r="AL1709" i="12"/>
  <c r="AM1709" i="12"/>
  <c r="AO1709" i="12" s="1"/>
  <c r="AP1709" i="12"/>
  <c r="AQ1709" i="12"/>
  <c r="AR1709" i="12"/>
  <c r="AY1709" i="12"/>
  <c r="AZ1709" i="12"/>
  <c r="BB1709" i="12"/>
  <c r="BC1709" i="12"/>
  <c r="BD1709" i="12"/>
  <c r="BJ1709" i="12"/>
  <c r="BK1709" i="12"/>
  <c r="BM1709" i="12"/>
  <c r="AB1710" i="12"/>
  <c r="AC1710" i="12"/>
  <c r="AD1710" i="12"/>
  <c r="AE1710" i="12"/>
  <c r="AF1710" i="12"/>
  <c r="AG1710" i="12"/>
  <c r="AH1710" i="12"/>
  <c r="AI1710" i="12"/>
  <c r="AK1710" i="12"/>
  <c r="AL1710" i="12"/>
  <c r="AM1710" i="12"/>
  <c r="AN1710" i="12" s="1"/>
  <c r="AP1710" i="12"/>
  <c r="AQ1710" i="12"/>
  <c r="AR1710" i="12"/>
  <c r="AY1710" i="12"/>
  <c r="AZ1710" i="12"/>
  <c r="BB1710" i="12"/>
  <c r="BC1710" i="12"/>
  <c r="BD1710" i="12"/>
  <c r="BJ1710" i="12"/>
  <c r="BK1710" i="12"/>
  <c r="BM1710" i="12"/>
  <c r="AB1711" i="12"/>
  <c r="AC1711" i="12"/>
  <c r="AD1711" i="12"/>
  <c r="AE1711" i="12"/>
  <c r="AF1711" i="12"/>
  <c r="AG1711" i="12"/>
  <c r="AH1711" i="12"/>
  <c r="AI1711" i="12"/>
  <c r="AK1711" i="12"/>
  <c r="AL1711" i="12"/>
  <c r="AM1711" i="12"/>
  <c r="AO1711" i="12" s="1"/>
  <c r="AP1711" i="12"/>
  <c r="AQ1711" i="12"/>
  <c r="AR1711" i="12"/>
  <c r="AY1711" i="12"/>
  <c r="AZ1711" i="12"/>
  <c r="BB1711" i="12"/>
  <c r="BC1711" i="12"/>
  <c r="BD1711" i="12"/>
  <c r="BJ1711" i="12"/>
  <c r="BK1711" i="12"/>
  <c r="BM1711" i="12"/>
  <c r="AB1712" i="12"/>
  <c r="AC1712" i="12"/>
  <c r="AD1712" i="12"/>
  <c r="AE1712" i="12"/>
  <c r="AF1712" i="12"/>
  <c r="AG1712" i="12"/>
  <c r="AH1712" i="12"/>
  <c r="AI1712" i="12"/>
  <c r="AK1712" i="12"/>
  <c r="AL1712" i="12"/>
  <c r="AM1712" i="12"/>
  <c r="AN1712" i="12" s="1"/>
  <c r="AP1712" i="12"/>
  <c r="AQ1712" i="12"/>
  <c r="AR1712" i="12"/>
  <c r="AY1712" i="12"/>
  <c r="AZ1712" i="12"/>
  <c r="BB1712" i="12"/>
  <c r="BC1712" i="12"/>
  <c r="BD1712" i="12"/>
  <c r="BJ1712" i="12"/>
  <c r="BK1712" i="12"/>
  <c r="BM1712" i="12"/>
  <c r="AB1713" i="12"/>
  <c r="AC1713" i="12"/>
  <c r="AD1713" i="12"/>
  <c r="AE1713" i="12"/>
  <c r="AF1713" i="12"/>
  <c r="AG1713" i="12"/>
  <c r="AH1713" i="12"/>
  <c r="AI1713" i="12"/>
  <c r="AK1713" i="12"/>
  <c r="AL1713" i="12"/>
  <c r="AM1713" i="12"/>
  <c r="AO1713" i="12" s="1"/>
  <c r="AP1713" i="12"/>
  <c r="AQ1713" i="12"/>
  <c r="AR1713" i="12"/>
  <c r="AY1713" i="12"/>
  <c r="AZ1713" i="12"/>
  <c r="BB1713" i="12"/>
  <c r="BC1713" i="12"/>
  <c r="BD1713" i="12"/>
  <c r="BJ1713" i="12"/>
  <c r="BK1713" i="12"/>
  <c r="BM1713" i="12"/>
  <c r="AB1714" i="12"/>
  <c r="AC1714" i="12"/>
  <c r="AD1714" i="12"/>
  <c r="AE1714" i="12"/>
  <c r="AF1714" i="12"/>
  <c r="AG1714" i="12"/>
  <c r="AH1714" i="12"/>
  <c r="AI1714" i="12"/>
  <c r="AK1714" i="12"/>
  <c r="AL1714" i="12"/>
  <c r="AM1714" i="12"/>
  <c r="AN1714" i="12" s="1"/>
  <c r="AP1714" i="12"/>
  <c r="AQ1714" i="12"/>
  <c r="AR1714" i="12"/>
  <c r="AY1714" i="12"/>
  <c r="AZ1714" i="12"/>
  <c r="BB1714" i="12"/>
  <c r="BC1714" i="12"/>
  <c r="BD1714" i="12"/>
  <c r="BJ1714" i="12"/>
  <c r="BK1714" i="12"/>
  <c r="BM1714" i="12"/>
  <c r="AB1715" i="12"/>
  <c r="AC1715" i="12"/>
  <c r="AD1715" i="12"/>
  <c r="AE1715" i="12"/>
  <c r="AF1715" i="12"/>
  <c r="AG1715" i="12"/>
  <c r="AH1715" i="12"/>
  <c r="AI1715" i="12"/>
  <c r="AK1715" i="12"/>
  <c r="AL1715" i="12"/>
  <c r="AM1715" i="12"/>
  <c r="AO1715" i="12" s="1"/>
  <c r="AP1715" i="12"/>
  <c r="AQ1715" i="12"/>
  <c r="AR1715" i="12"/>
  <c r="AY1715" i="12"/>
  <c r="AZ1715" i="12"/>
  <c r="BB1715" i="12"/>
  <c r="BC1715" i="12"/>
  <c r="BD1715" i="12"/>
  <c r="BJ1715" i="12"/>
  <c r="BK1715" i="12"/>
  <c r="BM1715" i="12"/>
  <c r="AB1716" i="12"/>
  <c r="AC1716" i="12"/>
  <c r="AD1716" i="12"/>
  <c r="AE1716" i="12"/>
  <c r="AF1716" i="12"/>
  <c r="AG1716" i="12"/>
  <c r="AH1716" i="12"/>
  <c r="AI1716" i="12"/>
  <c r="AK1716" i="12"/>
  <c r="AL1716" i="12"/>
  <c r="AM1716" i="12"/>
  <c r="AN1716" i="12" s="1"/>
  <c r="AP1716" i="12"/>
  <c r="AQ1716" i="12"/>
  <c r="AR1716" i="12"/>
  <c r="AY1716" i="12"/>
  <c r="AZ1716" i="12"/>
  <c r="BB1716" i="12"/>
  <c r="BC1716" i="12"/>
  <c r="BD1716" i="12"/>
  <c r="BJ1716" i="12"/>
  <c r="BK1716" i="12"/>
  <c r="BM1716" i="12"/>
  <c r="AB1717" i="12"/>
  <c r="AC1717" i="12"/>
  <c r="AD1717" i="12"/>
  <c r="AE1717" i="12"/>
  <c r="AF1717" i="12"/>
  <c r="AG1717" i="12"/>
  <c r="AH1717" i="12"/>
  <c r="AI1717" i="12"/>
  <c r="AK1717" i="12"/>
  <c r="AL1717" i="12"/>
  <c r="AM1717" i="12"/>
  <c r="AO1717" i="12" s="1"/>
  <c r="AP1717" i="12"/>
  <c r="AQ1717" i="12"/>
  <c r="AR1717" i="12"/>
  <c r="AY1717" i="12"/>
  <c r="AZ1717" i="12"/>
  <c r="BB1717" i="12"/>
  <c r="BC1717" i="12"/>
  <c r="BD1717" i="12"/>
  <c r="BJ1717" i="12"/>
  <c r="BK1717" i="12"/>
  <c r="BM1717" i="12"/>
  <c r="AB1718" i="12"/>
  <c r="AC1718" i="12"/>
  <c r="AD1718" i="12"/>
  <c r="AE1718" i="12"/>
  <c r="AF1718" i="12"/>
  <c r="AG1718" i="12"/>
  <c r="AH1718" i="12"/>
  <c r="AI1718" i="12"/>
  <c r="AK1718" i="12"/>
  <c r="AL1718" i="12"/>
  <c r="AM1718" i="12"/>
  <c r="AN1718" i="12" s="1"/>
  <c r="AP1718" i="12"/>
  <c r="AQ1718" i="12"/>
  <c r="AR1718" i="12"/>
  <c r="AY1718" i="12"/>
  <c r="AZ1718" i="12"/>
  <c r="BB1718" i="12"/>
  <c r="BC1718" i="12"/>
  <c r="BD1718" i="12"/>
  <c r="BJ1718" i="12"/>
  <c r="BK1718" i="12"/>
  <c r="BM1718" i="12"/>
  <c r="BA1717" i="12" l="1"/>
  <c r="AS1714" i="12"/>
  <c r="AX1714" i="12" s="1"/>
  <c r="BL1716" i="12"/>
  <c r="BF1717" i="12"/>
  <c r="BE1721" i="12"/>
  <c r="BE1719" i="12"/>
  <c r="AT1712" i="12"/>
  <c r="AU1712" i="12" s="1"/>
  <c r="BA1708" i="12"/>
  <c r="BH1707" i="12"/>
  <c r="AS1707" i="12"/>
  <c r="AX1707" i="12" s="1"/>
  <c r="BH1722" i="12"/>
  <c r="BA1716" i="12"/>
  <c r="AS1711" i="12"/>
  <c r="AX1711" i="12" s="1"/>
  <c r="BL1719" i="12"/>
  <c r="BF1713" i="12"/>
  <c r="AN1709" i="12"/>
  <c r="AV1711" i="12"/>
  <c r="AW1711" i="12" s="1"/>
  <c r="AT1716" i="12"/>
  <c r="AU1716" i="12" s="1"/>
  <c r="AV1715" i="12"/>
  <c r="AW1715" i="12" s="1"/>
  <c r="BE1712" i="12"/>
  <c r="AO1710" i="12"/>
  <c r="AJ1710" i="12"/>
  <c r="BL1710" i="12"/>
  <c r="BF1709" i="12"/>
  <c r="BA1707" i="12"/>
  <c r="AV1722" i="12"/>
  <c r="AW1722" i="12" s="1"/>
  <c r="AV1720" i="12"/>
  <c r="AW1720" i="12" s="1"/>
  <c r="AJ1713" i="12"/>
  <c r="AV1712" i="12"/>
  <c r="AW1712" i="12" s="1"/>
  <c r="AJ1711" i="12"/>
  <c r="AS1710" i="12"/>
  <c r="AX1710" i="12" s="1"/>
  <c r="BA1706" i="12"/>
  <c r="BL1721" i="12"/>
  <c r="BF1718" i="12"/>
  <c r="BF1711" i="12"/>
  <c r="AT1708" i="12"/>
  <c r="AU1708" i="12" s="1"/>
  <c r="AT1706" i="12"/>
  <c r="AU1706" i="12" s="1"/>
  <c r="BL1718" i="12"/>
  <c r="AJ1717" i="12"/>
  <c r="AV1716" i="12"/>
  <c r="AW1716" i="12" s="1"/>
  <c r="BF1715" i="12"/>
  <c r="AJ1715" i="12"/>
  <c r="AO1714" i="12"/>
  <c r="AJ1714" i="12"/>
  <c r="BA1712" i="12"/>
  <c r="BH1711" i="12"/>
  <c r="AN1711" i="12"/>
  <c r="BF1710" i="12"/>
  <c r="BA1709" i="12"/>
  <c r="AV1709" i="12"/>
  <c r="AW1709" i="12" s="1"/>
  <c r="BE1708" i="12"/>
  <c r="BL1707" i="12"/>
  <c r="BF1707" i="12"/>
  <c r="AV1707" i="12"/>
  <c r="AW1707" i="12" s="1"/>
  <c r="BF1721" i="12"/>
  <c r="BG1721" i="12" s="1"/>
  <c r="BA1721" i="12"/>
  <c r="BH1720" i="12"/>
  <c r="AJ1720" i="12"/>
  <c r="AS1719" i="12"/>
  <c r="AX1719" i="12" s="1"/>
  <c r="AS1715" i="12"/>
  <c r="AX1715" i="12" s="1"/>
  <c r="BL1714" i="12"/>
  <c r="BA1713" i="12"/>
  <c r="AV1713" i="12"/>
  <c r="AW1713" i="12" s="1"/>
  <c r="BA1711" i="12"/>
  <c r="AJ1709" i="12"/>
  <c r="AV1708" i="12"/>
  <c r="AW1708" i="12" s="1"/>
  <c r="AJ1707" i="12"/>
  <c r="BA1719" i="12"/>
  <c r="AJ1719" i="12"/>
  <c r="BA1718" i="12"/>
  <c r="BH1715" i="12"/>
  <c r="BE1714" i="12"/>
  <c r="BH1717" i="12"/>
  <c r="AS1717" i="12"/>
  <c r="AX1717" i="12" s="1"/>
  <c r="AS1716" i="12"/>
  <c r="AX1716" i="12" s="1"/>
  <c r="AO1716" i="12"/>
  <c r="AJ1716" i="12"/>
  <c r="BA1714" i="12"/>
  <c r="AV1714" i="12"/>
  <c r="AW1714" i="12" s="1"/>
  <c r="AS1713" i="12"/>
  <c r="AX1713" i="12" s="1"/>
  <c r="AS1712" i="12"/>
  <c r="AX1712" i="12" s="1"/>
  <c r="AO1712" i="12"/>
  <c r="AJ1712" i="12"/>
  <c r="BA1710" i="12"/>
  <c r="AV1710" i="12"/>
  <c r="AW1710" i="12" s="1"/>
  <c r="AS1709" i="12"/>
  <c r="AX1709" i="12" s="1"/>
  <c r="AS1708" i="12"/>
  <c r="AX1708" i="12" s="1"/>
  <c r="AO1708" i="12"/>
  <c r="AJ1708" i="12"/>
  <c r="BE1707" i="12"/>
  <c r="AN1707" i="12"/>
  <c r="BF1706" i="12"/>
  <c r="AJ1706" i="12"/>
  <c r="AT1722" i="12"/>
  <c r="AU1722" i="12" s="1"/>
  <c r="AS1721" i="12"/>
  <c r="AX1721" i="12" s="1"/>
  <c r="AV1719" i="12"/>
  <c r="AW1719" i="12" s="1"/>
  <c r="AT1718" i="12"/>
  <c r="AU1718" i="12" s="1"/>
  <c r="AS1718" i="12"/>
  <c r="AX1718" i="12" s="1"/>
  <c r="AO1718" i="12"/>
  <c r="AJ1718" i="12"/>
  <c r="AN1717" i="12"/>
  <c r="BF1716" i="12"/>
  <c r="BA1715" i="12"/>
  <c r="AT1714" i="12"/>
  <c r="AU1714" i="12" s="1"/>
  <c r="BH1713" i="12"/>
  <c r="AN1713" i="12"/>
  <c r="AT1710" i="12"/>
  <c r="AU1710" i="12" s="1"/>
  <c r="BH1709" i="12"/>
  <c r="BL1706" i="12"/>
  <c r="AV1706" i="12"/>
  <c r="AW1706" i="12" s="1"/>
  <c r="AJ1722" i="12"/>
  <c r="AT1720" i="12"/>
  <c r="AU1720" i="12" s="1"/>
  <c r="BL1712" i="12"/>
  <c r="BL1708" i="12"/>
  <c r="AV1718" i="12"/>
  <c r="AW1718" i="12" s="1"/>
  <c r="AN1715" i="12"/>
  <c r="AV1721" i="12"/>
  <c r="AW1721" i="12" s="1"/>
  <c r="BF1719" i="12"/>
  <c r="BG1719" i="12" s="1"/>
  <c r="BF1714" i="12"/>
  <c r="BG1714" i="12" s="1"/>
  <c r="BF1712" i="12"/>
  <c r="BF1708" i="12"/>
  <c r="BH1718" i="12"/>
  <c r="BL1717" i="12"/>
  <c r="BE1717" i="12"/>
  <c r="BG1717" i="12" s="1"/>
  <c r="BH1716" i="12"/>
  <c r="BL1715" i="12"/>
  <c r="BE1715" i="12"/>
  <c r="BH1714" i="12"/>
  <c r="BL1713" i="12"/>
  <c r="BE1713" i="12"/>
  <c r="BH1712" i="12"/>
  <c r="BL1711" i="12"/>
  <c r="BE1711" i="12"/>
  <c r="BH1710" i="12"/>
  <c r="BL1709" i="12"/>
  <c r="BE1709" i="12"/>
  <c r="BH1708" i="12"/>
  <c r="BH1706" i="12"/>
  <c r="AO1706" i="12"/>
  <c r="AO1722" i="12"/>
  <c r="AT1721" i="12"/>
  <c r="AU1721" i="12" s="1"/>
  <c r="AO1720" i="12"/>
  <c r="AT1719" i="12"/>
  <c r="AU1719" i="12" s="1"/>
  <c r="BE1718" i="12"/>
  <c r="AT1717" i="12"/>
  <c r="AU1717" i="12" s="1"/>
  <c r="BE1716" i="12"/>
  <c r="BG1716" i="12" s="1"/>
  <c r="AT1715" i="12"/>
  <c r="AU1715" i="12" s="1"/>
  <c r="AT1713" i="12"/>
  <c r="AU1713" i="12" s="1"/>
  <c r="AT1711" i="12"/>
  <c r="AU1711" i="12" s="1"/>
  <c r="BE1710" i="12"/>
  <c r="AT1709" i="12"/>
  <c r="AU1709" i="12" s="1"/>
  <c r="AT1707" i="12"/>
  <c r="AU1707" i="12" s="1"/>
  <c r="BE1706" i="12"/>
  <c r="BL1722" i="12"/>
  <c r="BE1722" i="12"/>
  <c r="BH1721" i="12"/>
  <c r="BL1720" i="12"/>
  <c r="BE1720" i="12"/>
  <c r="BH1719" i="12"/>
  <c r="AV1717" i="12"/>
  <c r="AW1717" i="12" s="1"/>
  <c r="AS1706" i="12"/>
  <c r="AX1706" i="12" s="1"/>
  <c r="BF1722" i="12"/>
  <c r="BA1722" i="12"/>
  <c r="AS1722" i="12"/>
  <c r="AX1722" i="12" s="1"/>
  <c r="AO1721" i="12"/>
  <c r="AJ1721" i="12"/>
  <c r="BF1720" i="12"/>
  <c r="BA1720" i="12"/>
  <c r="AS1720" i="12"/>
  <c r="AX1720" i="12" s="1"/>
  <c r="AO1719" i="12"/>
  <c r="AB1692" i="12"/>
  <c r="AC1692" i="12"/>
  <c r="AD1692" i="12"/>
  <c r="AE1692" i="12"/>
  <c r="AF1692" i="12"/>
  <c r="AG1692" i="12"/>
  <c r="AH1692" i="12"/>
  <c r="AI1692" i="12"/>
  <c r="AK1692" i="12"/>
  <c r="AL1692" i="12"/>
  <c r="AM1692" i="12"/>
  <c r="AO1692" i="12" s="1"/>
  <c r="AP1692" i="12"/>
  <c r="AQ1692" i="12"/>
  <c r="AR1692" i="12"/>
  <c r="AY1692" i="12"/>
  <c r="AZ1692" i="12"/>
  <c r="BB1692" i="12"/>
  <c r="BC1692" i="12"/>
  <c r="BD1692" i="12"/>
  <c r="BJ1692" i="12"/>
  <c r="BK1692" i="12"/>
  <c r="BM1692" i="12"/>
  <c r="AB1693" i="12"/>
  <c r="AC1693" i="12"/>
  <c r="AD1693" i="12"/>
  <c r="AE1693" i="12"/>
  <c r="AF1693" i="12"/>
  <c r="AG1693" i="12"/>
  <c r="AH1693" i="12"/>
  <c r="AI1693" i="12"/>
  <c r="AK1693" i="12"/>
  <c r="AL1693" i="12"/>
  <c r="AM1693" i="12"/>
  <c r="AN1693" i="12" s="1"/>
  <c r="AP1693" i="12"/>
  <c r="AQ1693" i="12"/>
  <c r="AR1693" i="12"/>
  <c r="AY1693" i="12"/>
  <c r="AZ1693" i="12"/>
  <c r="BB1693" i="12"/>
  <c r="BC1693" i="12"/>
  <c r="BD1693" i="12"/>
  <c r="BJ1693" i="12"/>
  <c r="BK1693" i="12"/>
  <c r="BM1693" i="12"/>
  <c r="AB1694" i="12"/>
  <c r="AC1694" i="12"/>
  <c r="AD1694" i="12"/>
  <c r="AE1694" i="12"/>
  <c r="AF1694" i="12"/>
  <c r="AG1694" i="12"/>
  <c r="AH1694" i="12"/>
  <c r="AI1694" i="12"/>
  <c r="AK1694" i="12"/>
  <c r="AL1694" i="12"/>
  <c r="AM1694" i="12"/>
  <c r="AO1694" i="12" s="1"/>
  <c r="AP1694" i="12"/>
  <c r="AQ1694" i="12"/>
  <c r="AR1694" i="12"/>
  <c r="AY1694" i="12"/>
  <c r="AZ1694" i="12"/>
  <c r="BB1694" i="12"/>
  <c r="BC1694" i="12"/>
  <c r="BD1694" i="12"/>
  <c r="BJ1694" i="12"/>
  <c r="BK1694" i="12"/>
  <c r="BM1694" i="12"/>
  <c r="AB1695" i="12"/>
  <c r="AC1695" i="12"/>
  <c r="AD1695" i="12"/>
  <c r="AE1695" i="12"/>
  <c r="AF1695" i="12"/>
  <c r="AG1695" i="12"/>
  <c r="AH1695" i="12"/>
  <c r="AI1695" i="12"/>
  <c r="AK1695" i="12"/>
  <c r="AL1695" i="12"/>
  <c r="AM1695" i="12"/>
  <c r="AN1695" i="12" s="1"/>
  <c r="AP1695" i="12"/>
  <c r="AQ1695" i="12"/>
  <c r="AR1695" i="12"/>
  <c r="AY1695" i="12"/>
  <c r="AZ1695" i="12"/>
  <c r="BB1695" i="12"/>
  <c r="BC1695" i="12"/>
  <c r="BD1695" i="12"/>
  <c r="BJ1695" i="12"/>
  <c r="BK1695" i="12"/>
  <c r="BM1695" i="12"/>
  <c r="AB1696" i="12"/>
  <c r="AC1696" i="12"/>
  <c r="AD1696" i="12"/>
  <c r="AE1696" i="12"/>
  <c r="AF1696" i="12"/>
  <c r="AG1696" i="12"/>
  <c r="AH1696" i="12"/>
  <c r="AI1696" i="12"/>
  <c r="AK1696" i="12"/>
  <c r="AL1696" i="12"/>
  <c r="AM1696" i="12"/>
  <c r="AN1696" i="12" s="1"/>
  <c r="AP1696" i="12"/>
  <c r="AQ1696" i="12"/>
  <c r="AR1696" i="12"/>
  <c r="AY1696" i="12"/>
  <c r="AZ1696" i="12"/>
  <c r="BB1696" i="12"/>
  <c r="BC1696" i="12"/>
  <c r="BD1696" i="12"/>
  <c r="BJ1696" i="12"/>
  <c r="BK1696" i="12"/>
  <c r="BM1696" i="12"/>
  <c r="AB1697" i="12"/>
  <c r="AC1697" i="12"/>
  <c r="AD1697" i="12"/>
  <c r="AE1697" i="12"/>
  <c r="AF1697" i="12"/>
  <c r="AG1697" i="12"/>
  <c r="AH1697" i="12"/>
  <c r="AI1697" i="12"/>
  <c r="AK1697" i="12"/>
  <c r="AL1697" i="12"/>
  <c r="AM1697" i="12"/>
  <c r="AN1697" i="12" s="1"/>
  <c r="AP1697" i="12"/>
  <c r="AQ1697" i="12"/>
  <c r="AR1697" i="12"/>
  <c r="AY1697" i="12"/>
  <c r="AZ1697" i="12"/>
  <c r="BB1697" i="12"/>
  <c r="BC1697" i="12"/>
  <c r="BD1697" i="12"/>
  <c r="BJ1697" i="12"/>
  <c r="BK1697" i="12"/>
  <c r="BM1697" i="12"/>
  <c r="AB1698" i="12"/>
  <c r="AC1698" i="12"/>
  <c r="AD1698" i="12"/>
  <c r="AE1698" i="12"/>
  <c r="AF1698" i="12"/>
  <c r="AG1698" i="12"/>
  <c r="AH1698" i="12"/>
  <c r="AI1698" i="12"/>
  <c r="AK1698" i="12"/>
  <c r="AL1698" i="12"/>
  <c r="AM1698" i="12"/>
  <c r="AO1698" i="12" s="1"/>
  <c r="AP1698" i="12"/>
  <c r="AQ1698" i="12"/>
  <c r="AR1698" i="12"/>
  <c r="AY1698" i="12"/>
  <c r="AZ1698" i="12"/>
  <c r="BB1698" i="12"/>
  <c r="BC1698" i="12"/>
  <c r="BD1698" i="12"/>
  <c r="BJ1698" i="12"/>
  <c r="BK1698" i="12"/>
  <c r="BM1698" i="12"/>
  <c r="AB1699" i="12"/>
  <c r="AC1699" i="12"/>
  <c r="AD1699" i="12"/>
  <c r="AE1699" i="12"/>
  <c r="AF1699" i="12"/>
  <c r="AG1699" i="12"/>
  <c r="AH1699" i="12"/>
  <c r="AI1699" i="12"/>
  <c r="AK1699" i="12"/>
  <c r="AL1699" i="12"/>
  <c r="AM1699" i="12"/>
  <c r="AN1699" i="12" s="1"/>
  <c r="AP1699" i="12"/>
  <c r="AQ1699" i="12"/>
  <c r="AR1699" i="12"/>
  <c r="AY1699" i="12"/>
  <c r="AZ1699" i="12"/>
  <c r="BB1699" i="12"/>
  <c r="BC1699" i="12"/>
  <c r="BD1699" i="12"/>
  <c r="BJ1699" i="12"/>
  <c r="BK1699" i="12"/>
  <c r="BM1699" i="12"/>
  <c r="AB1700" i="12"/>
  <c r="AC1700" i="12"/>
  <c r="AD1700" i="12"/>
  <c r="AE1700" i="12"/>
  <c r="AF1700" i="12"/>
  <c r="AG1700" i="12"/>
  <c r="AH1700" i="12"/>
  <c r="AI1700" i="12"/>
  <c r="AK1700" i="12"/>
  <c r="AL1700" i="12"/>
  <c r="AM1700" i="12"/>
  <c r="AN1700" i="12" s="1"/>
  <c r="AP1700" i="12"/>
  <c r="AQ1700" i="12"/>
  <c r="AR1700" i="12"/>
  <c r="AY1700" i="12"/>
  <c r="AZ1700" i="12"/>
  <c r="BB1700" i="12"/>
  <c r="BC1700" i="12"/>
  <c r="BD1700" i="12"/>
  <c r="BJ1700" i="12"/>
  <c r="BK1700" i="12"/>
  <c r="BM1700" i="12"/>
  <c r="AB1701" i="12"/>
  <c r="AC1701" i="12"/>
  <c r="AD1701" i="12"/>
  <c r="AE1701" i="12"/>
  <c r="AF1701" i="12"/>
  <c r="AG1701" i="12"/>
  <c r="AH1701" i="12"/>
  <c r="AI1701" i="12"/>
  <c r="AK1701" i="12"/>
  <c r="AL1701" i="12"/>
  <c r="AM1701" i="12"/>
  <c r="AN1701" i="12" s="1"/>
  <c r="AP1701" i="12"/>
  <c r="AQ1701" i="12"/>
  <c r="AR1701" i="12"/>
  <c r="AY1701" i="12"/>
  <c r="AZ1701" i="12"/>
  <c r="BB1701" i="12"/>
  <c r="BC1701" i="12"/>
  <c r="BD1701" i="12"/>
  <c r="BJ1701" i="12"/>
  <c r="BK1701" i="12"/>
  <c r="BM1701" i="12"/>
  <c r="AB1702" i="12"/>
  <c r="AC1702" i="12"/>
  <c r="AD1702" i="12"/>
  <c r="AE1702" i="12"/>
  <c r="AF1702" i="12"/>
  <c r="AG1702" i="12"/>
  <c r="AH1702" i="12"/>
  <c r="AI1702" i="12"/>
  <c r="AK1702" i="12"/>
  <c r="AL1702" i="12"/>
  <c r="AM1702" i="12"/>
  <c r="AO1702" i="12" s="1"/>
  <c r="AP1702" i="12"/>
  <c r="AQ1702" i="12"/>
  <c r="AR1702" i="12"/>
  <c r="AY1702" i="12"/>
  <c r="AZ1702" i="12"/>
  <c r="BB1702" i="12"/>
  <c r="BC1702" i="12"/>
  <c r="BD1702" i="12"/>
  <c r="BJ1702" i="12"/>
  <c r="BK1702" i="12"/>
  <c r="BM1702" i="12"/>
  <c r="AB1703" i="12"/>
  <c r="AC1703" i="12"/>
  <c r="AD1703" i="12"/>
  <c r="AE1703" i="12"/>
  <c r="AF1703" i="12"/>
  <c r="AG1703" i="12"/>
  <c r="AH1703" i="12"/>
  <c r="AI1703" i="12"/>
  <c r="AK1703" i="12"/>
  <c r="AL1703" i="12"/>
  <c r="AM1703" i="12"/>
  <c r="AP1703" i="12"/>
  <c r="AQ1703" i="12"/>
  <c r="AR1703" i="12"/>
  <c r="AY1703" i="12"/>
  <c r="AZ1703" i="12"/>
  <c r="BB1703" i="12"/>
  <c r="BC1703" i="12"/>
  <c r="BD1703" i="12"/>
  <c r="BJ1703" i="12"/>
  <c r="BK1703" i="12"/>
  <c r="BM1703" i="12"/>
  <c r="AB1704" i="12"/>
  <c r="AC1704" i="12"/>
  <c r="AD1704" i="12"/>
  <c r="AE1704" i="12"/>
  <c r="AF1704" i="12"/>
  <c r="AG1704" i="12"/>
  <c r="AH1704" i="12"/>
  <c r="AI1704" i="12"/>
  <c r="AK1704" i="12"/>
  <c r="AL1704" i="12"/>
  <c r="AM1704" i="12"/>
  <c r="AN1704" i="12" s="1"/>
  <c r="AP1704" i="12"/>
  <c r="AQ1704" i="12"/>
  <c r="AR1704" i="12"/>
  <c r="AY1704" i="12"/>
  <c r="AZ1704" i="12"/>
  <c r="BB1704" i="12"/>
  <c r="BC1704" i="12"/>
  <c r="BD1704" i="12"/>
  <c r="BJ1704" i="12"/>
  <c r="BK1704" i="12"/>
  <c r="BM1704" i="12"/>
  <c r="AB1705" i="12"/>
  <c r="AC1705" i="12"/>
  <c r="AD1705" i="12"/>
  <c r="AE1705" i="12"/>
  <c r="AF1705" i="12"/>
  <c r="AG1705" i="12"/>
  <c r="AH1705" i="12"/>
  <c r="AI1705" i="12"/>
  <c r="AK1705" i="12"/>
  <c r="AL1705" i="12"/>
  <c r="AM1705" i="12"/>
  <c r="AP1705" i="12"/>
  <c r="AQ1705" i="12"/>
  <c r="AR1705" i="12"/>
  <c r="AY1705" i="12"/>
  <c r="AZ1705" i="12"/>
  <c r="BB1705" i="12"/>
  <c r="BC1705" i="12"/>
  <c r="BD1705" i="12"/>
  <c r="BJ1705" i="12"/>
  <c r="BK1705" i="12"/>
  <c r="BM1705" i="12"/>
  <c r="AB1123" i="12"/>
  <c r="AC1123" i="12"/>
  <c r="AD1123" i="12"/>
  <c r="AE1123" i="12"/>
  <c r="AF1123" i="12"/>
  <c r="AG1123" i="12"/>
  <c r="AH1123" i="12"/>
  <c r="AI1123" i="12"/>
  <c r="AK1123" i="12"/>
  <c r="AL1123" i="12"/>
  <c r="AM1123" i="12"/>
  <c r="AN1123" i="12" s="1"/>
  <c r="AP1123" i="12"/>
  <c r="AQ1123" i="12"/>
  <c r="AR1123" i="12"/>
  <c r="AY1123" i="12"/>
  <c r="AZ1123" i="12"/>
  <c r="BB1123" i="12"/>
  <c r="BC1123" i="12"/>
  <c r="BD1123" i="12"/>
  <c r="BJ1123" i="12"/>
  <c r="BK1123" i="12"/>
  <c r="BM1123" i="12"/>
  <c r="AB1124" i="12"/>
  <c r="AC1124" i="12"/>
  <c r="AD1124" i="12"/>
  <c r="AE1124" i="12"/>
  <c r="AF1124" i="12"/>
  <c r="AG1124" i="12"/>
  <c r="AH1124" i="12"/>
  <c r="AI1124" i="12"/>
  <c r="AK1124" i="12"/>
  <c r="AL1124" i="12"/>
  <c r="AM1124" i="12"/>
  <c r="AO1124" i="12" s="1"/>
  <c r="AP1124" i="12"/>
  <c r="AQ1124" i="12"/>
  <c r="AR1124" i="12"/>
  <c r="AY1124" i="12"/>
  <c r="AZ1124" i="12"/>
  <c r="BB1124" i="12"/>
  <c r="BC1124" i="12"/>
  <c r="BD1124" i="12"/>
  <c r="BJ1124" i="12"/>
  <c r="BK1124" i="12"/>
  <c r="BM1124" i="12"/>
  <c r="AB1125" i="12"/>
  <c r="AC1125" i="12"/>
  <c r="AD1125" i="12"/>
  <c r="AE1125" i="12"/>
  <c r="AF1125" i="12"/>
  <c r="AG1125" i="12"/>
  <c r="AH1125" i="12"/>
  <c r="AI1125" i="12"/>
  <c r="AK1125" i="12"/>
  <c r="AL1125" i="12"/>
  <c r="AM1125" i="12"/>
  <c r="AN1125" i="12" s="1"/>
  <c r="AP1125" i="12"/>
  <c r="AQ1125" i="12"/>
  <c r="AR1125" i="12"/>
  <c r="AY1125" i="12"/>
  <c r="AZ1125" i="12"/>
  <c r="BB1125" i="12"/>
  <c r="BC1125" i="12"/>
  <c r="BD1125" i="12"/>
  <c r="BJ1125" i="12"/>
  <c r="BK1125" i="12"/>
  <c r="BM1125" i="12"/>
  <c r="AB1126" i="12"/>
  <c r="AC1126" i="12"/>
  <c r="AD1126" i="12"/>
  <c r="AE1126" i="12"/>
  <c r="AF1126" i="12"/>
  <c r="AG1126" i="12"/>
  <c r="AH1126" i="12"/>
  <c r="AI1126" i="12"/>
  <c r="AK1126" i="12"/>
  <c r="AL1126" i="12"/>
  <c r="AM1126" i="12"/>
  <c r="AO1126" i="12" s="1"/>
  <c r="AP1126" i="12"/>
  <c r="AQ1126" i="12"/>
  <c r="AR1126" i="12"/>
  <c r="AY1126" i="12"/>
  <c r="AZ1126" i="12"/>
  <c r="BB1126" i="12"/>
  <c r="BC1126" i="12"/>
  <c r="BD1126" i="12"/>
  <c r="BJ1126" i="12"/>
  <c r="BK1126" i="12"/>
  <c r="BM1126" i="12"/>
  <c r="AB1127" i="12"/>
  <c r="AC1127" i="12"/>
  <c r="AD1127" i="12"/>
  <c r="AE1127" i="12"/>
  <c r="AF1127" i="12"/>
  <c r="AG1127" i="12"/>
  <c r="AH1127" i="12"/>
  <c r="AI1127" i="12"/>
  <c r="AK1127" i="12"/>
  <c r="AL1127" i="12"/>
  <c r="AM1127" i="12"/>
  <c r="AN1127" i="12" s="1"/>
  <c r="AP1127" i="12"/>
  <c r="AQ1127" i="12"/>
  <c r="AR1127" i="12"/>
  <c r="AY1127" i="12"/>
  <c r="AZ1127" i="12"/>
  <c r="BB1127" i="12"/>
  <c r="BC1127" i="12"/>
  <c r="BD1127" i="12"/>
  <c r="BJ1127" i="12"/>
  <c r="BK1127" i="12"/>
  <c r="BM1127" i="12"/>
  <c r="AB1128" i="12"/>
  <c r="AC1128" i="12"/>
  <c r="AD1128" i="12"/>
  <c r="AE1128" i="12"/>
  <c r="AF1128" i="12"/>
  <c r="AG1128" i="12"/>
  <c r="AH1128" i="12"/>
  <c r="AI1128" i="12"/>
  <c r="AK1128" i="12"/>
  <c r="AL1128" i="12"/>
  <c r="AM1128" i="12"/>
  <c r="AO1128" i="12" s="1"/>
  <c r="AP1128" i="12"/>
  <c r="AQ1128" i="12"/>
  <c r="AR1128" i="12"/>
  <c r="AY1128" i="12"/>
  <c r="AZ1128" i="12"/>
  <c r="BB1128" i="12"/>
  <c r="BC1128" i="12"/>
  <c r="BD1128" i="12"/>
  <c r="BJ1128" i="12"/>
  <c r="BK1128" i="12"/>
  <c r="BM1128" i="12"/>
  <c r="AB1129" i="12"/>
  <c r="AC1129" i="12"/>
  <c r="AD1129" i="12"/>
  <c r="AE1129" i="12"/>
  <c r="AF1129" i="12"/>
  <c r="AG1129" i="12"/>
  <c r="AH1129" i="12"/>
  <c r="AI1129" i="12"/>
  <c r="AK1129" i="12"/>
  <c r="AL1129" i="12"/>
  <c r="AM1129" i="12"/>
  <c r="AP1129" i="12"/>
  <c r="AQ1129" i="12"/>
  <c r="AR1129" i="12"/>
  <c r="AY1129" i="12"/>
  <c r="AZ1129" i="12"/>
  <c r="BB1129" i="12"/>
  <c r="BC1129" i="12"/>
  <c r="BD1129" i="12"/>
  <c r="BJ1129" i="12"/>
  <c r="BK1129" i="12"/>
  <c r="BM1129" i="12"/>
  <c r="AB1130" i="12"/>
  <c r="AC1130" i="12"/>
  <c r="AD1130" i="12"/>
  <c r="AE1130" i="12"/>
  <c r="AF1130" i="12"/>
  <c r="AG1130" i="12"/>
  <c r="AH1130" i="12"/>
  <c r="AI1130" i="12"/>
  <c r="AK1130" i="12"/>
  <c r="AL1130" i="12"/>
  <c r="AM1130" i="12"/>
  <c r="AO1130" i="12" s="1"/>
  <c r="AP1130" i="12"/>
  <c r="AQ1130" i="12"/>
  <c r="AR1130" i="12"/>
  <c r="AY1130" i="12"/>
  <c r="AZ1130" i="12"/>
  <c r="BB1130" i="12"/>
  <c r="BC1130" i="12"/>
  <c r="BD1130" i="12"/>
  <c r="BJ1130" i="12"/>
  <c r="BK1130" i="12"/>
  <c r="BM1130" i="12"/>
  <c r="AB1131" i="12"/>
  <c r="AC1131" i="12"/>
  <c r="AD1131" i="12"/>
  <c r="AE1131" i="12"/>
  <c r="AF1131" i="12"/>
  <c r="AG1131" i="12"/>
  <c r="AH1131" i="12"/>
  <c r="AI1131" i="12"/>
  <c r="AK1131" i="12"/>
  <c r="AL1131" i="12"/>
  <c r="AM1131" i="12"/>
  <c r="AO1131" i="12" s="1"/>
  <c r="AP1131" i="12"/>
  <c r="AQ1131" i="12"/>
  <c r="AR1131" i="12"/>
  <c r="AY1131" i="12"/>
  <c r="AZ1131" i="12"/>
  <c r="BB1131" i="12"/>
  <c r="BC1131" i="12"/>
  <c r="BD1131" i="12"/>
  <c r="BJ1131" i="12"/>
  <c r="BK1131" i="12"/>
  <c r="BM1131" i="12"/>
  <c r="AB1132" i="12"/>
  <c r="AC1132" i="12"/>
  <c r="AD1132" i="12"/>
  <c r="AE1132" i="12"/>
  <c r="AF1132" i="12"/>
  <c r="AG1132" i="12"/>
  <c r="AH1132" i="12"/>
  <c r="AI1132" i="12"/>
  <c r="AK1132" i="12"/>
  <c r="AL1132" i="12"/>
  <c r="AM1132" i="12"/>
  <c r="AP1132" i="12"/>
  <c r="AQ1132" i="12"/>
  <c r="AR1132" i="12"/>
  <c r="AY1132" i="12"/>
  <c r="AZ1132" i="12"/>
  <c r="BB1132" i="12"/>
  <c r="BC1132" i="12"/>
  <c r="BD1132" i="12"/>
  <c r="BJ1132" i="12"/>
  <c r="BK1132" i="12"/>
  <c r="BM1132" i="12"/>
  <c r="AB1133" i="12"/>
  <c r="AC1133" i="12"/>
  <c r="AD1133" i="12"/>
  <c r="AE1133" i="12"/>
  <c r="AF1133" i="12"/>
  <c r="AG1133" i="12"/>
  <c r="AH1133" i="12"/>
  <c r="AI1133" i="12"/>
  <c r="AK1133" i="12"/>
  <c r="AL1133" i="12"/>
  <c r="AM1133" i="12"/>
  <c r="AP1133" i="12"/>
  <c r="AQ1133" i="12"/>
  <c r="AR1133" i="12"/>
  <c r="AY1133" i="12"/>
  <c r="AZ1133" i="12"/>
  <c r="BB1133" i="12"/>
  <c r="BC1133" i="12"/>
  <c r="BD1133" i="12"/>
  <c r="BJ1133" i="12"/>
  <c r="BK1133" i="12"/>
  <c r="BM1133" i="12"/>
  <c r="AB1134" i="12"/>
  <c r="AC1134" i="12"/>
  <c r="AD1134" i="12"/>
  <c r="AE1134" i="12"/>
  <c r="AF1134" i="12"/>
  <c r="AG1134" i="12"/>
  <c r="AH1134" i="12"/>
  <c r="AI1134" i="12"/>
  <c r="AK1134" i="12"/>
  <c r="AL1134" i="12"/>
  <c r="AM1134" i="12"/>
  <c r="AO1134" i="12" s="1"/>
  <c r="AP1134" i="12"/>
  <c r="AQ1134" i="12"/>
  <c r="AR1134" i="12"/>
  <c r="AY1134" i="12"/>
  <c r="AZ1134" i="12"/>
  <c r="BB1134" i="12"/>
  <c r="BC1134" i="12"/>
  <c r="BD1134" i="12"/>
  <c r="BJ1134" i="12"/>
  <c r="BK1134" i="12"/>
  <c r="BM1134" i="12"/>
  <c r="AB1135" i="12"/>
  <c r="AC1135" i="12"/>
  <c r="AD1135" i="12"/>
  <c r="AE1135" i="12"/>
  <c r="AF1135" i="12"/>
  <c r="AG1135" i="12"/>
  <c r="AH1135" i="12"/>
  <c r="AI1135" i="12"/>
  <c r="AK1135" i="12"/>
  <c r="AL1135" i="12"/>
  <c r="AM1135" i="12"/>
  <c r="AO1135" i="12" s="1"/>
  <c r="AP1135" i="12"/>
  <c r="AQ1135" i="12"/>
  <c r="AR1135" i="12"/>
  <c r="AY1135" i="12"/>
  <c r="AZ1135" i="12"/>
  <c r="BB1135" i="12"/>
  <c r="BC1135" i="12"/>
  <c r="BD1135" i="12"/>
  <c r="BJ1135" i="12"/>
  <c r="BK1135" i="12"/>
  <c r="BM1135" i="12"/>
  <c r="AB1136" i="12"/>
  <c r="AC1136" i="12"/>
  <c r="AD1136" i="12"/>
  <c r="AE1136" i="12"/>
  <c r="AF1136" i="12"/>
  <c r="AG1136" i="12"/>
  <c r="AH1136" i="12"/>
  <c r="AI1136" i="12"/>
  <c r="AK1136" i="12"/>
  <c r="AL1136" i="12"/>
  <c r="AM1136" i="12"/>
  <c r="AP1136" i="12"/>
  <c r="AQ1136" i="12"/>
  <c r="AR1136" i="12"/>
  <c r="AY1136" i="12"/>
  <c r="AZ1136" i="12"/>
  <c r="BB1136" i="12"/>
  <c r="BC1136" i="12"/>
  <c r="BD1136" i="12"/>
  <c r="BJ1136" i="12"/>
  <c r="BK1136" i="12"/>
  <c r="BM1136" i="12"/>
  <c r="AB1137" i="12"/>
  <c r="AC1137" i="12"/>
  <c r="AD1137" i="12"/>
  <c r="AE1137" i="12"/>
  <c r="AF1137" i="12"/>
  <c r="AG1137" i="12"/>
  <c r="AH1137" i="12"/>
  <c r="AI1137" i="12"/>
  <c r="AK1137" i="12"/>
  <c r="AL1137" i="12"/>
  <c r="AM1137" i="12"/>
  <c r="AP1137" i="12"/>
  <c r="AQ1137" i="12"/>
  <c r="AR1137" i="12"/>
  <c r="AY1137" i="12"/>
  <c r="AZ1137" i="12"/>
  <c r="BB1137" i="12"/>
  <c r="BC1137" i="12"/>
  <c r="BD1137" i="12"/>
  <c r="BJ1137" i="12"/>
  <c r="BK1137" i="12"/>
  <c r="BM1137" i="12"/>
  <c r="AB1138" i="12"/>
  <c r="AC1138" i="12"/>
  <c r="AD1138" i="12"/>
  <c r="AE1138" i="12"/>
  <c r="AF1138" i="12"/>
  <c r="AG1138" i="12"/>
  <c r="AH1138" i="12"/>
  <c r="AI1138" i="12"/>
  <c r="AK1138" i="12"/>
  <c r="AL1138" i="12"/>
  <c r="AM1138" i="12"/>
  <c r="AO1138" i="12" s="1"/>
  <c r="AP1138" i="12"/>
  <c r="AQ1138" i="12"/>
  <c r="AR1138" i="12"/>
  <c r="AY1138" i="12"/>
  <c r="AZ1138" i="12"/>
  <c r="BB1138" i="12"/>
  <c r="BC1138" i="12"/>
  <c r="BD1138" i="12"/>
  <c r="BJ1138" i="12"/>
  <c r="BK1138" i="12"/>
  <c r="BM1138" i="12"/>
  <c r="AB1139" i="12"/>
  <c r="AC1139" i="12"/>
  <c r="AD1139" i="12"/>
  <c r="AE1139" i="12"/>
  <c r="AF1139" i="12"/>
  <c r="AG1139" i="12"/>
  <c r="AH1139" i="12"/>
  <c r="AI1139" i="12"/>
  <c r="AK1139" i="12"/>
  <c r="AL1139" i="12"/>
  <c r="AM1139" i="12"/>
  <c r="AO1139" i="12" s="1"/>
  <c r="AP1139" i="12"/>
  <c r="AQ1139" i="12"/>
  <c r="AR1139" i="12"/>
  <c r="AY1139" i="12"/>
  <c r="AZ1139" i="12"/>
  <c r="BB1139" i="12"/>
  <c r="BC1139" i="12"/>
  <c r="BD1139" i="12"/>
  <c r="BJ1139" i="12"/>
  <c r="BK1139" i="12"/>
  <c r="BM1139" i="12"/>
  <c r="AB1140" i="12"/>
  <c r="AC1140" i="12"/>
  <c r="AD1140" i="12"/>
  <c r="AE1140" i="12"/>
  <c r="AF1140" i="12"/>
  <c r="AG1140" i="12"/>
  <c r="AH1140" i="12"/>
  <c r="AI1140" i="12"/>
  <c r="AK1140" i="12"/>
  <c r="AL1140" i="12"/>
  <c r="AM1140" i="12"/>
  <c r="AP1140" i="12"/>
  <c r="AQ1140" i="12"/>
  <c r="AR1140" i="12"/>
  <c r="AY1140" i="12"/>
  <c r="AZ1140" i="12"/>
  <c r="BB1140" i="12"/>
  <c r="BC1140" i="12"/>
  <c r="BD1140" i="12"/>
  <c r="BJ1140" i="12"/>
  <c r="BK1140" i="12"/>
  <c r="BM1140" i="12"/>
  <c r="AB1141" i="12"/>
  <c r="AC1141" i="12"/>
  <c r="AD1141" i="12"/>
  <c r="AE1141" i="12"/>
  <c r="AF1141" i="12"/>
  <c r="AG1141" i="12"/>
  <c r="AH1141" i="12"/>
  <c r="AI1141" i="12"/>
  <c r="AK1141" i="12"/>
  <c r="AL1141" i="12"/>
  <c r="AM1141" i="12"/>
  <c r="AN1141" i="12" s="1"/>
  <c r="AP1141" i="12"/>
  <c r="AQ1141" i="12"/>
  <c r="AR1141" i="12"/>
  <c r="AY1141" i="12"/>
  <c r="AZ1141" i="12"/>
  <c r="BB1141" i="12"/>
  <c r="BC1141" i="12"/>
  <c r="BD1141" i="12"/>
  <c r="BJ1141" i="12"/>
  <c r="BK1141" i="12"/>
  <c r="BM1141" i="12"/>
  <c r="AB1142" i="12"/>
  <c r="AC1142" i="12"/>
  <c r="AD1142" i="12"/>
  <c r="AE1142" i="12"/>
  <c r="AF1142" i="12"/>
  <c r="AG1142" i="12"/>
  <c r="AH1142" i="12"/>
  <c r="AI1142" i="12"/>
  <c r="AK1142" i="12"/>
  <c r="AL1142" i="12"/>
  <c r="AM1142" i="12"/>
  <c r="AO1142" i="12" s="1"/>
  <c r="AP1142" i="12"/>
  <c r="AQ1142" i="12"/>
  <c r="AR1142" i="12"/>
  <c r="AY1142" i="12"/>
  <c r="AZ1142" i="12"/>
  <c r="BB1142" i="12"/>
  <c r="BC1142" i="12"/>
  <c r="BD1142" i="12"/>
  <c r="BJ1142" i="12"/>
  <c r="BK1142" i="12"/>
  <c r="BM1142" i="12"/>
  <c r="AB1143" i="12"/>
  <c r="AC1143" i="12"/>
  <c r="AD1143" i="12"/>
  <c r="AE1143" i="12"/>
  <c r="AF1143" i="12"/>
  <c r="AG1143" i="12"/>
  <c r="AH1143" i="12"/>
  <c r="AI1143" i="12"/>
  <c r="AK1143" i="12"/>
  <c r="AL1143" i="12"/>
  <c r="AM1143" i="12"/>
  <c r="AO1143" i="12" s="1"/>
  <c r="AP1143" i="12"/>
  <c r="AQ1143" i="12"/>
  <c r="AR1143" i="12"/>
  <c r="AY1143" i="12"/>
  <c r="AZ1143" i="12"/>
  <c r="BB1143" i="12"/>
  <c r="BC1143" i="12"/>
  <c r="BD1143" i="12"/>
  <c r="BJ1143" i="12"/>
  <c r="BK1143" i="12"/>
  <c r="BM1143" i="12"/>
  <c r="AB1144" i="12"/>
  <c r="AC1144" i="12"/>
  <c r="AD1144" i="12"/>
  <c r="AE1144" i="12"/>
  <c r="AF1144" i="12"/>
  <c r="AG1144" i="12"/>
  <c r="AH1144" i="12"/>
  <c r="AI1144" i="12"/>
  <c r="AK1144" i="12"/>
  <c r="AL1144" i="12"/>
  <c r="AM1144" i="12"/>
  <c r="AP1144" i="12"/>
  <c r="AQ1144" i="12"/>
  <c r="AR1144" i="12"/>
  <c r="AY1144" i="12"/>
  <c r="AZ1144" i="12"/>
  <c r="BB1144" i="12"/>
  <c r="BC1144" i="12"/>
  <c r="BD1144" i="12"/>
  <c r="BJ1144" i="12"/>
  <c r="BK1144" i="12"/>
  <c r="BM1144" i="12"/>
  <c r="AB1145" i="12"/>
  <c r="AC1145" i="12"/>
  <c r="AD1145" i="12"/>
  <c r="AE1145" i="12"/>
  <c r="AF1145" i="12"/>
  <c r="AG1145" i="12"/>
  <c r="AH1145" i="12"/>
  <c r="AI1145" i="12"/>
  <c r="AK1145" i="12"/>
  <c r="AL1145" i="12"/>
  <c r="AM1145" i="12"/>
  <c r="AN1145" i="12" s="1"/>
  <c r="AP1145" i="12"/>
  <c r="AQ1145" i="12"/>
  <c r="AR1145" i="12"/>
  <c r="AY1145" i="12"/>
  <c r="AZ1145" i="12"/>
  <c r="BB1145" i="12"/>
  <c r="BC1145" i="12"/>
  <c r="BD1145" i="12"/>
  <c r="BJ1145" i="12"/>
  <c r="BK1145" i="12"/>
  <c r="BM1145" i="12"/>
  <c r="AB1146" i="12"/>
  <c r="AC1146" i="12"/>
  <c r="AD1146" i="12"/>
  <c r="AE1146" i="12"/>
  <c r="AF1146" i="12"/>
  <c r="AG1146" i="12"/>
  <c r="AH1146" i="12"/>
  <c r="AI1146" i="12"/>
  <c r="AK1146" i="12"/>
  <c r="AL1146" i="12"/>
  <c r="AM1146" i="12"/>
  <c r="AN1146" i="12" s="1"/>
  <c r="AP1146" i="12"/>
  <c r="AQ1146" i="12"/>
  <c r="AR1146" i="12"/>
  <c r="AY1146" i="12"/>
  <c r="AZ1146" i="12"/>
  <c r="BB1146" i="12"/>
  <c r="BC1146" i="12"/>
  <c r="BD1146" i="12"/>
  <c r="BJ1146" i="12"/>
  <c r="BK1146" i="12"/>
  <c r="BM1146" i="12"/>
  <c r="AB1147" i="12"/>
  <c r="AC1147" i="12"/>
  <c r="AD1147" i="12"/>
  <c r="AE1147" i="12"/>
  <c r="AF1147" i="12"/>
  <c r="AG1147" i="12"/>
  <c r="AH1147" i="12"/>
  <c r="AI1147" i="12"/>
  <c r="AK1147" i="12"/>
  <c r="AL1147" i="12"/>
  <c r="AM1147" i="12"/>
  <c r="AO1147" i="12" s="1"/>
  <c r="AP1147" i="12"/>
  <c r="AQ1147" i="12"/>
  <c r="AR1147" i="12"/>
  <c r="AY1147" i="12"/>
  <c r="AZ1147" i="12"/>
  <c r="BB1147" i="12"/>
  <c r="BC1147" i="12"/>
  <c r="BD1147" i="12"/>
  <c r="BJ1147" i="12"/>
  <c r="BK1147" i="12"/>
  <c r="BM1147" i="12"/>
  <c r="AB1148" i="12"/>
  <c r="AC1148" i="12"/>
  <c r="AD1148" i="12"/>
  <c r="AE1148" i="12"/>
  <c r="AF1148" i="12"/>
  <c r="AG1148" i="12"/>
  <c r="AH1148" i="12"/>
  <c r="AI1148" i="12"/>
  <c r="AK1148" i="12"/>
  <c r="AL1148" i="12"/>
  <c r="AM1148" i="12"/>
  <c r="AO1148" i="12" s="1"/>
  <c r="AP1148" i="12"/>
  <c r="AQ1148" i="12"/>
  <c r="AR1148" i="12"/>
  <c r="AY1148" i="12"/>
  <c r="AZ1148" i="12"/>
  <c r="BB1148" i="12"/>
  <c r="BC1148" i="12"/>
  <c r="BD1148" i="12"/>
  <c r="BJ1148" i="12"/>
  <c r="BK1148" i="12"/>
  <c r="BM1148" i="12"/>
  <c r="AB1149" i="12"/>
  <c r="AC1149" i="12"/>
  <c r="AD1149" i="12"/>
  <c r="AE1149" i="12"/>
  <c r="AF1149" i="12"/>
  <c r="AG1149" i="12"/>
  <c r="AH1149" i="12"/>
  <c r="AI1149" i="12"/>
  <c r="AK1149" i="12"/>
  <c r="AL1149" i="12"/>
  <c r="AM1149" i="12"/>
  <c r="AO1149" i="12" s="1"/>
  <c r="AP1149" i="12"/>
  <c r="AQ1149" i="12"/>
  <c r="AR1149" i="12"/>
  <c r="AY1149" i="12"/>
  <c r="AZ1149" i="12"/>
  <c r="BB1149" i="12"/>
  <c r="BC1149" i="12"/>
  <c r="BD1149" i="12"/>
  <c r="BJ1149" i="12"/>
  <c r="BK1149" i="12"/>
  <c r="BM1149" i="12"/>
  <c r="AB1150" i="12"/>
  <c r="AC1150" i="12"/>
  <c r="AD1150" i="12"/>
  <c r="AE1150" i="12"/>
  <c r="AF1150" i="12"/>
  <c r="AG1150" i="12"/>
  <c r="AH1150" i="12"/>
  <c r="AI1150" i="12"/>
  <c r="AK1150" i="12"/>
  <c r="AL1150" i="12"/>
  <c r="AM1150" i="12"/>
  <c r="AN1150" i="12" s="1"/>
  <c r="AP1150" i="12"/>
  <c r="AQ1150" i="12"/>
  <c r="AR1150" i="12"/>
  <c r="AY1150" i="12"/>
  <c r="AZ1150" i="12"/>
  <c r="BB1150" i="12"/>
  <c r="BC1150" i="12"/>
  <c r="BD1150" i="12"/>
  <c r="BJ1150" i="12"/>
  <c r="BK1150" i="12"/>
  <c r="BM1150" i="12"/>
  <c r="AB1151" i="12"/>
  <c r="AC1151" i="12"/>
  <c r="AD1151" i="12"/>
  <c r="AE1151" i="12"/>
  <c r="AF1151" i="12"/>
  <c r="AG1151" i="12"/>
  <c r="AH1151" i="12"/>
  <c r="AI1151" i="12"/>
  <c r="AK1151" i="12"/>
  <c r="AL1151" i="12"/>
  <c r="AM1151" i="12"/>
  <c r="AO1151" i="12" s="1"/>
  <c r="AP1151" i="12"/>
  <c r="AQ1151" i="12"/>
  <c r="AR1151" i="12"/>
  <c r="AY1151" i="12"/>
  <c r="AZ1151" i="12"/>
  <c r="BB1151" i="12"/>
  <c r="BC1151" i="12"/>
  <c r="BD1151" i="12"/>
  <c r="BJ1151" i="12"/>
  <c r="BK1151" i="12"/>
  <c r="BM1151" i="12"/>
  <c r="AB1152" i="12"/>
  <c r="AC1152" i="12"/>
  <c r="AD1152" i="12"/>
  <c r="AE1152" i="12"/>
  <c r="AF1152" i="12"/>
  <c r="AG1152" i="12"/>
  <c r="AH1152" i="12"/>
  <c r="AI1152" i="12"/>
  <c r="AK1152" i="12"/>
  <c r="AL1152" i="12"/>
  <c r="AM1152" i="12"/>
  <c r="AN1152" i="12" s="1"/>
  <c r="AP1152" i="12"/>
  <c r="AQ1152" i="12"/>
  <c r="AR1152" i="12"/>
  <c r="AY1152" i="12"/>
  <c r="AZ1152" i="12"/>
  <c r="BB1152" i="12"/>
  <c r="BC1152" i="12"/>
  <c r="BD1152" i="12"/>
  <c r="BJ1152" i="12"/>
  <c r="BK1152" i="12"/>
  <c r="BM1152" i="12"/>
  <c r="AB1153" i="12"/>
  <c r="AC1153" i="12"/>
  <c r="AD1153" i="12"/>
  <c r="AE1153" i="12"/>
  <c r="AF1153" i="12"/>
  <c r="AG1153" i="12"/>
  <c r="AH1153" i="12"/>
  <c r="AI1153" i="12"/>
  <c r="AK1153" i="12"/>
  <c r="AL1153" i="12"/>
  <c r="AM1153" i="12"/>
  <c r="AO1153" i="12" s="1"/>
  <c r="AP1153" i="12"/>
  <c r="AQ1153" i="12"/>
  <c r="AR1153" i="12"/>
  <c r="AY1153" i="12"/>
  <c r="AZ1153" i="12"/>
  <c r="BB1153" i="12"/>
  <c r="BC1153" i="12"/>
  <c r="BD1153" i="12"/>
  <c r="BJ1153" i="12"/>
  <c r="BK1153" i="12"/>
  <c r="BM1153" i="12"/>
  <c r="AB1154" i="12"/>
  <c r="AC1154" i="12"/>
  <c r="AD1154" i="12"/>
  <c r="AE1154" i="12"/>
  <c r="AF1154" i="12"/>
  <c r="AG1154" i="12"/>
  <c r="AH1154" i="12"/>
  <c r="AI1154" i="12"/>
  <c r="AK1154" i="12"/>
  <c r="AL1154" i="12"/>
  <c r="AM1154" i="12"/>
  <c r="AP1154" i="12"/>
  <c r="AQ1154" i="12"/>
  <c r="AR1154" i="12"/>
  <c r="AY1154" i="12"/>
  <c r="AZ1154" i="12"/>
  <c r="BB1154" i="12"/>
  <c r="BC1154" i="12"/>
  <c r="BD1154" i="12"/>
  <c r="BJ1154" i="12"/>
  <c r="BK1154" i="12"/>
  <c r="BM1154" i="12"/>
  <c r="AB1155" i="12"/>
  <c r="AC1155" i="12"/>
  <c r="AD1155" i="12"/>
  <c r="AE1155" i="12"/>
  <c r="AF1155" i="12"/>
  <c r="AG1155" i="12"/>
  <c r="AH1155" i="12"/>
  <c r="AI1155" i="12"/>
  <c r="AK1155" i="12"/>
  <c r="AL1155" i="12"/>
  <c r="AM1155" i="12"/>
  <c r="AN1155" i="12" s="1"/>
  <c r="AP1155" i="12"/>
  <c r="AQ1155" i="12"/>
  <c r="AR1155" i="12"/>
  <c r="AY1155" i="12"/>
  <c r="AZ1155" i="12"/>
  <c r="BB1155" i="12"/>
  <c r="BC1155" i="12"/>
  <c r="BD1155" i="12"/>
  <c r="BJ1155" i="12"/>
  <c r="BK1155" i="12"/>
  <c r="BM1155" i="12"/>
  <c r="AB1156" i="12"/>
  <c r="AC1156" i="12"/>
  <c r="AD1156" i="12"/>
  <c r="AE1156" i="12"/>
  <c r="AF1156" i="12"/>
  <c r="AG1156" i="12"/>
  <c r="AH1156" i="12"/>
  <c r="AI1156" i="12"/>
  <c r="AK1156" i="12"/>
  <c r="AL1156" i="12"/>
  <c r="AM1156" i="12"/>
  <c r="AN1156" i="12" s="1"/>
  <c r="AP1156" i="12"/>
  <c r="AQ1156" i="12"/>
  <c r="AR1156" i="12"/>
  <c r="AY1156" i="12"/>
  <c r="AZ1156" i="12"/>
  <c r="BB1156" i="12"/>
  <c r="BC1156" i="12"/>
  <c r="BD1156" i="12"/>
  <c r="BJ1156" i="12"/>
  <c r="BK1156" i="12"/>
  <c r="BM1156" i="12"/>
  <c r="AB1157" i="12"/>
  <c r="AC1157" i="12"/>
  <c r="AD1157" i="12"/>
  <c r="AE1157" i="12"/>
  <c r="AF1157" i="12"/>
  <c r="AG1157" i="12"/>
  <c r="AH1157" i="12"/>
  <c r="AI1157" i="12"/>
  <c r="AK1157" i="12"/>
  <c r="AL1157" i="12"/>
  <c r="AM1157" i="12"/>
  <c r="AO1157" i="12" s="1"/>
  <c r="AP1157" i="12"/>
  <c r="AQ1157" i="12"/>
  <c r="AR1157" i="12"/>
  <c r="AY1157" i="12"/>
  <c r="AZ1157" i="12"/>
  <c r="BB1157" i="12"/>
  <c r="BC1157" i="12"/>
  <c r="BD1157" i="12"/>
  <c r="BJ1157" i="12"/>
  <c r="BK1157" i="12"/>
  <c r="BM1157" i="12"/>
  <c r="AB1158" i="12"/>
  <c r="AC1158" i="12"/>
  <c r="AD1158" i="12"/>
  <c r="AE1158" i="12"/>
  <c r="AF1158" i="12"/>
  <c r="AG1158" i="12"/>
  <c r="AH1158" i="12"/>
  <c r="AI1158" i="12"/>
  <c r="AK1158" i="12"/>
  <c r="AL1158" i="12"/>
  <c r="AM1158" i="12"/>
  <c r="AN1158" i="12" s="1"/>
  <c r="AP1158" i="12"/>
  <c r="AQ1158" i="12"/>
  <c r="AR1158" i="12"/>
  <c r="AY1158" i="12"/>
  <c r="AZ1158" i="12"/>
  <c r="BB1158" i="12"/>
  <c r="BC1158" i="12"/>
  <c r="BD1158" i="12"/>
  <c r="BJ1158" i="12"/>
  <c r="BK1158" i="12"/>
  <c r="BM1158" i="12"/>
  <c r="AB1159" i="12"/>
  <c r="AC1159" i="12"/>
  <c r="AD1159" i="12"/>
  <c r="AE1159" i="12"/>
  <c r="AF1159" i="12"/>
  <c r="AG1159" i="12"/>
  <c r="AH1159" i="12"/>
  <c r="AI1159" i="12"/>
  <c r="AK1159" i="12"/>
  <c r="AL1159" i="12"/>
  <c r="AM1159" i="12"/>
  <c r="AO1159" i="12" s="1"/>
  <c r="AP1159" i="12"/>
  <c r="AQ1159" i="12"/>
  <c r="AR1159" i="12"/>
  <c r="AY1159" i="12"/>
  <c r="AZ1159" i="12"/>
  <c r="BB1159" i="12"/>
  <c r="BC1159" i="12"/>
  <c r="BD1159" i="12"/>
  <c r="BJ1159" i="12"/>
  <c r="BK1159" i="12"/>
  <c r="BM1159" i="12"/>
  <c r="AB1160" i="12"/>
  <c r="AC1160" i="12"/>
  <c r="AD1160" i="12"/>
  <c r="AE1160" i="12"/>
  <c r="AF1160" i="12"/>
  <c r="AG1160" i="12"/>
  <c r="AH1160" i="12"/>
  <c r="AI1160" i="12"/>
  <c r="AK1160" i="12"/>
  <c r="AL1160" i="12"/>
  <c r="AM1160" i="12"/>
  <c r="AN1160" i="12" s="1"/>
  <c r="AP1160" i="12"/>
  <c r="AQ1160" i="12"/>
  <c r="AR1160" i="12"/>
  <c r="AY1160" i="12"/>
  <c r="AZ1160" i="12"/>
  <c r="BB1160" i="12"/>
  <c r="BC1160" i="12"/>
  <c r="BD1160" i="12"/>
  <c r="BJ1160" i="12"/>
  <c r="BK1160" i="12"/>
  <c r="BM1160" i="12"/>
  <c r="AB1161" i="12"/>
  <c r="AC1161" i="12"/>
  <c r="AD1161" i="12"/>
  <c r="AE1161" i="12"/>
  <c r="AF1161" i="12"/>
  <c r="AG1161" i="12"/>
  <c r="AH1161" i="12"/>
  <c r="AI1161" i="12"/>
  <c r="AK1161" i="12"/>
  <c r="AL1161" i="12"/>
  <c r="AM1161" i="12"/>
  <c r="AO1161" i="12" s="1"/>
  <c r="AP1161" i="12"/>
  <c r="AQ1161" i="12"/>
  <c r="AR1161" i="12"/>
  <c r="AY1161" i="12"/>
  <c r="AZ1161" i="12"/>
  <c r="BB1161" i="12"/>
  <c r="BC1161" i="12"/>
  <c r="BD1161" i="12"/>
  <c r="BJ1161" i="12"/>
  <c r="BK1161" i="12"/>
  <c r="BM1161" i="12"/>
  <c r="AB1162" i="12"/>
  <c r="AC1162" i="12"/>
  <c r="AD1162" i="12"/>
  <c r="AE1162" i="12"/>
  <c r="AF1162" i="12"/>
  <c r="AG1162" i="12"/>
  <c r="AH1162" i="12"/>
  <c r="AI1162" i="12"/>
  <c r="AK1162" i="12"/>
  <c r="AL1162" i="12"/>
  <c r="AM1162" i="12"/>
  <c r="AN1162" i="12" s="1"/>
  <c r="AP1162" i="12"/>
  <c r="AQ1162" i="12"/>
  <c r="AR1162" i="12"/>
  <c r="AY1162" i="12"/>
  <c r="AZ1162" i="12"/>
  <c r="BB1162" i="12"/>
  <c r="BC1162" i="12"/>
  <c r="BD1162" i="12"/>
  <c r="BJ1162" i="12"/>
  <c r="BK1162" i="12"/>
  <c r="BM1162" i="12"/>
  <c r="AB1163" i="12"/>
  <c r="AC1163" i="12"/>
  <c r="AD1163" i="12"/>
  <c r="AE1163" i="12"/>
  <c r="AF1163" i="12"/>
  <c r="AG1163" i="12"/>
  <c r="AH1163" i="12"/>
  <c r="AI1163" i="12"/>
  <c r="AK1163" i="12"/>
  <c r="AL1163" i="12"/>
  <c r="AM1163" i="12"/>
  <c r="AO1163" i="12" s="1"/>
  <c r="AP1163" i="12"/>
  <c r="AQ1163" i="12"/>
  <c r="AR1163" i="12"/>
  <c r="AY1163" i="12"/>
  <c r="AZ1163" i="12"/>
  <c r="BB1163" i="12"/>
  <c r="BC1163" i="12"/>
  <c r="BD1163" i="12"/>
  <c r="BJ1163" i="12"/>
  <c r="BK1163" i="12"/>
  <c r="BM1163" i="12"/>
  <c r="AB1164" i="12"/>
  <c r="AC1164" i="12"/>
  <c r="AD1164" i="12"/>
  <c r="AE1164" i="12"/>
  <c r="AF1164" i="12"/>
  <c r="AG1164" i="12"/>
  <c r="AH1164" i="12"/>
  <c r="AI1164" i="12"/>
  <c r="AK1164" i="12"/>
  <c r="AL1164" i="12"/>
  <c r="AM1164" i="12"/>
  <c r="AN1164" i="12" s="1"/>
  <c r="AP1164" i="12"/>
  <c r="AQ1164" i="12"/>
  <c r="AR1164" i="12"/>
  <c r="AY1164" i="12"/>
  <c r="AZ1164" i="12"/>
  <c r="BB1164" i="12"/>
  <c r="BC1164" i="12"/>
  <c r="BD1164" i="12"/>
  <c r="BJ1164" i="12"/>
  <c r="BK1164" i="12"/>
  <c r="BM1164" i="12"/>
  <c r="AB1165" i="12"/>
  <c r="AC1165" i="12"/>
  <c r="AD1165" i="12"/>
  <c r="AE1165" i="12"/>
  <c r="AF1165" i="12"/>
  <c r="AG1165" i="12"/>
  <c r="AH1165" i="12"/>
  <c r="AI1165" i="12"/>
  <c r="AK1165" i="12"/>
  <c r="AL1165" i="12"/>
  <c r="AM1165" i="12"/>
  <c r="AO1165" i="12" s="1"/>
  <c r="AP1165" i="12"/>
  <c r="AQ1165" i="12"/>
  <c r="AR1165" i="12"/>
  <c r="AY1165" i="12"/>
  <c r="AZ1165" i="12"/>
  <c r="BB1165" i="12"/>
  <c r="BC1165" i="12"/>
  <c r="BD1165" i="12"/>
  <c r="BJ1165" i="12"/>
  <c r="BK1165" i="12"/>
  <c r="BM1165" i="12"/>
  <c r="AB1166" i="12"/>
  <c r="AC1166" i="12"/>
  <c r="AD1166" i="12"/>
  <c r="AE1166" i="12"/>
  <c r="AF1166" i="12"/>
  <c r="AG1166" i="12"/>
  <c r="AH1166" i="12"/>
  <c r="AI1166" i="12"/>
  <c r="AK1166" i="12"/>
  <c r="AL1166" i="12"/>
  <c r="AM1166" i="12"/>
  <c r="AN1166" i="12" s="1"/>
  <c r="AP1166" i="12"/>
  <c r="AQ1166" i="12"/>
  <c r="AR1166" i="12"/>
  <c r="AY1166" i="12"/>
  <c r="AZ1166" i="12"/>
  <c r="BB1166" i="12"/>
  <c r="BC1166" i="12"/>
  <c r="BD1166" i="12"/>
  <c r="BJ1166" i="12"/>
  <c r="BK1166" i="12"/>
  <c r="BM1166" i="12"/>
  <c r="AB1167" i="12"/>
  <c r="AC1167" i="12"/>
  <c r="AD1167" i="12"/>
  <c r="AE1167" i="12"/>
  <c r="AF1167" i="12"/>
  <c r="AG1167" i="12"/>
  <c r="AH1167" i="12"/>
  <c r="AI1167" i="12"/>
  <c r="AK1167" i="12"/>
  <c r="AL1167" i="12"/>
  <c r="AM1167" i="12"/>
  <c r="AN1167" i="12" s="1"/>
  <c r="AP1167" i="12"/>
  <c r="AQ1167" i="12"/>
  <c r="AR1167" i="12"/>
  <c r="AY1167" i="12"/>
  <c r="AZ1167" i="12"/>
  <c r="BB1167" i="12"/>
  <c r="BC1167" i="12"/>
  <c r="BD1167" i="12"/>
  <c r="BJ1167" i="12"/>
  <c r="BK1167" i="12"/>
  <c r="BM1167" i="12"/>
  <c r="AB1168" i="12"/>
  <c r="AC1168" i="12"/>
  <c r="AD1168" i="12"/>
  <c r="AE1168" i="12"/>
  <c r="AF1168" i="12"/>
  <c r="AG1168" i="12"/>
  <c r="AH1168" i="12"/>
  <c r="AI1168" i="12"/>
  <c r="AK1168" i="12"/>
  <c r="AL1168" i="12"/>
  <c r="AM1168" i="12"/>
  <c r="AN1168" i="12" s="1"/>
  <c r="AP1168" i="12"/>
  <c r="AQ1168" i="12"/>
  <c r="AR1168" i="12"/>
  <c r="AY1168" i="12"/>
  <c r="AZ1168" i="12"/>
  <c r="BB1168" i="12"/>
  <c r="BC1168" i="12"/>
  <c r="BD1168" i="12"/>
  <c r="BJ1168" i="12"/>
  <c r="BK1168" i="12"/>
  <c r="BM1168" i="12"/>
  <c r="AB1169" i="12"/>
  <c r="AC1169" i="12"/>
  <c r="AD1169" i="12"/>
  <c r="AE1169" i="12"/>
  <c r="AF1169" i="12"/>
  <c r="AG1169" i="12"/>
  <c r="AH1169" i="12"/>
  <c r="AI1169" i="12"/>
  <c r="AK1169" i="12"/>
  <c r="AL1169" i="12"/>
  <c r="AM1169" i="12"/>
  <c r="AO1169" i="12" s="1"/>
  <c r="AP1169" i="12"/>
  <c r="AQ1169" i="12"/>
  <c r="AR1169" i="12"/>
  <c r="AY1169" i="12"/>
  <c r="AZ1169" i="12"/>
  <c r="BB1169" i="12"/>
  <c r="BC1169" i="12"/>
  <c r="BD1169" i="12"/>
  <c r="BJ1169" i="12"/>
  <c r="BK1169" i="12"/>
  <c r="BM1169" i="12"/>
  <c r="AB1170" i="12"/>
  <c r="AC1170" i="12"/>
  <c r="AD1170" i="12"/>
  <c r="AE1170" i="12"/>
  <c r="AF1170" i="12"/>
  <c r="AG1170" i="12"/>
  <c r="AH1170" i="12"/>
  <c r="AI1170" i="12"/>
  <c r="AK1170" i="12"/>
  <c r="AL1170" i="12"/>
  <c r="AM1170" i="12"/>
  <c r="AN1170" i="12" s="1"/>
  <c r="AP1170" i="12"/>
  <c r="AQ1170" i="12"/>
  <c r="AR1170" i="12"/>
  <c r="AY1170" i="12"/>
  <c r="AZ1170" i="12"/>
  <c r="BB1170" i="12"/>
  <c r="BC1170" i="12"/>
  <c r="BD1170" i="12"/>
  <c r="BJ1170" i="12"/>
  <c r="BK1170" i="12"/>
  <c r="BM1170" i="12"/>
  <c r="AB1171" i="12"/>
  <c r="AC1171" i="12"/>
  <c r="AD1171" i="12"/>
  <c r="AE1171" i="12"/>
  <c r="AF1171" i="12"/>
  <c r="AG1171" i="12"/>
  <c r="AH1171" i="12"/>
  <c r="AI1171" i="12"/>
  <c r="AK1171" i="12"/>
  <c r="AL1171" i="12"/>
  <c r="AM1171" i="12"/>
  <c r="AN1171" i="12" s="1"/>
  <c r="AP1171" i="12"/>
  <c r="AQ1171" i="12"/>
  <c r="AR1171" i="12"/>
  <c r="AY1171" i="12"/>
  <c r="AZ1171" i="12"/>
  <c r="BB1171" i="12"/>
  <c r="BC1171" i="12"/>
  <c r="BD1171" i="12"/>
  <c r="BJ1171" i="12"/>
  <c r="BK1171" i="12"/>
  <c r="BM1171" i="12"/>
  <c r="AB1172" i="12"/>
  <c r="AC1172" i="12"/>
  <c r="AD1172" i="12"/>
  <c r="AE1172" i="12"/>
  <c r="AF1172" i="12"/>
  <c r="AG1172" i="12"/>
  <c r="AH1172" i="12"/>
  <c r="AI1172" i="12"/>
  <c r="AK1172" i="12"/>
  <c r="AL1172" i="12"/>
  <c r="AM1172" i="12"/>
  <c r="AN1172" i="12" s="1"/>
  <c r="AP1172" i="12"/>
  <c r="AQ1172" i="12"/>
  <c r="AR1172" i="12"/>
  <c r="AY1172" i="12"/>
  <c r="AZ1172" i="12"/>
  <c r="BB1172" i="12"/>
  <c r="BC1172" i="12"/>
  <c r="BD1172" i="12"/>
  <c r="BJ1172" i="12"/>
  <c r="BK1172" i="12"/>
  <c r="BM1172" i="12"/>
  <c r="AB1173" i="12"/>
  <c r="AC1173" i="12"/>
  <c r="AD1173" i="12"/>
  <c r="AE1173" i="12"/>
  <c r="AF1173" i="12"/>
  <c r="AG1173" i="12"/>
  <c r="AH1173" i="12"/>
  <c r="AI1173" i="12"/>
  <c r="AK1173" i="12"/>
  <c r="AL1173" i="12"/>
  <c r="AM1173" i="12"/>
  <c r="AO1173" i="12" s="1"/>
  <c r="AP1173" i="12"/>
  <c r="AQ1173" i="12"/>
  <c r="AR1173" i="12"/>
  <c r="AY1173" i="12"/>
  <c r="AZ1173" i="12"/>
  <c r="BB1173" i="12"/>
  <c r="BC1173" i="12"/>
  <c r="BD1173" i="12"/>
  <c r="BJ1173" i="12"/>
  <c r="BK1173" i="12"/>
  <c r="BM1173" i="12"/>
  <c r="AB1174" i="12"/>
  <c r="AC1174" i="12"/>
  <c r="AD1174" i="12"/>
  <c r="AE1174" i="12"/>
  <c r="AF1174" i="12"/>
  <c r="AG1174" i="12"/>
  <c r="AH1174" i="12"/>
  <c r="AI1174" i="12"/>
  <c r="AK1174" i="12"/>
  <c r="AL1174" i="12"/>
  <c r="AM1174" i="12"/>
  <c r="AN1174" i="12" s="1"/>
  <c r="AP1174" i="12"/>
  <c r="AQ1174" i="12"/>
  <c r="AR1174" i="12"/>
  <c r="AY1174" i="12"/>
  <c r="AZ1174" i="12"/>
  <c r="BB1174" i="12"/>
  <c r="BC1174" i="12"/>
  <c r="BD1174" i="12"/>
  <c r="BJ1174" i="12"/>
  <c r="BK1174" i="12"/>
  <c r="BM1174" i="12"/>
  <c r="AB1175" i="12"/>
  <c r="AC1175" i="12"/>
  <c r="AD1175" i="12"/>
  <c r="AE1175" i="12"/>
  <c r="AF1175" i="12"/>
  <c r="AG1175" i="12"/>
  <c r="AH1175" i="12"/>
  <c r="AI1175" i="12"/>
  <c r="AK1175" i="12"/>
  <c r="AL1175" i="12"/>
  <c r="AM1175" i="12"/>
  <c r="AO1175" i="12" s="1"/>
  <c r="AP1175" i="12"/>
  <c r="AQ1175" i="12"/>
  <c r="AR1175" i="12"/>
  <c r="AY1175" i="12"/>
  <c r="AZ1175" i="12"/>
  <c r="BB1175" i="12"/>
  <c r="BC1175" i="12"/>
  <c r="BD1175" i="12"/>
  <c r="BJ1175" i="12"/>
  <c r="BK1175" i="12"/>
  <c r="BM1175" i="12"/>
  <c r="AB1176" i="12"/>
  <c r="AC1176" i="12"/>
  <c r="AD1176" i="12"/>
  <c r="AE1176" i="12"/>
  <c r="AF1176" i="12"/>
  <c r="AG1176" i="12"/>
  <c r="AH1176" i="12"/>
  <c r="AI1176" i="12"/>
  <c r="AK1176" i="12"/>
  <c r="AL1176" i="12"/>
  <c r="AM1176" i="12"/>
  <c r="AN1176" i="12" s="1"/>
  <c r="AP1176" i="12"/>
  <c r="AQ1176" i="12"/>
  <c r="AR1176" i="12"/>
  <c r="AY1176" i="12"/>
  <c r="AZ1176" i="12"/>
  <c r="BB1176" i="12"/>
  <c r="BC1176" i="12"/>
  <c r="BD1176" i="12"/>
  <c r="BJ1176" i="12"/>
  <c r="BK1176" i="12"/>
  <c r="BM1176" i="12"/>
  <c r="AB1177" i="12"/>
  <c r="AC1177" i="12"/>
  <c r="AD1177" i="12"/>
  <c r="AE1177" i="12"/>
  <c r="AF1177" i="12"/>
  <c r="AG1177" i="12"/>
  <c r="AH1177" i="12"/>
  <c r="AI1177" i="12"/>
  <c r="AK1177" i="12"/>
  <c r="AL1177" i="12"/>
  <c r="AM1177" i="12"/>
  <c r="AO1177" i="12" s="1"/>
  <c r="AP1177" i="12"/>
  <c r="AQ1177" i="12"/>
  <c r="AR1177" i="12"/>
  <c r="AY1177" i="12"/>
  <c r="AZ1177" i="12"/>
  <c r="BB1177" i="12"/>
  <c r="BC1177" i="12"/>
  <c r="BD1177" i="12"/>
  <c r="BJ1177" i="12"/>
  <c r="BK1177" i="12"/>
  <c r="BM1177" i="12"/>
  <c r="AB1178" i="12"/>
  <c r="AC1178" i="12"/>
  <c r="AD1178" i="12"/>
  <c r="AE1178" i="12"/>
  <c r="AF1178" i="12"/>
  <c r="AG1178" i="12"/>
  <c r="AH1178" i="12"/>
  <c r="AI1178" i="12"/>
  <c r="AK1178" i="12"/>
  <c r="AL1178" i="12"/>
  <c r="AM1178" i="12"/>
  <c r="AN1178" i="12" s="1"/>
  <c r="AP1178" i="12"/>
  <c r="AQ1178" i="12"/>
  <c r="AR1178" i="12"/>
  <c r="AY1178" i="12"/>
  <c r="AZ1178" i="12"/>
  <c r="BB1178" i="12"/>
  <c r="BC1178" i="12"/>
  <c r="BD1178" i="12"/>
  <c r="BJ1178" i="12"/>
  <c r="BK1178" i="12"/>
  <c r="BM1178" i="12"/>
  <c r="AB1179" i="12"/>
  <c r="AC1179" i="12"/>
  <c r="AD1179" i="12"/>
  <c r="AE1179" i="12"/>
  <c r="AF1179" i="12"/>
  <c r="AG1179" i="12"/>
  <c r="AH1179" i="12"/>
  <c r="AI1179" i="12"/>
  <c r="AK1179" i="12"/>
  <c r="AL1179" i="12"/>
  <c r="AM1179" i="12"/>
  <c r="AN1179" i="12" s="1"/>
  <c r="AP1179" i="12"/>
  <c r="AQ1179" i="12"/>
  <c r="AR1179" i="12"/>
  <c r="AY1179" i="12"/>
  <c r="AZ1179" i="12"/>
  <c r="BB1179" i="12"/>
  <c r="BC1179" i="12"/>
  <c r="BD1179" i="12"/>
  <c r="BJ1179" i="12"/>
  <c r="BK1179" i="12"/>
  <c r="BM1179" i="12"/>
  <c r="AB1180" i="12"/>
  <c r="AC1180" i="12"/>
  <c r="AD1180" i="12"/>
  <c r="AE1180" i="12"/>
  <c r="AF1180" i="12"/>
  <c r="AG1180" i="12"/>
  <c r="AH1180" i="12"/>
  <c r="AI1180" i="12"/>
  <c r="AK1180" i="12"/>
  <c r="AL1180" i="12"/>
  <c r="AM1180" i="12"/>
  <c r="AP1180" i="12"/>
  <c r="AQ1180" i="12"/>
  <c r="AR1180" i="12"/>
  <c r="AY1180" i="12"/>
  <c r="AZ1180" i="12"/>
  <c r="BB1180" i="12"/>
  <c r="BC1180" i="12"/>
  <c r="BD1180" i="12"/>
  <c r="BJ1180" i="12"/>
  <c r="BK1180" i="12"/>
  <c r="BM1180" i="12"/>
  <c r="AB1181" i="12"/>
  <c r="AC1181" i="12"/>
  <c r="AD1181" i="12"/>
  <c r="AE1181" i="12"/>
  <c r="AF1181" i="12"/>
  <c r="AG1181" i="12"/>
  <c r="AH1181" i="12"/>
  <c r="AI1181" i="12"/>
  <c r="AK1181" i="12"/>
  <c r="AL1181" i="12"/>
  <c r="AM1181" i="12"/>
  <c r="AO1181" i="12" s="1"/>
  <c r="AP1181" i="12"/>
  <c r="AQ1181" i="12"/>
  <c r="AR1181" i="12"/>
  <c r="AY1181" i="12"/>
  <c r="AZ1181" i="12"/>
  <c r="BB1181" i="12"/>
  <c r="BC1181" i="12"/>
  <c r="BD1181" i="12"/>
  <c r="BJ1181" i="12"/>
  <c r="BK1181" i="12"/>
  <c r="BM1181" i="12"/>
  <c r="AB1182" i="12"/>
  <c r="AC1182" i="12"/>
  <c r="AD1182" i="12"/>
  <c r="AE1182" i="12"/>
  <c r="AF1182" i="12"/>
  <c r="AG1182" i="12"/>
  <c r="AH1182" i="12"/>
  <c r="AI1182" i="12"/>
  <c r="AK1182" i="12"/>
  <c r="AL1182" i="12"/>
  <c r="AM1182" i="12"/>
  <c r="AO1182" i="12" s="1"/>
  <c r="AP1182" i="12"/>
  <c r="AQ1182" i="12"/>
  <c r="AR1182" i="12"/>
  <c r="AY1182" i="12"/>
  <c r="AZ1182" i="12"/>
  <c r="BB1182" i="12"/>
  <c r="BC1182" i="12"/>
  <c r="BD1182" i="12"/>
  <c r="BJ1182" i="12"/>
  <c r="BK1182" i="12"/>
  <c r="BM1182" i="12"/>
  <c r="AB1183" i="12"/>
  <c r="AC1183" i="12"/>
  <c r="AD1183" i="12"/>
  <c r="AE1183" i="12"/>
  <c r="AF1183" i="12"/>
  <c r="AG1183" i="12"/>
  <c r="AH1183" i="12"/>
  <c r="AI1183" i="12"/>
  <c r="AK1183" i="12"/>
  <c r="AL1183" i="12"/>
  <c r="AM1183" i="12"/>
  <c r="AN1183" i="12" s="1"/>
  <c r="AP1183" i="12"/>
  <c r="AQ1183" i="12"/>
  <c r="AR1183" i="12"/>
  <c r="AY1183" i="12"/>
  <c r="AZ1183" i="12"/>
  <c r="BB1183" i="12"/>
  <c r="BC1183" i="12"/>
  <c r="BD1183" i="12"/>
  <c r="BJ1183" i="12"/>
  <c r="BK1183" i="12"/>
  <c r="BM1183" i="12"/>
  <c r="AB1184" i="12"/>
  <c r="AC1184" i="12"/>
  <c r="AD1184" i="12"/>
  <c r="AE1184" i="12"/>
  <c r="AF1184" i="12"/>
  <c r="AG1184" i="12"/>
  <c r="AH1184" i="12"/>
  <c r="AI1184" i="12"/>
  <c r="AK1184" i="12"/>
  <c r="AL1184" i="12"/>
  <c r="AM1184" i="12"/>
  <c r="AN1184" i="12" s="1"/>
  <c r="AP1184" i="12"/>
  <c r="AQ1184" i="12"/>
  <c r="AR1184" i="12"/>
  <c r="AY1184" i="12"/>
  <c r="AZ1184" i="12"/>
  <c r="BB1184" i="12"/>
  <c r="BC1184" i="12"/>
  <c r="BD1184" i="12"/>
  <c r="BJ1184" i="12"/>
  <c r="BK1184" i="12"/>
  <c r="BM1184" i="12"/>
  <c r="AB1185" i="12"/>
  <c r="AC1185" i="12"/>
  <c r="AD1185" i="12"/>
  <c r="AE1185" i="12"/>
  <c r="AF1185" i="12"/>
  <c r="AG1185" i="12"/>
  <c r="AH1185" i="12"/>
  <c r="AI1185" i="12"/>
  <c r="AK1185" i="12"/>
  <c r="AL1185" i="12"/>
  <c r="AM1185" i="12"/>
  <c r="AO1185" i="12" s="1"/>
  <c r="AP1185" i="12"/>
  <c r="AQ1185" i="12"/>
  <c r="AR1185" i="12"/>
  <c r="AY1185" i="12"/>
  <c r="AZ1185" i="12"/>
  <c r="BB1185" i="12"/>
  <c r="BC1185" i="12"/>
  <c r="BD1185" i="12"/>
  <c r="BJ1185" i="12"/>
  <c r="BK1185" i="12"/>
  <c r="BM1185" i="12"/>
  <c r="AB1186" i="12"/>
  <c r="AC1186" i="12"/>
  <c r="AD1186" i="12"/>
  <c r="AE1186" i="12"/>
  <c r="AF1186" i="12"/>
  <c r="AG1186" i="12"/>
  <c r="AH1186" i="12"/>
  <c r="AI1186" i="12"/>
  <c r="AK1186" i="12"/>
  <c r="AL1186" i="12"/>
  <c r="AM1186" i="12"/>
  <c r="AO1186" i="12" s="1"/>
  <c r="AP1186" i="12"/>
  <c r="AQ1186" i="12"/>
  <c r="AR1186" i="12"/>
  <c r="AY1186" i="12"/>
  <c r="AZ1186" i="12"/>
  <c r="BB1186" i="12"/>
  <c r="BC1186" i="12"/>
  <c r="BD1186" i="12"/>
  <c r="BJ1186" i="12"/>
  <c r="BK1186" i="12"/>
  <c r="BM1186" i="12"/>
  <c r="AB1187" i="12"/>
  <c r="AC1187" i="12"/>
  <c r="AD1187" i="12"/>
  <c r="AE1187" i="12"/>
  <c r="AF1187" i="12"/>
  <c r="AG1187" i="12"/>
  <c r="AH1187" i="12"/>
  <c r="AI1187" i="12"/>
  <c r="AK1187" i="12"/>
  <c r="AL1187" i="12"/>
  <c r="AM1187" i="12"/>
  <c r="AP1187" i="12"/>
  <c r="AQ1187" i="12"/>
  <c r="AR1187" i="12"/>
  <c r="AY1187" i="12"/>
  <c r="AZ1187" i="12"/>
  <c r="BB1187" i="12"/>
  <c r="BC1187" i="12"/>
  <c r="BD1187" i="12"/>
  <c r="BJ1187" i="12"/>
  <c r="BK1187" i="12"/>
  <c r="BM1187" i="12"/>
  <c r="AB1188" i="12"/>
  <c r="AC1188" i="12"/>
  <c r="AD1188" i="12"/>
  <c r="AE1188" i="12"/>
  <c r="AF1188" i="12"/>
  <c r="AG1188" i="12"/>
  <c r="AH1188" i="12"/>
  <c r="AI1188" i="12"/>
  <c r="AK1188" i="12"/>
  <c r="AL1188" i="12"/>
  <c r="AM1188" i="12"/>
  <c r="AN1188" i="12" s="1"/>
  <c r="AP1188" i="12"/>
  <c r="AQ1188" i="12"/>
  <c r="AR1188" i="12"/>
  <c r="AY1188" i="12"/>
  <c r="AZ1188" i="12"/>
  <c r="BB1188" i="12"/>
  <c r="BC1188" i="12"/>
  <c r="BD1188" i="12"/>
  <c r="BJ1188" i="12"/>
  <c r="BK1188" i="12"/>
  <c r="BM1188" i="12"/>
  <c r="AB1189" i="12"/>
  <c r="AC1189" i="12"/>
  <c r="AD1189" i="12"/>
  <c r="AE1189" i="12"/>
  <c r="AF1189" i="12"/>
  <c r="AG1189" i="12"/>
  <c r="AH1189" i="12"/>
  <c r="AI1189" i="12"/>
  <c r="AK1189" i="12"/>
  <c r="AL1189" i="12"/>
  <c r="AM1189" i="12"/>
  <c r="AO1189" i="12" s="1"/>
  <c r="AP1189" i="12"/>
  <c r="AQ1189" i="12"/>
  <c r="AR1189" i="12"/>
  <c r="AY1189" i="12"/>
  <c r="AZ1189" i="12"/>
  <c r="BB1189" i="12"/>
  <c r="BC1189" i="12"/>
  <c r="BD1189" i="12"/>
  <c r="BJ1189" i="12"/>
  <c r="BK1189" i="12"/>
  <c r="BM1189" i="12"/>
  <c r="AB1190" i="12"/>
  <c r="AC1190" i="12"/>
  <c r="AD1190" i="12"/>
  <c r="AE1190" i="12"/>
  <c r="AF1190" i="12"/>
  <c r="AG1190" i="12"/>
  <c r="AH1190" i="12"/>
  <c r="AI1190" i="12"/>
  <c r="AK1190" i="12"/>
  <c r="AL1190" i="12"/>
  <c r="AM1190" i="12"/>
  <c r="AO1190" i="12" s="1"/>
  <c r="AP1190" i="12"/>
  <c r="AQ1190" i="12"/>
  <c r="AR1190" i="12"/>
  <c r="AY1190" i="12"/>
  <c r="AZ1190" i="12"/>
  <c r="BB1190" i="12"/>
  <c r="BC1190" i="12"/>
  <c r="BD1190" i="12"/>
  <c r="BJ1190" i="12"/>
  <c r="BK1190" i="12"/>
  <c r="BM1190" i="12"/>
  <c r="AB1191" i="12"/>
  <c r="AC1191" i="12"/>
  <c r="AD1191" i="12"/>
  <c r="AE1191" i="12"/>
  <c r="AF1191" i="12"/>
  <c r="AG1191" i="12"/>
  <c r="AH1191" i="12"/>
  <c r="AI1191" i="12"/>
  <c r="AK1191" i="12"/>
  <c r="AL1191" i="12"/>
  <c r="AM1191" i="12"/>
  <c r="AO1191" i="12" s="1"/>
  <c r="AP1191" i="12"/>
  <c r="AQ1191" i="12"/>
  <c r="AR1191" i="12"/>
  <c r="AY1191" i="12"/>
  <c r="AZ1191" i="12"/>
  <c r="BB1191" i="12"/>
  <c r="BC1191" i="12"/>
  <c r="BD1191" i="12"/>
  <c r="BJ1191" i="12"/>
  <c r="BK1191" i="12"/>
  <c r="BM1191" i="12"/>
  <c r="AB1192" i="12"/>
  <c r="AC1192" i="12"/>
  <c r="AD1192" i="12"/>
  <c r="AE1192" i="12"/>
  <c r="AF1192" i="12"/>
  <c r="AG1192" i="12"/>
  <c r="AH1192" i="12"/>
  <c r="AI1192" i="12"/>
  <c r="AK1192" i="12"/>
  <c r="AL1192" i="12"/>
  <c r="AM1192" i="12"/>
  <c r="AN1192" i="12" s="1"/>
  <c r="AP1192" i="12"/>
  <c r="AQ1192" i="12"/>
  <c r="AR1192" i="12"/>
  <c r="AY1192" i="12"/>
  <c r="AZ1192" i="12"/>
  <c r="BB1192" i="12"/>
  <c r="BC1192" i="12"/>
  <c r="BD1192" i="12"/>
  <c r="BJ1192" i="12"/>
  <c r="BK1192" i="12"/>
  <c r="BM1192" i="12"/>
  <c r="AB1193" i="12"/>
  <c r="AC1193" i="12"/>
  <c r="AD1193" i="12"/>
  <c r="AE1193" i="12"/>
  <c r="AF1193" i="12"/>
  <c r="AG1193" i="12"/>
  <c r="AH1193" i="12"/>
  <c r="AI1193" i="12"/>
  <c r="AK1193" i="12"/>
  <c r="AL1193" i="12"/>
  <c r="AM1193" i="12"/>
  <c r="AO1193" i="12" s="1"/>
  <c r="AP1193" i="12"/>
  <c r="AQ1193" i="12"/>
  <c r="AR1193" i="12"/>
  <c r="AY1193" i="12"/>
  <c r="AZ1193" i="12"/>
  <c r="BB1193" i="12"/>
  <c r="BC1193" i="12"/>
  <c r="BD1193" i="12"/>
  <c r="BJ1193" i="12"/>
  <c r="BK1193" i="12"/>
  <c r="BM1193" i="12"/>
  <c r="AB1194" i="12"/>
  <c r="AC1194" i="12"/>
  <c r="AD1194" i="12"/>
  <c r="AE1194" i="12"/>
  <c r="AF1194" i="12"/>
  <c r="AG1194" i="12"/>
  <c r="AH1194" i="12"/>
  <c r="AI1194" i="12"/>
  <c r="AK1194" i="12"/>
  <c r="AL1194" i="12"/>
  <c r="AM1194" i="12"/>
  <c r="AO1194" i="12" s="1"/>
  <c r="AP1194" i="12"/>
  <c r="AQ1194" i="12"/>
  <c r="AR1194" i="12"/>
  <c r="AY1194" i="12"/>
  <c r="AZ1194" i="12"/>
  <c r="BB1194" i="12"/>
  <c r="BC1194" i="12"/>
  <c r="BD1194" i="12"/>
  <c r="BJ1194" i="12"/>
  <c r="BK1194" i="12"/>
  <c r="BM1194" i="12"/>
  <c r="AB1195" i="12"/>
  <c r="AC1195" i="12"/>
  <c r="AD1195" i="12"/>
  <c r="AE1195" i="12"/>
  <c r="AF1195" i="12"/>
  <c r="AG1195" i="12"/>
  <c r="AH1195" i="12"/>
  <c r="AI1195" i="12"/>
  <c r="AK1195" i="12"/>
  <c r="AL1195" i="12"/>
  <c r="AM1195" i="12"/>
  <c r="AP1195" i="12"/>
  <c r="AQ1195" i="12"/>
  <c r="AR1195" i="12"/>
  <c r="AY1195" i="12"/>
  <c r="AZ1195" i="12"/>
  <c r="BB1195" i="12"/>
  <c r="BC1195" i="12"/>
  <c r="BD1195" i="12"/>
  <c r="BJ1195" i="12"/>
  <c r="BK1195" i="12"/>
  <c r="BM1195" i="12"/>
  <c r="AB1196" i="12"/>
  <c r="AC1196" i="12"/>
  <c r="AD1196" i="12"/>
  <c r="AE1196" i="12"/>
  <c r="AF1196" i="12"/>
  <c r="AG1196" i="12"/>
  <c r="AH1196" i="12"/>
  <c r="AI1196" i="12"/>
  <c r="AK1196" i="12"/>
  <c r="AL1196" i="12"/>
  <c r="AM1196" i="12"/>
  <c r="AN1196" i="12" s="1"/>
  <c r="AP1196" i="12"/>
  <c r="AQ1196" i="12"/>
  <c r="AR1196" i="12"/>
  <c r="AY1196" i="12"/>
  <c r="AZ1196" i="12"/>
  <c r="BB1196" i="12"/>
  <c r="BC1196" i="12"/>
  <c r="BD1196" i="12"/>
  <c r="BJ1196" i="12"/>
  <c r="BK1196" i="12"/>
  <c r="BM1196" i="12"/>
  <c r="AB1197" i="12"/>
  <c r="AC1197" i="12"/>
  <c r="AD1197" i="12"/>
  <c r="AE1197" i="12"/>
  <c r="AF1197" i="12"/>
  <c r="AG1197" i="12"/>
  <c r="AH1197" i="12"/>
  <c r="AI1197" i="12"/>
  <c r="AK1197" i="12"/>
  <c r="AL1197" i="12"/>
  <c r="AM1197" i="12"/>
  <c r="AO1197" i="12" s="1"/>
  <c r="AP1197" i="12"/>
  <c r="AQ1197" i="12"/>
  <c r="AR1197" i="12"/>
  <c r="AY1197" i="12"/>
  <c r="AZ1197" i="12"/>
  <c r="BB1197" i="12"/>
  <c r="BC1197" i="12"/>
  <c r="BD1197" i="12"/>
  <c r="BJ1197" i="12"/>
  <c r="BK1197" i="12"/>
  <c r="BM1197" i="12"/>
  <c r="AB1198" i="12"/>
  <c r="AC1198" i="12"/>
  <c r="AD1198" i="12"/>
  <c r="AE1198" i="12"/>
  <c r="AF1198" i="12"/>
  <c r="AG1198" i="12"/>
  <c r="AH1198" i="12"/>
  <c r="AI1198" i="12"/>
  <c r="AK1198" i="12"/>
  <c r="AL1198" i="12"/>
  <c r="AM1198" i="12"/>
  <c r="AO1198" i="12" s="1"/>
  <c r="AP1198" i="12"/>
  <c r="AQ1198" i="12"/>
  <c r="AR1198" i="12"/>
  <c r="AY1198" i="12"/>
  <c r="AZ1198" i="12"/>
  <c r="BB1198" i="12"/>
  <c r="BC1198" i="12"/>
  <c r="BD1198" i="12"/>
  <c r="BJ1198" i="12"/>
  <c r="BK1198" i="12"/>
  <c r="BM1198" i="12"/>
  <c r="AB1199" i="12"/>
  <c r="AC1199" i="12"/>
  <c r="AD1199" i="12"/>
  <c r="AE1199" i="12"/>
  <c r="AF1199" i="12"/>
  <c r="AG1199" i="12"/>
  <c r="AH1199" i="12"/>
  <c r="AI1199" i="12"/>
  <c r="AK1199" i="12"/>
  <c r="AL1199" i="12"/>
  <c r="AM1199" i="12"/>
  <c r="AO1199" i="12" s="1"/>
  <c r="AP1199" i="12"/>
  <c r="AQ1199" i="12"/>
  <c r="AR1199" i="12"/>
  <c r="AY1199" i="12"/>
  <c r="AZ1199" i="12"/>
  <c r="BB1199" i="12"/>
  <c r="BC1199" i="12"/>
  <c r="BD1199" i="12"/>
  <c r="BJ1199" i="12"/>
  <c r="BK1199" i="12"/>
  <c r="BM1199" i="12"/>
  <c r="AB1200" i="12"/>
  <c r="AC1200" i="12"/>
  <c r="AD1200" i="12"/>
  <c r="AE1200" i="12"/>
  <c r="AF1200" i="12"/>
  <c r="AG1200" i="12"/>
  <c r="AH1200" i="12"/>
  <c r="AI1200" i="12"/>
  <c r="AK1200" i="12"/>
  <c r="AL1200" i="12"/>
  <c r="AM1200" i="12"/>
  <c r="AN1200" i="12" s="1"/>
  <c r="AP1200" i="12"/>
  <c r="AQ1200" i="12"/>
  <c r="AR1200" i="12"/>
  <c r="AY1200" i="12"/>
  <c r="AZ1200" i="12"/>
  <c r="BB1200" i="12"/>
  <c r="BC1200" i="12"/>
  <c r="BD1200" i="12"/>
  <c r="BJ1200" i="12"/>
  <c r="BK1200" i="12"/>
  <c r="BM1200" i="12"/>
  <c r="AB1201" i="12"/>
  <c r="AC1201" i="12"/>
  <c r="AD1201" i="12"/>
  <c r="AE1201" i="12"/>
  <c r="AF1201" i="12"/>
  <c r="AG1201" i="12"/>
  <c r="AH1201" i="12"/>
  <c r="AI1201" i="12"/>
  <c r="AK1201" i="12"/>
  <c r="AL1201" i="12"/>
  <c r="AM1201" i="12"/>
  <c r="AN1201" i="12" s="1"/>
  <c r="AP1201" i="12"/>
  <c r="AQ1201" i="12"/>
  <c r="AR1201" i="12"/>
  <c r="AY1201" i="12"/>
  <c r="AZ1201" i="12"/>
  <c r="BB1201" i="12"/>
  <c r="BC1201" i="12"/>
  <c r="BD1201" i="12"/>
  <c r="BJ1201" i="12"/>
  <c r="BK1201" i="12"/>
  <c r="BM1201" i="12"/>
  <c r="AB1202" i="12"/>
  <c r="AC1202" i="12"/>
  <c r="AD1202" i="12"/>
  <c r="AE1202" i="12"/>
  <c r="AF1202" i="12"/>
  <c r="AG1202" i="12"/>
  <c r="AH1202" i="12"/>
  <c r="AI1202" i="12"/>
  <c r="AK1202" i="12"/>
  <c r="AL1202" i="12"/>
  <c r="AM1202" i="12"/>
  <c r="AO1202" i="12" s="1"/>
  <c r="AP1202" i="12"/>
  <c r="AQ1202" i="12"/>
  <c r="AR1202" i="12"/>
  <c r="AY1202" i="12"/>
  <c r="AZ1202" i="12"/>
  <c r="BB1202" i="12"/>
  <c r="BC1202" i="12"/>
  <c r="BD1202" i="12"/>
  <c r="BJ1202" i="12"/>
  <c r="BK1202" i="12"/>
  <c r="BM1202" i="12"/>
  <c r="AB1203" i="12"/>
  <c r="AC1203" i="12"/>
  <c r="AD1203" i="12"/>
  <c r="AE1203" i="12"/>
  <c r="AF1203" i="12"/>
  <c r="AG1203" i="12"/>
  <c r="AH1203" i="12"/>
  <c r="AI1203" i="12"/>
  <c r="AK1203" i="12"/>
  <c r="AL1203" i="12"/>
  <c r="AM1203" i="12"/>
  <c r="AO1203" i="12" s="1"/>
  <c r="AP1203" i="12"/>
  <c r="AQ1203" i="12"/>
  <c r="AR1203" i="12"/>
  <c r="AY1203" i="12"/>
  <c r="AZ1203" i="12"/>
  <c r="BB1203" i="12"/>
  <c r="BC1203" i="12"/>
  <c r="BD1203" i="12"/>
  <c r="BJ1203" i="12"/>
  <c r="BK1203" i="12"/>
  <c r="BM1203" i="12"/>
  <c r="AB1204" i="12"/>
  <c r="AC1204" i="12"/>
  <c r="AD1204" i="12"/>
  <c r="AE1204" i="12"/>
  <c r="AF1204" i="12"/>
  <c r="AG1204" i="12"/>
  <c r="AH1204" i="12"/>
  <c r="AI1204" i="12"/>
  <c r="AK1204" i="12"/>
  <c r="AL1204" i="12"/>
  <c r="AM1204" i="12"/>
  <c r="AN1204" i="12" s="1"/>
  <c r="AP1204" i="12"/>
  <c r="AQ1204" i="12"/>
  <c r="AR1204" i="12"/>
  <c r="AY1204" i="12"/>
  <c r="AZ1204" i="12"/>
  <c r="BB1204" i="12"/>
  <c r="BC1204" i="12"/>
  <c r="BD1204" i="12"/>
  <c r="BJ1204" i="12"/>
  <c r="BK1204" i="12"/>
  <c r="BM1204" i="12"/>
  <c r="AB1205" i="12"/>
  <c r="AC1205" i="12"/>
  <c r="AD1205" i="12"/>
  <c r="AE1205" i="12"/>
  <c r="AF1205" i="12"/>
  <c r="AG1205" i="12"/>
  <c r="AH1205" i="12"/>
  <c r="AI1205" i="12"/>
  <c r="AK1205" i="12"/>
  <c r="AL1205" i="12"/>
  <c r="AM1205" i="12"/>
  <c r="AO1205" i="12" s="1"/>
  <c r="AP1205" i="12"/>
  <c r="AQ1205" i="12"/>
  <c r="AR1205" i="12"/>
  <c r="AY1205" i="12"/>
  <c r="AZ1205" i="12"/>
  <c r="BB1205" i="12"/>
  <c r="BC1205" i="12"/>
  <c r="BD1205" i="12"/>
  <c r="BJ1205" i="12"/>
  <c r="BK1205" i="12"/>
  <c r="BM1205" i="12"/>
  <c r="AB1206" i="12"/>
  <c r="AC1206" i="12"/>
  <c r="AD1206" i="12"/>
  <c r="AE1206" i="12"/>
  <c r="AF1206" i="12"/>
  <c r="AG1206" i="12"/>
  <c r="AH1206" i="12"/>
  <c r="AI1206" i="12"/>
  <c r="AK1206" i="12"/>
  <c r="AL1206" i="12"/>
  <c r="AM1206" i="12"/>
  <c r="AO1206" i="12" s="1"/>
  <c r="AP1206" i="12"/>
  <c r="AQ1206" i="12"/>
  <c r="AR1206" i="12"/>
  <c r="AY1206" i="12"/>
  <c r="AZ1206" i="12"/>
  <c r="BB1206" i="12"/>
  <c r="BC1206" i="12"/>
  <c r="BD1206" i="12"/>
  <c r="BJ1206" i="12"/>
  <c r="BK1206" i="12"/>
  <c r="BM1206" i="12"/>
  <c r="AB1207" i="12"/>
  <c r="AC1207" i="12"/>
  <c r="AD1207" i="12"/>
  <c r="AE1207" i="12"/>
  <c r="AF1207" i="12"/>
  <c r="AG1207" i="12"/>
  <c r="AH1207" i="12"/>
  <c r="AI1207" i="12"/>
  <c r="AK1207" i="12"/>
  <c r="AL1207" i="12"/>
  <c r="AM1207" i="12"/>
  <c r="AO1207" i="12" s="1"/>
  <c r="AP1207" i="12"/>
  <c r="AQ1207" i="12"/>
  <c r="AR1207" i="12"/>
  <c r="AY1207" i="12"/>
  <c r="AZ1207" i="12"/>
  <c r="BB1207" i="12"/>
  <c r="BC1207" i="12"/>
  <c r="BD1207" i="12"/>
  <c r="BJ1207" i="12"/>
  <c r="BK1207" i="12"/>
  <c r="BM1207" i="12"/>
  <c r="AB1208" i="12"/>
  <c r="AC1208" i="12"/>
  <c r="AD1208" i="12"/>
  <c r="AE1208" i="12"/>
  <c r="AF1208" i="12"/>
  <c r="AG1208" i="12"/>
  <c r="AH1208" i="12"/>
  <c r="AI1208" i="12"/>
  <c r="AK1208" i="12"/>
  <c r="AL1208" i="12"/>
  <c r="AM1208" i="12"/>
  <c r="AN1208" i="12" s="1"/>
  <c r="AP1208" i="12"/>
  <c r="AQ1208" i="12"/>
  <c r="AR1208" i="12"/>
  <c r="AY1208" i="12"/>
  <c r="AZ1208" i="12"/>
  <c r="BB1208" i="12"/>
  <c r="BC1208" i="12"/>
  <c r="BD1208" i="12"/>
  <c r="BJ1208" i="12"/>
  <c r="BK1208" i="12"/>
  <c r="BM1208" i="12"/>
  <c r="AB1209" i="12"/>
  <c r="AC1209" i="12"/>
  <c r="AD1209" i="12"/>
  <c r="AE1209" i="12"/>
  <c r="AF1209" i="12"/>
  <c r="AG1209" i="12"/>
  <c r="AH1209" i="12"/>
  <c r="AI1209" i="12"/>
  <c r="AK1209" i="12"/>
  <c r="AL1209" i="12"/>
  <c r="AM1209" i="12"/>
  <c r="AN1209" i="12" s="1"/>
  <c r="AP1209" i="12"/>
  <c r="AQ1209" i="12"/>
  <c r="AR1209" i="12"/>
  <c r="AY1209" i="12"/>
  <c r="AZ1209" i="12"/>
  <c r="BB1209" i="12"/>
  <c r="BC1209" i="12"/>
  <c r="BD1209" i="12"/>
  <c r="BJ1209" i="12"/>
  <c r="BK1209" i="12"/>
  <c r="BM1209" i="12"/>
  <c r="AB1210" i="12"/>
  <c r="AC1210" i="12"/>
  <c r="AD1210" i="12"/>
  <c r="AE1210" i="12"/>
  <c r="AF1210" i="12"/>
  <c r="AG1210" i="12"/>
  <c r="AH1210" i="12"/>
  <c r="AI1210" i="12"/>
  <c r="AK1210" i="12"/>
  <c r="AL1210" i="12"/>
  <c r="AM1210" i="12"/>
  <c r="AO1210" i="12" s="1"/>
  <c r="AP1210" i="12"/>
  <c r="AQ1210" i="12"/>
  <c r="AR1210" i="12"/>
  <c r="AY1210" i="12"/>
  <c r="AZ1210" i="12"/>
  <c r="BB1210" i="12"/>
  <c r="BC1210" i="12"/>
  <c r="BD1210" i="12"/>
  <c r="BJ1210" i="12"/>
  <c r="BK1210" i="12"/>
  <c r="BM1210" i="12"/>
  <c r="AB1211" i="12"/>
  <c r="AC1211" i="12"/>
  <c r="AD1211" i="12"/>
  <c r="AE1211" i="12"/>
  <c r="AF1211" i="12"/>
  <c r="AG1211" i="12"/>
  <c r="AH1211" i="12"/>
  <c r="AI1211" i="12"/>
  <c r="AK1211" i="12"/>
  <c r="AL1211" i="12"/>
  <c r="AM1211" i="12"/>
  <c r="AO1211" i="12" s="1"/>
  <c r="AP1211" i="12"/>
  <c r="AQ1211" i="12"/>
  <c r="AR1211" i="12"/>
  <c r="AY1211" i="12"/>
  <c r="AZ1211" i="12"/>
  <c r="BB1211" i="12"/>
  <c r="BC1211" i="12"/>
  <c r="BD1211" i="12"/>
  <c r="BJ1211" i="12"/>
  <c r="BK1211" i="12"/>
  <c r="BM1211" i="12"/>
  <c r="AB1212" i="12"/>
  <c r="AC1212" i="12"/>
  <c r="AD1212" i="12"/>
  <c r="AE1212" i="12"/>
  <c r="AF1212" i="12"/>
  <c r="AG1212" i="12"/>
  <c r="AH1212" i="12"/>
  <c r="AI1212" i="12"/>
  <c r="AK1212" i="12"/>
  <c r="AL1212" i="12"/>
  <c r="AM1212" i="12"/>
  <c r="AN1212" i="12" s="1"/>
  <c r="AP1212" i="12"/>
  <c r="AQ1212" i="12"/>
  <c r="AR1212" i="12"/>
  <c r="AY1212" i="12"/>
  <c r="AZ1212" i="12"/>
  <c r="BB1212" i="12"/>
  <c r="BC1212" i="12"/>
  <c r="BD1212" i="12"/>
  <c r="BJ1212" i="12"/>
  <c r="BK1212" i="12"/>
  <c r="BM1212" i="12"/>
  <c r="AB1213" i="12"/>
  <c r="AC1213" i="12"/>
  <c r="AD1213" i="12"/>
  <c r="AE1213" i="12"/>
  <c r="AF1213" i="12"/>
  <c r="AG1213" i="12"/>
  <c r="AH1213" i="12"/>
  <c r="AI1213" i="12"/>
  <c r="AK1213" i="12"/>
  <c r="AL1213" i="12"/>
  <c r="AM1213" i="12"/>
  <c r="AO1213" i="12" s="1"/>
  <c r="AP1213" i="12"/>
  <c r="AQ1213" i="12"/>
  <c r="AR1213" i="12"/>
  <c r="AY1213" i="12"/>
  <c r="AZ1213" i="12"/>
  <c r="BB1213" i="12"/>
  <c r="BC1213" i="12"/>
  <c r="BD1213" i="12"/>
  <c r="BJ1213" i="12"/>
  <c r="BK1213" i="12"/>
  <c r="BM1213" i="12"/>
  <c r="AB1214" i="12"/>
  <c r="AC1214" i="12"/>
  <c r="AD1214" i="12"/>
  <c r="AE1214" i="12"/>
  <c r="AF1214" i="12"/>
  <c r="AG1214" i="12"/>
  <c r="AH1214" i="12"/>
  <c r="AI1214" i="12"/>
  <c r="AK1214" i="12"/>
  <c r="AL1214" i="12"/>
  <c r="AM1214" i="12"/>
  <c r="AO1214" i="12" s="1"/>
  <c r="AP1214" i="12"/>
  <c r="AQ1214" i="12"/>
  <c r="AR1214" i="12"/>
  <c r="AY1214" i="12"/>
  <c r="AZ1214" i="12"/>
  <c r="BB1214" i="12"/>
  <c r="BC1214" i="12"/>
  <c r="BD1214" i="12"/>
  <c r="BJ1214" i="12"/>
  <c r="BK1214" i="12"/>
  <c r="BM1214" i="12"/>
  <c r="AB1215" i="12"/>
  <c r="AC1215" i="12"/>
  <c r="AD1215" i="12"/>
  <c r="AE1215" i="12"/>
  <c r="AF1215" i="12"/>
  <c r="AG1215" i="12"/>
  <c r="AH1215" i="12"/>
  <c r="AI1215" i="12"/>
  <c r="AK1215" i="12"/>
  <c r="AL1215" i="12"/>
  <c r="AM1215" i="12"/>
  <c r="AO1215" i="12" s="1"/>
  <c r="AP1215" i="12"/>
  <c r="AQ1215" i="12"/>
  <c r="AR1215" i="12"/>
  <c r="AY1215" i="12"/>
  <c r="AZ1215" i="12"/>
  <c r="BB1215" i="12"/>
  <c r="BC1215" i="12"/>
  <c r="BD1215" i="12"/>
  <c r="BJ1215" i="12"/>
  <c r="BK1215" i="12"/>
  <c r="BM1215" i="12"/>
  <c r="AB1216" i="12"/>
  <c r="AC1216" i="12"/>
  <c r="AD1216" i="12"/>
  <c r="AE1216" i="12"/>
  <c r="AF1216" i="12"/>
  <c r="AG1216" i="12"/>
  <c r="AH1216" i="12"/>
  <c r="AI1216" i="12"/>
  <c r="AK1216" i="12"/>
  <c r="AL1216" i="12"/>
  <c r="AM1216" i="12"/>
  <c r="AN1216" i="12" s="1"/>
  <c r="AP1216" i="12"/>
  <c r="AQ1216" i="12"/>
  <c r="AR1216" i="12"/>
  <c r="AY1216" i="12"/>
  <c r="AZ1216" i="12"/>
  <c r="BB1216" i="12"/>
  <c r="BC1216" i="12"/>
  <c r="BD1216" i="12"/>
  <c r="BJ1216" i="12"/>
  <c r="BK1216" i="12"/>
  <c r="BM1216" i="12"/>
  <c r="AB1217" i="12"/>
  <c r="AC1217" i="12"/>
  <c r="AD1217" i="12"/>
  <c r="AE1217" i="12"/>
  <c r="AF1217" i="12"/>
  <c r="AG1217" i="12"/>
  <c r="AH1217" i="12"/>
  <c r="AI1217" i="12"/>
  <c r="AK1217" i="12"/>
  <c r="AL1217" i="12"/>
  <c r="AM1217" i="12"/>
  <c r="AN1217" i="12" s="1"/>
  <c r="AP1217" i="12"/>
  <c r="AQ1217" i="12"/>
  <c r="AR1217" i="12"/>
  <c r="AY1217" i="12"/>
  <c r="AZ1217" i="12"/>
  <c r="BB1217" i="12"/>
  <c r="BC1217" i="12"/>
  <c r="BD1217" i="12"/>
  <c r="BJ1217" i="12"/>
  <c r="BK1217" i="12"/>
  <c r="BM1217" i="12"/>
  <c r="AB1218" i="12"/>
  <c r="AC1218" i="12"/>
  <c r="AD1218" i="12"/>
  <c r="AE1218" i="12"/>
  <c r="AF1218" i="12"/>
  <c r="AG1218" i="12"/>
  <c r="AH1218" i="12"/>
  <c r="AI1218" i="12"/>
  <c r="AK1218" i="12"/>
  <c r="AL1218" i="12"/>
  <c r="AM1218" i="12"/>
  <c r="AO1218" i="12" s="1"/>
  <c r="AP1218" i="12"/>
  <c r="AQ1218" i="12"/>
  <c r="AR1218" i="12"/>
  <c r="AY1218" i="12"/>
  <c r="AZ1218" i="12"/>
  <c r="BB1218" i="12"/>
  <c r="BC1218" i="12"/>
  <c r="BD1218" i="12"/>
  <c r="BJ1218" i="12"/>
  <c r="BK1218" i="12"/>
  <c r="BM1218" i="12"/>
  <c r="AB1219" i="12"/>
  <c r="AC1219" i="12"/>
  <c r="AD1219" i="12"/>
  <c r="AE1219" i="12"/>
  <c r="AF1219" i="12"/>
  <c r="AG1219" i="12"/>
  <c r="AH1219" i="12"/>
  <c r="AI1219" i="12"/>
  <c r="AK1219" i="12"/>
  <c r="AL1219" i="12"/>
  <c r="AM1219" i="12"/>
  <c r="AO1219" i="12" s="1"/>
  <c r="AP1219" i="12"/>
  <c r="AQ1219" i="12"/>
  <c r="AR1219" i="12"/>
  <c r="AY1219" i="12"/>
  <c r="AZ1219" i="12"/>
  <c r="BB1219" i="12"/>
  <c r="BC1219" i="12"/>
  <c r="BD1219" i="12"/>
  <c r="BJ1219" i="12"/>
  <c r="BK1219" i="12"/>
  <c r="BM1219" i="12"/>
  <c r="AB1220" i="12"/>
  <c r="AC1220" i="12"/>
  <c r="AD1220" i="12"/>
  <c r="AE1220" i="12"/>
  <c r="AF1220" i="12"/>
  <c r="AG1220" i="12"/>
  <c r="AH1220" i="12"/>
  <c r="AI1220" i="12"/>
  <c r="AK1220" i="12"/>
  <c r="AL1220" i="12"/>
  <c r="AM1220" i="12"/>
  <c r="AN1220" i="12" s="1"/>
  <c r="AP1220" i="12"/>
  <c r="AQ1220" i="12"/>
  <c r="AR1220" i="12"/>
  <c r="AY1220" i="12"/>
  <c r="AZ1220" i="12"/>
  <c r="BB1220" i="12"/>
  <c r="BC1220" i="12"/>
  <c r="BD1220" i="12"/>
  <c r="BJ1220" i="12"/>
  <c r="BK1220" i="12"/>
  <c r="BM1220" i="12"/>
  <c r="AB1221" i="12"/>
  <c r="AC1221" i="12"/>
  <c r="AD1221" i="12"/>
  <c r="AE1221" i="12"/>
  <c r="AF1221" i="12"/>
  <c r="AG1221" i="12"/>
  <c r="AH1221" i="12"/>
  <c r="AI1221" i="12"/>
  <c r="AK1221" i="12"/>
  <c r="AL1221" i="12"/>
  <c r="AM1221" i="12"/>
  <c r="AO1221" i="12" s="1"/>
  <c r="AP1221" i="12"/>
  <c r="AQ1221" i="12"/>
  <c r="AR1221" i="12"/>
  <c r="AY1221" i="12"/>
  <c r="AZ1221" i="12"/>
  <c r="BB1221" i="12"/>
  <c r="BC1221" i="12"/>
  <c r="BD1221" i="12"/>
  <c r="BJ1221" i="12"/>
  <c r="BK1221" i="12"/>
  <c r="BM1221" i="12"/>
  <c r="AB1222" i="12"/>
  <c r="AC1222" i="12"/>
  <c r="AD1222" i="12"/>
  <c r="AE1222" i="12"/>
  <c r="AF1222" i="12"/>
  <c r="AG1222" i="12"/>
  <c r="AH1222" i="12"/>
  <c r="AI1222" i="12"/>
  <c r="AK1222" i="12"/>
  <c r="AL1222" i="12"/>
  <c r="AM1222" i="12"/>
  <c r="AO1222" i="12" s="1"/>
  <c r="AP1222" i="12"/>
  <c r="AQ1222" i="12"/>
  <c r="AR1222" i="12"/>
  <c r="AY1222" i="12"/>
  <c r="AZ1222" i="12"/>
  <c r="BB1222" i="12"/>
  <c r="BC1222" i="12"/>
  <c r="BD1222" i="12"/>
  <c r="BJ1222" i="12"/>
  <c r="BK1222" i="12"/>
  <c r="BM1222" i="12"/>
  <c r="AB1223" i="12"/>
  <c r="AC1223" i="12"/>
  <c r="AD1223" i="12"/>
  <c r="AE1223" i="12"/>
  <c r="AF1223" i="12"/>
  <c r="AG1223" i="12"/>
  <c r="AH1223" i="12"/>
  <c r="AI1223" i="12"/>
  <c r="AK1223" i="12"/>
  <c r="AL1223" i="12"/>
  <c r="AM1223" i="12"/>
  <c r="AO1223" i="12" s="1"/>
  <c r="AP1223" i="12"/>
  <c r="AQ1223" i="12"/>
  <c r="AR1223" i="12"/>
  <c r="AY1223" i="12"/>
  <c r="AZ1223" i="12"/>
  <c r="BB1223" i="12"/>
  <c r="BC1223" i="12"/>
  <c r="BD1223" i="12"/>
  <c r="BJ1223" i="12"/>
  <c r="BK1223" i="12"/>
  <c r="BM1223" i="12"/>
  <c r="AB1224" i="12"/>
  <c r="AC1224" i="12"/>
  <c r="AD1224" i="12"/>
  <c r="AE1224" i="12"/>
  <c r="AF1224" i="12"/>
  <c r="AG1224" i="12"/>
  <c r="AH1224" i="12"/>
  <c r="AI1224" i="12"/>
  <c r="AK1224" i="12"/>
  <c r="AL1224" i="12"/>
  <c r="AM1224" i="12"/>
  <c r="AN1224" i="12" s="1"/>
  <c r="AP1224" i="12"/>
  <c r="AQ1224" i="12"/>
  <c r="AR1224" i="12"/>
  <c r="AY1224" i="12"/>
  <c r="AZ1224" i="12"/>
  <c r="BB1224" i="12"/>
  <c r="BC1224" i="12"/>
  <c r="BD1224" i="12"/>
  <c r="BJ1224" i="12"/>
  <c r="BK1224" i="12"/>
  <c r="BM1224" i="12"/>
  <c r="AB1225" i="12"/>
  <c r="AC1225" i="12"/>
  <c r="AD1225" i="12"/>
  <c r="AE1225" i="12"/>
  <c r="AF1225" i="12"/>
  <c r="AG1225" i="12"/>
  <c r="AH1225" i="12"/>
  <c r="AI1225" i="12"/>
  <c r="AK1225" i="12"/>
  <c r="AL1225" i="12"/>
  <c r="AM1225" i="12"/>
  <c r="AP1225" i="12"/>
  <c r="AQ1225" i="12"/>
  <c r="AR1225" i="12"/>
  <c r="AY1225" i="12"/>
  <c r="AZ1225" i="12"/>
  <c r="BB1225" i="12"/>
  <c r="BC1225" i="12"/>
  <c r="BD1225" i="12"/>
  <c r="BJ1225" i="12"/>
  <c r="BK1225" i="12"/>
  <c r="BM1225" i="12"/>
  <c r="AB1226" i="12"/>
  <c r="AC1226" i="12"/>
  <c r="AD1226" i="12"/>
  <c r="AE1226" i="12"/>
  <c r="AF1226" i="12"/>
  <c r="AG1226" i="12"/>
  <c r="AH1226" i="12"/>
  <c r="AI1226" i="12"/>
  <c r="AK1226" i="12"/>
  <c r="AL1226" i="12"/>
  <c r="AM1226" i="12"/>
  <c r="AP1226" i="12"/>
  <c r="AQ1226" i="12"/>
  <c r="AR1226" i="12"/>
  <c r="AY1226" i="12"/>
  <c r="AZ1226" i="12"/>
  <c r="BB1226" i="12"/>
  <c r="BC1226" i="12"/>
  <c r="BD1226" i="12"/>
  <c r="BJ1226" i="12"/>
  <c r="BK1226" i="12"/>
  <c r="BM1226" i="12"/>
  <c r="AB1227" i="12"/>
  <c r="AC1227" i="12"/>
  <c r="AD1227" i="12"/>
  <c r="AE1227" i="12"/>
  <c r="AF1227" i="12"/>
  <c r="AG1227" i="12"/>
  <c r="AH1227" i="12"/>
  <c r="AI1227" i="12"/>
  <c r="AK1227" i="12"/>
  <c r="AL1227" i="12"/>
  <c r="AM1227" i="12"/>
  <c r="AP1227" i="12"/>
  <c r="AQ1227" i="12"/>
  <c r="AR1227" i="12"/>
  <c r="AY1227" i="12"/>
  <c r="AZ1227" i="12"/>
  <c r="BB1227" i="12"/>
  <c r="BC1227" i="12"/>
  <c r="BD1227" i="12"/>
  <c r="BJ1227" i="12"/>
  <c r="BK1227" i="12"/>
  <c r="BM1227" i="12"/>
  <c r="AB1228" i="12"/>
  <c r="AC1228" i="12"/>
  <c r="AD1228" i="12"/>
  <c r="AE1228" i="12"/>
  <c r="AF1228" i="12"/>
  <c r="AG1228" i="12"/>
  <c r="AH1228" i="12"/>
  <c r="AI1228" i="12"/>
  <c r="AK1228" i="12"/>
  <c r="AL1228" i="12"/>
  <c r="AM1228" i="12"/>
  <c r="AN1228" i="12" s="1"/>
  <c r="AP1228" i="12"/>
  <c r="AQ1228" i="12"/>
  <c r="AR1228" i="12"/>
  <c r="AY1228" i="12"/>
  <c r="AZ1228" i="12"/>
  <c r="BB1228" i="12"/>
  <c r="BC1228" i="12"/>
  <c r="BD1228" i="12"/>
  <c r="BJ1228" i="12"/>
  <c r="BK1228" i="12"/>
  <c r="BM1228" i="12"/>
  <c r="AB1229" i="12"/>
  <c r="AC1229" i="12"/>
  <c r="AD1229" i="12"/>
  <c r="AE1229" i="12"/>
  <c r="AF1229" i="12"/>
  <c r="AG1229" i="12"/>
  <c r="AH1229" i="12"/>
  <c r="AI1229" i="12"/>
  <c r="AK1229" i="12"/>
  <c r="AL1229" i="12"/>
  <c r="AM1229" i="12"/>
  <c r="AP1229" i="12"/>
  <c r="AQ1229" i="12"/>
  <c r="AR1229" i="12"/>
  <c r="AY1229" i="12"/>
  <c r="AZ1229" i="12"/>
  <c r="BB1229" i="12"/>
  <c r="BC1229" i="12"/>
  <c r="BD1229" i="12"/>
  <c r="BJ1229" i="12"/>
  <c r="BK1229" i="12"/>
  <c r="BM1229" i="12"/>
  <c r="AB1230" i="12"/>
  <c r="AC1230" i="12"/>
  <c r="AD1230" i="12"/>
  <c r="AE1230" i="12"/>
  <c r="AF1230" i="12"/>
  <c r="AG1230" i="12"/>
  <c r="AH1230" i="12"/>
  <c r="AI1230" i="12"/>
  <c r="AK1230" i="12"/>
  <c r="AL1230" i="12"/>
  <c r="AM1230" i="12"/>
  <c r="AO1230" i="12" s="1"/>
  <c r="AP1230" i="12"/>
  <c r="AQ1230" i="12"/>
  <c r="AR1230" i="12"/>
  <c r="AY1230" i="12"/>
  <c r="AZ1230" i="12"/>
  <c r="BB1230" i="12"/>
  <c r="BC1230" i="12"/>
  <c r="BD1230" i="12"/>
  <c r="BJ1230" i="12"/>
  <c r="BK1230" i="12"/>
  <c r="BM1230" i="12"/>
  <c r="AB1231" i="12"/>
  <c r="AC1231" i="12"/>
  <c r="AD1231" i="12"/>
  <c r="AE1231" i="12"/>
  <c r="AF1231" i="12"/>
  <c r="AG1231" i="12"/>
  <c r="AH1231" i="12"/>
  <c r="AI1231" i="12"/>
  <c r="AK1231" i="12"/>
  <c r="AL1231" i="12"/>
  <c r="AM1231" i="12"/>
  <c r="AP1231" i="12"/>
  <c r="AQ1231" i="12"/>
  <c r="AR1231" i="12"/>
  <c r="AY1231" i="12"/>
  <c r="AZ1231" i="12"/>
  <c r="BB1231" i="12"/>
  <c r="BC1231" i="12"/>
  <c r="BD1231" i="12"/>
  <c r="BJ1231" i="12"/>
  <c r="BK1231" i="12"/>
  <c r="BM1231" i="12"/>
  <c r="AB1232" i="12"/>
  <c r="AC1232" i="12"/>
  <c r="AD1232" i="12"/>
  <c r="AE1232" i="12"/>
  <c r="AF1232" i="12"/>
  <c r="AG1232" i="12"/>
  <c r="AH1232" i="12"/>
  <c r="AI1232" i="12"/>
  <c r="AK1232" i="12"/>
  <c r="AL1232" i="12"/>
  <c r="AM1232" i="12"/>
  <c r="AN1232" i="12" s="1"/>
  <c r="AP1232" i="12"/>
  <c r="AQ1232" i="12"/>
  <c r="AR1232" i="12"/>
  <c r="AY1232" i="12"/>
  <c r="AZ1232" i="12"/>
  <c r="BB1232" i="12"/>
  <c r="BC1232" i="12"/>
  <c r="BD1232" i="12"/>
  <c r="BJ1232" i="12"/>
  <c r="BK1232" i="12"/>
  <c r="BM1232" i="12"/>
  <c r="AB1233" i="12"/>
  <c r="AC1233" i="12"/>
  <c r="AD1233" i="12"/>
  <c r="AE1233" i="12"/>
  <c r="AF1233" i="12"/>
  <c r="AG1233" i="12"/>
  <c r="AH1233" i="12"/>
  <c r="AI1233" i="12"/>
  <c r="AK1233" i="12"/>
  <c r="AL1233" i="12"/>
  <c r="AM1233" i="12"/>
  <c r="AP1233" i="12"/>
  <c r="AQ1233" i="12"/>
  <c r="AR1233" i="12"/>
  <c r="AY1233" i="12"/>
  <c r="AZ1233" i="12"/>
  <c r="BB1233" i="12"/>
  <c r="BC1233" i="12"/>
  <c r="BD1233" i="12"/>
  <c r="BJ1233" i="12"/>
  <c r="BK1233" i="12"/>
  <c r="BM1233" i="12"/>
  <c r="AB1234" i="12"/>
  <c r="AC1234" i="12"/>
  <c r="AD1234" i="12"/>
  <c r="AE1234" i="12"/>
  <c r="AF1234" i="12"/>
  <c r="AG1234" i="12"/>
  <c r="AH1234" i="12"/>
  <c r="AI1234" i="12"/>
  <c r="AK1234" i="12"/>
  <c r="AL1234" i="12"/>
  <c r="AM1234" i="12"/>
  <c r="AO1234" i="12" s="1"/>
  <c r="AP1234" i="12"/>
  <c r="AQ1234" i="12"/>
  <c r="AR1234" i="12"/>
  <c r="AY1234" i="12"/>
  <c r="AZ1234" i="12"/>
  <c r="BB1234" i="12"/>
  <c r="BC1234" i="12"/>
  <c r="BD1234" i="12"/>
  <c r="BJ1234" i="12"/>
  <c r="BK1234" i="12"/>
  <c r="BM1234" i="12"/>
  <c r="AB1235" i="12"/>
  <c r="AC1235" i="12"/>
  <c r="AD1235" i="12"/>
  <c r="AE1235" i="12"/>
  <c r="AF1235" i="12"/>
  <c r="AG1235" i="12"/>
  <c r="AH1235" i="12"/>
  <c r="AI1235" i="12"/>
  <c r="AK1235" i="12"/>
  <c r="AL1235" i="12"/>
  <c r="AM1235" i="12"/>
  <c r="AN1235" i="12" s="1"/>
  <c r="AP1235" i="12"/>
  <c r="AQ1235" i="12"/>
  <c r="AR1235" i="12"/>
  <c r="AY1235" i="12"/>
  <c r="AZ1235" i="12"/>
  <c r="BB1235" i="12"/>
  <c r="BC1235" i="12"/>
  <c r="BD1235" i="12"/>
  <c r="BJ1235" i="12"/>
  <c r="BK1235" i="12"/>
  <c r="BM1235" i="12"/>
  <c r="AB1236" i="12"/>
  <c r="AC1236" i="12"/>
  <c r="AD1236" i="12"/>
  <c r="AE1236" i="12"/>
  <c r="AF1236" i="12"/>
  <c r="AG1236" i="12"/>
  <c r="AH1236" i="12"/>
  <c r="AI1236" i="12"/>
  <c r="AK1236" i="12"/>
  <c r="AL1236" i="12"/>
  <c r="AM1236" i="12"/>
  <c r="AN1236" i="12" s="1"/>
  <c r="AP1236" i="12"/>
  <c r="AQ1236" i="12"/>
  <c r="AR1236" i="12"/>
  <c r="AY1236" i="12"/>
  <c r="AZ1236" i="12"/>
  <c r="BB1236" i="12"/>
  <c r="BC1236" i="12"/>
  <c r="BD1236" i="12"/>
  <c r="BJ1236" i="12"/>
  <c r="BK1236" i="12"/>
  <c r="BM1236" i="12"/>
  <c r="AB1237" i="12"/>
  <c r="AC1237" i="12"/>
  <c r="AD1237" i="12"/>
  <c r="AE1237" i="12"/>
  <c r="AF1237" i="12"/>
  <c r="AG1237" i="12"/>
  <c r="AH1237" i="12"/>
  <c r="AI1237" i="12"/>
  <c r="AK1237" i="12"/>
  <c r="AL1237" i="12"/>
  <c r="AM1237" i="12"/>
  <c r="AN1237" i="12" s="1"/>
  <c r="AP1237" i="12"/>
  <c r="AQ1237" i="12"/>
  <c r="AR1237" i="12"/>
  <c r="AY1237" i="12"/>
  <c r="AZ1237" i="12"/>
  <c r="BB1237" i="12"/>
  <c r="BC1237" i="12"/>
  <c r="BD1237" i="12"/>
  <c r="BJ1237" i="12"/>
  <c r="BK1237" i="12"/>
  <c r="BM1237" i="12"/>
  <c r="AB1238" i="12"/>
  <c r="AC1238" i="12"/>
  <c r="AD1238" i="12"/>
  <c r="AE1238" i="12"/>
  <c r="AF1238" i="12"/>
  <c r="AG1238" i="12"/>
  <c r="AH1238" i="12"/>
  <c r="AI1238" i="12"/>
  <c r="AK1238" i="12"/>
  <c r="AL1238" i="12"/>
  <c r="AM1238" i="12"/>
  <c r="AO1238" i="12" s="1"/>
  <c r="AP1238" i="12"/>
  <c r="AQ1238" i="12"/>
  <c r="AR1238" i="12"/>
  <c r="AY1238" i="12"/>
  <c r="AZ1238" i="12"/>
  <c r="BB1238" i="12"/>
  <c r="BC1238" i="12"/>
  <c r="BD1238" i="12"/>
  <c r="BJ1238" i="12"/>
  <c r="BK1238" i="12"/>
  <c r="BM1238" i="12"/>
  <c r="AB1239" i="12"/>
  <c r="AC1239" i="12"/>
  <c r="AD1239" i="12"/>
  <c r="AE1239" i="12"/>
  <c r="AF1239" i="12"/>
  <c r="AG1239" i="12"/>
  <c r="AH1239" i="12"/>
  <c r="AI1239" i="12"/>
  <c r="AK1239" i="12"/>
  <c r="AL1239" i="12"/>
  <c r="AM1239" i="12"/>
  <c r="AN1239" i="12" s="1"/>
  <c r="AP1239" i="12"/>
  <c r="AQ1239" i="12"/>
  <c r="AR1239" i="12"/>
  <c r="AY1239" i="12"/>
  <c r="AZ1239" i="12"/>
  <c r="BB1239" i="12"/>
  <c r="BC1239" i="12"/>
  <c r="BD1239" i="12"/>
  <c r="BJ1239" i="12"/>
  <c r="BK1239" i="12"/>
  <c r="BM1239" i="12"/>
  <c r="AB1240" i="12"/>
  <c r="AC1240" i="12"/>
  <c r="AD1240" i="12"/>
  <c r="AE1240" i="12"/>
  <c r="AF1240" i="12"/>
  <c r="AG1240" i="12"/>
  <c r="AH1240" i="12"/>
  <c r="AI1240" i="12"/>
  <c r="AK1240" i="12"/>
  <c r="AL1240" i="12"/>
  <c r="AM1240" i="12"/>
  <c r="AN1240" i="12" s="1"/>
  <c r="AP1240" i="12"/>
  <c r="AQ1240" i="12"/>
  <c r="AR1240" i="12"/>
  <c r="AY1240" i="12"/>
  <c r="AZ1240" i="12"/>
  <c r="BB1240" i="12"/>
  <c r="BC1240" i="12"/>
  <c r="BD1240" i="12"/>
  <c r="BJ1240" i="12"/>
  <c r="BK1240" i="12"/>
  <c r="BM1240" i="12"/>
  <c r="AB1241" i="12"/>
  <c r="AC1241" i="12"/>
  <c r="AD1241" i="12"/>
  <c r="AE1241" i="12"/>
  <c r="AF1241" i="12"/>
  <c r="AG1241" i="12"/>
  <c r="AH1241" i="12"/>
  <c r="AI1241" i="12"/>
  <c r="AK1241" i="12"/>
  <c r="AL1241" i="12"/>
  <c r="AM1241" i="12"/>
  <c r="AN1241" i="12" s="1"/>
  <c r="AP1241" i="12"/>
  <c r="AQ1241" i="12"/>
  <c r="AR1241" i="12"/>
  <c r="AY1241" i="12"/>
  <c r="AZ1241" i="12"/>
  <c r="BB1241" i="12"/>
  <c r="BC1241" i="12"/>
  <c r="BD1241" i="12"/>
  <c r="BJ1241" i="12"/>
  <c r="BK1241" i="12"/>
  <c r="BM1241" i="12"/>
  <c r="AB1242" i="12"/>
  <c r="AC1242" i="12"/>
  <c r="AD1242" i="12"/>
  <c r="AE1242" i="12"/>
  <c r="AF1242" i="12"/>
  <c r="AG1242" i="12"/>
  <c r="AH1242" i="12"/>
  <c r="AI1242" i="12"/>
  <c r="AK1242" i="12"/>
  <c r="AL1242" i="12"/>
  <c r="AM1242" i="12"/>
  <c r="AO1242" i="12" s="1"/>
  <c r="AP1242" i="12"/>
  <c r="AQ1242" i="12"/>
  <c r="AR1242" i="12"/>
  <c r="AY1242" i="12"/>
  <c r="AZ1242" i="12"/>
  <c r="BB1242" i="12"/>
  <c r="BC1242" i="12"/>
  <c r="BD1242" i="12"/>
  <c r="BJ1242" i="12"/>
  <c r="BK1242" i="12"/>
  <c r="BM1242" i="12"/>
  <c r="AB1243" i="12"/>
  <c r="AC1243" i="12"/>
  <c r="AD1243" i="12"/>
  <c r="AE1243" i="12"/>
  <c r="AF1243" i="12"/>
  <c r="AG1243" i="12"/>
  <c r="AH1243" i="12"/>
  <c r="AI1243" i="12"/>
  <c r="AK1243" i="12"/>
  <c r="AL1243" i="12"/>
  <c r="AM1243" i="12"/>
  <c r="AN1243" i="12" s="1"/>
  <c r="AP1243" i="12"/>
  <c r="AQ1243" i="12"/>
  <c r="AR1243" i="12"/>
  <c r="AY1243" i="12"/>
  <c r="AZ1243" i="12"/>
  <c r="BB1243" i="12"/>
  <c r="BC1243" i="12"/>
  <c r="BD1243" i="12"/>
  <c r="BJ1243" i="12"/>
  <c r="BK1243" i="12"/>
  <c r="BM1243" i="12"/>
  <c r="AB1244" i="12"/>
  <c r="AC1244" i="12"/>
  <c r="AD1244" i="12"/>
  <c r="AE1244" i="12"/>
  <c r="AF1244" i="12"/>
  <c r="AG1244" i="12"/>
  <c r="AH1244" i="12"/>
  <c r="AI1244" i="12"/>
  <c r="AK1244" i="12"/>
  <c r="AL1244" i="12"/>
  <c r="AM1244" i="12"/>
  <c r="AO1244" i="12" s="1"/>
  <c r="AP1244" i="12"/>
  <c r="AQ1244" i="12"/>
  <c r="AR1244" i="12"/>
  <c r="AY1244" i="12"/>
  <c r="AZ1244" i="12"/>
  <c r="BB1244" i="12"/>
  <c r="BC1244" i="12"/>
  <c r="BD1244" i="12"/>
  <c r="BJ1244" i="12"/>
  <c r="BK1244" i="12"/>
  <c r="BM1244" i="12"/>
  <c r="AB1245" i="12"/>
  <c r="AC1245" i="12"/>
  <c r="AD1245" i="12"/>
  <c r="AE1245" i="12"/>
  <c r="AF1245" i="12"/>
  <c r="AG1245" i="12"/>
  <c r="AH1245" i="12"/>
  <c r="AI1245" i="12"/>
  <c r="AK1245" i="12"/>
  <c r="AL1245" i="12"/>
  <c r="AM1245" i="12"/>
  <c r="AN1245" i="12" s="1"/>
  <c r="AP1245" i="12"/>
  <c r="AQ1245" i="12"/>
  <c r="AR1245" i="12"/>
  <c r="AY1245" i="12"/>
  <c r="AZ1245" i="12"/>
  <c r="BB1245" i="12"/>
  <c r="BC1245" i="12"/>
  <c r="BD1245" i="12"/>
  <c r="BJ1245" i="12"/>
  <c r="BK1245" i="12"/>
  <c r="BM1245" i="12"/>
  <c r="AB1246" i="12"/>
  <c r="AC1246" i="12"/>
  <c r="AD1246" i="12"/>
  <c r="AE1246" i="12"/>
  <c r="AF1246" i="12"/>
  <c r="AG1246" i="12"/>
  <c r="AH1246" i="12"/>
  <c r="AI1246" i="12"/>
  <c r="AK1246" i="12"/>
  <c r="AL1246" i="12"/>
  <c r="AM1246" i="12"/>
  <c r="AO1246" i="12" s="1"/>
  <c r="AP1246" i="12"/>
  <c r="AQ1246" i="12"/>
  <c r="AR1246" i="12"/>
  <c r="AY1246" i="12"/>
  <c r="AZ1246" i="12"/>
  <c r="BB1246" i="12"/>
  <c r="BC1246" i="12"/>
  <c r="BD1246" i="12"/>
  <c r="BJ1246" i="12"/>
  <c r="BK1246" i="12"/>
  <c r="BM1246" i="12"/>
  <c r="AB1247" i="12"/>
  <c r="AC1247" i="12"/>
  <c r="AD1247" i="12"/>
  <c r="AE1247" i="12"/>
  <c r="AF1247" i="12"/>
  <c r="AG1247" i="12"/>
  <c r="AH1247" i="12"/>
  <c r="AI1247" i="12"/>
  <c r="AK1247" i="12"/>
  <c r="AL1247" i="12"/>
  <c r="AM1247" i="12"/>
  <c r="AN1247" i="12" s="1"/>
  <c r="AP1247" i="12"/>
  <c r="AQ1247" i="12"/>
  <c r="AR1247" i="12"/>
  <c r="AY1247" i="12"/>
  <c r="AZ1247" i="12"/>
  <c r="BB1247" i="12"/>
  <c r="BC1247" i="12"/>
  <c r="BD1247" i="12"/>
  <c r="BJ1247" i="12"/>
  <c r="BK1247" i="12"/>
  <c r="BM1247" i="12"/>
  <c r="AB1248" i="12"/>
  <c r="AC1248" i="12"/>
  <c r="AD1248" i="12"/>
  <c r="AE1248" i="12"/>
  <c r="AF1248" i="12"/>
  <c r="AG1248" i="12"/>
  <c r="AH1248" i="12"/>
  <c r="AI1248" i="12"/>
  <c r="AK1248" i="12"/>
  <c r="AL1248" i="12"/>
  <c r="AM1248" i="12"/>
  <c r="AN1248" i="12" s="1"/>
  <c r="AP1248" i="12"/>
  <c r="AQ1248" i="12"/>
  <c r="AR1248" i="12"/>
  <c r="AY1248" i="12"/>
  <c r="AZ1248" i="12"/>
  <c r="BB1248" i="12"/>
  <c r="BC1248" i="12"/>
  <c r="BD1248" i="12"/>
  <c r="BJ1248" i="12"/>
  <c r="BK1248" i="12"/>
  <c r="BM1248" i="12"/>
  <c r="AB1249" i="12"/>
  <c r="AC1249" i="12"/>
  <c r="AD1249" i="12"/>
  <c r="AE1249" i="12"/>
  <c r="AF1249" i="12"/>
  <c r="AG1249" i="12"/>
  <c r="AH1249" i="12"/>
  <c r="AI1249" i="12"/>
  <c r="AK1249" i="12"/>
  <c r="AL1249" i="12"/>
  <c r="AM1249" i="12"/>
  <c r="AN1249" i="12" s="1"/>
  <c r="AP1249" i="12"/>
  <c r="AQ1249" i="12"/>
  <c r="AR1249" i="12"/>
  <c r="AY1249" i="12"/>
  <c r="AZ1249" i="12"/>
  <c r="BB1249" i="12"/>
  <c r="BC1249" i="12"/>
  <c r="BD1249" i="12"/>
  <c r="BJ1249" i="12"/>
  <c r="BK1249" i="12"/>
  <c r="BM1249" i="12"/>
  <c r="AB1250" i="12"/>
  <c r="AC1250" i="12"/>
  <c r="AD1250" i="12"/>
  <c r="AE1250" i="12"/>
  <c r="AF1250" i="12"/>
  <c r="AG1250" i="12"/>
  <c r="AH1250" i="12"/>
  <c r="AI1250" i="12"/>
  <c r="AK1250" i="12"/>
  <c r="AL1250" i="12"/>
  <c r="AM1250" i="12"/>
  <c r="AO1250" i="12" s="1"/>
  <c r="AP1250" i="12"/>
  <c r="AQ1250" i="12"/>
  <c r="AR1250" i="12"/>
  <c r="AY1250" i="12"/>
  <c r="AZ1250" i="12"/>
  <c r="BB1250" i="12"/>
  <c r="BC1250" i="12"/>
  <c r="BD1250" i="12"/>
  <c r="BJ1250" i="12"/>
  <c r="BK1250" i="12"/>
  <c r="BM1250" i="12"/>
  <c r="AB1251" i="12"/>
  <c r="AC1251" i="12"/>
  <c r="AD1251" i="12"/>
  <c r="AE1251" i="12"/>
  <c r="AF1251" i="12"/>
  <c r="AG1251" i="12"/>
  <c r="AH1251" i="12"/>
  <c r="AI1251" i="12"/>
  <c r="AK1251" i="12"/>
  <c r="AL1251" i="12"/>
  <c r="AM1251" i="12"/>
  <c r="AN1251" i="12" s="1"/>
  <c r="AP1251" i="12"/>
  <c r="AQ1251" i="12"/>
  <c r="AR1251" i="12"/>
  <c r="AY1251" i="12"/>
  <c r="AZ1251" i="12"/>
  <c r="BB1251" i="12"/>
  <c r="BC1251" i="12"/>
  <c r="BD1251" i="12"/>
  <c r="BJ1251" i="12"/>
  <c r="BK1251" i="12"/>
  <c r="BM1251" i="12"/>
  <c r="AB1252" i="12"/>
  <c r="AC1252" i="12"/>
  <c r="AD1252" i="12"/>
  <c r="AE1252" i="12"/>
  <c r="AF1252" i="12"/>
  <c r="AG1252" i="12"/>
  <c r="AH1252" i="12"/>
  <c r="AI1252" i="12"/>
  <c r="AK1252" i="12"/>
  <c r="AL1252" i="12"/>
  <c r="AM1252" i="12"/>
  <c r="AN1252" i="12" s="1"/>
  <c r="AP1252" i="12"/>
  <c r="AQ1252" i="12"/>
  <c r="AR1252" i="12"/>
  <c r="AY1252" i="12"/>
  <c r="AZ1252" i="12"/>
  <c r="BB1252" i="12"/>
  <c r="BC1252" i="12"/>
  <c r="BD1252" i="12"/>
  <c r="BJ1252" i="12"/>
  <c r="BK1252" i="12"/>
  <c r="BM1252" i="12"/>
  <c r="AB1253" i="12"/>
  <c r="AC1253" i="12"/>
  <c r="AD1253" i="12"/>
  <c r="AE1253" i="12"/>
  <c r="AF1253" i="12"/>
  <c r="AG1253" i="12"/>
  <c r="AH1253" i="12"/>
  <c r="AI1253" i="12"/>
  <c r="AK1253" i="12"/>
  <c r="AL1253" i="12"/>
  <c r="AM1253" i="12"/>
  <c r="AN1253" i="12" s="1"/>
  <c r="AP1253" i="12"/>
  <c r="AQ1253" i="12"/>
  <c r="AR1253" i="12"/>
  <c r="AY1253" i="12"/>
  <c r="AZ1253" i="12"/>
  <c r="BB1253" i="12"/>
  <c r="BC1253" i="12"/>
  <c r="BD1253" i="12"/>
  <c r="BJ1253" i="12"/>
  <c r="BK1253" i="12"/>
  <c r="BM1253" i="12"/>
  <c r="AB1254" i="12"/>
  <c r="AC1254" i="12"/>
  <c r="AD1254" i="12"/>
  <c r="AE1254" i="12"/>
  <c r="AF1254" i="12"/>
  <c r="AG1254" i="12"/>
  <c r="AH1254" i="12"/>
  <c r="AI1254" i="12"/>
  <c r="AK1254" i="12"/>
  <c r="AL1254" i="12"/>
  <c r="AM1254" i="12"/>
  <c r="AO1254" i="12" s="1"/>
  <c r="AP1254" i="12"/>
  <c r="AQ1254" i="12"/>
  <c r="AR1254" i="12"/>
  <c r="AY1254" i="12"/>
  <c r="AZ1254" i="12"/>
  <c r="BB1254" i="12"/>
  <c r="BC1254" i="12"/>
  <c r="BD1254" i="12"/>
  <c r="BJ1254" i="12"/>
  <c r="BK1254" i="12"/>
  <c r="BM1254" i="12"/>
  <c r="AB1255" i="12"/>
  <c r="AC1255" i="12"/>
  <c r="AD1255" i="12"/>
  <c r="AE1255" i="12"/>
  <c r="AF1255" i="12"/>
  <c r="AG1255" i="12"/>
  <c r="AH1255" i="12"/>
  <c r="AI1255" i="12"/>
  <c r="AK1255" i="12"/>
  <c r="AL1255" i="12"/>
  <c r="AM1255" i="12"/>
  <c r="AN1255" i="12" s="1"/>
  <c r="AP1255" i="12"/>
  <c r="AQ1255" i="12"/>
  <c r="AR1255" i="12"/>
  <c r="AY1255" i="12"/>
  <c r="AZ1255" i="12"/>
  <c r="BB1255" i="12"/>
  <c r="BC1255" i="12"/>
  <c r="BD1255" i="12"/>
  <c r="BJ1255" i="12"/>
  <c r="BK1255" i="12"/>
  <c r="BM1255" i="12"/>
  <c r="AB1256" i="12"/>
  <c r="AC1256" i="12"/>
  <c r="AD1256" i="12"/>
  <c r="AE1256" i="12"/>
  <c r="AF1256" i="12"/>
  <c r="AG1256" i="12"/>
  <c r="AH1256" i="12"/>
  <c r="AI1256" i="12"/>
  <c r="AK1256" i="12"/>
  <c r="AL1256" i="12"/>
  <c r="AM1256" i="12"/>
  <c r="AP1256" i="12"/>
  <c r="AQ1256" i="12"/>
  <c r="AR1256" i="12"/>
  <c r="AY1256" i="12"/>
  <c r="AZ1256" i="12"/>
  <c r="BB1256" i="12"/>
  <c r="BC1256" i="12"/>
  <c r="BD1256" i="12"/>
  <c r="BJ1256" i="12"/>
  <c r="BK1256" i="12"/>
  <c r="BM1256" i="12"/>
  <c r="AB1257" i="12"/>
  <c r="AC1257" i="12"/>
  <c r="AD1257" i="12"/>
  <c r="AE1257" i="12"/>
  <c r="AF1257" i="12"/>
  <c r="AG1257" i="12"/>
  <c r="AH1257" i="12"/>
  <c r="AI1257" i="12"/>
  <c r="AK1257" i="12"/>
  <c r="AL1257" i="12"/>
  <c r="AM1257" i="12"/>
  <c r="AN1257" i="12" s="1"/>
  <c r="AP1257" i="12"/>
  <c r="AQ1257" i="12"/>
  <c r="AR1257" i="12"/>
  <c r="AY1257" i="12"/>
  <c r="AZ1257" i="12"/>
  <c r="BB1257" i="12"/>
  <c r="BC1257" i="12"/>
  <c r="BD1257" i="12"/>
  <c r="BJ1257" i="12"/>
  <c r="BK1257" i="12"/>
  <c r="BM1257" i="12"/>
  <c r="AB1258" i="12"/>
  <c r="AC1258" i="12"/>
  <c r="AD1258" i="12"/>
  <c r="AE1258" i="12"/>
  <c r="AF1258" i="12"/>
  <c r="AG1258" i="12"/>
  <c r="AH1258" i="12"/>
  <c r="AI1258" i="12"/>
  <c r="AK1258" i="12"/>
  <c r="AL1258" i="12"/>
  <c r="AM1258" i="12"/>
  <c r="AO1258" i="12" s="1"/>
  <c r="AP1258" i="12"/>
  <c r="AQ1258" i="12"/>
  <c r="AR1258" i="12"/>
  <c r="AY1258" i="12"/>
  <c r="AZ1258" i="12"/>
  <c r="BB1258" i="12"/>
  <c r="BC1258" i="12"/>
  <c r="BD1258" i="12"/>
  <c r="BJ1258" i="12"/>
  <c r="BK1258" i="12"/>
  <c r="BM1258" i="12"/>
  <c r="AB1259" i="12"/>
  <c r="AC1259" i="12"/>
  <c r="AD1259" i="12"/>
  <c r="AE1259" i="12"/>
  <c r="AF1259" i="12"/>
  <c r="AG1259" i="12"/>
  <c r="AH1259" i="12"/>
  <c r="AI1259" i="12"/>
  <c r="AK1259" i="12"/>
  <c r="AL1259" i="12"/>
  <c r="AM1259" i="12"/>
  <c r="AN1259" i="12" s="1"/>
  <c r="AP1259" i="12"/>
  <c r="AQ1259" i="12"/>
  <c r="AR1259" i="12"/>
  <c r="AY1259" i="12"/>
  <c r="AZ1259" i="12"/>
  <c r="BB1259" i="12"/>
  <c r="BC1259" i="12"/>
  <c r="BD1259" i="12"/>
  <c r="BJ1259" i="12"/>
  <c r="BK1259" i="12"/>
  <c r="BM1259" i="12"/>
  <c r="AB1260" i="12"/>
  <c r="AC1260" i="12"/>
  <c r="AD1260" i="12"/>
  <c r="AE1260" i="12"/>
  <c r="AF1260" i="12"/>
  <c r="AG1260" i="12"/>
  <c r="AH1260" i="12"/>
  <c r="AI1260" i="12"/>
  <c r="AK1260" i="12"/>
  <c r="AL1260" i="12"/>
  <c r="AM1260" i="12"/>
  <c r="AP1260" i="12"/>
  <c r="AQ1260" i="12"/>
  <c r="AR1260" i="12"/>
  <c r="AY1260" i="12"/>
  <c r="AZ1260" i="12"/>
  <c r="BB1260" i="12"/>
  <c r="BC1260" i="12"/>
  <c r="BD1260" i="12"/>
  <c r="BJ1260" i="12"/>
  <c r="BK1260" i="12"/>
  <c r="BM1260" i="12"/>
  <c r="AB1261" i="12"/>
  <c r="AC1261" i="12"/>
  <c r="AD1261" i="12"/>
  <c r="AE1261" i="12"/>
  <c r="AF1261" i="12"/>
  <c r="AG1261" i="12"/>
  <c r="AH1261" i="12"/>
  <c r="AI1261" i="12"/>
  <c r="AK1261" i="12"/>
  <c r="AL1261" i="12"/>
  <c r="AM1261" i="12"/>
  <c r="AN1261" i="12" s="1"/>
  <c r="AP1261" i="12"/>
  <c r="AQ1261" i="12"/>
  <c r="AR1261" i="12"/>
  <c r="AY1261" i="12"/>
  <c r="AZ1261" i="12"/>
  <c r="BB1261" i="12"/>
  <c r="BC1261" i="12"/>
  <c r="BD1261" i="12"/>
  <c r="BJ1261" i="12"/>
  <c r="BK1261" i="12"/>
  <c r="BM1261" i="12"/>
  <c r="AB1262" i="12"/>
  <c r="AC1262" i="12"/>
  <c r="AD1262" i="12"/>
  <c r="AE1262" i="12"/>
  <c r="AF1262" i="12"/>
  <c r="AG1262" i="12"/>
  <c r="AH1262" i="12"/>
  <c r="AI1262" i="12"/>
  <c r="AK1262" i="12"/>
  <c r="AL1262" i="12"/>
  <c r="AM1262" i="12"/>
  <c r="AO1262" i="12" s="1"/>
  <c r="AP1262" i="12"/>
  <c r="AQ1262" i="12"/>
  <c r="AR1262" i="12"/>
  <c r="AY1262" i="12"/>
  <c r="AZ1262" i="12"/>
  <c r="BB1262" i="12"/>
  <c r="BC1262" i="12"/>
  <c r="BD1262" i="12"/>
  <c r="BJ1262" i="12"/>
  <c r="BK1262" i="12"/>
  <c r="BM1262" i="12"/>
  <c r="AB1263" i="12"/>
  <c r="AC1263" i="12"/>
  <c r="AD1263" i="12"/>
  <c r="AE1263" i="12"/>
  <c r="AF1263" i="12"/>
  <c r="AG1263" i="12"/>
  <c r="AH1263" i="12"/>
  <c r="AI1263" i="12"/>
  <c r="AK1263" i="12"/>
  <c r="AL1263" i="12"/>
  <c r="AM1263" i="12"/>
  <c r="AP1263" i="12"/>
  <c r="AQ1263" i="12"/>
  <c r="AR1263" i="12"/>
  <c r="AY1263" i="12"/>
  <c r="AZ1263" i="12"/>
  <c r="BB1263" i="12"/>
  <c r="BC1263" i="12"/>
  <c r="BD1263" i="12"/>
  <c r="BJ1263" i="12"/>
  <c r="BK1263" i="12"/>
  <c r="BM1263" i="12"/>
  <c r="AB1264" i="12"/>
  <c r="AC1264" i="12"/>
  <c r="AD1264" i="12"/>
  <c r="AE1264" i="12"/>
  <c r="AF1264" i="12"/>
  <c r="AG1264" i="12"/>
  <c r="AH1264" i="12"/>
  <c r="AI1264" i="12"/>
  <c r="AK1264" i="12"/>
  <c r="AL1264" i="12"/>
  <c r="AM1264" i="12"/>
  <c r="AO1264" i="12" s="1"/>
  <c r="AP1264" i="12"/>
  <c r="AQ1264" i="12"/>
  <c r="AR1264" i="12"/>
  <c r="AY1264" i="12"/>
  <c r="AZ1264" i="12"/>
  <c r="BB1264" i="12"/>
  <c r="BC1264" i="12"/>
  <c r="BD1264" i="12"/>
  <c r="BJ1264" i="12"/>
  <c r="BK1264" i="12"/>
  <c r="BM1264" i="12"/>
  <c r="AB1265" i="12"/>
  <c r="AC1265" i="12"/>
  <c r="AD1265" i="12"/>
  <c r="AE1265" i="12"/>
  <c r="AF1265" i="12"/>
  <c r="AG1265" i="12"/>
  <c r="AH1265" i="12"/>
  <c r="AI1265" i="12"/>
  <c r="AK1265" i="12"/>
  <c r="AL1265" i="12"/>
  <c r="AM1265" i="12"/>
  <c r="AN1265" i="12" s="1"/>
  <c r="AP1265" i="12"/>
  <c r="AQ1265" i="12"/>
  <c r="AR1265" i="12"/>
  <c r="AY1265" i="12"/>
  <c r="AZ1265" i="12"/>
  <c r="BB1265" i="12"/>
  <c r="BC1265" i="12"/>
  <c r="BD1265" i="12"/>
  <c r="BJ1265" i="12"/>
  <c r="BK1265" i="12"/>
  <c r="BM1265" i="12"/>
  <c r="AB1266" i="12"/>
  <c r="AC1266" i="12"/>
  <c r="AD1266" i="12"/>
  <c r="AE1266" i="12"/>
  <c r="AF1266" i="12"/>
  <c r="AG1266" i="12"/>
  <c r="AH1266" i="12"/>
  <c r="AI1266" i="12"/>
  <c r="AK1266" i="12"/>
  <c r="AL1266" i="12"/>
  <c r="AM1266" i="12"/>
  <c r="AO1266" i="12" s="1"/>
  <c r="AP1266" i="12"/>
  <c r="AQ1266" i="12"/>
  <c r="AR1266" i="12"/>
  <c r="AY1266" i="12"/>
  <c r="AZ1266" i="12"/>
  <c r="BB1266" i="12"/>
  <c r="BC1266" i="12"/>
  <c r="BD1266" i="12"/>
  <c r="BJ1266" i="12"/>
  <c r="BK1266" i="12"/>
  <c r="BM1266" i="12"/>
  <c r="AB1267" i="12"/>
  <c r="AC1267" i="12"/>
  <c r="AD1267" i="12"/>
  <c r="AE1267" i="12"/>
  <c r="AF1267" i="12"/>
  <c r="AG1267" i="12"/>
  <c r="AH1267" i="12"/>
  <c r="AI1267" i="12"/>
  <c r="AK1267" i="12"/>
  <c r="AL1267" i="12"/>
  <c r="AM1267" i="12"/>
  <c r="AN1267" i="12" s="1"/>
  <c r="AP1267" i="12"/>
  <c r="AQ1267" i="12"/>
  <c r="AR1267" i="12"/>
  <c r="AY1267" i="12"/>
  <c r="AZ1267" i="12"/>
  <c r="BB1267" i="12"/>
  <c r="BC1267" i="12"/>
  <c r="BD1267" i="12"/>
  <c r="BJ1267" i="12"/>
  <c r="BK1267" i="12"/>
  <c r="BM1267" i="12"/>
  <c r="AB1268" i="12"/>
  <c r="AC1268" i="12"/>
  <c r="AD1268" i="12"/>
  <c r="AE1268" i="12"/>
  <c r="AF1268" i="12"/>
  <c r="AG1268" i="12"/>
  <c r="AH1268" i="12"/>
  <c r="AI1268" i="12"/>
  <c r="AK1268" i="12"/>
  <c r="AL1268" i="12"/>
  <c r="AM1268" i="12"/>
  <c r="AN1268" i="12" s="1"/>
  <c r="AP1268" i="12"/>
  <c r="AQ1268" i="12"/>
  <c r="AR1268" i="12"/>
  <c r="AY1268" i="12"/>
  <c r="AZ1268" i="12"/>
  <c r="BB1268" i="12"/>
  <c r="BC1268" i="12"/>
  <c r="BD1268" i="12"/>
  <c r="BJ1268" i="12"/>
  <c r="BK1268" i="12"/>
  <c r="BM1268" i="12"/>
  <c r="AB1269" i="12"/>
  <c r="AC1269" i="12"/>
  <c r="AD1269" i="12"/>
  <c r="AE1269" i="12"/>
  <c r="AF1269" i="12"/>
  <c r="AG1269" i="12"/>
  <c r="AH1269" i="12"/>
  <c r="AI1269" i="12"/>
  <c r="AK1269" i="12"/>
  <c r="AL1269" i="12"/>
  <c r="AM1269" i="12"/>
  <c r="AN1269" i="12" s="1"/>
  <c r="AP1269" i="12"/>
  <c r="AQ1269" i="12"/>
  <c r="AR1269" i="12"/>
  <c r="AY1269" i="12"/>
  <c r="AZ1269" i="12"/>
  <c r="BB1269" i="12"/>
  <c r="BC1269" i="12"/>
  <c r="BD1269" i="12"/>
  <c r="BJ1269" i="12"/>
  <c r="BK1269" i="12"/>
  <c r="BM1269" i="12"/>
  <c r="AB1270" i="12"/>
  <c r="AC1270" i="12"/>
  <c r="AD1270" i="12"/>
  <c r="AE1270" i="12"/>
  <c r="AF1270" i="12"/>
  <c r="AG1270" i="12"/>
  <c r="AH1270" i="12"/>
  <c r="AI1270" i="12"/>
  <c r="AK1270" i="12"/>
  <c r="AL1270" i="12"/>
  <c r="AM1270" i="12"/>
  <c r="AO1270" i="12" s="1"/>
  <c r="AP1270" i="12"/>
  <c r="AQ1270" i="12"/>
  <c r="AR1270" i="12"/>
  <c r="AY1270" i="12"/>
  <c r="AZ1270" i="12"/>
  <c r="BB1270" i="12"/>
  <c r="BC1270" i="12"/>
  <c r="BD1270" i="12"/>
  <c r="BJ1270" i="12"/>
  <c r="BK1270" i="12"/>
  <c r="BM1270" i="12"/>
  <c r="AB1271" i="12"/>
  <c r="AC1271" i="12"/>
  <c r="AD1271" i="12"/>
  <c r="AE1271" i="12"/>
  <c r="AF1271" i="12"/>
  <c r="AG1271" i="12"/>
  <c r="AH1271" i="12"/>
  <c r="AI1271" i="12"/>
  <c r="AK1271" i="12"/>
  <c r="AL1271" i="12"/>
  <c r="AM1271" i="12"/>
  <c r="AN1271" i="12" s="1"/>
  <c r="AP1271" i="12"/>
  <c r="AQ1271" i="12"/>
  <c r="AR1271" i="12"/>
  <c r="AY1271" i="12"/>
  <c r="AZ1271" i="12"/>
  <c r="BB1271" i="12"/>
  <c r="BC1271" i="12"/>
  <c r="BD1271" i="12"/>
  <c r="BJ1271" i="12"/>
  <c r="BK1271" i="12"/>
  <c r="BM1271" i="12"/>
  <c r="AB1272" i="12"/>
  <c r="AC1272" i="12"/>
  <c r="AD1272" i="12"/>
  <c r="AE1272" i="12"/>
  <c r="AF1272" i="12"/>
  <c r="AG1272" i="12"/>
  <c r="AH1272" i="12"/>
  <c r="AI1272" i="12"/>
  <c r="AK1272" i="12"/>
  <c r="AL1272" i="12"/>
  <c r="AM1272" i="12"/>
  <c r="AO1272" i="12" s="1"/>
  <c r="AP1272" i="12"/>
  <c r="AQ1272" i="12"/>
  <c r="AR1272" i="12"/>
  <c r="AY1272" i="12"/>
  <c r="AZ1272" i="12"/>
  <c r="BB1272" i="12"/>
  <c r="BC1272" i="12"/>
  <c r="BD1272" i="12"/>
  <c r="BJ1272" i="12"/>
  <c r="BK1272" i="12"/>
  <c r="BM1272" i="12"/>
  <c r="AB1273" i="12"/>
  <c r="AC1273" i="12"/>
  <c r="AD1273" i="12"/>
  <c r="AE1273" i="12"/>
  <c r="AF1273" i="12"/>
  <c r="AG1273" i="12"/>
  <c r="AH1273" i="12"/>
  <c r="AI1273" i="12"/>
  <c r="AK1273" i="12"/>
  <c r="AL1273" i="12"/>
  <c r="AM1273" i="12"/>
  <c r="AO1273" i="12" s="1"/>
  <c r="AP1273" i="12"/>
  <c r="AQ1273" i="12"/>
  <c r="AR1273" i="12"/>
  <c r="AY1273" i="12"/>
  <c r="AZ1273" i="12"/>
  <c r="BB1273" i="12"/>
  <c r="BC1273" i="12"/>
  <c r="BD1273" i="12"/>
  <c r="BJ1273" i="12"/>
  <c r="BK1273" i="12"/>
  <c r="BM1273" i="12"/>
  <c r="AB1274" i="12"/>
  <c r="AC1274" i="12"/>
  <c r="AD1274" i="12"/>
  <c r="AE1274" i="12"/>
  <c r="AF1274" i="12"/>
  <c r="AG1274" i="12"/>
  <c r="AH1274" i="12"/>
  <c r="AI1274" i="12"/>
  <c r="AK1274" i="12"/>
  <c r="AL1274" i="12"/>
  <c r="AM1274" i="12"/>
  <c r="AO1274" i="12" s="1"/>
  <c r="AP1274" i="12"/>
  <c r="AQ1274" i="12"/>
  <c r="AR1274" i="12"/>
  <c r="AY1274" i="12"/>
  <c r="AZ1274" i="12"/>
  <c r="BB1274" i="12"/>
  <c r="BC1274" i="12"/>
  <c r="BD1274" i="12"/>
  <c r="BJ1274" i="12"/>
  <c r="BK1274" i="12"/>
  <c r="BM1274" i="12"/>
  <c r="AB1275" i="12"/>
  <c r="AC1275" i="12"/>
  <c r="AD1275" i="12"/>
  <c r="AE1275" i="12"/>
  <c r="AF1275" i="12"/>
  <c r="AG1275" i="12"/>
  <c r="AH1275" i="12"/>
  <c r="AI1275" i="12"/>
  <c r="AK1275" i="12"/>
  <c r="AL1275" i="12"/>
  <c r="AM1275" i="12"/>
  <c r="AN1275" i="12" s="1"/>
  <c r="AP1275" i="12"/>
  <c r="AQ1275" i="12"/>
  <c r="AR1275" i="12"/>
  <c r="AY1275" i="12"/>
  <c r="AZ1275" i="12"/>
  <c r="BB1275" i="12"/>
  <c r="BC1275" i="12"/>
  <c r="BD1275" i="12"/>
  <c r="BJ1275" i="12"/>
  <c r="BK1275" i="12"/>
  <c r="BM1275" i="12"/>
  <c r="AB1276" i="12"/>
  <c r="AC1276" i="12"/>
  <c r="AD1276" i="12"/>
  <c r="AE1276" i="12"/>
  <c r="AF1276" i="12"/>
  <c r="AG1276" i="12"/>
  <c r="AH1276" i="12"/>
  <c r="AI1276" i="12"/>
  <c r="AK1276" i="12"/>
  <c r="AL1276" i="12"/>
  <c r="AM1276" i="12"/>
  <c r="AO1276" i="12" s="1"/>
  <c r="AP1276" i="12"/>
  <c r="AQ1276" i="12"/>
  <c r="AR1276" i="12"/>
  <c r="AY1276" i="12"/>
  <c r="AZ1276" i="12"/>
  <c r="BB1276" i="12"/>
  <c r="BC1276" i="12"/>
  <c r="BD1276" i="12"/>
  <c r="BJ1276" i="12"/>
  <c r="BK1276" i="12"/>
  <c r="BM1276" i="12"/>
  <c r="AB1277" i="12"/>
  <c r="AC1277" i="12"/>
  <c r="AD1277" i="12"/>
  <c r="AE1277" i="12"/>
  <c r="AF1277" i="12"/>
  <c r="AG1277" i="12"/>
  <c r="AH1277" i="12"/>
  <c r="AI1277" i="12"/>
  <c r="AK1277" i="12"/>
  <c r="AL1277" i="12"/>
  <c r="AM1277" i="12"/>
  <c r="AN1277" i="12" s="1"/>
  <c r="AP1277" i="12"/>
  <c r="AQ1277" i="12"/>
  <c r="AR1277" i="12"/>
  <c r="AY1277" i="12"/>
  <c r="AZ1277" i="12"/>
  <c r="BB1277" i="12"/>
  <c r="BC1277" i="12"/>
  <c r="BD1277" i="12"/>
  <c r="BJ1277" i="12"/>
  <c r="BK1277" i="12"/>
  <c r="BM1277" i="12"/>
  <c r="AB1278" i="12"/>
  <c r="AC1278" i="12"/>
  <c r="AD1278" i="12"/>
  <c r="AE1278" i="12"/>
  <c r="AF1278" i="12"/>
  <c r="AG1278" i="12"/>
  <c r="AH1278" i="12"/>
  <c r="AI1278" i="12"/>
  <c r="AK1278" i="12"/>
  <c r="AL1278" i="12"/>
  <c r="AM1278" i="12"/>
  <c r="AO1278" i="12" s="1"/>
  <c r="AP1278" i="12"/>
  <c r="AQ1278" i="12"/>
  <c r="AR1278" i="12"/>
  <c r="AY1278" i="12"/>
  <c r="AZ1278" i="12"/>
  <c r="BB1278" i="12"/>
  <c r="BC1278" i="12"/>
  <c r="BD1278" i="12"/>
  <c r="BJ1278" i="12"/>
  <c r="BK1278" i="12"/>
  <c r="BM1278" i="12"/>
  <c r="AB1279" i="12"/>
  <c r="AC1279" i="12"/>
  <c r="AD1279" i="12"/>
  <c r="AE1279" i="12"/>
  <c r="AF1279" i="12"/>
  <c r="AG1279" i="12"/>
  <c r="AH1279" i="12"/>
  <c r="AI1279" i="12"/>
  <c r="AK1279" i="12"/>
  <c r="AL1279" i="12"/>
  <c r="AM1279" i="12"/>
  <c r="AN1279" i="12" s="1"/>
  <c r="AP1279" i="12"/>
  <c r="AQ1279" i="12"/>
  <c r="AR1279" i="12"/>
  <c r="AY1279" i="12"/>
  <c r="AZ1279" i="12"/>
  <c r="BB1279" i="12"/>
  <c r="BC1279" i="12"/>
  <c r="BD1279" i="12"/>
  <c r="BJ1279" i="12"/>
  <c r="BK1279" i="12"/>
  <c r="BM1279" i="12"/>
  <c r="AB1280" i="12"/>
  <c r="AC1280" i="12"/>
  <c r="AD1280" i="12"/>
  <c r="AE1280" i="12"/>
  <c r="AF1280" i="12"/>
  <c r="AG1280" i="12"/>
  <c r="AH1280" i="12"/>
  <c r="AI1280" i="12"/>
  <c r="AK1280" i="12"/>
  <c r="AL1280" i="12"/>
  <c r="AM1280" i="12"/>
  <c r="AN1280" i="12" s="1"/>
  <c r="AP1280" i="12"/>
  <c r="AQ1280" i="12"/>
  <c r="AR1280" i="12"/>
  <c r="AY1280" i="12"/>
  <c r="AZ1280" i="12"/>
  <c r="BB1280" i="12"/>
  <c r="BC1280" i="12"/>
  <c r="BD1280" i="12"/>
  <c r="BJ1280" i="12"/>
  <c r="BK1280" i="12"/>
  <c r="BM1280" i="12"/>
  <c r="AB1281" i="12"/>
  <c r="AC1281" i="12"/>
  <c r="AD1281" i="12"/>
  <c r="AE1281" i="12"/>
  <c r="AF1281" i="12"/>
  <c r="AG1281" i="12"/>
  <c r="AH1281" i="12"/>
  <c r="AI1281" i="12"/>
  <c r="AK1281" i="12"/>
  <c r="AL1281" i="12"/>
  <c r="AM1281" i="12"/>
  <c r="AN1281" i="12" s="1"/>
  <c r="AP1281" i="12"/>
  <c r="AQ1281" i="12"/>
  <c r="AR1281" i="12"/>
  <c r="AY1281" i="12"/>
  <c r="AZ1281" i="12"/>
  <c r="BB1281" i="12"/>
  <c r="BC1281" i="12"/>
  <c r="BD1281" i="12"/>
  <c r="BJ1281" i="12"/>
  <c r="BK1281" i="12"/>
  <c r="BM1281" i="12"/>
  <c r="AB1282" i="12"/>
  <c r="AC1282" i="12"/>
  <c r="AD1282" i="12"/>
  <c r="AE1282" i="12"/>
  <c r="AF1282" i="12"/>
  <c r="AG1282" i="12"/>
  <c r="AH1282" i="12"/>
  <c r="AI1282" i="12"/>
  <c r="AK1282" i="12"/>
  <c r="AL1282" i="12"/>
  <c r="AM1282" i="12"/>
  <c r="AO1282" i="12" s="1"/>
  <c r="AP1282" i="12"/>
  <c r="AQ1282" i="12"/>
  <c r="AR1282" i="12"/>
  <c r="AY1282" i="12"/>
  <c r="AZ1282" i="12"/>
  <c r="BB1282" i="12"/>
  <c r="BC1282" i="12"/>
  <c r="BD1282" i="12"/>
  <c r="BJ1282" i="12"/>
  <c r="BK1282" i="12"/>
  <c r="BM1282" i="12"/>
  <c r="AB1283" i="12"/>
  <c r="AC1283" i="12"/>
  <c r="AD1283" i="12"/>
  <c r="AE1283" i="12"/>
  <c r="AF1283" i="12"/>
  <c r="AG1283" i="12"/>
  <c r="AH1283" i="12"/>
  <c r="AI1283" i="12"/>
  <c r="AK1283" i="12"/>
  <c r="AL1283" i="12"/>
  <c r="AM1283" i="12"/>
  <c r="AN1283" i="12" s="1"/>
  <c r="AP1283" i="12"/>
  <c r="AQ1283" i="12"/>
  <c r="AR1283" i="12"/>
  <c r="AY1283" i="12"/>
  <c r="AZ1283" i="12"/>
  <c r="BB1283" i="12"/>
  <c r="BC1283" i="12"/>
  <c r="BD1283" i="12"/>
  <c r="BJ1283" i="12"/>
  <c r="BK1283" i="12"/>
  <c r="BM1283" i="12"/>
  <c r="AB1284" i="12"/>
  <c r="AC1284" i="12"/>
  <c r="AD1284" i="12"/>
  <c r="AE1284" i="12"/>
  <c r="AF1284" i="12"/>
  <c r="AG1284" i="12"/>
  <c r="AH1284" i="12"/>
  <c r="AI1284" i="12"/>
  <c r="AK1284" i="12"/>
  <c r="AL1284" i="12"/>
  <c r="AM1284" i="12"/>
  <c r="AN1284" i="12" s="1"/>
  <c r="AP1284" i="12"/>
  <c r="AQ1284" i="12"/>
  <c r="AR1284" i="12"/>
  <c r="AY1284" i="12"/>
  <c r="AZ1284" i="12"/>
  <c r="BB1284" i="12"/>
  <c r="BC1284" i="12"/>
  <c r="BD1284" i="12"/>
  <c r="BJ1284" i="12"/>
  <c r="BK1284" i="12"/>
  <c r="BM1284" i="12"/>
  <c r="AB1285" i="12"/>
  <c r="AC1285" i="12"/>
  <c r="AD1285" i="12"/>
  <c r="AE1285" i="12"/>
  <c r="AF1285" i="12"/>
  <c r="AG1285" i="12"/>
  <c r="AH1285" i="12"/>
  <c r="AI1285" i="12"/>
  <c r="AK1285" i="12"/>
  <c r="AL1285" i="12"/>
  <c r="AM1285" i="12"/>
  <c r="AN1285" i="12" s="1"/>
  <c r="AP1285" i="12"/>
  <c r="AQ1285" i="12"/>
  <c r="AR1285" i="12"/>
  <c r="AY1285" i="12"/>
  <c r="AZ1285" i="12"/>
  <c r="BB1285" i="12"/>
  <c r="BC1285" i="12"/>
  <c r="BD1285" i="12"/>
  <c r="BJ1285" i="12"/>
  <c r="BK1285" i="12"/>
  <c r="BM1285" i="12"/>
  <c r="AB1286" i="12"/>
  <c r="AC1286" i="12"/>
  <c r="AD1286" i="12"/>
  <c r="AE1286" i="12"/>
  <c r="AF1286" i="12"/>
  <c r="AG1286" i="12"/>
  <c r="AH1286" i="12"/>
  <c r="AI1286" i="12"/>
  <c r="AK1286" i="12"/>
  <c r="AL1286" i="12"/>
  <c r="AM1286" i="12"/>
  <c r="AO1286" i="12" s="1"/>
  <c r="AP1286" i="12"/>
  <c r="AQ1286" i="12"/>
  <c r="AR1286" i="12"/>
  <c r="AY1286" i="12"/>
  <c r="AZ1286" i="12"/>
  <c r="BB1286" i="12"/>
  <c r="BC1286" i="12"/>
  <c r="BD1286" i="12"/>
  <c r="BJ1286" i="12"/>
  <c r="BK1286" i="12"/>
  <c r="BM1286" i="12"/>
  <c r="AB1287" i="12"/>
  <c r="AC1287" i="12"/>
  <c r="AD1287" i="12"/>
  <c r="AE1287" i="12"/>
  <c r="AF1287" i="12"/>
  <c r="AG1287" i="12"/>
  <c r="AH1287" i="12"/>
  <c r="AI1287" i="12"/>
  <c r="AK1287" i="12"/>
  <c r="AL1287" i="12"/>
  <c r="AM1287" i="12"/>
  <c r="AN1287" i="12" s="1"/>
  <c r="AP1287" i="12"/>
  <c r="AQ1287" i="12"/>
  <c r="AR1287" i="12"/>
  <c r="AY1287" i="12"/>
  <c r="AZ1287" i="12"/>
  <c r="BB1287" i="12"/>
  <c r="BC1287" i="12"/>
  <c r="BD1287" i="12"/>
  <c r="BJ1287" i="12"/>
  <c r="BK1287" i="12"/>
  <c r="BM1287" i="12"/>
  <c r="AB1288" i="12"/>
  <c r="AC1288" i="12"/>
  <c r="AD1288" i="12"/>
  <c r="AE1288" i="12"/>
  <c r="AF1288" i="12"/>
  <c r="AG1288" i="12"/>
  <c r="AH1288" i="12"/>
  <c r="AI1288" i="12"/>
  <c r="AK1288" i="12"/>
  <c r="AL1288" i="12"/>
  <c r="AM1288" i="12"/>
  <c r="AO1288" i="12" s="1"/>
  <c r="AP1288" i="12"/>
  <c r="AQ1288" i="12"/>
  <c r="AR1288" i="12"/>
  <c r="AY1288" i="12"/>
  <c r="AZ1288" i="12"/>
  <c r="BB1288" i="12"/>
  <c r="BC1288" i="12"/>
  <c r="BD1288" i="12"/>
  <c r="BJ1288" i="12"/>
  <c r="BK1288" i="12"/>
  <c r="BM1288" i="12"/>
  <c r="AB1289" i="12"/>
  <c r="AC1289" i="12"/>
  <c r="AD1289" i="12"/>
  <c r="AE1289" i="12"/>
  <c r="AF1289" i="12"/>
  <c r="AG1289" i="12"/>
  <c r="AH1289" i="12"/>
  <c r="AI1289" i="12"/>
  <c r="AK1289" i="12"/>
  <c r="AL1289" i="12"/>
  <c r="AM1289" i="12"/>
  <c r="AN1289" i="12" s="1"/>
  <c r="AP1289" i="12"/>
  <c r="AQ1289" i="12"/>
  <c r="AR1289" i="12"/>
  <c r="AY1289" i="12"/>
  <c r="AZ1289" i="12"/>
  <c r="BB1289" i="12"/>
  <c r="BC1289" i="12"/>
  <c r="BD1289" i="12"/>
  <c r="BJ1289" i="12"/>
  <c r="BK1289" i="12"/>
  <c r="BM1289" i="12"/>
  <c r="AB1290" i="12"/>
  <c r="AC1290" i="12"/>
  <c r="AD1290" i="12"/>
  <c r="AE1290" i="12"/>
  <c r="AF1290" i="12"/>
  <c r="AG1290" i="12"/>
  <c r="AH1290" i="12"/>
  <c r="AI1290" i="12"/>
  <c r="AK1290" i="12"/>
  <c r="AL1290" i="12"/>
  <c r="AM1290" i="12"/>
  <c r="AO1290" i="12" s="1"/>
  <c r="AP1290" i="12"/>
  <c r="AQ1290" i="12"/>
  <c r="AR1290" i="12"/>
  <c r="AY1290" i="12"/>
  <c r="AZ1290" i="12"/>
  <c r="BB1290" i="12"/>
  <c r="BC1290" i="12"/>
  <c r="BD1290" i="12"/>
  <c r="BJ1290" i="12"/>
  <c r="BK1290" i="12"/>
  <c r="BM1290" i="12"/>
  <c r="AB1291" i="12"/>
  <c r="AC1291" i="12"/>
  <c r="AD1291" i="12"/>
  <c r="AE1291" i="12"/>
  <c r="AF1291" i="12"/>
  <c r="AG1291" i="12"/>
  <c r="AH1291" i="12"/>
  <c r="AI1291" i="12"/>
  <c r="AK1291" i="12"/>
  <c r="AL1291" i="12"/>
  <c r="AM1291" i="12"/>
  <c r="AN1291" i="12" s="1"/>
  <c r="AP1291" i="12"/>
  <c r="AQ1291" i="12"/>
  <c r="AR1291" i="12"/>
  <c r="AY1291" i="12"/>
  <c r="AZ1291" i="12"/>
  <c r="BB1291" i="12"/>
  <c r="BC1291" i="12"/>
  <c r="BD1291" i="12"/>
  <c r="BJ1291" i="12"/>
  <c r="BK1291" i="12"/>
  <c r="BM1291" i="12"/>
  <c r="AB1292" i="12"/>
  <c r="AC1292" i="12"/>
  <c r="AD1292" i="12"/>
  <c r="AE1292" i="12"/>
  <c r="AF1292" i="12"/>
  <c r="AG1292" i="12"/>
  <c r="AH1292" i="12"/>
  <c r="AI1292" i="12"/>
  <c r="AK1292" i="12"/>
  <c r="AL1292" i="12"/>
  <c r="AM1292" i="12"/>
  <c r="AN1292" i="12" s="1"/>
  <c r="AP1292" i="12"/>
  <c r="AQ1292" i="12"/>
  <c r="AR1292" i="12"/>
  <c r="AY1292" i="12"/>
  <c r="AZ1292" i="12"/>
  <c r="BB1292" i="12"/>
  <c r="BC1292" i="12"/>
  <c r="BD1292" i="12"/>
  <c r="BJ1292" i="12"/>
  <c r="BK1292" i="12"/>
  <c r="BM1292" i="12"/>
  <c r="AB1293" i="12"/>
  <c r="AC1293" i="12"/>
  <c r="AD1293" i="12"/>
  <c r="AE1293" i="12"/>
  <c r="AF1293" i="12"/>
  <c r="AG1293" i="12"/>
  <c r="AH1293" i="12"/>
  <c r="AI1293" i="12"/>
  <c r="AK1293" i="12"/>
  <c r="AL1293" i="12"/>
  <c r="AM1293" i="12"/>
  <c r="AN1293" i="12" s="1"/>
  <c r="AP1293" i="12"/>
  <c r="AQ1293" i="12"/>
  <c r="AR1293" i="12"/>
  <c r="AY1293" i="12"/>
  <c r="AZ1293" i="12"/>
  <c r="BB1293" i="12"/>
  <c r="BC1293" i="12"/>
  <c r="BD1293" i="12"/>
  <c r="BJ1293" i="12"/>
  <c r="BK1293" i="12"/>
  <c r="BM1293" i="12"/>
  <c r="AB1294" i="12"/>
  <c r="AC1294" i="12"/>
  <c r="AD1294" i="12"/>
  <c r="AE1294" i="12"/>
  <c r="AF1294" i="12"/>
  <c r="AG1294" i="12"/>
  <c r="AH1294" i="12"/>
  <c r="AI1294" i="12"/>
  <c r="AK1294" i="12"/>
  <c r="AL1294" i="12"/>
  <c r="AM1294" i="12"/>
  <c r="AO1294" i="12" s="1"/>
  <c r="AP1294" i="12"/>
  <c r="AQ1294" i="12"/>
  <c r="AR1294" i="12"/>
  <c r="AY1294" i="12"/>
  <c r="AZ1294" i="12"/>
  <c r="BB1294" i="12"/>
  <c r="BC1294" i="12"/>
  <c r="BD1294" i="12"/>
  <c r="BJ1294" i="12"/>
  <c r="BK1294" i="12"/>
  <c r="BM1294" i="12"/>
  <c r="AB1295" i="12"/>
  <c r="AC1295" i="12"/>
  <c r="AD1295" i="12"/>
  <c r="AE1295" i="12"/>
  <c r="AF1295" i="12"/>
  <c r="AG1295" i="12"/>
  <c r="AH1295" i="12"/>
  <c r="AI1295" i="12"/>
  <c r="AK1295" i="12"/>
  <c r="AL1295" i="12"/>
  <c r="AM1295" i="12"/>
  <c r="AN1295" i="12" s="1"/>
  <c r="AP1295" i="12"/>
  <c r="AQ1295" i="12"/>
  <c r="AR1295" i="12"/>
  <c r="AY1295" i="12"/>
  <c r="AZ1295" i="12"/>
  <c r="BB1295" i="12"/>
  <c r="BC1295" i="12"/>
  <c r="BD1295" i="12"/>
  <c r="BJ1295" i="12"/>
  <c r="BK1295" i="12"/>
  <c r="BM1295" i="12"/>
  <c r="AB1296" i="12"/>
  <c r="AC1296" i="12"/>
  <c r="AD1296" i="12"/>
  <c r="AE1296" i="12"/>
  <c r="AF1296" i="12"/>
  <c r="AG1296" i="12"/>
  <c r="AH1296" i="12"/>
  <c r="AI1296" i="12"/>
  <c r="AK1296" i="12"/>
  <c r="AL1296" i="12"/>
  <c r="AM1296" i="12"/>
  <c r="AO1296" i="12" s="1"/>
  <c r="AP1296" i="12"/>
  <c r="AQ1296" i="12"/>
  <c r="AR1296" i="12"/>
  <c r="AY1296" i="12"/>
  <c r="AZ1296" i="12"/>
  <c r="BB1296" i="12"/>
  <c r="BC1296" i="12"/>
  <c r="BD1296" i="12"/>
  <c r="BJ1296" i="12"/>
  <c r="BK1296" i="12"/>
  <c r="BM1296" i="12"/>
  <c r="AB1297" i="12"/>
  <c r="AC1297" i="12"/>
  <c r="AD1297" i="12"/>
  <c r="AE1297" i="12"/>
  <c r="AF1297" i="12"/>
  <c r="AG1297" i="12"/>
  <c r="AH1297" i="12"/>
  <c r="AI1297" i="12"/>
  <c r="AK1297" i="12"/>
  <c r="AL1297" i="12"/>
  <c r="AM1297" i="12"/>
  <c r="AN1297" i="12" s="1"/>
  <c r="AP1297" i="12"/>
  <c r="AQ1297" i="12"/>
  <c r="AR1297" i="12"/>
  <c r="AY1297" i="12"/>
  <c r="AZ1297" i="12"/>
  <c r="BB1297" i="12"/>
  <c r="BC1297" i="12"/>
  <c r="BD1297" i="12"/>
  <c r="BJ1297" i="12"/>
  <c r="BK1297" i="12"/>
  <c r="BM1297" i="12"/>
  <c r="AB1298" i="12"/>
  <c r="AC1298" i="12"/>
  <c r="AD1298" i="12"/>
  <c r="AE1298" i="12"/>
  <c r="AF1298" i="12"/>
  <c r="AG1298" i="12"/>
  <c r="AH1298" i="12"/>
  <c r="AI1298" i="12"/>
  <c r="AK1298" i="12"/>
  <c r="AL1298" i="12"/>
  <c r="AM1298" i="12"/>
  <c r="AO1298" i="12" s="1"/>
  <c r="AP1298" i="12"/>
  <c r="AQ1298" i="12"/>
  <c r="AR1298" i="12"/>
  <c r="AY1298" i="12"/>
  <c r="AZ1298" i="12"/>
  <c r="BB1298" i="12"/>
  <c r="BC1298" i="12"/>
  <c r="BD1298" i="12"/>
  <c r="BJ1298" i="12"/>
  <c r="BK1298" i="12"/>
  <c r="BM1298" i="12"/>
  <c r="AB1299" i="12"/>
  <c r="AC1299" i="12"/>
  <c r="AD1299" i="12"/>
  <c r="AE1299" i="12"/>
  <c r="AF1299" i="12"/>
  <c r="AG1299" i="12"/>
  <c r="AH1299" i="12"/>
  <c r="AI1299" i="12"/>
  <c r="AK1299" i="12"/>
  <c r="AL1299" i="12"/>
  <c r="AM1299" i="12"/>
  <c r="AN1299" i="12" s="1"/>
  <c r="AP1299" i="12"/>
  <c r="AQ1299" i="12"/>
  <c r="AR1299" i="12"/>
  <c r="AY1299" i="12"/>
  <c r="AZ1299" i="12"/>
  <c r="BB1299" i="12"/>
  <c r="BC1299" i="12"/>
  <c r="BD1299" i="12"/>
  <c r="BJ1299" i="12"/>
  <c r="BK1299" i="12"/>
  <c r="BM1299" i="12"/>
  <c r="AB1300" i="12"/>
  <c r="AC1300" i="12"/>
  <c r="AD1300" i="12"/>
  <c r="AE1300" i="12"/>
  <c r="AF1300" i="12"/>
  <c r="AG1300" i="12"/>
  <c r="AH1300" i="12"/>
  <c r="AI1300" i="12"/>
  <c r="AK1300" i="12"/>
  <c r="AL1300" i="12"/>
  <c r="AM1300" i="12"/>
  <c r="AO1300" i="12" s="1"/>
  <c r="AP1300" i="12"/>
  <c r="AQ1300" i="12"/>
  <c r="AR1300" i="12"/>
  <c r="AY1300" i="12"/>
  <c r="AZ1300" i="12"/>
  <c r="BB1300" i="12"/>
  <c r="BC1300" i="12"/>
  <c r="BD1300" i="12"/>
  <c r="BJ1300" i="12"/>
  <c r="BK1300" i="12"/>
  <c r="BM1300" i="12"/>
  <c r="AB1301" i="12"/>
  <c r="AC1301" i="12"/>
  <c r="AD1301" i="12"/>
  <c r="AE1301" i="12"/>
  <c r="AF1301" i="12"/>
  <c r="AG1301" i="12"/>
  <c r="AH1301" i="12"/>
  <c r="AI1301" i="12"/>
  <c r="AK1301" i="12"/>
  <c r="AL1301" i="12"/>
  <c r="AM1301" i="12"/>
  <c r="AN1301" i="12" s="1"/>
  <c r="AP1301" i="12"/>
  <c r="AQ1301" i="12"/>
  <c r="AR1301" i="12"/>
  <c r="AY1301" i="12"/>
  <c r="AZ1301" i="12"/>
  <c r="BB1301" i="12"/>
  <c r="BC1301" i="12"/>
  <c r="BD1301" i="12"/>
  <c r="BJ1301" i="12"/>
  <c r="BK1301" i="12"/>
  <c r="BM1301" i="12"/>
  <c r="AB1302" i="12"/>
  <c r="AC1302" i="12"/>
  <c r="AD1302" i="12"/>
  <c r="AE1302" i="12"/>
  <c r="AF1302" i="12"/>
  <c r="AG1302" i="12"/>
  <c r="AH1302" i="12"/>
  <c r="AI1302" i="12"/>
  <c r="AK1302" i="12"/>
  <c r="AL1302" i="12"/>
  <c r="AM1302" i="12"/>
  <c r="AO1302" i="12" s="1"/>
  <c r="AP1302" i="12"/>
  <c r="AQ1302" i="12"/>
  <c r="AR1302" i="12"/>
  <c r="AY1302" i="12"/>
  <c r="AZ1302" i="12"/>
  <c r="BB1302" i="12"/>
  <c r="BC1302" i="12"/>
  <c r="BD1302" i="12"/>
  <c r="BJ1302" i="12"/>
  <c r="BK1302" i="12"/>
  <c r="BM1302" i="12"/>
  <c r="AB1303" i="12"/>
  <c r="AC1303" i="12"/>
  <c r="AD1303" i="12"/>
  <c r="AE1303" i="12"/>
  <c r="AF1303" i="12"/>
  <c r="AG1303" i="12"/>
  <c r="AH1303" i="12"/>
  <c r="AI1303" i="12"/>
  <c r="AK1303" i="12"/>
  <c r="AL1303" i="12"/>
  <c r="AM1303" i="12"/>
  <c r="AN1303" i="12" s="1"/>
  <c r="AP1303" i="12"/>
  <c r="AQ1303" i="12"/>
  <c r="AR1303" i="12"/>
  <c r="AY1303" i="12"/>
  <c r="AZ1303" i="12"/>
  <c r="BB1303" i="12"/>
  <c r="BC1303" i="12"/>
  <c r="BD1303" i="12"/>
  <c r="BJ1303" i="12"/>
  <c r="BK1303" i="12"/>
  <c r="BM1303" i="12"/>
  <c r="AB1304" i="12"/>
  <c r="AC1304" i="12"/>
  <c r="AD1304" i="12"/>
  <c r="AE1304" i="12"/>
  <c r="AF1304" i="12"/>
  <c r="AG1304" i="12"/>
  <c r="AH1304" i="12"/>
  <c r="AI1304" i="12"/>
  <c r="AK1304" i="12"/>
  <c r="AL1304" i="12"/>
  <c r="AM1304" i="12"/>
  <c r="AO1304" i="12" s="1"/>
  <c r="AP1304" i="12"/>
  <c r="AQ1304" i="12"/>
  <c r="AR1304" i="12"/>
  <c r="AY1304" i="12"/>
  <c r="AZ1304" i="12"/>
  <c r="BB1304" i="12"/>
  <c r="BC1304" i="12"/>
  <c r="BD1304" i="12"/>
  <c r="BJ1304" i="12"/>
  <c r="BK1304" i="12"/>
  <c r="BM1304" i="12"/>
  <c r="AB1305" i="12"/>
  <c r="AC1305" i="12"/>
  <c r="AD1305" i="12"/>
  <c r="AE1305" i="12"/>
  <c r="AF1305" i="12"/>
  <c r="AG1305" i="12"/>
  <c r="AH1305" i="12"/>
  <c r="AI1305" i="12"/>
  <c r="AK1305" i="12"/>
  <c r="AL1305" i="12"/>
  <c r="AM1305" i="12"/>
  <c r="AN1305" i="12" s="1"/>
  <c r="AP1305" i="12"/>
  <c r="AQ1305" i="12"/>
  <c r="AR1305" i="12"/>
  <c r="AY1305" i="12"/>
  <c r="AZ1305" i="12"/>
  <c r="BB1305" i="12"/>
  <c r="BC1305" i="12"/>
  <c r="BD1305" i="12"/>
  <c r="BJ1305" i="12"/>
  <c r="BK1305" i="12"/>
  <c r="BM1305" i="12"/>
  <c r="AB1306" i="12"/>
  <c r="AC1306" i="12"/>
  <c r="AD1306" i="12"/>
  <c r="AE1306" i="12"/>
  <c r="AF1306" i="12"/>
  <c r="AG1306" i="12"/>
  <c r="AH1306" i="12"/>
  <c r="AI1306" i="12"/>
  <c r="AK1306" i="12"/>
  <c r="AL1306" i="12"/>
  <c r="AM1306" i="12"/>
  <c r="AO1306" i="12" s="1"/>
  <c r="AP1306" i="12"/>
  <c r="AQ1306" i="12"/>
  <c r="AR1306" i="12"/>
  <c r="AY1306" i="12"/>
  <c r="AZ1306" i="12"/>
  <c r="BB1306" i="12"/>
  <c r="BC1306" i="12"/>
  <c r="BD1306" i="12"/>
  <c r="BJ1306" i="12"/>
  <c r="BK1306" i="12"/>
  <c r="BM1306" i="12"/>
  <c r="AB1307" i="12"/>
  <c r="AC1307" i="12"/>
  <c r="AD1307" i="12"/>
  <c r="AE1307" i="12"/>
  <c r="AF1307" i="12"/>
  <c r="AG1307" i="12"/>
  <c r="AH1307" i="12"/>
  <c r="AI1307" i="12"/>
  <c r="AK1307" i="12"/>
  <c r="AL1307" i="12"/>
  <c r="AM1307" i="12"/>
  <c r="AN1307" i="12" s="1"/>
  <c r="AP1307" i="12"/>
  <c r="AQ1307" i="12"/>
  <c r="AR1307" i="12"/>
  <c r="AY1307" i="12"/>
  <c r="AZ1307" i="12"/>
  <c r="BB1307" i="12"/>
  <c r="BC1307" i="12"/>
  <c r="BD1307" i="12"/>
  <c r="BJ1307" i="12"/>
  <c r="BK1307" i="12"/>
  <c r="BM1307" i="12"/>
  <c r="AB1308" i="12"/>
  <c r="AC1308" i="12"/>
  <c r="AD1308" i="12"/>
  <c r="AE1308" i="12"/>
  <c r="AF1308" i="12"/>
  <c r="AG1308" i="12"/>
  <c r="AH1308" i="12"/>
  <c r="AI1308" i="12"/>
  <c r="AK1308" i="12"/>
  <c r="AL1308" i="12"/>
  <c r="AM1308" i="12"/>
  <c r="AN1308" i="12" s="1"/>
  <c r="AP1308" i="12"/>
  <c r="AQ1308" i="12"/>
  <c r="AR1308" i="12"/>
  <c r="AY1308" i="12"/>
  <c r="AZ1308" i="12"/>
  <c r="BB1308" i="12"/>
  <c r="BC1308" i="12"/>
  <c r="BD1308" i="12"/>
  <c r="BJ1308" i="12"/>
  <c r="BK1308" i="12"/>
  <c r="BM1308" i="12"/>
  <c r="AB1309" i="12"/>
  <c r="AC1309" i="12"/>
  <c r="AD1309" i="12"/>
  <c r="AE1309" i="12"/>
  <c r="AF1309" i="12"/>
  <c r="AG1309" i="12"/>
  <c r="AH1309" i="12"/>
  <c r="AI1309" i="12"/>
  <c r="AK1309" i="12"/>
  <c r="AL1309" i="12"/>
  <c r="AM1309" i="12"/>
  <c r="AN1309" i="12" s="1"/>
  <c r="AP1309" i="12"/>
  <c r="AQ1309" i="12"/>
  <c r="AR1309" i="12"/>
  <c r="AY1309" i="12"/>
  <c r="AZ1309" i="12"/>
  <c r="BB1309" i="12"/>
  <c r="BC1309" i="12"/>
  <c r="BD1309" i="12"/>
  <c r="BJ1309" i="12"/>
  <c r="BK1309" i="12"/>
  <c r="BM1309" i="12"/>
  <c r="AB1310" i="12"/>
  <c r="AC1310" i="12"/>
  <c r="AD1310" i="12"/>
  <c r="AE1310" i="12"/>
  <c r="AF1310" i="12"/>
  <c r="AG1310" i="12"/>
  <c r="AH1310" i="12"/>
  <c r="AI1310" i="12"/>
  <c r="AK1310" i="12"/>
  <c r="AL1310" i="12"/>
  <c r="AM1310" i="12"/>
  <c r="AO1310" i="12" s="1"/>
  <c r="AP1310" i="12"/>
  <c r="AQ1310" i="12"/>
  <c r="AR1310" i="12"/>
  <c r="AY1310" i="12"/>
  <c r="AZ1310" i="12"/>
  <c r="BB1310" i="12"/>
  <c r="BC1310" i="12"/>
  <c r="BD1310" i="12"/>
  <c r="BJ1310" i="12"/>
  <c r="BK1310" i="12"/>
  <c r="BM1310" i="12"/>
  <c r="AB1311" i="12"/>
  <c r="AC1311" i="12"/>
  <c r="AD1311" i="12"/>
  <c r="AE1311" i="12"/>
  <c r="AF1311" i="12"/>
  <c r="AG1311" i="12"/>
  <c r="AH1311" i="12"/>
  <c r="AI1311" i="12"/>
  <c r="AK1311" i="12"/>
  <c r="AL1311" i="12"/>
  <c r="AM1311" i="12"/>
  <c r="AN1311" i="12" s="1"/>
  <c r="AP1311" i="12"/>
  <c r="AQ1311" i="12"/>
  <c r="AR1311" i="12"/>
  <c r="AY1311" i="12"/>
  <c r="AZ1311" i="12"/>
  <c r="BB1311" i="12"/>
  <c r="BC1311" i="12"/>
  <c r="BD1311" i="12"/>
  <c r="BJ1311" i="12"/>
  <c r="BK1311" i="12"/>
  <c r="BM1311" i="12"/>
  <c r="AB1312" i="12"/>
  <c r="AC1312" i="12"/>
  <c r="AD1312" i="12"/>
  <c r="AE1312" i="12"/>
  <c r="AF1312" i="12"/>
  <c r="AG1312" i="12"/>
  <c r="AH1312" i="12"/>
  <c r="AI1312" i="12"/>
  <c r="AK1312" i="12"/>
  <c r="AL1312" i="12"/>
  <c r="AM1312" i="12"/>
  <c r="AO1312" i="12" s="1"/>
  <c r="AP1312" i="12"/>
  <c r="AQ1312" i="12"/>
  <c r="AR1312" i="12"/>
  <c r="AY1312" i="12"/>
  <c r="AZ1312" i="12"/>
  <c r="BB1312" i="12"/>
  <c r="BC1312" i="12"/>
  <c r="BD1312" i="12"/>
  <c r="BJ1312" i="12"/>
  <c r="BK1312" i="12"/>
  <c r="BM1312" i="12"/>
  <c r="AB1313" i="12"/>
  <c r="AC1313" i="12"/>
  <c r="AD1313" i="12"/>
  <c r="AE1313" i="12"/>
  <c r="AF1313" i="12"/>
  <c r="AG1313" i="12"/>
  <c r="AH1313" i="12"/>
  <c r="AI1313" i="12"/>
  <c r="AK1313" i="12"/>
  <c r="AL1313" i="12"/>
  <c r="AM1313" i="12"/>
  <c r="AN1313" i="12" s="1"/>
  <c r="AP1313" i="12"/>
  <c r="AQ1313" i="12"/>
  <c r="AR1313" i="12"/>
  <c r="AY1313" i="12"/>
  <c r="AZ1313" i="12"/>
  <c r="BB1313" i="12"/>
  <c r="BC1313" i="12"/>
  <c r="BD1313" i="12"/>
  <c r="BJ1313" i="12"/>
  <c r="BK1313" i="12"/>
  <c r="BM1313" i="12"/>
  <c r="AB1314" i="12"/>
  <c r="AC1314" i="12"/>
  <c r="AD1314" i="12"/>
  <c r="AE1314" i="12"/>
  <c r="AF1314" i="12"/>
  <c r="AG1314" i="12"/>
  <c r="AH1314" i="12"/>
  <c r="AI1314" i="12"/>
  <c r="AK1314" i="12"/>
  <c r="AL1314" i="12"/>
  <c r="AM1314" i="12"/>
  <c r="AO1314" i="12" s="1"/>
  <c r="AP1314" i="12"/>
  <c r="AQ1314" i="12"/>
  <c r="AR1314" i="12"/>
  <c r="AY1314" i="12"/>
  <c r="AZ1314" i="12"/>
  <c r="BB1314" i="12"/>
  <c r="BC1314" i="12"/>
  <c r="BD1314" i="12"/>
  <c r="BJ1314" i="12"/>
  <c r="BK1314" i="12"/>
  <c r="BM1314" i="12"/>
  <c r="AB1315" i="12"/>
  <c r="AC1315" i="12"/>
  <c r="AD1315" i="12"/>
  <c r="AE1315" i="12"/>
  <c r="AF1315" i="12"/>
  <c r="AG1315" i="12"/>
  <c r="AH1315" i="12"/>
  <c r="AI1315" i="12"/>
  <c r="AK1315" i="12"/>
  <c r="AL1315" i="12"/>
  <c r="AM1315" i="12"/>
  <c r="AN1315" i="12" s="1"/>
  <c r="AP1315" i="12"/>
  <c r="AQ1315" i="12"/>
  <c r="AR1315" i="12"/>
  <c r="AY1315" i="12"/>
  <c r="AZ1315" i="12"/>
  <c r="BB1315" i="12"/>
  <c r="BC1315" i="12"/>
  <c r="BD1315" i="12"/>
  <c r="BJ1315" i="12"/>
  <c r="BK1315" i="12"/>
  <c r="BM1315" i="12"/>
  <c r="AB1316" i="12"/>
  <c r="AC1316" i="12"/>
  <c r="AD1316" i="12"/>
  <c r="AE1316" i="12"/>
  <c r="AF1316" i="12"/>
  <c r="AG1316" i="12"/>
  <c r="AH1316" i="12"/>
  <c r="AI1316" i="12"/>
  <c r="AK1316" i="12"/>
  <c r="AL1316" i="12"/>
  <c r="AM1316" i="12"/>
  <c r="AN1316" i="12" s="1"/>
  <c r="AP1316" i="12"/>
  <c r="AQ1316" i="12"/>
  <c r="AR1316" i="12"/>
  <c r="AY1316" i="12"/>
  <c r="AZ1316" i="12"/>
  <c r="BB1316" i="12"/>
  <c r="BC1316" i="12"/>
  <c r="BD1316" i="12"/>
  <c r="BJ1316" i="12"/>
  <c r="BK1316" i="12"/>
  <c r="BM1316" i="12"/>
  <c r="AB1317" i="12"/>
  <c r="AC1317" i="12"/>
  <c r="AD1317" i="12"/>
  <c r="AE1317" i="12"/>
  <c r="AF1317" i="12"/>
  <c r="AG1317" i="12"/>
  <c r="AH1317" i="12"/>
  <c r="AI1317" i="12"/>
  <c r="AK1317" i="12"/>
  <c r="AL1317" i="12"/>
  <c r="AM1317" i="12"/>
  <c r="AN1317" i="12" s="1"/>
  <c r="AP1317" i="12"/>
  <c r="AQ1317" i="12"/>
  <c r="AR1317" i="12"/>
  <c r="AY1317" i="12"/>
  <c r="AZ1317" i="12"/>
  <c r="BB1317" i="12"/>
  <c r="BC1317" i="12"/>
  <c r="BD1317" i="12"/>
  <c r="BJ1317" i="12"/>
  <c r="BK1317" i="12"/>
  <c r="BM1317" i="12"/>
  <c r="AB1318" i="12"/>
  <c r="AC1318" i="12"/>
  <c r="AD1318" i="12"/>
  <c r="AE1318" i="12"/>
  <c r="AF1318" i="12"/>
  <c r="AG1318" i="12"/>
  <c r="AH1318" i="12"/>
  <c r="AI1318" i="12"/>
  <c r="AK1318" i="12"/>
  <c r="AL1318" i="12"/>
  <c r="AM1318" i="12"/>
  <c r="AO1318" i="12" s="1"/>
  <c r="AP1318" i="12"/>
  <c r="AQ1318" i="12"/>
  <c r="AR1318" i="12"/>
  <c r="AY1318" i="12"/>
  <c r="AZ1318" i="12"/>
  <c r="BB1318" i="12"/>
  <c r="BC1318" i="12"/>
  <c r="BD1318" i="12"/>
  <c r="BJ1318" i="12"/>
  <c r="BK1318" i="12"/>
  <c r="BM1318" i="12"/>
  <c r="AB1319" i="12"/>
  <c r="AC1319" i="12"/>
  <c r="AD1319" i="12"/>
  <c r="AE1319" i="12"/>
  <c r="AF1319" i="12"/>
  <c r="AG1319" i="12"/>
  <c r="AH1319" i="12"/>
  <c r="AI1319" i="12"/>
  <c r="AK1319" i="12"/>
  <c r="AL1319" i="12"/>
  <c r="AM1319" i="12"/>
  <c r="AN1319" i="12" s="1"/>
  <c r="AP1319" i="12"/>
  <c r="AQ1319" i="12"/>
  <c r="AR1319" i="12"/>
  <c r="AY1319" i="12"/>
  <c r="AZ1319" i="12"/>
  <c r="BB1319" i="12"/>
  <c r="BC1319" i="12"/>
  <c r="BD1319" i="12"/>
  <c r="BJ1319" i="12"/>
  <c r="BK1319" i="12"/>
  <c r="BM1319" i="12"/>
  <c r="AB1320" i="12"/>
  <c r="AC1320" i="12"/>
  <c r="AD1320" i="12"/>
  <c r="AE1320" i="12"/>
  <c r="AF1320" i="12"/>
  <c r="AG1320" i="12"/>
  <c r="AH1320" i="12"/>
  <c r="AI1320" i="12"/>
  <c r="AK1320" i="12"/>
  <c r="AL1320" i="12"/>
  <c r="AM1320" i="12"/>
  <c r="AO1320" i="12" s="1"/>
  <c r="AP1320" i="12"/>
  <c r="AQ1320" i="12"/>
  <c r="AR1320" i="12"/>
  <c r="AY1320" i="12"/>
  <c r="AZ1320" i="12"/>
  <c r="BB1320" i="12"/>
  <c r="BC1320" i="12"/>
  <c r="BD1320" i="12"/>
  <c r="BJ1320" i="12"/>
  <c r="BK1320" i="12"/>
  <c r="BM1320" i="12"/>
  <c r="AB1321" i="12"/>
  <c r="AC1321" i="12"/>
  <c r="AD1321" i="12"/>
  <c r="AE1321" i="12"/>
  <c r="AF1321" i="12"/>
  <c r="AG1321" i="12"/>
  <c r="AH1321" i="12"/>
  <c r="AI1321" i="12"/>
  <c r="AK1321" i="12"/>
  <c r="AL1321" i="12"/>
  <c r="AM1321" i="12"/>
  <c r="AN1321" i="12" s="1"/>
  <c r="AP1321" i="12"/>
  <c r="AQ1321" i="12"/>
  <c r="AR1321" i="12"/>
  <c r="AY1321" i="12"/>
  <c r="AZ1321" i="12"/>
  <c r="BB1321" i="12"/>
  <c r="BC1321" i="12"/>
  <c r="BD1321" i="12"/>
  <c r="BJ1321" i="12"/>
  <c r="BK1321" i="12"/>
  <c r="BM1321" i="12"/>
  <c r="AB1322" i="12"/>
  <c r="AC1322" i="12"/>
  <c r="AD1322" i="12"/>
  <c r="AE1322" i="12"/>
  <c r="AF1322" i="12"/>
  <c r="AG1322" i="12"/>
  <c r="AH1322" i="12"/>
  <c r="AI1322" i="12"/>
  <c r="AK1322" i="12"/>
  <c r="AL1322" i="12"/>
  <c r="AM1322" i="12"/>
  <c r="AO1322" i="12" s="1"/>
  <c r="AP1322" i="12"/>
  <c r="AQ1322" i="12"/>
  <c r="AR1322" i="12"/>
  <c r="AY1322" i="12"/>
  <c r="AZ1322" i="12"/>
  <c r="BB1322" i="12"/>
  <c r="BC1322" i="12"/>
  <c r="BD1322" i="12"/>
  <c r="BJ1322" i="12"/>
  <c r="BK1322" i="12"/>
  <c r="BM1322" i="12"/>
  <c r="AB1323" i="12"/>
  <c r="AC1323" i="12"/>
  <c r="AD1323" i="12"/>
  <c r="AE1323" i="12"/>
  <c r="AF1323" i="12"/>
  <c r="AG1323" i="12"/>
  <c r="AH1323" i="12"/>
  <c r="AI1323" i="12"/>
  <c r="AK1323" i="12"/>
  <c r="AL1323" i="12"/>
  <c r="AM1323" i="12"/>
  <c r="AN1323" i="12" s="1"/>
  <c r="AP1323" i="12"/>
  <c r="AQ1323" i="12"/>
  <c r="AR1323" i="12"/>
  <c r="AY1323" i="12"/>
  <c r="AZ1323" i="12"/>
  <c r="BB1323" i="12"/>
  <c r="BC1323" i="12"/>
  <c r="BD1323" i="12"/>
  <c r="BJ1323" i="12"/>
  <c r="BK1323" i="12"/>
  <c r="BM1323" i="12"/>
  <c r="AB1324" i="12"/>
  <c r="AC1324" i="12"/>
  <c r="AD1324" i="12"/>
  <c r="AE1324" i="12"/>
  <c r="AF1324" i="12"/>
  <c r="AG1324" i="12"/>
  <c r="AH1324" i="12"/>
  <c r="AI1324" i="12"/>
  <c r="AK1324" i="12"/>
  <c r="AL1324" i="12"/>
  <c r="AM1324" i="12"/>
  <c r="AO1324" i="12" s="1"/>
  <c r="AP1324" i="12"/>
  <c r="AQ1324" i="12"/>
  <c r="AR1324" i="12"/>
  <c r="AY1324" i="12"/>
  <c r="AZ1324" i="12"/>
  <c r="BB1324" i="12"/>
  <c r="BC1324" i="12"/>
  <c r="BD1324" i="12"/>
  <c r="BJ1324" i="12"/>
  <c r="BK1324" i="12"/>
  <c r="BM1324" i="12"/>
  <c r="AB1325" i="12"/>
  <c r="AC1325" i="12"/>
  <c r="AD1325" i="12"/>
  <c r="AE1325" i="12"/>
  <c r="AF1325" i="12"/>
  <c r="AG1325" i="12"/>
  <c r="AH1325" i="12"/>
  <c r="AI1325" i="12"/>
  <c r="AK1325" i="12"/>
  <c r="AL1325" i="12"/>
  <c r="AM1325" i="12"/>
  <c r="AN1325" i="12" s="1"/>
  <c r="AP1325" i="12"/>
  <c r="AQ1325" i="12"/>
  <c r="AR1325" i="12"/>
  <c r="AY1325" i="12"/>
  <c r="AZ1325" i="12"/>
  <c r="BB1325" i="12"/>
  <c r="BC1325" i="12"/>
  <c r="BD1325" i="12"/>
  <c r="BJ1325" i="12"/>
  <c r="BK1325" i="12"/>
  <c r="BM1325" i="12"/>
  <c r="AB1326" i="12"/>
  <c r="AC1326" i="12"/>
  <c r="AD1326" i="12"/>
  <c r="AE1326" i="12"/>
  <c r="AF1326" i="12"/>
  <c r="AG1326" i="12"/>
  <c r="AH1326" i="12"/>
  <c r="AI1326" i="12"/>
  <c r="AK1326" i="12"/>
  <c r="AL1326" i="12"/>
  <c r="AM1326" i="12"/>
  <c r="AO1326" i="12" s="1"/>
  <c r="AP1326" i="12"/>
  <c r="AQ1326" i="12"/>
  <c r="AR1326" i="12"/>
  <c r="AY1326" i="12"/>
  <c r="AZ1326" i="12"/>
  <c r="BB1326" i="12"/>
  <c r="BC1326" i="12"/>
  <c r="BD1326" i="12"/>
  <c r="BJ1326" i="12"/>
  <c r="BK1326" i="12"/>
  <c r="BM1326" i="12"/>
  <c r="AB1327" i="12"/>
  <c r="AC1327" i="12"/>
  <c r="AD1327" i="12"/>
  <c r="AE1327" i="12"/>
  <c r="AF1327" i="12"/>
  <c r="AG1327" i="12"/>
  <c r="AH1327" i="12"/>
  <c r="AI1327" i="12"/>
  <c r="AK1327" i="12"/>
  <c r="AL1327" i="12"/>
  <c r="AM1327" i="12"/>
  <c r="AN1327" i="12" s="1"/>
  <c r="AP1327" i="12"/>
  <c r="AQ1327" i="12"/>
  <c r="AR1327" i="12"/>
  <c r="AY1327" i="12"/>
  <c r="AZ1327" i="12"/>
  <c r="BB1327" i="12"/>
  <c r="BC1327" i="12"/>
  <c r="BD1327" i="12"/>
  <c r="BJ1327" i="12"/>
  <c r="BK1327" i="12"/>
  <c r="BM1327" i="12"/>
  <c r="AB1328" i="12"/>
  <c r="AC1328" i="12"/>
  <c r="AD1328" i="12"/>
  <c r="AE1328" i="12"/>
  <c r="AF1328" i="12"/>
  <c r="AG1328" i="12"/>
  <c r="AH1328" i="12"/>
  <c r="AI1328" i="12"/>
  <c r="AK1328" i="12"/>
  <c r="AL1328" i="12"/>
  <c r="AM1328" i="12"/>
  <c r="AN1328" i="12" s="1"/>
  <c r="AP1328" i="12"/>
  <c r="AQ1328" i="12"/>
  <c r="AR1328" i="12"/>
  <c r="AY1328" i="12"/>
  <c r="AZ1328" i="12"/>
  <c r="BB1328" i="12"/>
  <c r="BC1328" i="12"/>
  <c r="BD1328" i="12"/>
  <c r="BJ1328" i="12"/>
  <c r="BK1328" i="12"/>
  <c r="BM1328" i="12"/>
  <c r="AB1329" i="12"/>
  <c r="AC1329" i="12"/>
  <c r="AD1329" i="12"/>
  <c r="AE1329" i="12"/>
  <c r="AF1329" i="12"/>
  <c r="AG1329" i="12"/>
  <c r="AH1329" i="12"/>
  <c r="AI1329" i="12"/>
  <c r="AK1329" i="12"/>
  <c r="AL1329" i="12"/>
  <c r="AM1329" i="12"/>
  <c r="AN1329" i="12" s="1"/>
  <c r="AP1329" i="12"/>
  <c r="AQ1329" i="12"/>
  <c r="AR1329" i="12"/>
  <c r="AY1329" i="12"/>
  <c r="AZ1329" i="12"/>
  <c r="BB1329" i="12"/>
  <c r="BC1329" i="12"/>
  <c r="BD1329" i="12"/>
  <c r="BJ1329" i="12"/>
  <c r="BK1329" i="12"/>
  <c r="BM1329" i="12"/>
  <c r="AB1330" i="12"/>
  <c r="AC1330" i="12"/>
  <c r="AD1330" i="12"/>
  <c r="AE1330" i="12"/>
  <c r="AF1330" i="12"/>
  <c r="AG1330" i="12"/>
  <c r="AH1330" i="12"/>
  <c r="AI1330" i="12"/>
  <c r="AK1330" i="12"/>
  <c r="AL1330" i="12"/>
  <c r="AM1330" i="12"/>
  <c r="AO1330" i="12" s="1"/>
  <c r="AP1330" i="12"/>
  <c r="AQ1330" i="12"/>
  <c r="AR1330" i="12"/>
  <c r="AY1330" i="12"/>
  <c r="AZ1330" i="12"/>
  <c r="BB1330" i="12"/>
  <c r="BC1330" i="12"/>
  <c r="BD1330" i="12"/>
  <c r="BJ1330" i="12"/>
  <c r="BK1330" i="12"/>
  <c r="BM1330" i="12"/>
  <c r="AB1331" i="12"/>
  <c r="AC1331" i="12"/>
  <c r="AD1331" i="12"/>
  <c r="AE1331" i="12"/>
  <c r="AF1331" i="12"/>
  <c r="AG1331" i="12"/>
  <c r="AH1331" i="12"/>
  <c r="AI1331" i="12"/>
  <c r="AK1331" i="12"/>
  <c r="AL1331" i="12"/>
  <c r="AM1331" i="12"/>
  <c r="AN1331" i="12" s="1"/>
  <c r="AP1331" i="12"/>
  <c r="AQ1331" i="12"/>
  <c r="AR1331" i="12"/>
  <c r="AY1331" i="12"/>
  <c r="AZ1331" i="12"/>
  <c r="BB1331" i="12"/>
  <c r="BC1331" i="12"/>
  <c r="BD1331" i="12"/>
  <c r="BJ1331" i="12"/>
  <c r="BK1331" i="12"/>
  <c r="BM1331" i="12"/>
  <c r="AB1332" i="12"/>
  <c r="AC1332" i="12"/>
  <c r="AD1332" i="12"/>
  <c r="AE1332" i="12"/>
  <c r="AF1332" i="12"/>
  <c r="AG1332" i="12"/>
  <c r="AH1332" i="12"/>
  <c r="AI1332" i="12"/>
  <c r="AK1332" i="12"/>
  <c r="AL1332" i="12"/>
  <c r="AM1332" i="12"/>
  <c r="AO1332" i="12" s="1"/>
  <c r="AP1332" i="12"/>
  <c r="AQ1332" i="12"/>
  <c r="AR1332" i="12"/>
  <c r="AY1332" i="12"/>
  <c r="AZ1332" i="12"/>
  <c r="BB1332" i="12"/>
  <c r="BC1332" i="12"/>
  <c r="BD1332" i="12"/>
  <c r="BJ1332" i="12"/>
  <c r="BK1332" i="12"/>
  <c r="BM1332" i="12"/>
  <c r="AB1333" i="12"/>
  <c r="AC1333" i="12"/>
  <c r="AD1333" i="12"/>
  <c r="AE1333" i="12"/>
  <c r="AF1333" i="12"/>
  <c r="AG1333" i="12"/>
  <c r="AH1333" i="12"/>
  <c r="AI1333" i="12"/>
  <c r="AK1333" i="12"/>
  <c r="AL1333" i="12"/>
  <c r="AM1333" i="12"/>
  <c r="AN1333" i="12" s="1"/>
  <c r="AP1333" i="12"/>
  <c r="AQ1333" i="12"/>
  <c r="AR1333" i="12"/>
  <c r="AY1333" i="12"/>
  <c r="AZ1333" i="12"/>
  <c r="BB1333" i="12"/>
  <c r="BC1333" i="12"/>
  <c r="BD1333" i="12"/>
  <c r="BJ1333" i="12"/>
  <c r="BK1333" i="12"/>
  <c r="BM1333" i="12"/>
  <c r="AB1334" i="12"/>
  <c r="AC1334" i="12"/>
  <c r="AD1334" i="12"/>
  <c r="AE1334" i="12"/>
  <c r="AF1334" i="12"/>
  <c r="AG1334" i="12"/>
  <c r="AH1334" i="12"/>
  <c r="AI1334" i="12"/>
  <c r="AK1334" i="12"/>
  <c r="AL1334" i="12"/>
  <c r="AM1334" i="12"/>
  <c r="AO1334" i="12" s="1"/>
  <c r="AP1334" i="12"/>
  <c r="AQ1334" i="12"/>
  <c r="AR1334" i="12"/>
  <c r="AY1334" i="12"/>
  <c r="AZ1334" i="12"/>
  <c r="BB1334" i="12"/>
  <c r="BC1334" i="12"/>
  <c r="BD1334" i="12"/>
  <c r="BJ1334" i="12"/>
  <c r="BK1334" i="12"/>
  <c r="BM1334" i="12"/>
  <c r="AB1335" i="12"/>
  <c r="AC1335" i="12"/>
  <c r="AD1335" i="12"/>
  <c r="AE1335" i="12"/>
  <c r="AF1335" i="12"/>
  <c r="AG1335" i="12"/>
  <c r="AH1335" i="12"/>
  <c r="AI1335" i="12"/>
  <c r="AK1335" i="12"/>
  <c r="AL1335" i="12"/>
  <c r="AM1335" i="12"/>
  <c r="AN1335" i="12" s="1"/>
  <c r="AP1335" i="12"/>
  <c r="AQ1335" i="12"/>
  <c r="AR1335" i="12"/>
  <c r="AY1335" i="12"/>
  <c r="AZ1335" i="12"/>
  <c r="BB1335" i="12"/>
  <c r="BC1335" i="12"/>
  <c r="BD1335" i="12"/>
  <c r="BJ1335" i="12"/>
  <c r="BK1335" i="12"/>
  <c r="BM1335" i="12"/>
  <c r="AB1336" i="12"/>
  <c r="AC1336" i="12"/>
  <c r="AD1336" i="12"/>
  <c r="AE1336" i="12"/>
  <c r="AF1336" i="12"/>
  <c r="AG1336" i="12"/>
  <c r="AH1336" i="12"/>
  <c r="AI1336" i="12"/>
  <c r="AK1336" i="12"/>
  <c r="AL1336" i="12"/>
  <c r="AM1336" i="12"/>
  <c r="AN1336" i="12" s="1"/>
  <c r="AP1336" i="12"/>
  <c r="AQ1336" i="12"/>
  <c r="AR1336" i="12"/>
  <c r="AY1336" i="12"/>
  <c r="AZ1336" i="12"/>
  <c r="BB1336" i="12"/>
  <c r="BC1336" i="12"/>
  <c r="BD1336" i="12"/>
  <c r="BJ1336" i="12"/>
  <c r="BK1336" i="12"/>
  <c r="BM1336" i="12"/>
  <c r="AB1337" i="12"/>
  <c r="AC1337" i="12"/>
  <c r="AD1337" i="12"/>
  <c r="AE1337" i="12"/>
  <c r="AF1337" i="12"/>
  <c r="AG1337" i="12"/>
  <c r="AH1337" i="12"/>
  <c r="AI1337" i="12"/>
  <c r="AK1337" i="12"/>
  <c r="AL1337" i="12"/>
  <c r="AM1337" i="12"/>
  <c r="AN1337" i="12" s="1"/>
  <c r="AP1337" i="12"/>
  <c r="AQ1337" i="12"/>
  <c r="AR1337" i="12"/>
  <c r="AY1337" i="12"/>
  <c r="AZ1337" i="12"/>
  <c r="BB1337" i="12"/>
  <c r="BC1337" i="12"/>
  <c r="BD1337" i="12"/>
  <c r="BJ1337" i="12"/>
  <c r="BK1337" i="12"/>
  <c r="BM1337" i="12"/>
  <c r="AB1338" i="12"/>
  <c r="AC1338" i="12"/>
  <c r="AD1338" i="12"/>
  <c r="AE1338" i="12"/>
  <c r="AF1338" i="12"/>
  <c r="AG1338" i="12"/>
  <c r="AH1338" i="12"/>
  <c r="AI1338" i="12"/>
  <c r="AK1338" i="12"/>
  <c r="AL1338" i="12"/>
  <c r="AM1338" i="12"/>
  <c r="AO1338" i="12" s="1"/>
  <c r="AP1338" i="12"/>
  <c r="AQ1338" i="12"/>
  <c r="AR1338" i="12"/>
  <c r="AY1338" i="12"/>
  <c r="AZ1338" i="12"/>
  <c r="BB1338" i="12"/>
  <c r="BC1338" i="12"/>
  <c r="BD1338" i="12"/>
  <c r="BJ1338" i="12"/>
  <c r="BK1338" i="12"/>
  <c r="BM1338" i="12"/>
  <c r="AB1339" i="12"/>
  <c r="AC1339" i="12"/>
  <c r="AD1339" i="12"/>
  <c r="AE1339" i="12"/>
  <c r="AF1339" i="12"/>
  <c r="AG1339" i="12"/>
  <c r="AH1339" i="12"/>
  <c r="AI1339" i="12"/>
  <c r="AK1339" i="12"/>
  <c r="AL1339" i="12"/>
  <c r="AM1339" i="12"/>
  <c r="AN1339" i="12" s="1"/>
  <c r="AP1339" i="12"/>
  <c r="AQ1339" i="12"/>
  <c r="AR1339" i="12"/>
  <c r="AY1339" i="12"/>
  <c r="AZ1339" i="12"/>
  <c r="BB1339" i="12"/>
  <c r="BC1339" i="12"/>
  <c r="BD1339" i="12"/>
  <c r="BJ1339" i="12"/>
  <c r="BK1339" i="12"/>
  <c r="BM1339" i="12"/>
  <c r="AB1340" i="12"/>
  <c r="AC1340" i="12"/>
  <c r="AD1340" i="12"/>
  <c r="AE1340" i="12"/>
  <c r="AF1340" i="12"/>
  <c r="AG1340" i="12"/>
  <c r="AH1340" i="12"/>
  <c r="AI1340" i="12"/>
  <c r="AK1340" i="12"/>
  <c r="AL1340" i="12"/>
  <c r="AM1340" i="12"/>
  <c r="AO1340" i="12" s="1"/>
  <c r="AP1340" i="12"/>
  <c r="AQ1340" i="12"/>
  <c r="AR1340" i="12"/>
  <c r="AY1340" i="12"/>
  <c r="AZ1340" i="12"/>
  <c r="BB1340" i="12"/>
  <c r="BC1340" i="12"/>
  <c r="BD1340" i="12"/>
  <c r="BJ1340" i="12"/>
  <c r="BK1340" i="12"/>
  <c r="BM1340" i="12"/>
  <c r="AB1341" i="12"/>
  <c r="AC1341" i="12"/>
  <c r="AD1341" i="12"/>
  <c r="AE1341" i="12"/>
  <c r="AF1341" i="12"/>
  <c r="AG1341" i="12"/>
  <c r="AH1341" i="12"/>
  <c r="AI1341" i="12"/>
  <c r="AK1341" i="12"/>
  <c r="AL1341" i="12"/>
  <c r="AM1341" i="12"/>
  <c r="AN1341" i="12" s="1"/>
  <c r="AP1341" i="12"/>
  <c r="AQ1341" i="12"/>
  <c r="AR1341" i="12"/>
  <c r="AY1341" i="12"/>
  <c r="AZ1341" i="12"/>
  <c r="BB1341" i="12"/>
  <c r="BC1341" i="12"/>
  <c r="BD1341" i="12"/>
  <c r="BJ1341" i="12"/>
  <c r="BK1341" i="12"/>
  <c r="BM1341" i="12"/>
  <c r="AB1342" i="12"/>
  <c r="AC1342" i="12"/>
  <c r="AD1342" i="12"/>
  <c r="AE1342" i="12"/>
  <c r="AF1342" i="12"/>
  <c r="AG1342" i="12"/>
  <c r="AH1342" i="12"/>
  <c r="AI1342" i="12"/>
  <c r="AK1342" i="12"/>
  <c r="AL1342" i="12"/>
  <c r="AM1342" i="12"/>
  <c r="AO1342" i="12" s="1"/>
  <c r="AP1342" i="12"/>
  <c r="AQ1342" i="12"/>
  <c r="AR1342" i="12"/>
  <c r="AY1342" i="12"/>
  <c r="AZ1342" i="12"/>
  <c r="BB1342" i="12"/>
  <c r="BC1342" i="12"/>
  <c r="BD1342" i="12"/>
  <c r="BJ1342" i="12"/>
  <c r="BK1342" i="12"/>
  <c r="BM1342" i="12"/>
  <c r="AB1343" i="12"/>
  <c r="AC1343" i="12"/>
  <c r="AD1343" i="12"/>
  <c r="AE1343" i="12"/>
  <c r="AF1343" i="12"/>
  <c r="AG1343" i="12"/>
  <c r="AH1343" i="12"/>
  <c r="AI1343" i="12"/>
  <c r="AK1343" i="12"/>
  <c r="AL1343" i="12"/>
  <c r="AM1343" i="12"/>
  <c r="AN1343" i="12" s="1"/>
  <c r="AP1343" i="12"/>
  <c r="AQ1343" i="12"/>
  <c r="AR1343" i="12"/>
  <c r="AY1343" i="12"/>
  <c r="AZ1343" i="12"/>
  <c r="BB1343" i="12"/>
  <c r="BC1343" i="12"/>
  <c r="BD1343" i="12"/>
  <c r="BJ1343" i="12"/>
  <c r="BK1343" i="12"/>
  <c r="BM1343" i="12"/>
  <c r="AB1344" i="12"/>
  <c r="AC1344" i="12"/>
  <c r="AD1344" i="12"/>
  <c r="AE1344" i="12"/>
  <c r="AF1344" i="12"/>
  <c r="AG1344" i="12"/>
  <c r="AH1344" i="12"/>
  <c r="AI1344" i="12"/>
  <c r="AK1344" i="12"/>
  <c r="AL1344" i="12"/>
  <c r="AM1344" i="12"/>
  <c r="AO1344" i="12" s="1"/>
  <c r="AP1344" i="12"/>
  <c r="AQ1344" i="12"/>
  <c r="AR1344" i="12"/>
  <c r="AY1344" i="12"/>
  <c r="AZ1344" i="12"/>
  <c r="BB1344" i="12"/>
  <c r="BC1344" i="12"/>
  <c r="BD1344" i="12"/>
  <c r="BJ1344" i="12"/>
  <c r="BK1344" i="12"/>
  <c r="BM1344" i="12"/>
  <c r="AB1345" i="12"/>
  <c r="AC1345" i="12"/>
  <c r="AD1345" i="12"/>
  <c r="AE1345" i="12"/>
  <c r="AF1345" i="12"/>
  <c r="AG1345" i="12"/>
  <c r="AH1345" i="12"/>
  <c r="AI1345" i="12"/>
  <c r="AK1345" i="12"/>
  <c r="AL1345" i="12"/>
  <c r="AM1345" i="12"/>
  <c r="AN1345" i="12" s="1"/>
  <c r="AP1345" i="12"/>
  <c r="AQ1345" i="12"/>
  <c r="AR1345" i="12"/>
  <c r="AY1345" i="12"/>
  <c r="AZ1345" i="12"/>
  <c r="BB1345" i="12"/>
  <c r="BC1345" i="12"/>
  <c r="BD1345" i="12"/>
  <c r="BJ1345" i="12"/>
  <c r="BK1345" i="12"/>
  <c r="BM1345" i="12"/>
  <c r="AB1346" i="12"/>
  <c r="AC1346" i="12"/>
  <c r="AD1346" i="12"/>
  <c r="AE1346" i="12"/>
  <c r="AF1346" i="12"/>
  <c r="AG1346" i="12"/>
  <c r="AH1346" i="12"/>
  <c r="AI1346" i="12"/>
  <c r="AK1346" i="12"/>
  <c r="AL1346" i="12"/>
  <c r="AM1346" i="12"/>
  <c r="AO1346" i="12" s="1"/>
  <c r="AP1346" i="12"/>
  <c r="AQ1346" i="12"/>
  <c r="AR1346" i="12"/>
  <c r="AY1346" i="12"/>
  <c r="AZ1346" i="12"/>
  <c r="BB1346" i="12"/>
  <c r="BC1346" i="12"/>
  <c r="BD1346" i="12"/>
  <c r="BJ1346" i="12"/>
  <c r="BK1346" i="12"/>
  <c r="BM1346" i="12"/>
  <c r="AB1347" i="12"/>
  <c r="AC1347" i="12"/>
  <c r="AD1347" i="12"/>
  <c r="AE1347" i="12"/>
  <c r="AF1347" i="12"/>
  <c r="AG1347" i="12"/>
  <c r="AH1347" i="12"/>
  <c r="AI1347" i="12"/>
  <c r="AK1347" i="12"/>
  <c r="AL1347" i="12"/>
  <c r="AM1347" i="12"/>
  <c r="AN1347" i="12" s="1"/>
  <c r="AP1347" i="12"/>
  <c r="AQ1347" i="12"/>
  <c r="AR1347" i="12"/>
  <c r="AY1347" i="12"/>
  <c r="AZ1347" i="12"/>
  <c r="BB1347" i="12"/>
  <c r="BC1347" i="12"/>
  <c r="BD1347" i="12"/>
  <c r="BJ1347" i="12"/>
  <c r="BK1347" i="12"/>
  <c r="BM1347" i="12"/>
  <c r="AB1348" i="12"/>
  <c r="AC1348" i="12"/>
  <c r="AD1348" i="12"/>
  <c r="AE1348" i="12"/>
  <c r="AF1348" i="12"/>
  <c r="AG1348" i="12"/>
  <c r="AH1348" i="12"/>
  <c r="AI1348" i="12"/>
  <c r="AK1348" i="12"/>
  <c r="AL1348" i="12"/>
  <c r="AM1348" i="12"/>
  <c r="AN1348" i="12" s="1"/>
  <c r="AP1348" i="12"/>
  <c r="AQ1348" i="12"/>
  <c r="AR1348" i="12"/>
  <c r="AY1348" i="12"/>
  <c r="AZ1348" i="12"/>
  <c r="BB1348" i="12"/>
  <c r="BC1348" i="12"/>
  <c r="BD1348" i="12"/>
  <c r="BJ1348" i="12"/>
  <c r="BK1348" i="12"/>
  <c r="BM1348" i="12"/>
  <c r="AB1349" i="12"/>
  <c r="AC1349" i="12"/>
  <c r="AD1349" i="12"/>
  <c r="AE1349" i="12"/>
  <c r="AF1349" i="12"/>
  <c r="AG1349" i="12"/>
  <c r="AH1349" i="12"/>
  <c r="AI1349" i="12"/>
  <c r="AK1349" i="12"/>
  <c r="AL1349" i="12"/>
  <c r="AM1349" i="12"/>
  <c r="AN1349" i="12" s="1"/>
  <c r="AP1349" i="12"/>
  <c r="AQ1349" i="12"/>
  <c r="AR1349" i="12"/>
  <c r="AY1349" i="12"/>
  <c r="AZ1349" i="12"/>
  <c r="BB1349" i="12"/>
  <c r="BC1349" i="12"/>
  <c r="BD1349" i="12"/>
  <c r="BJ1349" i="12"/>
  <c r="BK1349" i="12"/>
  <c r="BM1349" i="12"/>
  <c r="AB1350" i="12"/>
  <c r="AC1350" i="12"/>
  <c r="AD1350" i="12"/>
  <c r="AE1350" i="12"/>
  <c r="AF1350" i="12"/>
  <c r="AG1350" i="12"/>
  <c r="AH1350" i="12"/>
  <c r="AI1350" i="12"/>
  <c r="AK1350" i="12"/>
  <c r="AL1350" i="12"/>
  <c r="AM1350" i="12"/>
  <c r="AO1350" i="12" s="1"/>
  <c r="AP1350" i="12"/>
  <c r="AQ1350" i="12"/>
  <c r="AR1350" i="12"/>
  <c r="AY1350" i="12"/>
  <c r="AZ1350" i="12"/>
  <c r="BB1350" i="12"/>
  <c r="BC1350" i="12"/>
  <c r="BD1350" i="12"/>
  <c r="BJ1350" i="12"/>
  <c r="BK1350" i="12"/>
  <c r="BM1350" i="12"/>
  <c r="AB1351" i="12"/>
  <c r="AC1351" i="12"/>
  <c r="AD1351" i="12"/>
  <c r="AE1351" i="12"/>
  <c r="AF1351" i="12"/>
  <c r="AG1351" i="12"/>
  <c r="AH1351" i="12"/>
  <c r="AI1351" i="12"/>
  <c r="AK1351" i="12"/>
  <c r="AL1351" i="12"/>
  <c r="AM1351" i="12"/>
  <c r="AN1351" i="12" s="1"/>
  <c r="AP1351" i="12"/>
  <c r="AQ1351" i="12"/>
  <c r="AR1351" i="12"/>
  <c r="AY1351" i="12"/>
  <c r="AZ1351" i="12"/>
  <c r="BB1351" i="12"/>
  <c r="BC1351" i="12"/>
  <c r="BD1351" i="12"/>
  <c r="BJ1351" i="12"/>
  <c r="BK1351" i="12"/>
  <c r="BM1351" i="12"/>
  <c r="AB1352" i="12"/>
  <c r="AC1352" i="12"/>
  <c r="AD1352" i="12"/>
  <c r="AE1352" i="12"/>
  <c r="AF1352" i="12"/>
  <c r="AG1352" i="12"/>
  <c r="AH1352" i="12"/>
  <c r="AI1352" i="12"/>
  <c r="AK1352" i="12"/>
  <c r="AL1352" i="12"/>
  <c r="AM1352" i="12"/>
  <c r="AO1352" i="12" s="1"/>
  <c r="AP1352" i="12"/>
  <c r="AQ1352" i="12"/>
  <c r="AR1352" i="12"/>
  <c r="AY1352" i="12"/>
  <c r="AZ1352" i="12"/>
  <c r="BB1352" i="12"/>
  <c r="BC1352" i="12"/>
  <c r="BD1352" i="12"/>
  <c r="BJ1352" i="12"/>
  <c r="BK1352" i="12"/>
  <c r="BM1352" i="12"/>
  <c r="AB1353" i="12"/>
  <c r="AC1353" i="12"/>
  <c r="AD1353" i="12"/>
  <c r="AE1353" i="12"/>
  <c r="AF1353" i="12"/>
  <c r="AG1353" i="12"/>
  <c r="AH1353" i="12"/>
  <c r="AI1353" i="12"/>
  <c r="AK1353" i="12"/>
  <c r="AL1353" i="12"/>
  <c r="AM1353" i="12"/>
  <c r="AN1353" i="12" s="1"/>
  <c r="AP1353" i="12"/>
  <c r="AQ1353" i="12"/>
  <c r="AR1353" i="12"/>
  <c r="AY1353" i="12"/>
  <c r="AZ1353" i="12"/>
  <c r="BB1353" i="12"/>
  <c r="BC1353" i="12"/>
  <c r="BD1353" i="12"/>
  <c r="BJ1353" i="12"/>
  <c r="BK1353" i="12"/>
  <c r="BM1353" i="12"/>
  <c r="AB1354" i="12"/>
  <c r="AC1354" i="12"/>
  <c r="AD1354" i="12"/>
  <c r="AE1354" i="12"/>
  <c r="AF1354" i="12"/>
  <c r="AG1354" i="12"/>
  <c r="AH1354" i="12"/>
  <c r="AI1354" i="12"/>
  <c r="AK1354" i="12"/>
  <c r="AL1354" i="12"/>
  <c r="AM1354" i="12"/>
  <c r="AO1354" i="12" s="1"/>
  <c r="AP1354" i="12"/>
  <c r="AQ1354" i="12"/>
  <c r="AR1354" i="12"/>
  <c r="AY1354" i="12"/>
  <c r="AZ1354" i="12"/>
  <c r="BB1354" i="12"/>
  <c r="BC1354" i="12"/>
  <c r="BD1354" i="12"/>
  <c r="BJ1354" i="12"/>
  <c r="BK1354" i="12"/>
  <c r="BM1354" i="12"/>
  <c r="AB1355" i="12"/>
  <c r="AC1355" i="12"/>
  <c r="AD1355" i="12"/>
  <c r="AE1355" i="12"/>
  <c r="AF1355" i="12"/>
  <c r="AG1355" i="12"/>
  <c r="AH1355" i="12"/>
  <c r="AI1355" i="12"/>
  <c r="AK1355" i="12"/>
  <c r="AL1355" i="12"/>
  <c r="AM1355" i="12"/>
  <c r="AN1355" i="12" s="1"/>
  <c r="AP1355" i="12"/>
  <c r="AQ1355" i="12"/>
  <c r="AR1355" i="12"/>
  <c r="AY1355" i="12"/>
  <c r="AZ1355" i="12"/>
  <c r="BB1355" i="12"/>
  <c r="BC1355" i="12"/>
  <c r="BD1355" i="12"/>
  <c r="BJ1355" i="12"/>
  <c r="BK1355" i="12"/>
  <c r="BM1355" i="12"/>
  <c r="AB1356" i="12"/>
  <c r="AC1356" i="12"/>
  <c r="AD1356" i="12"/>
  <c r="AE1356" i="12"/>
  <c r="AF1356" i="12"/>
  <c r="AG1356" i="12"/>
  <c r="AH1356" i="12"/>
  <c r="AI1356" i="12"/>
  <c r="AK1356" i="12"/>
  <c r="AL1356" i="12"/>
  <c r="AM1356" i="12"/>
  <c r="AN1356" i="12" s="1"/>
  <c r="AP1356" i="12"/>
  <c r="AQ1356" i="12"/>
  <c r="AR1356" i="12"/>
  <c r="AY1356" i="12"/>
  <c r="AZ1356" i="12"/>
  <c r="BB1356" i="12"/>
  <c r="BC1356" i="12"/>
  <c r="BD1356" i="12"/>
  <c r="BJ1356" i="12"/>
  <c r="BK1356" i="12"/>
  <c r="BM1356" i="12"/>
  <c r="AB1357" i="12"/>
  <c r="AC1357" i="12"/>
  <c r="AD1357" i="12"/>
  <c r="AE1357" i="12"/>
  <c r="AF1357" i="12"/>
  <c r="AG1357" i="12"/>
  <c r="AH1357" i="12"/>
  <c r="AI1357" i="12"/>
  <c r="AK1357" i="12"/>
  <c r="AL1357" i="12"/>
  <c r="AM1357" i="12"/>
  <c r="AO1357" i="12" s="1"/>
  <c r="AP1357" i="12"/>
  <c r="AQ1357" i="12"/>
  <c r="AR1357" i="12"/>
  <c r="AY1357" i="12"/>
  <c r="AZ1357" i="12"/>
  <c r="BB1357" i="12"/>
  <c r="BC1357" i="12"/>
  <c r="BD1357" i="12"/>
  <c r="BJ1357" i="12"/>
  <c r="BK1357" i="12"/>
  <c r="BM1357" i="12"/>
  <c r="AB1358" i="12"/>
  <c r="AC1358" i="12"/>
  <c r="AD1358" i="12"/>
  <c r="AE1358" i="12"/>
  <c r="AF1358" i="12"/>
  <c r="AG1358" i="12"/>
  <c r="AH1358" i="12"/>
  <c r="AI1358" i="12"/>
  <c r="AK1358" i="12"/>
  <c r="AL1358" i="12"/>
  <c r="AM1358" i="12"/>
  <c r="AP1358" i="12"/>
  <c r="AQ1358" i="12"/>
  <c r="AR1358" i="12"/>
  <c r="AY1358" i="12"/>
  <c r="AZ1358" i="12"/>
  <c r="BB1358" i="12"/>
  <c r="BC1358" i="12"/>
  <c r="BD1358" i="12"/>
  <c r="BJ1358" i="12"/>
  <c r="BK1358" i="12"/>
  <c r="BM1358" i="12"/>
  <c r="AB1359" i="12"/>
  <c r="AC1359" i="12"/>
  <c r="AD1359" i="12"/>
  <c r="AE1359" i="12"/>
  <c r="AF1359" i="12"/>
  <c r="AG1359" i="12"/>
  <c r="AH1359" i="12"/>
  <c r="AI1359" i="12"/>
  <c r="AK1359" i="12"/>
  <c r="AL1359" i="12"/>
  <c r="AM1359" i="12"/>
  <c r="AN1359" i="12" s="1"/>
  <c r="AP1359" i="12"/>
  <c r="AQ1359" i="12"/>
  <c r="AR1359" i="12"/>
  <c r="AY1359" i="12"/>
  <c r="AZ1359" i="12"/>
  <c r="BB1359" i="12"/>
  <c r="BC1359" i="12"/>
  <c r="BD1359" i="12"/>
  <c r="BJ1359" i="12"/>
  <c r="BK1359" i="12"/>
  <c r="BM1359" i="12"/>
  <c r="AB1360" i="12"/>
  <c r="AC1360" i="12"/>
  <c r="AD1360" i="12"/>
  <c r="AE1360" i="12"/>
  <c r="AF1360" i="12"/>
  <c r="AG1360" i="12"/>
  <c r="AH1360" i="12"/>
  <c r="AI1360" i="12"/>
  <c r="AK1360" i="12"/>
  <c r="AL1360" i="12"/>
  <c r="AM1360" i="12"/>
  <c r="AN1360" i="12" s="1"/>
  <c r="AP1360" i="12"/>
  <c r="AQ1360" i="12"/>
  <c r="AR1360" i="12"/>
  <c r="AY1360" i="12"/>
  <c r="AZ1360" i="12"/>
  <c r="BB1360" i="12"/>
  <c r="BC1360" i="12"/>
  <c r="BD1360" i="12"/>
  <c r="BJ1360" i="12"/>
  <c r="BK1360" i="12"/>
  <c r="BM1360" i="12"/>
  <c r="AB1361" i="12"/>
  <c r="AC1361" i="12"/>
  <c r="AD1361" i="12"/>
  <c r="AE1361" i="12"/>
  <c r="AF1361" i="12"/>
  <c r="AG1361" i="12"/>
  <c r="AH1361" i="12"/>
  <c r="AI1361" i="12"/>
  <c r="AK1361" i="12"/>
  <c r="AL1361" i="12"/>
  <c r="AM1361" i="12"/>
  <c r="AO1361" i="12" s="1"/>
  <c r="AP1361" i="12"/>
  <c r="AQ1361" i="12"/>
  <c r="AR1361" i="12"/>
  <c r="AY1361" i="12"/>
  <c r="AZ1361" i="12"/>
  <c r="BB1361" i="12"/>
  <c r="BC1361" i="12"/>
  <c r="BD1361" i="12"/>
  <c r="BJ1361" i="12"/>
  <c r="BK1361" i="12"/>
  <c r="BM1361" i="12"/>
  <c r="AB1362" i="12"/>
  <c r="AC1362" i="12"/>
  <c r="AD1362" i="12"/>
  <c r="AE1362" i="12"/>
  <c r="AF1362" i="12"/>
  <c r="AG1362" i="12"/>
  <c r="AH1362" i="12"/>
  <c r="AI1362" i="12"/>
  <c r="AK1362" i="12"/>
  <c r="AL1362" i="12"/>
  <c r="AM1362" i="12"/>
  <c r="AP1362" i="12"/>
  <c r="AQ1362" i="12"/>
  <c r="AR1362" i="12"/>
  <c r="AY1362" i="12"/>
  <c r="AZ1362" i="12"/>
  <c r="BB1362" i="12"/>
  <c r="BC1362" i="12"/>
  <c r="BD1362" i="12"/>
  <c r="BJ1362" i="12"/>
  <c r="BK1362" i="12"/>
  <c r="BM1362" i="12"/>
  <c r="AB1363" i="12"/>
  <c r="AC1363" i="12"/>
  <c r="AD1363" i="12"/>
  <c r="AE1363" i="12"/>
  <c r="AF1363" i="12"/>
  <c r="AG1363" i="12"/>
  <c r="AH1363" i="12"/>
  <c r="AI1363" i="12"/>
  <c r="AK1363" i="12"/>
  <c r="AL1363" i="12"/>
  <c r="AM1363" i="12"/>
  <c r="AN1363" i="12" s="1"/>
  <c r="AP1363" i="12"/>
  <c r="AQ1363" i="12"/>
  <c r="AR1363" i="12"/>
  <c r="AY1363" i="12"/>
  <c r="AZ1363" i="12"/>
  <c r="BB1363" i="12"/>
  <c r="BC1363" i="12"/>
  <c r="BD1363" i="12"/>
  <c r="BJ1363" i="12"/>
  <c r="BK1363" i="12"/>
  <c r="BM1363" i="12"/>
  <c r="AB1364" i="12"/>
  <c r="AC1364" i="12"/>
  <c r="AD1364" i="12"/>
  <c r="AE1364" i="12"/>
  <c r="AF1364" i="12"/>
  <c r="AG1364" i="12"/>
  <c r="AH1364" i="12"/>
  <c r="AI1364" i="12"/>
  <c r="AK1364" i="12"/>
  <c r="AL1364" i="12"/>
  <c r="AM1364" i="12"/>
  <c r="AN1364" i="12" s="1"/>
  <c r="AP1364" i="12"/>
  <c r="AQ1364" i="12"/>
  <c r="AR1364" i="12"/>
  <c r="AY1364" i="12"/>
  <c r="AZ1364" i="12"/>
  <c r="BB1364" i="12"/>
  <c r="BC1364" i="12"/>
  <c r="BD1364" i="12"/>
  <c r="BJ1364" i="12"/>
  <c r="BK1364" i="12"/>
  <c r="BM1364" i="12"/>
  <c r="AB1365" i="12"/>
  <c r="AC1365" i="12"/>
  <c r="AD1365" i="12"/>
  <c r="AE1365" i="12"/>
  <c r="AF1365" i="12"/>
  <c r="AG1365" i="12"/>
  <c r="AH1365" i="12"/>
  <c r="AI1365" i="12"/>
  <c r="AK1365" i="12"/>
  <c r="AL1365" i="12"/>
  <c r="AM1365" i="12"/>
  <c r="AO1365" i="12" s="1"/>
  <c r="AP1365" i="12"/>
  <c r="AQ1365" i="12"/>
  <c r="AR1365" i="12"/>
  <c r="AY1365" i="12"/>
  <c r="AZ1365" i="12"/>
  <c r="BB1365" i="12"/>
  <c r="BC1365" i="12"/>
  <c r="BD1365" i="12"/>
  <c r="BJ1365" i="12"/>
  <c r="BK1365" i="12"/>
  <c r="BM1365" i="12"/>
  <c r="AB1366" i="12"/>
  <c r="AC1366" i="12"/>
  <c r="AD1366" i="12"/>
  <c r="AE1366" i="12"/>
  <c r="AF1366" i="12"/>
  <c r="AG1366" i="12"/>
  <c r="AH1366" i="12"/>
  <c r="AI1366" i="12"/>
  <c r="AK1366" i="12"/>
  <c r="AL1366" i="12"/>
  <c r="AM1366" i="12"/>
  <c r="AP1366" i="12"/>
  <c r="AQ1366" i="12"/>
  <c r="AR1366" i="12"/>
  <c r="AY1366" i="12"/>
  <c r="AZ1366" i="12"/>
  <c r="BB1366" i="12"/>
  <c r="BC1366" i="12"/>
  <c r="BD1366" i="12"/>
  <c r="BJ1366" i="12"/>
  <c r="BK1366" i="12"/>
  <c r="BM1366" i="12"/>
  <c r="AB1367" i="12"/>
  <c r="AC1367" i="12"/>
  <c r="AD1367" i="12"/>
  <c r="AE1367" i="12"/>
  <c r="AF1367" i="12"/>
  <c r="AG1367" i="12"/>
  <c r="AH1367" i="12"/>
  <c r="AI1367" i="12"/>
  <c r="AK1367" i="12"/>
  <c r="AL1367" i="12"/>
  <c r="AM1367" i="12"/>
  <c r="AN1367" i="12" s="1"/>
  <c r="AP1367" i="12"/>
  <c r="AQ1367" i="12"/>
  <c r="AR1367" i="12"/>
  <c r="AY1367" i="12"/>
  <c r="AZ1367" i="12"/>
  <c r="BB1367" i="12"/>
  <c r="BC1367" i="12"/>
  <c r="BD1367" i="12"/>
  <c r="BJ1367" i="12"/>
  <c r="BK1367" i="12"/>
  <c r="BM1367" i="12"/>
  <c r="AB1368" i="12"/>
  <c r="AC1368" i="12"/>
  <c r="AD1368" i="12"/>
  <c r="AE1368" i="12"/>
  <c r="AF1368" i="12"/>
  <c r="AG1368" i="12"/>
  <c r="AH1368" i="12"/>
  <c r="AI1368" i="12"/>
  <c r="AK1368" i="12"/>
  <c r="AL1368" i="12"/>
  <c r="AM1368" i="12"/>
  <c r="AN1368" i="12" s="1"/>
  <c r="AP1368" i="12"/>
  <c r="AQ1368" i="12"/>
  <c r="AR1368" i="12"/>
  <c r="AY1368" i="12"/>
  <c r="AZ1368" i="12"/>
  <c r="BB1368" i="12"/>
  <c r="BC1368" i="12"/>
  <c r="BD1368" i="12"/>
  <c r="BJ1368" i="12"/>
  <c r="BK1368" i="12"/>
  <c r="BM1368" i="12"/>
  <c r="AB1369" i="12"/>
  <c r="AC1369" i="12"/>
  <c r="AD1369" i="12"/>
  <c r="AE1369" i="12"/>
  <c r="AF1369" i="12"/>
  <c r="AG1369" i="12"/>
  <c r="AH1369" i="12"/>
  <c r="AI1369" i="12"/>
  <c r="AK1369" i="12"/>
  <c r="AL1369" i="12"/>
  <c r="AM1369" i="12"/>
  <c r="AO1369" i="12" s="1"/>
  <c r="AP1369" i="12"/>
  <c r="AQ1369" i="12"/>
  <c r="AR1369" i="12"/>
  <c r="AY1369" i="12"/>
  <c r="AZ1369" i="12"/>
  <c r="BB1369" i="12"/>
  <c r="BC1369" i="12"/>
  <c r="BD1369" i="12"/>
  <c r="BJ1369" i="12"/>
  <c r="BK1369" i="12"/>
  <c r="BM1369" i="12"/>
  <c r="AB1370" i="12"/>
  <c r="AC1370" i="12"/>
  <c r="AD1370" i="12"/>
  <c r="AE1370" i="12"/>
  <c r="AF1370" i="12"/>
  <c r="AG1370" i="12"/>
  <c r="AH1370" i="12"/>
  <c r="AI1370" i="12"/>
  <c r="AK1370" i="12"/>
  <c r="AL1370" i="12"/>
  <c r="AM1370" i="12"/>
  <c r="AP1370" i="12"/>
  <c r="AQ1370" i="12"/>
  <c r="AR1370" i="12"/>
  <c r="AY1370" i="12"/>
  <c r="AZ1370" i="12"/>
  <c r="BB1370" i="12"/>
  <c r="BC1370" i="12"/>
  <c r="BD1370" i="12"/>
  <c r="BJ1370" i="12"/>
  <c r="BK1370" i="12"/>
  <c r="BM1370" i="12"/>
  <c r="AB1371" i="12"/>
  <c r="AC1371" i="12"/>
  <c r="AD1371" i="12"/>
  <c r="AE1371" i="12"/>
  <c r="AF1371" i="12"/>
  <c r="AG1371" i="12"/>
  <c r="AH1371" i="12"/>
  <c r="AI1371" i="12"/>
  <c r="AK1371" i="12"/>
  <c r="AL1371" i="12"/>
  <c r="AM1371" i="12"/>
  <c r="AN1371" i="12" s="1"/>
  <c r="AP1371" i="12"/>
  <c r="AQ1371" i="12"/>
  <c r="AR1371" i="12"/>
  <c r="AY1371" i="12"/>
  <c r="AZ1371" i="12"/>
  <c r="BB1371" i="12"/>
  <c r="BC1371" i="12"/>
  <c r="BD1371" i="12"/>
  <c r="BJ1371" i="12"/>
  <c r="BK1371" i="12"/>
  <c r="BM1371" i="12"/>
  <c r="AB1372" i="12"/>
  <c r="AC1372" i="12"/>
  <c r="AD1372" i="12"/>
  <c r="AE1372" i="12"/>
  <c r="AF1372" i="12"/>
  <c r="AG1372" i="12"/>
  <c r="AH1372" i="12"/>
  <c r="AI1372" i="12"/>
  <c r="AK1372" i="12"/>
  <c r="AL1372" i="12"/>
  <c r="AM1372" i="12"/>
  <c r="AN1372" i="12" s="1"/>
  <c r="AP1372" i="12"/>
  <c r="AQ1372" i="12"/>
  <c r="AR1372" i="12"/>
  <c r="AY1372" i="12"/>
  <c r="AZ1372" i="12"/>
  <c r="BB1372" i="12"/>
  <c r="BC1372" i="12"/>
  <c r="BD1372" i="12"/>
  <c r="BJ1372" i="12"/>
  <c r="BK1372" i="12"/>
  <c r="BM1372" i="12"/>
  <c r="AB1373" i="12"/>
  <c r="AC1373" i="12"/>
  <c r="AD1373" i="12"/>
  <c r="AE1373" i="12"/>
  <c r="AF1373" i="12"/>
  <c r="AG1373" i="12"/>
  <c r="AH1373" i="12"/>
  <c r="AI1373" i="12"/>
  <c r="AK1373" i="12"/>
  <c r="AL1373" i="12"/>
  <c r="AM1373" i="12"/>
  <c r="AN1373" i="12" s="1"/>
  <c r="AP1373" i="12"/>
  <c r="AQ1373" i="12"/>
  <c r="AR1373" i="12"/>
  <c r="AY1373" i="12"/>
  <c r="AZ1373" i="12"/>
  <c r="BB1373" i="12"/>
  <c r="BC1373" i="12"/>
  <c r="BD1373" i="12"/>
  <c r="BJ1373" i="12"/>
  <c r="BK1373" i="12"/>
  <c r="BM1373" i="12"/>
  <c r="AB1374" i="12"/>
  <c r="AC1374" i="12"/>
  <c r="AD1374" i="12"/>
  <c r="AE1374" i="12"/>
  <c r="AF1374" i="12"/>
  <c r="AG1374" i="12"/>
  <c r="AH1374" i="12"/>
  <c r="AI1374" i="12"/>
  <c r="AK1374" i="12"/>
  <c r="AL1374" i="12"/>
  <c r="AM1374" i="12"/>
  <c r="AO1374" i="12" s="1"/>
  <c r="AP1374" i="12"/>
  <c r="AQ1374" i="12"/>
  <c r="AR1374" i="12"/>
  <c r="AY1374" i="12"/>
  <c r="AZ1374" i="12"/>
  <c r="BB1374" i="12"/>
  <c r="BC1374" i="12"/>
  <c r="BD1374" i="12"/>
  <c r="BJ1374" i="12"/>
  <c r="BK1374" i="12"/>
  <c r="BM1374" i="12"/>
  <c r="AB1375" i="12"/>
  <c r="AC1375" i="12"/>
  <c r="AD1375" i="12"/>
  <c r="AE1375" i="12"/>
  <c r="AF1375" i="12"/>
  <c r="AG1375" i="12"/>
  <c r="AH1375" i="12"/>
  <c r="AI1375" i="12"/>
  <c r="AK1375" i="12"/>
  <c r="AL1375" i="12"/>
  <c r="AM1375" i="12"/>
  <c r="AP1375" i="12"/>
  <c r="AQ1375" i="12"/>
  <c r="AR1375" i="12"/>
  <c r="AY1375" i="12"/>
  <c r="AZ1375" i="12"/>
  <c r="BB1375" i="12"/>
  <c r="BC1375" i="12"/>
  <c r="BD1375" i="12"/>
  <c r="BJ1375" i="12"/>
  <c r="BK1375" i="12"/>
  <c r="BM1375" i="12"/>
  <c r="AB1376" i="12"/>
  <c r="AC1376" i="12"/>
  <c r="AD1376" i="12"/>
  <c r="AE1376" i="12"/>
  <c r="AF1376" i="12"/>
  <c r="AG1376" i="12"/>
  <c r="AH1376" i="12"/>
  <c r="AI1376" i="12"/>
  <c r="AK1376" i="12"/>
  <c r="AL1376" i="12"/>
  <c r="AM1376" i="12"/>
  <c r="AN1376" i="12" s="1"/>
  <c r="AP1376" i="12"/>
  <c r="AQ1376" i="12"/>
  <c r="AR1376" i="12"/>
  <c r="AY1376" i="12"/>
  <c r="AZ1376" i="12"/>
  <c r="BB1376" i="12"/>
  <c r="BC1376" i="12"/>
  <c r="BD1376" i="12"/>
  <c r="BJ1376" i="12"/>
  <c r="BK1376" i="12"/>
  <c r="BM1376" i="12"/>
  <c r="AB1377" i="12"/>
  <c r="AC1377" i="12"/>
  <c r="AD1377" i="12"/>
  <c r="AE1377" i="12"/>
  <c r="AF1377" i="12"/>
  <c r="AG1377" i="12"/>
  <c r="AH1377" i="12"/>
  <c r="AI1377" i="12"/>
  <c r="AK1377" i="12"/>
  <c r="AL1377" i="12"/>
  <c r="AM1377" i="12"/>
  <c r="AN1377" i="12" s="1"/>
  <c r="AP1377" i="12"/>
  <c r="AQ1377" i="12"/>
  <c r="AR1377" i="12"/>
  <c r="AY1377" i="12"/>
  <c r="AZ1377" i="12"/>
  <c r="BB1377" i="12"/>
  <c r="BC1377" i="12"/>
  <c r="BD1377" i="12"/>
  <c r="BJ1377" i="12"/>
  <c r="BK1377" i="12"/>
  <c r="BM1377" i="12"/>
  <c r="AB1378" i="12"/>
  <c r="AC1378" i="12"/>
  <c r="AD1378" i="12"/>
  <c r="AE1378" i="12"/>
  <c r="AF1378" i="12"/>
  <c r="AG1378" i="12"/>
  <c r="AH1378" i="12"/>
  <c r="AI1378" i="12"/>
  <c r="AK1378" i="12"/>
  <c r="AL1378" i="12"/>
  <c r="AM1378" i="12"/>
  <c r="AO1378" i="12" s="1"/>
  <c r="AP1378" i="12"/>
  <c r="AQ1378" i="12"/>
  <c r="AR1378" i="12"/>
  <c r="AY1378" i="12"/>
  <c r="AZ1378" i="12"/>
  <c r="BB1378" i="12"/>
  <c r="BC1378" i="12"/>
  <c r="BD1378" i="12"/>
  <c r="BJ1378" i="12"/>
  <c r="BK1378" i="12"/>
  <c r="BM1378" i="12"/>
  <c r="AB1379" i="12"/>
  <c r="AC1379" i="12"/>
  <c r="AD1379" i="12"/>
  <c r="AE1379" i="12"/>
  <c r="AF1379" i="12"/>
  <c r="AG1379" i="12"/>
  <c r="AH1379" i="12"/>
  <c r="AI1379" i="12"/>
  <c r="AK1379" i="12"/>
  <c r="AL1379" i="12"/>
  <c r="AM1379" i="12"/>
  <c r="AN1379" i="12" s="1"/>
  <c r="AP1379" i="12"/>
  <c r="AQ1379" i="12"/>
  <c r="AR1379" i="12"/>
  <c r="AY1379" i="12"/>
  <c r="AZ1379" i="12"/>
  <c r="BB1379" i="12"/>
  <c r="BC1379" i="12"/>
  <c r="BD1379" i="12"/>
  <c r="BJ1379" i="12"/>
  <c r="BK1379" i="12"/>
  <c r="BM1379" i="12"/>
  <c r="AB1380" i="12"/>
  <c r="AC1380" i="12"/>
  <c r="AD1380" i="12"/>
  <c r="AE1380" i="12"/>
  <c r="AF1380" i="12"/>
  <c r="AG1380" i="12"/>
  <c r="AH1380" i="12"/>
  <c r="AI1380" i="12"/>
  <c r="AK1380" i="12"/>
  <c r="AL1380" i="12"/>
  <c r="AM1380" i="12"/>
  <c r="AO1380" i="12" s="1"/>
  <c r="AP1380" i="12"/>
  <c r="AQ1380" i="12"/>
  <c r="AR1380" i="12"/>
  <c r="AY1380" i="12"/>
  <c r="AZ1380" i="12"/>
  <c r="BB1380" i="12"/>
  <c r="BC1380" i="12"/>
  <c r="BD1380" i="12"/>
  <c r="BJ1380" i="12"/>
  <c r="BK1380" i="12"/>
  <c r="BM1380" i="12"/>
  <c r="AB1381" i="12"/>
  <c r="AC1381" i="12"/>
  <c r="AD1381" i="12"/>
  <c r="AE1381" i="12"/>
  <c r="AF1381" i="12"/>
  <c r="AG1381" i="12"/>
  <c r="AH1381" i="12"/>
  <c r="AI1381" i="12"/>
  <c r="AK1381" i="12"/>
  <c r="AL1381" i="12"/>
  <c r="AM1381" i="12"/>
  <c r="AN1381" i="12" s="1"/>
  <c r="AP1381" i="12"/>
  <c r="AQ1381" i="12"/>
  <c r="AR1381" i="12"/>
  <c r="AY1381" i="12"/>
  <c r="AZ1381" i="12"/>
  <c r="BB1381" i="12"/>
  <c r="BC1381" i="12"/>
  <c r="BD1381" i="12"/>
  <c r="BJ1381" i="12"/>
  <c r="BK1381" i="12"/>
  <c r="BM1381" i="12"/>
  <c r="AB1382" i="12"/>
  <c r="AC1382" i="12"/>
  <c r="AD1382" i="12"/>
  <c r="AE1382" i="12"/>
  <c r="AF1382" i="12"/>
  <c r="AG1382" i="12"/>
  <c r="AH1382" i="12"/>
  <c r="AI1382" i="12"/>
  <c r="AK1382" i="12"/>
  <c r="AL1382" i="12"/>
  <c r="AM1382" i="12"/>
  <c r="AO1382" i="12" s="1"/>
  <c r="AP1382" i="12"/>
  <c r="AQ1382" i="12"/>
  <c r="AR1382" i="12"/>
  <c r="AY1382" i="12"/>
  <c r="AZ1382" i="12"/>
  <c r="BB1382" i="12"/>
  <c r="BC1382" i="12"/>
  <c r="BD1382" i="12"/>
  <c r="BJ1382" i="12"/>
  <c r="BK1382" i="12"/>
  <c r="BM1382" i="12"/>
  <c r="AB1383" i="12"/>
  <c r="AC1383" i="12"/>
  <c r="AD1383" i="12"/>
  <c r="AE1383" i="12"/>
  <c r="AF1383" i="12"/>
  <c r="AG1383" i="12"/>
  <c r="AH1383" i="12"/>
  <c r="AI1383" i="12"/>
  <c r="AK1383" i="12"/>
  <c r="AL1383" i="12"/>
  <c r="AM1383" i="12"/>
  <c r="AO1383" i="12" s="1"/>
  <c r="AP1383" i="12"/>
  <c r="AQ1383" i="12"/>
  <c r="AR1383" i="12"/>
  <c r="AY1383" i="12"/>
  <c r="AZ1383" i="12"/>
  <c r="BB1383" i="12"/>
  <c r="BC1383" i="12"/>
  <c r="BD1383" i="12"/>
  <c r="BJ1383" i="12"/>
  <c r="BK1383" i="12"/>
  <c r="BM1383" i="12"/>
  <c r="AB1384" i="12"/>
  <c r="AC1384" i="12"/>
  <c r="AD1384" i="12"/>
  <c r="AE1384" i="12"/>
  <c r="AF1384" i="12"/>
  <c r="AG1384" i="12"/>
  <c r="AH1384" i="12"/>
  <c r="AI1384" i="12"/>
  <c r="AK1384" i="12"/>
  <c r="AL1384" i="12"/>
  <c r="AM1384" i="12"/>
  <c r="AP1384" i="12"/>
  <c r="AQ1384" i="12"/>
  <c r="AR1384" i="12"/>
  <c r="AY1384" i="12"/>
  <c r="AZ1384" i="12"/>
  <c r="BB1384" i="12"/>
  <c r="BC1384" i="12"/>
  <c r="BD1384" i="12"/>
  <c r="BJ1384" i="12"/>
  <c r="BK1384" i="12"/>
  <c r="BM1384" i="12"/>
  <c r="AB1385" i="12"/>
  <c r="AC1385" i="12"/>
  <c r="AD1385" i="12"/>
  <c r="AE1385" i="12"/>
  <c r="AF1385" i="12"/>
  <c r="AG1385" i="12"/>
  <c r="AH1385" i="12"/>
  <c r="AI1385" i="12"/>
  <c r="AK1385" i="12"/>
  <c r="AL1385" i="12"/>
  <c r="AM1385" i="12"/>
  <c r="AN1385" i="12" s="1"/>
  <c r="AP1385" i="12"/>
  <c r="AQ1385" i="12"/>
  <c r="AR1385" i="12"/>
  <c r="AY1385" i="12"/>
  <c r="AZ1385" i="12"/>
  <c r="BB1385" i="12"/>
  <c r="BC1385" i="12"/>
  <c r="BD1385" i="12"/>
  <c r="BJ1385" i="12"/>
  <c r="BK1385" i="12"/>
  <c r="BM1385" i="12"/>
  <c r="AB1386" i="12"/>
  <c r="AC1386" i="12"/>
  <c r="AD1386" i="12"/>
  <c r="AE1386" i="12"/>
  <c r="AF1386" i="12"/>
  <c r="AG1386" i="12"/>
  <c r="AH1386" i="12"/>
  <c r="AI1386" i="12"/>
  <c r="AK1386" i="12"/>
  <c r="AL1386" i="12"/>
  <c r="AM1386" i="12"/>
  <c r="AO1386" i="12" s="1"/>
  <c r="AP1386" i="12"/>
  <c r="AQ1386" i="12"/>
  <c r="AR1386" i="12"/>
  <c r="AY1386" i="12"/>
  <c r="AZ1386" i="12"/>
  <c r="BB1386" i="12"/>
  <c r="BC1386" i="12"/>
  <c r="BD1386" i="12"/>
  <c r="BJ1386" i="12"/>
  <c r="BK1386" i="12"/>
  <c r="BM1386" i="12"/>
  <c r="AB1387" i="12"/>
  <c r="AC1387" i="12"/>
  <c r="AD1387" i="12"/>
  <c r="AE1387" i="12"/>
  <c r="AF1387" i="12"/>
  <c r="AG1387" i="12"/>
  <c r="AH1387" i="12"/>
  <c r="AI1387" i="12"/>
  <c r="AK1387" i="12"/>
  <c r="AL1387" i="12"/>
  <c r="AM1387" i="12"/>
  <c r="AO1387" i="12" s="1"/>
  <c r="AP1387" i="12"/>
  <c r="AQ1387" i="12"/>
  <c r="AR1387" i="12"/>
  <c r="AY1387" i="12"/>
  <c r="AZ1387" i="12"/>
  <c r="BB1387" i="12"/>
  <c r="BC1387" i="12"/>
  <c r="BD1387" i="12"/>
  <c r="BJ1387" i="12"/>
  <c r="BK1387" i="12"/>
  <c r="BM1387" i="12"/>
  <c r="AB1388" i="12"/>
  <c r="AC1388" i="12"/>
  <c r="AD1388" i="12"/>
  <c r="AE1388" i="12"/>
  <c r="AF1388" i="12"/>
  <c r="AG1388" i="12"/>
  <c r="AH1388" i="12"/>
  <c r="AI1388" i="12"/>
  <c r="AK1388" i="12"/>
  <c r="AL1388" i="12"/>
  <c r="AM1388" i="12"/>
  <c r="AO1388" i="12" s="1"/>
  <c r="AP1388" i="12"/>
  <c r="AQ1388" i="12"/>
  <c r="AR1388" i="12"/>
  <c r="AY1388" i="12"/>
  <c r="AZ1388" i="12"/>
  <c r="BB1388" i="12"/>
  <c r="BC1388" i="12"/>
  <c r="BD1388" i="12"/>
  <c r="BJ1388" i="12"/>
  <c r="BK1388" i="12"/>
  <c r="BM1388" i="12"/>
  <c r="AB1389" i="12"/>
  <c r="AC1389" i="12"/>
  <c r="AD1389" i="12"/>
  <c r="AE1389" i="12"/>
  <c r="AF1389" i="12"/>
  <c r="AG1389" i="12"/>
  <c r="AH1389" i="12"/>
  <c r="AI1389" i="12"/>
  <c r="AK1389" i="12"/>
  <c r="AL1389" i="12"/>
  <c r="AM1389" i="12"/>
  <c r="AN1389" i="12" s="1"/>
  <c r="AP1389" i="12"/>
  <c r="AQ1389" i="12"/>
  <c r="AR1389" i="12"/>
  <c r="AY1389" i="12"/>
  <c r="AZ1389" i="12"/>
  <c r="BB1389" i="12"/>
  <c r="BC1389" i="12"/>
  <c r="BD1389" i="12"/>
  <c r="BJ1389" i="12"/>
  <c r="BK1389" i="12"/>
  <c r="BM1389" i="12"/>
  <c r="AB1390" i="12"/>
  <c r="AC1390" i="12"/>
  <c r="AD1390" i="12"/>
  <c r="AE1390" i="12"/>
  <c r="AF1390" i="12"/>
  <c r="AG1390" i="12"/>
  <c r="AH1390" i="12"/>
  <c r="AI1390" i="12"/>
  <c r="AK1390" i="12"/>
  <c r="AL1390" i="12"/>
  <c r="AM1390" i="12"/>
  <c r="AO1390" i="12" s="1"/>
  <c r="AP1390" i="12"/>
  <c r="AQ1390" i="12"/>
  <c r="AR1390" i="12"/>
  <c r="AY1390" i="12"/>
  <c r="AZ1390" i="12"/>
  <c r="BB1390" i="12"/>
  <c r="BC1390" i="12"/>
  <c r="BD1390" i="12"/>
  <c r="BJ1390" i="12"/>
  <c r="BK1390" i="12"/>
  <c r="BM1390" i="12"/>
  <c r="AB1391" i="12"/>
  <c r="AC1391" i="12"/>
  <c r="AD1391" i="12"/>
  <c r="AE1391" i="12"/>
  <c r="AF1391" i="12"/>
  <c r="AG1391" i="12"/>
  <c r="AH1391" i="12"/>
  <c r="AI1391" i="12"/>
  <c r="AK1391" i="12"/>
  <c r="AL1391" i="12"/>
  <c r="AM1391" i="12"/>
  <c r="AO1391" i="12" s="1"/>
  <c r="AP1391" i="12"/>
  <c r="AQ1391" i="12"/>
  <c r="AR1391" i="12"/>
  <c r="AY1391" i="12"/>
  <c r="AZ1391" i="12"/>
  <c r="BB1391" i="12"/>
  <c r="BC1391" i="12"/>
  <c r="BD1391" i="12"/>
  <c r="BJ1391" i="12"/>
  <c r="BK1391" i="12"/>
  <c r="BM1391" i="12"/>
  <c r="AB1392" i="12"/>
  <c r="AC1392" i="12"/>
  <c r="AD1392" i="12"/>
  <c r="AE1392" i="12"/>
  <c r="AF1392" i="12"/>
  <c r="AG1392" i="12"/>
  <c r="AH1392" i="12"/>
  <c r="AI1392" i="12"/>
  <c r="AK1392" i="12"/>
  <c r="AL1392" i="12"/>
  <c r="AM1392" i="12"/>
  <c r="AP1392" i="12"/>
  <c r="AQ1392" i="12"/>
  <c r="AR1392" i="12"/>
  <c r="AY1392" i="12"/>
  <c r="AZ1392" i="12"/>
  <c r="BB1392" i="12"/>
  <c r="BC1392" i="12"/>
  <c r="BD1392" i="12"/>
  <c r="BJ1392" i="12"/>
  <c r="BK1392" i="12"/>
  <c r="BM1392" i="12"/>
  <c r="AB1393" i="12"/>
  <c r="AC1393" i="12"/>
  <c r="AD1393" i="12"/>
  <c r="AE1393" i="12"/>
  <c r="AF1393" i="12"/>
  <c r="AG1393" i="12"/>
  <c r="AH1393" i="12"/>
  <c r="AI1393" i="12"/>
  <c r="AK1393" i="12"/>
  <c r="AL1393" i="12"/>
  <c r="AM1393" i="12"/>
  <c r="AN1393" i="12" s="1"/>
  <c r="AP1393" i="12"/>
  <c r="AQ1393" i="12"/>
  <c r="AR1393" i="12"/>
  <c r="AY1393" i="12"/>
  <c r="AZ1393" i="12"/>
  <c r="BB1393" i="12"/>
  <c r="BC1393" i="12"/>
  <c r="BD1393" i="12"/>
  <c r="BJ1393" i="12"/>
  <c r="BK1393" i="12"/>
  <c r="BM1393" i="12"/>
  <c r="AB1394" i="12"/>
  <c r="AC1394" i="12"/>
  <c r="AD1394" i="12"/>
  <c r="AE1394" i="12"/>
  <c r="AF1394" i="12"/>
  <c r="AG1394" i="12"/>
  <c r="AH1394" i="12"/>
  <c r="AI1394" i="12"/>
  <c r="AK1394" i="12"/>
  <c r="AL1394" i="12"/>
  <c r="AM1394" i="12"/>
  <c r="AO1394" i="12" s="1"/>
  <c r="AP1394" i="12"/>
  <c r="AQ1394" i="12"/>
  <c r="AR1394" i="12"/>
  <c r="AY1394" i="12"/>
  <c r="AZ1394" i="12"/>
  <c r="BB1394" i="12"/>
  <c r="BC1394" i="12"/>
  <c r="BD1394" i="12"/>
  <c r="BJ1394" i="12"/>
  <c r="BK1394" i="12"/>
  <c r="BM1394" i="12"/>
  <c r="AB1395" i="12"/>
  <c r="AC1395" i="12"/>
  <c r="AD1395" i="12"/>
  <c r="AE1395" i="12"/>
  <c r="AF1395" i="12"/>
  <c r="AG1395" i="12"/>
  <c r="AH1395" i="12"/>
  <c r="AI1395" i="12"/>
  <c r="AK1395" i="12"/>
  <c r="AL1395" i="12"/>
  <c r="AM1395" i="12"/>
  <c r="AO1395" i="12" s="1"/>
  <c r="AP1395" i="12"/>
  <c r="AQ1395" i="12"/>
  <c r="AR1395" i="12"/>
  <c r="AY1395" i="12"/>
  <c r="AZ1395" i="12"/>
  <c r="BB1395" i="12"/>
  <c r="BC1395" i="12"/>
  <c r="BD1395" i="12"/>
  <c r="BJ1395" i="12"/>
  <c r="BK1395" i="12"/>
  <c r="BM1395" i="12"/>
  <c r="AB1396" i="12"/>
  <c r="AC1396" i="12"/>
  <c r="AD1396" i="12"/>
  <c r="AE1396" i="12"/>
  <c r="AF1396" i="12"/>
  <c r="AG1396" i="12"/>
  <c r="AH1396" i="12"/>
  <c r="AI1396" i="12"/>
  <c r="AK1396" i="12"/>
  <c r="AL1396" i="12"/>
  <c r="AM1396" i="12"/>
  <c r="AO1396" i="12" s="1"/>
  <c r="AP1396" i="12"/>
  <c r="AQ1396" i="12"/>
  <c r="AR1396" i="12"/>
  <c r="AY1396" i="12"/>
  <c r="AZ1396" i="12"/>
  <c r="BB1396" i="12"/>
  <c r="BC1396" i="12"/>
  <c r="BD1396" i="12"/>
  <c r="BJ1396" i="12"/>
  <c r="BK1396" i="12"/>
  <c r="BM1396" i="12"/>
  <c r="AB1397" i="12"/>
  <c r="AC1397" i="12"/>
  <c r="AD1397" i="12"/>
  <c r="AE1397" i="12"/>
  <c r="AF1397" i="12"/>
  <c r="AG1397" i="12"/>
  <c r="AH1397" i="12"/>
  <c r="AI1397" i="12"/>
  <c r="AK1397" i="12"/>
  <c r="AL1397" i="12"/>
  <c r="AM1397" i="12"/>
  <c r="AN1397" i="12" s="1"/>
  <c r="AP1397" i="12"/>
  <c r="AQ1397" i="12"/>
  <c r="AR1397" i="12"/>
  <c r="AY1397" i="12"/>
  <c r="AZ1397" i="12"/>
  <c r="BB1397" i="12"/>
  <c r="BC1397" i="12"/>
  <c r="BD1397" i="12"/>
  <c r="BJ1397" i="12"/>
  <c r="BK1397" i="12"/>
  <c r="BM1397" i="12"/>
  <c r="AB1398" i="12"/>
  <c r="AC1398" i="12"/>
  <c r="AD1398" i="12"/>
  <c r="AE1398" i="12"/>
  <c r="AF1398" i="12"/>
  <c r="AG1398" i="12"/>
  <c r="AH1398" i="12"/>
  <c r="AI1398" i="12"/>
  <c r="AK1398" i="12"/>
  <c r="AL1398" i="12"/>
  <c r="AM1398" i="12"/>
  <c r="AN1398" i="12" s="1"/>
  <c r="AP1398" i="12"/>
  <c r="AQ1398" i="12"/>
  <c r="AR1398" i="12"/>
  <c r="AY1398" i="12"/>
  <c r="AZ1398" i="12"/>
  <c r="BB1398" i="12"/>
  <c r="BC1398" i="12"/>
  <c r="BD1398" i="12"/>
  <c r="BJ1398" i="12"/>
  <c r="BK1398" i="12"/>
  <c r="BM1398" i="12"/>
  <c r="AB1399" i="12"/>
  <c r="AC1399" i="12"/>
  <c r="AD1399" i="12"/>
  <c r="AE1399" i="12"/>
  <c r="AF1399" i="12"/>
  <c r="AG1399" i="12"/>
  <c r="AH1399" i="12"/>
  <c r="AI1399" i="12"/>
  <c r="AK1399" i="12"/>
  <c r="AL1399" i="12"/>
  <c r="AM1399" i="12"/>
  <c r="AO1399" i="12" s="1"/>
  <c r="AP1399" i="12"/>
  <c r="AQ1399" i="12"/>
  <c r="AR1399" i="12"/>
  <c r="AY1399" i="12"/>
  <c r="AZ1399" i="12"/>
  <c r="BB1399" i="12"/>
  <c r="BC1399" i="12"/>
  <c r="BD1399" i="12"/>
  <c r="BJ1399" i="12"/>
  <c r="BK1399" i="12"/>
  <c r="BM1399" i="12"/>
  <c r="AB1400" i="12"/>
  <c r="AC1400" i="12"/>
  <c r="AD1400" i="12"/>
  <c r="AE1400" i="12"/>
  <c r="AF1400" i="12"/>
  <c r="AG1400" i="12"/>
  <c r="AH1400" i="12"/>
  <c r="AI1400" i="12"/>
  <c r="AK1400" i="12"/>
  <c r="AL1400" i="12"/>
  <c r="AM1400" i="12"/>
  <c r="AO1400" i="12" s="1"/>
  <c r="AP1400" i="12"/>
  <c r="AQ1400" i="12"/>
  <c r="AR1400" i="12"/>
  <c r="AY1400" i="12"/>
  <c r="AZ1400" i="12"/>
  <c r="BB1400" i="12"/>
  <c r="BC1400" i="12"/>
  <c r="BD1400" i="12"/>
  <c r="BJ1400" i="12"/>
  <c r="BK1400" i="12"/>
  <c r="BM1400" i="12"/>
  <c r="AB1401" i="12"/>
  <c r="AC1401" i="12"/>
  <c r="AD1401" i="12"/>
  <c r="AE1401" i="12"/>
  <c r="AF1401" i="12"/>
  <c r="AG1401" i="12"/>
  <c r="AH1401" i="12"/>
  <c r="AI1401" i="12"/>
  <c r="AK1401" i="12"/>
  <c r="AL1401" i="12"/>
  <c r="AM1401" i="12"/>
  <c r="AN1401" i="12" s="1"/>
  <c r="AP1401" i="12"/>
  <c r="AQ1401" i="12"/>
  <c r="AR1401" i="12"/>
  <c r="AY1401" i="12"/>
  <c r="AZ1401" i="12"/>
  <c r="BB1401" i="12"/>
  <c r="BC1401" i="12"/>
  <c r="BD1401" i="12"/>
  <c r="BJ1401" i="12"/>
  <c r="BK1401" i="12"/>
  <c r="BM1401" i="12"/>
  <c r="AB1402" i="12"/>
  <c r="AC1402" i="12"/>
  <c r="AD1402" i="12"/>
  <c r="AE1402" i="12"/>
  <c r="AF1402" i="12"/>
  <c r="AG1402" i="12"/>
  <c r="AH1402" i="12"/>
  <c r="AI1402" i="12"/>
  <c r="AK1402" i="12"/>
  <c r="AL1402" i="12"/>
  <c r="AM1402" i="12"/>
  <c r="AP1402" i="12"/>
  <c r="AQ1402" i="12"/>
  <c r="AR1402" i="12"/>
  <c r="AY1402" i="12"/>
  <c r="AZ1402" i="12"/>
  <c r="BB1402" i="12"/>
  <c r="BC1402" i="12"/>
  <c r="BD1402" i="12"/>
  <c r="BJ1402" i="12"/>
  <c r="BK1402" i="12"/>
  <c r="BM1402" i="12"/>
  <c r="AB1403" i="12"/>
  <c r="AC1403" i="12"/>
  <c r="AD1403" i="12"/>
  <c r="AE1403" i="12"/>
  <c r="AF1403" i="12"/>
  <c r="AG1403" i="12"/>
  <c r="AH1403" i="12"/>
  <c r="AI1403" i="12"/>
  <c r="AK1403" i="12"/>
  <c r="AL1403" i="12"/>
  <c r="AM1403" i="12"/>
  <c r="AO1403" i="12" s="1"/>
  <c r="AP1403" i="12"/>
  <c r="AQ1403" i="12"/>
  <c r="AR1403" i="12"/>
  <c r="AY1403" i="12"/>
  <c r="AZ1403" i="12"/>
  <c r="BB1403" i="12"/>
  <c r="BC1403" i="12"/>
  <c r="BD1403" i="12"/>
  <c r="BJ1403" i="12"/>
  <c r="BK1403" i="12"/>
  <c r="BM1403" i="12"/>
  <c r="AB1404" i="12"/>
  <c r="AC1404" i="12"/>
  <c r="AD1404" i="12"/>
  <c r="AE1404" i="12"/>
  <c r="AF1404" i="12"/>
  <c r="AG1404" i="12"/>
  <c r="AH1404" i="12"/>
  <c r="AI1404" i="12"/>
  <c r="AK1404" i="12"/>
  <c r="AL1404" i="12"/>
  <c r="AM1404" i="12"/>
  <c r="AO1404" i="12" s="1"/>
  <c r="AP1404" i="12"/>
  <c r="AQ1404" i="12"/>
  <c r="AR1404" i="12"/>
  <c r="AY1404" i="12"/>
  <c r="AZ1404" i="12"/>
  <c r="BB1404" i="12"/>
  <c r="BC1404" i="12"/>
  <c r="BD1404" i="12"/>
  <c r="BJ1404" i="12"/>
  <c r="BK1404" i="12"/>
  <c r="BM1404" i="12"/>
  <c r="AB1405" i="12"/>
  <c r="AC1405" i="12"/>
  <c r="AD1405" i="12"/>
  <c r="AE1405" i="12"/>
  <c r="AF1405" i="12"/>
  <c r="AG1405" i="12"/>
  <c r="AH1405" i="12"/>
  <c r="AI1405" i="12"/>
  <c r="AK1405" i="12"/>
  <c r="AL1405" i="12"/>
  <c r="AM1405" i="12"/>
  <c r="AN1405" i="12" s="1"/>
  <c r="AP1405" i="12"/>
  <c r="AQ1405" i="12"/>
  <c r="AR1405" i="12"/>
  <c r="AY1405" i="12"/>
  <c r="AZ1405" i="12"/>
  <c r="BB1405" i="12"/>
  <c r="BC1405" i="12"/>
  <c r="BD1405" i="12"/>
  <c r="BJ1405" i="12"/>
  <c r="BK1405" i="12"/>
  <c r="BM1405" i="12"/>
  <c r="AB1406" i="12"/>
  <c r="AC1406" i="12"/>
  <c r="AD1406" i="12"/>
  <c r="AE1406" i="12"/>
  <c r="AF1406" i="12"/>
  <c r="AG1406" i="12"/>
  <c r="AH1406" i="12"/>
  <c r="AI1406" i="12"/>
  <c r="AK1406" i="12"/>
  <c r="AL1406" i="12"/>
  <c r="AM1406" i="12"/>
  <c r="AO1406" i="12" s="1"/>
  <c r="AP1406" i="12"/>
  <c r="AQ1406" i="12"/>
  <c r="AR1406" i="12"/>
  <c r="AY1406" i="12"/>
  <c r="AZ1406" i="12"/>
  <c r="BB1406" i="12"/>
  <c r="BC1406" i="12"/>
  <c r="BD1406" i="12"/>
  <c r="BJ1406" i="12"/>
  <c r="BK1406" i="12"/>
  <c r="BM1406" i="12"/>
  <c r="AB1407" i="12"/>
  <c r="AC1407" i="12"/>
  <c r="AD1407" i="12"/>
  <c r="AE1407" i="12"/>
  <c r="AF1407" i="12"/>
  <c r="AG1407" i="12"/>
  <c r="AH1407" i="12"/>
  <c r="AI1407" i="12"/>
  <c r="AK1407" i="12"/>
  <c r="AL1407" i="12"/>
  <c r="AM1407" i="12"/>
  <c r="AO1407" i="12" s="1"/>
  <c r="AP1407" i="12"/>
  <c r="AQ1407" i="12"/>
  <c r="AR1407" i="12"/>
  <c r="AY1407" i="12"/>
  <c r="AZ1407" i="12"/>
  <c r="BB1407" i="12"/>
  <c r="BC1407" i="12"/>
  <c r="BD1407" i="12"/>
  <c r="BJ1407" i="12"/>
  <c r="BK1407" i="12"/>
  <c r="BM1407" i="12"/>
  <c r="AB1408" i="12"/>
  <c r="AC1408" i="12"/>
  <c r="AD1408" i="12"/>
  <c r="AE1408" i="12"/>
  <c r="AF1408" i="12"/>
  <c r="AG1408" i="12"/>
  <c r="AH1408" i="12"/>
  <c r="AI1408" i="12"/>
  <c r="AK1408" i="12"/>
  <c r="AL1408" i="12"/>
  <c r="AM1408" i="12"/>
  <c r="AO1408" i="12" s="1"/>
  <c r="AP1408" i="12"/>
  <c r="AQ1408" i="12"/>
  <c r="AR1408" i="12"/>
  <c r="AY1408" i="12"/>
  <c r="AZ1408" i="12"/>
  <c r="BB1408" i="12"/>
  <c r="BC1408" i="12"/>
  <c r="BD1408" i="12"/>
  <c r="BJ1408" i="12"/>
  <c r="BK1408" i="12"/>
  <c r="BM1408" i="12"/>
  <c r="AB1409" i="12"/>
  <c r="AC1409" i="12"/>
  <c r="AD1409" i="12"/>
  <c r="AE1409" i="12"/>
  <c r="AF1409" i="12"/>
  <c r="AG1409" i="12"/>
  <c r="AH1409" i="12"/>
  <c r="AI1409" i="12"/>
  <c r="AK1409" i="12"/>
  <c r="AL1409" i="12"/>
  <c r="AM1409" i="12"/>
  <c r="AN1409" i="12" s="1"/>
  <c r="AP1409" i="12"/>
  <c r="AQ1409" i="12"/>
  <c r="AR1409" i="12"/>
  <c r="AY1409" i="12"/>
  <c r="AZ1409" i="12"/>
  <c r="BB1409" i="12"/>
  <c r="BC1409" i="12"/>
  <c r="BD1409" i="12"/>
  <c r="BJ1409" i="12"/>
  <c r="BK1409" i="12"/>
  <c r="BM1409" i="12"/>
  <c r="AB1410" i="12"/>
  <c r="AC1410" i="12"/>
  <c r="AD1410" i="12"/>
  <c r="AE1410" i="12"/>
  <c r="AF1410" i="12"/>
  <c r="AG1410" i="12"/>
  <c r="AH1410" i="12"/>
  <c r="AI1410" i="12"/>
  <c r="AK1410" i="12"/>
  <c r="AL1410" i="12"/>
  <c r="AM1410" i="12"/>
  <c r="AN1410" i="12" s="1"/>
  <c r="AP1410" i="12"/>
  <c r="AQ1410" i="12"/>
  <c r="AR1410" i="12"/>
  <c r="AY1410" i="12"/>
  <c r="AZ1410" i="12"/>
  <c r="BB1410" i="12"/>
  <c r="BC1410" i="12"/>
  <c r="BD1410" i="12"/>
  <c r="BJ1410" i="12"/>
  <c r="BK1410" i="12"/>
  <c r="BM1410" i="12"/>
  <c r="AB1411" i="12"/>
  <c r="AC1411" i="12"/>
  <c r="AD1411" i="12"/>
  <c r="AE1411" i="12"/>
  <c r="AF1411" i="12"/>
  <c r="AG1411" i="12"/>
  <c r="AH1411" i="12"/>
  <c r="AI1411" i="12"/>
  <c r="AK1411" i="12"/>
  <c r="AL1411" i="12"/>
  <c r="AM1411" i="12"/>
  <c r="AO1411" i="12" s="1"/>
  <c r="AP1411" i="12"/>
  <c r="AQ1411" i="12"/>
  <c r="AR1411" i="12"/>
  <c r="AY1411" i="12"/>
  <c r="AZ1411" i="12"/>
  <c r="BB1411" i="12"/>
  <c r="BC1411" i="12"/>
  <c r="BD1411" i="12"/>
  <c r="BJ1411" i="12"/>
  <c r="BK1411" i="12"/>
  <c r="BM1411" i="12"/>
  <c r="AB1412" i="12"/>
  <c r="AC1412" i="12"/>
  <c r="AD1412" i="12"/>
  <c r="AE1412" i="12"/>
  <c r="AF1412" i="12"/>
  <c r="AG1412" i="12"/>
  <c r="AH1412" i="12"/>
  <c r="AI1412" i="12"/>
  <c r="AK1412" i="12"/>
  <c r="AL1412" i="12"/>
  <c r="AM1412" i="12"/>
  <c r="AO1412" i="12" s="1"/>
  <c r="AP1412" i="12"/>
  <c r="AQ1412" i="12"/>
  <c r="AR1412" i="12"/>
  <c r="AY1412" i="12"/>
  <c r="AZ1412" i="12"/>
  <c r="BB1412" i="12"/>
  <c r="BC1412" i="12"/>
  <c r="BD1412" i="12"/>
  <c r="BJ1412" i="12"/>
  <c r="BK1412" i="12"/>
  <c r="BM1412" i="12"/>
  <c r="AB1413" i="12"/>
  <c r="AC1413" i="12"/>
  <c r="AD1413" i="12"/>
  <c r="AE1413" i="12"/>
  <c r="AF1413" i="12"/>
  <c r="AG1413" i="12"/>
  <c r="AH1413" i="12"/>
  <c r="AI1413" i="12"/>
  <c r="AK1413" i="12"/>
  <c r="AL1413" i="12"/>
  <c r="AM1413" i="12"/>
  <c r="AN1413" i="12" s="1"/>
  <c r="AP1413" i="12"/>
  <c r="AQ1413" i="12"/>
  <c r="AR1413" i="12"/>
  <c r="AY1413" i="12"/>
  <c r="AZ1413" i="12"/>
  <c r="BB1413" i="12"/>
  <c r="BC1413" i="12"/>
  <c r="BD1413" i="12"/>
  <c r="BJ1413" i="12"/>
  <c r="BK1413" i="12"/>
  <c r="BM1413" i="12"/>
  <c r="AB1414" i="12"/>
  <c r="AC1414" i="12"/>
  <c r="AD1414" i="12"/>
  <c r="AE1414" i="12"/>
  <c r="AF1414" i="12"/>
  <c r="AG1414" i="12"/>
  <c r="AH1414" i="12"/>
  <c r="AI1414" i="12"/>
  <c r="AK1414" i="12"/>
  <c r="AL1414" i="12"/>
  <c r="AM1414" i="12"/>
  <c r="AO1414" i="12" s="1"/>
  <c r="AP1414" i="12"/>
  <c r="AQ1414" i="12"/>
  <c r="AR1414" i="12"/>
  <c r="AY1414" i="12"/>
  <c r="AZ1414" i="12"/>
  <c r="BB1414" i="12"/>
  <c r="BC1414" i="12"/>
  <c r="BD1414" i="12"/>
  <c r="BJ1414" i="12"/>
  <c r="BK1414" i="12"/>
  <c r="BM1414" i="12"/>
  <c r="AB1415" i="12"/>
  <c r="AC1415" i="12"/>
  <c r="AD1415" i="12"/>
  <c r="AE1415" i="12"/>
  <c r="AF1415" i="12"/>
  <c r="AG1415" i="12"/>
  <c r="AH1415" i="12"/>
  <c r="AI1415" i="12"/>
  <c r="AK1415" i="12"/>
  <c r="AL1415" i="12"/>
  <c r="AM1415" i="12"/>
  <c r="AO1415" i="12" s="1"/>
  <c r="AP1415" i="12"/>
  <c r="AQ1415" i="12"/>
  <c r="AR1415" i="12"/>
  <c r="AY1415" i="12"/>
  <c r="AZ1415" i="12"/>
  <c r="BB1415" i="12"/>
  <c r="BC1415" i="12"/>
  <c r="BD1415" i="12"/>
  <c r="BJ1415" i="12"/>
  <c r="BK1415" i="12"/>
  <c r="BM1415" i="12"/>
  <c r="AB1416" i="12"/>
  <c r="AC1416" i="12"/>
  <c r="AD1416" i="12"/>
  <c r="AE1416" i="12"/>
  <c r="AF1416" i="12"/>
  <c r="AG1416" i="12"/>
  <c r="AH1416" i="12"/>
  <c r="AI1416" i="12"/>
  <c r="AK1416" i="12"/>
  <c r="AL1416" i="12"/>
  <c r="AM1416" i="12"/>
  <c r="AO1416" i="12" s="1"/>
  <c r="AP1416" i="12"/>
  <c r="AQ1416" i="12"/>
  <c r="AR1416" i="12"/>
  <c r="AY1416" i="12"/>
  <c r="AZ1416" i="12"/>
  <c r="BB1416" i="12"/>
  <c r="BC1416" i="12"/>
  <c r="BD1416" i="12"/>
  <c r="BJ1416" i="12"/>
  <c r="BK1416" i="12"/>
  <c r="BM1416" i="12"/>
  <c r="AB1417" i="12"/>
  <c r="AC1417" i="12"/>
  <c r="AD1417" i="12"/>
  <c r="AE1417" i="12"/>
  <c r="AF1417" i="12"/>
  <c r="AG1417" i="12"/>
  <c r="AH1417" i="12"/>
  <c r="AI1417" i="12"/>
  <c r="AK1417" i="12"/>
  <c r="AL1417" i="12"/>
  <c r="AM1417" i="12"/>
  <c r="AN1417" i="12" s="1"/>
  <c r="AP1417" i="12"/>
  <c r="AQ1417" i="12"/>
  <c r="AR1417" i="12"/>
  <c r="AY1417" i="12"/>
  <c r="AZ1417" i="12"/>
  <c r="BB1417" i="12"/>
  <c r="BC1417" i="12"/>
  <c r="BD1417" i="12"/>
  <c r="BJ1417" i="12"/>
  <c r="BK1417" i="12"/>
  <c r="BM1417" i="12"/>
  <c r="AB1418" i="12"/>
  <c r="AC1418" i="12"/>
  <c r="AD1418" i="12"/>
  <c r="AE1418" i="12"/>
  <c r="AF1418" i="12"/>
  <c r="AG1418" i="12"/>
  <c r="AH1418" i="12"/>
  <c r="AI1418" i="12"/>
  <c r="AK1418" i="12"/>
  <c r="AL1418" i="12"/>
  <c r="AM1418" i="12"/>
  <c r="AN1418" i="12" s="1"/>
  <c r="AP1418" i="12"/>
  <c r="AQ1418" i="12"/>
  <c r="AR1418" i="12"/>
  <c r="AY1418" i="12"/>
  <c r="AZ1418" i="12"/>
  <c r="BB1418" i="12"/>
  <c r="BC1418" i="12"/>
  <c r="BD1418" i="12"/>
  <c r="BJ1418" i="12"/>
  <c r="BK1418" i="12"/>
  <c r="BM1418" i="12"/>
  <c r="AB1419" i="12"/>
  <c r="AC1419" i="12"/>
  <c r="AD1419" i="12"/>
  <c r="AE1419" i="12"/>
  <c r="AF1419" i="12"/>
  <c r="AG1419" i="12"/>
  <c r="AH1419" i="12"/>
  <c r="AI1419" i="12"/>
  <c r="AK1419" i="12"/>
  <c r="AL1419" i="12"/>
  <c r="AM1419" i="12"/>
  <c r="AO1419" i="12" s="1"/>
  <c r="AP1419" i="12"/>
  <c r="AQ1419" i="12"/>
  <c r="AR1419" i="12"/>
  <c r="AY1419" i="12"/>
  <c r="AZ1419" i="12"/>
  <c r="BB1419" i="12"/>
  <c r="BC1419" i="12"/>
  <c r="BD1419" i="12"/>
  <c r="BJ1419" i="12"/>
  <c r="BK1419" i="12"/>
  <c r="BM1419" i="12"/>
  <c r="AB1420" i="12"/>
  <c r="AC1420" i="12"/>
  <c r="AD1420" i="12"/>
  <c r="AE1420" i="12"/>
  <c r="AF1420" i="12"/>
  <c r="AG1420" i="12"/>
  <c r="AH1420" i="12"/>
  <c r="AI1420" i="12"/>
  <c r="AK1420" i="12"/>
  <c r="AL1420" i="12"/>
  <c r="AM1420" i="12"/>
  <c r="AO1420" i="12" s="1"/>
  <c r="AP1420" i="12"/>
  <c r="AQ1420" i="12"/>
  <c r="AR1420" i="12"/>
  <c r="AY1420" i="12"/>
  <c r="AZ1420" i="12"/>
  <c r="BB1420" i="12"/>
  <c r="BC1420" i="12"/>
  <c r="BD1420" i="12"/>
  <c r="BJ1420" i="12"/>
  <c r="BK1420" i="12"/>
  <c r="BM1420" i="12"/>
  <c r="AB1421" i="12"/>
  <c r="AC1421" i="12"/>
  <c r="AD1421" i="12"/>
  <c r="AE1421" i="12"/>
  <c r="AF1421" i="12"/>
  <c r="AG1421" i="12"/>
  <c r="AH1421" i="12"/>
  <c r="AI1421" i="12"/>
  <c r="AK1421" i="12"/>
  <c r="AL1421" i="12"/>
  <c r="AM1421" i="12"/>
  <c r="AN1421" i="12" s="1"/>
  <c r="AP1421" i="12"/>
  <c r="AQ1421" i="12"/>
  <c r="AR1421" i="12"/>
  <c r="AY1421" i="12"/>
  <c r="AZ1421" i="12"/>
  <c r="BB1421" i="12"/>
  <c r="BC1421" i="12"/>
  <c r="BD1421" i="12"/>
  <c r="BJ1421" i="12"/>
  <c r="BK1421" i="12"/>
  <c r="BM1421" i="12"/>
  <c r="AB1422" i="12"/>
  <c r="AC1422" i="12"/>
  <c r="AD1422" i="12"/>
  <c r="AE1422" i="12"/>
  <c r="AF1422" i="12"/>
  <c r="AG1422" i="12"/>
  <c r="AH1422" i="12"/>
  <c r="AI1422" i="12"/>
  <c r="AK1422" i="12"/>
  <c r="AL1422" i="12"/>
  <c r="AM1422" i="12"/>
  <c r="AP1422" i="12"/>
  <c r="AQ1422" i="12"/>
  <c r="AR1422" i="12"/>
  <c r="AY1422" i="12"/>
  <c r="AZ1422" i="12"/>
  <c r="BB1422" i="12"/>
  <c r="BC1422" i="12"/>
  <c r="BD1422" i="12"/>
  <c r="BJ1422" i="12"/>
  <c r="BK1422" i="12"/>
  <c r="BM1422" i="12"/>
  <c r="AB1423" i="12"/>
  <c r="AC1423" i="12"/>
  <c r="AD1423" i="12"/>
  <c r="AE1423" i="12"/>
  <c r="AF1423" i="12"/>
  <c r="AG1423" i="12"/>
  <c r="AH1423" i="12"/>
  <c r="AI1423" i="12"/>
  <c r="AK1423" i="12"/>
  <c r="AL1423" i="12"/>
  <c r="AM1423" i="12"/>
  <c r="AO1423" i="12" s="1"/>
  <c r="AP1423" i="12"/>
  <c r="AQ1423" i="12"/>
  <c r="AR1423" i="12"/>
  <c r="AY1423" i="12"/>
  <c r="AZ1423" i="12"/>
  <c r="BB1423" i="12"/>
  <c r="BC1423" i="12"/>
  <c r="BD1423" i="12"/>
  <c r="BJ1423" i="12"/>
  <c r="BK1423" i="12"/>
  <c r="BM1423" i="12"/>
  <c r="AB1424" i="12"/>
  <c r="AC1424" i="12"/>
  <c r="AD1424" i="12"/>
  <c r="AE1424" i="12"/>
  <c r="AF1424" i="12"/>
  <c r="AG1424" i="12"/>
  <c r="AH1424" i="12"/>
  <c r="AI1424" i="12"/>
  <c r="AK1424" i="12"/>
  <c r="AL1424" i="12"/>
  <c r="AM1424" i="12"/>
  <c r="AO1424" i="12" s="1"/>
  <c r="AP1424" i="12"/>
  <c r="AQ1424" i="12"/>
  <c r="AR1424" i="12"/>
  <c r="AY1424" i="12"/>
  <c r="AZ1424" i="12"/>
  <c r="BB1424" i="12"/>
  <c r="BC1424" i="12"/>
  <c r="BD1424" i="12"/>
  <c r="BJ1424" i="12"/>
  <c r="BK1424" i="12"/>
  <c r="BM1424" i="12"/>
  <c r="AB1425" i="12"/>
  <c r="AC1425" i="12"/>
  <c r="AD1425" i="12"/>
  <c r="AE1425" i="12"/>
  <c r="AF1425" i="12"/>
  <c r="AG1425" i="12"/>
  <c r="AH1425" i="12"/>
  <c r="AI1425" i="12"/>
  <c r="AK1425" i="12"/>
  <c r="AL1425" i="12"/>
  <c r="AM1425" i="12"/>
  <c r="AN1425" i="12" s="1"/>
  <c r="AP1425" i="12"/>
  <c r="AQ1425" i="12"/>
  <c r="AR1425" i="12"/>
  <c r="AY1425" i="12"/>
  <c r="AZ1425" i="12"/>
  <c r="BB1425" i="12"/>
  <c r="BC1425" i="12"/>
  <c r="BD1425" i="12"/>
  <c r="BJ1425" i="12"/>
  <c r="BK1425" i="12"/>
  <c r="BM1425" i="12"/>
  <c r="AB1426" i="12"/>
  <c r="AC1426" i="12"/>
  <c r="AD1426" i="12"/>
  <c r="AE1426" i="12"/>
  <c r="AF1426" i="12"/>
  <c r="AG1426" i="12"/>
  <c r="AH1426" i="12"/>
  <c r="AI1426" i="12"/>
  <c r="AK1426" i="12"/>
  <c r="AL1426" i="12"/>
  <c r="AM1426" i="12"/>
  <c r="AN1426" i="12" s="1"/>
  <c r="AP1426" i="12"/>
  <c r="AQ1426" i="12"/>
  <c r="AR1426" i="12"/>
  <c r="AY1426" i="12"/>
  <c r="AZ1426" i="12"/>
  <c r="BB1426" i="12"/>
  <c r="BC1426" i="12"/>
  <c r="BD1426" i="12"/>
  <c r="BJ1426" i="12"/>
  <c r="BK1426" i="12"/>
  <c r="BM1426" i="12"/>
  <c r="AB1427" i="12"/>
  <c r="AC1427" i="12"/>
  <c r="AD1427" i="12"/>
  <c r="AE1427" i="12"/>
  <c r="AF1427" i="12"/>
  <c r="AG1427" i="12"/>
  <c r="AH1427" i="12"/>
  <c r="AI1427" i="12"/>
  <c r="AK1427" i="12"/>
  <c r="AL1427" i="12"/>
  <c r="AM1427" i="12"/>
  <c r="AO1427" i="12" s="1"/>
  <c r="AP1427" i="12"/>
  <c r="AQ1427" i="12"/>
  <c r="AR1427" i="12"/>
  <c r="AY1427" i="12"/>
  <c r="AZ1427" i="12"/>
  <c r="BB1427" i="12"/>
  <c r="BC1427" i="12"/>
  <c r="BD1427" i="12"/>
  <c r="BJ1427" i="12"/>
  <c r="BK1427" i="12"/>
  <c r="BM1427" i="12"/>
  <c r="AB1428" i="12"/>
  <c r="AC1428" i="12"/>
  <c r="AD1428" i="12"/>
  <c r="AE1428" i="12"/>
  <c r="AF1428" i="12"/>
  <c r="AG1428" i="12"/>
  <c r="AH1428" i="12"/>
  <c r="AI1428" i="12"/>
  <c r="AK1428" i="12"/>
  <c r="AL1428" i="12"/>
  <c r="AM1428" i="12"/>
  <c r="AO1428" i="12" s="1"/>
  <c r="AP1428" i="12"/>
  <c r="AQ1428" i="12"/>
  <c r="AR1428" i="12"/>
  <c r="AY1428" i="12"/>
  <c r="AZ1428" i="12"/>
  <c r="BB1428" i="12"/>
  <c r="BC1428" i="12"/>
  <c r="BD1428" i="12"/>
  <c r="BJ1428" i="12"/>
  <c r="BK1428" i="12"/>
  <c r="BM1428" i="12"/>
  <c r="AB1429" i="12"/>
  <c r="AC1429" i="12"/>
  <c r="AD1429" i="12"/>
  <c r="AE1429" i="12"/>
  <c r="AF1429" i="12"/>
  <c r="AG1429" i="12"/>
  <c r="AH1429" i="12"/>
  <c r="AI1429" i="12"/>
  <c r="AK1429" i="12"/>
  <c r="AL1429" i="12"/>
  <c r="AM1429" i="12"/>
  <c r="AN1429" i="12" s="1"/>
  <c r="AP1429" i="12"/>
  <c r="AQ1429" i="12"/>
  <c r="AR1429" i="12"/>
  <c r="AY1429" i="12"/>
  <c r="AZ1429" i="12"/>
  <c r="BB1429" i="12"/>
  <c r="BC1429" i="12"/>
  <c r="BD1429" i="12"/>
  <c r="BJ1429" i="12"/>
  <c r="BK1429" i="12"/>
  <c r="BM1429" i="12"/>
  <c r="AB1430" i="12"/>
  <c r="AC1430" i="12"/>
  <c r="AD1430" i="12"/>
  <c r="AE1430" i="12"/>
  <c r="AF1430" i="12"/>
  <c r="AG1430" i="12"/>
  <c r="AH1430" i="12"/>
  <c r="AI1430" i="12"/>
  <c r="AK1430" i="12"/>
  <c r="AL1430" i="12"/>
  <c r="AM1430" i="12"/>
  <c r="AO1430" i="12" s="1"/>
  <c r="AP1430" i="12"/>
  <c r="AQ1430" i="12"/>
  <c r="AR1430" i="12"/>
  <c r="AY1430" i="12"/>
  <c r="AZ1430" i="12"/>
  <c r="BB1430" i="12"/>
  <c r="BC1430" i="12"/>
  <c r="BD1430" i="12"/>
  <c r="BJ1430" i="12"/>
  <c r="BK1430" i="12"/>
  <c r="BM1430" i="12"/>
  <c r="AB1431" i="12"/>
  <c r="AC1431" i="12"/>
  <c r="AD1431" i="12"/>
  <c r="AE1431" i="12"/>
  <c r="AF1431" i="12"/>
  <c r="AG1431" i="12"/>
  <c r="AH1431" i="12"/>
  <c r="AI1431" i="12"/>
  <c r="AK1431" i="12"/>
  <c r="AL1431" i="12"/>
  <c r="AM1431" i="12"/>
  <c r="AO1431" i="12" s="1"/>
  <c r="AP1431" i="12"/>
  <c r="AQ1431" i="12"/>
  <c r="AR1431" i="12"/>
  <c r="AY1431" i="12"/>
  <c r="AZ1431" i="12"/>
  <c r="BB1431" i="12"/>
  <c r="BC1431" i="12"/>
  <c r="BD1431" i="12"/>
  <c r="BJ1431" i="12"/>
  <c r="BK1431" i="12"/>
  <c r="BM1431" i="12"/>
  <c r="AB1432" i="12"/>
  <c r="AC1432" i="12"/>
  <c r="AD1432" i="12"/>
  <c r="AE1432" i="12"/>
  <c r="AF1432" i="12"/>
  <c r="AG1432" i="12"/>
  <c r="AH1432" i="12"/>
  <c r="AI1432" i="12"/>
  <c r="AK1432" i="12"/>
  <c r="AL1432" i="12"/>
  <c r="AM1432" i="12"/>
  <c r="AO1432" i="12" s="1"/>
  <c r="AP1432" i="12"/>
  <c r="AQ1432" i="12"/>
  <c r="AR1432" i="12"/>
  <c r="AY1432" i="12"/>
  <c r="AZ1432" i="12"/>
  <c r="BB1432" i="12"/>
  <c r="BC1432" i="12"/>
  <c r="BD1432" i="12"/>
  <c r="BJ1432" i="12"/>
  <c r="BK1432" i="12"/>
  <c r="BM1432" i="12"/>
  <c r="AB1433" i="12"/>
  <c r="AC1433" i="12"/>
  <c r="AD1433" i="12"/>
  <c r="AE1433" i="12"/>
  <c r="AF1433" i="12"/>
  <c r="AG1433" i="12"/>
  <c r="AH1433" i="12"/>
  <c r="AI1433" i="12"/>
  <c r="AK1433" i="12"/>
  <c r="AL1433" i="12"/>
  <c r="AM1433" i="12"/>
  <c r="AN1433" i="12" s="1"/>
  <c r="AP1433" i="12"/>
  <c r="AQ1433" i="12"/>
  <c r="AR1433" i="12"/>
  <c r="AY1433" i="12"/>
  <c r="AZ1433" i="12"/>
  <c r="BB1433" i="12"/>
  <c r="BC1433" i="12"/>
  <c r="BD1433" i="12"/>
  <c r="BJ1433" i="12"/>
  <c r="BK1433" i="12"/>
  <c r="BM1433" i="12"/>
  <c r="AB1434" i="12"/>
  <c r="AC1434" i="12"/>
  <c r="AD1434" i="12"/>
  <c r="AE1434" i="12"/>
  <c r="AF1434" i="12"/>
  <c r="AG1434" i="12"/>
  <c r="AH1434" i="12"/>
  <c r="AI1434" i="12"/>
  <c r="AK1434" i="12"/>
  <c r="AL1434" i="12"/>
  <c r="AM1434" i="12"/>
  <c r="AN1434" i="12" s="1"/>
  <c r="AP1434" i="12"/>
  <c r="AQ1434" i="12"/>
  <c r="AR1434" i="12"/>
  <c r="AY1434" i="12"/>
  <c r="AZ1434" i="12"/>
  <c r="BB1434" i="12"/>
  <c r="BC1434" i="12"/>
  <c r="BD1434" i="12"/>
  <c r="BJ1434" i="12"/>
  <c r="BK1434" i="12"/>
  <c r="BM1434" i="12"/>
  <c r="AB1435" i="12"/>
  <c r="AC1435" i="12"/>
  <c r="AD1435" i="12"/>
  <c r="AE1435" i="12"/>
  <c r="AF1435" i="12"/>
  <c r="AG1435" i="12"/>
  <c r="AH1435" i="12"/>
  <c r="AI1435" i="12"/>
  <c r="AK1435" i="12"/>
  <c r="AL1435" i="12"/>
  <c r="AM1435" i="12"/>
  <c r="AO1435" i="12" s="1"/>
  <c r="AP1435" i="12"/>
  <c r="AQ1435" i="12"/>
  <c r="AR1435" i="12"/>
  <c r="AY1435" i="12"/>
  <c r="AZ1435" i="12"/>
  <c r="BB1435" i="12"/>
  <c r="BC1435" i="12"/>
  <c r="BD1435" i="12"/>
  <c r="BJ1435" i="12"/>
  <c r="BK1435" i="12"/>
  <c r="BM1435" i="12"/>
  <c r="AB1436" i="12"/>
  <c r="AC1436" i="12"/>
  <c r="AD1436" i="12"/>
  <c r="AE1436" i="12"/>
  <c r="AF1436" i="12"/>
  <c r="AG1436" i="12"/>
  <c r="AH1436" i="12"/>
  <c r="AI1436" i="12"/>
  <c r="AK1436" i="12"/>
  <c r="AL1436" i="12"/>
  <c r="AM1436" i="12"/>
  <c r="AO1436" i="12" s="1"/>
  <c r="AP1436" i="12"/>
  <c r="AQ1436" i="12"/>
  <c r="AR1436" i="12"/>
  <c r="AY1436" i="12"/>
  <c r="AZ1436" i="12"/>
  <c r="BB1436" i="12"/>
  <c r="BC1436" i="12"/>
  <c r="BD1436" i="12"/>
  <c r="BJ1436" i="12"/>
  <c r="BK1436" i="12"/>
  <c r="BM1436" i="12"/>
  <c r="AB1437" i="12"/>
  <c r="AC1437" i="12"/>
  <c r="AD1437" i="12"/>
  <c r="AE1437" i="12"/>
  <c r="AF1437" i="12"/>
  <c r="AG1437" i="12"/>
  <c r="AH1437" i="12"/>
  <c r="AI1437" i="12"/>
  <c r="AK1437" i="12"/>
  <c r="AL1437" i="12"/>
  <c r="AM1437" i="12"/>
  <c r="AN1437" i="12" s="1"/>
  <c r="AP1437" i="12"/>
  <c r="AQ1437" i="12"/>
  <c r="AR1437" i="12"/>
  <c r="AY1437" i="12"/>
  <c r="AZ1437" i="12"/>
  <c r="BB1437" i="12"/>
  <c r="BC1437" i="12"/>
  <c r="BD1437" i="12"/>
  <c r="BJ1437" i="12"/>
  <c r="BK1437" i="12"/>
  <c r="BM1437" i="12"/>
  <c r="AB1438" i="12"/>
  <c r="AC1438" i="12"/>
  <c r="AD1438" i="12"/>
  <c r="AE1438" i="12"/>
  <c r="AF1438" i="12"/>
  <c r="AG1438" i="12"/>
  <c r="AH1438" i="12"/>
  <c r="AI1438" i="12"/>
  <c r="AK1438" i="12"/>
  <c r="AL1438" i="12"/>
  <c r="AM1438" i="12"/>
  <c r="AO1438" i="12" s="1"/>
  <c r="AP1438" i="12"/>
  <c r="AQ1438" i="12"/>
  <c r="AR1438" i="12"/>
  <c r="AY1438" i="12"/>
  <c r="AZ1438" i="12"/>
  <c r="BB1438" i="12"/>
  <c r="BC1438" i="12"/>
  <c r="BD1438" i="12"/>
  <c r="BJ1438" i="12"/>
  <c r="BK1438" i="12"/>
  <c r="BM1438" i="12"/>
  <c r="AB1439" i="12"/>
  <c r="AC1439" i="12"/>
  <c r="AD1439" i="12"/>
  <c r="AE1439" i="12"/>
  <c r="AF1439" i="12"/>
  <c r="AG1439" i="12"/>
  <c r="AH1439" i="12"/>
  <c r="AI1439" i="12"/>
  <c r="AK1439" i="12"/>
  <c r="AL1439" i="12"/>
  <c r="AM1439" i="12"/>
  <c r="AO1439" i="12" s="1"/>
  <c r="AP1439" i="12"/>
  <c r="AQ1439" i="12"/>
  <c r="AR1439" i="12"/>
  <c r="AY1439" i="12"/>
  <c r="AZ1439" i="12"/>
  <c r="BB1439" i="12"/>
  <c r="BC1439" i="12"/>
  <c r="BD1439" i="12"/>
  <c r="BJ1439" i="12"/>
  <c r="BK1439" i="12"/>
  <c r="BM1439" i="12"/>
  <c r="AB1440" i="12"/>
  <c r="AC1440" i="12"/>
  <c r="AD1440" i="12"/>
  <c r="AE1440" i="12"/>
  <c r="AF1440" i="12"/>
  <c r="AG1440" i="12"/>
  <c r="AH1440" i="12"/>
  <c r="AI1440" i="12"/>
  <c r="AK1440" i="12"/>
  <c r="AL1440" i="12"/>
  <c r="AM1440" i="12"/>
  <c r="AO1440" i="12" s="1"/>
  <c r="AP1440" i="12"/>
  <c r="AQ1440" i="12"/>
  <c r="AR1440" i="12"/>
  <c r="AY1440" i="12"/>
  <c r="AZ1440" i="12"/>
  <c r="BB1440" i="12"/>
  <c r="BC1440" i="12"/>
  <c r="BD1440" i="12"/>
  <c r="BJ1440" i="12"/>
  <c r="BK1440" i="12"/>
  <c r="BM1440" i="12"/>
  <c r="AB1441" i="12"/>
  <c r="AC1441" i="12"/>
  <c r="AD1441" i="12"/>
  <c r="AE1441" i="12"/>
  <c r="AF1441" i="12"/>
  <c r="AG1441" i="12"/>
  <c r="AH1441" i="12"/>
  <c r="AI1441" i="12"/>
  <c r="AK1441" i="12"/>
  <c r="AL1441" i="12"/>
  <c r="AM1441" i="12"/>
  <c r="AN1441" i="12" s="1"/>
  <c r="AP1441" i="12"/>
  <c r="AQ1441" i="12"/>
  <c r="AR1441" i="12"/>
  <c r="AY1441" i="12"/>
  <c r="AZ1441" i="12"/>
  <c r="BB1441" i="12"/>
  <c r="BC1441" i="12"/>
  <c r="BD1441" i="12"/>
  <c r="BJ1441" i="12"/>
  <c r="BK1441" i="12"/>
  <c r="BM1441" i="12"/>
  <c r="AB1442" i="12"/>
  <c r="AC1442" i="12"/>
  <c r="AD1442" i="12"/>
  <c r="AE1442" i="12"/>
  <c r="AF1442" i="12"/>
  <c r="AG1442" i="12"/>
  <c r="AH1442" i="12"/>
  <c r="AI1442" i="12"/>
  <c r="AK1442" i="12"/>
  <c r="AL1442" i="12"/>
  <c r="AM1442" i="12"/>
  <c r="AN1442" i="12" s="1"/>
  <c r="AP1442" i="12"/>
  <c r="AQ1442" i="12"/>
  <c r="AR1442" i="12"/>
  <c r="AY1442" i="12"/>
  <c r="AZ1442" i="12"/>
  <c r="BB1442" i="12"/>
  <c r="BC1442" i="12"/>
  <c r="BD1442" i="12"/>
  <c r="BJ1442" i="12"/>
  <c r="BK1442" i="12"/>
  <c r="BM1442" i="12"/>
  <c r="AB1443" i="12"/>
  <c r="AC1443" i="12"/>
  <c r="AD1443" i="12"/>
  <c r="AE1443" i="12"/>
  <c r="AF1443" i="12"/>
  <c r="AG1443" i="12"/>
  <c r="AH1443" i="12"/>
  <c r="AI1443" i="12"/>
  <c r="AK1443" i="12"/>
  <c r="AL1443" i="12"/>
  <c r="AM1443" i="12"/>
  <c r="AO1443" i="12" s="1"/>
  <c r="AP1443" i="12"/>
  <c r="AQ1443" i="12"/>
  <c r="AR1443" i="12"/>
  <c r="AY1443" i="12"/>
  <c r="AZ1443" i="12"/>
  <c r="BB1443" i="12"/>
  <c r="BC1443" i="12"/>
  <c r="BD1443" i="12"/>
  <c r="BJ1443" i="12"/>
  <c r="BK1443" i="12"/>
  <c r="BM1443" i="12"/>
  <c r="AB1444" i="12"/>
  <c r="AC1444" i="12"/>
  <c r="AD1444" i="12"/>
  <c r="AE1444" i="12"/>
  <c r="AF1444" i="12"/>
  <c r="AG1444" i="12"/>
  <c r="AH1444" i="12"/>
  <c r="AI1444" i="12"/>
  <c r="AK1444" i="12"/>
  <c r="AL1444" i="12"/>
  <c r="AM1444" i="12"/>
  <c r="AO1444" i="12" s="1"/>
  <c r="AP1444" i="12"/>
  <c r="AQ1444" i="12"/>
  <c r="AR1444" i="12"/>
  <c r="AY1444" i="12"/>
  <c r="AZ1444" i="12"/>
  <c r="BB1444" i="12"/>
  <c r="BC1444" i="12"/>
  <c r="BD1444" i="12"/>
  <c r="BJ1444" i="12"/>
  <c r="BK1444" i="12"/>
  <c r="BM1444" i="12"/>
  <c r="AB1445" i="12"/>
  <c r="AC1445" i="12"/>
  <c r="AD1445" i="12"/>
  <c r="AE1445" i="12"/>
  <c r="AF1445" i="12"/>
  <c r="AG1445" i="12"/>
  <c r="AH1445" i="12"/>
  <c r="AI1445" i="12"/>
  <c r="AK1445" i="12"/>
  <c r="AL1445" i="12"/>
  <c r="AM1445" i="12"/>
  <c r="AP1445" i="12"/>
  <c r="AQ1445" i="12"/>
  <c r="AR1445" i="12"/>
  <c r="AY1445" i="12"/>
  <c r="AZ1445" i="12"/>
  <c r="BB1445" i="12"/>
  <c r="BC1445" i="12"/>
  <c r="BD1445" i="12"/>
  <c r="BJ1445" i="12"/>
  <c r="BK1445" i="12"/>
  <c r="BM1445" i="12"/>
  <c r="AB1446" i="12"/>
  <c r="AC1446" i="12"/>
  <c r="AD1446" i="12"/>
  <c r="AE1446" i="12"/>
  <c r="AF1446" i="12"/>
  <c r="AG1446" i="12"/>
  <c r="AH1446" i="12"/>
  <c r="AI1446" i="12"/>
  <c r="AK1446" i="12"/>
  <c r="AL1446" i="12"/>
  <c r="AM1446" i="12"/>
  <c r="AO1446" i="12" s="1"/>
  <c r="AP1446" i="12"/>
  <c r="AQ1446" i="12"/>
  <c r="AR1446" i="12"/>
  <c r="AY1446" i="12"/>
  <c r="AZ1446" i="12"/>
  <c r="BB1446" i="12"/>
  <c r="BC1446" i="12"/>
  <c r="BD1446" i="12"/>
  <c r="BJ1446" i="12"/>
  <c r="BK1446" i="12"/>
  <c r="BM1446" i="12"/>
  <c r="AB1447" i="12"/>
  <c r="AC1447" i="12"/>
  <c r="AD1447" i="12"/>
  <c r="AE1447" i="12"/>
  <c r="AF1447" i="12"/>
  <c r="AG1447" i="12"/>
  <c r="AH1447" i="12"/>
  <c r="AI1447" i="12"/>
  <c r="AK1447" i="12"/>
  <c r="AL1447" i="12"/>
  <c r="AM1447" i="12"/>
  <c r="AO1447" i="12" s="1"/>
  <c r="AP1447" i="12"/>
  <c r="AQ1447" i="12"/>
  <c r="AR1447" i="12"/>
  <c r="AY1447" i="12"/>
  <c r="AZ1447" i="12"/>
  <c r="BB1447" i="12"/>
  <c r="BC1447" i="12"/>
  <c r="BD1447" i="12"/>
  <c r="BJ1447" i="12"/>
  <c r="BK1447" i="12"/>
  <c r="BM1447" i="12"/>
  <c r="AB1448" i="12"/>
  <c r="AC1448" i="12"/>
  <c r="AD1448" i="12"/>
  <c r="AE1448" i="12"/>
  <c r="AF1448" i="12"/>
  <c r="AG1448" i="12"/>
  <c r="AH1448" i="12"/>
  <c r="AI1448" i="12"/>
  <c r="AK1448" i="12"/>
  <c r="AL1448" i="12"/>
  <c r="AM1448" i="12"/>
  <c r="AO1448" i="12" s="1"/>
  <c r="AP1448" i="12"/>
  <c r="AQ1448" i="12"/>
  <c r="AR1448" i="12"/>
  <c r="AY1448" i="12"/>
  <c r="AZ1448" i="12"/>
  <c r="BB1448" i="12"/>
  <c r="BC1448" i="12"/>
  <c r="BD1448" i="12"/>
  <c r="BJ1448" i="12"/>
  <c r="BK1448" i="12"/>
  <c r="BM1448" i="12"/>
  <c r="AB1449" i="12"/>
  <c r="AC1449" i="12"/>
  <c r="AD1449" i="12"/>
  <c r="AE1449" i="12"/>
  <c r="AF1449" i="12"/>
  <c r="AG1449" i="12"/>
  <c r="AH1449" i="12"/>
  <c r="AI1449" i="12"/>
  <c r="AK1449" i="12"/>
  <c r="AL1449" i="12"/>
  <c r="AM1449" i="12"/>
  <c r="AN1449" i="12" s="1"/>
  <c r="AP1449" i="12"/>
  <c r="AQ1449" i="12"/>
  <c r="AR1449" i="12"/>
  <c r="AY1449" i="12"/>
  <c r="AZ1449" i="12"/>
  <c r="BB1449" i="12"/>
  <c r="BC1449" i="12"/>
  <c r="BD1449" i="12"/>
  <c r="BJ1449" i="12"/>
  <c r="BK1449" i="12"/>
  <c r="BM1449" i="12"/>
  <c r="AB1450" i="12"/>
  <c r="AC1450" i="12"/>
  <c r="AD1450" i="12"/>
  <c r="AE1450" i="12"/>
  <c r="AF1450" i="12"/>
  <c r="AG1450" i="12"/>
  <c r="AH1450" i="12"/>
  <c r="AI1450" i="12"/>
  <c r="AK1450" i="12"/>
  <c r="AL1450" i="12"/>
  <c r="AM1450" i="12"/>
  <c r="AN1450" i="12" s="1"/>
  <c r="AP1450" i="12"/>
  <c r="AQ1450" i="12"/>
  <c r="AR1450" i="12"/>
  <c r="AY1450" i="12"/>
  <c r="AZ1450" i="12"/>
  <c r="BB1450" i="12"/>
  <c r="BC1450" i="12"/>
  <c r="BD1450" i="12"/>
  <c r="BJ1450" i="12"/>
  <c r="BK1450" i="12"/>
  <c r="BM1450" i="12"/>
  <c r="AB1451" i="12"/>
  <c r="AC1451" i="12"/>
  <c r="AD1451" i="12"/>
  <c r="AE1451" i="12"/>
  <c r="AF1451" i="12"/>
  <c r="AG1451" i="12"/>
  <c r="AH1451" i="12"/>
  <c r="AI1451" i="12"/>
  <c r="AK1451" i="12"/>
  <c r="AL1451" i="12"/>
  <c r="AM1451" i="12"/>
  <c r="AO1451" i="12" s="1"/>
  <c r="AP1451" i="12"/>
  <c r="AQ1451" i="12"/>
  <c r="AR1451" i="12"/>
  <c r="AY1451" i="12"/>
  <c r="AZ1451" i="12"/>
  <c r="BB1451" i="12"/>
  <c r="BC1451" i="12"/>
  <c r="BD1451" i="12"/>
  <c r="BJ1451" i="12"/>
  <c r="BK1451" i="12"/>
  <c r="BM1451" i="12"/>
  <c r="AB1452" i="12"/>
  <c r="AC1452" i="12"/>
  <c r="AD1452" i="12"/>
  <c r="AE1452" i="12"/>
  <c r="AF1452" i="12"/>
  <c r="AG1452" i="12"/>
  <c r="AH1452" i="12"/>
  <c r="AI1452" i="12"/>
  <c r="AK1452" i="12"/>
  <c r="AL1452" i="12"/>
  <c r="AM1452" i="12"/>
  <c r="AO1452" i="12" s="1"/>
  <c r="AP1452" i="12"/>
  <c r="AQ1452" i="12"/>
  <c r="AR1452" i="12"/>
  <c r="AY1452" i="12"/>
  <c r="AZ1452" i="12"/>
  <c r="BB1452" i="12"/>
  <c r="BC1452" i="12"/>
  <c r="BD1452" i="12"/>
  <c r="BJ1452" i="12"/>
  <c r="BK1452" i="12"/>
  <c r="BM1452" i="12"/>
  <c r="AB1453" i="12"/>
  <c r="AC1453" i="12"/>
  <c r="AD1453" i="12"/>
  <c r="AE1453" i="12"/>
  <c r="AF1453" i="12"/>
  <c r="AG1453" i="12"/>
  <c r="AH1453" i="12"/>
  <c r="AI1453" i="12"/>
  <c r="AK1453" i="12"/>
  <c r="AL1453" i="12"/>
  <c r="AM1453" i="12"/>
  <c r="AN1453" i="12" s="1"/>
  <c r="AP1453" i="12"/>
  <c r="AQ1453" i="12"/>
  <c r="AR1453" i="12"/>
  <c r="AY1453" i="12"/>
  <c r="AZ1453" i="12"/>
  <c r="BB1453" i="12"/>
  <c r="BC1453" i="12"/>
  <c r="BD1453" i="12"/>
  <c r="BJ1453" i="12"/>
  <c r="BK1453" i="12"/>
  <c r="BM1453" i="12"/>
  <c r="AB1454" i="12"/>
  <c r="AC1454" i="12"/>
  <c r="AD1454" i="12"/>
  <c r="AE1454" i="12"/>
  <c r="AF1454" i="12"/>
  <c r="AG1454" i="12"/>
  <c r="AH1454" i="12"/>
  <c r="AI1454" i="12"/>
  <c r="AK1454" i="12"/>
  <c r="AL1454" i="12"/>
  <c r="AM1454" i="12"/>
  <c r="AP1454" i="12"/>
  <c r="AQ1454" i="12"/>
  <c r="AR1454" i="12"/>
  <c r="AY1454" i="12"/>
  <c r="AZ1454" i="12"/>
  <c r="BB1454" i="12"/>
  <c r="BC1454" i="12"/>
  <c r="BD1454" i="12"/>
  <c r="BJ1454" i="12"/>
  <c r="BK1454" i="12"/>
  <c r="BM1454" i="12"/>
  <c r="AB1455" i="12"/>
  <c r="AC1455" i="12"/>
  <c r="AD1455" i="12"/>
  <c r="AE1455" i="12"/>
  <c r="AF1455" i="12"/>
  <c r="AG1455" i="12"/>
  <c r="AH1455" i="12"/>
  <c r="AI1455" i="12"/>
  <c r="AK1455" i="12"/>
  <c r="AL1455" i="12"/>
  <c r="AM1455" i="12"/>
  <c r="AO1455" i="12" s="1"/>
  <c r="AP1455" i="12"/>
  <c r="AQ1455" i="12"/>
  <c r="AR1455" i="12"/>
  <c r="AY1455" i="12"/>
  <c r="AZ1455" i="12"/>
  <c r="BB1455" i="12"/>
  <c r="BC1455" i="12"/>
  <c r="BD1455" i="12"/>
  <c r="BJ1455" i="12"/>
  <c r="BK1455" i="12"/>
  <c r="BM1455" i="12"/>
  <c r="AB1456" i="12"/>
  <c r="AC1456" i="12"/>
  <c r="AD1456" i="12"/>
  <c r="AE1456" i="12"/>
  <c r="AF1456" i="12"/>
  <c r="AG1456" i="12"/>
  <c r="AH1456" i="12"/>
  <c r="AI1456" i="12"/>
  <c r="AK1456" i="12"/>
  <c r="AL1456" i="12"/>
  <c r="AM1456" i="12"/>
  <c r="AO1456" i="12" s="1"/>
  <c r="AP1456" i="12"/>
  <c r="AQ1456" i="12"/>
  <c r="AR1456" i="12"/>
  <c r="AY1456" i="12"/>
  <c r="AZ1456" i="12"/>
  <c r="BB1456" i="12"/>
  <c r="BC1456" i="12"/>
  <c r="BD1456" i="12"/>
  <c r="BJ1456" i="12"/>
  <c r="BK1456" i="12"/>
  <c r="BM1456" i="12"/>
  <c r="AB1457" i="12"/>
  <c r="AC1457" i="12"/>
  <c r="AD1457" i="12"/>
  <c r="AE1457" i="12"/>
  <c r="AF1457" i="12"/>
  <c r="AG1457" i="12"/>
  <c r="AH1457" i="12"/>
  <c r="AI1457" i="12"/>
  <c r="AK1457" i="12"/>
  <c r="AL1457" i="12"/>
  <c r="AM1457" i="12"/>
  <c r="AN1457" i="12" s="1"/>
  <c r="AP1457" i="12"/>
  <c r="AQ1457" i="12"/>
  <c r="AR1457" i="12"/>
  <c r="AY1457" i="12"/>
  <c r="AZ1457" i="12"/>
  <c r="BB1457" i="12"/>
  <c r="BC1457" i="12"/>
  <c r="BD1457" i="12"/>
  <c r="BJ1457" i="12"/>
  <c r="BK1457" i="12"/>
  <c r="BM1457" i="12"/>
  <c r="AB1458" i="12"/>
  <c r="AC1458" i="12"/>
  <c r="AD1458" i="12"/>
  <c r="AE1458" i="12"/>
  <c r="AF1458" i="12"/>
  <c r="AG1458" i="12"/>
  <c r="AH1458" i="12"/>
  <c r="AI1458" i="12"/>
  <c r="AK1458" i="12"/>
  <c r="AL1458" i="12"/>
  <c r="AM1458" i="12"/>
  <c r="AN1458" i="12" s="1"/>
  <c r="AP1458" i="12"/>
  <c r="AQ1458" i="12"/>
  <c r="AR1458" i="12"/>
  <c r="AY1458" i="12"/>
  <c r="AZ1458" i="12"/>
  <c r="BB1458" i="12"/>
  <c r="BC1458" i="12"/>
  <c r="BD1458" i="12"/>
  <c r="BJ1458" i="12"/>
  <c r="BK1458" i="12"/>
  <c r="BM1458" i="12"/>
  <c r="AB1459" i="12"/>
  <c r="AC1459" i="12"/>
  <c r="AD1459" i="12"/>
  <c r="AE1459" i="12"/>
  <c r="AF1459" i="12"/>
  <c r="AG1459" i="12"/>
  <c r="AH1459" i="12"/>
  <c r="AI1459" i="12"/>
  <c r="AK1459" i="12"/>
  <c r="AL1459" i="12"/>
  <c r="AM1459" i="12"/>
  <c r="AO1459" i="12" s="1"/>
  <c r="AP1459" i="12"/>
  <c r="AQ1459" i="12"/>
  <c r="AR1459" i="12"/>
  <c r="AY1459" i="12"/>
  <c r="AZ1459" i="12"/>
  <c r="BB1459" i="12"/>
  <c r="BC1459" i="12"/>
  <c r="BD1459" i="12"/>
  <c r="BJ1459" i="12"/>
  <c r="BK1459" i="12"/>
  <c r="BM1459" i="12"/>
  <c r="AB1460" i="12"/>
  <c r="AC1460" i="12"/>
  <c r="AD1460" i="12"/>
  <c r="AE1460" i="12"/>
  <c r="AF1460" i="12"/>
  <c r="AG1460" i="12"/>
  <c r="AH1460" i="12"/>
  <c r="AI1460" i="12"/>
  <c r="AK1460" i="12"/>
  <c r="AL1460" i="12"/>
  <c r="AM1460" i="12"/>
  <c r="AO1460" i="12" s="1"/>
  <c r="AP1460" i="12"/>
  <c r="AQ1460" i="12"/>
  <c r="AR1460" i="12"/>
  <c r="AY1460" i="12"/>
  <c r="AZ1460" i="12"/>
  <c r="BB1460" i="12"/>
  <c r="BC1460" i="12"/>
  <c r="BD1460" i="12"/>
  <c r="BJ1460" i="12"/>
  <c r="BK1460" i="12"/>
  <c r="BM1460" i="12"/>
  <c r="AB1461" i="12"/>
  <c r="AC1461" i="12"/>
  <c r="AD1461" i="12"/>
  <c r="AE1461" i="12"/>
  <c r="AF1461" i="12"/>
  <c r="AG1461" i="12"/>
  <c r="AH1461" i="12"/>
  <c r="AI1461" i="12"/>
  <c r="AK1461" i="12"/>
  <c r="AL1461" i="12"/>
  <c r="AM1461" i="12"/>
  <c r="AN1461" i="12" s="1"/>
  <c r="AP1461" i="12"/>
  <c r="AQ1461" i="12"/>
  <c r="AR1461" i="12"/>
  <c r="AY1461" i="12"/>
  <c r="AZ1461" i="12"/>
  <c r="BB1461" i="12"/>
  <c r="BC1461" i="12"/>
  <c r="BD1461" i="12"/>
  <c r="BJ1461" i="12"/>
  <c r="BK1461" i="12"/>
  <c r="BM1461" i="12"/>
  <c r="AB1462" i="12"/>
  <c r="AC1462" i="12"/>
  <c r="AD1462" i="12"/>
  <c r="AE1462" i="12"/>
  <c r="AF1462" i="12"/>
  <c r="AG1462" i="12"/>
  <c r="AH1462" i="12"/>
  <c r="AI1462" i="12"/>
  <c r="AK1462" i="12"/>
  <c r="AL1462" i="12"/>
  <c r="AM1462" i="12"/>
  <c r="AO1462" i="12" s="1"/>
  <c r="AP1462" i="12"/>
  <c r="AQ1462" i="12"/>
  <c r="AR1462" i="12"/>
  <c r="AY1462" i="12"/>
  <c r="AZ1462" i="12"/>
  <c r="BB1462" i="12"/>
  <c r="BC1462" i="12"/>
  <c r="BD1462" i="12"/>
  <c r="BJ1462" i="12"/>
  <c r="BK1462" i="12"/>
  <c r="BM1462" i="12"/>
  <c r="AB1463" i="12"/>
  <c r="AC1463" i="12"/>
  <c r="AD1463" i="12"/>
  <c r="AE1463" i="12"/>
  <c r="AF1463" i="12"/>
  <c r="AG1463" i="12"/>
  <c r="AH1463" i="12"/>
  <c r="AI1463" i="12"/>
  <c r="AK1463" i="12"/>
  <c r="AL1463" i="12"/>
  <c r="AM1463" i="12"/>
  <c r="AO1463" i="12" s="1"/>
  <c r="AP1463" i="12"/>
  <c r="AQ1463" i="12"/>
  <c r="AR1463" i="12"/>
  <c r="AY1463" i="12"/>
  <c r="AZ1463" i="12"/>
  <c r="BB1463" i="12"/>
  <c r="BC1463" i="12"/>
  <c r="BD1463" i="12"/>
  <c r="BJ1463" i="12"/>
  <c r="BK1463" i="12"/>
  <c r="BM1463" i="12"/>
  <c r="AB1464" i="12"/>
  <c r="AC1464" i="12"/>
  <c r="AD1464" i="12"/>
  <c r="AE1464" i="12"/>
  <c r="AF1464" i="12"/>
  <c r="AG1464" i="12"/>
  <c r="AH1464" i="12"/>
  <c r="AI1464" i="12"/>
  <c r="AK1464" i="12"/>
  <c r="AL1464" i="12"/>
  <c r="AM1464" i="12"/>
  <c r="AO1464" i="12" s="1"/>
  <c r="AP1464" i="12"/>
  <c r="AQ1464" i="12"/>
  <c r="AR1464" i="12"/>
  <c r="AY1464" i="12"/>
  <c r="AZ1464" i="12"/>
  <c r="BB1464" i="12"/>
  <c r="BC1464" i="12"/>
  <c r="BD1464" i="12"/>
  <c r="BJ1464" i="12"/>
  <c r="BK1464" i="12"/>
  <c r="BM1464" i="12"/>
  <c r="AB1465" i="12"/>
  <c r="AC1465" i="12"/>
  <c r="AD1465" i="12"/>
  <c r="AE1465" i="12"/>
  <c r="AF1465" i="12"/>
  <c r="AG1465" i="12"/>
  <c r="AH1465" i="12"/>
  <c r="AI1465" i="12"/>
  <c r="AK1465" i="12"/>
  <c r="AL1465" i="12"/>
  <c r="AM1465" i="12"/>
  <c r="AN1465" i="12" s="1"/>
  <c r="AP1465" i="12"/>
  <c r="AQ1465" i="12"/>
  <c r="AR1465" i="12"/>
  <c r="AY1465" i="12"/>
  <c r="AZ1465" i="12"/>
  <c r="BB1465" i="12"/>
  <c r="BC1465" i="12"/>
  <c r="BD1465" i="12"/>
  <c r="BJ1465" i="12"/>
  <c r="BK1465" i="12"/>
  <c r="BM1465" i="12"/>
  <c r="AB1466" i="12"/>
  <c r="AC1466" i="12"/>
  <c r="AD1466" i="12"/>
  <c r="AE1466" i="12"/>
  <c r="AF1466" i="12"/>
  <c r="AG1466" i="12"/>
  <c r="AH1466" i="12"/>
  <c r="AI1466" i="12"/>
  <c r="AK1466" i="12"/>
  <c r="AL1466" i="12"/>
  <c r="AM1466" i="12"/>
  <c r="AN1466" i="12" s="1"/>
  <c r="AP1466" i="12"/>
  <c r="AQ1466" i="12"/>
  <c r="AR1466" i="12"/>
  <c r="AY1466" i="12"/>
  <c r="AZ1466" i="12"/>
  <c r="BB1466" i="12"/>
  <c r="BC1466" i="12"/>
  <c r="BD1466" i="12"/>
  <c r="BJ1466" i="12"/>
  <c r="BK1466" i="12"/>
  <c r="BM1466" i="12"/>
  <c r="AB1467" i="12"/>
  <c r="AC1467" i="12"/>
  <c r="AD1467" i="12"/>
  <c r="AE1467" i="12"/>
  <c r="AF1467" i="12"/>
  <c r="AG1467" i="12"/>
  <c r="AH1467" i="12"/>
  <c r="AI1467" i="12"/>
  <c r="AK1467" i="12"/>
  <c r="AL1467" i="12"/>
  <c r="AM1467" i="12"/>
  <c r="AO1467" i="12" s="1"/>
  <c r="AP1467" i="12"/>
  <c r="AQ1467" i="12"/>
  <c r="AR1467" i="12"/>
  <c r="AY1467" i="12"/>
  <c r="AZ1467" i="12"/>
  <c r="BB1467" i="12"/>
  <c r="BC1467" i="12"/>
  <c r="BD1467" i="12"/>
  <c r="BJ1467" i="12"/>
  <c r="BK1467" i="12"/>
  <c r="BM1467" i="12"/>
  <c r="AB1468" i="12"/>
  <c r="AC1468" i="12"/>
  <c r="AD1468" i="12"/>
  <c r="AE1468" i="12"/>
  <c r="AF1468" i="12"/>
  <c r="AG1468" i="12"/>
  <c r="AH1468" i="12"/>
  <c r="AI1468" i="12"/>
  <c r="AK1468" i="12"/>
  <c r="AL1468" i="12"/>
  <c r="AM1468" i="12"/>
  <c r="AO1468" i="12" s="1"/>
  <c r="AP1468" i="12"/>
  <c r="AQ1468" i="12"/>
  <c r="AR1468" i="12"/>
  <c r="AY1468" i="12"/>
  <c r="AZ1468" i="12"/>
  <c r="BB1468" i="12"/>
  <c r="BC1468" i="12"/>
  <c r="BD1468" i="12"/>
  <c r="BJ1468" i="12"/>
  <c r="BK1468" i="12"/>
  <c r="BM1468" i="12"/>
  <c r="AB1469" i="12"/>
  <c r="AC1469" i="12"/>
  <c r="AD1469" i="12"/>
  <c r="AE1469" i="12"/>
  <c r="AF1469" i="12"/>
  <c r="AG1469" i="12"/>
  <c r="AH1469" i="12"/>
  <c r="AI1469" i="12"/>
  <c r="AK1469" i="12"/>
  <c r="AL1469" i="12"/>
  <c r="AM1469" i="12"/>
  <c r="AN1469" i="12" s="1"/>
  <c r="AP1469" i="12"/>
  <c r="AQ1469" i="12"/>
  <c r="AR1469" i="12"/>
  <c r="AY1469" i="12"/>
  <c r="AZ1469" i="12"/>
  <c r="BB1469" i="12"/>
  <c r="BC1469" i="12"/>
  <c r="BD1469" i="12"/>
  <c r="BJ1469" i="12"/>
  <c r="BK1469" i="12"/>
  <c r="BM1469" i="12"/>
  <c r="AB1470" i="12"/>
  <c r="AC1470" i="12"/>
  <c r="AD1470" i="12"/>
  <c r="AE1470" i="12"/>
  <c r="AF1470" i="12"/>
  <c r="AG1470" i="12"/>
  <c r="AH1470" i="12"/>
  <c r="AI1470" i="12"/>
  <c r="AK1470" i="12"/>
  <c r="AL1470" i="12"/>
  <c r="AM1470" i="12"/>
  <c r="AO1470" i="12" s="1"/>
  <c r="AP1470" i="12"/>
  <c r="AQ1470" i="12"/>
  <c r="AR1470" i="12"/>
  <c r="AY1470" i="12"/>
  <c r="AZ1470" i="12"/>
  <c r="BB1470" i="12"/>
  <c r="BC1470" i="12"/>
  <c r="BD1470" i="12"/>
  <c r="BJ1470" i="12"/>
  <c r="BK1470" i="12"/>
  <c r="BM1470" i="12"/>
  <c r="AB1471" i="12"/>
  <c r="AC1471" i="12"/>
  <c r="AD1471" i="12"/>
  <c r="AE1471" i="12"/>
  <c r="AF1471" i="12"/>
  <c r="AG1471" i="12"/>
  <c r="AH1471" i="12"/>
  <c r="AI1471" i="12"/>
  <c r="AK1471" i="12"/>
  <c r="AL1471" i="12"/>
  <c r="AM1471" i="12"/>
  <c r="AO1471" i="12" s="1"/>
  <c r="AP1471" i="12"/>
  <c r="AQ1471" i="12"/>
  <c r="AR1471" i="12"/>
  <c r="AY1471" i="12"/>
  <c r="AZ1471" i="12"/>
  <c r="BB1471" i="12"/>
  <c r="BC1471" i="12"/>
  <c r="BD1471" i="12"/>
  <c r="BJ1471" i="12"/>
  <c r="BK1471" i="12"/>
  <c r="BM1471" i="12"/>
  <c r="AB1472" i="12"/>
  <c r="AC1472" i="12"/>
  <c r="AD1472" i="12"/>
  <c r="AE1472" i="12"/>
  <c r="AF1472" i="12"/>
  <c r="AG1472" i="12"/>
  <c r="AH1472" i="12"/>
  <c r="AI1472" i="12"/>
  <c r="AK1472" i="12"/>
  <c r="AL1472" i="12"/>
  <c r="AM1472" i="12"/>
  <c r="AO1472" i="12" s="1"/>
  <c r="AP1472" i="12"/>
  <c r="AQ1472" i="12"/>
  <c r="AR1472" i="12"/>
  <c r="AY1472" i="12"/>
  <c r="AZ1472" i="12"/>
  <c r="BB1472" i="12"/>
  <c r="BC1472" i="12"/>
  <c r="BD1472" i="12"/>
  <c r="BJ1472" i="12"/>
  <c r="BK1472" i="12"/>
  <c r="BM1472" i="12"/>
  <c r="AB1473" i="12"/>
  <c r="AC1473" i="12"/>
  <c r="AD1473" i="12"/>
  <c r="AE1473" i="12"/>
  <c r="AF1473" i="12"/>
  <c r="AG1473" i="12"/>
  <c r="AH1473" i="12"/>
  <c r="AI1473" i="12"/>
  <c r="AK1473" i="12"/>
  <c r="AL1473" i="12"/>
  <c r="AM1473" i="12"/>
  <c r="AN1473" i="12" s="1"/>
  <c r="AP1473" i="12"/>
  <c r="AQ1473" i="12"/>
  <c r="AR1473" i="12"/>
  <c r="AY1473" i="12"/>
  <c r="AZ1473" i="12"/>
  <c r="BB1473" i="12"/>
  <c r="BC1473" i="12"/>
  <c r="BD1473" i="12"/>
  <c r="BJ1473" i="12"/>
  <c r="BK1473" i="12"/>
  <c r="BM1473" i="12"/>
  <c r="AB1474" i="12"/>
  <c r="AC1474" i="12"/>
  <c r="AD1474" i="12"/>
  <c r="AE1474" i="12"/>
  <c r="AF1474" i="12"/>
  <c r="AG1474" i="12"/>
  <c r="AH1474" i="12"/>
  <c r="AI1474" i="12"/>
  <c r="AK1474" i="12"/>
  <c r="AL1474" i="12"/>
  <c r="AM1474" i="12"/>
  <c r="AN1474" i="12" s="1"/>
  <c r="AP1474" i="12"/>
  <c r="AQ1474" i="12"/>
  <c r="AR1474" i="12"/>
  <c r="AY1474" i="12"/>
  <c r="AZ1474" i="12"/>
  <c r="BB1474" i="12"/>
  <c r="BC1474" i="12"/>
  <c r="BD1474" i="12"/>
  <c r="BJ1474" i="12"/>
  <c r="BK1474" i="12"/>
  <c r="BM1474" i="12"/>
  <c r="AB1475" i="12"/>
  <c r="AC1475" i="12"/>
  <c r="AD1475" i="12"/>
  <c r="AE1475" i="12"/>
  <c r="AF1475" i="12"/>
  <c r="AG1475" i="12"/>
  <c r="AH1475" i="12"/>
  <c r="AI1475" i="12"/>
  <c r="AK1475" i="12"/>
  <c r="AL1475" i="12"/>
  <c r="AM1475" i="12"/>
  <c r="AO1475" i="12" s="1"/>
  <c r="AP1475" i="12"/>
  <c r="AQ1475" i="12"/>
  <c r="AR1475" i="12"/>
  <c r="AY1475" i="12"/>
  <c r="AZ1475" i="12"/>
  <c r="BB1475" i="12"/>
  <c r="BC1475" i="12"/>
  <c r="BD1475" i="12"/>
  <c r="BJ1475" i="12"/>
  <c r="BK1475" i="12"/>
  <c r="BM1475" i="12"/>
  <c r="AB1476" i="12"/>
  <c r="AC1476" i="12"/>
  <c r="AD1476" i="12"/>
  <c r="AE1476" i="12"/>
  <c r="AF1476" i="12"/>
  <c r="AG1476" i="12"/>
  <c r="AH1476" i="12"/>
  <c r="AI1476" i="12"/>
  <c r="AK1476" i="12"/>
  <c r="AL1476" i="12"/>
  <c r="AM1476" i="12"/>
  <c r="AO1476" i="12" s="1"/>
  <c r="AP1476" i="12"/>
  <c r="AQ1476" i="12"/>
  <c r="AR1476" i="12"/>
  <c r="AY1476" i="12"/>
  <c r="AZ1476" i="12"/>
  <c r="BB1476" i="12"/>
  <c r="BC1476" i="12"/>
  <c r="BD1476" i="12"/>
  <c r="BJ1476" i="12"/>
  <c r="BK1476" i="12"/>
  <c r="BM1476" i="12"/>
  <c r="AB1477" i="12"/>
  <c r="AC1477" i="12"/>
  <c r="AD1477" i="12"/>
  <c r="AE1477" i="12"/>
  <c r="AF1477" i="12"/>
  <c r="AG1477" i="12"/>
  <c r="AH1477" i="12"/>
  <c r="AI1477" i="12"/>
  <c r="AK1477" i="12"/>
  <c r="AL1477" i="12"/>
  <c r="AM1477" i="12"/>
  <c r="AP1477" i="12"/>
  <c r="AQ1477" i="12"/>
  <c r="AR1477" i="12"/>
  <c r="AY1477" i="12"/>
  <c r="AZ1477" i="12"/>
  <c r="BB1477" i="12"/>
  <c r="BC1477" i="12"/>
  <c r="BD1477" i="12"/>
  <c r="BJ1477" i="12"/>
  <c r="BK1477" i="12"/>
  <c r="BM1477" i="12"/>
  <c r="AB1478" i="12"/>
  <c r="AC1478" i="12"/>
  <c r="AD1478" i="12"/>
  <c r="AE1478" i="12"/>
  <c r="AF1478" i="12"/>
  <c r="AG1478" i="12"/>
  <c r="AH1478" i="12"/>
  <c r="AI1478" i="12"/>
  <c r="AK1478" i="12"/>
  <c r="AL1478" i="12"/>
  <c r="AM1478" i="12"/>
  <c r="AO1478" i="12" s="1"/>
  <c r="AP1478" i="12"/>
  <c r="AQ1478" i="12"/>
  <c r="AR1478" i="12"/>
  <c r="AY1478" i="12"/>
  <c r="AZ1478" i="12"/>
  <c r="BB1478" i="12"/>
  <c r="BC1478" i="12"/>
  <c r="BD1478" i="12"/>
  <c r="BJ1478" i="12"/>
  <c r="BK1478" i="12"/>
  <c r="BM1478" i="12"/>
  <c r="AB1479" i="12"/>
  <c r="AC1479" i="12"/>
  <c r="AD1479" i="12"/>
  <c r="AE1479" i="12"/>
  <c r="AF1479" i="12"/>
  <c r="AG1479" i="12"/>
  <c r="AH1479" i="12"/>
  <c r="AI1479" i="12"/>
  <c r="AK1479" i="12"/>
  <c r="AL1479" i="12"/>
  <c r="AM1479" i="12"/>
  <c r="AO1479" i="12" s="1"/>
  <c r="AP1479" i="12"/>
  <c r="AQ1479" i="12"/>
  <c r="AR1479" i="12"/>
  <c r="AY1479" i="12"/>
  <c r="AZ1479" i="12"/>
  <c r="BB1479" i="12"/>
  <c r="BC1479" i="12"/>
  <c r="BD1479" i="12"/>
  <c r="BJ1479" i="12"/>
  <c r="BK1479" i="12"/>
  <c r="BM1479" i="12"/>
  <c r="AB1480" i="12"/>
  <c r="AC1480" i="12"/>
  <c r="AD1480" i="12"/>
  <c r="AE1480" i="12"/>
  <c r="AF1480" i="12"/>
  <c r="AG1480" i="12"/>
  <c r="AH1480" i="12"/>
  <c r="AI1480" i="12"/>
  <c r="AK1480" i="12"/>
  <c r="AL1480" i="12"/>
  <c r="AM1480" i="12"/>
  <c r="AO1480" i="12" s="1"/>
  <c r="AP1480" i="12"/>
  <c r="AQ1480" i="12"/>
  <c r="AR1480" i="12"/>
  <c r="AY1480" i="12"/>
  <c r="AZ1480" i="12"/>
  <c r="BB1480" i="12"/>
  <c r="BC1480" i="12"/>
  <c r="BD1480" i="12"/>
  <c r="BJ1480" i="12"/>
  <c r="BK1480" i="12"/>
  <c r="BM1480" i="12"/>
  <c r="AB1481" i="12"/>
  <c r="AC1481" i="12"/>
  <c r="AD1481" i="12"/>
  <c r="AE1481" i="12"/>
  <c r="AF1481" i="12"/>
  <c r="AG1481" i="12"/>
  <c r="AH1481" i="12"/>
  <c r="AI1481" i="12"/>
  <c r="AK1481" i="12"/>
  <c r="AL1481" i="12"/>
  <c r="AM1481" i="12"/>
  <c r="AN1481" i="12" s="1"/>
  <c r="AP1481" i="12"/>
  <c r="AQ1481" i="12"/>
  <c r="AR1481" i="12"/>
  <c r="AY1481" i="12"/>
  <c r="AZ1481" i="12"/>
  <c r="BB1481" i="12"/>
  <c r="BC1481" i="12"/>
  <c r="BD1481" i="12"/>
  <c r="BJ1481" i="12"/>
  <c r="BK1481" i="12"/>
  <c r="BM1481" i="12"/>
  <c r="AB1482" i="12"/>
  <c r="AC1482" i="12"/>
  <c r="AD1482" i="12"/>
  <c r="AE1482" i="12"/>
  <c r="AF1482" i="12"/>
  <c r="AG1482" i="12"/>
  <c r="AH1482" i="12"/>
  <c r="AI1482" i="12"/>
  <c r="AK1482" i="12"/>
  <c r="AL1482" i="12"/>
  <c r="AM1482" i="12"/>
  <c r="AN1482" i="12" s="1"/>
  <c r="AP1482" i="12"/>
  <c r="AQ1482" i="12"/>
  <c r="AR1482" i="12"/>
  <c r="AY1482" i="12"/>
  <c r="AZ1482" i="12"/>
  <c r="BB1482" i="12"/>
  <c r="BC1482" i="12"/>
  <c r="BD1482" i="12"/>
  <c r="BJ1482" i="12"/>
  <c r="BK1482" i="12"/>
  <c r="BM1482" i="12"/>
  <c r="AB1483" i="12"/>
  <c r="AC1483" i="12"/>
  <c r="AD1483" i="12"/>
  <c r="AE1483" i="12"/>
  <c r="AF1483" i="12"/>
  <c r="AG1483" i="12"/>
  <c r="AH1483" i="12"/>
  <c r="AI1483" i="12"/>
  <c r="AK1483" i="12"/>
  <c r="AL1483" i="12"/>
  <c r="AM1483" i="12"/>
  <c r="AO1483" i="12" s="1"/>
  <c r="AP1483" i="12"/>
  <c r="AQ1483" i="12"/>
  <c r="AR1483" i="12"/>
  <c r="AY1483" i="12"/>
  <c r="AZ1483" i="12"/>
  <c r="BB1483" i="12"/>
  <c r="BC1483" i="12"/>
  <c r="BD1483" i="12"/>
  <c r="BJ1483" i="12"/>
  <c r="BK1483" i="12"/>
  <c r="BM1483" i="12"/>
  <c r="AB1484" i="12"/>
  <c r="AC1484" i="12"/>
  <c r="AD1484" i="12"/>
  <c r="AE1484" i="12"/>
  <c r="AF1484" i="12"/>
  <c r="AG1484" i="12"/>
  <c r="AH1484" i="12"/>
  <c r="AI1484" i="12"/>
  <c r="AK1484" i="12"/>
  <c r="AL1484" i="12"/>
  <c r="AM1484" i="12"/>
  <c r="AP1484" i="12"/>
  <c r="AQ1484" i="12"/>
  <c r="AR1484" i="12"/>
  <c r="AY1484" i="12"/>
  <c r="AZ1484" i="12"/>
  <c r="BB1484" i="12"/>
  <c r="BC1484" i="12"/>
  <c r="BD1484" i="12"/>
  <c r="BJ1484" i="12"/>
  <c r="BK1484" i="12"/>
  <c r="BM1484" i="12"/>
  <c r="AB1485" i="12"/>
  <c r="AC1485" i="12"/>
  <c r="AD1485" i="12"/>
  <c r="AE1485" i="12"/>
  <c r="AF1485" i="12"/>
  <c r="AG1485" i="12"/>
  <c r="AH1485" i="12"/>
  <c r="AI1485" i="12"/>
  <c r="AK1485" i="12"/>
  <c r="AL1485" i="12"/>
  <c r="AM1485" i="12"/>
  <c r="AP1485" i="12"/>
  <c r="AQ1485" i="12"/>
  <c r="AR1485" i="12"/>
  <c r="AY1485" i="12"/>
  <c r="AZ1485" i="12"/>
  <c r="BB1485" i="12"/>
  <c r="BC1485" i="12"/>
  <c r="BD1485" i="12"/>
  <c r="BJ1485" i="12"/>
  <c r="BK1485" i="12"/>
  <c r="BM1485" i="12"/>
  <c r="AB1486" i="12"/>
  <c r="AC1486" i="12"/>
  <c r="AD1486" i="12"/>
  <c r="AE1486" i="12"/>
  <c r="AF1486" i="12"/>
  <c r="AG1486" i="12"/>
  <c r="AH1486" i="12"/>
  <c r="AI1486" i="12"/>
  <c r="AK1486" i="12"/>
  <c r="AL1486" i="12"/>
  <c r="AM1486" i="12"/>
  <c r="AO1486" i="12" s="1"/>
  <c r="AP1486" i="12"/>
  <c r="AQ1486" i="12"/>
  <c r="AR1486" i="12"/>
  <c r="AY1486" i="12"/>
  <c r="AZ1486" i="12"/>
  <c r="BB1486" i="12"/>
  <c r="BC1486" i="12"/>
  <c r="BD1486" i="12"/>
  <c r="BJ1486" i="12"/>
  <c r="BK1486" i="12"/>
  <c r="BM1486" i="12"/>
  <c r="AB1487" i="12"/>
  <c r="AC1487" i="12"/>
  <c r="AD1487" i="12"/>
  <c r="AE1487" i="12"/>
  <c r="AF1487" i="12"/>
  <c r="AG1487" i="12"/>
  <c r="AH1487" i="12"/>
  <c r="AI1487" i="12"/>
  <c r="AK1487" i="12"/>
  <c r="AL1487" i="12"/>
  <c r="AM1487" i="12"/>
  <c r="AO1487" i="12" s="1"/>
  <c r="AP1487" i="12"/>
  <c r="AQ1487" i="12"/>
  <c r="AR1487" i="12"/>
  <c r="AY1487" i="12"/>
  <c r="AZ1487" i="12"/>
  <c r="BB1487" i="12"/>
  <c r="BC1487" i="12"/>
  <c r="BD1487" i="12"/>
  <c r="BJ1487" i="12"/>
  <c r="BK1487" i="12"/>
  <c r="BM1487" i="12"/>
  <c r="AB1488" i="12"/>
  <c r="AC1488" i="12"/>
  <c r="AD1488" i="12"/>
  <c r="AE1488" i="12"/>
  <c r="AF1488" i="12"/>
  <c r="AG1488" i="12"/>
  <c r="AH1488" i="12"/>
  <c r="AI1488" i="12"/>
  <c r="AK1488" i="12"/>
  <c r="AL1488" i="12"/>
  <c r="AM1488" i="12"/>
  <c r="AP1488" i="12"/>
  <c r="AQ1488" i="12"/>
  <c r="AR1488" i="12"/>
  <c r="AY1488" i="12"/>
  <c r="AZ1488" i="12"/>
  <c r="BB1488" i="12"/>
  <c r="BC1488" i="12"/>
  <c r="BD1488" i="12"/>
  <c r="BJ1488" i="12"/>
  <c r="BK1488" i="12"/>
  <c r="BM1488" i="12"/>
  <c r="AB1489" i="12"/>
  <c r="AC1489" i="12"/>
  <c r="AD1489" i="12"/>
  <c r="AE1489" i="12"/>
  <c r="AF1489" i="12"/>
  <c r="AG1489" i="12"/>
  <c r="AH1489" i="12"/>
  <c r="AI1489" i="12"/>
  <c r="AK1489" i="12"/>
  <c r="AL1489" i="12"/>
  <c r="AM1489" i="12"/>
  <c r="AN1489" i="12" s="1"/>
  <c r="AP1489" i="12"/>
  <c r="AQ1489" i="12"/>
  <c r="AR1489" i="12"/>
  <c r="AY1489" i="12"/>
  <c r="AZ1489" i="12"/>
  <c r="BB1489" i="12"/>
  <c r="BC1489" i="12"/>
  <c r="BD1489" i="12"/>
  <c r="BJ1489" i="12"/>
  <c r="BK1489" i="12"/>
  <c r="BM1489" i="12"/>
  <c r="AB1490" i="12"/>
  <c r="AC1490" i="12"/>
  <c r="AD1490" i="12"/>
  <c r="AE1490" i="12"/>
  <c r="AF1490" i="12"/>
  <c r="AG1490" i="12"/>
  <c r="AH1490" i="12"/>
  <c r="AI1490" i="12"/>
  <c r="AK1490" i="12"/>
  <c r="AL1490" i="12"/>
  <c r="AM1490" i="12"/>
  <c r="AN1490" i="12" s="1"/>
  <c r="AP1490" i="12"/>
  <c r="AQ1490" i="12"/>
  <c r="AR1490" i="12"/>
  <c r="AY1490" i="12"/>
  <c r="AZ1490" i="12"/>
  <c r="BB1490" i="12"/>
  <c r="BC1490" i="12"/>
  <c r="BD1490" i="12"/>
  <c r="BJ1490" i="12"/>
  <c r="BK1490" i="12"/>
  <c r="BM1490" i="12"/>
  <c r="AB1491" i="12"/>
  <c r="AC1491" i="12"/>
  <c r="AD1491" i="12"/>
  <c r="AE1491" i="12"/>
  <c r="AF1491" i="12"/>
  <c r="AG1491" i="12"/>
  <c r="AH1491" i="12"/>
  <c r="AI1491" i="12"/>
  <c r="AK1491" i="12"/>
  <c r="AL1491" i="12"/>
  <c r="AM1491" i="12"/>
  <c r="AO1491" i="12" s="1"/>
  <c r="AP1491" i="12"/>
  <c r="AQ1491" i="12"/>
  <c r="AR1491" i="12"/>
  <c r="AY1491" i="12"/>
  <c r="AZ1491" i="12"/>
  <c r="BB1491" i="12"/>
  <c r="BC1491" i="12"/>
  <c r="BD1491" i="12"/>
  <c r="BJ1491" i="12"/>
  <c r="BK1491" i="12"/>
  <c r="BM1491" i="12"/>
  <c r="AB1492" i="12"/>
  <c r="AC1492" i="12"/>
  <c r="AD1492" i="12"/>
  <c r="AE1492" i="12"/>
  <c r="AF1492" i="12"/>
  <c r="AG1492" i="12"/>
  <c r="AH1492" i="12"/>
  <c r="AI1492" i="12"/>
  <c r="AK1492" i="12"/>
  <c r="AL1492" i="12"/>
  <c r="AM1492" i="12"/>
  <c r="AP1492" i="12"/>
  <c r="AQ1492" i="12"/>
  <c r="AR1492" i="12"/>
  <c r="AY1492" i="12"/>
  <c r="AZ1492" i="12"/>
  <c r="BB1492" i="12"/>
  <c r="BC1492" i="12"/>
  <c r="BD1492" i="12"/>
  <c r="BJ1492" i="12"/>
  <c r="BK1492" i="12"/>
  <c r="BM1492" i="12"/>
  <c r="AB1493" i="12"/>
  <c r="AC1493" i="12"/>
  <c r="AD1493" i="12"/>
  <c r="AE1493" i="12"/>
  <c r="AF1493" i="12"/>
  <c r="AG1493" i="12"/>
  <c r="AH1493" i="12"/>
  <c r="AI1493" i="12"/>
  <c r="AK1493" i="12"/>
  <c r="AL1493" i="12"/>
  <c r="AM1493" i="12"/>
  <c r="AN1493" i="12" s="1"/>
  <c r="AP1493" i="12"/>
  <c r="AQ1493" i="12"/>
  <c r="AR1493" i="12"/>
  <c r="AY1493" i="12"/>
  <c r="AZ1493" i="12"/>
  <c r="BB1493" i="12"/>
  <c r="BC1493" i="12"/>
  <c r="BD1493" i="12"/>
  <c r="BJ1493" i="12"/>
  <c r="BK1493" i="12"/>
  <c r="BM1493" i="12"/>
  <c r="AB1494" i="12"/>
  <c r="AC1494" i="12"/>
  <c r="AD1494" i="12"/>
  <c r="AE1494" i="12"/>
  <c r="AF1494" i="12"/>
  <c r="AG1494" i="12"/>
  <c r="AH1494" i="12"/>
  <c r="AI1494" i="12"/>
  <c r="AK1494" i="12"/>
  <c r="AL1494" i="12"/>
  <c r="AM1494" i="12"/>
  <c r="AP1494" i="12"/>
  <c r="AQ1494" i="12"/>
  <c r="AR1494" i="12"/>
  <c r="AY1494" i="12"/>
  <c r="AZ1494" i="12"/>
  <c r="BB1494" i="12"/>
  <c r="BC1494" i="12"/>
  <c r="BD1494" i="12"/>
  <c r="BJ1494" i="12"/>
  <c r="BK1494" i="12"/>
  <c r="BM1494" i="12"/>
  <c r="AB1495" i="12"/>
  <c r="AC1495" i="12"/>
  <c r="AD1495" i="12"/>
  <c r="AE1495" i="12"/>
  <c r="AF1495" i="12"/>
  <c r="AG1495" i="12"/>
  <c r="AH1495" i="12"/>
  <c r="AI1495" i="12"/>
  <c r="AK1495" i="12"/>
  <c r="AL1495" i="12"/>
  <c r="AM1495" i="12"/>
  <c r="AO1495" i="12" s="1"/>
  <c r="AP1495" i="12"/>
  <c r="AQ1495" i="12"/>
  <c r="AR1495" i="12"/>
  <c r="AY1495" i="12"/>
  <c r="AZ1495" i="12"/>
  <c r="BB1495" i="12"/>
  <c r="BC1495" i="12"/>
  <c r="BD1495" i="12"/>
  <c r="BJ1495" i="12"/>
  <c r="BK1495" i="12"/>
  <c r="BM1495" i="12"/>
  <c r="AB1496" i="12"/>
  <c r="AC1496" i="12"/>
  <c r="AD1496" i="12"/>
  <c r="AE1496" i="12"/>
  <c r="AF1496" i="12"/>
  <c r="AG1496" i="12"/>
  <c r="AH1496" i="12"/>
  <c r="AI1496" i="12"/>
  <c r="AK1496" i="12"/>
  <c r="AL1496" i="12"/>
  <c r="AM1496" i="12"/>
  <c r="AP1496" i="12"/>
  <c r="AQ1496" i="12"/>
  <c r="AR1496" i="12"/>
  <c r="AY1496" i="12"/>
  <c r="AZ1496" i="12"/>
  <c r="BB1496" i="12"/>
  <c r="BC1496" i="12"/>
  <c r="BD1496" i="12"/>
  <c r="BJ1496" i="12"/>
  <c r="BK1496" i="12"/>
  <c r="BM1496" i="12"/>
  <c r="AB1497" i="12"/>
  <c r="AC1497" i="12"/>
  <c r="AD1497" i="12"/>
  <c r="AE1497" i="12"/>
  <c r="AF1497" i="12"/>
  <c r="AG1497" i="12"/>
  <c r="AH1497" i="12"/>
  <c r="AI1497" i="12"/>
  <c r="AK1497" i="12"/>
  <c r="AL1497" i="12"/>
  <c r="AM1497" i="12"/>
  <c r="AP1497" i="12"/>
  <c r="AQ1497" i="12"/>
  <c r="AR1497" i="12"/>
  <c r="AY1497" i="12"/>
  <c r="AZ1497" i="12"/>
  <c r="BB1497" i="12"/>
  <c r="BC1497" i="12"/>
  <c r="BD1497" i="12"/>
  <c r="BJ1497" i="12"/>
  <c r="BK1497" i="12"/>
  <c r="BM1497" i="12"/>
  <c r="AB1498" i="12"/>
  <c r="AC1498" i="12"/>
  <c r="AD1498" i="12"/>
  <c r="AE1498" i="12"/>
  <c r="AF1498" i="12"/>
  <c r="AG1498" i="12"/>
  <c r="AH1498" i="12"/>
  <c r="AI1498" i="12"/>
  <c r="AK1498" i="12"/>
  <c r="AL1498" i="12"/>
  <c r="AM1498" i="12"/>
  <c r="AP1498" i="12"/>
  <c r="AQ1498" i="12"/>
  <c r="AR1498" i="12"/>
  <c r="AY1498" i="12"/>
  <c r="AZ1498" i="12"/>
  <c r="BB1498" i="12"/>
  <c r="BC1498" i="12"/>
  <c r="BD1498" i="12"/>
  <c r="BJ1498" i="12"/>
  <c r="BK1498" i="12"/>
  <c r="BM1498" i="12"/>
  <c r="AB1499" i="12"/>
  <c r="AC1499" i="12"/>
  <c r="AD1499" i="12"/>
  <c r="AE1499" i="12"/>
  <c r="AF1499" i="12"/>
  <c r="AG1499" i="12"/>
  <c r="AH1499" i="12"/>
  <c r="AI1499" i="12"/>
  <c r="AK1499" i="12"/>
  <c r="AL1499" i="12"/>
  <c r="AM1499" i="12"/>
  <c r="AO1499" i="12" s="1"/>
  <c r="AP1499" i="12"/>
  <c r="AQ1499" i="12"/>
  <c r="AR1499" i="12"/>
  <c r="AY1499" i="12"/>
  <c r="AZ1499" i="12"/>
  <c r="BB1499" i="12"/>
  <c r="BC1499" i="12"/>
  <c r="BD1499" i="12"/>
  <c r="BJ1499" i="12"/>
  <c r="BK1499" i="12"/>
  <c r="BM1499" i="12"/>
  <c r="AB1500" i="12"/>
  <c r="AC1500" i="12"/>
  <c r="AD1500" i="12"/>
  <c r="AE1500" i="12"/>
  <c r="AF1500" i="12"/>
  <c r="AG1500" i="12"/>
  <c r="AH1500" i="12"/>
  <c r="AI1500" i="12"/>
  <c r="AK1500" i="12"/>
  <c r="AL1500" i="12"/>
  <c r="AM1500" i="12"/>
  <c r="AP1500" i="12"/>
  <c r="AQ1500" i="12"/>
  <c r="AR1500" i="12"/>
  <c r="AY1500" i="12"/>
  <c r="AZ1500" i="12"/>
  <c r="BB1500" i="12"/>
  <c r="BC1500" i="12"/>
  <c r="BD1500" i="12"/>
  <c r="BJ1500" i="12"/>
  <c r="BK1500" i="12"/>
  <c r="BM1500" i="12"/>
  <c r="AB1501" i="12"/>
  <c r="AC1501" i="12"/>
  <c r="AD1501" i="12"/>
  <c r="AE1501" i="12"/>
  <c r="AF1501" i="12"/>
  <c r="AG1501" i="12"/>
  <c r="AH1501" i="12"/>
  <c r="AI1501" i="12"/>
  <c r="AK1501" i="12"/>
  <c r="AL1501" i="12"/>
  <c r="AM1501" i="12"/>
  <c r="AN1501" i="12" s="1"/>
  <c r="AP1501" i="12"/>
  <c r="AQ1501" i="12"/>
  <c r="AR1501" i="12"/>
  <c r="AY1501" i="12"/>
  <c r="AZ1501" i="12"/>
  <c r="BB1501" i="12"/>
  <c r="BC1501" i="12"/>
  <c r="BD1501" i="12"/>
  <c r="BJ1501" i="12"/>
  <c r="BK1501" i="12"/>
  <c r="BM1501" i="12"/>
  <c r="AB1502" i="12"/>
  <c r="AC1502" i="12"/>
  <c r="AD1502" i="12"/>
  <c r="AE1502" i="12"/>
  <c r="AF1502" i="12"/>
  <c r="AG1502" i="12"/>
  <c r="AH1502" i="12"/>
  <c r="AI1502" i="12"/>
  <c r="AK1502" i="12"/>
  <c r="AL1502" i="12"/>
  <c r="AM1502" i="12"/>
  <c r="AN1502" i="12" s="1"/>
  <c r="AP1502" i="12"/>
  <c r="AQ1502" i="12"/>
  <c r="AR1502" i="12"/>
  <c r="AY1502" i="12"/>
  <c r="AZ1502" i="12"/>
  <c r="BB1502" i="12"/>
  <c r="BC1502" i="12"/>
  <c r="BD1502" i="12"/>
  <c r="BJ1502" i="12"/>
  <c r="BK1502" i="12"/>
  <c r="BM1502" i="12"/>
  <c r="AB1503" i="12"/>
  <c r="AC1503" i="12"/>
  <c r="AD1503" i="12"/>
  <c r="AE1503" i="12"/>
  <c r="AF1503" i="12"/>
  <c r="AG1503" i="12"/>
  <c r="AH1503" i="12"/>
  <c r="AI1503" i="12"/>
  <c r="AK1503" i="12"/>
  <c r="AL1503" i="12"/>
  <c r="AM1503" i="12"/>
  <c r="AN1503" i="12" s="1"/>
  <c r="AP1503" i="12"/>
  <c r="AQ1503" i="12"/>
  <c r="AR1503" i="12"/>
  <c r="AY1503" i="12"/>
  <c r="AZ1503" i="12"/>
  <c r="BB1503" i="12"/>
  <c r="BC1503" i="12"/>
  <c r="BD1503" i="12"/>
  <c r="BJ1503" i="12"/>
  <c r="BK1503" i="12"/>
  <c r="BM1503" i="12"/>
  <c r="AB1504" i="12"/>
  <c r="AC1504" i="12"/>
  <c r="AD1504" i="12"/>
  <c r="AE1504" i="12"/>
  <c r="AF1504" i="12"/>
  <c r="AG1504" i="12"/>
  <c r="AH1504" i="12"/>
  <c r="AI1504" i="12"/>
  <c r="AK1504" i="12"/>
  <c r="AL1504" i="12"/>
  <c r="AM1504" i="12"/>
  <c r="AO1504" i="12" s="1"/>
  <c r="AP1504" i="12"/>
  <c r="AQ1504" i="12"/>
  <c r="AR1504" i="12"/>
  <c r="AY1504" i="12"/>
  <c r="AZ1504" i="12"/>
  <c r="BB1504" i="12"/>
  <c r="BC1504" i="12"/>
  <c r="BD1504" i="12"/>
  <c r="BJ1504" i="12"/>
  <c r="BK1504" i="12"/>
  <c r="BM1504" i="12"/>
  <c r="AB1505" i="12"/>
  <c r="AC1505" i="12"/>
  <c r="AD1505" i="12"/>
  <c r="AE1505" i="12"/>
  <c r="AF1505" i="12"/>
  <c r="AG1505" i="12"/>
  <c r="AH1505" i="12"/>
  <c r="AI1505" i="12"/>
  <c r="AK1505" i="12"/>
  <c r="AL1505" i="12"/>
  <c r="AM1505" i="12"/>
  <c r="AN1505" i="12" s="1"/>
  <c r="AP1505" i="12"/>
  <c r="AQ1505" i="12"/>
  <c r="AR1505" i="12"/>
  <c r="AY1505" i="12"/>
  <c r="AZ1505" i="12"/>
  <c r="BB1505" i="12"/>
  <c r="BC1505" i="12"/>
  <c r="BD1505" i="12"/>
  <c r="BJ1505" i="12"/>
  <c r="BK1505" i="12"/>
  <c r="BM1505" i="12"/>
  <c r="AB1506" i="12"/>
  <c r="AC1506" i="12"/>
  <c r="AD1506" i="12"/>
  <c r="AE1506" i="12"/>
  <c r="AF1506" i="12"/>
  <c r="AG1506" i="12"/>
  <c r="AH1506" i="12"/>
  <c r="AI1506" i="12"/>
  <c r="AK1506" i="12"/>
  <c r="AL1506" i="12"/>
  <c r="AM1506" i="12"/>
  <c r="AO1506" i="12" s="1"/>
  <c r="AP1506" i="12"/>
  <c r="AQ1506" i="12"/>
  <c r="AR1506" i="12"/>
  <c r="AY1506" i="12"/>
  <c r="AZ1506" i="12"/>
  <c r="BB1506" i="12"/>
  <c r="BC1506" i="12"/>
  <c r="BD1506" i="12"/>
  <c r="BJ1506" i="12"/>
  <c r="BK1506" i="12"/>
  <c r="BM1506" i="12"/>
  <c r="AB1507" i="12"/>
  <c r="AC1507" i="12"/>
  <c r="AD1507" i="12"/>
  <c r="AE1507" i="12"/>
  <c r="AF1507" i="12"/>
  <c r="AG1507" i="12"/>
  <c r="AH1507" i="12"/>
  <c r="AI1507" i="12"/>
  <c r="AK1507" i="12"/>
  <c r="AL1507" i="12"/>
  <c r="AM1507" i="12"/>
  <c r="AN1507" i="12" s="1"/>
  <c r="AP1507" i="12"/>
  <c r="AQ1507" i="12"/>
  <c r="AR1507" i="12"/>
  <c r="AY1507" i="12"/>
  <c r="AZ1507" i="12"/>
  <c r="BB1507" i="12"/>
  <c r="BC1507" i="12"/>
  <c r="BD1507" i="12"/>
  <c r="BJ1507" i="12"/>
  <c r="BK1507" i="12"/>
  <c r="BM1507" i="12"/>
  <c r="AB1508" i="12"/>
  <c r="AC1508" i="12"/>
  <c r="AD1508" i="12"/>
  <c r="AE1508" i="12"/>
  <c r="AF1508" i="12"/>
  <c r="AG1508" i="12"/>
  <c r="AH1508" i="12"/>
  <c r="AI1508" i="12"/>
  <c r="AK1508" i="12"/>
  <c r="AL1508" i="12"/>
  <c r="AM1508" i="12"/>
  <c r="AO1508" i="12" s="1"/>
  <c r="AP1508" i="12"/>
  <c r="AQ1508" i="12"/>
  <c r="AR1508" i="12"/>
  <c r="AY1508" i="12"/>
  <c r="AZ1508" i="12"/>
  <c r="BB1508" i="12"/>
  <c r="BC1508" i="12"/>
  <c r="BD1508" i="12"/>
  <c r="BJ1508" i="12"/>
  <c r="BK1508" i="12"/>
  <c r="BM1508" i="12"/>
  <c r="AB1509" i="12"/>
  <c r="AC1509" i="12"/>
  <c r="AD1509" i="12"/>
  <c r="AE1509" i="12"/>
  <c r="AF1509" i="12"/>
  <c r="AG1509" i="12"/>
  <c r="AH1509" i="12"/>
  <c r="AI1509" i="12"/>
  <c r="AK1509" i="12"/>
  <c r="AL1509" i="12"/>
  <c r="AM1509" i="12"/>
  <c r="AP1509" i="12"/>
  <c r="AQ1509" i="12"/>
  <c r="AR1509" i="12"/>
  <c r="AY1509" i="12"/>
  <c r="AZ1509" i="12"/>
  <c r="BB1509" i="12"/>
  <c r="BC1509" i="12"/>
  <c r="BD1509" i="12"/>
  <c r="BJ1509" i="12"/>
  <c r="BK1509" i="12"/>
  <c r="BM1509" i="12"/>
  <c r="AB1510" i="12"/>
  <c r="AC1510" i="12"/>
  <c r="AD1510" i="12"/>
  <c r="AE1510" i="12"/>
  <c r="AF1510" i="12"/>
  <c r="AG1510" i="12"/>
  <c r="AH1510" i="12"/>
  <c r="AI1510" i="12"/>
  <c r="AK1510" i="12"/>
  <c r="AL1510" i="12"/>
  <c r="AM1510" i="12"/>
  <c r="AN1510" i="12" s="1"/>
  <c r="AP1510" i="12"/>
  <c r="AQ1510" i="12"/>
  <c r="AR1510" i="12"/>
  <c r="AY1510" i="12"/>
  <c r="AZ1510" i="12"/>
  <c r="BB1510" i="12"/>
  <c r="BC1510" i="12"/>
  <c r="BD1510" i="12"/>
  <c r="BJ1510" i="12"/>
  <c r="BK1510" i="12"/>
  <c r="BM1510" i="12"/>
  <c r="AB1511" i="12"/>
  <c r="AC1511" i="12"/>
  <c r="AD1511" i="12"/>
  <c r="AE1511" i="12"/>
  <c r="AF1511" i="12"/>
  <c r="AG1511" i="12"/>
  <c r="AH1511" i="12"/>
  <c r="AI1511" i="12"/>
  <c r="AK1511" i="12"/>
  <c r="AL1511" i="12"/>
  <c r="AM1511" i="12"/>
  <c r="AN1511" i="12" s="1"/>
  <c r="AP1511" i="12"/>
  <c r="AQ1511" i="12"/>
  <c r="AR1511" i="12"/>
  <c r="AY1511" i="12"/>
  <c r="AZ1511" i="12"/>
  <c r="BB1511" i="12"/>
  <c r="BC1511" i="12"/>
  <c r="BD1511" i="12"/>
  <c r="BJ1511" i="12"/>
  <c r="BK1511" i="12"/>
  <c r="BM1511" i="12"/>
  <c r="AB1512" i="12"/>
  <c r="AC1512" i="12"/>
  <c r="AD1512" i="12"/>
  <c r="AE1512" i="12"/>
  <c r="AF1512" i="12"/>
  <c r="AG1512" i="12"/>
  <c r="AH1512" i="12"/>
  <c r="AI1512" i="12"/>
  <c r="AK1512" i="12"/>
  <c r="AL1512" i="12"/>
  <c r="AM1512" i="12"/>
  <c r="AO1512" i="12" s="1"/>
  <c r="AP1512" i="12"/>
  <c r="AQ1512" i="12"/>
  <c r="AR1512" i="12"/>
  <c r="AY1512" i="12"/>
  <c r="AZ1512" i="12"/>
  <c r="BB1512" i="12"/>
  <c r="BC1512" i="12"/>
  <c r="BD1512" i="12"/>
  <c r="BJ1512" i="12"/>
  <c r="BK1512" i="12"/>
  <c r="BM1512" i="12"/>
  <c r="AB1513" i="12"/>
  <c r="AC1513" i="12"/>
  <c r="AD1513" i="12"/>
  <c r="AE1513" i="12"/>
  <c r="AF1513" i="12"/>
  <c r="AG1513" i="12"/>
  <c r="AH1513" i="12"/>
  <c r="AI1513" i="12"/>
  <c r="AK1513" i="12"/>
  <c r="AL1513" i="12"/>
  <c r="AM1513" i="12"/>
  <c r="AN1513" i="12" s="1"/>
  <c r="AP1513" i="12"/>
  <c r="AQ1513" i="12"/>
  <c r="AR1513" i="12"/>
  <c r="AY1513" i="12"/>
  <c r="AZ1513" i="12"/>
  <c r="BB1513" i="12"/>
  <c r="BC1513" i="12"/>
  <c r="BD1513" i="12"/>
  <c r="BJ1513" i="12"/>
  <c r="BK1513" i="12"/>
  <c r="BM1513" i="12"/>
  <c r="AB1514" i="12"/>
  <c r="AC1514" i="12"/>
  <c r="AD1514" i="12"/>
  <c r="AE1514" i="12"/>
  <c r="AF1514" i="12"/>
  <c r="AG1514" i="12"/>
  <c r="AH1514" i="12"/>
  <c r="AI1514" i="12"/>
  <c r="AK1514" i="12"/>
  <c r="AL1514" i="12"/>
  <c r="AM1514" i="12"/>
  <c r="AN1514" i="12" s="1"/>
  <c r="AP1514" i="12"/>
  <c r="AQ1514" i="12"/>
  <c r="AR1514" i="12"/>
  <c r="AY1514" i="12"/>
  <c r="AZ1514" i="12"/>
  <c r="BB1514" i="12"/>
  <c r="BC1514" i="12"/>
  <c r="BD1514" i="12"/>
  <c r="BJ1514" i="12"/>
  <c r="BK1514" i="12"/>
  <c r="BM1514" i="12"/>
  <c r="AB1515" i="12"/>
  <c r="AC1515" i="12"/>
  <c r="AD1515" i="12"/>
  <c r="AE1515" i="12"/>
  <c r="AF1515" i="12"/>
  <c r="AG1515" i="12"/>
  <c r="AH1515" i="12"/>
  <c r="AI1515" i="12"/>
  <c r="AK1515" i="12"/>
  <c r="AL1515" i="12"/>
  <c r="AM1515" i="12"/>
  <c r="AN1515" i="12" s="1"/>
  <c r="AP1515" i="12"/>
  <c r="AQ1515" i="12"/>
  <c r="AR1515" i="12"/>
  <c r="AY1515" i="12"/>
  <c r="AZ1515" i="12"/>
  <c r="BB1515" i="12"/>
  <c r="BC1515" i="12"/>
  <c r="BD1515" i="12"/>
  <c r="BJ1515" i="12"/>
  <c r="BK1515" i="12"/>
  <c r="BM1515" i="12"/>
  <c r="AB1516" i="12"/>
  <c r="AC1516" i="12"/>
  <c r="AD1516" i="12"/>
  <c r="AE1516" i="12"/>
  <c r="AF1516" i="12"/>
  <c r="AG1516" i="12"/>
  <c r="AH1516" i="12"/>
  <c r="AI1516" i="12"/>
  <c r="AK1516" i="12"/>
  <c r="AL1516" i="12"/>
  <c r="AM1516" i="12"/>
  <c r="AO1516" i="12" s="1"/>
  <c r="AP1516" i="12"/>
  <c r="AQ1516" i="12"/>
  <c r="AR1516" i="12"/>
  <c r="AY1516" i="12"/>
  <c r="AZ1516" i="12"/>
  <c r="BB1516" i="12"/>
  <c r="BC1516" i="12"/>
  <c r="BD1516" i="12"/>
  <c r="BJ1516" i="12"/>
  <c r="BK1516" i="12"/>
  <c r="BM1516" i="12"/>
  <c r="AB1517" i="12"/>
  <c r="AC1517" i="12"/>
  <c r="AD1517" i="12"/>
  <c r="AE1517" i="12"/>
  <c r="AF1517" i="12"/>
  <c r="AG1517" i="12"/>
  <c r="AH1517" i="12"/>
  <c r="AI1517" i="12"/>
  <c r="AK1517" i="12"/>
  <c r="AL1517" i="12"/>
  <c r="AM1517" i="12"/>
  <c r="AN1517" i="12" s="1"/>
  <c r="AP1517" i="12"/>
  <c r="AQ1517" i="12"/>
  <c r="AR1517" i="12"/>
  <c r="AY1517" i="12"/>
  <c r="AZ1517" i="12"/>
  <c r="BB1517" i="12"/>
  <c r="BC1517" i="12"/>
  <c r="BD1517" i="12"/>
  <c r="BJ1517" i="12"/>
  <c r="BK1517" i="12"/>
  <c r="BM1517" i="12"/>
  <c r="AB1518" i="12"/>
  <c r="AC1518" i="12"/>
  <c r="AD1518" i="12"/>
  <c r="AE1518" i="12"/>
  <c r="AF1518" i="12"/>
  <c r="AG1518" i="12"/>
  <c r="AH1518" i="12"/>
  <c r="AI1518" i="12"/>
  <c r="AK1518" i="12"/>
  <c r="AL1518" i="12"/>
  <c r="AM1518" i="12"/>
  <c r="AP1518" i="12"/>
  <c r="AQ1518" i="12"/>
  <c r="AR1518" i="12"/>
  <c r="AY1518" i="12"/>
  <c r="AZ1518" i="12"/>
  <c r="BB1518" i="12"/>
  <c r="BC1518" i="12"/>
  <c r="BD1518" i="12"/>
  <c r="BJ1518" i="12"/>
  <c r="BK1518" i="12"/>
  <c r="BM1518" i="12"/>
  <c r="AB1519" i="12"/>
  <c r="AC1519" i="12"/>
  <c r="AD1519" i="12"/>
  <c r="AE1519" i="12"/>
  <c r="AF1519" i="12"/>
  <c r="AG1519" i="12"/>
  <c r="AH1519" i="12"/>
  <c r="AI1519" i="12"/>
  <c r="AK1519" i="12"/>
  <c r="AL1519" i="12"/>
  <c r="AM1519" i="12"/>
  <c r="AN1519" i="12" s="1"/>
  <c r="AP1519" i="12"/>
  <c r="AQ1519" i="12"/>
  <c r="AR1519" i="12"/>
  <c r="AY1519" i="12"/>
  <c r="AZ1519" i="12"/>
  <c r="BB1519" i="12"/>
  <c r="BC1519" i="12"/>
  <c r="BD1519" i="12"/>
  <c r="BJ1519" i="12"/>
  <c r="BK1519" i="12"/>
  <c r="BM1519" i="12"/>
  <c r="AB1520" i="12"/>
  <c r="AC1520" i="12"/>
  <c r="AD1520" i="12"/>
  <c r="AE1520" i="12"/>
  <c r="AF1520" i="12"/>
  <c r="AG1520" i="12"/>
  <c r="AH1520" i="12"/>
  <c r="AI1520" i="12"/>
  <c r="AK1520" i="12"/>
  <c r="AL1520" i="12"/>
  <c r="AM1520" i="12"/>
  <c r="AO1520" i="12" s="1"/>
  <c r="AP1520" i="12"/>
  <c r="AQ1520" i="12"/>
  <c r="AR1520" i="12"/>
  <c r="AY1520" i="12"/>
  <c r="AZ1520" i="12"/>
  <c r="BB1520" i="12"/>
  <c r="BC1520" i="12"/>
  <c r="BD1520" i="12"/>
  <c r="BJ1520" i="12"/>
  <c r="BK1520" i="12"/>
  <c r="BM1520" i="12"/>
  <c r="AB1521" i="12"/>
  <c r="AC1521" i="12"/>
  <c r="AD1521" i="12"/>
  <c r="AE1521" i="12"/>
  <c r="AF1521" i="12"/>
  <c r="AG1521" i="12"/>
  <c r="AH1521" i="12"/>
  <c r="AI1521" i="12"/>
  <c r="AK1521" i="12"/>
  <c r="AL1521" i="12"/>
  <c r="AM1521" i="12"/>
  <c r="AN1521" i="12" s="1"/>
  <c r="AP1521" i="12"/>
  <c r="AQ1521" i="12"/>
  <c r="AR1521" i="12"/>
  <c r="AY1521" i="12"/>
  <c r="AZ1521" i="12"/>
  <c r="BB1521" i="12"/>
  <c r="BC1521" i="12"/>
  <c r="BD1521" i="12"/>
  <c r="BJ1521" i="12"/>
  <c r="BK1521" i="12"/>
  <c r="BM1521" i="12"/>
  <c r="AB1522" i="12"/>
  <c r="AC1522" i="12"/>
  <c r="AD1522" i="12"/>
  <c r="AE1522" i="12"/>
  <c r="AF1522" i="12"/>
  <c r="AG1522" i="12"/>
  <c r="AH1522" i="12"/>
  <c r="AI1522" i="12"/>
  <c r="AK1522" i="12"/>
  <c r="AL1522" i="12"/>
  <c r="AM1522" i="12"/>
  <c r="AN1522" i="12" s="1"/>
  <c r="AP1522" i="12"/>
  <c r="AQ1522" i="12"/>
  <c r="AR1522" i="12"/>
  <c r="AY1522" i="12"/>
  <c r="AZ1522" i="12"/>
  <c r="BB1522" i="12"/>
  <c r="BC1522" i="12"/>
  <c r="BD1522" i="12"/>
  <c r="BJ1522" i="12"/>
  <c r="BK1522" i="12"/>
  <c r="BM1522" i="12"/>
  <c r="AB1523" i="12"/>
  <c r="AC1523" i="12"/>
  <c r="AD1523" i="12"/>
  <c r="AE1523" i="12"/>
  <c r="AF1523" i="12"/>
  <c r="AG1523" i="12"/>
  <c r="AH1523" i="12"/>
  <c r="AI1523" i="12"/>
  <c r="AK1523" i="12"/>
  <c r="AL1523" i="12"/>
  <c r="AM1523" i="12"/>
  <c r="AN1523" i="12" s="1"/>
  <c r="AP1523" i="12"/>
  <c r="AQ1523" i="12"/>
  <c r="AR1523" i="12"/>
  <c r="AY1523" i="12"/>
  <c r="AZ1523" i="12"/>
  <c r="BB1523" i="12"/>
  <c r="BC1523" i="12"/>
  <c r="BD1523" i="12"/>
  <c r="BJ1523" i="12"/>
  <c r="BK1523" i="12"/>
  <c r="BM1523" i="12"/>
  <c r="AB1524" i="12"/>
  <c r="AC1524" i="12"/>
  <c r="AD1524" i="12"/>
  <c r="AE1524" i="12"/>
  <c r="AF1524" i="12"/>
  <c r="AG1524" i="12"/>
  <c r="AH1524" i="12"/>
  <c r="AI1524" i="12"/>
  <c r="AK1524" i="12"/>
  <c r="AL1524" i="12"/>
  <c r="AM1524" i="12"/>
  <c r="AO1524" i="12" s="1"/>
  <c r="AP1524" i="12"/>
  <c r="AQ1524" i="12"/>
  <c r="AR1524" i="12"/>
  <c r="AY1524" i="12"/>
  <c r="AZ1524" i="12"/>
  <c r="BB1524" i="12"/>
  <c r="BC1524" i="12"/>
  <c r="BD1524" i="12"/>
  <c r="BJ1524" i="12"/>
  <c r="BK1524" i="12"/>
  <c r="BM1524" i="12"/>
  <c r="AB1525" i="12"/>
  <c r="AC1525" i="12"/>
  <c r="AD1525" i="12"/>
  <c r="AE1525" i="12"/>
  <c r="AF1525" i="12"/>
  <c r="AG1525" i="12"/>
  <c r="AH1525" i="12"/>
  <c r="AI1525" i="12"/>
  <c r="AK1525" i="12"/>
  <c r="AL1525" i="12"/>
  <c r="AM1525" i="12"/>
  <c r="AN1525" i="12" s="1"/>
  <c r="AP1525" i="12"/>
  <c r="AQ1525" i="12"/>
  <c r="AR1525" i="12"/>
  <c r="AY1525" i="12"/>
  <c r="AZ1525" i="12"/>
  <c r="BB1525" i="12"/>
  <c r="BC1525" i="12"/>
  <c r="BD1525" i="12"/>
  <c r="BJ1525" i="12"/>
  <c r="BK1525" i="12"/>
  <c r="BM1525" i="12"/>
  <c r="AB1526" i="12"/>
  <c r="AC1526" i="12"/>
  <c r="AD1526" i="12"/>
  <c r="AE1526" i="12"/>
  <c r="AF1526" i="12"/>
  <c r="AG1526" i="12"/>
  <c r="AH1526" i="12"/>
  <c r="AI1526" i="12"/>
  <c r="AK1526" i="12"/>
  <c r="AL1526" i="12"/>
  <c r="AM1526" i="12"/>
  <c r="AO1526" i="12" s="1"/>
  <c r="AP1526" i="12"/>
  <c r="AQ1526" i="12"/>
  <c r="AR1526" i="12"/>
  <c r="AY1526" i="12"/>
  <c r="AZ1526" i="12"/>
  <c r="BB1526" i="12"/>
  <c r="BC1526" i="12"/>
  <c r="BD1526" i="12"/>
  <c r="BJ1526" i="12"/>
  <c r="BK1526" i="12"/>
  <c r="BM1526" i="12"/>
  <c r="AB1527" i="12"/>
  <c r="AC1527" i="12"/>
  <c r="AD1527" i="12"/>
  <c r="AE1527" i="12"/>
  <c r="AF1527" i="12"/>
  <c r="AG1527" i="12"/>
  <c r="AH1527" i="12"/>
  <c r="AI1527" i="12"/>
  <c r="AK1527" i="12"/>
  <c r="AL1527" i="12"/>
  <c r="AM1527" i="12"/>
  <c r="AN1527" i="12" s="1"/>
  <c r="AP1527" i="12"/>
  <c r="AQ1527" i="12"/>
  <c r="AR1527" i="12"/>
  <c r="AY1527" i="12"/>
  <c r="AZ1527" i="12"/>
  <c r="BB1527" i="12"/>
  <c r="BC1527" i="12"/>
  <c r="BD1527" i="12"/>
  <c r="BJ1527" i="12"/>
  <c r="BK1527" i="12"/>
  <c r="BM1527" i="12"/>
  <c r="AB1528" i="12"/>
  <c r="AC1528" i="12"/>
  <c r="AD1528" i="12"/>
  <c r="AE1528" i="12"/>
  <c r="AF1528" i="12"/>
  <c r="AG1528" i="12"/>
  <c r="AH1528" i="12"/>
  <c r="AI1528" i="12"/>
  <c r="AK1528" i="12"/>
  <c r="AL1528" i="12"/>
  <c r="AM1528" i="12"/>
  <c r="AO1528" i="12" s="1"/>
  <c r="AP1528" i="12"/>
  <c r="AQ1528" i="12"/>
  <c r="AR1528" i="12"/>
  <c r="AY1528" i="12"/>
  <c r="AZ1528" i="12"/>
  <c r="BB1528" i="12"/>
  <c r="BC1528" i="12"/>
  <c r="BD1528" i="12"/>
  <c r="BJ1528" i="12"/>
  <c r="BK1528" i="12"/>
  <c r="BM1528" i="12"/>
  <c r="AB1529" i="12"/>
  <c r="AC1529" i="12"/>
  <c r="AD1529" i="12"/>
  <c r="AE1529" i="12"/>
  <c r="AF1529" i="12"/>
  <c r="AG1529" i="12"/>
  <c r="AH1529" i="12"/>
  <c r="AI1529" i="12"/>
  <c r="AK1529" i="12"/>
  <c r="AL1529" i="12"/>
  <c r="AM1529" i="12"/>
  <c r="AN1529" i="12" s="1"/>
  <c r="AP1529" i="12"/>
  <c r="AQ1529" i="12"/>
  <c r="AR1529" i="12"/>
  <c r="AY1529" i="12"/>
  <c r="AZ1529" i="12"/>
  <c r="BB1529" i="12"/>
  <c r="BC1529" i="12"/>
  <c r="BD1529" i="12"/>
  <c r="BJ1529" i="12"/>
  <c r="BK1529" i="12"/>
  <c r="BM1529" i="12"/>
  <c r="AB1530" i="12"/>
  <c r="AC1530" i="12"/>
  <c r="AD1530" i="12"/>
  <c r="AE1530" i="12"/>
  <c r="AF1530" i="12"/>
  <c r="AG1530" i="12"/>
  <c r="AH1530" i="12"/>
  <c r="AI1530" i="12"/>
  <c r="AK1530" i="12"/>
  <c r="AL1530" i="12"/>
  <c r="AM1530" i="12"/>
  <c r="AN1530" i="12" s="1"/>
  <c r="AP1530" i="12"/>
  <c r="AQ1530" i="12"/>
  <c r="AR1530" i="12"/>
  <c r="AY1530" i="12"/>
  <c r="AZ1530" i="12"/>
  <c r="BB1530" i="12"/>
  <c r="BC1530" i="12"/>
  <c r="BD1530" i="12"/>
  <c r="BJ1530" i="12"/>
  <c r="BK1530" i="12"/>
  <c r="BM1530" i="12"/>
  <c r="AB1531" i="12"/>
  <c r="AC1531" i="12"/>
  <c r="AD1531" i="12"/>
  <c r="AE1531" i="12"/>
  <c r="AF1531" i="12"/>
  <c r="AG1531" i="12"/>
  <c r="AH1531" i="12"/>
  <c r="AI1531" i="12"/>
  <c r="AK1531" i="12"/>
  <c r="AL1531" i="12"/>
  <c r="AM1531" i="12"/>
  <c r="AN1531" i="12" s="1"/>
  <c r="AP1531" i="12"/>
  <c r="AQ1531" i="12"/>
  <c r="AR1531" i="12"/>
  <c r="AY1531" i="12"/>
  <c r="AZ1531" i="12"/>
  <c r="BB1531" i="12"/>
  <c r="BC1531" i="12"/>
  <c r="BD1531" i="12"/>
  <c r="BJ1531" i="12"/>
  <c r="BK1531" i="12"/>
  <c r="BM1531" i="12"/>
  <c r="AB1532" i="12"/>
  <c r="AC1532" i="12"/>
  <c r="AD1532" i="12"/>
  <c r="AE1532" i="12"/>
  <c r="AF1532" i="12"/>
  <c r="AG1532" i="12"/>
  <c r="AH1532" i="12"/>
  <c r="AI1532" i="12"/>
  <c r="AK1532" i="12"/>
  <c r="AL1532" i="12"/>
  <c r="AM1532" i="12"/>
  <c r="AO1532" i="12" s="1"/>
  <c r="AP1532" i="12"/>
  <c r="AQ1532" i="12"/>
  <c r="AR1532" i="12"/>
  <c r="AY1532" i="12"/>
  <c r="AZ1532" i="12"/>
  <c r="BB1532" i="12"/>
  <c r="BC1532" i="12"/>
  <c r="BD1532" i="12"/>
  <c r="BJ1532" i="12"/>
  <c r="BK1532" i="12"/>
  <c r="BM1532" i="12"/>
  <c r="AB1533" i="12"/>
  <c r="AC1533" i="12"/>
  <c r="AD1533" i="12"/>
  <c r="AE1533" i="12"/>
  <c r="AF1533" i="12"/>
  <c r="AG1533" i="12"/>
  <c r="AH1533" i="12"/>
  <c r="AI1533" i="12"/>
  <c r="AK1533" i="12"/>
  <c r="AL1533" i="12"/>
  <c r="AM1533" i="12"/>
  <c r="AN1533" i="12" s="1"/>
  <c r="AP1533" i="12"/>
  <c r="AQ1533" i="12"/>
  <c r="AR1533" i="12"/>
  <c r="AY1533" i="12"/>
  <c r="AZ1533" i="12"/>
  <c r="BB1533" i="12"/>
  <c r="BC1533" i="12"/>
  <c r="BD1533" i="12"/>
  <c r="BJ1533" i="12"/>
  <c r="BK1533" i="12"/>
  <c r="BM1533" i="12"/>
  <c r="AB1534" i="12"/>
  <c r="AC1534" i="12"/>
  <c r="AD1534" i="12"/>
  <c r="AE1534" i="12"/>
  <c r="AF1534" i="12"/>
  <c r="AG1534" i="12"/>
  <c r="AH1534" i="12"/>
  <c r="AI1534" i="12"/>
  <c r="AK1534" i="12"/>
  <c r="AL1534" i="12"/>
  <c r="AM1534" i="12"/>
  <c r="AP1534" i="12"/>
  <c r="AQ1534" i="12"/>
  <c r="AR1534" i="12"/>
  <c r="AY1534" i="12"/>
  <c r="AZ1534" i="12"/>
  <c r="BB1534" i="12"/>
  <c r="BC1534" i="12"/>
  <c r="BD1534" i="12"/>
  <c r="BJ1534" i="12"/>
  <c r="BK1534" i="12"/>
  <c r="BM1534" i="12"/>
  <c r="AB1535" i="12"/>
  <c r="AC1535" i="12"/>
  <c r="AD1535" i="12"/>
  <c r="AE1535" i="12"/>
  <c r="AF1535" i="12"/>
  <c r="AG1535" i="12"/>
  <c r="AH1535" i="12"/>
  <c r="AI1535" i="12"/>
  <c r="AK1535" i="12"/>
  <c r="AL1535" i="12"/>
  <c r="AM1535" i="12"/>
  <c r="AN1535" i="12" s="1"/>
  <c r="AP1535" i="12"/>
  <c r="AQ1535" i="12"/>
  <c r="AR1535" i="12"/>
  <c r="AY1535" i="12"/>
  <c r="AZ1535" i="12"/>
  <c r="BB1535" i="12"/>
  <c r="BC1535" i="12"/>
  <c r="BD1535" i="12"/>
  <c r="BJ1535" i="12"/>
  <c r="BK1535" i="12"/>
  <c r="BM1535" i="12"/>
  <c r="AB1536" i="12"/>
  <c r="AC1536" i="12"/>
  <c r="AD1536" i="12"/>
  <c r="AE1536" i="12"/>
  <c r="AF1536" i="12"/>
  <c r="AG1536" i="12"/>
  <c r="AH1536" i="12"/>
  <c r="AI1536" i="12"/>
  <c r="AK1536" i="12"/>
  <c r="AL1536" i="12"/>
  <c r="AM1536" i="12"/>
  <c r="AO1536" i="12" s="1"/>
  <c r="AP1536" i="12"/>
  <c r="AQ1536" i="12"/>
  <c r="AR1536" i="12"/>
  <c r="AY1536" i="12"/>
  <c r="AZ1536" i="12"/>
  <c r="BB1536" i="12"/>
  <c r="BC1536" i="12"/>
  <c r="BD1536" i="12"/>
  <c r="BJ1536" i="12"/>
  <c r="BK1536" i="12"/>
  <c r="BM1536" i="12"/>
  <c r="AB1537" i="12"/>
  <c r="AC1537" i="12"/>
  <c r="AD1537" i="12"/>
  <c r="AE1537" i="12"/>
  <c r="AF1537" i="12"/>
  <c r="AG1537" i="12"/>
  <c r="AH1537" i="12"/>
  <c r="AI1537" i="12"/>
  <c r="AK1537" i="12"/>
  <c r="AL1537" i="12"/>
  <c r="AM1537" i="12"/>
  <c r="AN1537" i="12" s="1"/>
  <c r="AP1537" i="12"/>
  <c r="AQ1537" i="12"/>
  <c r="AR1537" i="12"/>
  <c r="AY1537" i="12"/>
  <c r="AZ1537" i="12"/>
  <c r="BB1537" i="12"/>
  <c r="BC1537" i="12"/>
  <c r="BD1537" i="12"/>
  <c r="BJ1537" i="12"/>
  <c r="BK1537" i="12"/>
  <c r="BM1537" i="12"/>
  <c r="AB1538" i="12"/>
  <c r="AC1538" i="12"/>
  <c r="AD1538" i="12"/>
  <c r="AE1538" i="12"/>
  <c r="AF1538" i="12"/>
  <c r="AG1538" i="12"/>
  <c r="AH1538" i="12"/>
  <c r="AI1538" i="12"/>
  <c r="AK1538" i="12"/>
  <c r="AL1538" i="12"/>
  <c r="AM1538" i="12"/>
  <c r="AP1538" i="12"/>
  <c r="AQ1538" i="12"/>
  <c r="AR1538" i="12"/>
  <c r="AY1538" i="12"/>
  <c r="AZ1538" i="12"/>
  <c r="BB1538" i="12"/>
  <c r="BC1538" i="12"/>
  <c r="BD1538" i="12"/>
  <c r="BJ1538" i="12"/>
  <c r="BK1538" i="12"/>
  <c r="BM1538" i="12"/>
  <c r="AB1539" i="12"/>
  <c r="AC1539" i="12"/>
  <c r="AD1539" i="12"/>
  <c r="AE1539" i="12"/>
  <c r="AF1539" i="12"/>
  <c r="AG1539" i="12"/>
  <c r="AH1539" i="12"/>
  <c r="AI1539" i="12"/>
  <c r="AK1539" i="12"/>
  <c r="AL1539" i="12"/>
  <c r="AM1539" i="12"/>
  <c r="AN1539" i="12" s="1"/>
  <c r="AP1539" i="12"/>
  <c r="AQ1539" i="12"/>
  <c r="AR1539" i="12"/>
  <c r="AY1539" i="12"/>
  <c r="AZ1539" i="12"/>
  <c r="BB1539" i="12"/>
  <c r="BC1539" i="12"/>
  <c r="BD1539" i="12"/>
  <c r="BJ1539" i="12"/>
  <c r="BK1539" i="12"/>
  <c r="BM1539" i="12"/>
  <c r="AB1540" i="12"/>
  <c r="AC1540" i="12"/>
  <c r="AD1540" i="12"/>
  <c r="AE1540" i="12"/>
  <c r="AF1540" i="12"/>
  <c r="AG1540" i="12"/>
  <c r="AH1540" i="12"/>
  <c r="AI1540" i="12"/>
  <c r="AK1540" i="12"/>
  <c r="AL1540" i="12"/>
  <c r="AM1540" i="12"/>
  <c r="AO1540" i="12" s="1"/>
  <c r="AP1540" i="12"/>
  <c r="AQ1540" i="12"/>
  <c r="AR1540" i="12"/>
  <c r="AY1540" i="12"/>
  <c r="AZ1540" i="12"/>
  <c r="BB1540" i="12"/>
  <c r="BC1540" i="12"/>
  <c r="BD1540" i="12"/>
  <c r="BJ1540" i="12"/>
  <c r="BK1540" i="12"/>
  <c r="BM1540" i="12"/>
  <c r="AB1541" i="12"/>
  <c r="AC1541" i="12"/>
  <c r="AD1541" i="12"/>
  <c r="AE1541" i="12"/>
  <c r="AF1541" i="12"/>
  <c r="AG1541" i="12"/>
  <c r="AH1541" i="12"/>
  <c r="AI1541" i="12"/>
  <c r="AK1541" i="12"/>
  <c r="AL1541" i="12"/>
  <c r="AM1541" i="12"/>
  <c r="AP1541" i="12"/>
  <c r="AQ1541" i="12"/>
  <c r="AR1541" i="12"/>
  <c r="AY1541" i="12"/>
  <c r="AZ1541" i="12"/>
  <c r="BB1541" i="12"/>
  <c r="BC1541" i="12"/>
  <c r="BD1541" i="12"/>
  <c r="BJ1541" i="12"/>
  <c r="BK1541" i="12"/>
  <c r="BM1541" i="12"/>
  <c r="AB1542" i="12"/>
  <c r="AC1542" i="12"/>
  <c r="AD1542" i="12"/>
  <c r="AE1542" i="12"/>
  <c r="AF1542" i="12"/>
  <c r="AG1542" i="12"/>
  <c r="AH1542" i="12"/>
  <c r="AI1542" i="12"/>
  <c r="AK1542" i="12"/>
  <c r="AL1542" i="12"/>
  <c r="AM1542" i="12"/>
  <c r="AO1542" i="12" s="1"/>
  <c r="AP1542" i="12"/>
  <c r="AQ1542" i="12"/>
  <c r="AR1542" i="12"/>
  <c r="AY1542" i="12"/>
  <c r="AZ1542" i="12"/>
  <c r="BB1542" i="12"/>
  <c r="BC1542" i="12"/>
  <c r="BD1542" i="12"/>
  <c r="BJ1542" i="12"/>
  <c r="BK1542" i="12"/>
  <c r="BM1542" i="12"/>
  <c r="AB1543" i="12"/>
  <c r="AC1543" i="12"/>
  <c r="AD1543" i="12"/>
  <c r="AE1543" i="12"/>
  <c r="AF1543" i="12"/>
  <c r="AG1543" i="12"/>
  <c r="AH1543" i="12"/>
  <c r="AI1543" i="12"/>
  <c r="AK1543" i="12"/>
  <c r="AL1543" i="12"/>
  <c r="AM1543" i="12"/>
  <c r="AN1543" i="12" s="1"/>
  <c r="AP1543" i="12"/>
  <c r="AQ1543" i="12"/>
  <c r="AR1543" i="12"/>
  <c r="AY1543" i="12"/>
  <c r="AZ1543" i="12"/>
  <c r="BB1543" i="12"/>
  <c r="BC1543" i="12"/>
  <c r="BD1543" i="12"/>
  <c r="BJ1543" i="12"/>
  <c r="BK1543" i="12"/>
  <c r="BM1543" i="12"/>
  <c r="AB1544" i="12"/>
  <c r="AC1544" i="12"/>
  <c r="AD1544" i="12"/>
  <c r="AE1544" i="12"/>
  <c r="AF1544" i="12"/>
  <c r="AG1544" i="12"/>
  <c r="AH1544" i="12"/>
  <c r="AI1544" i="12"/>
  <c r="AK1544" i="12"/>
  <c r="AL1544" i="12"/>
  <c r="AM1544" i="12"/>
  <c r="AO1544" i="12" s="1"/>
  <c r="AP1544" i="12"/>
  <c r="AQ1544" i="12"/>
  <c r="AR1544" i="12"/>
  <c r="AY1544" i="12"/>
  <c r="AZ1544" i="12"/>
  <c r="BB1544" i="12"/>
  <c r="BC1544" i="12"/>
  <c r="BD1544" i="12"/>
  <c r="BJ1544" i="12"/>
  <c r="BK1544" i="12"/>
  <c r="BM1544" i="12"/>
  <c r="AB1545" i="12"/>
  <c r="AC1545" i="12"/>
  <c r="AD1545" i="12"/>
  <c r="AE1545" i="12"/>
  <c r="AF1545" i="12"/>
  <c r="AG1545" i="12"/>
  <c r="AH1545" i="12"/>
  <c r="AI1545" i="12"/>
  <c r="AK1545" i="12"/>
  <c r="AL1545" i="12"/>
  <c r="AM1545" i="12"/>
  <c r="AN1545" i="12" s="1"/>
  <c r="AP1545" i="12"/>
  <c r="AQ1545" i="12"/>
  <c r="AR1545" i="12"/>
  <c r="AY1545" i="12"/>
  <c r="AZ1545" i="12"/>
  <c r="BB1545" i="12"/>
  <c r="BC1545" i="12"/>
  <c r="BD1545" i="12"/>
  <c r="BJ1545" i="12"/>
  <c r="BK1545" i="12"/>
  <c r="BM1545" i="12"/>
  <c r="AB1546" i="12"/>
  <c r="AC1546" i="12"/>
  <c r="AD1546" i="12"/>
  <c r="AE1546" i="12"/>
  <c r="AF1546" i="12"/>
  <c r="AG1546" i="12"/>
  <c r="AH1546" i="12"/>
  <c r="AI1546" i="12"/>
  <c r="AK1546" i="12"/>
  <c r="AL1546" i="12"/>
  <c r="AM1546" i="12"/>
  <c r="AP1546" i="12"/>
  <c r="AQ1546" i="12"/>
  <c r="AR1546" i="12"/>
  <c r="AY1546" i="12"/>
  <c r="AZ1546" i="12"/>
  <c r="BB1546" i="12"/>
  <c r="BC1546" i="12"/>
  <c r="BD1546" i="12"/>
  <c r="BJ1546" i="12"/>
  <c r="BK1546" i="12"/>
  <c r="BM1546" i="12"/>
  <c r="AB1547" i="12"/>
  <c r="AC1547" i="12"/>
  <c r="AD1547" i="12"/>
  <c r="AE1547" i="12"/>
  <c r="AF1547" i="12"/>
  <c r="AG1547" i="12"/>
  <c r="AH1547" i="12"/>
  <c r="AI1547" i="12"/>
  <c r="AK1547" i="12"/>
  <c r="AL1547" i="12"/>
  <c r="AM1547" i="12"/>
  <c r="AN1547" i="12" s="1"/>
  <c r="AP1547" i="12"/>
  <c r="AQ1547" i="12"/>
  <c r="AR1547" i="12"/>
  <c r="AY1547" i="12"/>
  <c r="AZ1547" i="12"/>
  <c r="BB1547" i="12"/>
  <c r="BC1547" i="12"/>
  <c r="BD1547" i="12"/>
  <c r="BJ1547" i="12"/>
  <c r="BK1547" i="12"/>
  <c r="BM1547" i="12"/>
  <c r="AB1548" i="12"/>
  <c r="AC1548" i="12"/>
  <c r="AD1548" i="12"/>
  <c r="AE1548" i="12"/>
  <c r="AF1548" i="12"/>
  <c r="AG1548" i="12"/>
  <c r="AH1548" i="12"/>
  <c r="AI1548" i="12"/>
  <c r="AK1548" i="12"/>
  <c r="AL1548" i="12"/>
  <c r="AM1548" i="12"/>
  <c r="AO1548" i="12" s="1"/>
  <c r="AP1548" i="12"/>
  <c r="AQ1548" i="12"/>
  <c r="AR1548" i="12"/>
  <c r="AY1548" i="12"/>
  <c r="AZ1548" i="12"/>
  <c r="BB1548" i="12"/>
  <c r="BC1548" i="12"/>
  <c r="BD1548" i="12"/>
  <c r="BJ1548" i="12"/>
  <c r="BK1548" i="12"/>
  <c r="BM1548" i="12"/>
  <c r="AB1549" i="12"/>
  <c r="AC1549" i="12"/>
  <c r="AD1549" i="12"/>
  <c r="AE1549" i="12"/>
  <c r="AF1549" i="12"/>
  <c r="AG1549" i="12"/>
  <c r="AH1549" i="12"/>
  <c r="AI1549" i="12"/>
  <c r="AK1549" i="12"/>
  <c r="AL1549" i="12"/>
  <c r="AM1549" i="12"/>
  <c r="AP1549" i="12"/>
  <c r="AQ1549" i="12"/>
  <c r="AR1549" i="12"/>
  <c r="AY1549" i="12"/>
  <c r="AZ1549" i="12"/>
  <c r="BB1549" i="12"/>
  <c r="BC1549" i="12"/>
  <c r="BD1549" i="12"/>
  <c r="BJ1549" i="12"/>
  <c r="BK1549" i="12"/>
  <c r="BM1549" i="12"/>
  <c r="AB1550" i="12"/>
  <c r="AC1550" i="12"/>
  <c r="AD1550" i="12"/>
  <c r="AE1550" i="12"/>
  <c r="AF1550" i="12"/>
  <c r="AG1550" i="12"/>
  <c r="AH1550" i="12"/>
  <c r="AI1550" i="12"/>
  <c r="AK1550" i="12"/>
  <c r="AL1550" i="12"/>
  <c r="AM1550" i="12"/>
  <c r="AO1550" i="12" s="1"/>
  <c r="AP1550" i="12"/>
  <c r="AQ1550" i="12"/>
  <c r="AR1550" i="12"/>
  <c r="AY1550" i="12"/>
  <c r="AZ1550" i="12"/>
  <c r="BB1550" i="12"/>
  <c r="BC1550" i="12"/>
  <c r="BD1550" i="12"/>
  <c r="BJ1550" i="12"/>
  <c r="BK1550" i="12"/>
  <c r="BM1550" i="12"/>
  <c r="AB1551" i="12"/>
  <c r="AC1551" i="12"/>
  <c r="AD1551" i="12"/>
  <c r="AE1551" i="12"/>
  <c r="AF1551" i="12"/>
  <c r="AG1551" i="12"/>
  <c r="AH1551" i="12"/>
  <c r="AI1551" i="12"/>
  <c r="AK1551" i="12"/>
  <c r="AL1551" i="12"/>
  <c r="AM1551" i="12"/>
  <c r="AN1551" i="12" s="1"/>
  <c r="AP1551" i="12"/>
  <c r="AQ1551" i="12"/>
  <c r="AR1551" i="12"/>
  <c r="AY1551" i="12"/>
  <c r="AZ1551" i="12"/>
  <c r="BB1551" i="12"/>
  <c r="BC1551" i="12"/>
  <c r="BD1551" i="12"/>
  <c r="BJ1551" i="12"/>
  <c r="BK1551" i="12"/>
  <c r="BM1551" i="12"/>
  <c r="AB1552" i="12"/>
  <c r="AC1552" i="12"/>
  <c r="AD1552" i="12"/>
  <c r="AE1552" i="12"/>
  <c r="AF1552" i="12"/>
  <c r="AG1552" i="12"/>
  <c r="AH1552" i="12"/>
  <c r="AI1552" i="12"/>
  <c r="AK1552" i="12"/>
  <c r="AL1552" i="12"/>
  <c r="AM1552" i="12"/>
  <c r="AO1552" i="12" s="1"/>
  <c r="AP1552" i="12"/>
  <c r="AQ1552" i="12"/>
  <c r="AR1552" i="12"/>
  <c r="AY1552" i="12"/>
  <c r="AZ1552" i="12"/>
  <c r="BB1552" i="12"/>
  <c r="BC1552" i="12"/>
  <c r="BD1552" i="12"/>
  <c r="BJ1552" i="12"/>
  <c r="BK1552" i="12"/>
  <c r="BM1552" i="12"/>
  <c r="AB1553" i="12"/>
  <c r="AC1553" i="12"/>
  <c r="AD1553" i="12"/>
  <c r="AE1553" i="12"/>
  <c r="AF1553" i="12"/>
  <c r="AG1553" i="12"/>
  <c r="AH1553" i="12"/>
  <c r="AI1553" i="12"/>
  <c r="AK1553" i="12"/>
  <c r="AL1553" i="12"/>
  <c r="AM1553" i="12"/>
  <c r="AN1553" i="12" s="1"/>
  <c r="AP1553" i="12"/>
  <c r="AQ1553" i="12"/>
  <c r="AR1553" i="12"/>
  <c r="AY1553" i="12"/>
  <c r="AZ1553" i="12"/>
  <c r="BB1553" i="12"/>
  <c r="BC1553" i="12"/>
  <c r="BD1553" i="12"/>
  <c r="BJ1553" i="12"/>
  <c r="BK1553" i="12"/>
  <c r="BM1553" i="12"/>
  <c r="AB1554" i="12"/>
  <c r="AC1554" i="12"/>
  <c r="AD1554" i="12"/>
  <c r="AE1554" i="12"/>
  <c r="AF1554" i="12"/>
  <c r="AG1554" i="12"/>
  <c r="AH1554" i="12"/>
  <c r="AI1554" i="12"/>
  <c r="AK1554" i="12"/>
  <c r="AL1554" i="12"/>
  <c r="AM1554" i="12"/>
  <c r="AN1554" i="12" s="1"/>
  <c r="AP1554" i="12"/>
  <c r="AQ1554" i="12"/>
  <c r="AR1554" i="12"/>
  <c r="AY1554" i="12"/>
  <c r="AZ1554" i="12"/>
  <c r="BB1554" i="12"/>
  <c r="BC1554" i="12"/>
  <c r="BD1554" i="12"/>
  <c r="BJ1554" i="12"/>
  <c r="BK1554" i="12"/>
  <c r="BM1554" i="12"/>
  <c r="AB1555" i="12"/>
  <c r="AC1555" i="12"/>
  <c r="AD1555" i="12"/>
  <c r="AE1555" i="12"/>
  <c r="AF1555" i="12"/>
  <c r="AG1555" i="12"/>
  <c r="AH1555" i="12"/>
  <c r="AI1555" i="12"/>
  <c r="AK1555" i="12"/>
  <c r="AL1555" i="12"/>
  <c r="AM1555" i="12"/>
  <c r="AN1555" i="12" s="1"/>
  <c r="AP1555" i="12"/>
  <c r="AQ1555" i="12"/>
  <c r="AR1555" i="12"/>
  <c r="AY1555" i="12"/>
  <c r="AZ1555" i="12"/>
  <c r="BB1555" i="12"/>
  <c r="BC1555" i="12"/>
  <c r="BD1555" i="12"/>
  <c r="BJ1555" i="12"/>
  <c r="BK1555" i="12"/>
  <c r="BM1555" i="12"/>
  <c r="AB1556" i="12"/>
  <c r="AC1556" i="12"/>
  <c r="AD1556" i="12"/>
  <c r="AE1556" i="12"/>
  <c r="AF1556" i="12"/>
  <c r="AG1556" i="12"/>
  <c r="AH1556" i="12"/>
  <c r="AI1556" i="12"/>
  <c r="AK1556" i="12"/>
  <c r="AL1556" i="12"/>
  <c r="AM1556" i="12"/>
  <c r="AO1556" i="12" s="1"/>
  <c r="AP1556" i="12"/>
  <c r="AQ1556" i="12"/>
  <c r="AR1556" i="12"/>
  <c r="AY1556" i="12"/>
  <c r="AZ1556" i="12"/>
  <c r="BB1556" i="12"/>
  <c r="BC1556" i="12"/>
  <c r="BD1556" i="12"/>
  <c r="BJ1556" i="12"/>
  <c r="BK1556" i="12"/>
  <c r="BM1556" i="12"/>
  <c r="AB1557" i="12"/>
  <c r="AC1557" i="12"/>
  <c r="AD1557" i="12"/>
  <c r="AE1557" i="12"/>
  <c r="AF1557" i="12"/>
  <c r="AG1557" i="12"/>
  <c r="AH1557" i="12"/>
  <c r="AI1557" i="12"/>
  <c r="AK1557" i="12"/>
  <c r="AL1557" i="12"/>
  <c r="AM1557" i="12"/>
  <c r="AN1557" i="12" s="1"/>
  <c r="AP1557" i="12"/>
  <c r="AQ1557" i="12"/>
  <c r="AR1557" i="12"/>
  <c r="AY1557" i="12"/>
  <c r="AZ1557" i="12"/>
  <c r="BB1557" i="12"/>
  <c r="BC1557" i="12"/>
  <c r="BD1557" i="12"/>
  <c r="BJ1557" i="12"/>
  <c r="BK1557" i="12"/>
  <c r="BM1557" i="12"/>
  <c r="AB1558" i="12"/>
  <c r="AC1558" i="12"/>
  <c r="AD1558" i="12"/>
  <c r="AE1558" i="12"/>
  <c r="AF1558" i="12"/>
  <c r="AG1558" i="12"/>
  <c r="AH1558" i="12"/>
  <c r="AI1558" i="12"/>
  <c r="AK1558" i="12"/>
  <c r="AL1558" i="12"/>
  <c r="AM1558" i="12"/>
  <c r="AO1558" i="12" s="1"/>
  <c r="AP1558" i="12"/>
  <c r="AQ1558" i="12"/>
  <c r="AR1558" i="12"/>
  <c r="AY1558" i="12"/>
  <c r="AZ1558" i="12"/>
  <c r="BB1558" i="12"/>
  <c r="BC1558" i="12"/>
  <c r="BD1558" i="12"/>
  <c r="BJ1558" i="12"/>
  <c r="BK1558" i="12"/>
  <c r="BM1558" i="12"/>
  <c r="AB1559" i="12"/>
  <c r="AC1559" i="12"/>
  <c r="AD1559" i="12"/>
  <c r="AE1559" i="12"/>
  <c r="AF1559" i="12"/>
  <c r="AG1559" i="12"/>
  <c r="AH1559" i="12"/>
  <c r="AI1559" i="12"/>
  <c r="AK1559" i="12"/>
  <c r="AL1559" i="12"/>
  <c r="AM1559" i="12"/>
  <c r="AN1559" i="12" s="1"/>
  <c r="AP1559" i="12"/>
  <c r="AQ1559" i="12"/>
  <c r="AR1559" i="12"/>
  <c r="AY1559" i="12"/>
  <c r="AZ1559" i="12"/>
  <c r="BB1559" i="12"/>
  <c r="BC1559" i="12"/>
  <c r="BD1559" i="12"/>
  <c r="BJ1559" i="12"/>
  <c r="BK1559" i="12"/>
  <c r="BM1559" i="12"/>
  <c r="AB1560" i="12"/>
  <c r="AC1560" i="12"/>
  <c r="AD1560" i="12"/>
  <c r="AE1560" i="12"/>
  <c r="AF1560" i="12"/>
  <c r="AG1560" i="12"/>
  <c r="AH1560" i="12"/>
  <c r="AI1560" i="12"/>
  <c r="AK1560" i="12"/>
  <c r="AL1560" i="12"/>
  <c r="AM1560" i="12"/>
  <c r="AO1560" i="12" s="1"/>
  <c r="AP1560" i="12"/>
  <c r="AQ1560" i="12"/>
  <c r="AR1560" i="12"/>
  <c r="AY1560" i="12"/>
  <c r="AZ1560" i="12"/>
  <c r="BB1560" i="12"/>
  <c r="BC1560" i="12"/>
  <c r="BD1560" i="12"/>
  <c r="BJ1560" i="12"/>
  <c r="BK1560" i="12"/>
  <c r="BM1560" i="12"/>
  <c r="AB1561" i="12"/>
  <c r="AC1561" i="12"/>
  <c r="AD1561" i="12"/>
  <c r="AE1561" i="12"/>
  <c r="AF1561" i="12"/>
  <c r="AG1561" i="12"/>
  <c r="AH1561" i="12"/>
  <c r="AI1561" i="12"/>
  <c r="AK1561" i="12"/>
  <c r="AL1561" i="12"/>
  <c r="AM1561" i="12"/>
  <c r="AN1561" i="12" s="1"/>
  <c r="AP1561" i="12"/>
  <c r="AQ1561" i="12"/>
  <c r="AR1561" i="12"/>
  <c r="AY1561" i="12"/>
  <c r="AZ1561" i="12"/>
  <c r="BB1561" i="12"/>
  <c r="BC1561" i="12"/>
  <c r="BD1561" i="12"/>
  <c r="BJ1561" i="12"/>
  <c r="BK1561" i="12"/>
  <c r="BM1561" i="12"/>
  <c r="AB1562" i="12"/>
  <c r="AC1562" i="12"/>
  <c r="AD1562" i="12"/>
  <c r="AE1562" i="12"/>
  <c r="AF1562" i="12"/>
  <c r="AG1562" i="12"/>
  <c r="AH1562" i="12"/>
  <c r="AI1562" i="12"/>
  <c r="AK1562" i="12"/>
  <c r="AL1562" i="12"/>
  <c r="AM1562" i="12"/>
  <c r="AN1562" i="12" s="1"/>
  <c r="AP1562" i="12"/>
  <c r="AQ1562" i="12"/>
  <c r="AR1562" i="12"/>
  <c r="AY1562" i="12"/>
  <c r="AZ1562" i="12"/>
  <c r="BB1562" i="12"/>
  <c r="BC1562" i="12"/>
  <c r="BD1562" i="12"/>
  <c r="BJ1562" i="12"/>
  <c r="BK1562" i="12"/>
  <c r="BM1562" i="12"/>
  <c r="AB1563" i="12"/>
  <c r="AC1563" i="12"/>
  <c r="AD1563" i="12"/>
  <c r="AE1563" i="12"/>
  <c r="AF1563" i="12"/>
  <c r="AG1563" i="12"/>
  <c r="AH1563" i="12"/>
  <c r="AI1563" i="12"/>
  <c r="AK1563" i="12"/>
  <c r="AL1563" i="12"/>
  <c r="AM1563" i="12"/>
  <c r="AN1563" i="12" s="1"/>
  <c r="AP1563" i="12"/>
  <c r="AQ1563" i="12"/>
  <c r="AR1563" i="12"/>
  <c r="AY1563" i="12"/>
  <c r="AZ1563" i="12"/>
  <c r="BB1563" i="12"/>
  <c r="BC1563" i="12"/>
  <c r="BD1563" i="12"/>
  <c r="BJ1563" i="12"/>
  <c r="BK1563" i="12"/>
  <c r="BM1563" i="12"/>
  <c r="AB1564" i="12"/>
  <c r="AC1564" i="12"/>
  <c r="AD1564" i="12"/>
  <c r="AE1564" i="12"/>
  <c r="AF1564" i="12"/>
  <c r="AG1564" i="12"/>
  <c r="AH1564" i="12"/>
  <c r="AI1564" i="12"/>
  <c r="AK1564" i="12"/>
  <c r="AL1564" i="12"/>
  <c r="AM1564" i="12"/>
  <c r="AO1564" i="12" s="1"/>
  <c r="AP1564" i="12"/>
  <c r="AQ1564" i="12"/>
  <c r="AR1564" i="12"/>
  <c r="AY1564" i="12"/>
  <c r="AZ1564" i="12"/>
  <c r="BB1564" i="12"/>
  <c r="BC1564" i="12"/>
  <c r="BD1564" i="12"/>
  <c r="BJ1564" i="12"/>
  <c r="BK1564" i="12"/>
  <c r="BM1564" i="12"/>
  <c r="AB1565" i="12"/>
  <c r="AC1565" i="12"/>
  <c r="AD1565" i="12"/>
  <c r="AE1565" i="12"/>
  <c r="AF1565" i="12"/>
  <c r="AG1565" i="12"/>
  <c r="AH1565" i="12"/>
  <c r="AI1565" i="12"/>
  <c r="AK1565" i="12"/>
  <c r="AL1565" i="12"/>
  <c r="AM1565" i="12"/>
  <c r="AN1565" i="12" s="1"/>
  <c r="AP1565" i="12"/>
  <c r="AQ1565" i="12"/>
  <c r="AR1565" i="12"/>
  <c r="AY1565" i="12"/>
  <c r="AZ1565" i="12"/>
  <c r="BB1565" i="12"/>
  <c r="BC1565" i="12"/>
  <c r="BD1565" i="12"/>
  <c r="BJ1565" i="12"/>
  <c r="BK1565" i="12"/>
  <c r="BM1565" i="12"/>
  <c r="AB1566" i="12"/>
  <c r="AC1566" i="12"/>
  <c r="AD1566" i="12"/>
  <c r="AE1566" i="12"/>
  <c r="AF1566" i="12"/>
  <c r="AG1566" i="12"/>
  <c r="AH1566" i="12"/>
  <c r="AI1566" i="12"/>
  <c r="AK1566" i="12"/>
  <c r="AL1566" i="12"/>
  <c r="AM1566" i="12"/>
  <c r="AO1566" i="12" s="1"/>
  <c r="AP1566" i="12"/>
  <c r="AQ1566" i="12"/>
  <c r="AR1566" i="12"/>
  <c r="AY1566" i="12"/>
  <c r="AZ1566" i="12"/>
  <c r="BB1566" i="12"/>
  <c r="BC1566" i="12"/>
  <c r="BD1566" i="12"/>
  <c r="BJ1566" i="12"/>
  <c r="BK1566" i="12"/>
  <c r="BM1566" i="12"/>
  <c r="AB1567" i="12"/>
  <c r="AC1567" i="12"/>
  <c r="AD1567" i="12"/>
  <c r="AE1567" i="12"/>
  <c r="AF1567" i="12"/>
  <c r="AG1567" i="12"/>
  <c r="AH1567" i="12"/>
  <c r="AI1567" i="12"/>
  <c r="AK1567" i="12"/>
  <c r="AL1567" i="12"/>
  <c r="AM1567" i="12"/>
  <c r="AN1567" i="12" s="1"/>
  <c r="AP1567" i="12"/>
  <c r="AQ1567" i="12"/>
  <c r="AR1567" i="12"/>
  <c r="AY1567" i="12"/>
  <c r="AZ1567" i="12"/>
  <c r="BB1567" i="12"/>
  <c r="BC1567" i="12"/>
  <c r="BD1567" i="12"/>
  <c r="BJ1567" i="12"/>
  <c r="BK1567" i="12"/>
  <c r="BM1567" i="12"/>
  <c r="AB1568" i="12"/>
  <c r="AC1568" i="12"/>
  <c r="AD1568" i="12"/>
  <c r="AE1568" i="12"/>
  <c r="AF1568" i="12"/>
  <c r="AG1568" i="12"/>
  <c r="AH1568" i="12"/>
  <c r="AI1568" i="12"/>
  <c r="AK1568" i="12"/>
  <c r="AL1568" i="12"/>
  <c r="AM1568" i="12"/>
  <c r="AO1568" i="12" s="1"/>
  <c r="AP1568" i="12"/>
  <c r="AQ1568" i="12"/>
  <c r="AR1568" i="12"/>
  <c r="AY1568" i="12"/>
  <c r="AZ1568" i="12"/>
  <c r="BB1568" i="12"/>
  <c r="BC1568" i="12"/>
  <c r="BD1568" i="12"/>
  <c r="BJ1568" i="12"/>
  <c r="BK1568" i="12"/>
  <c r="BM1568" i="12"/>
  <c r="AB1569" i="12"/>
  <c r="AC1569" i="12"/>
  <c r="AD1569" i="12"/>
  <c r="AE1569" i="12"/>
  <c r="AF1569" i="12"/>
  <c r="AG1569" i="12"/>
  <c r="AH1569" i="12"/>
  <c r="AI1569" i="12"/>
  <c r="AK1569" i="12"/>
  <c r="AL1569" i="12"/>
  <c r="AM1569" i="12"/>
  <c r="AN1569" i="12" s="1"/>
  <c r="AP1569" i="12"/>
  <c r="AQ1569" i="12"/>
  <c r="AR1569" i="12"/>
  <c r="AY1569" i="12"/>
  <c r="AZ1569" i="12"/>
  <c r="BB1569" i="12"/>
  <c r="BC1569" i="12"/>
  <c r="BD1569" i="12"/>
  <c r="BJ1569" i="12"/>
  <c r="BK1569" i="12"/>
  <c r="BM1569" i="12"/>
  <c r="AB1570" i="12"/>
  <c r="AC1570" i="12"/>
  <c r="AD1570" i="12"/>
  <c r="AE1570" i="12"/>
  <c r="AF1570" i="12"/>
  <c r="AG1570" i="12"/>
  <c r="AH1570" i="12"/>
  <c r="AI1570" i="12"/>
  <c r="AK1570" i="12"/>
  <c r="AL1570" i="12"/>
  <c r="AM1570" i="12"/>
  <c r="AO1570" i="12" s="1"/>
  <c r="AP1570" i="12"/>
  <c r="AQ1570" i="12"/>
  <c r="AR1570" i="12"/>
  <c r="AY1570" i="12"/>
  <c r="AZ1570" i="12"/>
  <c r="BB1570" i="12"/>
  <c r="BC1570" i="12"/>
  <c r="BD1570" i="12"/>
  <c r="BJ1570" i="12"/>
  <c r="BK1570" i="12"/>
  <c r="BM1570" i="12"/>
  <c r="AB1571" i="12"/>
  <c r="AC1571" i="12"/>
  <c r="AD1571" i="12"/>
  <c r="AE1571" i="12"/>
  <c r="AF1571" i="12"/>
  <c r="AG1571" i="12"/>
  <c r="AH1571" i="12"/>
  <c r="AI1571" i="12"/>
  <c r="AK1571" i="12"/>
  <c r="AL1571" i="12"/>
  <c r="AM1571" i="12"/>
  <c r="AN1571" i="12" s="1"/>
  <c r="AP1571" i="12"/>
  <c r="AQ1571" i="12"/>
  <c r="AR1571" i="12"/>
  <c r="AY1571" i="12"/>
  <c r="AZ1571" i="12"/>
  <c r="BB1571" i="12"/>
  <c r="BC1571" i="12"/>
  <c r="BD1571" i="12"/>
  <c r="BJ1571" i="12"/>
  <c r="BK1571" i="12"/>
  <c r="BM1571" i="12"/>
  <c r="AB1572" i="12"/>
  <c r="AC1572" i="12"/>
  <c r="AD1572" i="12"/>
  <c r="AE1572" i="12"/>
  <c r="AF1572" i="12"/>
  <c r="AG1572" i="12"/>
  <c r="AH1572" i="12"/>
  <c r="AI1572" i="12"/>
  <c r="AK1572" i="12"/>
  <c r="AL1572" i="12"/>
  <c r="AM1572" i="12"/>
  <c r="AO1572" i="12" s="1"/>
  <c r="AP1572" i="12"/>
  <c r="AQ1572" i="12"/>
  <c r="AR1572" i="12"/>
  <c r="AY1572" i="12"/>
  <c r="AZ1572" i="12"/>
  <c r="BB1572" i="12"/>
  <c r="BC1572" i="12"/>
  <c r="BD1572" i="12"/>
  <c r="BJ1572" i="12"/>
  <c r="BK1572" i="12"/>
  <c r="BM1572" i="12"/>
  <c r="AB1573" i="12"/>
  <c r="AC1573" i="12"/>
  <c r="AD1573" i="12"/>
  <c r="AE1573" i="12"/>
  <c r="AF1573" i="12"/>
  <c r="AG1573" i="12"/>
  <c r="AH1573" i="12"/>
  <c r="AI1573" i="12"/>
  <c r="AK1573" i="12"/>
  <c r="AL1573" i="12"/>
  <c r="AM1573" i="12"/>
  <c r="AN1573" i="12" s="1"/>
  <c r="AP1573" i="12"/>
  <c r="AQ1573" i="12"/>
  <c r="AR1573" i="12"/>
  <c r="AY1573" i="12"/>
  <c r="AZ1573" i="12"/>
  <c r="BB1573" i="12"/>
  <c r="BC1573" i="12"/>
  <c r="BD1573" i="12"/>
  <c r="BJ1573" i="12"/>
  <c r="BK1573" i="12"/>
  <c r="BM1573" i="12"/>
  <c r="AB1574" i="12"/>
  <c r="AC1574" i="12"/>
  <c r="AD1574" i="12"/>
  <c r="AE1574" i="12"/>
  <c r="AF1574" i="12"/>
  <c r="AG1574" i="12"/>
  <c r="AH1574" i="12"/>
  <c r="AI1574" i="12"/>
  <c r="AK1574" i="12"/>
  <c r="AL1574" i="12"/>
  <c r="AM1574" i="12"/>
  <c r="AO1574" i="12" s="1"/>
  <c r="AP1574" i="12"/>
  <c r="AQ1574" i="12"/>
  <c r="AR1574" i="12"/>
  <c r="AY1574" i="12"/>
  <c r="AZ1574" i="12"/>
  <c r="BB1574" i="12"/>
  <c r="BC1574" i="12"/>
  <c r="BD1574" i="12"/>
  <c r="BJ1574" i="12"/>
  <c r="BK1574" i="12"/>
  <c r="BM1574" i="12"/>
  <c r="AB1575" i="12"/>
  <c r="AC1575" i="12"/>
  <c r="AD1575" i="12"/>
  <c r="AE1575" i="12"/>
  <c r="AF1575" i="12"/>
  <c r="AG1575" i="12"/>
  <c r="AH1575" i="12"/>
  <c r="AI1575" i="12"/>
  <c r="AK1575" i="12"/>
  <c r="AL1575" i="12"/>
  <c r="AM1575" i="12"/>
  <c r="AN1575" i="12" s="1"/>
  <c r="AP1575" i="12"/>
  <c r="AQ1575" i="12"/>
  <c r="AR1575" i="12"/>
  <c r="AY1575" i="12"/>
  <c r="AZ1575" i="12"/>
  <c r="BB1575" i="12"/>
  <c r="BC1575" i="12"/>
  <c r="BD1575" i="12"/>
  <c r="BJ1575" i="12"/>
  <c r="BK1575" i="12"/>
  <c r="BM1575" i="12"/>
  <c r="AB1576" i="12"/>
  <c r="AC1576" i="12"/>
  <c r="AD1576" i="12"/>
  <c r="AE1576" i="12"/>
  <c r="AF1576" i="12"/>
  <c r="AG1576" i="12"/>
  <c r="AH1576" i="12"/>
  <c r="AI1576" i="12"/>
  <c r="AK1576" i="12"/>
  <c r="AL1576" i="12"/>
  <c r="AM1576" i="12"/>
  <c r="AO1576" i="12" s="1"/>
  <c r="AP1576" i="12"/>
  <c r="AQ1576" i="12"/>
  <c r="AR1576" i="12"/>
  <c r="AY1576" i="12"/>
  <c r="AZ1576" i="12"/>
  <c r="BB1576" i="12"/>
  <c r="BC1576" i="12"/>
  <c r="BD1576" i="12"/>
  <c r="BJ1576" i="12"/>
  <c r="BK1576" i="12"/>
  <c r="BM1576" i="12"/>
  <c r="AB1577" i="12"/>
  <c r="AC1577" i="12"/>
  <c r="AD1577" i="12"/>
  <c r="AE1577" i="12"/>
  <c r="AF1577" i="12"/>
  <c r="AG1577" i="12"/>
  <c r="AH1577" i="12"/>
  <c r="AI1577" i="12"/>
  <c r="AK1577" i="12"/>
  <c r="AL1577" i="12"/>
  <c r="AM1577" i="12"/>
  <c r="AN1577" i="12" s="1"/>
  <c r="AP1577" i="12"/>
  <c r="AQ1577" i="12"/>
  <c r="AR1577" i="12"/>
  <c r="AY1577" i="12"/>
  <c r="AZ1577" i="12"/>
  <c r="BB1577" i="12"/>
  <c r="BC1577" i="12"/>
  <c r="BD1577" i="12"/>
  <c r="BJ1577" i="12"/>
  <c r="BK1577" i="12"/>
  <c r="BM1577" i="12"/>
  <c r="AB1578" i="12"/>
  <c r="AC1578" i="12"/>
  <c r="AD1578" i="12"/>
  <c r="AE1578" i="12"/>
  <c r="AF1578" i="12"/>
  <c r="AG1578" i="12"/>
  <c r="AH1578" i="12"/>
  <c r="AI1578" i="12"/>
  <c r="AK1578" i="12"/>
  <c r="AL1578" i="12"/>
  <c r="AM1578" i="12"/>
  <c r="AN1578" i="12" s="1"/>
  <c r="AP1578" i="12"/>
  <c r="AQ1578" i="12"/>
  <c r="AR1578" i="12"/>
  <c r="AY1578" i="12"/>
  <c r="AZ1578" i="12"/>
  <c r="BB1578" i="12"/>
  <c r="BC1578" i="12"/>
  <c r="BD1578" i="12"/>
  <c r="BJ1578" i="12"/>
  <c r="BK1578" i="12"/>
  <c r="BM1578" i="12"/>
  <c r="AB1579" i="12"/>
  <c r="AC1579" i="12"/>
  <c r="AD1579" i="12"/>
  <c r="AE1579" i="12"/>
  <c r="AF1579" i="12"/>
  <c r="AG1579" i="12"/>
  <c r="AH1579" i="12"/>
  <c r="AI1579" i="12"/>
  <c r="AK1579" i="12"/>
  <c r="AL1579" i="12"/>
  <c r="AM1579" i="12"/>
  <c r="AN1579" i="12" s="1"/>
  <c r="AP1579" i="12"/>
  <c r="AQ1579" i="12"/>
  <c r="AR1579" i="12"/>
  <c r="AY1579" i="12"/>
  <c r="AZ1579" i="12"/>
  <c r="BB1579" i="12"/>
  <c r="BC1579" i="12"/>
  <c r="BD1579" i="12"/>
  <c r="BJ1579" i="12"/>
  <c r="BK1579" i="12"/>
  <c r="BM1579" i="12"/>
  <c r="AB1580" i="12"/>
  <c r="AC1580" i="12"/>
  <c r="AD1580" i="12"/>
  <c r="AE1580" i="12"/>
  <c r="AF1580" i="12"/>
  <c r="AG1580" i="12"/>
  <c r="AH1580" i="12"/>
  <c r="AI1580" i="12"/>
  <c r="AK1580" i="12"/>
  <c r="AL1580" i="12"/>
  <c r="AM1580" i="12"/>
  <c r="AO1580" i="12" s="1"/>
  <c r="AP1580" i="12"/>
  <c r="AQ1580" i="12"/>
  <c r="AR1580" i="12"/>
  <c r="AY1580" i="12"/>
  <c r="AZ1580" i="12"/>
  <c r="BB1580" i="12"/>
  <c r="BC1580" i="12"/>
  <c r="BD1580" i="12"/>
  <c r="BJ1580" i="12"/>
  <c r="BK1580" i="12"/>
  <c r="BM1580" i="12"/>
  <c r="AB1581" i="12"/>
  <c r="AC1581" i="12"/>
  <c r="AD1581" i="12"/>
  <c r="AE1581" i="12"/>
  <c r="AF1581" i="12"/>
  <c r="AG1581" i="12"/>
  <c r="AH1581" i="12"/>
  <c r="AI1581" i="12"/>
  <c r="AK1581" i="12"/>
  <c r="AL1581" i="12"/>
  <c r="AM1581" i="12"/>
  <c r="AN1581" i="12" s="1"/>
  <c r="AP1581" i="12"/>
  <c r="AQ1581" i="12"/>
  <c r="AR1581" i="12"/>
  <c r="AY1581" i="12"/>
  <c r="AZ1581" i="12"/>
  <c r="BB1581" i="12"/>
  <c r="BC1581" i="12"/>
  <c r="BD1581" i="12"/>
  <c r="BJ1581" i="12"/>
  <c r="BK1581" i="12"/>
  <c r="BM1581" i="12"/>
  <c r="AB1582" i="12"/>
  <c r="AC1582" i="12"/>
  <c r="AD1582" i="12"/>
  <c r="AE1582" i="12"/>
  <c r="AF1582" i="12"/>
  <c r="AG1582" i="12"/>
  <c r="AH1582" i="12"/>
  <c r="AI1582" i="12"/>
  <c r="AK1582" i="12"/>
  <c r="AL1582" i="12"/>
  <c r="AM1582" i="12"/>
  <c r="AO1582" i="12" s="1"/>
  <c r="AP1582" i="12"/>
  <c r="AQ1582" i="12"/>
  <c r="AR1582" i="12"/>
  <c r="AY1582" i="12"/>
  <c r="AZ1582" i="12"/>
  <c r="BB1582" i="12"/>
  <c r="BC1582" i="12"/>
  <c r="BD1582" i="12"/>
  <c r="BJ1582" i="12"/>
  <c r="BK1582" i="12"/>
  <c r="BM1582" i="12"/>
  <c r="AB1583" i="12"/>
  <c r="AC1583" i="12"/>
  <c r="AD1583" i="12"/>
  <c r="AE1583" i="12"/>
  <c r="AF1583" i="12"/>
  <c r="AG1583" i="12"/>
  <c r="AH1583" i="12"/>
  <c r="AI1583" i="12"/>
  <c r="AK1583" i="12"/>
  <c r="AL1583" i="12"/>
  <c r="AM1583" i="12"/>
  <c r="AN1583" i="12" s="1"/>
  <c r="AP1583" i="12"/>
  <c r="AQ1583" i="12"/>
  <c r="AR1583" i="12"/>
  <c r="AY1583" i="12"/>
  <c r="AZ1583" i="12"/>
  <c r="BB1583" i="12"/>
  <c r="BC1583" i="12"/>
  <c r="BD1583" i="12"/>
  <c r="BJ1583" i="12"/>
  <c r="BK1583" i="12"/>
  <c r="BM1583" i="12"/>
  <c r="AB1584" i="12"/>
  <c r="AC1584" i="12"/>
  <c r="AD1584" i="12"/>
  <c r="AE1584" i="12"/>
  <c r="AF1584" i="12"/>
  <c r="AG1584" i="12"/>
  <c r="AH1584" i="12"/>
  <c r="AI1584" i="12"/>
  <c r="AK1584" i="12"/>
  <c r="AL1584" i="12"/>
  <c r="AM1584" i="12"/>
  <c r="AO1584" i="12" s="1"/>
  <c r="AP1584" i="12"/>
  <c r="AQ1584" i="12"/>
  <c r="AR1584" i="12"/>
  <c r="AY1584" i="12"/>
  <c r="AZ1584" i="12"/>
  <c r="BB1584" i="12"/>
  <c r="BC1584" i="12"/>
  <c r="BD1584" i="12"/>
  <c r="BJ1584" i="12"/>
  <c r="BK1584" i="12"/>
  <c r="BM1584" i="12"/>
  <c r="AB1585" i="12"/>
  <c r="AC1585" i="12"/>
  <c r="AD1585" i="12"/>
  <c r="AE1585" i="12"/>
  <c r="AF1585" i="12"/>
  <c r="AG1585" i="12"/>
  <c r="AH1585" i="12"/>
  <c r="AI1585" i="12"/>
  <c r="AK1585" i="12"/>
  <c r="AL1585" i="12"/>
  <c r="AM1585" i="12"/>
  <c r="AN1585" i="12" s="1"/>
  <c r="AP1585" i="12"/>
  <c r="AQ1585" i="12"/>
  <c r="AR1585" i="12"/>
  <c r="AY1585" i="12"/>
  <c r="AZ1585" i="12"/>
  <c r="BB1585" i="12"/>
  <c r="BC1585" i="12"/>
  <c r="BD1585" i="12"/>
  <c r="BJ1585" i="12"/>
  <c r="BK1585" i="12"/>
  <c r="BM1585" i="12"/>
  <c r="AB1586" i="12"/>
  <c r="AC1586" i="12"/>
  <c r="AD1586" i="12"/>
  <c r="AE1586" i="12"/>
  <c r="AF1586" i="12"/>
  <c r="AG1586" i="12"/>
  <c r="AH1586" i="12"/>
  <c r="AI1586" i="12"/>
  <c r="AK1586" i="12"/>
  <c r="AL1586" i="12"/>
  <c r="AM1586" i="12"/>
  <c r="AN1586" i="12" s="1"/>
  <c r="AP1586" i="12"/>
  <c r="AQ1586" i="12"/>
  <c r="AR1586" i="12"/>
  <c r="AY1586" i="12"/>
  <c r="AZ1586" i="12"/>
  <c r="BB1586" i="12"/>
  <c r="BC1586" i="12"/>
  <c r="BD1586" i="12"/>
  <c r="BJ1586" i="12"/>
  <c r="BK1586" i="12"/>
  <c r="BM1586" i="12"/>
  <c r="AB1587" i="12"/>
  <c r="AC1587" i="12"/>
  <c r="AD1587" i="12"/>
  <c r="AE1587" i="12"/>
  <c r="AF1587" i="12"/>
  <c r="AG1587" i="12"/>
  <c r="AH1587" i="12"/>
  <c r="AI1587" i="12"/>
  <c r="AK1587" i="12"/>
  <c r="AL1587" i="12"/>
  <c r="AM1587" i="12"/>
  <c r="AN1587" i="12" s="1"/>
  <c r="AP1587" i="12"/>
  <c r="AQ1587" i="12"/>
  <c r="AR1587" i="12"/>
  <c r="AY1587" i="12"/>
  <c r="AZ1587" i="12"/>
  <c r="BB1587" i="12"/>
  <c r="BC1587" i="12"/>
  <c r="BD1587" i="12"/>
  <c r="BJ1587" i="12"/>
  <c r="BK1587" i="12"/>
  <c r="BM1587" i="12"/>
  <c r="AB1588" i="12"/>
  <c r="AC1588" i="12"/>
  <c r="AD1588" i="12"/>
  <c r="AE1588" i="12"/>
  <c r="AF1588" i="12"/>
  <c r="AG1588" i="12"/>
  <c r="AH1588" i="12"/>
  <c r="AI1588" i="12"/>
  <c r="AK1588" i="12"/>
  <c r="AL1588" i="12"/>
  <c r="AM1588" i="12"/>
  <c r="AO1588" i="12" s="1"/>
  <c r="AP1588" i="12"/>
  <c r="AQ1588" i="12"/>
  <c r="AR1588" i="12"/>
  <c r="AY1588" i="12"/>
  <c r="AZ1588" i="12"/>
  <c r="BB1588" i="12"/>
  <c r="BC1588" i="12"/>
  <c r="BD1588" i="12"/>
  <c r="BJ1588" i="12"/>
  <c r="BK1588" i="12"/>
  <c r="BM1588" i="12"/>
  <c r="AB1589" i="12"/>
  <c r="AC1589" i="12"/>
  <c r="AD1589" i="12"/>
  <c r="AE1589" i="12"/>
  <c r="AF1589" i="12"/>
  <c r="AG1589" i="12"/>
  <c r="AH1589" i="12"/>
  <c r="AI1589" i="12"/>
  <c r="AK1589" i="12"/>
  <c r="AL1589" i="12"/>
  <c r="AM1589" i="12"/>
  <c r="AN1589" i="12" s="1"/>
  <c r="AP1589" i="12"/>
  <c r="AQ1589" i="12"/>
  <c r="AR1589" i="12"/>
  <c r="AY1589" i="12"/>
  <c r="AZ1589" i="12"/>
  <c r="BB1589" i="12"/>
  <c r="BC1589" i="12"/>
  <c r="BD1589" i="12"/>
  <c r="BJ1589" i="12"/>
  <c r="BK1589" i="12"/>
  <c r="BM1589" i="12"/>
  <c r="AB1590" i="12"/>
  <c r="AC1590" i="12"/>
  <c r="AD1590" i="12"/>
  <c r="AE1590" i="12"/>
  <c r="AF1590" i="12"/>
  <c r="AG1590" i="12"/>
  <c r="AH1590" i="12"/>
  <c r="AI1590" i="12"/>
  <c r="AK1590" i="12"/>
  <c r="AL1590" i="12"/>
  <c r="AM1590" i="12"/>
  <c r="AO1590" i="12" s="1"/>
  <c r="AP1590" i="12"/>
  <c r="AQ1590" i="12"/>
  <c r="AR1590" i="12"/>
  <c r="AY1590" i="12"/>
  <c r="AZ1590" i="12"/>
  <c r="BB1590" i="12"/>
  <c r="BC1590" i="12"/>
  <c r="BD1590" i="12"/>
  <c r="BJ1590" i="12"/>
  <c r="BK1590" i="12"/>
  <c r="BM1590" i="12"/>
  <c r="AB1591" i="12"/>
  <c r="AC1591" i="12"/>
  <c r="AD1591" i="12"/>
  <c r="AE1591" i="12"/>
  <c r="AF1591" i="12"/>
  <c r="AG1591" i="12"/>
  <c r="AH1591" i="12"/>
  <c r="AI1591" i="12"/>
  <c r="AK1591" i="12"/>
  <c r="AL1591" i="12"/>
  <c r="AM1591" i="12"/>
  <c r="AN1591" i="12" s="1"/>
  <c r="AP1591" i="12"/>
  <c r="AQ1591" i="12"/>
  <c r="AR1591" i="12"/>
  <c r="AY1591" i="12"/>
  <c r="AZ1591" i="12"/>
  <c r="BB1591" i="12"/>
  <c r="BC1591" i="12"/>
  <c r="BD1591" i="12"/>
  <c r="BJ1591" i="12"/>
  <c r="BK1591" i="12"/>
  <c r="BM1591" i="12"/>
  <c r="AB1592" i="12"/>
  <c r="AC1592" i="12"/>
  <c r="AD1592" i="12"/>
  <c r="AE1592" i="12"/>
  <c r="AF1592" i="12"/>
  <c r="AG1592" i="12"/>
  <c r="AH1592" i="12"/>
  <c r="AI1592" i="12"/>
  <c r="AK1592" i="12"/>
  <c r="AL1592" i="12"/>
  <c r="AM1592" i="12"/>
  <c r="AO1592" i="12" s="1"/>
  <c r="AP1592" i="12"/>
  <c r="AQ1592" i="12"/>
  <c r="AR1592" i="12"/>
  <c r="AY1592" i="12"/>
  <c r="AZ1592" i="12"/>
  <c r="BB1592" i="12"/>
  <c r="BC1592" i="12"/>
  <c r="BD1592" i="12"/>
  <c r="BJ1592" i="12"/>
  <c r="BK1592" i="12"/>
  <c r="BM1592" i="12"/>
  <c r="AB1593" i="12"/>
  <c r="AC1593" i="12"/>
  <c r="AD1593" i="12"/>
  <c r="AE1593" i="12"/>
  <c r="AF1593" i="12"/>
  <c r="AG1593" i="12"/>
  <c r="AH1593" i="12"/>
  <c r="AI1593" i="12"/>
  <c r="AK1593" i="12"/>
  <c r="AL1593" i="12"/>
  <c r="AM1593" i="12"/>
  <c r="AN1593" i="12" s="1"/>
  <c r="AP1593" i="12"/>
  <c r="AQ1593" i="12"/>
  <c r="AR1593" i="12"/>
  <c r="AY1593" i="12"/>
  <c r="AZ1593" i="12"/>
  <c r="BB1593" i="12"/>
  <c r="BC1593" i="12"/>
  <c r="BD1593" i="12"/>
  <c r="BJ1593" i="12"/>
  <c r="BK1593" i="12"/>
  <c r="BM1593" i="12"/>
  <c r="AB1594" i="12"/>
  <c r="AC1594" i="12"/>
  <c r="AD1594" i="12"/>
  <c r="AE1594" i="12"/>
  <c r="AF1594" i="12"/>
  <c r="AG1594" i="12"/>
  <c r="AH1594" i="12"/>
  <c r="AI1594" i="12"/>
  <c r="AK1594" i="12"/>
  <c r="AL1594" i="12"/>
  <c r="AM1594" i="12"/>
  <c r="AN1594" i="12" s="1"/>
  <c r="AP1594" i="12"/>
  <c r="AQ1594" i="12"/>
  <c r="AR1594" i="12"/>
  <c r="AY1594" i="12"/>
  <c r="AZ1594" i="12"/>
  <c r="BB1594" i="12"/>
  <c r="BC1594" i="12"/>
  <c r="BD1594" i="12"/>
  <c r="BJ1594" i="12"/>
  <c r="BK1594" i="12"/>
  <c r="BM1594" i="12"/>
  <c r="AB1595" i="12"/>
  <c r="AC1595" i="12"/>
  <c r="AD1595" i="12"/>
  <c r="AE1595" i="12"/>
  <c r="AF1595" i="12"/>
  <c r="AG1595" i="12"/>
  <c r="AH1595" i="12"/>
  <c r="AI1595" i="12"/>
  <c r="AK1595" i="12"/>
  <c r="AL1595" i="12"/>
  <c r="AM1595" i="12"/>
  <c r="AN1595" i="12" s="1"/>
  <c r="AP1595" i="12"/>
  <c r="AQ1595" i="12"/>
  <c r="AR1595" i="12"/>
  <c r="AY1595" i="12"/>
  <c r="AZ1595" i="12"/>
  <c r="BB1595" i="12"/>
  <c r="BC1595" i="12"/>
  <c r="BD1595" i="12"/>
  <c r="BJ1595" i="12"/>
  <c r="BK1595" i="12"/>
  <c r="BM1595" i="12"/>
  <c r="AB1596" i="12"/>
  <c r="AC1596" i="12"/>
  <c r="AD1596" i="12"/>
  <c r="AE1596" i="12"/>
  <c r="AF1596" i="12"/>
  <c r="AG1596" i="12"/>
  <c r="AH1596" i="12"/>
  <c r="AI1596" i="12"/>
  <c r="AK1596" i="12"/>
  <c r="AL1596" i="12"/>
  <c r="AM1596" i="12"/>
  <c r="AO1596" i="12" s="1"/>
  <c r="AP1596" i="12"/>
  <c r="AQ1596" i="12"/>
  <c r="AR1596" i="12"/>
  <c r="AY1596" i="12"/>
  <c r="AZ1596" i="12"/>
  <c r="BB1596" i="12"/>
  <c r="BC1596" i="12"/>
  <c r="BD1596" i="12"/>
  <c r="BJ1596" i="12"/>
  <c r="BK1596" i="12"/>
  <c r="BM1596" i="12"/>
  <c r="AB1597" i="12"/>
  <c r="AC1597" i="12"/>
  <c r="AD1597" i="12"/>
  <c r="AE1597" i="12"/>
  <c r="AF1597" i="12"/>
  <c r="AG1597" i="12"/>
  <c r="AH1597" i="12"/>
  <c r="AI1597" i="12"/>
  <c r="AK1597" i="12"/>
  <c r="AL1597" i="12"/>
  <c r="AM1597" i="12"/>
  <c r="AN1597" i="12" s="1"/>
  <c r="AP1597" i="12"/>
  <c r="AQ1597" i="12"/>
  <c r="AR1597" i="12"/>
  <c r="AY1597" i="12"/>
  <c r="AZ1597" i="12"/>
  <c r="BB1597" i="12"/>
  <c r="BC1597" i="12"/>
  <c r="BD1597" i="12"/>
  <c r="BJ1597" i="12"/>
  <c r="BK1597" i="12"/>
  <c r="BM1597" i="12"/>
  <c r="AB1598" i="12"/>
  <c r="AC1598" i="12"/>
  <c r="AD1598" i="12"/>
  <c r="AE1598" i="12"/>
  <c r="AF1598" i="12"/>
  <c r="AG1598" i="12"/>
  <c r="AH1598" i="12"/>
  <c r="AI1598" i="12"/>
  <c r="AK1598" i="12"/>
  <c r="AL1598" i="12"/>
  <c r="AM1598" i="12"/>
  <c r="AO1598" i="12" s="1"/>
  <c r="AP1598" i="12"/>
  <c r="AQ1598" i="12"/>
  <c r="AR1598" i="12"/>
  <c r="AY1598" i="12"/>
  <c r="AZ1598" i="12"/>
  <c r="BB1598" i="12"/>
  <c r="BC1598" i="12"/>
  <c r="BD1598" i="12"/>
  <c r="BJ1598" i="12"/>
  <c r="BK1598" i="12"/>
  <c r="BM1598" i="12"/>
  <c r="AB1599" i="12"/>
  <c r="AC1599" i="12"/>
  <c r="AD1599" i="12"/>
  <c r="AE1599" i="12"/>
  <c r="AF1599" i="12"/>
  <c r="AG1599" i="12"/>
  <c r="AH1599" i="12"/>
  <c r="AI1599" i="12"/>
  <c r="AK1599" i="12"/>
  <c r="AL1599" i="12"/>
  <c r="AM1599" i="12"/>
  <c r="AN1599" i="12" s="1"/>
  <c r="AP1599" i="12"/>
  <c r="AQ1599" i="12"/>
  <c r="AR1599" i="12"/>
  <c r="AY1599" i="12"/>
  <c r="AZ1599" i="12"/>
  <c r="BB1599" i="12"/>
  <c r="BC1599" i="12"/>
  <c r="BD1599" i="12"/>
  <c r="BJ1599" i="12"/>
  <c r="BK1599" i="12"/>
  <c r="BM1599" i="12"/>
  <c r="AB1600" i="12"/>
  <c r="AC1600" i="12"/>
  <c r="AD1600" i="12"/>
  <c r="AE1600" i="12"/>
  <c r="AF1600" i="12"/>
  <c r="AG1600" i="12"/>
  <c r="AH1600" i="12"/>
  <c r="AI1600" i="12"/>
  <c r="AK1600" i="12"/>
  <c r="AL1600" i="12"/>
  <c r="AM1600" i="12"/>
  <c r="AO1600" i="12" s="1"/>
  <c r="AP1600" i="12"/>
  <c r="AQ1600" i="12"/>
  <c r="AR1600" i="12"/>
  <c r="AY1600" i="12"/>
  <c r="AZ1600" i="12"/>
  <c r="BB1600" i="12"/>
  <c r="BC1600" i="12"/>
  <c r="BD1600" i="12"/>
  <c r="BJ1600" i="12"/>
  <c r="BK1600" i="12"/>
  <c r="BM1600" i="12"/>
  <c r="AB1601" i="12"/>
  <c r="AC1601" i="12"/>
  <c r="AD1601" i="12"/>
  <c r="AE1601" i="12"/>
  <c r="AF1601" i="12"/>
  <c r="AG1601" i="12"/>
  <c r="AH1601" i="12"/>
  <c r="AI1601" i="12"/>
  <c r="AK1601" i="12"/>
  <c r="AL1601" i="12"/>
  <c r="AM1601" i="12"/>
  <c r="AN1601" i="12" s="1"/>
  <c r="AP1601" i="12"/>
  <c r="AQ1601" i="12"/>
  <c r="AR1601" i="12"/>
  <c r="AY1601" i="12"/>
  <c r="AZ1601" i="12"/>
  <c r="BB1601" i="12"/>
  <c r="BC1601" i="12"/>
  <c r="BD1601" i="12"/>
  <c r="BJ1601" i="12"/>
  <c r="BK1601" i="12"/>
  <c r="BM1601" i="12"/>
  <c r="AB1602" i="12"/>
  <c r="AC1602" i="12"/>
  <c r="AD1602" i="12"/>
  <c r="AE1602" i="12"/>
  <c r="AF1602" i="12"/>
  <c r="AG1602" i="12"/>
  <c r="AH1602" i="12"/>
  <c r="AI1602" i="12"/>
  <c r="AK1602" i="12"/>
  <c r="AL1602" i="12"/>
  <c r="AM1602" i="12"/>
  <c r="AO1602" i="12" s="1"/>
  <c r="AP1602" i="12"/>
  <c r="AQ1602" i="12"/>
  <c r="AR1602" i="12"/>
  <c r="AY1602" i="12"/>
  <c r="AZ1602" i="12"/>
  <c r="BB1602" i="12"/>
  <c r="BC1602" i="12"/>
  <c r="BD1602" i="12"/>
  <c r="BJ1602" i="12"/>
  <c r="BK1602" i="12"/>
  <c r="BM1602" i="12"/>
  <c r="AB1603" i="12"/>
  <c r="AC1603" i="12"/>
  <c r="AD1603" i="12"/>
  <c r="AE1603" i="12"/>
  <c r="AF1603" i="12"/>
  <c r="AG1603" i="12"/>
  <c r="AH1603" i="12"/>
  <c r="AI1603" i="12"/>
  <c r="AK1603" i="12"/>
  <c r="AL1603" i="12"/>
  <c r="AM1603" i="12"/>
  <c r="AN1603" i="12" s="1"/>
  <c r="AP1603" i="12"/>
  <c r="AQ1603" i="12"/>
  <c r="AR1603" i="12"/>
  <c r="AY1603" i="12"/>
  <c r="AZ1603" i="12"/>
  <c r="BB1603" i="12"/>
  <c r="BC1603" i="12"/>
  <c r="BD1603" i="12"/>
  <c r="BJ1603" i="12"/>
  <c r="BK1603" i="12"/>
  <c r="BM1603" i="12"/>
  <c r="AB1604" i="12"/>
  <c r="AC1604" i="12"/>
  <c r="AD1604" i="12"/>
  <c r="AE1604" i="12"/>
  <c r="AF1604" i="12"/>
  <c r="AG1604" i="12"/>
  <c r="AH1604" i="12"/>
  <c r="AI1604" i="12"/>
  <c r="AK1604" i="12"/>
  <c r="AL1604" i="12"/>
  <c r="AM1604" i="12"/>
  <c r="AO1604" i="12" s="1"/>
  <c r="AP1604" i="12"/>
  <c r="AQ1604" i="12"/>
  <c r="AR1604" i="12"/>
  <c r="AY1604" i="12"/>
  <c r="AZ1604" i="12"/>
  <c r="BB1604" i="12"/>
  <c r="BC1604" i="12"/>
  <c r="BD1604" i="12"/>
  <c r="BJ1604" i="12"/>
  <c r="BK1604" i="12"/>
  <c r="BM1604" i="12"/>
  <c r="AB1605" i="12"/>
  <c r="AC1605" i="12"/>
  <c r="AD1605" i="12"/>
  <c r="AE1605" i="12"/>
  <c r="AF1605" i="12"/>
  <c r="AG1605" i="12"/>
  <c r="AH1605" i="12"/>
  <c r="AI1605" i="12"/>
  <c r="AK1605" i="12"/>
  <c r="AL1605" i="12"/>
  <c r="AM1605" i="12"/>
  <c r="AN1605" i="12" s="1"/>
  <c r="AP1605" i="12"/>
  <c r="AQ1605" i="12"/>
  <c r="AR1605" i="12"/>
  <c r="AY1605" i="12"/>
  <c r="AZ1605" i="12"/>
  <c r="BB1605" i="12"/>
  <c r="BC1605" i="12"/>
  <c r="BD1605" i="12"/>
  <c r="BJ1605" i="12"/>
  <c r="BK1605" i="12"/>
  <c r="BM1605" i="12"/>
  <c r="AB1606" i="12"/>
  <c r="AC1606" i="12"/>
  <c r="AD1606" i="12"/>
  <c r="AE1606" i="12"/>
  <c r="AF1606" i="12"/>
  <c r="AG1606" i="12"/>
  <c r="AH1606" i="12"/>
  <c r="AI1606" i="12"/>
  <c r="AK1606" i="12"/>
  <c r="AL1606" i="12"/>
  <c r="AM1606" i="12"/>
  <c r="AO1606" i="12" s="1"/>
  <c r="AP1606" i="12"/>
  <c r="AQ1606" i="12"/>
  <c r="AR1606" i="12"/>
  <c r="AY1606" i="12"/>
  <c r="AZ1606" i="12"/>
  <c r="BB1606" i="12"/>
  <c r="BC1606" i="12"/>
  <c r="BD1606" i="12"/>
  <c r="BJ1606" i="12"/>
  <c r="BK1606" i="12"/>
  <c r="BM1606" i="12"/>
  <c r="AB1607" i="12"/>
  <c r="AC1607" i="12"/>
  <c r="AD1607" i="12"/>
  <c r="AE1607" i="12"/>
  <c r="AF1607" i="12"/>
  <c r="AG1607" i="12"/>
  <c r="AH1607" i="12"/>
  <c r="AI1607" i="12"/>
  <c r="AK1607" i="12"/>
  <c r="AL1607" i="12"/>
  <c r="AM1607" i="12"/>
  <c r="AN1607" i="12" s="1"/>
  <c r="AP1607" i="12"/>
  <c r="AQ1607" i="12"/>
  <c r="AR1607" i="12"/>
  <c r="AY1607" i="12"/>
  <c r="AZ1607" i="12"/>
  <c r="BB1607" i="12"/>
  <c r="BC1607" i="12"/>
  <c r="BD1607" i="12"/>
  <c r="BJ1607" i="12"/>
  <c r="BK1607" i="12"/>
  <c r="BM1607" i="12"/>
  <c r="AB1608" i="12"/>
  <c r="AC1608" i="12"/>
  <c r="AD1608" i="12"/>
  <c r="AE1608" i="12"/>
  <c r="AF1608" i="12"/>
  <c r="AG1608" i="12"/>
  <c r="AH1608" i="12"/>
  <c r="AI1608" i="12"/>
  <c r="AK1608" i="12"/>
  <c r="AL1608" i="12"/>
  <c r="AM1608" i="12"/>
  <c r="AO1608" i="12" s="1"/>
  <c r="AP1608" i="12"/>
  <c r="AQ1608" i="12"/>
  <c r="AR1608" i="12"/>
  <c r="AY1608" i="12"/>
  <c r="AZ1608" i="12"/>
  <c r="BB1608" i="12"/>
  <c r="BC1608" i="12"/>
  <c r="BD1608" i="12"/>
  <c r="BJ1608" i="12"/>
  <c r="BK1608" i="12"/>
  <c r="BM1608" i="12"/>
  <c r="AB1609" i="12"/>
  <c r="AC1609" i="12"/>
  <c r="AD1609" i="12"/>
  <c r="AE1609" i="12"/>
  <c r="AF1609" i="12"/>
  <c r="AG1609" i="12"/>
  <c r="AH1609" i="12"/>
  <c r="AI1609" i="12"/>
  <c r="AK1609" i="12"/>
  <c r="AL1609" i="12"/>
  <c r="AM1609" i="12"/>
  <c r="AN1609" i="12" s="1"/>
  <c r="AP1609" i="12"/>
  <c r="AQ1609" i="12"/>
  <c r="AR1609" i="12"/>
  <c r="AY1609" i="12"/>
  <c r="AZ1609" i="12"/>
  <c r="BB1609" i="12"/>
  <c r="BC1609" i="12"/>
  <c r="BD1609" i="12"/>
  <c r="BJ1609" i="12"/>
  <c r="BK1609" i="12"/>
  <c r="BM1609" i="12"/>
  <c r="AB1610" i="12"/>
  <c r="AC1610" i="12"/>
  <c r="AD1610" i="12"/>
  <c r="AE1610" i="12"/>
  <c r="AF1610" i="12"/>
  <c r="AG1610" i="12"/>
  <c r="AH1610" i="12"/>
  <c r="AI1610" i="12"/>
  <c r="AK1610" i="12"/>
  <c r="AL1610" i="12"/>
  <c r="AM1610" i="12"/>
  <c r="AN1610" i="12" s="1"/>
  <c r="AP1610" i="12"/>
  <c r="AQ1610" i="12"/>
  <c r="AR1610" i="12"/>
  <c r="AY1610" i="12"/>
  <c r="AZ1610" i="12"/>
  <c r="BB1610" i="12"/>
  <c r="BC1610" i="12"/>
  <c r="BD1610" i="12"/>
  <c r="BJ1610" i="12"/>
  <c r="BK1610" i="12"/>
  <c r="BM1610" i="12"/>
  <c r="AB1611" i="12"/>
  <c r="AC1611" i="12"/>
  <c r="AD1611" i="12"/>
  <c r="AE1611" i="12"/>
  <c r="AF1611" i="12"/>
  <c r="AG1611" i="12"/>
  <c r="AH1611" i="12"/>
  <c r="AI1611" i="12"/>
  <c r="AK1611" i="12"/>
  <c r="AL1611" i="12"/>
  <c r="AM1611" i="12"/>
  <c r="AN1611" i="12" s="1"/>
  <c r="AP1611" i="12"/>
  <c r="AQ1611" i="12"/>
  <c r="AR1611" i="12"/>
  <c r="AY1611" i="12"/>
  <c r="AZ1611" i="12"/>
  <c r="BB1611" i="12"/>
  <c r="BC1611" i="12"/>
  <c r="BD1611" i="12"/>
  <c r="BJ1611" i="12"/>
  <c r="BK1611" i="12"/>
  <c r="BM1611" i="12"/>
  <c r="AB1612" i="12"/>
  <c r="AC1612" i="12"/>
  <c r="AD1612" i="12"/>
  <c r="AE1612" i="12"/>
  <c r="AF1612" i="12"/>
  <c r="AG1612" i="12"/>
  <c r="AH1612" i="12"/>
  <c r="AI1612" i="12"/>
  <c r="AK1612" i="12"/>
  <c r="AL1612" i="12"/>
  <c r="AM1612" i="12"/>
  <c r="AO1612" i="12" s="1"/>
  <c r="AP1612" i="12"/>
  <c r="AQ1612" i="12"/>
  <c r="AR1612" i="12"/>
  <c r="AY1612" i="12"/>
  <c r="AZ1612" i="12"/>
  <c r="BB1612" i="12"/>
  <c r="BC1612" i="12"/>
  <c r="BD1612" i="12"/>
  <c r="BJ1612" i="12"/>
  <c r="BK1612" i="12"/>
  <c r="BM1612" i="12"/>
  <c r="AB1613" i="12"/>
  <c r="AC1613" i="12"/>
  <c r="AD1613" i="12"/>
  <c r="AE1613" i="12"/>
  <c r="AF1613" i="12"/>
  <c r="AG1613" i="12"/>
  <c r="AH1613" i="12"/>
  <c r="AI1613" i="12"/>
  <c r="AK1613" i="12"/>
  <c r="AL1613" i="12"/>
  <c r="AM1613" i="12"/>
  <c r="AN1613" i="12" s="1"/>
  <c r="AP1613" i="12"/>
  <c r="AQ1613" i="12"/>
  <c r="AR1613" i="12"/>
  <c r="AY1613" i="12"/>
  <c r="AZ1613" i="12"/>
  <c r="BB1613" i="12"/>
  <c r="BC1613" i="12"/>
  <c r="BD1613" i="12"/>
  <c r="BJ1613" i="12"/>
  <c r="BK1613" i="12"/>
  <c r="BM1613" i="12"/>
  <c r="AB1614" i="12"/>
  <c r="AC1614" i="12"/>
  <c r="AD1614" i="12"/>
  <c r="AE1614" i="12"/>
  <c r="AF1614" i="12"/>
  <c r="AG1614" i="12"/>
  <c r="AH1614" i="12"/>
  <c r="AI1614" i="12"/>
  <c r="AK1614" i="12"/>
  <c r="AL1614" i="12"/>
  <c r="AM1614" i="12"/>
  <c r="AO1614" i="12" s="1"/>
  <c r="AP1614" i="12"/>
  <c r="AQ1614" i="12"/>
  <c r="AR1614" i="12"/>
  <c r="AY1614" i="12"/>
  <c r="AZ1614" i="12"/>
  <c r="BB1614" i="12"/>
  <c r="BC1614" i="12"/>
  <c r="BD1614" i="12"/>
  <c r="BJ1614" i="12"/>
  <c r="BK1614" i="12"/>
  <c r="BM1614" i="12"/>
  <c r="AB1615" i="12"/>
  <c r="AC1615" i="12"/>
  <c r="AD1615" i="12"/>
  <c r="AE1615" i="12"/>
  <c r="AF1615" i="12"/>
  <c r="AG1615" i="12"/>
  <c r="AH1615" i="12"/>
  <c r="AI1615" i="12"/>
  <c r="AK1615" i="12"/>
  <c r="AL1615" i="12"/>
  <c r="AM1615" i="12"/>
  <c r="AN1615" i="12" s="1"/>
  <c r="AP1615" i="12"/>
  <c r="AQ1615" i="12"/>
  <c r="AR1615" i="12"/>
  <c r="AY1615" i="12"/>
  <c r="AZ1615" i="12"/>
  <c r="BB1615" i="12"/>
  <c r="BC1615" i="12"/>
  <c r="BD1615" i="12"/>
  <c r="BJ1615" i="12"/>
  <c r="BK1615" i="12"/>
  <c r="BM1615" i="12"/>
  <c r="AB1616" i="12"/>
  <c r="AC1616" i="12"/>
  <c r="AD1616" i="12"/>
  <c r="AE1616" i="12"/>
  <c r="AF1616" i="12"/>
  <c r="AG1616" i="12"/>
  <c r="AH1616" i="12"/>
  <c r="AI1616" i="12"/>
  <c r="AK1616" i="12"/>
  <c r="AL1616" i="12"/>
  <c r="AM1616" i="12"/>
  <c r="AO1616" i="12" s="1"/>
  <c r="AP1616" i="12"/>
  <c r="AQ1616" i="12"/>
  <c r="AR1616" i="12"/>
  <c r="AY1616" i="12"/>
  <c r="AZ1616" i="12"/>
  <c r="BB1616" i="12"/>
  <c r="BC1616" i="12"/>
  <c r="BD1616" i="12"/>
  <c r="BJ1616" i="12"/>
  <c r="BK1616" i="12"/>
  <c r="BM1616" i="12"/>
  <c r="AB1617" i="12"/>
  <c r="AC1617" i="12"/>
  <c r="AD1617" i="12"/>
  <c r="AE1617" i="12"/>
  <c r="AF1617" i="12"/>
  <c r="AG1617" i="12"/>
  <c r="AH1617" i="12"/>
  <c r="AI1617" i="12"/>
  <c r="AK1617" i="12"/>
  <c r="AL1617" i="12"/>
  <c r="AM1617" i="12"/>
  <c r="AN1617" i="12" s="1"/>
  <c r="AP1617" i="12"/>
  <c r="AQ1617" i="12"/>
  <c r="AR1617" i="12"/>
  <c r="AY1617" i="12"/>
  <c r="AZ1617" i="12"/>
  <c r="BB1617" i="12"/>
  <c r="BC1617" i="12"/>
  <c r="BD1617" i="12"/>
  <c r="BJ1617" i="12"/>
  <c r="BK1617" i="12"/>
  <c r="BM1617" i="12"/>
  <c r="AB1618" i="12"/>
  <c r="AC1618" i="12"/>
  <c r="AD1618" i="12"/>
  <c r="AE1618" i="12"/>
  <c r="AF1618" i="12"/>
  <c r="AG1618" i="12"/>
  <c r="AH1618" i="12"/>
  <c r="AI1618" i="12"/>
  <c r="AK1618" i="12"/>
  <c r="AL1618" i="12"/>
  <c r="AM1618" i="12"/>
  <c r="AN1618" i="12" s="1"/>
  <c r="AP1618" i="12"/>
  <c r="AQ1618" i="12"/>
  <c r="AR1618" i="12"/>
  <c r="AY1618" i="12"/>
  <c r="AZ1618" i="12"/>
  <c r="BB1618" i="12"/>
  <c r="BC1618" i="12"/>
  <c r="BD1618" i="12"/>
  <c r="BJ1618" i="12"/>
  <c r="BK1618" i="12"/>
  <c r="BM1618" i="12"/>
  <c r="AB1619" i="12"/>
  <c r="AC1619" i="12"/>
  <c r="AD1619" i="12"/>
  <c r="AE1619" i="12"/>
  <c r="AF1619" i="12"/>
  <c r="AG1619" i="12"/>
  <c r="AH1619" i="12"/>
  <c r="AI1619" i="12"/>
  <c r="AK1619" i="12"/>
  <c r="AL1619" i="12"/>
  <c r="AM1619" i="12"/>
  <c r="AN1619" i="12" s="1"/>
  <c r="AP1619" i="12"/>
  <c r="AQ1619" i="12"/>
  <c r="AR1619" i="12"/>
  <c r="AY1619" i="12"/>
  <c r="AZ1619" i="12"/>
  <c r="BB1619" i="12"/>
  <c r="BC1619" i="12"/>
  <c r="BD1619" i="12"/>
  <c r="BJ1619" i="12"/>
  <c r="BK1619" i="12"/>
  <c r="BM1619" i="12"/>
  <c r="AB1620" i="12"/>
  <c r="AC1620" i="12"/>
  <c r="AD1620" i="12"/>
  <c r="AE1620" i="12"/>
  <c r="AF1620" i="12"/>
  <c r="AG1620" i="12"/>
  <c r="AH1620" i="12"/>
  <c r="AI1620" i="12"/>
  <c r="AK1620" i="12"/>
  <c r="AL1620" i="12"/>
  <c r="AM1620" i="12"/>
  <c r="AO1620" i="12" s="1"/>
  <c r="AP1620" i="12"/>
  <c r="AQ1620" i="12"/>
  <c r="AR1620" i="12"/>
  <c r="AY1620" i="12"/>
  <c r="AZ1620" i="12"/>
  <c r="BB1620" i="12"/>
  <c r="BC1620" i="12"/>
  <c r="BD1620" i="12"/>
  <c r="BJ1620" i="12"/>
  <c r="BK1620" i="12"/>
  <c r="BM1620" i="12"/>
  <c r="AB1621" i="12"/>
  <c r="AC1621" i="12"/>
  <c r="AD1621" i="12"/>
  <c r="AE1621" i="12"/>
  <c r="AF1621" i="12"/>
  <c r="AG1621" i="12"/>
  <c r="AH1621" i="12"/>
  <c r="AI1621" i="12"/>
  <c r="AK1621" i="12"/>
  <c r="AL1621" i="12"/>
  <c r="AM1621" i="12"/>
  <c r="AN1621" i="12" s="1"/>
  <c r="AP1621" i="12"/>
  <c r="AQ1621" i="12"/>
  <c r="AR1621" i="12"/>
  <c r="AY1621" i="12"/>
  <c r="AZ1621" i="12"/>
  <c r="BB1621" i="12"/>
  <c r="BC1621" i="12"/>
  <c r="BD1621" i="12"/>
  <c r="BJ1621" i="12"/>
  <c r="BK1621" i="12"/>
  <c r="BM1621" i="12"/>
  <c r="AB1622" i="12"/>
  <c r="AC1622" i="12"/>
  <c r="AD1622" i="12"/>
  <c r="AE1622" i="12"/>
  <c r="AF1622" i="12"/>
  <c r="AG1622" i="12"/>
  <c r="AH1622" i="12"/>
  <c r="AI1622" i="12"/>
  <c r="AK1622" i="12"/>
  <c r="AL1622" i="12"/>
  <c r="AM1622" i="12"/>
  <c r="AO1622" i="12" s="1"/>
  <c r="AP1622" i="12"/>
  <c r="AQ1622" i="12"/>
  <c r="AR1622" i="12"/>
  <c r="AY1622" i="12"/>
  <c r="AZ1622" i="12"/>
  <c r="BB1622" i="12"/>
  <c r="BC1622" i="12"/>
  <c r="BD1622" i="12"/>
  <c r="BJ1622" i="12"/>
  <c r="BK1622" i="12"/>
  <c r="BM1622" i="12"/>
  <c r="AB1623" i="12"/>
  <c r="AC1623" i="12"/>
  <c r="AD1623" i="12"/>
  <c r="AE1623" i="12"/>
  <c r="AF1623" i="12"/>
  <c r="AG1623" i="12"/>
  <c r="AH1623" i="12"/>
  <c r="AI1623" i="12"/>
  <c r="AK1623" i="12"/>
  <c r="AL1623" i="12"/>
  <c r="AM1623" i="12"/>
  <c r="AN1623" i="12" s="1"/>
  <c r="AP1623" i="12"/>
  <c r="AQ1623" i="12"/>
  <c r="AR1623" i="12"/>
  <c r="AY1623" i="12"/>
  <c r="AZ1623" i="12"/>
  <c r="BB1623" i="12"/>
  <c r="BC1623" i="12"/>
  <c r="BD1623" i="12"/>
  <c r="BJ1623" i="12"/>
  <c r="BK1623" i="12"/>
  <c r="BM1623" i="12"/>
  <c r="AB1624" i="12"/>
  <c r="AC1624" i="12"/>
  <c r="AD1624" i="12"/>
  <c r="AE1624" i="12"/>
  <c r="AF1624" i="12"/>
  <c r="AG1624" i="12"/>
  <c r="AH1624" i="12"/>
  <c r="AI1624" i="12"/>
  <c r="AK1624" i="12"/>
  <c r="AL1624" i="12"/>
  <c r="AM1624" i="12"/>
  <c r="AO1624" i="12" s="1"/>
  <c r="AP1624" i="12"/>
  <c r="AQ1624" i="12"/>
  <c r="AR1624" i="12"/>
  <c r="AY1624" i="12"/>
  <c r="AZ1624" i="12"/>
  <c r="BB1624" i="12"/>
  <c r="BC1624" i="12"/>
  <c r="BD1624" i="12"/>
  <c r="BJ1624" i="12"/>
  <c r="BK1624" i="12"/>
  <c r="BM1624" i="12"/>
  <c r="AB1625" i="12"/>
  <c r="AC1625" i="12"/>
  <c r="AD1625" i="12"/>
  <c r="AE1625" i="12"/>
  <c r="AF1625" i="12"/>
  <c r="AG1625" i="12"/>
  <c r="AH1625" i="12"/>
  <c r="AI1625" i="12"/>
  <c r="AK1625" i="12"/>
  <c r="AL1625" i="12"/>
  <c r="AM1625" i="12"/>
  <c r="AN1625" i="12" s="1"/>
  <c r="AP1625" i="12"/>
  <c r="AQ1625" i="12"/>
  <c r="AR1625" i="12"/>
  <c r="AY1625" i="12"/>
  <c r="AZ1625" i="12"/>
  <c r="BB1625" i="12"/>
  <c r="BC1625" i="12"/>
  <c r="BD1625" i="12"/>
  <c r="BJ1625" i="12"/>
  <c r="BK1625" i="12"/>
  <c r="BM1625" i="12"/>
  <c r="AB1626" i="12"/>
  <c r="AC1626" i="12"/>
  <c r="AD1626" i="12"/>
  <c r="AE1626" i="12"/>
  <c r="AF1626" i="12"/>
  <c r="AG1626" i="12"/>
  <c r="AH1626" i="12"/>
  <c r="AI1626" i="12"/>
  <c r="AK1626" i="12"/>
  <c r="AL1626" i="12"/>
  <c r="AM1626" i="12"/>
  <c r="AN1626" i="12" s="1"/>
  <c r="AP1626" i="12"/>
  <c r="AQ1626" i="12"/>
  <c r="AR1626" i="12"/>
  <c r="AY1626" i="12"/>
  <c r="AZ1626" i="12"/>
  <c r="BB1626" i="12"/>
  <c r="BC1626" i="12"/>
  <c r="BD1626" i="12"/>
  <c r="BJ1626" i="12"/>
  <c r="BK1626" i="12"/>
  <c r="BM1626" i="12"/>
  <c r="AB1627" i="12"/>
  <c r="AC1627" i="12"/>
  <c r="AD1627" i="12"/>
  <c r="AE1627" i="12"/>
  <c r="AF1627" i="12"/>
  <c r="AG1627" i="12"/>
  <c r="AH1627" i="12"/>
  <c r="AI1627" i="12"/>
  <c r="AK1627" i="12"/>
  <c r="AL1627" i="12"/>
  <c r="AM1627" i="12"/>
  <c r="AN1627" i="12" s="1"/>
  <c r="AP1627" i="12"/>
  <c r="AQ1627" i="12"/>
  <c r="AR1627" i="12"/>
  <c r="AY1627" i="12"/>
  <c r="AZ1627" i="12"/>
  <c r="BB1627" i="12"/>
  <c r="BC1627" i="12"/>
  <c r="BD1627" i="12"/>
  <c r="BJ1627" i="12"/>
  <c r="BK1627" i="12"/>
  <c r="BM1627" i="12"/>
  <c r="AB1628" i="12"/>
  <c r="AC1628" i="12"/>
  <c r="AD1628" i="12"/>
  <c r="AE1628" i="12"/>
  <c r="AF1628" i="12"/>
  <c r="AG1628" i="12"/>
  <c r="AH1628" i="12"/>
  <c r="AI1628" i="12"/>
  <c r="AK1628" i="12"/>
  <c r="AL1628" i="12"/>
  <c r="AM1628" i="12"/>
  <c r="AO1628" i="12" s="1"/>
  <c r="AP1628" i="12"/>
  <c r="AQ1628" i="12"/>
  <c r="AR1628" i="12"/>
  <c r="AY1628" i="12"/>
  <c r="AZ1628" i="12"/>
  <c r="BB1628" i="12"/>
  <c r="BC1628" i="12"/>
  <c r="BD1628" i="12"/>
  <c r="BJ1628" i="12"/>
  <c r="BK1628" i="12"/>
  <c r="BM1628" i="12"/>
  <c r="AB1629" i="12"/>
  <c r="AC1629" i="12"/>
  <c r="AD1629" i="12"/>
  <c r="AE1629" i="12"/>
  <c r="AF1629" i="12"/>
  <c r="AG1629" i="12"/>
  <c r="AH1629" i="12"/>
  <c r="AI1629" i="12"/>
  <c r="AK1629" i="12"/>
  <c r="AL1629" i="12"/>
  <c r="AM1629" i="12"/>
  <c r="AN1629" i="12" s="1"/>
  <c r="AP1629" i="12"/>
  <c r="AQ1629" i="12"/>
  <c r="AR1629" i="12"/>
  <c r="AY1629" i="12"/>
  <c r="AZ1629" i="12"/>
  <c r="BB1629" i="12"/>
  <c r="BC1629" i="12"/>
  <c r="BD1629" i="12"/>
  <c r="BJ1629" i="12"/>
  <c r="BK1629" i="12"/>
  <c r="BM1629" i="12"/>
  <c r="AB1630" i="12"/>
  <c r="AC1630" i="12"/>
  <c r="AD1630" i="12"/>
  <c r="AE1630" i="12"/>
  <c r="AF1630" i="12"/>
  <c r="AG1630" i="12"/>
  <c r="AH1630" i="12"/>
  <c r="AI1630" i="12"/>
  <c r="AK1630" i="12"/>
  <c r="AL1630" i="12"/>
  <c r="AM1630" i="12"/>
  <c r="AO1630" i="12" s="1"/>
  <c r="AP1630" i="12"/>
  <c r="AQ1630" i="12"/>
  <c r="AR1630" i="12"/>
  <c r="AY1630" i="12"/>
  <c r="AZ1630" i="12"/>
  <c r="BB1630" i="12"/>
  <c r="BC1630" i="12"/>
  <c r="BD1630" i="12"/>
  <c r="BJ1630" i="12"/>
  <c r="BK1630" i="12"/>
  <c r="BM1630" i="12"/>
  <c r="AB1631" i="12"/>
  <c r="AC1631" i="12"/>
  <c r="AD1631" i="12"/>
  <c r="AE1631" i="12"/>
  <c r="AF1631" i="12"/>
  <c r="AG1631" i="12"/>
  <c r="AH1631" i="12"/>
  <c r="AI1631" i="12"/>
  <c r="AK1631" i="12"/>
  <c r="AL1631" i="12"/>
  <c r="AM1631" i="12"/>
  <c r="AN1631" i="12" s="1"/>
  <c r="AP1631" i="12"/>
  <c r="AQ1631" i="12"/>
  <c r="AR1631" i="12"/>
  <c r="AY1631" i="12"/>
  <c r="AZ1631" i="12"/>
  <c r="BB1631" i="12"/>
  <c r="BC1631" i="12"/>
  <c r="BD1631" i="12"/>
  <c r="BJ1631" i="12"/>
  <c r="BK1631" i="12"/>
  <c r="BM1631" i="12"/>
  <c r="AB1632" i="12"/>
  <c r="AC1632" i="12"/>
  <c r="AD1632" i="12"/>
  <c r="AE1632" i="12"/>
  <c r="AF1632" i="12"/>
  <c r="AG1632" i="12"/>
  <c r="AH1632" i="12"/>
  <c r="AI1632" i="12"/>
  <c r="AK1632" i="12"/>
  <c r="AL1632" i="12"/>
  <c r="AM1632" i="12"/>
  <c r="AO1632" i="12" s="1"/>
  <c r="AP1632" i="12"/>
  <c r="AQ1632" i="12"/>
  <c r="AR1632" i="12"/>
  <c r="AY1632" i="12"/>
  <c r="AZ1632" i="12"/>
  <c r="BB1632" i="12"/>
  <c r="BC1632" i="12"/>
  <c r="BD1632" i="12"/>
  <c r="BJ1632" i="12"/>
  <c r="BK1632" i="12"/>
  <c r="BM1632" i="12"/>
  <c r="AB1633" i="12"/>
  <c r="AC1633" i="12"/>
  <c r="AD1633" i="12"/>
  <c r="AE1633" i="12"/>
  <c r="AF1633" i="12"/>
  <c r="AG1633" i="12"/>
  <c r="AH1633" i="12"/>
  <c r="AI1633" i="12"/>
  <c r="AK1633" i="12"/>
  <c r="AL1633" i="12"/>
  <c r="AM1633" i="12"/>
  <c r="AN1633" i="12" s="1"/>
  <c r="AP1633" i="12"/>
  <c r="AQ1633" i="12"/>
  <c r="AR1633" i="12"/>
  <c r="AY1633" i="12"/>
  <c r="AZ1633" i="12"/>
  <c r="BB1633" i="12"/>
  <c r="BC1633" i="12"/>
  <c r="BD1633" i="12"/>
  <c r="BJ1633" i="12"/>
  <c r="BK1633" i="12"/>
  <c r="BM1633" i="12"/>
  <c r="AB1634" i="12"/>
  <c r="AC1634" i="12"/>
  <c r="AD1634" i="12"/>
  <c r="AE1634" i="12"/>
  <c r="AF1634" i="12"/>
  <c r="AG1634" i="12"/>
  <c r="AH1634" i="12"/>
  <c r="AI1634" i="12"/>
  <c r="AK1634" i="12"/>
  <c r="AL1634" i="12"/>
  <c r="AM1634" i="12"/>
  <c r="AP1634" i="12"/>
  <c r="AQ1634" i="12"/>
  <c r="AR1634" i="12"/>
  <c r="AY1634" i="12"/>
  <c r="AZ1634" i="12"/>
  <c r="BB1634" i="12"/>
  <c r="BC1634" i="12"/>
  <c r="BD1634" i="12"/>
  <c r="BJ1634" i="12"/>
  <c r="BK1634" i="12"/>
  <c r="BM1634" i="12"/>
  <c r="AB1635" i="12"/>
  <c r="AC1635" i="12"/>
  <c r="AD1635" i="12"/>
  <c r="AE1635" i="12"/>
  <c r="AF1635" i="12"/>
  <c r="AG1635" i="12"/>
  <c r="AH1635" i="12"/>
  <c r="AI1635" i="12"/>
  <c r="AK1635" i="12"/>
  <c r="AL1635" i="12"/>
  <c r="AM1635" i="12"/>
  <c r="AN1635" i="12" s="1"/>
  <c r="AP1635" i="12"/>
  <c r="AQ1635" i="12"/>
  <c r="AR1635" i="12"/>
  <c r="AY1635" i="12"/>
  <c r="AZ1635" i="12"/>
  <c r="BB1635" i="12"/>
  <c r="BC1635" i="12"/>
  <c r="BD1635" i="12"/>
  <c r="BJ1635" i="12"/>
  <c r="BK1635" i="12"/>
  <c r="BM1635" i="12"/>
  <c r="AB1636" i="12"/>
  <c r="AC1636" i="12"/>
  <c r="AD1636" i="12"/>
  <c r="AE1636" i="12"/>
  <c r="AF1636" i="12"/>
  <c r="AG1636" i="12"/>
  <c r="AH1636" i="12"/>
  <c r="AI1636" i="12"/>
  <c r="AK1636" i="12"/>
  <c r="AL1636" i="12"/>
  <c r="AM1636" i="12"/>
  <c r="AO1636" i="12" s="1"/>
  <c r="AP1636" i="12"/>
  <c r="AQ1636" i="12"/>
  <c r="AR1636" i="12"/>
  <c r="AY1636" i="12"/>
  <c r="AZ1636" i="12"/>
  <c r="BB1636" i="12"/>
  <c r="BC1636" i="12"/>
  <c r="BD1636" i="12"/>
  <c r="BJ1636" i="12"/>
  <c r="BK1636" i="12"/>
  <c r="BM1636" i="12"/>
  <c r="AB1637" i="12"/>
  <c r="AC1637" i="12"/>
  <c r="AD1637" i="12"/>
  <c r="AE1637" i="12"/>
  <c r="AF1637" i="12"/>
  <c r="AG1637" i="12"/>
  <c r="AH1637" i="12"/>
  <c r="AI1637" i="12"/>
  <c r="AK1637" i="12"/>
  <c r="AL1637" i="12"/>
  <c r="AM1637" i="12"/>
  <c r="AN1637" i="12" s="1"/>
  <c r="AP1637" i="12"/>
  <c r="AQ1637" i="12"/>
  <c r="AR1637" i="12"/>
  <c r="AY1637" i="12"/>
  <c r="AZ1637" i="12"/>
  <c r="BB1637" i="12"/>
  <c r="BC1637" i="12"/>
  <c r="BD1637" i="12"/>
  <c r="BJ1637" i="12"/>
  <c r="BK1637" i="12"/>
  <c r="BM1637" i="12"/>
  <c r="AB1638" i="12"/>
  <c r="AC1638" i="12"/>
  <c r="AD1638" i="12"/>
  <c r="AE1638" i="12"/>
  <c r="AF1638" i="12"/>
  <c r="AG1638" i="12"/>
  <c r="AH1638" i="12"/>
  <c r="AI1638" i="12"/>
  <c r="AK1638" i="12"/>
  <c r="AL1638" i="12"/>
  <c r="AM1638" i="12"/>
  <c r="AO1638" i="12" s="1"/>
  <c r="AP1638" i="12"/>
  <c r="AQ1638" i="12"/>
  <c r="AR1638" i="12"/>
  <c r="AY1638" i="12"/>
  <c r="AZ1638" i="12"/>
  <c r="BB1638" i="12"/>
  <c r="BC1638" i="12"/>
  <c r="BD1638" i="12"/>
  <c r="BJ1638" i="12"/>
  <c r="BK1638" i="12"/>
  <c r="BM1638" i="12"/>
  <c r="AB1639" i="12"/>
  <c r="AC1639" i="12"/>
  <c r="AD1639" i="12"/>
  <c r="AE1639" i="12"/>
  <c r="AF1639" i="12"/>
  <c r="AG1639" i="12"/>
  <c r="AH1639" i="12"/>
  <c r="AI1639" i="12"/>
  <c r="AK1639" i="12"/>
  <c r="AL1639" i="12"/>
  <c r="AM1639" i="12"/>
  <c r="AN1639" i="12" s="1"/>
  <c r="AP1639" i="12"/>
  <c r="AQ1639" i="12"/>
  <c r="AR1639" i="12"/>
  <c r="AY1639" i="12"/>
  <c r="AZ1639" i="12"/>
  <c r="BB1639" i="12"/>
  <c r="BC1639" i="12"/>
  <c r="BD1639" i="12"/>
  <c r="BJ1639" i="12"/>
  <c r="BK1639" i="12"/>
  <c r="BM1639" i="12"/>
  <c r="AB1640" i="12"/>
  <c r="AC1640" i="12"/>
  <c r="AD1640" i="12"/>
  <c r="AE1640" i="12"/>
  <c r="AF1640" i="12"/>
  <c r="AG1640" i="12"/>
  <c r="AH1640" i="12"/>
  <c r="AI1640" i="12"/>
  <c r="AK1640" i="12"/>
  <c r="AL1640" i="12"/>
  <c r="AM1640" i="12"/>
  <c r="AO1640" i="12" s="1"/>
  <c r="AP1640" i="12"/>
  <c r="AQ1640" i="12"/>
  <c r="AR1640" i="12"/>
  <c r="AY1640" i="12"/>
  <c r="AZ1640" i="12"/>
  <c r="BB1640" i="12"/>
  <c r="BC1640" i="12"/>
  <c r="BD1640" i="12"/>
  <c r="BJ1640" i="12"/>
  <c r="BK1640" i="12"/>
  <c r="BM1640" i="12"/>
  <c r="AB1641" i="12"/>
  <c r="AC1641" i="12"/>
  <c r="AD1641" i="12"/>
  <c r="AE1641" i="12"/>
  <c r="AF1641" i="12"/>
  <c r="AG1641" i="12"/>
  <c r="AH1641" i="12"/>
  <c r="AI1641" i="12"/>
  <c r="AK1641" i="12"/>
  <c r="AL1641" i="12"/>
  <c r="AM1641" i="12"/>
  <c r="AN1641" i="12" s="1"/>
  <c r="AP1641" i="12"/>
  <c r="AQ1641" i="12"/>
  <c r="AR1641" i="12"/>
  <c r="AY1641" i="12"/>
  <c r="AZ1641" i="12"/>
  <c r="BB1641" i="12"/>
  <c r="BC1641" i="12"/>
  <c r="BD1641" i="12"/>
  <c r="BJ1641" i="12"/>
  <c r="BK1641" i="12"/>
  <c r="BM1641" i="12"/>
  <c r="AB1642" i="12"/>
  <c r="AC1642" i="12"/>
  <c r="AD1642" i="12"/>
  <c r="AE1642" i="12"/>
  <c r="AF1642" i="12"/>
  <c r="AG1642" i="12"/>
  <c r="AH1642" i="12"/>
  <c r="AI1642" i="12"/>
  <c r="AK1642" i="12"/>
  <c r="AL1642" i="12"/>
  <c r="AM1642" i="12"/>
  <c r="AN1642" i="12" s="1"/>
  <c r="AP1642" i="12"/>
  <c r="AQ1642" i="12"/>
  <c r="AR1642" i="12"/>
  <c r="AY1642" i="12"/>
  <c r="AZ1642" i="12"/>
  <c r="BB1642" i="12"/>
  <c r="BC1642" i="12"/>
  <c r="BD1642" i="12"/>
  <c r="BJ1642" i="12"/>
  <c r="BK1642" i="12"/>
  <c r="BM1642" i="12"/>
  <c r="AB1643" i="12"/>
  <c r="AC1643" i="12"/>
  <c r="AD1643" i="12"/>
  <c r="AE1643" i="12"/>
  <c r="AF1643" i="12"/>
  <c r="AG1643" i="12"/>
  <c r="AH1643" i="12"/>
  <c r="AI1643" i="12"/>
  <c r="AK1643" i="12"/>
  <c r="AL1643" i="12"/>
  <c r="AM1643" i="12"/>
  <c r="AN1643" i="12" s="1"/>
  <c r="AP1643" i="12"/>
  <c r="AQ1643" i="12"/>
  <c r="AR1643" i="12"/>
  <c r="AY1643" i="12"/>
  <c r="AZ1643" i="12"/>
  <c r="BB1643" i="12"/>
  <c r="BC1643" i="12"/>
  <c r="BD1643" i="12"/>
  <c r="BJ1643" i="12"/>
  <c r="BK1643" i="12"/>
  <c r="BM1643" i="12"/>
  <c r="AB1644" i="12"/>
  <c r="AC1644" i="12"/>
  <c r="AD1644" i="12"/>
  <c r="AE1644" i="12"/>
  <c r="AF1644" i="12"/>
  <c r="AG1644" i="12"/>
  <c r="AH1644" i="12"/>
  <c r="AI1644" i="12"/>
  <c r="AK1644" i="12"/>
  <c r="AL1644" i="12"/>
  <c r="AM1644" i="12"/>
  <c r="AO1644" i="12" s="1"/>
  <c r="AP1644" i="12"/>
  <c r="AQ1644" i="12"/>
  <c r="AR1644" i="12"/>
  <c r="AY1644" i="12"/>
  <c r="AZ1644" i="12"/>
  <c r="BB1644" i="12"/>
  <c r="BC1644" i="12"/>
  <c r="BD1644" i="12"/>
  <c r="BJ1644" i="12"/>
  <c r="BK1644" i="12"/>
  <c r="BM1644" i="12"/>
  <c r="AB1645" i="12"/>
  <c r="AC1645" i="12"/>
  <c r="AD1645" i="12"/>
  <c r="AE1645" i="12"/>
  <c r="AF1645" i="12"/>
  <c r="AG1645" i="12"/>
  <c r="AH1645" i="12"/>
  <c r="AI1645" i="12"/>
  <c r="AK1645" i="12"/>
  <c r="AL1645" i="12"/>
  <c r="AM1645" i="12"/>
  <c r="AN1645" i="12" s="1"/>
  <c r="AP1645" i="12"/>
  <c r="AQ1645" i="12"/>
  <c r="AR1645" i="12"/>
  <c r="AY1645" i="12"/>
  <c r="AZ1645" i="12"/>
  <c r="BB1645" i="12"/>
  <c r="BC1645" i="12"/>
  <c r="BD1645" i="12"/>
  <c r="BJ1645" i="12"/>
  <c r="BK1645" i="12"/>
  <c r="BM1645" i="12"/>
  <c r="AB1646" i="12"/>
  <c r="AC1646" i="12"/>
  <c r="AD1646" i="12"/>
  <c r="AE1646" i="12"/>
  <c r="AF1646" i="12"/>
  <c r="AG1646" i="12"/>
  <c r="AH1646" i="12"/>
  <c r="AI1646" i="12"/>
  <c r="AK1646" i="12"/>
  <c r="AL1646" i="12"/>
  <c r="AM1646" i="12"/>
  <c r="AO1646" i="12" s="1"/>
  <c r="AP1646" i="12"/>
  <c r="AQ1646" i="12"/>
  <c r="AR1646" i="12"/>
  <c r="AY1646" i="12"/>
  <c r="AZ1646" i="12"/>
  <c r="BB1646" i="12"/>
  <c r="BC1646" i="12"/>
  <c r="BD1646" i="12"/>
  <c r="BJ1646" i="12"/>
  <c r="BK1646" i="12"/>
  <c r="BM1646" i="12"/>
  <c r="AB1647" i="12"/>
  <c r="AC1647" i="12"/>
  <c r="AD1647" i="12"/>
  <c r="AE1647" i="12"/>
  <c r="AF1647" i="12"/>
  <c r="AG1647" i="12"/>
  <c r="AH1647" i="12"/>
  <c r="AI1647" i="12"/>
  <c r="AK1647" i="12"/>
  <c r="AL1647" i="12"/>
  <c r="AM1647" i="12"/>
  <c r="AN1647" i="12" s="1"/>
  <c r="AP1647" i="12"/>
  <c r="AQ1647" i="12"/>
  <c r="AR1647" i="12"/>
  <c r="AY1647" i="12"/>
  <c r="AZ1647" i="12"/>
  <c r="BB1647" i="12"/>
  <c r="BC1647" i="12"/>
  <c r="BD1647" i="12"/>
  <c r="BJ1647" i="12"/>
  <c r="BK1647" i="12"/>
  <c r="BM1647" i="12"/>
  <c r="AB1648" i="12"/>
  <c r="AC1648" i="12"/>
  <c r="AD1648" i="12"/>
  <c r="AE1648" i="12"/>
  <c r="AF1648" i="12"/>
  <c r="AG1648" i="12"/>
  <c r="AH1648" i="12"/>
  <c r="AI1648" i="12"/>
  <c r="AK1648" i="12"/>
  <c r="AL1648" i="12"/>
  <c r="AM1648" i="12"/>
  <c r="AO1648" i="12" s="1"/>
  <c r="AP1648" i="12"/>
  <c r="AQ1648" i="12"/>
  <c r="AR1648" i="12"/>
  <c r="AY1648" i="12"/>
  <c r="AZ1648" i="12"/>
  <c r="BB1648" i="12"/>
  <c r="BC1648" i="12"/>
  <c r="BD1648" i="12"/>
  <c r="BJ1648" i="12"/>
  <c r="BK1648" i="12"/>
  <c r="BM1648" i="12"/>
  <c r="AB1649" i="12"/>
  <c r="AC1649" i="12"/>
  <c r="AD1649" i="12"/>
  <c r="AE1649" i="12"/>
  <c r="AF1649" i="12"/>
  <c r="AG1649" i="12"/>
  <c r="AH1649" i="12"/>
  <c r="AI1649" i="12"/>
  <c r="AK1649" i="12"/>
  <c r="AL1649" i="12"/>
  <c r="AM1649" i="12"/>
  <c r="AN1649" i="12" s="1"/>
  <c r="AP1649" i="12"/>
  <c r="AQ1649" i="12"/>
  <c r="AR1649" i="12"/>
  <c r="AY1649" i="12"/>
  <c r="AZ1649" i="12"/>
  <c r="BB1649" i="12"/>
  <c r="BC1649" i="12"/>
  <c r="BD1649" i="12"/>
  <c r="BJ1649" i="12"/>
  <c r="BK1649" i="12"/>
  <c r="BM1649" i="12"/>
  <c r="AB1650" i="12"/>
  <c r="AC1650" i="12"/>
  <c r="AD1650" i="12"/>
  <c r="AE1650" i="12"/>
  <c r="AF1650" i="12"/>
  <c r="AG1650" i="12"/>
  <c r="AH1650" i="12"/>
  <c r="AI1650" i="12"/>
  <c r="AK1650" i="12"/>
  <c r="AL1650" i="12"/>
  <c r="AM1650" i="12"/>
  <c r="AN1650" i="12" s="1"/>
  <c r="AP1650" i="12"/>
  <c r="AQ1650" i="12"/>
  <c r="AR1650" i="12"/>
  <c r="AY1650" i="12"/>
  <c r="AZ1650" i="12"/>
  <c r="BB1650" i="12"/>
  <c r="BC1650" i="12"/>
  <c r="BD1650" i="12"/>
  <c r="BJ1650" i="12"/>
  <c r="BK1650" i="12"/>
  <c r="BM1650" i="12"/>
  <c r="AB1651" i="12"/>
  <c r="AC1651" i="12"/>
  <c r="AD1651" i="12"/>
  <c r="AE1651" i="12"/>
  <c r="AF1651" i="12"/>
  <c r="AG1651" i="12"/>
  <c r="AH1651" i="12"/>
  <c r="AI1651" i="12"/>
  <c r="AK1651" i="12"/>
  <c r="AL1651" i="12"/>
  <c r="AM1651" i="12"/>
  <c r="AN1651" i="12" s="1"/>
  <c r="AP1651" i="12"/>
  <c r="AQ1651" i="12"/>
  <c r="AR1651" i="12"/>
  <c r="AY1651" i="12"/>
  <c r="AZ1651" i="12"/>
  <c r="BB1651" i="12"/>
  <c r="BC1651" i="12"/>
  <c r="BD1651" i="12"/>
  <c r="BJ1651" i="12"/>
  <c r="BK1651" i="12"/>
  <c r="BM1651" i="12"/>
  <c r="AB1652" i="12"/>
  <c r="AC1652" i="12"/>
  <c r="AD1652" i="12"/>
  <c r="AE1652" i="12"/>
  <c r="AF1652" i="12"/>
  <c r="AG1652" i="12"/>
  <c r="AH1652" i="12"/>
  <c r="AI1652" i="12"/>
  <c r="AK1652" i="12"/>
  <c r="AL1652" i="12"/>
  <c r="AM1652" i="12"/>
  <c r="AO1652" i="12" s="1"/>
  <c r="AP1652" i="12"/>
  <c r="AQ1652" i="12"/>
  <c r="AR1652" i="12"/>
  <c r="AY1652" i="12"/>
  <c r="AZ1652" i="12"/>
  <c r="BB1652" i="12"/>
  <c r="BC1652" i="12"/>
  <c r="BD1652" i="12"/>
  <c r="BJ1652" i="12"/>
  <c r="BK1652" i="12"/>
  <c r="BM1652" i="12"/>
  <c r="AB1653" i="12"/>
  <c r="AC1653" i="12"/>
  <c r="AD1653" i="12"/>
  <c r="AE1653" i="12"/>
  <c r="AF1653" i="12"/>
  <c r="AG1653" i="12"/>
  <c r="AH1653" i="12"/>
  <c r="AI1653" i="12"/>
  <c r="AK1653" i="12"/>
  <c r="AL1653" i="12"/>
  <c r="AM1653" i="12"/>
  <c r="AN1653" i="12" s="1"/>
  <c r="AP1653" i="12"/>
  <c r="AQ1653" i="12"/>
  <c r="AR1653" i="12"/>
  <c r="AY1653" i="12"/>
  <c r="AZ1653" i="12"/>
  <c r="BB1653" i="12"/>
  <c r="BC1653" i="12"/>
  <c r="BD1653" i="12"/>
  <c r="BJ1653" i="12"/>
  <c r="BK1653" i="12"/>
  <c r="BM1653" i="12"/>
  <c r="AB1654" i="12"/>
  <c r="AC1654" i="12"/>
  <c r="AD1654" i="12"/>
  <c r="AE1654" i="12"/>
  <c r="AF1654" i="12"/>
  <c r="AG1654" i="12"/>
  <c r="AH1654" i="12"/>
  <c r="AI1654" i="12"/>
  <c r="AK1654" i="12"/>
  <c r="AL1654" i="12"/>
  <c r="AM1654" i="12"/>
  <c r="AO1654" i="12" s="1"/>
  <c r="AP1654" i="12"/>
  <c r="AQ1654" i="12"/>
  <c r="AR1654" i="12"/>
  <c r="AY1654" i="12"/>
  <c r="AZ1654" i="12"/>
  <c r="BB1654" i="12"/>
  <c r="BC1654" i="12"/>
  <c r="BD1654" i="12"/>
  <c r="BJ1654" i="12"/>
  <c r="BK1654" i="12"/>
  <c r="BM1654" i="12"/>
  <c r="AB1655" i="12"/>
  <c r="AC1655" i="12"/>
  <c r="AD1655" i="12"/>
  <c r="AE1655" i="12"/>
  <c r="AF1655" i="12"/>
  <c r="AG1655" i="12"/>
  <c r="AH1655" i="12"/>
  <c r="AI1655" i="12"/>
  <c r="AK1655" i="12"/>
  <c r="AL1655" i="12"/>
  <c r="AM1655" i="12"/>
  <c r="AN1655" i="12" s="1"/>
  <c r="AP1655" i="12"/>
  <c r="AQ1655" i="12"/>
  <c r="AR1655" i="12"/>
  <c r="AY1655" i="12"/>
  <c r="AZ1655" i="12"/>
  <c r="BB1655" i="12"/>
  <c r="BC1655" i="12"/>
  <c r="BD1655" i="12"/>
  <c r="BJ1655" i="12"/>
  <c r="BK1655" i="12"/>
  <c r="BM1655" i="12"/>
  <c r="AB1656" i="12"/>
  <c r="AC1656" i="12"/>
  <c r="AD1656" i="12"/>
  <c r="AE1656" i="12"/>
  <c r="AF1656" i="12"/>
  <c r="AG1656" i="12"/>
  <c r="AH1656" i="12"/>
  <c r="AI1656" i="12"/>
  <c r="AK1656" i="12"/>
  <c r="AL1656" i="12"/>
  <c r="AM1656" i="12"/>
  <c r="AO1656" i="12" s="1"/>
  <c r="AP1656" i="12"/>
  <c r="AQ1656" i="12"/>
  <c r="AR1656" i="12"/>
  <c r="AY1656" i="12"/>
  <c r="AZ1656" i="12"/>
  <c r="BB1656" i="12"/>
  <c r="BC1656" i="12"/>
  <c r="BD1656" i="12"/>
  <c r="BJ1656" i="12"/>
  <c r="BK1656" i="12"/>
  <c r="BM1656" i="12"/>
  <c r="AB1657" i="12"/>
  <c r="AC1657" i="12"/>
  <c r="AD1657" i="12"/>
  <c r="AE1657" i="12"/>
  <c r="AF1657" i="12"/>
  <c r="AG1657" i="12"/>
  <c r="AH1657" i="12"/>
  <c r="AI1657" i="12"/>
  <c r="AK1657" i="12"/>
  <c r="AL1657" i="12"/>
  <c r="AM1657" i="12"/>
  <c r="AN1657" i="12" s="1"/>
  <c r="AP1657" i="12"/>
  <c r="AQ1657" i="12"/>
  <c r="AR1657" i="12"/>
  <c r="AY1657" i="12"/>
  <c r="AZ1657" i="12"/>
  <c r="BB1657" i="12"/>
  <c r="BC1657" i="12"/>
  <c r="BD1657" i="12"/>
  <c r="BJ1657" i="12"/>
  <c r="BK1657" i="12"/>
  <c r="BM1657" i="12"/>
  <c r="AB1658" i="12"/>
  <c r="AC1658" i="12"/>
  <c r="AD1658" i="12"/>
  <c r="AE1658" i="12"/>
  <c r="AF1658" i="12"/>
  <c r="AG1658" i="12"/>
  <c r="AH1658" i="12"/>
  <c r="AI1658" i="12"/>
  <c r="AK1658" i="12"/>
  <c r="AL1658" i="12"/>
  <c r="AM1658" i="12"/>
  <c r="AN1658" i="12" s="1"/>
  <c r="AP1658" i="12"/>
  <c r="AQ1658" i="12"/>
  <c r="AR1658" i="12"/>
  <c r="AY1658" i="12"/>
  <c r="AZ1658" i="12"/>
  <c r="BB1658" i="12"/>
  <c r="BC1658" i="12"/>
  <c r="BD1658" i="12"/>
  <c r="BJ1658" i="12"/>
  <c r="BK1658" i="12"/>
  <c r="BM1658" i="12"/>
  <c r="AB1659" i="12"/>
  <c r="AC1659" i="12"/>
  <c r="AD1659" i="12"/>
  <c r="AE1659" i="12"/>
  <c r="AF1659" i="12"/>
  <c r="AG1659" i="12"/>
  <c r="AH1659" i="12"/>
  <c r="AI1659" i="12"/>
  <c r="AK1659" i="12"/>
  <c r="AL1659" i="12"/>
  <c r="AM1659" i="12"/>
  <c r="AN1659" i="12" s="1"/>
  <c r="AP1659" i="12"/>
  <c r="AQ1659" i="12"/>
  <c r="AR1659" i="12"/>
  <c r="AY1659" i="12"/>
  <c r="AZ1659" i="12"/>
  <c r="BB1659" i="12"/>
  <c r="BC1659" i="12"/>
  <c r="BD1659" i="12"/>
  <c r="BJ1659" i="12"/>
  <c r="BK1659" i="12"/>
  <c r="BM1659" i="12"/>
  <c r="AB1660" i="12"/>
  <c r="AC1660" i="12"/>
  <c r="AD1660" i="12"/>
  <c r="AE1660" i="12"/>
  <c r="AF1660" i="12"/>
  <c r="AG1660" i="12"/>
  <c r="AH1660" i="12"/>
  <c r="AI1660" i="12"/>
  <c r="AK1660" i="12"/>
  <c r="AL1660" i="12"/>
  <c r="AM1660" i="12"/>
  <c r="AO1660" i="12" s="1"/>
  <c r="AP1660" i="12"/>
  <c r="AQ1660" i="12"/>
  <c r="AR1660" i="12"/>
  <c r="AY1660" i="12"/>
  <c r="AZ1660" i="12"/>
  <c r="BB1660" i="12"/>
  <c r="BC1660" i="12"/>
  <c r="BD1660" i="12"/>
  <c r="BJ1660" i="12"/>
  <c r="BK1660" i="12"/>
  <c r="BM1660" i="12"/>
  <c r="AB1661" i="12"/>
  <c r="AC1661" i="12"/>
  <c r="AD1661" i="12"/>
  <c r="AE1661" i="12"/>
  <c r="AF1661" i="12"/>
  <c r="AG1661" i="12"/>
  <c r="AH1661" i="12"/>
  <c r="AI1661" i="12"/>
  <c r="AK1661" i="12"/>
  <c r="AL1661" i="12"/>
  <c r="AM1661" i="12"/>
  <c r="AN1661" i="12" s="1"/>
  <c r="AP1661" i="12"/>
  <c r="AQ1661" i="12"/>
  <c r="AR1661" i="12"/>
  <c r="AY1661" i="12"/>
  <c r="AZ1661" i="12"/>
  <c r="BB1661" i="12"/>
  <c r="BC1661" i="12"/>
  <c r="BD1661" i="12"/>
  <c r="BJ1661" i="12"/>
  <c r="BK1661" i="12"/>
  <c r="BM1661" i="12"/>
  <c r="AB1662" i="12"/>
  <c r="AC1662" i="12"/>
  <c r="AD1662" i="12"/>
  <c r="AE1662" i="12"/>
  <c r="AF1662" i="12"/>
  <c r="AG1662" i="12"/>
  <c r="AH1662" i="12"/>
  <c r="AI1662" i="12"/>
  <c r="AK1662" i="12"/>
  <c r="AL1662" i="12"/>
  <c r="AM1662" i="12"/>
  <c r="AO1662" i="12" s="1"/>
  <c r="AP1662" i="12"/>
  <c r="AQ1662" i="12"/>
  <c r="AR1662" i="12"/>
  <c r="AY1662" i="12"/>
  <c r="AZ1662" i="12"/>
  <c r="BB1662" i="12"/>
  <c r="BC1662" i="12"/>
  <c r="BD1662" i="12"/>
  <c r="BJ1662" i="12"/>
  <c r="BK1662" i="12"/>
  <c r="BM1662" i="12"/>
  <c r="AB1663" i="12"/>
  <c r="AC1663" i="12"/>
  <c r="AD1663" i="12"/>
  <c r="AE1663" i="12"/>
  <c r="AF1663" i="12"/>
  <c r="AG1663" i="12"/>
  <c r="AH1663" i="12"/>
  <c r="AI1663" i="12"/>
  <c r="AK1663" i="12"/>
  <c r="AL1663" i="12"/>
  <c r="AM1663" i="12"/>
  <c r="AN1663" i="12" s="1"/>
  <c r="AP1663" i="12"/>
  <c r="AQ1663" i="12"/>
  <c r="AR1663" i="12"/>
  <c r="AY1663" i="12"/>
  <c r="AZ1663" i="12"/>
  <c r="BB1663" i="12"/>
  <c r="BC1663" i="12"/>
  <c r="BD1663" i="12"/>
  <c r="BJ1663" i="12"/>
  <c r="BK1663" i="12"/>
  <c r="BM1663" i="12"/>
  <c r="AB1664" i="12"/>
  <c r="AC1664" i="12"/>
  <c r="AD1664" i="12"/>
  <c r="AE1664" i="12"/>
  <c r="AF1664" i="12"/>
  <c r="AG1664" i="12"/>
  <c r="AH1664" i="12"/>
  <c r="AI1664" i="12"/>
  <c r="AK1664" i="12"/>
  <c r="AL1664" i="12"/>
  <c r="AM1664" i="12"/>
  <c r="AO1664" i="12" s="1"/>
  <c r="AP1664" i="12"/>
  <c r="AQ1664" i="12"/>
  <c r="AR1664" i="12"/>
  <c r="AY1664" i="12"/>
  <c r="AZ1664" i="12"/>
  <c r="BB1664" i="12"/>
  <c r="BC1664" i="12"/>
  <c r="BD1664" i="12"/>
  <c r="BJ1664" i="12"/>
  <c r="BK1664" i="12"/>
  <c r="BM1664" i="12"/>
  <c r="AB1665" i="12"/>
  <c r="AC1665" i="12"/>
  <c r="AD1665" i="12"/>
  <c r="AE1665" i="12"/>
  <c r="AF1665" i="12"/>
  <c r="AG1665" i="12"/>
  <c r="AH1665" i="12"/>
  <c r="AI1665" i="12"/>
  <c r="AK1665" i="12"/>
  <c r="AL1665" i="12"/>
  <c r="AM1665" i="12"/>
  <c r="AN1665" i="12" s="1"/>
  <c r="AP1665" i="12"/>
  <c r="AQ1665" i="12"/>
  <c r="AR1665" i="12"/>
  <c r="AY1665" i="12"/>
  <c r="AZ1665" i="12"/>
  <c r="BB1665" i="12"/>
  <c r="BC1665" i="12"/>
  <c r="BD1665" i="12"/>
  <c r="BJ1665" i="12"/>
  <c r="BK1665" i="12"/>
  <c r="BM1665" i="12"/>
  <c r="AB1666" i="12"/>
  <c r="AC1666" i="12"/>
  <c r="AD1666" i="12"/>
  <c r="AE1666" i="12"/>
  <c r="AF1666" i="12"/>
  <c r="AG1666" i="12"/>
  <c r="AH1666" i="12"/>
  <c r="AI1666" i="12"/>
  <c r="AK1666" i="12"/>
  <c r="AL1666" i="12"/>
  <c r="AM1666" i="12"/>
  <c r="AO1666" i="12" s="1"/>
  <c r="AP1666" i="12"/>
  <c r="AQ1666" i="12"/>
  <c r="AR1666" i="12"/>
  <c r="AY1666" i="12"/>
  <c r="AZ1666" i="12"/>
  <c r="BB1666" i="12"/>
  <c r="BC1666" i="12"/>
  <c r="BD1666" i="12"/>
  <c r="BJ1666" i="12"/>
  <c r="BK1666" i="12"/>
  <c r="BM1666" i="12"/>
  <c r="AB1667" i="12"/>
  <c r="AC1667" i="12"/>
  <c r="AD1667" i="12"/>
  <c r="AE1667" i="12"/>
  <c r="AF1667" i="12"/>
  <c r="AG1667" i="12"/>
  <c r="AH1667" i="12"/>
  <c r="AI1667" i="12"/>
  <c r="AK1667" i="12"/>
  <c r="AL1667" i="12"/>
  <c r="AM1667" i="12"/>
  <c r="AN1667" i="12" s="1"/>
  <c r="AP1667" i="12"/>
  <c r="AQ1667" i="12"/>
  <c r="AR1667" i="12"/>
  <c r="AY1667" i="12"/>
  <c r="AZ1667" i="12"/>
  <c r="BB1667" i="12"/>
  <c r="BC1667" i="12"/>
  <c r="BD1667" i="12"/>
  <c r="BJ1667" i="12"/>
  <c r="BK1667" i="12"/>
  <c r="BM1667" i="12"/>
  <c r="AB1668" i="12"/>
  <c r="AC1668" i="12"/>
  <c r="AD1668" i="12"/>
  <c r="AE1668" i="12"/>
  <c r="AF1668" i="12"/>
  <c r="AG1668" i="12"/>
  <c r="AH1668" i="12"/>
  <c r="AI1668" i="12"/>
  <c r="AK1668" i="12"/>
  <c r="AL1668" i="12"/>
  <c r="AM1668" i="12"/>
  <c r="AO1668" i="12" s="1"/>
  <c r="AP1668" i="12"/>
  <c r="AQ1668" i="12"/>
  <c r="AR1668" i="12"/>
  <c r="AY1668" i="12"/>
  <c r="AZ1668" i="12"/>
  <c r="BB1668" i="12"/>
  <c r="BC1668" i="12"/>
  <c r="BD1668" i="12"/>
  <c r="BJ1668" i="12"/>
  <c r="BK1668" i="12"/>
  <c r="BM1668" i="12"/>
  <c r="AB1669" i="12"/>
  <c r="AC1669" i="12"/>
  <c r="AD1669" i="12"/>
  <c r="AE1669" i="12"/>
  <c r="AF1669" i="12"/>
  <c r="AG1669" i="12"/>
  <c r="AH1669" i="12"/>
  <c r="AI1669" i="12"/>
  <c r="AK1669" i="12"/>
  <c r="AL1669" i="12"/>
  <c r="AM1669" i="12"/>
  <c r="AP1669" i="12"/>
  <c r="AQ1669" i="12"/>
  <c r="AR1669" i="12"/>
  <c r="AY1669" i="12"/>
  <c r="AZ1669" i="12"/>
  <c r="BB1669" i="12"/>
  <c r="BC1669" i="12"/>
  <c r="BD1669" i="12"/>
  <c r="BJ1669" i="12"/>
  <c r="BK1669" i="12"/>
  <c r="BM1669" i="12"/>
  <c r="AB1670" i="12"/>
  <c r="AC1670" i="12"/>
  <c r="AD1670" i="12"/>
  <c r="AE1670" i="12"/>
  <c r="AF1670" i="12"/>
  <c r="AG1670" i="12"/>
  <c r="AH1670" i="12"/>
  <c r="AI1670" i="12"/>
  <c r="AK1670" i="12"/>
  <c r="AL1670" i="12"/>
  <c r="AM1670" i="12"/>
  <c r="AO1670" i="12" s="1"/>
  <c r="AP1670" i="12"/>
  <c r="AQ1670" i="12"/>
  <c r="AR1670" i="12"/>
  <c r="AY1670" i="12"/>
  <c r="AZ1670" i="12"/>
  <c r="BB1670" i="12"/>
  <c r="BC1670" i="12"/>
  <c r="BD1670" i="12"/>
  <c r="BJ1670" i="12"/>
  <c r="BK1670" i="12"/>
  <c r="BM1670" i="12"/>
  <c r="AB1671" i="12"/>
  <c r="AC1671" i="12"/>
  <c r="AD1671" i="12"/>
  <c r="AE1671" i="12"/>
  <c r="AF1671" i="12"/>
  <c r="AG1671" i="12"/>
  <c r="AH1671" i="12"/>
  <c r="AI1671" i="12"/>
  <c r="AK1671" i="12"/>
  <c r="AL1671" i="12"/>
  <c r="AM1671" i="12"/>
  <c r="AN1671" i="12" s="1"/>
  <c r="AP1671" i="12"/>
  <c r="AQ1671" i="12"/>
  <c r="AR1671" i="12"/>
  <c r="AY1671" i="12"/>
  <c r="AZ1671" i="12"/>
  <c r="BB1671" i="12"/>
  <c r="BC1671" i="12"/>
  <c r="BD1671" i="12"/>
  <c r="BJ1671" i="12"/>
  <c r="BK1671" i="12"/>
  <c r="BM1671" i="12"/>
  <c r="AB1672" i="12"/>
  <c r="AC1672" i="12"/>
  <c r="AD1672" i="12"/>
  <c r="AE1672" i="12"/>
  <c r="AF1672" i="12"/>
  <c r="AG1672" i="12"/>
  <c r="AH1672" i="12"/>
  <c r="AI1672" i="12"/>
  <c r="AK1672" i="12"/>
  <c r="AL1672" i="12"/>
  <c r="AM1672" i="12"/>
  <c r="AO1672" i="12" s="1"/>
  <c r="AP1672" i="12"/>
  <c r="AQ1672" i="12"/>
  <c r="AR1672" i="12"/>
  <c r="AY1672" i="12"/>
  <c r="AZ1672" i="12"/>
  <c r="BB1672" i="12"/>
  <c r="BC1672" i="12"/>
  <c r="BD1672" i="12"/>
  <c r="BJ1672" i="12"/>
  <c r="BK1672" i="12"/>
  <c r="BM1672" i="12"/>
  <c r="AB1673" i="12"/>
  <c r="AC1673" i="12"/>
  <c r="AD1673" i="12"/>
  <c r="AE1673" i="12"/>
  <c r="AF1673" i="12"/>
  <c r="AG1673" i="12"/>
  <c r="AH1673" i="12"/>
  <c r="AI1673" i="12"/>
  <c r="AK1673" i="12"/>
  <c r="AL1673" i="12"/>
  <c r="AM1673" i="12"/>
  <c r="AN1673" i="12" s="1"/>
  <c r="AP1673" i="12"/>
  <c r="AQ1673" i="12"/>
  <c r="AR1673" i="12"/>
  <c r="AY1673" i="12"/>
  <c r="AZ1673" i="12"/>
  <c r="BB1673" i="12"/>
  <c r="BC1673" i="12"/>
  <c r="BD1673" i="12"/>
  <c r="BJ1673" i="12"/>
  <c r="BK1673" i="12"/>
  <c r="BM1673" i="12"/>
  <c r="AB1674" i="12"/>
  <c r="AC1674" i="12"/>
  <c r="AD1674" i="12"/>
  <c r="AE1674" i="12"/>
  <c r="AF1674" i="12"/>
  <c r="AG1674" i="12"/>
  <c r="AH1674" i="12"/>
  <c r="AI1674" i="12"/>
  <c r="AK1674" i="12"/>
  <c r="AL1674" i="12"/>
  <c r="AM1674" i="12"/>
  <c r="AN1674" i="12" s="1"/>
  <c r="AP1674" i="12"/>
  <c r="AQ1674" i="12"/>
  <c r="AR1674" i="12"/>
  <c r="AY1674" i="12"/>
  <c r="AZ1674" i="12"/>
  <c r="BB1674" i="12"/>
  <c r="BC1674" i="12"/>
  <c r="BD1674" i="12"/>
  <c r="BJ1674" i="12"/>
  <c r="BK1674" i="12"/>
  <c r="BM1674" i="12"/>
  <c r="AB1675" i="12"/>
  <c r="AC1675" i="12"/>
  <c r="AD1675" i="12"/>
  <c r="AE1675" i="12"/>
  <c r="AF1675" i="12"/>
  <c r="AG1675" i="12"/>
  <c r="AH1675" i="12"/>
  <c r="AI1675" i="12"/>
  <c r="AK1675" i="12"/>
  <c r="AL1675" i="12"/>
  <c r="AM1675" i="12"/>
  <c r="AN1675" i="12" s="1"/>
  <c r="AP1675" i="12"/>
  <c r="AQ1675" i="12"/>
  <c r="AR1675" i="12"/>
  <c r="AY1675" i="12"/>
  <c r="AZ1675" i="12"/>
  <c r="BB1675" i="12"/>
  <c r="BC1675" i="12"/>
  <c r="BD1675" i="12"/>
  <c r="BJ1675" i="12"/>
  <c r="BK1675" i="12"/>
  <c r="BM1675" i="12"/>
  <c r="AB1676" i="12"/>
  <c r="AC1676" i="12"/>
  <c r="AD1676" i="12"/>
  <c r="AE1676" i="12"/>
  <c r="AF1676" i="12"/>
  <c r="AG1676" i="12"/>
  <c r="AH1676" i="12"/>
  <c r="AI1676" i="12"/>
  <c r="AK1676" i="12"/>
  <c r="AL1676" i="12"/>
  <c r="AM1676" i="12"/>
  <c r="AO1676" i="12" s="1"/>
  <c r="AP1676" i="12"/>
  <c r="AQ1676" i="12"/>
  <c r="AR1676" i="12"/>
  <c r="AY1676" i="12"/>
  <c r="AZ1676" i="12"/>
  <c r="BB1676" i="12"/>
  <c r="BC1676" i="12"/>
  <c r="BD1676" i="12"/>
  <c r="BJ1676" i="12"/>
  <c r="BK1676" i="12"/>
  <c r="BM1676" i="12"/>
  <c r="AB1677" i="12"/>
  <c r="AC1677" i="12"/>
  <c r="AD1677" i="12"/>
  <c r="AE1677" i="12"/>
  <c r="AF1677" i="12"/>
  <c r="AG1677" i="12"/>
  <c r="AH1677" i="12"/>
  <c r="AI1677" i="12"/>
  <c r="AK1677" i="12"/>
  <c r="AL1677" i="12"/>
  <c r="AM1677" i="12"/>
  <c r="AN1677" i="12" s="1"/>
  <c r="AP1677" i="12"/>
  <c r="AQ1677" i="12"/>
  <c r="AR1677" i="12"/>
  <c r="AY1677" i="12"/>
  <c r="AZ1677" i="12"/>
  <c r="BB1677" i="12"/>
  <c r="BC1677" i="12"/>
  <c r="BD1677" i="12"/>
  <c r="BJ1677" i="12"/>
  <c r="BK1677" i="12"/>
  <c r="BM1677" i="12"/>
  <c r="AB1678" i="12"/>
  <c r="AC1678" i="12"/>
  <c r="AD1678" i="12"/>
  <c r="AE1678" i="12"/>
  <c r="AF1678" i="12"/>
  <c r="AG1678" i="12"/>
  <c r="AH1678" i="12"/>
  <c r="AI1678" i="12"/>
  <c r="AK1678" i="12"/>
  <c r="AL1678" i="12"/>
  <c r="AM1678" i="12"/>
  <c r="AO1678" i="12" s="1"/>
  <c r="AP1678" i="12"/>
  <c r="AQ1678" i="12"/>
  <c r="AR1678" i="12"/>
  <c r="AY1678" i="12"/>
  <c r="AZ1678" i="12"/>
  <c r="BB1678" i="12"/>
  <c r="BC1678" i="12"/>
  <c r="BD1678" i="12"/>
  <c r="BJ1678" i="12"/>
  <c r="BK1678" i="12"/>
  <c r="BM1678" i="12"/>
  <c r="AB1679" i="12"/>
  <c r="AC1679" i="12"/>
  <c r="AD1679" i="12"/>
  <c r="AE1679" i="12"/>
  <c r="AF1679" i="12"/>
  <c r="AG1679" i="12"/>
  <c r="AH1679" i="12"/>
  <c r="AI1679" i="12"/>
  <c r="AK1679" i="12"/>
  <c r="AL1679" i="12"/>
  <c r="AM1679" i="12"/>
  <c r="AN1679" i="12" s="1"/>
  <c r="AP1679" i="12"/>
  <c r="AQ1679" i="12"/>
  <c r="AR1679" i="12"/>
  <c r="AY1679" i="12"/>
  <c r="AZ1679" i="12"/>
  <c r="BB1679" i="12"/>
  <c r="BC1679" i="12"/>
  <c r="BD1679" i="12"/>
  <c r="BJ1679" i="12"/>
  <c r="BK1679" i="12"/>
  <c r="BM1679" i="12"/>
  <c r="AB1680" i="12"/>
  <c r="AC1680" i="12"/>
  <c r="AD1680" i="12"/>
  <c r="AE1680" i="12"/>
  <c r="AF1680" i="12"/>
  <c r="AG1680" i="12"/>
  <c r="AH1680" i="12"/>
  <c r="AI1680" i="12"/>
  <c r="AK1680" i="12"/>
  <c r="AL1680" i="12"/>
  <c r="AM1680" i="12"/>
  <c r="AO1680" i="12" s="1"/>
  <c r="AP1680" i="12"/>
  <c r="AQ1680" i="12"/>
  <c r="AR1680" i="12"/>
  <c r="AY1680" i="12"/>
  <c r="AZ1680" i="12"/>
  <c r="BB1680" i="12"/>
  <c r="BC1680" i="12"/>
  <c r="BD1680" i="12"/>
  <c r="BJ1680" i="12"/>
  <c r="BK1680" i="12"/>
  <c r="BM1680" i="12"/>
  <c r="AB1681" i="12"/>
  <c r="AC1681" i="12"/>
  <c r="AD1681" i="12"/>
  <c r="AE1681" i="12"/>
  <c r="AF1681" i="12"/>
  <c r="AG1681" i="12"/>
  <c r="AH1681" i="12"/>
  <c r="AI1681" i="12"/>
  <c r="AK1681" i="12"/>
  <c r="AL1681" i="12"/>
  <c r="AM1681" i="12"/>
  <c r="AN1681" i="12" s="1"/>
  <c r="AP1681" i="12"/>
  <c r="AQ1681" i="12"/>
  <c r="AR1681" i="12"/>
  <c r="AY1681" i="12"/>
  <c r="AZ1681" i="12"/>
  <c r="BB1681" i="12"/>
  <c r="BC1681" i="12"/>
  <c r="BD1681" i="12"/>
  <c r="BJ1681" i="12"/>
  <c r="BK1681" i="12"/>
  <c r="BM1681" i="12"/>
  <c r="AB1682" i="12"/>
  <c r="AC1682" i="12"/>
  <c r="AD1682" i="12"/>
  <c r="AE1682" i="12"/>
  <c r="AF1682" i="12"/>
  <c r="AG1682" i="12"/>
  <c r="AH1682" i="12"/>
  <c r="AI1682" i="12"/>
  <c r="AK1682" i="12"/>
  <c r="AL1682" i="12"/>
  <c r="AM1682" i="12"/>
  <c r="AN1682" i="12" s="1"/>
  <c r="AP1682" i="12"/>
  <c r="AQ1682" i="12"/>
  <c r="AR1682" i="12"/>
  <c r="AY1682" i="12"/>
  <c r="AZ1682" i="12"/>
  <c r="BB1682" i="12"/>
  <c r="BC1682" i="12"/>
  <c r="BD1682" i="12"/>
  <c r="BJ1682" i="12"/>
  <c r="BK1682" i="12"/>
  <c r="BM1682" i="12"/>
  <c r="AB1683" i="12"/>
  <c r="AC1683" i="12"/>
  <c r="AD1683" i="12"/>
  <c r="AE1683" i="12"/>
  <c r="AF1683" i="12"/>
  <c r="AG1683" i="12"/>
  <c r="AH1683" i="12"/>
  <c r="AI1683" i="12"/>
  <c r="AK1683" i="12"/>
  <c r="AL1683" i="12"/>
  <c r="AM1683" i="12"/>
  <c r="AN1683" i="12" s="1"/>
  <c r="AP1683" i="12"/>
  <c r="AQ1683" i="12"/>
  <c r="AR1683" i="12"/>
  <c r="AY1683" i="12"/>
  <c r="AZ1683" i="12"/>
  <c r="BB1683" i="12"/>
  <c r="BC1683" i="12"/>
  <c r="BD1683" i="12"/>
  <c r="BJ1683" i="12"/>
  <c r="BK1683" i="12"/>
  <c r="BM1683" i="12"/>
  <c r="AB1684" i="12"/>
  <c r="AC1684" i="12"/>
  <c r="AD1684" i="12"/>
  <c r="AE1684" i="12"/>
  <c r="AF1684" i="12"/>
  <c r="AG1684" i="12"/>
  <c r="AH1684" i="12"/>
  <c r="AI1684" i="12"/>
  <c r="AK1684" i="12"/>
  <c r="AL1684" i="12"/>
  <c r="AM1684" i="12"/>
  <c r="AO1684" i="12" s="1"/>
  <c r="AP1684" i="12"/>
  <c r="AQ1684" i="12"/>
  <c r="AR1684" i="12"/>
  <c r="AY1684" i="12"/>
  <c r="AZ1684" i="12"/>
  <c r="BB1684" i="12"/>
  <c r="BC1684" i="12"/>
  <c r="BD1684" i="12"/>
  <c r="BJ1684" i="12"/>
  <c r="BK1684" i="12"/>
  <c r="BM1684" i="12"/>
  <c r="AB1685" i="12"/>
  <c r="AC1685" i="12"/>
  <c r="AD1685" i="12"/>
  <c r="AE1685" i="12"/>
  <c r="AF1685" i="12"/>
  <c r="AG1685" i="12"/>
  <c r="AH1685" i="12"/>
  <c r="AI1685" i="12"/>
  <c r="AK1685" i="12"/>
  <c r="AL1685" i="12"/>
  <c r="AM1685" i="12"/>
  <c r="AN1685" i="12" s="1"/>
  <c r="AP1685" i="12"/>
  <c r="AQ1685" i="12"/>
  <c r="AR1685" i="12"/>
  <c r="AY1685" i="12"/>
  <c r="AZ1685" i="12"/>
  <c r="BB1685" i="12"/>
  <c r="BC1685" i="12"/>
  <c r="BD1685" i="12"/>
  <c r="BJ1685" i="12"/>
  <c r="BK1685" i="12"/>
  <c r="BM1685" i="12"/>
  <c r="AB1686" i="12"/>
  <c r="AC1686" i="12"/>
  <c r="AD1686" i="12"/>
  <c r="AE1686" i="12"/>
  <c r="AF1686" i="12"/>
  <c r="AG1686" i="12"/>
  <c r="AH1686" i="12"/>
  <c r="AI1686" i="12"/>
  <c r="AK1686" i="12"/>
  <c r="AL1686" i="12"/>
  <c r="AM1686" i="12"/>
  <c r="AO1686" i="12" s="1"/>
  <c r="AP1686" i="12"/>
  <c r="AQ1686" i="12"/>
  <c r="AR1686" i="12"/>
  <c r="AY1686" i="12"/>
  <c r="AZ1686" i="12"/>
  <c r="BB1686" i="12"/>
  <c r="BC1686" i="12"/>
  <c r="BD1686" i="12"/>
  <c r="BJ1686" i="12"/>
  <c r="BK1686" i="12"/>
  <c r="BM1686" i="12"/>
  <c r="AB1687" i="12"/>
  <c r="AC1687" i="12"/>
  <c r="AD1687" i="12"/>
  <c r="AE1687" i="12"/>
  <c r="AF1687" i="12"/>
  <c r="AG1687" i="12"/>
  <c r="AH1687" i="12"/>
  <c r="AI1687" i="12"/>
  <c r="AK1687" i="12"/>
  <c r="AL1687" i="12"/>
  <c r="AM1687" i="12"/>
  <c r="AN1687" i="12" s="1"/>
  <c r="AP1687" i="12"/>
  <c r="AQ1687" i="12"/>
  <c r="AR1687" i="12"/>
  <c r="AY1687" i="12"/>
  <c r="AZ1687" i="12"/>
  <c r="BB1687" i="12"/>
  <c r="BC1687" i="12"/>
  <c r="BD1687" i="12"/>
  <c r="BJ1687" i="12"/>
  <c r="BK1687" i="12"/>
  <c r="BM1687" i="12"/>
  <c r="AB1688" i="12"/>
  <c r="AC1688" i="12"/>
  <c r="AD1688" i="12"/>
  <c r="AE1688" i="12"/>
  <c r="AF1688" i="12"/>
  <c r="AG1688" i="12"/>
  <c r="AH1688" i="12"/>
  <c r="AI1688" i="12"/>
  <c r="AK1688" i="12"/>
  <c r="AL1688" i="12"/>
  <c r="AM1688" i="12"/>
  <c r="AO1688" i="12" s="1"/>
  <c r="AP1688" i="12"/>
  <c r="AQ1688" i="12"/>
  <c r="AR1688" i="12"/>
  <c r="AY1688" i="12"/>
  <c r="AZ1688" i="12"/>
  <c r="BB1688" i="12"/>
  <c r="BC1688" i="12"/>
  <c r="BD1688" i="12"/>
  <c r="BJ1688" i="12"/>
  <c r="BK1688" i="12"/>
  <c r="BM1688" i="12"/>
  <c r="AB1689" i="12"/>
  <c r="AC1689" i="12"/>
  <c r="AD1689" i="12"/>
  <c r="AE1689" i="12"/>
  <c r="AF1689" i="12"/>
  <c r="AG1689" i="12"/>
  <c r="AH1689" i="12"/>
  <c r="AI1689" i="12"/>
  <c r="AK1689" i="12"/>
  <c r="AL1689" i="12"/>
  <c r="AM1689" i="12"/>
  <c r="AN1689" i="12" s="1"/>
  <c r="AP1689" i="12"/>
  <c r="AQ1689" i="12"/>
  <c r="AR1689" i="12"/>
  <c r="AY1689" i="12"/>
  <c r="AZ1689" i="12"/>
  <c r="BB1689" i="12"/>
  <c r="BC1689" i="12"/>
  <c r="BD1689" i="12"/>
  <c r="BJ1689" i="12"/>
  <c r="BK1689" i="12"/>
  <c r="BM1689" i="12"/>
  <c r="AB1690" i="12"/>
  <c r="AC1690" i="12"/>
  <c r="AD1690" i="12"/>
  <c r="AE1690" i="12"/>
  <c r="AF1690" i="12"/>
  <c r="AG1690" i="12"/>
  <c r="AH1690" i="12"/>
  <c r="AI1690" i="12"/>
  <c r="AK1690" i="12"/>
  <c r="AL1690" i="12"/>
  <c r="AM1690" i="12"/>
  <c r="AN1690" i="12" s="1"/>
  <c r="AP1690" i="12"/>
  <c r="AQ1690" i="12"/>
  <c r="AR1690" i="12"/>
  <c r="AY1690" i="12"/>
  <c r="AZ1690" i="12"/>
  <c r="BB1690" i="12"/>
  <c r="BC1690" i="12"/>
  <c r="BD1690" i="12"/>
  <c r="BJ1690" i="12"/>
  <c r="BK1690" i="12"/>
  <c r="BM1690" i="12"/>
  <c r="AB1691" i="12"/>
  <c r="AC1691" i="12"/>
  <c r="AD1691" i="12"/>
  <c r="AE1691" i="12"/>
  <c r="AF1691" i="12"/>
  <c r="AG1691" i="12"/>
  <c r="AH1691" i="12"/>
  <c r="AI1691" i="12"/>
  <c r="AK1691" i="12"/>
  <c r="AL1691" i="12"/>
  <c r="AM1691" i="12"/>
  <c r="AN1691" i="12" s="1"/>
  <c r="AP1691" i="12"/>
  <c r="AQ1691" i="12"/>
  <c r="AR1691" i="12"/>
  <c r="AY1691" i="12"/>
  <c r="AZ1691" i="12"/>
  <c r="BB1691" i="12"/>
  <c r="BC1691" i="12"/>
  <c r="BD1691" i="12"/>
  <c r="BJ1691" i="12"/>
  <c r="BK1691" i="12"/>
  <c r="BM1691" i="12"/>
  <c r="BG1718" i="12" l="1"/>
  <c r="BG1712" i="12"/>
  <c r="BG1707" i="12"/>
  <c r="BG1710" i="12"/>
  <c r="BG1709" i="12"/>
  <c r="BG1713" i="12"/>
  <c r="BG1715" i="12"/>
  <c r="BG1706" i="12"/>
  <c r="BG1711" i="12"/>
  <c r="BG1708" i="12"/>
  <c r="AJ1574" i="12"/>
  <c r="BF1693" i="12"/>
  <c r="AT1605" i="12"/>
  <c r="AT1573" i="12"/>
  <c r="BL1605" i="12"/>
  <c r="BL1567" i="12"/>
  <c r="BL1551" i="12"/>
  <c r="BL1537" i="12"/>
  <c r="BL1509" i="12"/>
  <c r="BL1507" i="12"/>
  <c r="AV1507" i="12"/>
  <c r="AW1507" i="12" s="1"/>
  <c r="BF1490" i="12"/>
  <c r="BF1486" i="12"/>
  <c r="BF1474" i="12"/>
  <c r="BF1468" i="12"/>
  <c r="BF1466" i="12"/>
  <c r="AO1466" i="12"/>
  <c r="AS1445" i="12"/>
  <c r="AX1445" i="12" s="1"/>
  <c r="AJ1438" i="12"/>
  <c r="AS1375" i="12"/>
  <c r="AX1375" i="12" s="1"/>
  <c r="AS1335" i="12"/>
  <c r="AX1335" i="12" s="1"/>
  <c r="BF1319" i="12"/>
  <c r="BF1317" i="12"/>
  <c r="BF1315" i="12"/>
  <c r="BF1313" i="12"/>
  <c r="BF1307" i="12"/>
  <c r="BF1305" i="12"/>
  <c r="BF1275" i="12"/>
  <c r="BL1274" i="12"/>
  <c r="BF1167" i="12"/>
  <c r="BF1165" i="12"/>
  <c r="BF1157" i="12"/>
  <c r="BF1155" i="12"/>
  <c r="BF1149" i="12"/>
  <c r="BF1147" i="12"/>
  <c r="BF1145" i="12"/>
  <c r="BF1133" i="12"/>
  <c r="BF1129" i="12"/>
  <c r="BF1123" i="12"/>
  <c r="AT1463" i="12"/>
  <c r="AU1463" i="12" s="1"/>
  <c r="BH1328" i="12"/>
  <c r="BA1629" i="12"/>
  <c r="BA1613" i="12"/>
  <c r="BH1604" i="12"/>
  <c r="BA1601" i="12"/>
  <c r="BH1600" i="12"/>
  <c r="BA1599" i="12"/>
  <c r="AJ1599" i="12"/>
  <c r="AS1598" i="12"/>
  <c r="AX1598" i="12" s="1"/>
  <c r="AT1581" i="12"/>
  <c r="AU1581" i="12" s="1"/>
  <c r="BH1572" i="12"/>
  <c r="BA1571" i="12"/>
  <c r="AJ1571" i="12"/>
  <c r="BH1570" i="12"/>
  <c r="AS1570" i="12"/>
  <c r="AX1570" i="12" s="1"/>
  <c r="BA1567" i="12"/>
  <c r="AJ1567" i="12"/>
  <c r="AS1566" i="12"/>
  <c r="AX1566" i="12" s="1"/>
  <c r="BH1506" i="12"/>
  <c r="AS1506" i="12"/>
  <c r="AX1506" i="12" s="1"/>
  <c r="AT1505" i="12"/>
  <c r="AU1505" i="12" s="1"/>
  <c r="AS1494" i="12"/>
  <c r="AX1494" i="12" s="1"/>
  <c r="AO1328" i="12"/>
  <c r="AJ1328" i="12"/>
  <c r="AJ1324" i="12"/>
  <c r="AS1319" i="12"/>
  <c r="AX1319" i="12" s="1"/>
  <c r="BA1258" i="12"/>
  <c r="BA1256" i="12"/>
  <c r="BL1631" i="12"/>
  <c r="AJ1686" i="12"/>
  <c r="AJ1654" i="12"/>
  <c r="BA1636" i="12"/>
  <c r="BH1635" i="12"/>
  <c r="BH1631" i="12"/>
  <c r="AS1629" i="12"/>
  <c r="AX1629" i="12" s="1"/>
  <c r="BH1268" i="12"/>
  <c r="BA1263" i="12"/>
  <c r="BA1259" i="12"/>
  <c r="AS1258" i="12"/>
  <c r="AX1258" i="12" s="1"/>
  <c r="BA1257" i="12"/>
  <c r="AJ1257" i="12"/>
  <c r="BF1695" i="12"/>
  <c r="BF1677" i="12"/>
  <c r="BL1672" i="12"/>
  <c r="BL1668" i="12"/>
  <c r="BF1659" i="12"/>
  <c r="BF1657" i="12"/>
  <c r="BF1653" i="12"/>
  <c r="BF1651" i="12"/>
  <c r="BF1649" i="12"/>
  <c r="BF1637" i="12"/>
  <c r="BF1636" i="12"/>
  <c r="BF1635" i="12"/>
  <c r="BE1629" i="12"/>
  <c r="BL1604" i="12"/>
  <c r="BL1576" i="12"/>
  <c r="BL1572" i="12"/>
  <c r="BA1335" i="12"/>
  <c r="BL1273" i="12"/>
  <c r="BA1661" i="12"/>
  <c r="BL1603" i="12"/>
  <c r="BL1599" i="12"/>
  <c r="BA1485" i="12"/>
  <c r="BL1463" i="12"/>
  <c r="BL1431" i="12"/>
  <c r="BF1629" i="12"/>
  <c r="BG1629" i="12" s="1"/>
  <c r="BF1620" i="12"/>
  <c r="BL1615" i="12"/>
  <c r="BF1613" i="12"/>
  <c r="BL1609" i="12"/>
  <c r="BL1607" i="12"/>
  <c r="AV1607" i="12"/>
  <c r="BE1606" i="12"/>
  <c r="AN1606" i="12"/>
  <c r="AJ1590" i="12"/>
  <c r="BE1461" i="12"/>
  <c r="BF1343" i="12"/>
  <c r="BL1336" i="12"/>
  <c r="AS1326" i="12"/>
  <c r="AX1326" i="12" s="1"/>
  <c r="AV1319" i="12"/>
  <c r="AW1319" i="12" s="1"/>
  <c r="BA1299" i="12"/>
  <c r="AJ1273" i="12"/>
  <c r="BH1272" i="12"/>
  <c r="BA1271" i="12"/>
  <c r="BF1268" i="12"/>
  <c r="BL1267" i="12"/>
  <c r="BE1220" i="12"/>
  <c r="AT1661" i="12"/>
  <c r="AT1645" i="12"/>
  <c r="AT1641" i="12"/>
  <c r="AT1639" i="12"/>
  <c r="AU1639" i="12" s="1"/>
  <c r="AT1637" i="12"/>
  <c r="AT1613" i="12"/>
  <c r="AU1613" i="12" s="1"/>
  <c r="AT1609" i="12"/>
  <c r="AU1609" i="12" s="1"/>
  <c r="AT1607" i="12"/>
  <c r="AU1607" i="12" s="1"/>
  <c r="BF1604" i="12"/>
  <c r="BF1603" i="12"/>
  <c r="BF1581" i="12"/>
  <c r="BF1579" i="12"/>
  <c r="BF1577" i="12"/>
  <c r="BF1573" i="12"/>
  <c r="AT1267" i="12"/>
  <c r="AU1267" i="12" s="1"/>
  <c r="BL1266" i="12"/>
  <c r="AT1255" i="12"/>
  <c r="AU1255" i="12" s="1"/>
  <c r="AT1251" i="12"/>
  <c r="AU1251" i="12" s="1"/>
  <c r="AT1249" i="12"/>
  <c r="AU1249" i="12" s="1"/>
  <c r="AT1247" i="12"/>
  <c r="AU1247" i="12" s="1"/>
  <c r="AT1245" i="12"/>
  <c r="AU1245" i="12" s="1"/>
  <c r="AT1239" i="12"/>
  <c r="AU1239" i="12" s="1"/>
  <c r="AT1237" i="12"/>
  <c r="AU1237" i="12" s="1"/>
  <c r="AT1171" i="12"/>
  <c r="AU1171" i="12" s="1"/>
  <c r="AT1163" i="12"/>
  <c r="AT1161" i="12"/>
  <c r="AU1161" i="12" s="1"/>
  <c r="AT1153" i="12"/>
  <c r="AU1153" i="12" s="1"/>
  <c r="AT1145" i="12"/>
  <c r="AT1141" i="12"/>
  <c r="AS1129" i="12"/>
  <c r="AX1129" i="12" s="1"/>
  <c r="AT1127" i="12"/>
  <c r="AU1127" i="12" s="1"/>
  <c r="AT1705" i="12"/>
  <c r="AU1705" i="12" s="1"/>
  <c r="AT1703" i="12"/>
  <c r="AU1703" i="12" s="1"/>
  <c r="AT1701" i="12"/>
  <c r="AU1701" i="12" s="1"/>
  <c r="AT1699" i="12"/>
  <c r="AU1699" i="12" s="1"/>
  <c r="AT1697" i="12"/>
  <c r="AU1697" i="12" s="1"/>
  <c r="AT1695" i="12"/>
  <c r="AU1695" i="12" s="1"/>
  <c r="AT1693" i="12"/>
  <c r="BF1691" i="12"/>
  <c r="BF1689" i="12"/>
  <c r="BF1685" i="12"/>
  <c r="BF1683" i="12"/>
  <c r="BF1681" i="12"/>
  <c r="BA1677" i="12"/>
  <c r="AT1677" i="12"/>
  <c r="AT1669" i="12"/>
  <c r="AU1669" i="12" s="1"/>
  <c r="BH1668" i="12"/>
  <c r="BA1667" i="12"/>
  <c r="AJ1667" i="12"/>
  <c r="BH1666" i="12"/>
  <c r="AS1666" i="12"/>
  <c r="AX1666" i="12" s="1"/>
  <c r="AN1666" i="12"/>
  <c r="BH1665" i="12"/>
  <c r="BA1664" i="12"/>
  <c r="AT1663" i="12"/>
  <c r="AU1663" i="12" s="1"/>
  <c r="BF1661" i="12"/>
  <c r="AT1629" i="12"/>
  <c r="BF1597" i="12"/>
  <c r="AN1570" i="12"/>
  <c r="BH1569" i="12"/>
  <c r="AT1569" i="12"/>
  <c r="AU1569" i="12" s="1"/>
  <c r="BA1568" i="12"/>
  <c r="AT1565" i="12"/>
  <c r="AU1565" i="12" s="1"/>
  <c r="AT1561" i="12"/>
  <c r="AU1561" i="12" s="1"/>
  <c r="AT1559" i="12"/>
  <c r="AU1559" i="12" s="1"/>
  <c r="AJ1558" i="12"/>
  <c r="AT1557" i="12"/>
  <c r="AU1557" i="12" s="1"/>
  <c r="AT1553" i="12"/>
  <c r="AU1553" i="12" s="1"/>
  <c r="AT1551" i="12"/>
  <c r="AU1551" i="12" s="1"/>
  <c r="AT1549" i="12"/>
  <c r="AU1549" i="12" s="1"/>
  <c r="AT1545" i="12"/>
  <c r="AU1545" i="12" s="1"/>
  <c r="AT1543" i="12"/>
  <c r="AU1543" i="12" s="1"/>
  <c r="AT1537" i="12"/>
  <c r="AU1537" i="12" s="1"/>
  <c r="AT1535" i="12"/>
  <c r="AU1535" i="12" s="1"/>
  <c r="AJ1534" i="12"/>
  <c r="AT1533" i="12"/>
  <c r="AU1533" i="12" s="1"/>
  <c r="AT1529" i="12"/>
  <c r="AT1527" i="12"/>
  <c r="AU1527" i="12" s="1"/>
  <c r="AT1521" i="12"/>
  <c r="AT1519" i="12"/>
  <c r="AU1519" i="12" s="1"/>
  <c r="AT1517" i="12"/>
  <c r="AU1517" i="12" s="1"/>
  <c r="AT1513" i="12"/>
  <c r="AU1513" i="12" s="1"/>
  <c r="AT1511" i="12"/>
  <c r="AU1511" i="12" s="1"/>
  <c r="AT1507" i="12"/>
  <c r="AU1507" i="12" s="1"/>
  <c r="BA1506" i="12"/>
  <c r="AJ1506" i="12"/>
  <c r="BA1445" i="12"/>
  <c r="BA1429" i="12"/>
  <c r="BL1395" i="12"/>
  <c r="BE1338" i="12"/>
  <c r="BL1337" i="12"/>
  <c r="BE1336" i="12"/>
  <c r="AO1336" i="12"/>
  <c r="BH1335" i="12"/>
  <c r="AO1335" i="12"/>
  <c r="BH1334" i="12"/>
  <c r="BA1331" i="12"/>
  <c r="AT1331" i="12"/>
  <c r="AU1331" i="12" s="1"/>
  <c r="AJ1276" i="12"/>
  <c r="BH1273" i="12"/>
  <c r="BA1272" i="12"/>
  <c r="AJ1272" i="12"/>
  <c r="BF1235" i="12"/>
  <c r="BF1233" i="12"/>
  <c r="BF1217" i="12"/>
  <c r="BF1212" i="12"/>
  <c r="BL1206" i="12"/>
  <c r="BF1201" i="12"/>
  <c r="BF1193" i="12"/>
  <c r="BF1191" i="12"/>
  <c r="AO1183" i="12"/>
  <c r="AT1182" i="12"/>
  <c r="AU1182" i="12" s="1"/>
  <c r="AS1180" i="12"/>
  <c r="AX1180" i="12" s="1"/>
  <c r="BA1179" i="12"/>
  <c r="AT1174" i="12"/>
  <c r="AJ1674" i="12"/>
  <c r="BF1668" i="12"/>
  <c r="BF1665" i="12"/>
  <c r="BE1661" i="12"/>
  <c r="BG1661" i="12" s="1"/>
  <c r="AJ1638" i="12"/>
  <c r="AV1634" i="12"/>
  <c r="AW1634" i="12" s="1"/>
  <c r="AT1632" i="12"/>
  <c r="AU1632" i="12" s="1"/>
  <c r="BE1597" i="12"/>
  <c r="AT1597" i="12"/>
  <c r="BF1505" i="12"/>
  <c r="BA1505" i="12"/>
  <c r="AO1505" i="12"/>
  <c r="BF1429" i="12"/>
  <c r="BF1426" i="12"/>
  <c r="BF1420" i="12"/>
  <c r="BF1418" i="12"/>
  <c r="BF1412" i="12"/>
  <c r="BF1410" i="12"/>
  <c r="AO1410" i="12"/>
  <c r="AT1407" i="12"/>
  <c r="AU1407" i="12" s="1"/>
  <c r="BF1328" i="12"/>
  <c r="BF1271" i="12"/>
  <c r="AT1212" i="12"/>
  <c r="AU1212" i="12" s="1"/>
  <c r="AT1208" i="12"/>
  <c r="AU1208" i="12" s="1"/>
  <c r="AT1206" i="12"/>
  <c r="AU1206" i="12" s="1"/>
  <c r="AT1200" i="12"/>
  <c r="AU1200" i="12" s="1"/>
  <c r="AT1198" i="12"/>
  <c r="AU1198" i="12" s="1"/>
  <c r="AT1194" i="12"/>
  <c r="AU1194" i="12" s="1"/>
  <c r="AT1192" i="12"/>
  <c r="AU1192" i="12" s="1"/>
  <c r="AT1190" i="12"/>
  <c r="AU1190" i="12" s="1"/>
  <c r="AT1186" i="12"/>
  <c r="AU1186" i="12" s="1"/>
  <c r="AT1184" i="12"/>
  <c r="AU1184" i="12" s="1"/>
  <c r="BF1182" i="12"/>
  <c r="BF1180" i="12"/>
  <c r="BF1178" i="12"/>
  <c r="BF1176" i="12"/>
  <c r="AV1156" i="12"/>
  <c r="AW1156" i="12" s="1"/>
  <c r="AV1662" i="12"/>
  <c r="AW1662" i="12" s="1"/>
  <c r="BE1505" i="12"/>
  <c r="AT1399" i="12"/>
  <c r="AU1399" i="12" s="1"/>
  <c r="AT1391" i="12"/>
  <c r="AU1391" i="12" s="1"/>
  <c r="BF1387" i="12"/>
  <c r="BF1385" i="12"/>
  <c r="BF1383" i="12"/>
  <c r="BH1380" i="12"/>
  <c r="BF1379" i="12"/>
  <c r="BF1371" i="12"/>
  <c r="BF1363" i="12"/>
  <c r="BL1362" i="12"/>
  <c r="BF1353" i="12"/>
  <c r="BF1351" i="12"/>
  <c r="BH1348" i="12"/>
  <c r="BF1345" i="12"/>
  <c r="BA1343" i="12"/>
  <c r="AS1342" i="12"/>
  <c r="AX1342" i="12" s="1"/>
  <c r="BA1341" i="12"/>
  <c r="AJ1341" i="12"/>
  <c r="BA1339" i="12"/>
  <c r="AT1339" i="12"/>
  <c r="AU1339" i="12" s="1"/>
  <c r="AT1335" i="12"/>
  <c r="BF1333" i="12"/>
  <c r="BF1331" i="12"/>
  <c r="BL1328" i="12"/>
  <c r="BF1299" i="12"/>
  <c r="BF1296" i="12"/>
  <c r="BF1288" i="12"/>
  <c r="BF1282" i="12"/>
  <c r="BE1280" i="12"/>
  <c r="BL1277" i="12"/>
  <c r="BF1276" i="12"/>
  <c r="AN1276" i="12"/>
  <c r="BA1275" i="12"/>
  <c r="AT1275" i="12"/>
  <c r="AU1275" i="12" s="1"/>
  <c r="BL1268" i="12"/>
  <c r="BL1261" i="12"/>
  <c r="BF1259" i="12"/>
  <c r="BF1254" i="12"/>
  <c r="BF1252" i="12"/>
  <c r="BL1249" i="12"/>
  <c r="BF1240" i="12"/>
  <c r="AO1236" i="12"/>
  <c r="AJ1236" i="12"/>
  <c r="AT1235" i="12"/>
  <c r="AU1235" i="12" s="1"/>
  <c r="AT1233" i="12"/>
  <c r="AU1233" i="12" s="1"/>
  <c r="AT1229" i="12"/>
  <c r="AU1229" i="12" s="1"/>
  <c r="AT1223" i="12"/>
  <c r="AU1223" i="12" s="1"/>
  <c r="AT1221" i="12"/>
  <c r="AU1221" i="12" s="1"/>
  <c r="AT1215" i="12"/>
  <c r="AU1215" i="12" s="1"/>
  <c r="AT1213" i="12"/>
  <c r="AU1213" i="12" s="1"/>
  <c r="BA1212" i="12"/>
  <c r="AT1204" i="12"/>
  <c r="AU1204" i="12" s="1"/>
  <c r="AT1178" i="12"/>
  <c r="AV1177" i="12"/>
  <c r="AW1177" i="12" s="1"/>
  <c r="AT1176" i="12"/>
  <c r="AU1176" i="12" s="1"/>
  <c r="AJ1175" i="12"/>
  <c r="AJ1174" i="12"/>
  <c r="AT1696" i="12"/>
  <c r="AU1696" i="12" s="1"/>
  <c r="BG1722" i="12"/>
  <c r="BL1669" i="12"/>
  <c r="BA1603" i="12"/>
  <c r="AJ1603" i="12"/>
  <c r="BH1602" i="12"/>
  <c r="AS1602" i="12"/>
  <c r="AX1602" i="12" s="1"/>
  <c r="AO1597" i="12"/>
  <c r="BL1679" i="12"/>
  <c r="AJ1670" i="12"/>
  <c r="AV1666" i="12"/>
  <c r="AW1666" i="12" s="1"/>
  <c r="AT1664" i="12"/>
  <c r="BA1663" i="12"/>
  <c r="AJ1663" i="12"/>
  <c r="AS1662" i="12"/>
  <c r="AX1662" i="12" s="1"/>
  <c r="AS1661" i="12"/>
  <c r="AX1661" i="12" s="1"/>
  <c r="AO1661" i="12"/>
  <c r="AT1648" i="12"/>
  <c r="AU1648" i="12" s="1"/>
  <c r="BA1645" i="12"/>
  <c r="BA1633" i="12"/>
  <c r="BH1632" i="12"/>
  <c r="BF1611" i="12"/>
  <c r="BF1609" i="12"/>
  <c r="AJ1609" i="12"/>
  <c r="BH1606" i="12"/>
  <c r="BA1605" i="12"/>
  <c r="AN1602" i="12"/>
  <c r="BH1601" i="12"/>
  <c r="AT1601" i="12"/>
  <c r="AU1601" i="12" s="1"/>
  <c r="BA1600" i="12"/>
  <c r="AT1600" i="12"/>
  <c r="AU1600" i="12" s="1"/>
  <c r="BH1599" i="12"/>
  <c r="BA1598" i="12"/>
  <c r="AJ1598" i="12"/>
  <c r="BA1597" i="12"/>
  <c r="BF1588" i="12"/>
  <c r="BL1583" i="12"/>
  <c r="BL1573" i="12"/>
  <c r="BF1572" i="12"/>
  <c r="BF1569" i="12"/>
  <c r="BF1565" i="12"/>
  <c r="BF1563" i="12"/>
  <c r="BF1561" i="12"/>
  <c r="BF1557" i="12"/>
  <c r="BF1555" i="12"/>
  <c r="BF1553" i="12"/>
  <c r="BE1549" i="12"/>
  <c r="BF1547" i="12"/>
  <c r="BF1545" i="12"/>
  <c r="BF1539" i="12"/>
  <c r="BF1537" i="12"/>
  <c r="BF1533" i="12"/>
  <c r="BF1531" i="12"/>
  <c r="BF1529" i="12"/>
  <c r="BF1523" i="12"/>
  <c r="BF1521" i="12"/>
  <c r="BF1517" i="12"/>
  <c r="BF1515" i="12"/>
  <c r="BF1513" i="12"/>
  <c r="AJ1509" i="12"/>
  <c r="AS1505" i="12"/>
  <c r="AX1505" i="12" s="1"/>
  <c r="AV1498" i="12"/>
  <c r="AW1498" i="12" s="1"/>
  <c r="AS1485" i="12"/>
  <c r="AX1485" i="12" s="1"/>
  <c r="AJ1482" i="12"/>
  <c r="AT1479" i="12"/>
  <c r="AU1479" i="12" s="1"/>
  <c r="AS1477" i="12"/>
  <c r="AX1477" i="12" s="1"/>
  <c r="AT1471" i="12"/>
  <c r="AU1471" i="12" s="1"/>
  <c r="AJ1470" i="12"/>
  <c r="AT1469" i="12"/>
  <c r="BF1461" i="12"/>
  <c r="BA1461" i="12"/>
  <c r="AT1461" i="12"/>
  <c r="AT1454" i="12"/>
  <c r="BF1442" i="12"/>
  <c r="BF1436" i="12"/>
  <c r="BF1434" i="12"/>
  <c r="AO1434" i="12"/>
  <c r="AT1431" i="12"/>
  <c r="AU1431" i="12" s="1"/>
  <c r="BE1429" i="12"/>
  <c r="BE1413" i="12"/>
  <c r="BL1365" i="12"/>
  <c r="BL1345" i="12"/>
  <c r="AS1343" i="12"/>
  <c r="AX1343" i="12" s="1"/>
  <c r="BA1342" i="12"/>
  <c r="BE1330" i="12"/>
  <c r="BL1329" i="12"/>
  <c r="BA1328" i="12"/>
  <c r="AV1328" i="12"/>
  <c r="AW1328" i="12" s="1"/>
  <c r="BE1311" i="12"/>
  <c r="BE1303" i="12"/>
  <c r="BL1276" i="12"/>
  <c r="BE1271" i="12"/>
  <c r="BL1269" i="12"/>
  <c r="BA1268" i="12"/>
  <c r="AV1268" i="12"/>
  <c r="AW1268" i="12" s="1"/>
  <c r="BL1144" i="12"/>
  <c r="BE1125" i="12"/>
  <c r="AT1689" i="12"/>
  <c r="AU1689" i="12" s="1"/>
  <c r="AT1687" i="12"/>
  <c r="AU1687" i="12" s="1"/>
  <c r="AT1685" i="12"/>
  <c r="AU1685" i="12" s="1"/>
  <c r="AT1681" i="12"/>
  <c r="AU1681" i="12" s="1"/>
  <c r="AT1679" i="12"/>
  <c r="AU1679" i="12" s="1"/>
  <c r="BF1669" i="12"/>
  <c r="AJ1664" i="12"/>
  <c r="BL1663" i="12"/>
  <c r="BF1645" i="12"/>
  <c r="AJ1642" i="12"/>
  <c r="BL1641" i="12"/>
  <c r="BL1639" i="12"/>
  <c r="AV1639" i="12"/>
  <c r="BE1638" i="12"/>
  <c r="AN1638" i="12"/>
  <c r="BA1637" i="12"/>
  <c r="AT1631" i="12"/>
  <c r="AU1631" i="12" s="1"/>
  <c r="BA1630" i="12"/>
  <c r="AJ1630" i="12"/>
  <c r="AO1629" i="12"/>
  <c r="AT1616" i="12"/>
  <c r="AJ1606" i="12"/>
  <c r="BF1605" i="12"/>
  <c r="BA1604" i="12"/>
  <c r="BH1603" i="12"/>
  <c r="AS1597" i="12"/>
  <c r="AX1597" i="12" s="1"/>
  <c r="AT1593" i="12"/>
  <c r="AU1593" i="12" s="1"/>
  <c r="AT1591" i="12"/>
  <c r="AU1591" i="12" s="1"/>
  <c r="AT1589" i="12"/>
  <c r="AU1589" i="12" s="1"/>
  <c r="AT1585" i="12"/>
  <c r="AU1585" i="12" s="1"/>
  <c r="AT1583" i="12"/>
  <c r="AU1583" i="12" s="1"/>
  <c r="AT1568" i="12"/>
  <c r="AU1568" i="12" s="1"/>
  <c r="BA1565" i="12"/>
  <c r="BF1458" i="12"/>
  <c r="BF1452" i="12"/>
  <c r="BF1450" i="12"/>
  <c r="AO1450" i="12"/>
  <c r="AT1447" i="12"/>
  <c r="AU1447" i="12" s="1"/>
  <c r="AT1439" i="12"/>
  <c r="AU1439" i="12" s="1"/>
  <c r="AT1437" i="12"/>
  <c r="AU1437" i="12" s="1"/>
  <c r="AT1429" i="12"/>
  <c r="AU1429" i="12" s="1"/>
  <c r="AT1422" i="12"/>
  <c r="AU1422" i="12" s="1"/>
  <c r="AT1414" i="12"/>
  <c r="BF1402" i="12"/>
  <c r="BF1394" i="12"/>
  <c r="BE1388" i="12"/>
  <c r="AN1388" i="12"/>
  <c r="AT1387" i="12"/>
  <c r="AU1387" i="12" s="1"/>
  <c r="AT1383" i="12"/>
  <c r="AU1383" i="12" s="1"/>
  <c r="AT1381" i="12"/>
  <c r="AU1381" i="12" s="1"/>
  <c r="AT1367" i="12"/>
  <c r="AT1359" i="12"/>
  <c r="AT1355" i="12"/>
  <c r="AT1353" i="12"/>
  <c r="AU1353" i="12" s="1"/>
  <c r="AT1351" i="12"/>
  <c r="AT1347" i="12"/>
  <c r="AU1347" i="12" s="1"/>
  <c r="AT1345" i="12"/>
  <c r="AU1345" i="12" s="1"/>
  <c r="BF1339" i="12"/>
  <c r="BF1267" i="12"/>
  <c r="AT1263" i="12"/>
  <c r="AU1263" i="12" s="1"/>
  <c r="AT1262" i="12"/>
  <c r="AU1262" i="12" s="1"/>
  <c r="BF1210" i="12"/>
  <c r="BF1208" i="12"/>
  <c r="BF1204" i="12"/>
  <c r="BL1201" i="12"/>
  <c r="AT1179" i="12"/>
  <c r="AU1179" i="12" s="1"/>
  <c r="BL1673" i="12"/>
  <c r="BL1671" i="12"/>
  <c r="AV1671" i="12"/>
  <c r="AW1671" i="12" s="1"/>
  <c r="BE1670" i="12"/>
  <c r="AN1670" i="12"/>
  <c r="BA1669" i="12"/>
  <c r="BL1608" i="12"/>
  <c r="BA1668" i="12"/>
  <c r="BH1667" i="12"/>
  <c r="BA1665" i="12"/>
  <c r="BH1664" i="12"/>
  <c r="BH1663" i="12"/>
  <c r="BA1662" i="12"/>
  <c r="AJ1662" i="12"/>
  <c r="AJ1632" i="12"/>
  <c r="AV1630" i="12"/>
  <c r="AW1630" i="12" s="1"/>
  <c r="AO1634" i="12"/>
  <c r="AN1634" i="12"/>
  <c r="BE1509" i="12"/>
  <c r="BL1508" i="12"/>
  <c r="AS1501" i="12"/>
  <c r="AX1501" i="12" s="1"/>
  <c r="BL1214" i="12"/>
  <c r="BA1204" i="12"/>
  <c r="BE1203" i="12"/>
  <c r="BL1202" i="12"/>
  <c r="AO1201" i="12"/>
  <c r="BH1200" i="12"/>
  <c r="BE1151" i="12"/>
  <c r="BF1705" i="12"/>
  <c r="BF1703" i="12"/>
  <c r="BF1701" i="12"/>
  <c r="BF1699" i="12"/>
  <c r="BL1698" i="12"/>
  <c r="BF1697" i="12"/>
  <c r="AO1697" i="12"/>
  <c r="AJ1697" i="12"/>
  <c r="BH1693" i="12"/>
  <c r="AT1680" i="12"/>
  <c r="AU1680" i="12" s="1"/>
  <c r="AT1673" i="12"/>
  <c r="AU1673" i="12" s="1"/>
  <c r="AT1671" i="12"/>
  <c r="AU1671" i="12" s="1"/>
  <c r="BF1667" i="12"/>
  <c r="BF1652" i="12"/>
  <c r="BL1647" i="12"/>
  <c r="BF1643" i="12"/>
  <c r="BF1641" i="12"/>
  <c r="AJ1641" i="12"/>
  <c r="BL1640" i="12"/>
  <c r="BH1638" i="12"/>
  <c r="BL1637" i="12"/>
  <c r="BL1636" i="12"/>
  <c r="BH1636" i="12"/>
  <c r="BL1635" i="12"/>
  <c r="BA1635" i="12"/>
  <c r="AJ1635" i="12"/>
  <c r="BH1634" i="12"/>
  <c r="AS1634" i="12"/>
  <c r="AX1634" i="12" s="1"/>
  <c r="BH1633" i="12"/>
  <c r="AT1633" i="12"/>
  <c r="AU1633" i="12" s="1"/>
  <c r="BA1632" i="12"/>
  <c r="BA1631" i="12"/>
  <c r="AJ1631" i="12"/>
  <c r="AS1630" i="12"/>
  <c r="AX1630" i="12" s="1"/>
  <c r="AT1625" i="12"/>
  <c r="AU1625" i="12" s="1"/>
  <c r="AT1623" i="12"/>
  <c r="AU1623" i="12" s="1"/>
  <c r="AJ1622" i="12"/>
  <c r="AT1621" i="12"/>
  <c r="AU1621" i="12" s="1"/>
  <c r="AT1617" i="12"/>
  <c r="AU1617" i="12" s="1"/>
  <c r="AT1615" i="12"/>
  <c r="AU1615" i="12" s="1"/>
  <c r="BF1601" i="12"/>
  <c r="BF1595" i="12"/>
  <c r="BF1593" i="12"/>
  <c r="BF1589" i="12"/>
  <c r="BF1587" i="12"/>
  <c r="BF1585" i="12"/>
  <c r="BA1581" i="12"/>
  <c r="AJ1578" i="12"/>
  <c r="BL1577" i="12"/>
  <c r="BL1575" i="12"/>
  <c r="AV1575" i="12"/>
  <c r="BE1574" i="12"/>
  <c r="AN1574" i="12"/>
  <c r="BA1573" i="12"/>
  <c r="BA1572" i="12"/>
  <c r="BH1571" i="12"/>
  <c r="AV1570" i="12"/>
  <c r="AW1570" i="12" s="1"/>
  <c r="BA1569" i="12"/>
  <c r="BH1568" i="12"/>
  <c r="AJ1568" i="12"/>
  <c r="BH1567" i="12"/>
  <c r="AT1567" i="12"/>
  <c r="AU1567" i="12" s="1"/>
  <c r="BA1566" i="12"/>
  <c r="AV1566" i="12"/>
  <c r="AW1566" i="12" s="1"/>
  <c r="AJ1566" i="12"/>
  <c r="BE1565" i="12"/>
  <c r="BG1565" i="12" s="1"/>
  <c r="AS1565" i="12"/>
  <c r="AX1565" i="12" s="1"/>
  <c r="AO1565" i="12"/>
  <c r="AT1552" i="12"/>
  <c r="AU1552" i="12" s="1"/>
  <c r="BF1503" i="12"/>
  <c r="BF1497" i="12"/>
  <c r="BF1489" i="12"/>
  <c r="BF1481" i="12"/>
  <c r="BE1477" i="12"/>
  <c r="BF1475" i="12"/>
  <c r="BF1469" i="12"/>
  <c r="BF1467" i="12"/>
  <c r="AT1464" i="12"/>
  <c r="AU1464" i="12" s="1"/>
  <c r="AT1462" i="12"/>
  <c r="AU1462" i="12" s="1"/>
  <c r="AS1461" i="12"/>
  <c r="AX1461" i="12" s="1"/>
  <c r="AT1455" i="12"/>
  <c r="AU1455" i="12" s="1"/>
  <c r="AT1453" i="12"/>
  <c r="BF1443" i="12"/>
  <c r="BF1437" i="12"/>
  <c r="BF1435" i="12"/>
  <c r="AT1432" i="12"/>
  <c r="AU1432" i="12" s="1"/>
  <c r="AT1430" i="12"/>
  <c r="AU1430" i="12" s="1"/>
  <c r="AS1429" i="12"/>
  <c r="AX1429" i="12" s="1"/>
  <c r="AT1423" i="12"/>
  <c r="AU1423" i="12" s="1"/>
  <c r="AT1421" i="12"/>
  <c r="AU1421" i="12" s="1"/>
  <c r="AT1415" i="12"/>
  <c r="AU1415" i="12" s="1"/>
  <c r="BF1403" i="12"/>
  <c r="BF1399" i="12"/>
  <c r="BF1397" i="12"/>
  <c r="BF1395" i="12"/>
  <c r="BF1391" i="12"/>
  <c r="BF1389" i="12"/>
  <c r="BH1388" i="12"/>
  <c r="AT1386" i="12"/>
  <c r="AU1386" i="12" s="1"/>
  <c r="AT1382" i="12"/>
  <c r="AU1382" i="12" s="1"/>
  <c r="AT1378" i="12"/>
  <c r="AU1378" i="12" s="1"/>
  <c r="AT1374" i="12"/>
  <c r="AU1374" i="12" s="1"/>
  <c r="AT1366" i="12"/>
  <c r="AU1366" i="12" s="1"/>
  <c r="AV1365" i="12"/>
  <c r="AW1365" i="12" s="1"/>
  <c r="AT1362" i="12"/>
  <c r="AU1362" i="12" s="1"/>
  <c r="BF1335" i="12"/>
  <c r="BF1318" i="12"/>
  <c r="BF1312" i="12"/>
  <c r="BE1308" i="12"/>
  <c r="BF1304" i="12"/>
  <c r="BF1300" i="12"/>
  <c r="AT1297" i="12"/>
  <c r="AU1297" i="12" s="1"/>
  <c r="AJ1296" i="12"/>
  <c r="AT1295" i="12"/>
  <c r="AT1291" i="12"/>
  <c r="AT1289" i="12"/>
  <c r="AU1289" i="12" s="1"/>
  <c r="AT1283" i="12"/>
  <c r="AU1283" i="12" s="1"/>
  <c r="AT1279" i="12"/>
  <c r="AU1279" i="12" s="1"/>
  <c r="AT1277" i="12"/>
  <c r="AU1277" i="12" s="1"/>
  <c r="BF1273" i="12"/>
  <c r="AT1261" i="12"/>
  <c r="AU1261" i="12" s="1"/>
  <c r="BF1255" i="12"/>
  <c r="BF1253" i="12"/>
  <c r="BF1251" i="12"/>
  <c r="BF1243" i="12"/>
  <c r="BF1241" i="12"/>
  <c r="BH1240" i="12"/>
  <c r="AJ1233" i="12"/>
  <c r="AT1232" i="12"/>
  <c r="AU1232" i="12" s="1"/>
  <c r="AJ1229" i="12"/>
  <c r="AT1228" i="12"/>
  <c r="AU1228" i="12" s="1"/>
  <c r="AT1224" i="12"/>
  <c r="AU1224" i="12" s="1"/>
  <c r="AT1222" i="12"/>
  <c r="AU1222" i="12" s="1"/>
  <c r="AT1216" i="12"/>
  <c r="AU1216" i="12" s="1"/>
  <c r="AT1214" i="12"/>
  <c r="AU1214" i="12" s="1"/>
  <c r="AT1207" i="12"/>
  <c r="AU1207" i="12" s="1"/>
  <c r="AT1205" i="12"/>
  <c r="AU1205" i="12" s="1"/>
  <c r="BF1200" i="12"/>
  <c r="BF1194" i="12"/>
  <c r="BF1190" i="12"/>
  <c r="BF1188" i="12"/>
  <c r="BF1186" i="12"/>
  <c r="AJ1186" i="12"/>
  <c r="BF1184" i="12"/>
  <c r="AT1181" i="12"/>
  <c r="AV1180" i="12"/>
  <c r="AW1180" i="12" s="1"/>
  <c r="AS1178" i="12"/>
  <c r="AX1178" i="12" s="1"/>
  <c r="AO1178" i="12"/>
  <c r="BH1177" i="12"/>
  <c r="BA1174" i="12"/>
  <c r="BL1172" i="12"/>
  <c r="BF1171" i="12"/>
  <c r="AO1171" i="12"/>
  <c r="AJ1171" i="12"/>
  <c r="AT1170" i="12"/>
  <c r="AT1166" i="12"/>
  <c r="AU1166" i="12" s="1"/>
  <c r="AT1164" i="12"/>
  <c r="AU1164" i="12" s="1"/>
  <c r="AT1162" i="12"/>
  <c r="AU1162" i="12" s="1"/>
  <c r="AT1158" i="12"/>
  <c r="AU1158" i="12" s="1"/>
  <c r="AT1156" i="12"/>
  <c r="AU1156" i="12" s="1"/>
  <c r="AV1155" i="12"/>
  <c r="AW1155" i="12" s="1"/>
  <c r="BA1151" i="12"/>
  <c r="AT1150" i="12"/>
  <c r="AU1150" i="12" s="1"/>
  <c r="AT1124" i="12"/>
  <c r="AU1124" i="12" s="1"/>
  <c r="AT1702" i="12"/>
  <c r="AU1702" i="12" s="1"/>
  <c r="BF1684" i="12"/>
  <c r="BF1675" i="12"/>
  <c r="BF1673" i="12"/>
  <c r="AJ1673" i="12"/>
  <c r="BH1670" i="12"/>
  <c r="BL1667" i="12"/>
  <c r="AT1665" i="12"/>
  <c r="AU1665" i="12" s="1"/>
  <c r="AT1657" i="12"/>
  <c r="AT1655" i="12"/>
  <c r="AU1655" i="12" s="1"/>
  <c r="AT1653" i="12"/>
  <c r="AT1649" i="12"/>
  <c r="AU1649" i="12" s="1"/>
  <c r="AT1647" i="12"/>
  <c r="AU1647" i="12" s="1"/>
  <c r="BF1633" i="12"/>
  <c r="BF1627" i="12"/>
  <c r="BF1625" i="12"/>
  <c r="BF1621" i="12"/>
  <c r="BF1619" i="12"/>
  <c r="BF1617" i="12"/>
  <c r="AJ1610" i="12"/>
  <c r="AV1602" i="12"/>
  <c r="AW1602" i="12" s="1"/>
  <c r="AJ1600" i="12"/>
  <c r="AT1599" i="12"/>
  <c r="AU1599" i="12" s="1"/>
  <c r="AV1598" i="12"/>
  <c r="AW1598" i="12" s="1"/>
  <c r="AT1584" i="12"/>
  <c r="AU1584" i="12" s="1"/>
  <c r="AT1577" i="12"/>
  <c r="AU1577" i="12" s="1"/>
  <c r="AT1575" i="12"/>
  <c r="AU1575" i="12" s="1"/>
  <c r="BF1571" i="12"/>
  <c r="BF1556" i="12"/>
  <c r="BF1548" i="12"/>
  <c r="BF1540" i="12"/>
  <c r="AJ1538" i="12"/>
  <c r="BF1532" i="12"/>
  <c r="BF1524" i="12"/>
  <c r="BF1516" i="12"/>
  <c r="AJ1510" i="12"/>
  <c r="AJ1508" i="12"/>
  <c r="AV1506" i="12"/>
  <c r="AW1506" i="12" s="1"/>
  <c r="AT1498" i="12"/>
  <c r="AT1486" i="12"/>
  <c r="AU1486" i="12" s="1"/>
  <c r="AT1482" i="12"/>
  <c r="AT1480" i="12"/>
  <c r="AU1480" i="12" s="1"/>
  <c r="AT1478" i="12"/>
  <c r="AU1478" i="12" s="1"/>
  <c r="AT1470" i="12"/>
  <c r="AU1470" i="12" s="1"/>
  <c r="BF1459" i="12"/>
  <c r="BF1453" i="12"/>
  <c r="BF1451" i="12"/>
  <c r="AT1448" i="12"/>
  <c r="AU1448" i="12" s="1"/>
  <c r="AT1446" i="12"/>
  <c r="AU1446" i="12" s="1"/>
  <c r="AT1438" i="12"/>
  <c r="AU1438" i="12" s="1"/>
  <c r="BF1427" i="12"/>
  <c r="BF1421" i="12"/>
  <c r="BF1419" i="12"/>
  <c r="BF1411" i="12"/>
  <c r="AT1408" i="12"/>
  <c r="AU1408" i="12" s="1"/>
  <c r="AT1406" i="12"/>
  <c r="AU1406" i="12" s="1"/>
  <c r="AT1398" i="12"/>
  <c r="AU1398" i="12" s="1"/>
  <c r="AT1390" i="12"/>
  <c r="AU1390" i="12" s="1"/>
  <c r="BF1378" i="12"/>
  <c r="BF1372" i="12"/>
  <c r="BF1366" i="12"/>
  <c r="BF1364" i="12"/>
  <c r="BF1362" i="12"/>
  <c r="BF1358" i="12"/>
  <c r="BF1356" i="12"/>
  <c r="BF1337" i="12"/>
  <c r="AT1333" i="12"/>
  <c r="AU1333" i="12" s="1"/>
  <c r="BF1329" i="12"/>
  <c r="AT1327" i="12"/>
  <c r="AV1326" i="12"/>
  <c r="AT1325" i="12"/>
  <c r="AU1325" i="12" s="1"/>
  <c r="AT1323" i="12"/>
  <c r="AU1323" i="12" s="1"/>
  <c r="AT1315" i="12"/>
  <c r="AT1313" i="12"/>
  <c r="AU1313" i="12" s="1"/>
  <c r="AT1307" i="12"/>
  <c r="AU1307" i="12" s="1"/>
  <c r="AT1305" i="12"/>
  <c r="AU1305" i="12" s="1"/>
  <c r="AT1303" i="12"/>
  <c r="AU1303" i="12" s="1"/>
  <c r="AT1301" i="12"/>
  <c r="AU1301" i="12" s="1"/>
  <c r="BF1297" i="12"/>
  <c r="BF1295" i="12"/>
  <c r="BF1291" i="12"/>
  <c r="BF1289" i="12"/>
  <c r="BF1287" i="12"/>
  <c r="BF1283" i="12"/>
  <c r="BF1279" i="12"/>
  <c r="BF1277" i="12"/>
  <c r="AJ1275" i="12"/>
  <c r="AV1273" i="12"/>
  <c r="AW1273" i="12" s="1"/>
  <c r="AT1272" i="12"/>
  <c r="AU1272" i="12" s="1"/>
  <c r="BF1269" i="12"/>
  <c r="AJ1268" i="12"/>
  <c r="AT1265" i="12"/>
  <c r="AU1265" i="12" s="1"/>
  <c r="AT1250" i="12"/>
  <c r="AU1250" i="12" s="1"/>
  <c r="BF1234" i="12"/>
  <c r="BF1232" i="12"/>
  <c r="BF1228" i="12"/>
  <c r="BF1224" i="12"/>
  <c r="BF1218" i="12"/>
  <c r="BF1216" i="12"/>
  <c r="BF1209" i="12"/>
  <c r="BF1202" i="12"/>
  <c r="AT1197" i="12"/>
  <c r="AT1189" i="12"/>
  <c r="AU1189" i="12" s="1"/>
  <c r="AT1185" i="12"/>
  <c r="AU1185" i="12" s="1"/>
  <c r="BF1175" i="12"/>
  <c r="AT1172" i="12"/>
  <c r="AU1172" i="12" s="1"/>
  <c r="BF1170" i="12"/>
  <c r="BF1168" i="12"/>
  <c r="BF1166" i="12"/>
  <c r="BF1160" i="12"/>
  <c r="BF1158" i="12"/>
  <c r="BH1155" i="12"/>
  <c r="BF1154" i="12"/>
  <c r="BF1152" i="12"/>
  <c r="BF1150" i="12"/>
  <c r="BF1146" i="12"/>
  <c r="BF1138" i="12"/>
  <c r="BF1130" i="12"/>
  <c r="BF1128" i="12"/>
  <c r="BF1126" i="12"/>
  <c r="BL1694" i="12"/>
  <c r="AO1693" i="12"/>
  <c r="AJ1693" i="12"/>
  <c r="BG1720" i="12"/>
  <c r="AJ1577" i="12"/>
  <c r="BH1574" i="12"/>
  <c r="BL1571" i="12"/>
  <c r="AV1360" i="12"/>
  <c r="AW1360" i="12" s="1"/>
  <c r="AO1534" i="12"/>
  <c r="AN1534" i="12"/>
  <c r="AO1682" i="12"/>
  <c r="BE1677" i="12"/>
  <c r="AS1677" i="12"/>
  <c r="AX1677" i="12" s="1"/>
  <c r="AO1650" i="12"/>
  <c r="BE1645" i="12"/>
  <c r="AS1645" i="12"/>
  <c r="AX1645" i="12" s="1"/>
  <c r="AO1618" i="12"/>
  <c r="BE1613" i="12"/>
  <c r="AS1613" i="12"/>
  <c r="AX1613" i="12" s="1"/>
  <c r="AO1586" i="12"/>
  <c r="BE1581" i="12"/>
  <c r="AS1581" i="12"/>
  <c r="AX1581" i="12" s="1"/>
  <c r="AO1554" i="12"/>
  <c r="AJ1537" i="12"/>
  <c r="BL1536" i="12"/>
  <c r="BL1535" i="12"/>
  <c r="AV1535" i="12"/>
  <c r="AW1535" i="12" s="1"/>
  <c r="BH1534" i="12"/>
  <c r="AV1534" i="12"/>
  <c r="AW1534" i="12" s="1"/>
  <c r="BA1533" i="12"/>
  <c r="BA1532" i="12"/>
  <c r="BA1531" i="12"/>
  <c r="AJ1531" i="12"/>
  <c r="BH1530" i="12"/>
  <c r="AV1530" i="12"/>
  <c r="AW1530" i="12" s="1"/>
  <c r="AS1528" i="12"/>
  <c r="AX1528" i="12" s="1"/>
  <c r="AJ1526" i="12"/>
  <c r="AS1525" i="12"/>
  <c r="AX1525" i="12" s="1"/>
  <c r="AV1525" i="12"/>
  <c r="AW1525" i="12" s="1"/>
  <c r="AJ1518" i="12"/>
  <c r="BL1500" i="12"/>
  <c r="BH1486" i="12"/>
  <c r="BE1485" i="12"/>
  <c r="BL1479" i="12"/>
  <c r="BF1477" i="12"/>
  <c r="BA1477" i="12"/>
  <c r="AT1477" i="12"/>
  <c r="AU1477" i="12" s="1"/>
  <c r="AJ1474" i="12"/>
  <c r="BL1473" i="12"/>
  <c r="BE1473" i="12"/>
  <c r="AJ1473" i="12"/>
  <c r="BL1472" i="12"/>
  <c r="BL1471" i="12"/>
  <c r="BH1470" i="12"/>
  <c r="AN1470" i="12"/>
  <c r="BL1469" i="12"/>
  <c r="BA1469" i="12"/>
  <c r="BL1468" i="12"/>
  <c r="BH1468" i="12"/>
  <c r="BA1468" i="12"/>
  <c r="BL1467" i="12"/>
  <c r="BH1467" i="12"/>
  <c r="BA1467" i="12"/>
  <c r="AJ1467" i="12"/>
  <c r="BH1466" i="12"/>
  <c r="AV1466" i="12"/>
  <c r="AW1466" i="12" s="1"/>
  <c r="BH1465" i="12"/>
  <c r="BA1465" i="12"/>
  <c r="AS1465" i="12"/>
  <c r="AX1465" i="12" s="1"/>
  <c r="BH1464" i="12"/>
  <c r="BA1464" i="12"/>
  <c r="AJ1464" i="12"/>
  <c r="BH1463" i="12"/>
  <c r="BA1463" i="12"/>
  <c r="AJ1463" i="12"/>
  <c r="BA1462" i="12"/>
  <c r="AJ1462" i="12"/>
  <c r="AO1461" i="12"/>
  <c r="AJ1454" i="12"/>
  <c r="BL1447" i="12"/>
  <c r="BE1445" i="12"/>
  <c r="AJ1442" i="12"/>
  <c r="BL1441" i="12"/>
  <c r="BE1441" i="12"/>
  <c r="AJ1441" i="12"/>
  <c r="BL1440" i="12"/>
  <c r="BL1439" i="12"/>
  <c r="BH1438" i="12"/>
  <c r="AN1438" i="12"/>
  <c r="BL1437" i="12"/>
  <c r="BA1437" i="12"/>
  <c r="BL1436" i="12"/>
  <c r="BH1436" i="12"/>
  <c r="BA1436" i="12"/>
  <c r="BL1435" i="12"/>
  <c r="BH1435" i="12"/>
  <c r="BA1435" i="12"/>
  <c r="AJ1435" i="12"/>
  <c r="BH1434" i="12"/>
  <c r="AV1434" i="12"/>
  <c r="AW1434" i="12" s="1"/>
  <c r="BH1433" i="12"/>
  <c r="BA1433" i="12"/>
  <c r="AS1433" i="12"/>
  <c r="AX1433" i="12" s="1"/>
  <c r="BH1432" i="12"/>
  <c r="BA1432" i="12"/>
  <c r="AJ1432" i="12"/>
  <c r="BH1431" i="12"/>
  <c r="BA1431" i="12"/>
  <c r="AJ1431" i="12"/>
  <c r="BA1430" i="12"/>
  <c r="AJ1430" i="12"/>
  <c r="AO1429" i="12"/>
  <c r="AJ1422" i="12"/>
  <c r="BL1399" i="12"/>
  <c r="BA1397" i="12"/>
  <c r="AJ1397" i="12"/>
  <c r="BL1396" i="12"/>
  <c r="BL1380" i="12"/>
  <c r="AS1379" i="12"/>
  <c r="AX1379" i="12" s="1"/>
  <c r="AV1379" i="12"/>
  <c r="AW1379" i="12" s="1"/>
  <c r="BA1375" i="12"/>
  <c r="AT1375" i="12"/>
  <c r="AU1375" i="12" s="1"/>
  <c r="AJ1368" i="12"/>
  <c r="BL1367" i="12"/>
  <c r="BE1367" i="12"/>
  <c r="AJ1367" i="12"/>
  <c r="BL1366" i="12"/>
  <c r="BH1366" i="12"/>
  <c r="BA1366" i="12"/>
  <c r="AJ1366" i="12"/>
  <c r="BH1365" i="12"/>
  <c r="AJ1363" i="12"/>
  <c r="AV1362" i="12"/>
  <c r="AW1362" i="12" s="1"/>
  <c r="BA1361" i="12"/>
  <c r="BA1360" i="12"/>
  <c r="AO1360" i="12"/>
  <c r="BA1359" i="12"/>
  <c r="BH1358" i="12"/>
  <c r="AJ1352" i="12"/>
  <c r="BL1313" i="12"/>
  <c r="BF1311" i="12"/>
  <c r="BA1311" i="12"/>
  <c r="BA1308" i="12"/>
  <c r="BE1299" i="12"/>
  <c r="BH1292" i="12"/>
  <c r="BL1289" i="12"/>
  <c r="BA1287" i="12"/>
  <c r="AS1287" i="12"/>
  <c r="AX1287" i="12" s="1"/>
  <c r="BA1286" i="12"/>
  <c r="AS1286" i="12"/>
  <c r="AX1286" i="12" s="1"/>
  <c r="BA1285" i="12"/>
  <c r="AJ1285" i="12"/>
  <c r="BA1284" i="12"/>
  <c r="AO1252" i="12"/>
  <c r="AJ1252" i="12"/>
  <c r="AV1248" i="12"/>
  <c r="AW1248" i="12" s="1"/>
  <c r="AS1243" i="12"/>
  <c r="AX1243" i="12" s="1"/>
  <c r="AV1240" i="12"/>
  <c r="AW1240" i="12" s="1"/>
  <c r="AO1233" i="12"/>
  <c r="AN1233" i="12"/>
  <c r="AO1229" i="12"/>
  <c r="AN1229" i="12"/>
  <c r="AN1225" i="12"/>
  <c r="AO1225" i="12"/>
  <c r="AN1195" i="12"/>
  <c r="AO1195" i="12"/>
  <c r="BH1234" i="12"/>
  <c r="AJ1234" i="12"/>
  <c r="BA1232" i="12"/>
  <c r="AJ1232" i="12"/>
  <c r="AJ1231" i="12"/>
  <c r="BL1230" i="12"/>
  <c r="AV1230" i="12"/>
  <c r="BH1229" i="12"/>
  <c r="AV1229" i="12"/>
  <c r="AW1229" i="12" s="1"/>
  <c r="BA1228" i="12"/>
  <c r="AJ1228" i="12"/>
  <c r="BL1227" i="12"/>
  <c r="BL1226" i="12"/>
  <c r="BL1225" i="12"/>
  <c r="AJ1225" i="12"/>
  <c r="AS1220" i="12"/>
  <c r="AX1220" i="12" s="1"/>
  <c r="BE1212" i="12"/>
  <c r="AS1212" i="12"/>
  <c r="AX1212" i="12" s="1"/>
  <c r="BE1196" i="12"/>
  <c r="BE1195" i="12"/>
  <c r="BH1195" i="12"/>
  <c r="AS1188" i="12"/>
  <c r="AX1188" i="12" s="1"/>
  <c r="AV1188" i="12"/>
  <c r="AW1188" i="12" s="1"/>
  <c r="BH1167" i="12"/>
  <c r="BL1165" i="12"/>
  <c r="BA1165" i="12"/>
  <c r="AS1165" i="12"/>
  <c r="AX1165" i="12" s="1"/>
  <c r="BA1164" i="12"/>
  <c r="AV1161" i="12"/>
  <c r="AW1161" i="12" s="1"/>
  <c r="AV1160" i="12"/>
  <c r="AW1160" i="12" s="1"/>
  <c r="AJ1160" i="12"/>
  <c r="BA1159" i="12"/>
  <c r="AV1159" i="12"/>
  <c r="AW1159" i="12" s="1"/>
  <c r="BA1158" i="12"/>
  <c r="BL1157" i="12"/>
  <c r="BA1157" i="12"/>
  <c r="AS1157" i="12"/>
  <c r="AX1157" i="12" s="1"/>
  <c r="AV1157" i="12"/>
  <c r="AW1157" i="12" s="1"/>
  <c r="AJ1156" i="12"/>
  <c r="BL1155" i="12"/>
  <c r="BA1155" i="12"/>
  <c r="AJ1155" i="12"/>
  <c r="AJ1154" i="12"/>
  <c r="BL1153" i="12"/>
  <c r="BL1152" i="12"/>
  <c r="BH1151" i="12"/>
  <c r="BA1150" i="12"/>
  <c r="AV1150" i="12"/>
  <c r="AW1150" i="12" s="1"/>
  <c r="AS1133" i="12"/>
  <c r="AX1133" i="12" s="1"/>
  <c r="AV1130" i="12"/>
  <c r="AW1130" i="12" s="1"/>
  <c r="AT1129" i="12"/>
  <c r="AU1129" i="12" s="1"/>
  <c r="BF1125" i="12"/>
  <c r="BA1125" i="12"/>
  <c r="AV1123" i="12"/>
  <c r="AW1123" i="12" s="1"/>
  <c r="AO1704" i="12"/>
  <c r="AS1704" i="12"/>
  <c r="AX1704" i="12" s="1"/>
  <c r="AV1703" i="12"/>
  <c r="AW1703" i="12" s="1"/>
  <c r="AV1701" i="12"/>
  <c r="AW1701" i="12" s="1"/>
  <c r="AS1489" i="12"/>
  <c r="AX1489" i="12" s="1"/>
  <c r="AT1489" i="12"/>
  <c r="AU1489" i="12" s="1"/>
  <c r="AN1477" i="12"/>
  <c r="AO1477" i="12"/>
  <c r="BF1445" i="12"/>
  <c r="AT1445" i="12"/>
  <c r="AU1445" i="12" s="1"/>
  <c r="AN1445" i="12"/>
  <c r="AO1445" i="12"/>
  <c r="BE1405" i="12"/>
  <c r="BF1405" i="12"/>
  <c r="AN1402" i="12"/>
  <c r="AO1402" i="12"/>
  <c r="AO1384" i="12"/>
  <c r="AN1384" i="12"/>
  <c r="AN1375" i="12"/>
  <c r="AO1375" i="12"/>
  <c r="AJ1690" i="12"/>
  <c r="BL1689" i="12"/>
  <c r="AJ1689" i="12"/>
  <c r="BL1688" i="12"/>
  <c r="BL1687" i="12"/>
  <c r="AV1687" i="12"/>
  <c r="BE1686" i="12"/>
  <c r="BH1686" i="12"/>
  <c r="AN1686" i="12"/>
  <c r="BL1685" i="12"/>
  <c r="BA1685" i="12"/>
  <c r="BL1684" i="12"/>
  <c r="BH1684" i="12"/>
  <c r="BA1684" i="12"/>
  <c r="BL1683" i="12"/>
  <c r="BH1683" i="12"/>
  <c r="BA1683" i="12"/>
  <c r="AJ1683" i="12"/>
  <c r="BH1682" i="12"/>
  <c r="AS1682" i="12"/>
  <c r="AX1682" i="12" s="1"/>
  <c r="AV1682" i="12"/>
  <c r="AW1682" i="12" s="1"/>
  <c r="BH1681" i="12"/>
  <c r="BA1681" i="12"/>
  <c r="BH1680" i="12"/>
  <c r="BA1680" i="12"/>
  <c r="AJ1680" i="12"/>
  <c r="BH1679" i="12"/>
  <c r="BA1679" i="12"/>
  <c r="AJ1679" i="12"/>
  <c r="BA1678" i="12"/>
  <c r="AS1678" i="12"/>
  <c r="AX1678" i="12" s="1"/>
  <c r="AV1678" i="12"/>
  <c r="AW1678" i="12" s="1"/>
  <c r="AJ1678" i="12"/>
  <c r="AO1677" i="12"/>
  <c r="AJ1658" i="12"/>
  <c r="BL1657" i="12"/>
  <c r="AJ1657" i="12"/>
  <c r="BL1656" i="12"/>
  <c r="BL1655" i="12"/>
  <c r="AV1655" i="12"/>
  <c r="AW1655" i="12" s="1"/>
  <c r="BE1654" i="12"/>
  <c r="BH1654" i="12"/>
  <c r="AN1654" i="12"/>
  <c r="BL1653" i="12"/>
  <c r="BA1653" i="12"/>
  <c r="BL1652" i="12"/>
  <c r="BH1652" i="12"/>
  <c r="BA1652" i="12"/>
  <c r="BL1651" i="12"/>
  <c r="BH1651" i="12"/>
  <c r="BA1651" i="12"/>
  <c r="AJ1651" i="12"/>
  <c r="BH1650" i="12"/>
  <c r="AS1650" i="12"/>
  <c r="AX1650" i="12" s="1"/>
  <c r="AV1650" i="12"/>
  <c r="AW1650" i="12" s="1"/>
  <c r="BH1649" i="12"/>
  <c r="BA1649" i="12"/>
  <c r="BH1648" i="12"/>
  <c r="BA1648" i="12"/>
  <c r="AJ1648" i="12"/>
  <c r="BH1647" i="12"/>
  <c r="BA1647" i="12"/>
  <c r="AJ1647" i="12"/>
  <c r="BA1646" i="12"/>
  <c r="AS1646" i="12"/>
  <c r="AX1646" i="12" s="1"/>
  <c r="AV1646" i="12"/>
  <c r="AW1646" i="12" s="1"/>
  <c r="AJ1646" i="12"/>
  <c r="AO1645" i="12"/>
  <c r="AJ1626" i="12"/>
  <c r="BL1625" i="12"/>
  <c r="AJ1625" i="12"/>
  <c r="BL1624" i="12"/>
  <c r="BL1623" i="12"/>
  <c r="AV1623" i="12"/>
  <c r="AW1623" i="12" s="1"/>
  <c r="BE1622" i="12"/>
  <c r="BH1622" i="12"/>
  <c r="AN1622" i="12"/>
  <c r="BL1621" i="12"/>
  <c r="BA1621" i="12"/>
  <c r="BL1620" i="12"/>
  <c r="BH1620" i="12"/>
  <c r="BA1620" i="12"/>
  <c r="BL1619" i="12"/>
  <c r="BH1619" i="12"/>
  <c r="BA1619" i="12"/>
  <c r="AJ1619" i="12"/>
  <c r="BH1618" i="12"/>
  <c r="AS1618" i="12"/>
  <c r="AX1618" i="12" s="1"/>
  <c r="AV1618" i="12"/>
  <c r="AW1618" i="12" s="1"/>
  <c r="BH1617" i="12"/>
  <c r="BA1617" i="12"/>
  <c r="BH1616" i="12"/>
  <c r="BA1616" i="12"/>
  <c r="AJ1616" i="12"/>
  <c r="BH1615" i="12"/>
  <c r="BA1615" i="12"/>
  <c r="AJ1615" i="12"/>
  <c r="BA1614" i="12"/>
  <c r="AS1614" i="12"/>
  <c r="AX1614" i="12" s="1"/>
  <c r="AV1614" i="12"/>
  <c r="AW1614" i="12" s="1"/>
  <c r="AJ1614" i="12"/>
  <c r="AO1613" i="12"/>
  <c r="AJ1594" i="12"/>
  <c r="BL1593" i="12"/>
  <c r="AJ1593" i="12"/>
  <c r="BL1592" i="12"/>
  <c r="BL1591" i="12"/>
  <c r="AV1591" i="12"/>
  <c r="AW1591" i="12" s="1"/>
  <c r="BE1590" i="12"/>
  <c r="BH1590" i="12"/>
  <c r="AN1590" i="12"/>
  <c r="BL1589" i="12"/>
  <c r="BA1589" i="12"/>
  <c r="BL1588" i="12"/>
  <c r="BH1588" i="12"/>
  <c r="BA1588" i="12"/>
  <c r="BL1587" i="12"/>
  <c r="BH1587" i="12"/>
  <c r="BA1587" i="12"/>
  <c r="AJ1587" i="12"/>
  <c r="BH1586" i="12"/>
  <c r="AS1586" i="12"/>
  <c r="AX1586" i="12" s="1"/>
  <c r="AV1586" i="12"/>
  <c r="AW1586" i="12" s="1"/>
  <c r="BH1585" i="12"/>
  <c r="BA1585" i="12"/>
  <c r="BH1584" i="12"/>
  <c r="BA1584" i="12"/>
  <c r="AJ1584" i="12"/>
  <c r="BH1583" i="12"/>
  <c r="BA1583" i="12"/>
  <c r="AJ1583" i="12"/>
  <c r="BA1582" i="12"/>
  <c r="AS1582" i="12"/>
  <c r="AX1582" i="12" s="1"/>
  <c r="AV1582" i="12"/>
  <c r="AW1582" i="12" s="1"/>
  <c r="AJ1582" i="12"/>
  <c r="AO1581" i="12"/>
  <c r="AJ1562" i="12"/>
  <c r="BL1561" i="12"/>
  <c r="AJ1561" i="12"/>
  <c r="BL1560" i="12"/>
  <c r="BL1559" i="12"/>
  <c r="AV1559" i="12"/>
  <c r="AW1559" i="12" s="1"/>
  <c r="BE1558" i="12"/>
  <c r="BH1558" i="12"/>
  <c r="AN1558" i="12"/>
  <c r="BL1557" i="12"/>
  <c r="BA1557" i="12"/>
  <c r="BL1556" i="12"/>
  <c r="BH1556" i="12"/>
  <c r="BA1556" i="12"/>
  <c r="BL1555" i="12"/>
  <c r="BF1549" i="12"/>
  <c r="BG1549" i="12" s="1"/>
  <c r="AO1518" i="12"/>
  <c r="AN1518" i="12"/>
  <c r="AT1501" i="12"/>
  <c r="AU1501" i="12" s="1"/>
  <c r="AN1498" i="12"/>
  <c r="AO1498" i="12"/>
  <c r="AN1494" i="12"/>
  <c r="AO1494" i="12"/>
  <c r="BF1485" i="12"/>
  <c r="AT1485" i="12"/>
  <c r="AU1485" i="12" s="1"/>
  <c r="AN1485" i="12"/>
  <c r="AO1485" i="12"/>
  <c r="AO1482" i="12"/>
  <c r="AO1454" i="12"/>
  <c r="AN1454" i="12"/>
  <c r="AO1422" i="12"/>
  <c r="AN1422" i="12"/>
  <c r="AS1405" i="12"/>
  <c r="AX1405" i="12" s="1"/>
  <c r="AT1405" i="12"/>
  <c r="AU1405" i="12" s="1"/>
  <c r="AO1392" i="12"/>
  <c r="AN1392" i="12"/>
  <c r="BF1375" i="12"/>
  <c r="BE1375" i="12"/>
  <c r="AN1187" i="12"/>
  <c r="AO1187" i="12"/>
  <c r="AN1129" i="12"/>
  <c r="AO1129" i="12"/>
  <c r="BE1700" i="12"/>
  <c r="BF1700" i="12"/>
  <c r="BH1555" i="12"/>
  <c r="BA1555" i="12"/>
  <c r="AJ1555" i="12"/>
  <c r="BH1554" i="12"/>
  <c r="AS1554" i="12"/>
  <c r="AX1554" i="12" s="1"/>
  <c r="AV1554" i="12"/>
  <c r="AW1554" i="12" s="1"/>
  <c r="BH1553" i="12"/>
  <c r="BA1553" i="12"/>
  <c r="BH1552" i="12"/>
  <c r="BA1552" i="12"/>
  <c r="AJ1552" i="12"/>
  <c r="BH1551" i="12"/>
  <c r="BA1551" i="12"/>
  <c r="AJ1551" i="12"/>
  <c r="BA1550" i="12"/>
  <c r="AS1550" i="12"/>
  <c r="AX1550" i="12" s="1"/>
  <c r="AV1550" i="12"/>
  <c r="AW1550" i="12" s="1"/>
  <c r="AJ1550" i="12"/>
  <c r="BA1549" i="12"/>
  <c r="BA1548" i="12"/>
  <c r="BA1547" i="12"/>
  <c r="AJ1547" i="12"/>
  <c r="BH1546" i="12"/>
  <c r="AV1546" i="12"/>
  <c r="AW1546" i="12" s="1"/>
  <c r="AJ1542" i="12"/>
  <c r="BA1541" i="12"/>
  <c r="AS1541" i="12"/>
  <c r="AX1541" i="12" s="1"/>
  <c r="AV1541" i="12"/>
  <c r="AW1541" i="12" s="1"/>
  <c r="BE1525" i="12"/>
  <c r="AJ1522" i="12"/>
  <c r="BL1521" i="12"/>
  <c r="AJ1521" i="12"/>
  <c r="BL1520" i="12"/>
  <c r="BL1519" i="12"/>
  <c r="AV1519" i="12"/>
  <c r="AW1519" i="12" s="1"/>
  <c r="BH1518" i="12"/>
  <c r="AV1518" i="12"/>
  <c r="AW1518" i="12" s="1"/>
  <c r="BA1517" i="12"/>
  <c r="BA1516" i="12"/>
  <c r="BA1515" i="12"/>
  <c r="AJ1515" i="12"/>
  <c r="BH1514" i="12"/>
  <c r="AV1514" i="12"/>
  <c r="AW1514" i="12" s="1"/>
  <c r="AS1512" i="12"/>
  <c r="AX1512" i="12" s="1"/>
  <c r="AJ1502" i="12"/>
  <c r="BL1501" i="12"/>
  <c r="AJ1501" i="12"/>
  <c r="BH1499" i="12"/>
  <c r="AV1499" i="12"/>
  <c r="AW1499" i="12" s="1"/>
  <c r="AJ1499" i="12"/>
  <c r="BA1498" i="12"/>
  <c r="AJ1498" i="12"/>
  <c r="AS1496" i="12"/>
  <c r="AX1496" i="12" s="1"/>
  <c r="AV1494" i="12"/>
  <c r="AW1494" i="12" s="1"/>
  <c r="BA1489" i="12"/>
  <c r="BE1488" i="12"/>
  <c r="BH1487" i="12"/>
  <c r="AV1487" i="12"/>
  <c r="AW1487" i="12" s="1"/>
  <c r="BL1486" i="12"/>
  <c r="BA1486" i="12"/>
  <c r="AJ1486" i="12"/>
  <c r="AJ1483" i="12"/>
  <c r="AV1482" i="12"/>
  <c r="AW1482" i="12" s="1"/>
  <c r="BE1481" i="12"/>
  <c r="AS1481" i="12"/>
  <c r="AX1481" i="12" s="1"/>
  <c r="AJ1480" i="12"/>
  <c r="BH1479" i="12"/>
  <c r="BA1479" i="12"/>
  <c r="AJ1479" i="12"/>
  <c r="BA1478" i="12"/>
  <c r="AJ1478" i="12"/>
  <c r="AJ1458" i="12"/>
  <c r="BL1457" i="12"/>
  <c r="BE1457" i="12"/>
  <c r="AJ1457" i="12"/>
  <c r="BL1456" i="12"/>
  <c r="BL1455" i="12"/>
  <c r="BH1454" i="12"/>
  <c r="BL1453" i="12"/>
  <c r="BA1453" i="12"/>
  <c r="BL1452" i="12"/>
  <c r="BH1452" i="12"/>
  <c r="BA1452" i="12"/>
  <c r="BL1451" i="12"/>
  <c r="BH1451" i="12"/>
  <c r="BA1451" i="12"/>
  <c r="AJ1451" i="12"/>
  <c r="BH1450" i="12"/>
  <c r="AV1450" i="12"/>
  <c r="AW1450" i="12" s="1"/>
  <c r="BH1449" i="12"/>
  <c r="BA1449" i="12"/>
  <c r="AS1449" i="12"/>
  <c r="AX1449" i="12" s="1"/>
  <c r="BH1448" i="12"/>
  <c r="BA1448" i="12"/>
  <c r="AJ1448" i="12"/>
  <c r="BH1447" i="12"/>
  <c r="BA1447" i="12"/>
  <c r="AJ1447" i="12"/>
  <c r="BA1446" i="12"/>
  <c r="AJ1446" i="12"/>
  <c r="AJ1426" i="12"/>
  <c r="BL1425" i="12"/>
  <c r="BE1425" i="12"/>
  <c r="AJ1425" i="12"/>
  <c r="BL1424" i="12"/>
  <c r="BL1423" i="12"/>
  <c r="BH1422" i="12"/>
  <c r="BL1421" i="12"/>
  <c r="BA1421" i="12"/>
  <c r="BL1420" i="12"/>
  <c r="BH1420" i="12"/>
  <c r="BA1420" i="12"/>
  <c r="BL1419" i="12"/>
  <c r="BH1419" i="12"/>
  <c r="BA1419" i="12"/>
  <c r="AJ1419" i="12"/>
  <c r="BH1418" i="12"/>
  <c r="AV1418" i="12"/>
  <c r="AW1418" i="12" s="1"/>
  <c r="AS1416" i="12"/>
  <c r="AX1416" i="12" s="1"/>
  <c r="AJ1414" i="12"/>
  <c r="AS1413" i="12"/>
  <c r="AX1413" i="12" s="1"/>
  <c r="AV1413" i="12"/>
  <c r="AW1413" i="12" s="1"/>
  <c r="BL1407" i="12"/>
  <c r="BA1405" i="12"/>
  <c r="BE1404" i="12"/>
  <c r="BL1402" i="12"/>
  <c r="AS1400" i="12"/>
  <c r="AX1400" i="12" s="1"/>
  <c r="AV1398" i="12"/>
  <c r="AW1398" i="12" s="1"/>
  <c r="BE1392" i="12"/>
  <c r="BH1392" i="12"/>
  <c r="BE1384" i="12"/>
  <c r="BH1384" i="12"/>
  <c r="BE1376" i="12"/>
  <c r="BH1376" i="12"/>
  <c r="AJ1376" i="12"/>
  <c r="AS1371" i="12"/>
  <c r="AX1371" i="12" s="1"/>
  <c r="BL1353" i="12"/>
  <c r="BL1352" i="12"/>
  <c r="AN1352" i="12"/>
  <c r="BA1351" i="12"/>
  <c r="AJ1351" i="12"/>
  <c r="AJ1350" i="12"/>
  <c r="BL1349" i="12"/>
  <c r="AV1349" i="12"/>
  <c r="AW1349" i="12" s="1"/>
  <c r="BA1348" i="12"/>
  <c r="AV1348" i="12"/>
  <c r="AW1348" i="12" s="1"/>
  <c r="AV1347" i="12"/>
  <c r="AW1347" i="12" s="1"/>
  <c r="BE1343" i="12"/>
  <c r="AS1339" i="12"/>
  <c r="AX1339" i="12" s="1"/>
  <c r="AS1331" i="12"/>
  <c r="AX1331" i="12" s="1"/>
  <c r="BE1323" i="12"/>
  <c r="BH1320" i="12"/>
  <c r="AJ1316" i="12"/>
  <c r="BL1315" i="12"/>
  <c r="BL1314" i="12"/>
  <c r="BE1314" i="12"/>
  <c r="BH1313" i="12"/>
  <c r="BH1312" i="12"/>
  <c r="BA1312" i="12"/>
  <c r="AS1312" i="12"/>
  <c r="AX1312" i="12" s="1"/>
  <c r="AJ1312" i="12"/>
  <c r="BH1308" i="12"/>
  <c r="AO1308" i="12"/>
  <c r="BH1307" i="12"/>
  <c r="BA1307" i="12"/>
  <c r="AS1307" i="12"/>
  <c r="AX1307" i="12" s="1"/>
  <c r="AO1307" i="12"/>
  <c r="BH1306" i="12"/>
  <c r="AV1306" i="12"/>
  <c r="AW1306" i="12" s="1"/>
  <c r="AJ1304" i="12"/>
  <c r="AS1302" i="12"/>
  <c r="AX1302" i="12" s="1"/>
  <c r="AV1302" i="12"/>
  <c r="AW1302" i="12" s="1"/>
  <c r="AV1301" i="12"/>
  <c r="BH1300" i="12"/>
  <c r="BA1300" i="12"/>
  <c r="AS1300" i="12"/>
  <c r="AX1300" i="12" s="1"/>
  <c r="AJ1300" i="12"/>
  <c r="BL1297" i="12"/>
  <c r="BL1296" i="12"/>
  <c r="AN1296" i="12"/>
  <c r="BA1295" i="12"/>
  <c r="AJ1295" i="12"/>
  <c r="AJ1294" i="12"/>
  <c r="BL1293" i="12"/>
  <c r="AV1293" i="12"/>
  <c r="AW1293" i="12" s="1"/>
  <c r="BA1292" i="12"/>
  <c r="AV1292" i="12"/>
  <c r="AW1292" i="12" s="1"/>
  <c r="AV1291" i="12"/>
  <c r="AW1291" i="12" s="1"/>
  <c r="BE1287" i="12"/>
  <c r="BE1284" i="12"/>
  <c r="BL1282" i="12"/>
  <c r="BA1282" i="12"/>
  <c r="AS1282" i="12"/>
  <c r="AX1282" i="12" s="1"/>
  <c r="BA1281" i="12"/>
  <c r="AJ1281" i="12"/>
  <c r="BA1280" i="12"/>
  <c r="AS1263" i="12"/>
  <c r="AX1263" i="12" s="1"/>
  <c r="BE1259" i="12"/>
  <c r="BE1256" i="12"/>
  <c r="BL1254" i="12"/>
  <c r="BA1254" i="12"/>
  <c r="BA1253" i="12"/>
  <c r="AJ1253" i="12"/>
  <c r="BA1252" i="12"/>
  <c r="AS1252" i="12"/>
  <c r="AX1252" i="12" s="1"/>
  <c r="AV1252" i="12"/>
  <c r="AW1252" i="12" s="1"/>
  <c r="BH1251" i="12"/>
  <c r="BA1251" i="12"/>
  <c r="BH1250" i="12"/>
  <c r="AJ1250" i="12"/>
  <c r="BH1249" i="12"/>
  <c r="BA1248" i="12"/>
  <c r="AO1248" i="12"/>
  <c r="AJ1248" i="12"/>
  <c r="AS1246" i="12"/>
  <c r="AX1246" i="12" s="1"/>
  <c r="BA1243" i="12"/>
  <c r="AT1243" i="12"/>
  <c r="AU1243" i="12" s="1"/>
  <c r="BE1242" i="12"/>
  <c r="BL1241" i="12"/>
  <c r="BL1240" i="12"/>
  <c r="BA1240" i="12"/>
  <c r="AO1240" i="12"/>
  <c r="AJ1240" i="12"/>
  <c r="AS1238" i="12"/>
  <c r="AX1238" i="12" s="1"/>
  <c r="AS1236" i="12"/>
  <c r="AX1236" i="12" s="1"/>
  <c r="AV1236" i="12"/>
  <c r="AW1236" i="12" s="1"/>
  <c r="BH1235" i="12"/>
  <c r="BA1235" i="12"/>
  <c r="BL1222" i="12"/>
  <c r="BF1220" i="12"/>
  <c r="BA1220" i="12"/>
  <c r="AT1220" i="12"/>
  <c r="AU1220" i="12" s="1"/>
  <c r="BE1219" i="12"/>
  <c r="BL1218" i="12"/>
  <c r="BL1217" i="12"/>
  <c r="AO1217" i="12"/>
  <c r="BH1216" i="12"/>
  <c r="BA1216" i="12"/>
  <c r="BH1215" i="12"/>
  <c r="AJ1215" i="12"/>
  <c r="BH1214" i="12"/>
  <c r="BA1213" i="12"/>
  <c r="AJ1213" i="12"/>
  <c r="AO1212" i="12"/>
  <c r="BE1204" i="12"/>
  <c r="AS1204" i="12"/>
  <c r="AX1204" i="12" s="1"/>
  <c r="AT1133" i="12"/>
  <c r="AU1133" i="12" s="1"/>
  <c r="AN1133" i="12"/>
  <c r="AO1133" i="12"/>
  <c r="BA1200" i="12"/>
  <c r="AS1199" i="12"/>
  <c r="AX1199" i="12" s="1"/>
  <c r="AV1199" i="12"/>
  <c r="AW1199" i="12" s="1"/>
  <c r="AS1196" i="12"/>
  <c r="AX1196" i="12" s="1"/>
  <c r="AV1196" i="12"/>
  <c r="AW1196" i="12" s="1"/>
  <c r="AJ1194" i="12"/>
  <c r="BL1193" i="12"/>
  <c r="BE1192" i="12"/>
  <c r="BL1190" i="12"/>
  <c r="BA1190" i="12"/>
  <c r="AS1190" i="12"/>
  <c r="AX1190" i="12" s="1"/>
  <c r="AJ1190" i="12"/>
  <c r="BL1189" i="12"/>
  <c r="BE1187" i="12"/>
  <c r="BH1187" i="12"/>
  <c r="AJ1182" i="12"/>
  <c r="AV1171" i="12"/>
  <c r="AW1171" i="12" s="1"/>
  <c r="BH1170" i="12"/>
  <c r="BA1170" i="12"/>
  <c r="AS1167" i="12"/>
  <c r="AX1167" i="12" s="1"/>
  <c r="AV1167" i="12"/>
  <c r="AW1167" i="12" s="1"/>
  <c r="BE1162" i="12"/>
  <c r="BE1159" i="12"/>
  <c r="BE1150" i="12"/>
  <c r="BH1147" i="12"/>
  <c r="AV1144" i="12"/>
  <c r="AW1144" i="12" s="1"/>
  <c r="AV1143" i="12"/>
  <c r="AW1143" i="12" s="1"/>
  <c r="AJ1143" i="12"/>
  <c r="BA1142" i="12"/>
  <c r="BA1141" i="12"/>
  <c r="BL1139" i="12"/>
  <c r="BL1138" i="12"/>
  <c r="BL1136" i="12"/>
  <c r="BL1135" i="12"/>
  <c r="BH1134" i="12"/>
  <c r="AJ1134" i="12"/>
  <c r="BL1133" i="12"/>
  <c r="BH1130" i="12"/>
  <c r="AJ1130" i="12"/>
  <c r="BL1129" i="12"/>
  <c r="AV1127" i="12"/>
  <c r="AW1127" i="12" s="1"/>
  <c r="BH1126" i="12"/>
  <c r="BA1126" i="12"/>
  <c r="AJ1126" i="12"/>
  <c r="BL1123" i="12"/>
  <c r="AS1700" i="12"/>
  <c r="AX1700" i="12" s="1"/>
  <c r="AT1700" i="12"/>
  <c r="AU1700" i="12" s="1"/>
  <c r="BL1705" i="12"/>
  <c r="BH1705" i="12"/>
  <c r="BE1704" i="12"/>
  <c r="BH1704" i="12"/>
  <c r="BL1702" i="12"/>
  <c r="BH1701" i="12"/>
  <c r="BA1700" i="12"/>
  <c r="AJ1700" i="12"/>
  <c r="BL1699" i="12"/>
  <c r="BH1699" i="12"/>
  <c r="AS1699" i="12"/>
  <c r="AX1699" i="12" s="1"/>
  <c r="AJ1699" i="12"/>
  <c r="BH1698" i="12"/>
  <c r="BA1698" i="12"/>
  <c r="AS1698" i="12"/>
  <c r="AX1698" i="12" s="1"/>
  <c r="AJ1698" i="12"/>
  <c r="BL1697" i="12"/>
  <c r="AV1697" i="12"/>
  <c r="AW1697" i="12" s="1"/>
  <c r="BL1696" i="12"/>
  <c r="BE1696" i="12"/>
  <c r="BH1696" i="12"/>
  <c r="AS1696" i="12"/>
  <c r="AX1696" i="12" s="1"/>
  <c r="BE1692" i="12"/>
  <c r="BL1690" i="12"/>
  <c r="BE1690" i="12"/>
  <c r="AO1690" i="12"/>
  <c r="AS1688" i="12"/>
  <c r="AX1688" i="12" s="1"/>
  <c r="BE1685" i="12"/>
  <c r="AS1685" i="12"/>
  <c r="AX1685" i="12" s="1"/>
  <c r="AV1685" i="12"/>
  <c r="AW1685" i="12" s="1"/>
  <c r="BE1676" i="12"/>
  <c r="BL1674" i="12"/>
  <c r="BE1674" i="12"/>
  <c r="AO1674" i="12"/>
  <c r="AS1672" i="12"/>
  <c r="AX1672" i="12" s="1"/>
  <c r="BE1669" i="12"/>
  <c r="AS1669" i="12"/>
  <c r="AX1669" i="12" s="1"/>
  <c r="AV1669" i="12"/>
  <c r="AW1669" i="12" s="1"/>
  <c r="BE1660" i="12"/>
  <c r="BL1658" i="12"/>
  <c r="BE1658" i="12"/>
  <c r="AO1658" i="12"/>
  <c r="AS1656" i="12"/>
  <c r="AX1656" i="12" s="1"/>
  <c r="BE1653" i="12"/>
  <c r="AS1653" i="12"/>
  <c r="AX1653" i="12" s="1"/>
  <c r="AV1653" i="12"/>
  <c r="AW1653" i="12" s="1"/>
  <c r="BE1644" i="12"/>
  <c r="BL1642" i="12"/>
  <c r="BE1642" i="12"/>
  <c r="AO1642" i="12"/>
  <c r="AS1640" i="12"/>
  <c r="AX1640" i="12" s="1"/>
  <c r="BE1637" i="12"/>
  <c r="BG1637" i="12" s="1"/>
  <c r="AS1637" i="12"/>
  <c r="AX1637" i="12" s="1"/>
  <c r="AV1637" i="12"/>
  <c r="AW1637" i="12" s="1"/>
  <c r="BE1628" i="12"/>
  <c r="BL1626" i="12"/>
  <c r="BE1626" i="12"/>
  <c r="AO1626" i="12"/>
  <c r="AS1624" i="12"/>
  <c r="AX1624" i="12" s="1"/>
  <c r="BE1621" i="12"/>
  <c r="AS1621" i="12"/>
  <c r="AX1621" i="12" s="1"/>
  <c r="AV1621" i="12"/>
  <c r="AW1621" i="12" s="1"/>
  <c r="BE1612" i="12"/>
  <c r="BL1610" i="12"/>
  <c r="BE1610" i="12"/>
  <c r="AO1610" i="12"/>
  <c r="AS1608" i="12"/>
  <c r="AX1608" i="12" s="1"/>
  <c r="BE1605" i="12"/>
  <c r="AS1605" i="12"/>
  <c r="AX1605" i="12" s="1"/>
  <c r="AV1605" i="12"/>
  <c r="AW1605" i="12" s="1"/>
  <c r="BE1596" i="12"/>
  <c r="BL1594" i="12"/>
  <c r="BE1594" i="12"/>
  <c r="AO1594" i="12"/>
  <c r="AS1592" i="12"/>
  <c r="AX1592" i="12" s="1"/>
  <c r="BE1589" i="12"/>
  <c r="AS1589" i="12"/>
  <c r="AX1589" i="12" s="1"/>
  <c r="AV1589" i="12"/>
  <c r="AW1589" i="12" s="1"/>
  <c r="BE1580" i="12"/>
  <c r="BL1578" i="12"/>
  <c r="BE1578" i="12"/>
  <c r="AO1578" i="12"/>
  <c r="AS1576" i="12"/>
  <c r="AX1576" i="12" s="1"/>
  <c r="BE1573" i="12"/>
  <c r="AS1573" i="12"/>
  <c r="AX1573" i="12" s="1"/>
  <c r="AV1573" i="12"/>
  <c r="AW1573" i="12" s="1"/>
  <c r="BE1564" i="12"/>
  <c r="BL1562" i="12"/>
  <c r="BE1562" i="12"/>
  <c r="AO1562" i="12"/>
  <c r="AS1560" i="12"/>
  <c r="AX1560" i="12" s="1"/>
  <c r="BE1557" i="12"/>
  <c r="BG1557" i="12" s="1"/>
  <c r="AS1557" i="12"/>
  <c r="AX1557" i="12" s="1"/>
  <c r="AV1557" i="12"/>
  <c r="AW1557" i="12" s="1"/>
  <c r="AS1549" i="12"/>
  <c r="AX1549" i="12" s="1"/>
  <c r="AV1549" i="12"/>
  <c r="AW1549" i="12" s="1"/>
  <c r="AJ1546" i="12"/>
  <c r="BL1545" i="12"/>
  <c r="AJ1545" i="12"/>
  <c r="BL1544" i="12"/>
  <c r="BL1543" i="12"/>
  <c r="AV1543" i="12"/>
  <c r="AW1543" i="12" s="1"/>
  <c r="BH1542" i="12"/>
  <c r="AV1542" i="12"/>
  <c r="AW1542" i="12" s="1"/>
  <c r="AN1542" i="12"/>
  <c r="BE1541" i="12"/>
  <c r="BA1540" i="12"/>
  <c r="BA1539" i="12"/>
  <c r="AJ1539" i="12"/>
  <c r="BH1538" i="12"/>
  <c r="AV1538" i="12"/>
  <c r="AW1538" i="12" s="1"/>
  <c r="BE1533" i="12"/>
  <c r="AS1533" i="12"/>
  <c r="AX1533" i="12" s="1"/>
  <c r="AV1533" i="12"/>
  <c r="AW1533" i="12" s="1"/>
  <c r="AJ1530" i="12"/>
  <c r="BL1529" i="12"/>
  <c r="AJ1529" i="12"/>
  <c r="BL1528" i="12"/>
  <c r="BL1527" i="12"/>
  <c r="AV1527" i="12"/>
  <c r="AW1527" i="12" s="1"/>
  <c r="BH1526" i="12"/>
  <c r="AV1526" i="12"/>
  <c r="AW1526" i="12" s="1"/>
  <c r="AN1526" i="12"/>
  <c r="BF1525" i="12"/>
  <c r="BA1525" i="12"/>
  <c r="AT1525" i="12"/>
  <c r="AU1525" i="12" s="1"/>
  <c r="BA1524" i="12"/>
  <c r="BA1523" i="12"/>
  <c r="AJ1523" i="12"/>
  <c r="BH1522" i="12"/>
  <c r="AV1522" i="12"/>
  <c r="AW1522" i="12" s="1"/>
  <c r="AS1520" i="12"/>
  <c r="AX1520" i="12" s="1"/>
  <c r="BE1517" i="12"/>
  <c r="AS1517" i="12"/>
  <c r="AX1517" i="12" s="1"/>
  <c r="AV1517" i="12"/>
  <c r="AW1517" i="12" s="1"/>
  <c r="AJ1514" i="12"/>
  <c r="BL1513" i="12"/>
  <c r="AJ1513" i="12"/>
  <c r="BL1512" i="12"/>
  <c r="BL1511" i="12"/>
  <c r="AV1511" i="12"/>
  <c r="AW1511" i="12" s="1"/>
  <c r="BE1510" i="12"/>
  <c r="AO1510" i="12"/>
  <c r="BE1504" i="12"/>
  <c r="BL1502" i="12"/>
  <c r="BE1502" i="12"/>
  <c r="AO1502" i="12"/>
  <c r="BA1497" i="12"/>
  <c r="AJ1497" i="12"/>
  <c r="BL1496" i="12"/>
  <c r="BL1495" i="12"/>
  <c r="AV1495" i="12"/>
  <c r="AW1495" i="12" s="1"/>
  <c r="BL1494" i="12"/>
  <c r="AJ1494" i="12"/>
  <c r="BE1493" i="12"/>
  <c r="AJ1493" i="12"/>
  <c r="BL1492" i="12"/>
  <c r="BH1491" i="12"/>
  <c r="AJ1491" i="12"/>
  <c r="AJ1490" i="12"/>
  <c r="BE1489" i="12"/>
  <c r="AO1489" i="12"/>
  <c r="BL1483" i="12"/>
  <c r="AN1483" i="12"/>
  <c r="BH1482" i="12"/>
  <c r="BE1476" i="12"/>
  <c r="BL1474" i="12"/>
  <c r="AO1474" i="12"/>
  <c r="AS1472" i="12"/>
  <c r="AX1472" i="12" s="1"/>
  <c r="BE1469" i="12"/>
  <c r="AS1469" i="12"/>
  <c r="AX1469" i="12" s="1"/>
  <c r="AV1469" i="12"/>
  <c r="AW1469" i="12" s="1"/>
  <c r="BE1460" i="12"/>
  <c r="BL1458" i="12"/>
  <c r="AO1458" i="12"/>
  <c r="AS1456" i="12"/>
  <c r="AX1456" i="12" s="1"/>
  <c r="BE1453" i="12"/>
  <c r="AS1453" i="12"/>
  <c r="AX1453" i="12" s="1"/>
  <c r="AV1453" i="12"/>
  <c r="AW1453" i="12" s="1"/>
  <c r="BE1444" i="12"/>
  <c r="BL1442" i="12"/>
  <c r="AO1442" i="12"/>
  <c r="AS1440" i="12"/>
  <c r="AX1440" i="12" s="1"/>
  <c r="BE1437" i="12"/>
  <c r="BG1437" i="12" s="1"/>
  <c r="AS1437" i="12"/>
  <c r="AX1437" i="12" s="1"/>
  <c r="AV1437" i="12"/>
  <c r="AW1437" i="12" s="1"/>
  <c r="BE1428" i="12"/>
  <c r="BL1426" i="12"/>
  <c r="AO1426" i="12"/>
  <c r="AS1424" i="12"/>
  <c r="AX1424" i="12" s="1"/>
  <c r="BE1421" i="12"/>
  <c r="AS1421" i="12"/>
  <c r="AX1421" i="12" s="1"/>
  <c r="AV1421" i="12"/>
  <c r="AW1421" i="12" s="1"/>
  <c r="AJ1418" i="12"/>
  <c r="BL1417" i="12"/>
  <c r="BE1417" i="12"/>
  <c r="AJ1417" i="12"/>
  <c r="BL1416" i="12"/>
  <c r="BL1415" i="12"/>
  <c r="BH1414" i="12"/>
  <c r="AN1414" i="12"/>
  <c r="BL1413" i="12"/>
  <c r="BF1413" i="12"/>
  <c r="BA1413" i="12"/>
  <c r="AT1413" i="12"/>
  <c r="AU1413" i="12" s="1"/>
  <c r="BL1412" i="12"/>
  <c r="BH1412" i="12"/>
  <c r="BA1412" i="12"/>
  <c r="BL1411" i="12"/>
  <c r="BH1411" i="12"/>
  <c r="BA1411" i="12"/>
  <c r="AJ1411" i="12"/>
  <c r="BH1410" i="12"/>
  <c r="AV1410" i="12"/>
  <c r="AW1410" i="12" s="1"/>
  <c r="BH1409" i="12"/>
  <c r="BA1409" i="12"/>
  <c r="AS1409" i="12"/>
  <c r="AX1409" i="12" s="1"/>
  <c r="BH1408" i="12"/>
  <c r="BA1408" i="12"/>
  <c r="AJ1408" i="12"/>
  <c r="BH1407" i="12"/>
  <c r="BA1407" i="12"/>
  <c r="AJ1407" i="12"/>
  <c r="BA1406" i="12"/>
  <c r="AJ1406" i="12"/>
  <c r="AO1405" i="12"/>
  <c r="AJ1402" i="12"/>
  <c r="BL1401" i="12"/>
  <c r="BE1401" i="12"/>
  <c r="AJ1401" i="12"/>
  <c r="BL1400" i="12"/>
  <c r="BH1398" i="12"/>
  <c r="BA1398" i="12"/>
  <c r="AO1398" i="12"/>
  <c r="AJ1398" i="12"/>
  <c r="BL1397" i="12"/>
  <c r="AS1396" i="12"/>
  <c r="AX1396" i="12" s="1"/>
  <c r="BH1394" i="12"/>
  <c r="AN1394" i="12"/>
  <c r="BH1393" i="12"/>
  <c r="BA1393" i="12"/>
  <c r="BL1391" i="12"/>
  <c r="BA1390" i="12"/>
  <c r="BH1389" i="12"/>
  <c r="BA1389" i="12"/>
  <c r="BL1387" i="12"/>
  <c r="BA1386" i="12"/>
  <c r="BH1385" i="12"/>
  <c r="BA1385" i="12"/>
  <c r="BL1383" i="12"/>
  <c r="BA1382" i="12"/>
  <c r="BH1381" i="12"/>
  <c r="BE1380" i="12"/>
  <c r="AV1380" i="12"/>
  <c r="AW1380" i="12" s="1"/>
  <c r="AN1380" i="12"/>
  <c r="BA1379" i="12"/>
  <c r="AT1379" i="12"/>
  <c r="AU1379" i="12" s="1"/>
  <c r="BA1378" i="12"/>
  <c r="AJ1377" i="12"/>
  <c r="BE1374" i="12"/>
  <c r="BH1374" i="12"/>
  <c r="AJ1374" i="12"/>
  <c r="BL1373" i="12"/>
  <c r="AV1373" i="12"/>
  <c r="AW1373" i="12" s="1"/>
  <c r="BA1372" i="12"/>
  <c r="AV1372" i="12"/>
  <c r="AW1372" i="12" s="1"/>
  <c r="BA1371" i="12"/>
  <c r="AT1371" i="12"/>
  <c r="AU1371" i="12" s="1"/>
  <c r="BA1368" i="12"/>
  <c r="AO1368" i="12"/>
  <c r="AV1364" i="12"/>
  <c r="AW1364" i="12" s="1"/>
  <c r="BL1357" i="12"/>
  <c r="AO1356" i="12"/>
  <c r="BA1355" i="12"/>
  <c r="AS1355" i="12"/>
  <c r="AX1355" i="12" s="1"/>
  <c r="AO1355" i="12"/>
  <c r="BH1354" i="12"/>
  <c r="BE1351" i="12"/>
  <c r="BE1348" i="12"/>
  <c r="AJ1348" i="12"/>
  <c r="BL1347" i="12"/>
  <c r="BL1346" i="12"/>
  <c r="BH1345" i="12"/>
  <c r="BH1344" i="12"/>
  <c r="BA1344" i="12"/>
  <c r="AS1344" i="12"/>
  <c r="AX1344" i="12" s="1"/>
  <c r="AJ1344" i="12"/>
  <c r="BE1340" i="12"/>
  <c r="BH1340" i="12"/>
  <c r="AJ1340" i="12"/>
  <c r="BL1339" i="12"/>
  <c r="BE1339" i="12"/>
  <c r="AO1339" i="12"/>
  <c r="BL1333" i="12"/>
  <c r="BL1332" i="12"/>
  <c r="AJ1332" i="12"/>
  <c r="BL1331" i="12"/>
  <c r="BE1331" i="12"/>
  <c r="AO1331" i="12"/>
  <c r="BE1327" i="12"/>
  <c r="AJ1327" i="12"/>
  <c r="BL1326" i="12"/>
  <c r="BL1325" i="12"/>
  <c r="AV1325" i="12"/>
  <c r="AW1325" i="12" s="1"/>
  <c r="BH1324" i="12"/>
  <c r="AV1324" i="12"/>
  <c r="AW1324" i="12" s="1"/>
  <c r="AN1324" i="12"/>
  <c r="BF1323" i="12"/>
  <c r="BA1323" i="12"/>
  <c r="AJ1323" i="12"/>
  <c r="AJ1322" i="12"/>
  <c r="BL1321" i="12"/>
  <c r="AV1321" i="12"/>
  <c r="AW1321" i="12" s="1"/>
  <c r="BA1320" i="12"/>
  <c r="AV1320" i="12"/>
  <c r="AW1320" i="12" s="1"/>
  <c r="BA1319" i="12"/>
  <c r="AT1319" i="12"/>
  <c r="AU1319" i="12" s="1"/>
  <c r="BA1318" i="12"/>
  <c r="BA1317" i="12"/>
  <c r="AJ1317" i="12"/>
  <c r="BH1316" i="12"/>
  <c r="AV1316" i="12"/>
  <c r="AW1316" i="12" s="1"/>
  <c r="AV1315" i="12"/>
  <c r="AW1315" i="12" s="1"/>
  <c r="AS1311" i="12"/>
  <c r="AX1311" i="12" s="1"/>
  <c r="BA1310" i="12"/>
  <c r="AS1310" i="12"/>
  <c r="AX1310" i="12" s="1"/>
  <c r="BA1309" i="12"/>
  <c r="AJ1309" i="12"/>
  <c r="BL1305" i="12"/>
  <c r="BL1304" i="12"/>
  <c r="AN1304" i="12"/>
  <c r="BF1303" i="12"/>
  <c r="BA1303" i="12"/>
  <c r="AJ1303" i="12"/>
  <c r="BL1302" i="12"/>
  <c r="BL1301" i="12"/>
  <c r="AS1299" i="12"/>
  <c r="AX1299" i="12" s="1"/>
  <c r="BH1298" i="12"/>
  <c r="AV1298" i="12"/>
  <c r="AW1298" i="12" s="1"/>
  <c r="BE1295" i="12"/>
  <c r="BE1292" i="12"/>
  <c r="AJ1292" i="12"/>
  <c r="BL1291" i="12"/>
  <c r="BL1290" i="12"/>
  <c r="BE1290" i="12"/>
  <c r="BH1289" i="12"/>
  <c r="BH1288" i="12"/>
  <c r="BA1288" i="12"/>
  <c r="AS1288" i="12"/>
  <c r="AX1288" i="12" s="1"/>
  <c r="AJ1288" i="12"/>
  <c r="BH1284" i="12"/>
  <c r="AO1284" i="12"/>
  <c r="BH1283" i="12"/>
  <c r="BA1283" i="12"/>
  <c r="AS1283" i="12"/>
  <c r="AX1283" i="12" s="1"/>
  <c r="AO1283" i="12"/>
  <c r="BH1280" i="12"/>
  <c r="AO1280" i="12"/>
  <c r="BH1279" i="12"/>
  <c r="BA1279" i="12"/>
  <c r="AS1279" i="12"/>
  <c r="AX1279" i="12" s="1"/>
  <c r="AO1279" i="12"/>
  <c r="BF1263" i="12"/>
  <c r="BE1263" i="12"/>
  <c r="AN1256" i="12"/>
  <c r="AO1256" i="12"/>
  <c r="AN1263" i="12"/>
  <c r="AO1263" i="12"/>
  <c r="BH1278" i="12"/>
  <c r="BE1275" i="12"/>
  <c r="BG1275" i="12" s="1"/>
  <c r="AS1271" i="12"/>
  <c r="AX1271" i="12" s="1"/>
  <c r="BH1270" i="12"/>
  <c r="AV1270" i="12"/>
  <c r="AW1270" i="12" s="1"/>
  <c r="AS1268" i="12"/>
  <c r="AX1268" i="12" s="1"/>
  <c r="AV1267" i="12"/>
  <c r="AW1267" i="12" s="1"/>
  <c r="BE1266" i="12"/>
  <c r="AJ1266" i="12"/>
  <c r="BL1265" i="12"/>
  <c r="AV1265" i="12"/>
  <c r="AW1265" i="12" s="1"/>
  <c r="AJ1264" i="12"/>
  <c r="BL1263" i="12"/>
  <c r="BA1262" i="12"/>
  <c r="AJ1262" i="12"/>
  <c r="BH1261" i="12"/>
  <c r="BA1260" i="12"/>
  <c r="AS1260" i="12"/>
  <c r="AX1260" i="12" s="1"/>
  <c r="AJ1260" i="12"/>
  <c r="BH1256" i="12"/>
  <c r="BH1255" i="12"/>
  <c r="BA1255" i="12"/>
  <c r="AS1255" i="12"/>
  <c r="AX1255" i="12" s="1"/>
  <c r="AO1255" i="12"/>
  <c r="BE1252" i="12"/>
  <c r="BH1252" i="12"/>
  <c r="BE1247" i="12"/>
  <c r="AJ1247" i="12"/>
  <c r="BL1246" i="12"/>
  <c r="BL1245" i="12"/>
  <c r="AV1245" i="12"/>
  <c r="AW1245" i="12" s="1"/>
  <c r="AJ1244" i="12"/>
  <c r="BL1243" i="12"/>
  <c r="BE1243" i="12"/>
  <c r="BG1243" i="12" s="1"/>
  <c r="AO1243" i="12"/>
  <c r="BE1239" i="12"/>
  <c r="AJ1239" i="12"/>
  <c r="BL1238" i="12"/>
  <c r="BL1237" i="12"/>
  <c r="AV1237" i="12"/>
  <c r="AW1237" i="12" s="1"/>
  <c r="BH1236" i="12"/>
  <c r="BL1234" i="12"/>
  <c r="BE1232" i="12"/>
  <c r="BG1232" i="12" s="1"/>
  <c r="BE1228" i="12"/>
  <c r="BG1228" i="12" s="1"/>
  <c r="AS1227" i="12"/>
  <c r="AX1227" i="12" s="1"/>
  <c r="AV1227" i="12"/>
  <c r="AV1225" i="12"/>
  <c r="AW1225" i="12" s="1"/>
  <c r="BH1224" i="12"/>
  <c r="BA1224" i="12"/>
  <c r="BH1223" i="12"/>
  <c r="AJ1223" i="12"/>
  <c r="BH1222" i="12"/>
  <c r="BA1221" i="12"/>
  <c r="AJ1221" i="12"/>
  <c r="AO1220" i="12"/>
  <c r="BE1211" i="12"/>
  <c r="BL1210" i="12"/>
  <c r="BL1209" i="12"/>
  <c r="AO1209" i="12"/>
  <c r="BH1208" i="12"/>
  <c r="BA1208" i="12"/>
  <c r="BH1207" i="12"/>
  <c r="AJ1207" i="12"/>
  <c r="BH1206" i="12"/>
  <c r="BA1205" i="12"/>
  <c r="AJ1205" i="12"/>
  <c r="AO1204" i="12"/>
  <c r="BH1197" i="12"/>
  <c r="AV1197" i="12"/>
  <c r="AW1197" i="12" s="1"/>
  <c r="BF1196" i="12"/>
  <c r="BA1196" i="12"/>
  <c r="AT1196" i="12"/>
  <c r="AU1196" i="12" s="1"/>
  <c r="BF1195" i="12"/>
  <c r="BA1195" i="12"/>
  <c r="AS1195" i="12"/>
  <c r="AX1195" i="12" s="1"/>
  <c r="AV1195" i="12"/>
  <c r="AW1195" i="12" s="1"/>
  <c r="AV1193" i="12"/>
  <c r="AW1193" i="12" s="1"/>
  <c r="AJ1193" i="12"/>
  <c r="BL1192" i="12"/>
  <c r="BA1192" i="12"/>
  <c r="BA1191" i="12"/>
  <c r="AV1189" i="12"/>
  <c r="AW1189" i="12" s="1"/>
  <c r="AJ1189" i="12"/>
  <c r="BL1188" i="12"/>
  <c r="BA1188" i="12"/>
  <c r="BF1187" i="12"/>
  <c r="BG1187" i="12" s="1"/>
  <c r="BA1187" i="12"/>
  <c r="AS1187" i="12"/>
  <c r="AX1187" i="12" s="1"/>
  <c r="AV1187" i="12"/>
  <c r="AW1187" i="12" s="1"/>
  <c r="AV1185" i="12"/>
  <c r="AW1185" i="12" s="1"/>
  <c r="AJ1185" i="12"/>
  <c r="BL1184" i="12"/>
  <c r="BA1184" i="12"/>
  <c r="AS1183" i="12"/>
  <c r="AX1183" i="12" s="1"/>
  <c r="AV1183" i="12"/>
  <c r="AW1183" i="12" s="1"/>
  <c r="AV1181" i="12"/>
  <c r="AW1181" i="12" s="1"/>
  <c r="AJ1181" i="12"/>
  <c r="BL1180" i="12"/>
  <c r="BA1180" i="12"/>
  <c r="BE1179" i="12"/>
  <c r="BH1179" i="12"/>
  <c r="BL1176" i="12"/>
  <c r="BL1175" i="12"/>
  <c r="AN1175" i="12"/>
  <c r="BE1174" i="12"/>
  <c r="AS1173" i="12"/>
  <c r="AX1173" i="12" s="1"/>
  <c r="AV1173" i="12"/>
  <c r="AW1173" i="12" s="1"/>
  <c r="AV1172" i="12"/>
  <c r="AW1172" i="12" s="1"/>
  <c r="BH1171" i="12"/>
  <c r="BA1171" i="12"/>
  <c r="BL1169" i="12"/>
  <c r="BE1169" i="12"/>
  <c r="BL1168" i="12"/>
  <c r="BL1167" i="12"/>
  <c r="BA1167" i="12"/>
  <c r="AJ1167" i="12"/>
  <c r="AO1166" i="12"/>
  <c r="BH1163" i="12"/>
  <c r="AV1163" i="12"/>
  <c r="AW1163" i="12" s="1"/>
  <c r="BF1162" i="12"/>
  <c r="BA1162" i="12"/>
  <c r="AJ1162" i="12"/>
  <c r="BL1161" i="12"/>
  <c r="BL1160" i="12"/>
  <c r="BH1159" i="12"/>
  <c r="AS1158" i="12"/>
  <c r="AX1158" i="12" s="1"/>
  <c r="AV1158" i="12"/>
  <c r="AW1158" i="12" s="1"/>
  <c r="AS1155" i="12"/>
  <c r="AX1155" i="12" s="1"/>
  <c r="AV1153" i="12"/>
  <c r="AW1153" i="12" s="1"/>
  <c r="AV1152" i="12"/>
  <c r="AW1152" i="12" s="1"/>
  <c r="AJ1152" i="12"/>
  <c r="AV1151" i="12"/>
  <c r="AW1151" i="12" s="1"/>
  <c r="AJ1151" i="12"/>
  <c r="BA1149" i="12"/>
  <c r="AS1149" i="12"/>
  <c r="AX1149" i="12" s="1"/>
  <c r="AV1149" i="12"/>
  <c r="AW1149" i="12" s="1"/>
  <c r="AS1148" i="12"/>
  <c r="AX1148" i="12" s="1"/>
  <c r="AV1148" i="12"/>
  <c r="AW1148" i="12" s="1"/>
  <c r="AJ1148" i="12"/>
  <c r="BL1147" i="12"/>
  <c r="AV1146" i="12"/>
  <c r="AW1146" i="12" s="1"/>
  <c r="BL1143" i="12"/>
  <c r="AS1141" i="12"/>
  <c r="AX1141" i="12" s="1"/>
  <c r="AV1138" i="12"/>
  <c r="AW1138" i="12" s="1"/>
  <c r="BA1137" i="12"/>
  <c r="AV1135" i="12"/>
  <c r="AW1135" i="12" s="1"/>
  <c r="AJ1135" i="12"/>
  <c r="AJ1128" i="12"/>
  <c r="BL1127" i="12"/>
  <c r="AS1125" i="12"/>
  <c r="AX1125" i="12" s="1"/>
  <c r="AV1125" i="12"/>
  <c r="AW1125" i="12" s="1"/>
  <c r="AJ1124" i="12"/>
  <c r="BH1123" i="12"/>
  <c r="AV1705" i="12"/>
  <c r="AW1705" i="12" s="1"/>
  <c r="AJ1705" i="12"/>
  <c r="BA1704" i="12"/>
  <c r="AT1704" i="12"/>
  <c r="AU1704" i="12" s="1"/>
  <c r="BA1703" i="12"/>
  <c r="AJ1703" i="12"/>
  <c r="AJ1702" i="12"/>
  <c r="BA1701" i="12"/>
  <c r="AO1701" i="12"/>
  <c r="AJ1701" i="12"/>
  <c r="AO1700" i="12"/>
  <c r="BH1697" i="12"/>
  <c r="BA1696" i="12"/>
  <c r="AJ1696" i="12"/>
  <c r="BL1695" i="12"/>
  <c r="BH1695" i="12"/>
  <c r="AS1695" i="12"/>
  <c r="AX1695" i="12" s="1"/>
  <c r="AJ1695" i="12"/>
  <c r="BH1694" i="12"/>
  <c r="BA1694" i="12"/>
  <c r="AS1694" i="12"/>
  <c r="AX1694" i="12" s="1"/>
  <c r="AJ1694" i="12"/>
  <c r="BL1692" i="12"/>
  <c r="BF1692" i="12"/>
  <c r="BA1692" i="12"/>
  <c r="AV1692" i="12"/>
  <c r="AW1692" i="12" s="1"/>
  <c r="BL1691" i="12"/>
  <c r="BH1691" i="12"/>
  <c r="BA1691" i="12"/>
  <c r="AJ1691" i="12"/>
  <c r="BH1690" i="12"/>
  <c r="AS1690" i="12"/>
  <c r="AX1690" i="12" s="1"/>
  <c r="AV1690" i="12"/>
  <c r="AW1690" i="12" s="1"/>
  <c r="BH1689" i="12"/>
  <c r="BA1689" i="12"/>
  <c r="BH1688" i="12"/>
  <c r="BA1688" i="12"/>
  <c r="AT1688" i="12"/>
  <c r="AU1688" i="12" s="1"/>
  <c r="AJ1688" i="12"/>
  <c r="BH1687" i="12"/>
  <c r="BA1687" i="12"/>
  <c r="AJ1687" i="12"/>
  <c r="BA1686" i="12"/>
  <c r="AS1686" i="12"/>
  <c r="AX1686" i="12" s="1"/>
  <c r="AV1686" i="12"/>
  <c r="AW1686" i="12" s="1"/>
  <c r="AO1685" i="12"/>
  <c r="BE1684" i="12"/>
  <c r="BG1684" i="12" s="1"/>
  <c r="BL1682" i="12"/>
  <c r="BE1682" i="12"/>
  <c r="AJ1682" i="12"/>
  <c r="BL1681" i="12"/>
  <c r="AJ1681" i="12"/>
  <c r="BL1680" i="12"/>
  <c r="BF1680" i="12"/>
  <c r="AS1680" i="12"/>
  <c r="AX1680" i="12" s="1"/>
  <c r="AV1679" i="12"/>
  <c r="AW1679" i="12" s="1"/>
  <c r="BE1678" i="12"/>
  <c r="BH1678" i="12"/>
  <c r="AN1678" i="12"/>
  <c r="BL1677" i="12"/>
  <c r="AV1677" i="12"/>
  <c r="AW1677" i="12" s="1"/>
  <c r="BL1676" i="12"/>
  <c r="BF1676" i="12"/>
  <c r="BH1676" i="12"/>
  <c r="BA1676" i="12"/>
  <c r="AT1676" i="12"/>
  <c r="AU1676" i="12" s="1"/>
  <c r="BL1675" i="12"/>
  <c r="BH1675" i="12"/>
  <c r="BA1675" i="12"/>
  <c r="AJ1675" i="12"/>
  <c r="BH1674" i="12"/>
  <c r="AS1674" i="12"/>
  <c r="AX1674" i="12" s="1"/>
  <c r="AV1674" i="12"/>
  <c r="AW1674" i="12" s="1"/>
  <c r="BH1673" i="12"/>
  <c r="BA1673" i="12"/>
  <c r="BH1672" i="12"/>
  <c r="BA1672" i="12"/>
  <c r="AT1672" i="12"/>
  <c r="AU1672" i="12" s="1"/>
  <c r="AJ1672" i="12"/>
  <c r="BH1671" i="12"/>
  <c r="BA1671" i="12"/>
  <c r="AJ1671" i="12"/>
  <c r="BA1670" i="12"/>
  <c r="AS1670" i="12"/>
  <c r="AX1670" i="12" s="1"/>
  <c r="AV1670" i="12"/>
  <c r="AW1670" i="12" s="1"/>
  <c r="BF1688" i="12"/>
  <c r="AT1684" i="12"/>
  <c r="AU1684" i="12" s="1"/>
  <c r="BF1672" i="12"/>
  <c r="AN1669" i="12"/>
  <c r="AO1669" i="12"/>
  <c r="AT1668" i="12"/>
  <c r="AU1668" i="12" s="1"/>
  <c r="BE1668" i="12"/>
  <c r="BL1666" i="12"/>
  <c r="BE1666" i="12"/>
  <c r="AJ1666" i="12"/>
  <c r="BL1665" i="12"/>
  <c r="AJ1665" i="12"/>
  <c r="BL1664" i="12"/>
  <c r="BF1664" i="12"/>
  <c r="AS1664" i="12"/>
  <c r="AX1664" i="12" s="1"/>
  <c r="AV1663" i="12"/>
  <c r="AW1663" i="12" s="1"/>
  <c r="BE1662" i="12"/>
  <c r="BH1662" i="12"/>
  <c r="AN1662" i="12"/>
  <c r="BL1661" i="12"/>
  <c r="AV1661" i="12"/>
  <c r="AW1661" i="12" s="1"/>
  <c r="BL1660" i="12"/>
  <c r="BF1660" i="12"/>
  <c r="BH1660" i="12"/>
  <c r="BA1660" i="12"/>
  <c r="AT1660" i="12"/>
  <c r="AU1660" i="12" s="1"/>
  <c r="BL1659" i="12"/>
  <c r="BH1659" i="12"/>
  <c r="BA1659" i="12"/>
  <c r="AJ1659" i="12"/>
  <c r="BH1658" i="12"/>
  <c r="AS1658" i="12"/>
  <c r="AX1658" i="12" s="1"/>
  <c r="AV1658" i="12"/>
  <c r="AW1658" i="12" s="1"/>
  <c r="BH1657" i="12"/>
  <c r="BA1657" i="12"/>
  <c r="BH1656" i="12"/>
  <c r="BA1656" i="12"/>
  <c r="AT1656" i="12"/>
  <c r="AU1656" i="12" s="1"/>
  <c r="AJ1656" i="12"/>
  <c r="BH1655" i="12"/>
  <c r="BA1655" i="12"/>
  <c r="AJ1655" i="12"/>
  <c r="BA1654" i="12"/>
  <c r="AS1654" i="12"/>
  <c r="AX1654" i="12" s="1"/>
  <c r="AV1654" i="12"/>
  <c r="AW1654" i="12" s="1"/>
  <c r="AO1653" i="12"/>
  <c r="BE1652" i="12"/>
  <c r="BL1650" i="12"/>
  <c r="BE1650" i="12"/>
  <c r="AJ1650" i="12"/>
  <c r="BL1649" i="12"/>
  <c r="AJ1649" i="12"/>
  <c r="BL1648" i="12"/>
  <c r="BF1648" i="12"/>
  <c r="AS1648" i="12"/>
  <c r="AX1648" i="12" s="1"/>
  <c r="AV1647" i="12"/>
  <c r="AW1647" i="12" s="1"/>
  <c r="BE1646" i="12"/>
  <c r="BH1646" i="12"/>
  <c r="AN1646" i="12"/>
  <c r="BL1645" i="12"/>
  <c r="AV1645" i="12"/>
  <c r="AW1645" i="12" s="1"/>
  <c r="BL1644" i="12"/>
  <c r="BF1644" i="12"/>
  <c r="BH1644" i="12"/>
  <c r="BA1644" i="12"/>
  <c r="AT1644" i="12"/>
  <c r="AU1644" i="12" s="1"/>
  <c r="BL1643" i="12"/>
  <c r="BH1643" i="12"/>
  <c r="BA1643" i="12"/>
  <c r="AJ1643" i="12"/>
  <c r="BH1642" i="12"/>
  <c r="AS1642" i="12"/>
  <c r="AX1642" i="12" s="1"/>
  <c r="AV1642" i="12"/>
  <c r="AW1642" i="12" s="1"/>
  <c r="BH1641" i="12"/>
  <c r="BA1641" i="12"/>
  <c r="BH1640" i="12"/>
  <c r="BA1640" i="12"/>
  <c r="AT1640" i="12"/>
  <c r="AU1640" i="12" s="1"/>
  <c r="AJ1640" i="12"/>
  <c r="BH1639" i="12"/>
  <c r="BA1639" i="12"/>
  <c r="AJ1639" i="12"/>
  <c r="BA1638" i="12"/>
  <c r="AS1638" i="12"/>
  <c r="AX1638" i="12" s="1"/>
  <c r="AV1638" i="12"/>
  <c r="AW1638" i="12" s="1"/>
  <c r="AO1637" i="12"/>
  <c r="BE1636" i="12"/>
  <c r="BG1636" i="12" s="1"/>
  <c r="BL1634" i="12"/>
  <c r="BE1634" i="12"/>
  <c r="AJ1634" i="12"/>
  <c r="BL1633" i="12"/>
  <c r="AJ1633" i="12"/>
  <c r="BL1632" i="12"/>
  <c r="BF1632" i="12"/>
  <c r="AS1632" i="12"/>
  <c r="AX1632" i="12" s="1"/>
  <c r="AV1631" i="12"/>
  <c r="AW1631" i="12" s="1"/>
  <c r="BE1630" i="12"/>
  <c r="BH1630" i="12"/>
  <c r="AN1630" i="12"/>
  <c r="BL1629" i="12"/>
  <c r="AV1629" i="12"/>
  <c r="AW1629" i="12" s="1"/>
  <c r="BL1628" i="12"/>
  <c r="BF1628" i="12"/>
  <c r="BH1628" i="12"/>
  <c r="BA1628" i="12"/>
  <c r="AT1628" i="12"/>
  <c r="AU1628" i="12" s="1"/>
  <c r="BL1627" i="12"/>
  <c r="BH1627" i="12"/>
  <c r="BA1627" i="12"/>
  <c r="AJ1627" i="12"/>
  <c r="BH1626" i="12"/>
  <c r="AS1626" i="12"/>
  <c r="AX1626" i="12" s="1"/>
  <c r="AV1626" i="12"/>
  <c r="AW1626" i="12" s="1"/>
  <c r="BH1625" i="12"/>
  <c r="BA1625" i="12"/>
  <c r="BH1624" i="12"/>
  <c r="BA1624" i="12"/>
  <c r="AT1624" i="12"/>
  <c r="AU1624" i="12" s="1"/>
  <c r="AJ1624" i="12"/>
  <c r="BH1623" i="12"/>
  <c r="BA1623" i="12"/>
  <c r="AJ1623" i="12"/>
  <c r="BA1622" i="12"/>
  <c r="AS1622" i="12"/>
  <c r="AX1622" i="12" s="1"/>
  <c r="AV1622" i="12"/>
  <c r="AW1622" i="12" s="1"/>
  <c r="AO1621" i="12"/>
  <c r="BE1620" i="12"/>
  <c r="BG1620" i="12" s="1"/>
  <c r="BL1618" i="12"/>
  <c r="BE1618" i="12"/>
  <c r="AJ1618" i="12"/>
  <c r="BL1617" i="12"/>
  <c r="AJ1617" i="12"/>
  <c r="BL1616" i="12"/>
  <c r="BF1616" i="12"/>
  <c r="AS1616" i="12"/>
  <c r="AX1616" i="12" s="1"/>
  <c r="AV1615" i="12"/>
  <c r="AW1615" i="12" s="1"/>
  <c r="BE1614" i="12"/>
  <c r="BH1614" i="12"/>
  <c r="AN1614" i="12"/>
  <c r="BL1613" i="12"/>
  <c r="AV1613" i="12"/>
  <c r="AW1613" i="12" s="1"/>
  <c r="BL1612" i="12"/>
  <c r="BF1612" i="12"/>
  <c r="BH1612" i="12"/>
  <c r="BA1612" i="12"/>
  <c r="AT1612" i="12"/>
  <c r="AU1612" i="12" s="1"/>
  <c r="BL1611" i="12"/>
  <c r="BH1611" i="12"/>
  <c r="BA1611" i="12"/>
  <c r="AJ1611" i="12"/>
  <c r="BH1610" i="12"/>
  <c r="AS1610" i="12"/>
  <c r="AX1610" i="12" s="1"/>
  <c r="AV1610" i="12"/>
  <c r="AW1610" i="12" s="1"/>
  <c r="BH1609" i="12"/>
  <c r="BA1609" i="12"/>
  <c r="BH1608" i="12"/>
  <c r="BA1608" i="12"/>
  <c r="AT1608" i="12"/>
  <c r="AU1608" i="12" s="1"/>
  <c r="AJ1608" i="12"/>
  <c r="BH1607" i="12"/>
  <c r="BA1607" i="12"/>
  <c r="AJ1607" i="12"/>
  <c r="BA1606" i="12"/>
  <c r="AS1606" i="12"/>
  <c r="AX1606" i="12" s="1"/>
  <c r="AV1606" i="12"/>
  <c r="AW1606" i="12" s="1"/>
  <c r="AO1605" i="12"/>
  <c r="BE1604" i="12"/>
  <c r="BL1602" i="12"/>
  <c r="BE1602" i="12"/>
  <c r="AJ1602" i="12"/>
  <c r="BL1601" i="12"/>
  <c r="AJ1601" i="12"/>
  <c r="BL1600" i="12"/>
  <c r="BF1600" i="12"/>
  <c r="AS1600" i="12"/>
  <c r="AX1600" i="12" s="1"/>
  <c r="AV1599" i="12"/>
  <c r="AW1599" i="12" s="1"/>
  <c r="BE1598" i="12"/>
  <c r="BH1598" i="12"/>
  <c r="AN1598" i="12"/>
  <c r="BL1597" i="12"/>
  <c r="AV1597" i="12"/>
  <c r="AW1597" i="12" s="1"/>
  <c r="BL1596" i="12"/>
  <c r="BF1596" i="12"/>
  <c r="BH1596" i="12"/>
  <c r="BA1596" i="12"/>
  <c r="AT1596" i="12"/>
  <c r="AU1596" i="12" s="1"/>
  <c r="BL1595" i="12"/>
  <c r="BH1595" i="12"/>
  <c r="BA1595" i="12"/>
  <c r="AJ1595" i="12"/>
  <c r="BH1594" i="12"/>
  <c r="AS1594" i="12"/>
  <c r="AX1594" i="12" s="1"/>
  <c r="AV1594" i="12"/>
  <c r="AW1594" i="12" s="1"/>
  <c r="BH1593" i="12"/>
  <c r="BA1593" i="12"/>
  <c r="BH1592" i="12"/>
  <c r="BA1592" i="12"/>
  <c r="AT1592" i="12"/>
  <c r="AU1592" i="12" s="1"/>
  <c r="AJ1592" i="12"/>
  <c r="BH1591" i="12"/>
  <c r="BA1591" i="12"/>
  <c r="AJ1591" i="12"/>
  <c r="BA1590" i="12"/>
  <c r="AS1590" i="12"/>
  <c r="AX1590" i="12" s="1"/>
  <c r="AV1590" i="12"/>
  <c r="AW1590" i="12" s="1"/>
  <c r="AO1589" i="12"/>
  <c r="BE1588" i="12"/>
  <c r="BL1586" i="12"/>
  <c r="BE1586" i="12"/>
  <c r="AJ1586" i="12"/>
  <c r="BL1585" i="12"/>
  <c r="AJ1585" i="12"/>
  <c r="BL1584" i="12"/>
  <c r="BF1584" i="12"/>
  <c r="AS1584" i="12"/>
  <c r="AX1584" i="12" s="1"/>
  <c r="AV1583" i="12"/>
  <c r="AW1583" i="12" s="1"/>
  <c r="BE1582" i="12"/>
  <c r="BH1582" i="12"/>
  <c r="AN1582" i="12"/>
  <c r="BL1581" i="12"/>
  <c r="AV1581" i="12"/>
  <c r="AW1581" i="12" s="1"/>
  <c r="BL1580" i="12"/>
  <c r="BF1580" i="12"/>
  <c r="BH1580" i="12"/>
  <c r="BA1580" i="12"/>
  <c r="AT1580" i="12"/>
  <c r="AU1580" i="12" s="1"/>
  <c r="BL1579" i="12"/>
  <c r="BH1579" i="12"/>
  <c r="BA1579" i="12"/>
  <c r="AJ1579" i="12"/>
  <c r="BH1578" i="12"/>
  <c r="AS1578" i="12"/>
  <c r="AX1578" i="12" s="1"/>
  <c r="AV1578" i="12"/>
  <c r="AW1578" i="12" s="1"/>
  <c r="BH1577" i="12"/>
  <c r="BA1577" i="12"/>
  <c r="BH1576" i="12"/>
  <c r="BA1576" i="12"/>
  <c r="AT1576" i="12"/>
  <c r="AU1576" i="12" s="1"/>
  <c r="AJ1576" i="12"/>
  <c r="BH1575" i="12"/>
  <c r="BA1575" i="12"/>
  <c r="AJ1575" i="12"/>
  <c r="BA1574" i="12"/>
  <c r="AS1574" i="12"/>
  <c r="AX1574" i="12" s="1"/>
  <c r="AV1574" i="12"/>
  <c r="AW1574" i="12" s="1"/>
  <c r="AO1573" i="12"/>
  <c r="BE1572" i="12"/>
  <c r="BL1570" i="12"/>
  <c r="BE1570" i="12"/>
  <c r="AJ1570" i="12"/>
  <c r="BL1569" i="12"/>
  <c r="AJ1569" i="12"/>
  <c r="BL1568" i="12"/>
  <c r="BF1568" i="12"/>
  <c r="AS1568" i="12"/>
  <c r="AX1568" i="12" s="1"/>
  <c r="AV1567" i="12"/>
  <c r="AW1567" i="12" s="1"/>
  <c r="BE1566" i="12"/>
  <c r="BH1566" i="12"/>
  <c r="AN1566" i="12"/>
  <c r="BL1565" i="12"/>
  <c r="AV1565" i="12"/>
  <c r="AW1565" i="12" s="1"/>
  <c r="BL1564" i="12"/>
  <c r="BF1564" i="12"/>
  <c r="BH1564" i="12"/>
  <c r="BA1564" i="12"/>
  <c r="AT1564" i="12"/>
  <c r="AU1564" i="12" s="1"/>
  <c r="BL1563" i="12"/>
  <c r="BH1563" i="12"/>
  <c r="BA1563" i="12"/>
  <c r="AJ1563" i="12"/>
  <c r="BH1562" i="12"/>
  <c r="AS1562" i="12"/>
  <c r="AX1562" i="12" s="1"/>
  <c r="AV1562" i="12"/>
  <c r="AW1562" i="12" s="1"/>
  <c r="BH1561" i="12"/>
  <c r="BA1561" i="12"/>
  <c r="BH1560" i="12"/>
  <c r="BA1560" i="12"/>
  <c r="AT1560" i="12"/>
  <c r="AU1560" i="12" s="1"/>
  <c r="AJ1560" i="12"/>
  <c r="BH1559" i="12"/>
  <c r="BA1559" i="12"/>
  <c r="AJ1559" i="12"/>
  <c r="BA1558" i="12"/>
  <c r="AS1558" i="12"/>
  <c r="AX1558" i="12" s="1"/>
  <c r="AV1558" i="12"/>
  <c r="AW1558" i="12" s="1"/>
  <c r="AO1557" i="12"/>
  <c r="BE1556" i="12"/>
  <c r="BL1554" i="12"/>
  <c r="BE1554" i="12"/>
  <c r="AJ1554" i="12"/>
  <c r="BL1553" i="12"/>
  <c r="AJ1553" i="12"/>
  <c r="BL1552" i="12"/>
  <c r="BF1552" i="12"/>
  <c r="AS1552" i="12"/>
  <c r="AX1552" i="12" s="1"/>
  <c r="AV1551" i="12"/>
  <c r="AW1551" i="12" s="1"/>
  <c r="BE1550" i="12"/>
  <c r="BH1550" i="12"/>
  <c r="AN1550" i="12"/>
  <c r="AN1546" i="12"/>
  <c r="AO1546" i="12"/>
  <c r="BF1541" i="12"/>
  <c r="AT1541" i="12"/>
  <c r="AU1541" i="12" s="1"/>
  <c r="AN1541" i="12"/>
  <c r="AO1541" i="12"/>
  <c r="AS1536" i="12"/>
  <c r="AX1536" i="12" s="1"/>
  <c r="AT1536" i="12"/>
  <c r="AU1536" i="12" s="1"/>
  <c r="BF1656" i="12"/>
  <c r="AT1652" i="12"/>
  <c r="AU1652" i="12" s="1"/>
  <c r="BF1640" i="12"/>
  <c r="AT1636" i="12"/>
  <c r="AU1636" i="12" s="1"/>
  <c r="BF1624" i="12"/>
  <c r="AT1620" i="12"/>
  <c r="AU1620" i="12" s="1"/>
  <c r="BF1608" i="12"/>
  <c r="AT1604" i="12"/>
  <c r="AU1604" i="12" s="1"/>
  <c r="BF1592" i="12"/>
  <c r="AT1588" i="12"/>
  <c r="AU1588" i="12" s="1"/>
  <c r="BF1576" i="12"/>
  <c r="AT1572" i="12"/>
  <c r="AU1572" i="12" s="1"/>
  <c r="BF1560" i="12"/>
  <c r="AT1556" i="12"/>
  <c r="AU1556" i="12" s="1"/>
  <c r="AN1549" i="12"/>
  <c r="AO1549" i="12"/>
  <c r="AS1544" i="12"/>
  <c r="AX1544" i="12" s="1"/>
  <c r="AT1544" i="12"/>
  <c r="AU1544" i="12" s="1"/>
  <c r="AN1538" i="12"/>
  <c r="AO1538" i="12"/>
  <c r="BF1508" i="12"/>
  <c r="BF1496" i="12"/>
  <c r="BF1492" i="12"/>
  <c r="BF1472" i="12"/>
  <c r="AT1468" i="12"/>
  <c r="AU1468" i="12" s="1"/>
  <c r="BF1456" i="12"/>
  <c r="AT1452" i="12"/>
  <c r="AU1452" i="12" s="1"/>
  <c r="BF1440" i="12"/>
  <c r="AT1436" i="12"/>
  <c r="AU1436" i="12" s="1"/>
  <c r="BF1424" i="12"/>
  <c r="AT1420" i="12"/>
  <c r="AU1420" i="12" s="1"/>
  <c r="BF1416" i="12"/>
  <c r="AT1412" i="12"/>
  <c r="AU1412" i="12" s="1"/>
  <c r="BF1400" i="12"/>
  <c r="BF1396" i="12"/>
  <c r="AT1395" i="12"/>
  <c r="AU1395" i="12" s="1"/>
  <c r="BF1370" i="12"/>
  <c r="AT1358" i="12"/>
  <c r="AU1358" i="12" s="1"/>
  <c r="BF1350" i="12"/>
  <c r="BF1322" i="12"/>
  <c r="BF1294" i="12"/>
  <c r="BE1548" i="12"/>
  <c r="BG1548" i="12" s="1"/>
  <c r="BL1547" i="12"/>
  <c r="BL1546" i="12"/>
  <c r="BE1546" i="12"/>
  <c r="BH1545" i="12"/>
  <c r="BA1545" i="12"/>
  <c r="BH1544" i="12"/>
  <c r="AJ1544" i="12"/>
  <c r="BH1543" i="12"/>
  <c r="BA1542" i="12"/>
  <c r="AS1542" i="12"/>
  <c r="AX1542" i="12" s="1"/>
  <c r="BE1540" i="12"/>
  <c r="BL1539" i="12"/>
  <c r="BL1538" i="12"/>
  <c r="BE1538" i="12"/>
  <c r="BH1537" i="12"/>
  <c r="BA1537" i="12"/>
  <c r="BH1536" i="12"/>
  <c r="AJ1536" i="12"/>
  <c r="BH1535" i="12"/>
  <c r="BA1534" i="12"/>
  <c r="AS1534" i="12"/>
  <c r="AX1534" i="12" s="1"/>
  <c r="AO1533" i="12"/>
  <c r="BE1532" i="12"/>
  <c r="BL1531" i="12"/>
  <c r="BL1530" i="12"/>
  <c r="BE1530" i="12"/>
  <c r="AO1530" i="12"/>
  <c r="BH1529" i="12"/>
  <c r="BA1529" i="12"/>
  <c r="BH1528" i="12"/>
  <c r="AT1528" i="12"/>
  <c r="AU1528" i="12" s="1"/>
  <c r="AJ1528" i="12"/>
  <c r="BH1527" i="12"/>
  <c r="BA1526" i="12"/>
  <c r="AS1526" i="12"/>
  <c r="AX1526" i="12" s="1"/>
  <c r="AO1525" i="12"/>
  <c r="BE1524" i="12"/>
  <c r="BG1524" i="12" s="1"/>
  <c r="BL1523" i="12"/>
  <c r="BL1522" i="12"/>
  <c r="BE1522" i="12"/>
  <c r="AO1522" i="12"/>
  <c r="BH1521" i="12"/>
  <c r="BA1521" i="12"/>
  <c r="BH1520" i="12"/>
  <c r="AT1520" i="12"/>
  <c r="AU1520" i="12" s="1"/>
  <c r="AJ1520" i="12"/>
  <c r="BH1519" i="12"/>
  <c r="BA1518" i="12"/>
  <c r="AS1518" i="12"/>
  <c r="AX1518" i="12" s="1"/>
  <c r="AO1517" i="12"/>
  <c r="BE1516" i="12"/>
  <c r="BG1516" i="12" s="1"/>
  <c r="BL1515" i="12"/>
  <c r="BL1514" i="12"/>
  <c r="BE1514" i="12"/>
  <c r="AO1514" i="12"/>
  <c r="BH1513" i="12"/>
  <c r="BA1513" i="12"/>
  <c r="BH1512" i="12"/>
  <c r="AT1512" i="12"/>
  <c r="AU1512" i="12" s="1"/>
  <c r="AJ1512" i="12"/>
  <c r="BH1511" i="12"/>
  <c r="AS1510" i="12"/>
  <c r="AX1510" i="12" s="1"/>
  <c r="AV1510" i="12"/>
  <c r="AW1510" i="12" s="1"/>
  <c r="BH1509" i="12"/>
  <c r="BA1508" i="12"/>
  <c r="AS1508" i="12"/>
  <c r="AX1508" i="12" s="1"/>
  <c r="BA1507" i="12"/>
  <c r="AJ1507" i="12"/>
  <c r="BE1506" i="12"/>
  <c r="AN1506" i="12"/>
  <c r="BL1505" i="12"/>
  <c r="AV1505" i="12"/>
  <c r="AW1505" i="12" s="1"/>
  <c r="BL1504" i="12"/>
  <c r="BF1504" i="12"/>
  <c r="BH1504" i="12"/>
  <c r="BA1504" i="12"/>
  <c r="BL1503" i="12"/>
  <c r="BH1503" i="12"/>
  <c r="BH1502" i="12"/>
  <c r="AS1502" i="12"/>
  <c r="AX1502" i="12" s="1"/>
  <c r="AV1502" i="12"/>
  <c r="AW1502" i="12" s="1"/>
  <c r="BH1501" i="12"/>
  <c r="BA1501" i="12"/>
  <c r="AV1501" i="12"/>
  <c r="AW1501" i="12" s="1"/>
  <c r="BL1499" i="12"/>
  <c r="AN1499" i="12"/>
  <c r="BH1498" i="12"/>
  <c r="BE1497" i="12"/>
  <c r="AT1496" i="12"/>
  <c r="AU1496" i="12" s="1"/>
  <c r="AJ1496" i="12"/>
  <c r="BH1495" i="12"/>
  <c r="BH1494" i="12"/>
  <c r="BA1494" i="12"/>
  <c r="BH1493" i="12"/>
  <c r="BA1493" i="12"/>
  <c r="AS1493" i="12"/>
  <c r="AX1493" i="12" s="1"/>
  <c r="BL1491" i="12"/>
  <c r="AV1491" i="12"/>
  <c r="AW1491" i="12" s="1"/>
  <c r="BH1490" i="12"/>
  <c r="AV1490" i="12"/>
  <c r="AW1490" i="12" s="1"/>
  <c r="BL1488" i="12"/>
  <c r="BF1488" i="12"/>
  <c r="AT1488" i="12"/>
  <c r="AU1488" i="12" s="1"/>
  <c r="BL1487" i="12"/>
  <c r="AJ1487" i="12"/>
  <c r="AV1486" i="12"/>
  <c r="AW1486" i="12" s="1"/>
  <c r="AN1486" i="12"/>
  <c r="BL1484" i="12"/>
  <c r="BH1483" i="12"/>
  <c r="AV1483" i="12"/>
  <c r="AW1483" i="12" s="1"/>
  <c r="BA1482" i="12"/>
  <c r="BA1481" i="12"/>
  <c r="AJ1481" i="12"/>
  <c r="BL1480" i="12"/>
  <c r="BF1480" i="12"/>
  <c r="AS1480" i="12"/>
  <c r="AX1480" i="12" s="1"/>
  <c r="BH1478" i="12"/>
  <c r="AN1478" i="12"/>
  <c r="BL1477" i="12"/>
  <c r="AV1477" i="12"/>
  <c r="AW1477" i="12" s="1"/>
  <c r="BL1476" i="12"/>
  <c r="BF1476" i="12"/>
  <c r="BH1476" i="12"/>
  <c r="BA1476" i="12"/>
  <c r="AT1476" i="12"/>
  <c r="AU1476" i="12" s="1"/>
  <c r="BL1475" i="12"/>
  <c r="BH1475" i="12"/>
  <c r="BA1475" i="12"/>
  <c r="AJ1475" i="12"/>
  <c r="BH1474" i="12"/>
  <c r="AV1474" i="12"/>
  <c r="AW1474" i="12" s="1"/>
  <c r="BH1473" i="12"/>
  <c r="BA1473" i="12"/>
  <c r="AS1473" i="12"/>
  <c r="AX1473" i="12" s="1"/>
  <c r="BH1472" i="12"/>
  <c r="BA1472" i="12"/>
  <c r="AT1472" i="12"/>
  <c r="AU1472" i="12" s="1"/>
  <c r="AJ1472" i="12"/>
  <c r="BH1471" i="12"/>
  <c r="BA1471" i="12"/>
  <c r="AJ1471" i="12"/>
  <c r="BA1470" i="12"/>
  <c r="AO1469" i="12"/>
  <c r="BE1468" i="12"/>
  <c r="BL1466" i="12"/>
  <c r="AJ1466" i="12"/>
  <c r="BL1465" i="12"/>
  <c r="BE1465" i="12"/>
  <c r="AJ1465" i="12"/>
  <c r="BL1464" i="12"/>
  <c r="BF1464" i="12"/>
  <c r="AS1464" i="12"/>
  <c r="AX1464" i="12" s="1"/>
  <c r="BH1462" i="12"/>
  <c r="AN1462" i="12"/>
  <c r="BL1461" i="12"/>
  <c r="AV1461" i="12"/>
  <c r="AW1461" i="12" s="1"/>
  <c r="BL1460" i="12"/>
  <c r="BF1460" i="12"/>
  <c r="BH1460" i="12"/>
  <c r="BA1460" i="12"/>
  <c r="AT1460" i="12"/>
  <c r="AU1460" i="12" s="1"/>
  <c r="BL1459" i="12"/>
  <c r="BH1459" i="12"/>
  <c r="BA1459" i="12"/>
  <c r="AJ1459" i="12"/>
  <c r="BH1458" i="12"/>
  <c r="AV1458" i="12"/>
  <c r="AW1458" i="12" s="1"/>
  <c r="BH1457" i="12"/>
  <c r="BA1457" i="12"/>
  <c r="AS1457" i="12"/>
  <c r="AX1457" i="12" s="1"/>
  <c r="BH1456" i="12"/>
  <c r="BA1456" i="12"/>
  <c r="AT1456" i="12"/>
  <c r="AU1456" i="12" s="1"/>
  <c r="AJ1456" i="12"/>
  <c r="BH1455" i="12"/>
  <c r="BA1455" i="12"/>
  <c r="AJ1455" i="12"/>
  <c r="BA1454" i="12"/>
  <c r="AO1453" i="12"/>
  <c r="BE1452" i="12"/>
  <c r="BL1450" i="12"/>
  <c r="AJ1450" i="12"/>
  <c r="BL1449" i="12"/>
  <c r="BE1449" i="12"/>
  <c r="AJ1449" i="12"/>
  <c r="BL1448" i="12"/>
  <c r="BF1448" i="12"/>
  <c r="AS1448" i="12"/>
  <c r="AX1448" i="12" s="1"/>
  <c r="BH1446" i="12"/>
  <c r="AN1446" i="12"/>
  <c r="BL1445" i="12"/>
  <c r="AV1445" i="12"/>
  <c r="AW1445" i="12" s="1"/>
  <c r="BL1444" i="12"/>
  <c r="BF1444" i="12"/>
  <c r="BH1444" i="12"/>
  <c r="BA1444" i="12"/>
  <c r="AT1444" i="12"/>
  <c r="AU1444" i="12" s="1"/>
  <c r="BL1443" i="12"/>
  <c r="BH1443" i="12"/>
  <c r="BA1443" i="12"/>
  <c r="AJ1443" i="12"/>
  <c r="BH1442" i="12"/>
  <c r="AV1442" i="12"/>
  <c r="AW1442" i="12" s="1"/>
  <c r="BH1441" i="12"/>
  <c r="BA1441" i="12"/>
  <c r="AS1441" i="12"/>
  <c r="AX1441" i="12" s="1"/>
  <c r="BH1440" i="12"/>
  <c r="BA1440" i="12"/>
  <c r="AT1440" i="12"/>
  <c r="AU1440" i="12" s="1"/>
  <c r="AJ1440" i="12"/>
  <c r="BH1439" i="12"/>
  <c r="BA1439" i="12"/>
  <c r="AJ1439" i="12"/>
  <c r="BA1438" i="12"/>
  <c r="AO1437" i="12"/>
  <c r="BE1436" i="12"/>
  <c r="BL1434" i="12"/>
  <c r="AJ1434" i="12"/>
  <c r="BL1433" i="12"/>
  <c r="BE1433" i="12"/>
  <c r="AJ1433" i="12"/>
  <c r="BL1432" i="12"/>
  <c r="BF1432" i="12"/>
  <c r="AS1432" i="12"/>
  <c r="AX1432" i="12" s="1"/>
  <c r="BH1430" i="12"/>
  <c r="AN1430" i="12"/>
  <c r="BL1429" i="12"/>
  <c r="AV1429" i="12"/>
  <c r="AW1429" i="12" s="1"/>
  <c r="BL1428" i="12"/>
  <c r="BF1428" i="12"/>
  <c r="BH1428" i="12"/>
  <c r="BA1428" i="12"/>
  <c r="AT1428" i="12"/>
  <c r="AU1428" i="12" s="1"/>
  <c r="BL1427" i="12"/>
  <c r="BH1427" i="12"/>
  <c r="BA1427" i="12"/>
  <c r="AJ1427" i="12"/>
  <c r="BH1426" i="12"/>
  <c r="AV1426" i="12"/>
  <c r="AW1426" i="12" s="1"/>
  <c r="BH1425" i="12"/>
  <c r="BA1425" i="12"/>
  <c r="AS1425" i="12"/>
  <c r="AX1425" i="12" s="1"/>
  <c r="BH1424" i="12"/>
  <c r="BA1424" i="12"/>
  <c r="AT1424" i="12"/>
  <c r="AU1424" i="12" s="1"/>
  <c r="AJ1424" i="12"/>
  <c r="BH1423" i="12"/>
  <c r="BA1423" i="12"/>
  <c r="AJ1423" i="12"/>
  <c r="BA1422" i="12"/>
  <c r="AO1421" i="12"/>
  <c r="BE1420" i="12"/>
  <c r="BL1418" i="12"/>
  <c r="AO1418" i="12"/>
  <c r="BH1417" i="12"/>
  <c r="BA1417" i="12"/>
  <c r="AS1417" i="12"/>
  <c r="AX1417" i="12" s="1"/>
  <c r="BH1416" i="12"/>
  <c r="BA1416" i="12"/>
  <c r="AT1416" i="12"/>
  <c r="AU1416" i="12" s="1"/>
  <c r="AJ1416" i="12"/>
  <c r="BH1415" i="12"/>
  <c r="BA1415" i="12"/>
  <c r="AJ1415" i="12"/>
  <c r="BA1414" i="12"/>
  <c r="AO1413" i="12"/>
  <c r="BE1412" i="12"/>
  <c r="BL1410" i="12"/>
  <c r="AJ1410" i="12"/>
  <c r="BL1409" i="12"/>
  <c r="BE1409" i="12"/>
  <c r="AJ1409" i="12"/>
  <c r="BL1408" i="12"/>
  <c r="BF1408" i="12"/>
  <c r="AS1408" i="12"/>
  <c r="AX1408" i="12" s="1"/>
  <c r="BH1406" i="12"/>
  <c r="AN1406" i="12"/>
  <c r="BL1405" i="12"/>
  <c r="AV1405" i="12"/>
  <c r="AW1405" i="12" s="1"/>
  <c r="BL1404" i="12"/>
  <c r="BF1404" i="12"/>
  <c r="BH1404" i="12"/>
  <c r="BA1404" i="12"/>
  <c r="AT1404" i="12"/>
  <c r="AU1404" i="12" s="1"/>
  <c r="BL1403" i="12"/>
  <c r="BH1403" i="12"/>
  <c r="BA1403" i="12"/>
  <c r="AJ1403" i="12"/>
  <c r="BH1402" i="12"/>
  <c r="AV1402" i="12"/>
  <c r="AW1402" i="12" s="1"/>
  <c r="BH1401" i="12"/>
  <c r="BA1401" i="12"/>
  <c r="AS1401" i="12"/>
  <c r="AX1401" i="12" s="1"/>
  <c r="BH1400" i="12"/>
  <c r="BA1400" i="12"/>
  <c r="AT1400" i="12"/>
  <c r="AU1400" i="12" s="1"/>
  <c r="AN1400" i="12"/>
  <c r="BA1399" i="12"/>
  <c r="BL1398" i="12"/>
  <c r="BH1397" i="12"/>
  <c r="AS1397" i="12"/>
  <c r="AX1397" i="12" s="1"/>
  <c r="BA1396" i="12"/>
  <c r="AT1396" i="12"/>
  <c r="AU1396" i="12" s="1"/>
  <c r="AN1396" i="12"/>
  <c r="BA1395" i="12"/>
  <c r="AS1395" i="12"/>
  <c r="AX1395" i="12" s="1"/>
  <c r="BL1394" i="12"/>
  <c r="BA1394" i="12"/>
  <c r="AV1394" i="12"/>
  <c r="AW1394" i="12" s="1"/>
  <c r="AJ1394" i="12"/>
  <c r="BE1393" i="12"/>
  <c r="AV1393" i="12"/>
  <c r="AW1393" i="12" s="1"/>
  <c r="AO1393" i="12"/>
  <c r="AJ1393" i="12"/>
  <c r="BA1392" i="12"/>
  <c r="AS1392" i="12"/>
  <c r="AX1392" i="12" s="1"/>
  <c r="BH1390" i="12"/>
  <c r="AJ1390" i="12"/>
  <c r="AV1389" i="12"/>
  <c r="AW1389" i="12" s="1"/>
  <c r="AO1389" i="12"/>
  <c r="AJ1389" i="12"/>
  <c r="BA1388" i="12"/>
  <c r="AS1388" i="12"/>
  <c r="AX1388" i="12" s="1"/>
  <c r="BH1386" i="12"/>
  <c r="AJ1386" i="12"/>
  <c r="AV1385" i="12"/>
  <c r="AW1385" i="12" s="1"/>
  <c r="AO1385" i="12"/>
  <c r="AJ1385" i="12"/>
  <c r="BA1384" i="12"/>
  <c r="AS1384" i="12"/>
  <c r="AX1384" i="12" s="1"/>
  <c r="BH1382" i="12"/>
  <c r="AJ1382" i="12"/>
  <c r="BA1381" i="12"/>
  <c r="AV1381" i="12"/>
  <c r="AW1381" i="12" s="1"/>
  <c r="AO1381" i="12"/>
  <c r="AJ1381" i="12"/>
  <c r="BF1380" i="12"/>
  <c r="BA1380" i="12"/>
  <c r="AS1380" i="12"/>
  <c r="AX1380" i="12" s="1"/>
  <c r="BE1379" i="12"/>
  <c r="AO1379" i="12"/>
  <c r="BE1378" i="12"/>
  <c r="BH1378" i="12"/>
  <c r="AJ1378" i="12"/>
  <c r="BL1377" i="12"/>
  <c r="AV1377" i="12"/>
  <c r="AW1377" i="12" s="1"/>
  <c r="BA1376" i="12"/>
  <c r="AV1376" i="12"/>
  <c r="AW1376" i="12" s="1"/>
  <c r="AV1375" i="12"/>
  <c r="AW1375" i="12" s="1"/>
  <c r="BF1374" i="12"/>
  <c r="BA1374" i="12"/>
  <c r="AJ1373" i="12"/>
  <c r="BE1372" i="12"/>
  <c r="BH1372" i="12"/>
  <c r="AJ1372" i="12"/>
  <c r="BE1371" i="12"/>
  <c r="AO1371" i="12"/>
  <c r="BL1370" i="12"/>
  <c r="BA1370" i="12"/>
  <c r="AV1369" i="12"/>
  <c r="AW1369" i="12" s="1"/>
  <c r="AJ1369" i="12"/>
  <c r="BE1368" i="12"/>
  <c r="AV1368" i="12"/>
  <c r="AW1368" i="12" s="1"/>
  <c r="BH1364" i="12"/>
  <c r="BA1364" i="12"/>
  <c r="AO1364" i="12"/>
  <c r="BA1363" i="12"/>
  <c r="AS1363" i="12"/>
  <c r="AX1363" i="12" s="1"/>
  <c r="BL1361" i="12"/>
  <c r="BH1361" i="12"/>
  <c r="AV1361" i="12"/>
  <c r="AW1361" i="12" s="1"/>
  <c r="BH1360" i="12"/>
  <c r="AJ1360" i="12"/>
  <c r="BL1359" i="12"/>
  <c r="AJ1359" i="12"/>
  <c r="BL1358" i="12"/>
  <c r="BH1357" i="12"/>
  <c r="AV1357" i="12"/>
  <c r="AW1357" i="12" s="1"/>
  <c r="AJ1357" i="12"/>
  <c r="BH1356" i="12"/>
  <c r="AV1356" i="12"/>
  <c r="AW1356" i="12" s="1"/>
  <c r="AJ1356" i="12"/>
  <c r="BL1354" i="12"/>
  <c r="BH1353" i="12"/>
  <c r="BH1352" i="12"/>
  <c r="BA1352" i="12"/>
  <c r="AS1352" i="12"/>
  <c r="AX1352" i="12" s="1"/>
  <c r="AS1351" i="12"/>
  <c r="AX1351" i="12" s="1"/>
  <c r="BA1350" i="12"/>
  <c r="BA1349" i="12"/>
  <c r="AJ1349" i="12"/>
  <c r="AO1348" i="12"/>
  <c r="BH1347" i="12"/>
  <c r="BA1347" i="12"/>
  <c r="AS1347" i="12"/>
  <c r="AX1347" i="12" s="1"/>
  <c r="AO1347" i="12"/>
  <c r="BH1346" i="12"/>
  <c r="BL1344" i="12"/>
  <c r="AN1344" i="12"/>
  <c r="AT1343" i="12"/>
  <c r="AU1343" i="12" s="1"/>
  <c r="AJ1343" i="12"/>
  <c r="BF1342" i="12"/>
  <c r="AJ1342" i="12"/>
  <c r="BL1341" i="12"/>
  <c r="AV1341" i="12"/>
  <c r="AW1341" i="12" s="1"/>
  <c r="BA1340" i="12"/>
  <c r="AV1340" i="12"/>
  <c r="AW1340" i="12" s="1"/>
  <c r="AV1339" i="12"/>
  <c r="AW1339" i="12" s="1"/>
  <c r="BF1338" i="12"/>
  <c r="BG1338" i="12" s="1"/>
  <c r="BA1338" i="12"/>
  <c r="BA1337" i="12"/>
  <c r="AJ1337" i="12"/>
  <c r="BH1336" i="12"/>
  <c r="AV1336" i="12"/>
  <c r="AW1336" i="12" s="1"/>
  <c r="AJ1336" i="12"/>
  <c r="BL1335" i="12"/>
  <c r="AV1335" i="12"/>
  <c r="AW1335" i="12" s="1"/>
  <c r="BL1334" i="12"/>
  <c r="BE1334" i="12"/>
  <c r="BH1333" i="12"/>
  <c r="BH1332" i="12"/>
  <c r="BA1332" i="12"/>
  <c r="AV1332" i="12"/>
  <c r="AW1332" i="12" s="1"/>
  <c r="AV1331" i="12"/>
  <c r="AW1331" i="12" s="1"/>
  <c r="BF1330" i="12"/>
  <c r="BA1330" i="12"/>
  <c r="BA1329" i="12"/>
  <c r="AJ1329" i="12"/>
  <c r="BE1328" i="12"/>
  <c r="AS1328" i="12"/>
  <c r="AX1328" i="12" s="1"/>
  <c r="BF1327" i="12"/>
  <c r="BH1327" i="12"/>
  <c r="BA1327" i="12"/>
  <c r="BH1326" i="12"/>
  <c r="AT1326" i="12"/>
  <c r="AU1326" i="12" s="1"/>
  <c r="AJ1326" i="12"/>
  <c r="BH1325" i="12"/>
  <c r="BA1324" i="12"/>
  <c r="AS1324" i="12"/>
  <c r="AX1324" i="12" s="1"/>
  <c r="AS1323" i="12"/>
  <c r="AX1323" i="12" s="1"/>
  <c r="BA1322" i="12"/>
  <c r="AS1322" i="12"/>
  <c r="AX1322" i="12" s="1"/>
  <c r="BA1321" i="12"/>
  <c r="AJ1321" i="12"/>
  <c r="BE1320" i="12"/>
  <c r="AJ1320" i="12"/>
  <c r="BL1319" i="12"/>
  <c r="BE1319" i="12"/>
  <c r="AO1319" i="12"/>
  <c r="BE1318" i="12"/>
  <c r="BL1317" i="12"/>
  <c r="BL1316" i="12"/>
  <c r="BE1316" i="12"/>
  <c r="AO1316" i="12"/>
  <c r="BH1315" i="12"/>
  <c r="BA1315" i="12"/>
  <c r="AS1315" i="12"/>
  <c r="AX1315" i="12" s="1"/>
  <c r="AO1315" i="12"/>
  <c r="BH1314" i="12"/>
  <c r="AV1314" i="12"/>
  <c r="AW1314" i="12" s="1"/>
  <c r="BL1312" i="12"/>
  <c r="AN1312" i="12"/>
  <c r="AT1311" i="12"/>
  <c r="AU1311" i="12" s="1"/>
  <c r="AJ1311" i="12"/>
  <c r="BF1310" i="12"/>
  <c r="AJ1310" i="12"/>
  <c r="BL1309" i="12"/>
  <c r="AV1309" i="12"/>
  <c r="AW1309" i="12" s="1"/>
  <c r="AV1308" i="12"/>
  <c r="AW1308" i="12" s="1"/>
  <c r="AJ1308" i="12"/>
  <c r="BL1307" i="12"/>
  <c r="AV1307" i="12"/>
  <c r="AW1307" i="12" s="1"/>
  <c r="BL1306" i="12"/>
  <c r="BE1306" i="12"/>
  <c r="BH1305" i="12"/>
  <c r="BH1304" i="12"/>
  <c r="BA1304" i="12"/>
  <c r="AS1304" i="12"/>
  <c r="AX1304" i="12" s="1"/>
  <c r="AS1303" i="12"/>
  <c r="AX1303" i="12" s="1"/>
  <c r="BH1302" i="12"/>
  <c r="AT1302" i="12"/>
  <c r="AU1302" i="12" s="1"/>
  <c r="AJ1302" i="12"/>
  <c r="BH1301" i="12"/>
  <c r="BL1300" i="12"/>
  <c r="AN1300" i="12"/>
  <c r="AT1299" i="12"/>
  <c r="AU1299" i="12" s="1"/>
  <c r="AJ1299" i="12"/>
  <c r="BL1298" i="12"/>
  <c r="BH1297" i="12"/>
  <c r="BH1296" i="12"/>
  <c r="BA1296" i="12"/>
  <c r="AS1296" i="12"/>
  <c r="AX1296" i="12" s="1"/>
  <c r="AS1295" i="12"/>
  <c r="AX1295" i="12" s="1"/>
  <c r="BA1294" i="12"/>
  <c r="AS1294" i="12"/>
  <c r="AX1294" i="12" s="1"/>
  <c r="BA1293" i="12"/>
  <c r="AJ1293" i="12"/>
  <c r="AO1292" i="12"/>
  <c r="BH1291" i="12"/>
  <c r="BA1291" i="12"/>
  <c r="AS1291" i="12"/>
  <c r="AX1291" i="12" s="1"/>
  <c r="AO1291" i="12"/>
  <c r="BH1290" i="12"/>
  <c r="AV1290" i="12"/>
  <c r="AW1290" i="12" s="1"/>
  <c r="BL1288" i="12"/>
  <c r="AN1288" i="12"/>
  <c r="AT1287" i="12"/>
  <c r="AU1287" i="12" s="1"/>
  <c r="AJ1287" i="12"/>
  <c r="BF1286" i="12"/>
  <c r="AJ1286" i="12"/>
  <c r="BL1285" i="12"/>
  <c r="AV1285" i="12"/>
  <c r="AW1285" i="12" s="1"/>
  <c r="AV1284" i="12"/>
  <c r="AW1284" i="12" s="1"/>
  <c r="AJ1284" i="12"/>
  <c r="BL1283" i="12"/>
  <c r="AV1283" i="12"/>
  <c r="AW1283" i="12" s="1"/>
  <c r="BE1282" i="12"/>
  <c r="AJ1282" i="12"/>
  <c r="BL1281" i="12"/>
  <c r="AV1281" i="12"/>
  <c r="AW1281" i="12" s="1"/>
  <c r="AV1280" i="12"/>
  <c r="AW1280" i="12" s="1"/>
  <c r="AJ1280" i="12"/>
  <c r="BL1279" i="12"/>
  <c r="AV1279" i="12"/>
  <c r="AW1279" i="12" s="1"/>
  <c r="BL1278" i="12"/>
  <c r="BE1278" i="12"/>
  <c r="BH1277" i="12"/>
  <c r="BH1276" i="12"/>
  <c r="BA1276" i="12"/>
  <c r="AS1276" i="12"/>
  <c r="AX1276" i="12" s="1"/>
  <c r="AS1275" i="12"/>
  <c r="AX1275" i="12" s="1"/>
  <c r="BH1274" i="12"/>
  <c r="AV1274" i="12"/>
  <c r="AW1274" i="12" s="1"/>
  <c r="AN1273" i="12"/>
  <c r="AV1272" i="12"/>
  <c r="AW1272" i="12" s="1"/>
  <c r="AN1272" i="12"/>
  <c r="AT1271" i="12"/>
  <c r="AU1271" i="12" s="1"/>
  <c r="AJ1271" i="12"/>
  <c r="BL1270" i="12"/>
  <c r="BH1269" i="12"/>
  <c r="AV1269" i="12"/>
  <c r="AW1269" i="12" s="1"/>
  <c r="AJ1269" i="12"/>
  <c r="BE1268" i="12"/>
  <c r="AO1268" i="12"/>
  <c r="BH1267" i="12"/>
  <c r="BA1267" i="12"/>
  <c r="AS1267" i="12"/>
  <c r="AX1267" i="12" s="1"/>
  <c r="AO1267" i="12"/>
  <c r="BF1266" i="12"/>
  <c r="BA1266" i="12"/>
  <c r="AS1266" i="12"/>
  <c r="AX1266" i="12" s="1"/>
  <c r="BA1265" i="12"/>
  <c r="BH1264" i="12"/>
  <c r="BA1264" i="12"/>
  <c r="AV1264" i="12"/>
  <c r="AW1264" i="12" s="1"/>
  <c r="AV1263" i="12"/>
  <c r="AW1263" i="12" s="1"/>
  <c r="AO1260" i="12"/>
  <c r="AN1260" i="12"/>
  <c r="AS1259" i="12"/>
  <c r="AX1259" i="12" s="1"/>
  <c r="AT1259" i="12"/>
  <c r="AU1259" i="12" s="1"/>
  <c r="BL1262" i="12"/>
  <c r="BF1262" i="12"/>
  <c r="AS1262" i="12"/>
  <c r="AX1262" i="12" s="1"/>
  <c r="AV1262" i="12"/>
  <c r="AW1262" i="12" s="1"/>
  <c r="AV1261" i="12"/>
  <c r="AW1261" i="12" s="1"/>
  <c r="BH1260" i="12"/>
  <c r="AV1260" i="12"/>
  <c r="AW1260" i="12" s="1"/>
  <c r="AJ1259" i="12"/>
  <c r="BF1258" i="12"/>
  <c r="AJ1258" i="12"/>
  <c r="BL1257" i="12"/>
  <c r="AV1257" i="12"/>
  <c r="AW1257" i="12" s="1"/>
  <c r="AV1256" i="12"/>
  <c r="AW1256" i="12" s="1"/>
  <c r="AJ1256" i="12"/>
  <c r="BL1255" i="12"/>
  <c r="AV1255" i="12"/>
  <c r="AW1255" i="12" s="1"/>
  <c r="BE1254" i="12"/>
  <c r="BL1253" i="12"/>
  <c r="BL1252" i="12"/>
  <c r="BE1251" i="12"/>
  <c r="AJ1251" i="12"/>
  <c r="BL1250" i="12"/>
  <c r="AS1250" i="12"/>
  <c r="AX1250" i="12" s="1"/>
  <c r="AV1250" i="12"/>
  <c r="AW1250" i="12" s="1"/>
  <c r="AV1249" i="12"/>
  <c r="AW1249" i="12" s="1"/>
  <c r="BH1248" i="12"/>
  <c r="AS1248" i="12"/>
  <c r="AX1248" i="12" s="1"/>
  <c r="BF1247" i="12"/>
  <c r="BG1247" i="12" s="1"/>
  <c r="BH1247" i="12"/>
  <c r="BA1247" i="12"/>
  <c r="BH1246" i="12"/>
  <c r="AT1246" i="12"/>
  <c r="AU1246" i="12" s="1"/>
  <c r="AJ1246" i="12"/>
  <c r="BH1245" i="12"/>
  <c r="BH1244" i="12"/>
  <c r="BA1244" i="12"/>
  <c r="AV1244" i="12"/>
  <c r="AW1244" i="12" s="1"/>
  <c r="AV1243" i="12"/>
  <c r="AW1243" i="12" s="1"/>
  <c r="BF1242" i="12"/>
  <c r="BA1242" i="12"/>
  <c r="BA1241" i="12"/>
  <c r="AJ1241" i="12"/>
  <c r="BE1240" i="12"/>
  <c r="AS1240" i="12"/>
  <c r="AX1240" i="12" s="1"/>
  <c r="BF1239" i="12"/>
  <c r="BH1239" i="12"/>
  <c r="BA1239" i="12"/>
  <c r="BH1238" i="12"/>
  <c r="AT1238" i="12"/>
  <c r="AU1238" i="12" s="1"/>
  <c r="AJ1238" i="12"/>
  <c r="BH1237" i="12"/>
  <c r="BA1236" i="12"/>
  <c r="BE1235" i="12"/>
  <c r="AJ1235" i="12"/>
  <c r="BE1234" i="12"/>
  <c r="BA1234" i="12"/>
  <c r="AV1234" i="12"/>
  <c r="AW1234" i="12" s="1"/>
  <c r="BH1233" i="12"/>
  <c r="BA1233" i="12"/>
  <c r="AS1232" i="12"/>
  <c r="AX1232" i="12" s="1"/>
  <c r="AS1231" i="12"/>
  <c r="AX1231" i="12" s="1"/>
  <c r="BA1229" i="12"/>
  <c r="AS1228" i="12"/>
  <c r="AX1228" i="12" s="1"/>
  <c r="BA1227" i="12"/>
  <c r="AT1227" i="12"/>
  <c r="AU1227" i="12" s="1"/>
  <c r="AJ1227" i="12"/>
  <c r="BH1226" i="12"/>
  <c r="BH1225" i="12"/>
  <c r="BE1224" i="12"/>
  <c r="AJ1224" i="12"/>
  <c r="BL1223" i="12"/>
  <c r="AS1223" i="12"/>
  <c r="AX1223" i="12" s="1"/>
  <c r="AV1223" i="12"/>
  <c r="AW1223" i="12" s="1"/>
  <c r="BH1221" i="12"/>
  <c r="AV1221" i="12"/>
  <c r="AW1221" i="12" s="1"/>
  <c r="AN1221" i="12"/>
  <c r="AV1220" i="12"/>
  <c r="AW1220" i="12" s="1"/>
  <c r="BF1219" i="12"/>
  <c r="BA1219" i="12"/>
  <c r="BA1218" i="12"/>
  <c r="AJ1218" i="12"/>
  <c r="BH1217" i="12"/>
  <c r="AJ1217" i="12"/>
  <c r="BL1216" i="12"/>
  <c r="AJ1216" i="12"/>
  <c r="BL1215" i="12"/>
  <c r="AS1215" i="12"/>
  <c r="AX1215" i="12" s="1"/>
  <c r="AV1215" i="12"/>
  <c r="AW1215" i="12" s="1"/>
  <c r="BH1213" i="12"/>
  <c r="AV1213" i="12"/>
  <c r="AW1213" i="12" s="1"/>
  <c r="AN1213" i="12"/>
  <c r="AV1212" i="12"/>
  <c r="AW1212" i="12" s="1"/>
  <c r="BF1211" i="12"/>
  <c r="BA1211" i="12"/>
  <c r="BA1210" i="12"/>
  <c r="AJ1210" i="12"/>
  <c r="BH1209" i="12"/>
  <c r="AJ1209" i="12"/>
  <c r="BL1208" i="12"/>
  <c r="AJ1208" i="12"/>
  <c r="BL1207" i="12"/>
  <c r="AS1207" i="12"/>
  <c r="AX1207" i="12" s="1"/>
  <c r="AV1207" i="12"/>
  <c r="AW1207" i="12" s="1"/>
  <c r="BH1205" i="12"/>
  <c r="AV1205" i="12"/>
  <c r="AW1205" i="12" s="1"/>
  <c r="AN1205" i="12"/>
  <c r="AV1204" i="12"/>
  <c r="AW1204" i="12" s="1"/>
  <c r="BF1203" i="12"/>
  <c r="BA1203" i="12"/>
  <c r="BA1202" i="12"/>
  <c r="AJ1202" i="12"/>
  <c r="BH1201" i="12"/>
  <c r="AJ1201" i="12"/>
  <c r="AJ1200" i="12"/>
  <c r="AJ1199" i="12"/>
  <c r="BL1198" i="12"/>
  <c r="BA1197" i="12"/>
  <c r="AJ1197" i="12"/>
  <c r="AO1196" i="12"/>
  <c r="BL1194" i="12"/>
  <c r="BE1194" i="12"/>
  <c r="AV1194" i="12"/>
  <c r="AW1194" i="12" s="1"/>
  <c r="BH1193" i="12"/>
  <c r="AN1193" i="12"/>
  <c r="BL1191" i="12"/>
  <c r="BH1191" i="12"/>
  <c r="AJ1191" i="12"/>
  <c r="BH1189" i="12"/>
  <c r="AO1188" i="12"/>
  <c r="AJ1188" i="12"/>
  <c r="BF1231" i="12"/>
  <c r="BF1227" i="12"/>
  <c r="AN1180" i="12"/>
  <c r="AO1180" i="12"/>
  <c r="BF1179" i="12"/>
  <c r="AO1179" i="12"/>
  <c r="BF1174" i="12"/>
  <c r="BF1173" i="12"/>
  <c r="BL1186" i="12"/>
  <c r="BE1186" i="12"/>
  <c r="AV1186" i="12"/>
  <c r="AW1186" i="12" s="1"/>
  <c r="BH1185" i="12"/>
  <c r="AV1184" i="12"/>
  <c r="AW1184" i="12" s="1"/>
  <c r="BH1183" i="12"/>
  <c r="BL1182" i="12"/>
  <c r="BE1182" i="12"/>
  <c r="BG1182" i="12" s="1"/>
  <c r="AV1182" i="12"/>
  <c r="AW1182" i="12" s="1"/>
  <c r="BH1181" i="12"/>
  <c r="AJ1180" i="12"/>
  <c r="AS1179" i="12"/>
  <c r="AX1179" i="12" s="1"/>
  <c r="AV1179" i="12"/>
  <c r="AW1179" i="12" s="1"/>
  <c r="AV1178" i="12"/>
  <c r="AW1178" i="12" s="1"/>
  <c r="BL1177" i="12"/>
  <c r="BE1177" i="12"/>
  <c r="BH1176" i="12"/>
  <c r="BH1175" i="12"/>
  <c r="BA1175" i="12"/>
  <c r="AS1175" i="12"/>
  <c r="AX1175" i="12" s="1"/>
  <c r="AS1174" i="12"/>
  <c r="AX1174" i="12" s="1"/>
  <c r="BA1173" i="12"/>
  <c r="AT1173" i="12"/>
  <c r="AU1173" i="12" s="1"/>
  <c r="AJ1173" i="12"/>
  <c r="BH1172" i="12"/>
  <c r="BL1171" i="12"/>
  <c r="AS1171" i="12"/>
  <c r="AX1171" i="12" s="1"/>
  <c r="BE1170" i="12"/>
  <c r="AJ1170" i="12"/>
  <c r="BH1169" i="12"/>
  <c r="BA1168" i="12"/>
  <c r="AJ1168" i="12"/>
  <c r="BE1167" i="12"/>
  <c r="BG1167" i="12" s="1"/>
  <c r="AO1167" i="12"/>
  <c r="BH1166" i="12"/>
  <c r="BA1166" i="12"/>
  <c r="AV1166" i="12"/>
  <c r="AW1166" i="12" s="1"/>
  <c r="BE1165" i="12"/>
  <c r="BG1165" i="12" s="1"/>
  <c r="AJ1165" i="12"/>
  <c r="BL1164" i="12"/>
  <c r="AV1164" i="12"/>
  <c r="AW1164" i="12" s="1"/>
  <c r="BA1163" i="12"/>
  <c r="AJ1163" i="12"/>
  <c r="AS1162" i="12"/>
  <c r="AX1162" i="12" s="1"/>
  <c r="AV1162" i="12"/>
  <c r="AW1162" i="12" s="1"/>
  <c r="AJ1161" i="12"/>
  <c r="BH1160" i="12"/>
  <c r="AJ1159" i="12"/>
  <c r="BL1158" i="12"/>
  <c r="AO1158" i="12"/>
  <c r="AJ1157" i="12"/>
  <c r="BL1156" i="12"/>
  <c r="AO1155" i="12"/>
  <c r="BH1154" i="12"/>
  <c r="BA1154" i="12"/>
  <c r="AJ1153" i="12"/>
  <c r="BH1152" i="12"/>
  <c r="BL1150" i="12"/>
  <c r="AS1150" i="12"/>
  <c r="AX1150" i="12" s="1"/>
  <c r="AO1150" i="12"/>
  <c r="AJ1149" i="12"/>
  <c r="BL1148" i="12"/>
  <c r="BH1146" i="12"/>
  <c r="AO1146" i="12"/>
  <c r="BA1145" i="12"/>
  <c r="BH1143" i="12"/>
  <c r="AN1143" i="12"/>
  <c r="BH1142" i="12"/>
  <c r="AJ1142" i="12"/>
  <c r="BL1141" i="12"/>
  <c r="AO1141" i="12"/>
  <c r="BH1138" i="12"/>
  <c r="AJ1138" i="12"/>
  <c r="AJ1137" i="12"/>
  <c r="AV1136" i="12"/>
  <c r="AW1136" i="12" s="1"/>
  <c r="BH1135" i="12"/>
  <c r="AN1135" i="12"/>
  <c r="BA1134" i="12"/>
  <c r="BA1133" i="12"/>
  <c r="BE1132" i="12"/>
  <c r="BL1131" i="12"/>
  <c r="BL1130" i="12"/>
  <c r="BA1129" i="12"/>
  <c r="AV1129" i="12"/>
  <c r="AW1129" i="12" s="1"/>
  <c r="BL1128" i="12"/>
  <c r="BA1128" i="12"/>
  <c r="AS1128" i="12"/>
  <c r="AX1128" i="12" s="1"/>
  <c r="AV1128" i="12"/>
  <c r="AW1128" i="12" s="1"/>
  <c r="AT1125" i="12"/>
  <c r="AU1125" i="12" s="1"/>
  <c r="AJ1125" i="12"/>
  <c r="BL1124" i="12"/>
  <c r="AV1124" i="12"/>
  <c r="AW1124" i="12" s="1"/>
  <c r="AN1703" i="12"/>
  <c r="AO1703" i="12"/>
  <c r="AU1693" i="12"/>
  <c r="AV1693" i="12"/>
  <c r="AW1693" i="12" s="1"/>
  <c r="AT1692" i="12"/>
  <c r="AU1692" i="12" s="1"/>
  <c r="AS1692" i="12"/>
  <c r="AX1692" i="12" s="1"/>
  <c r="AO1705" i="12"/>
  <c r="AN1705" i="12"/>
  <c r="BF1704" i="12"/>
  <c r="AV1704" i="12"/>
  <c r="AW1704" i="12" s="1"/>
  <c r="BE1702" i="12"/>
  <c r="BF1702" i="12"/>
  <c r="BF1696" i="12"/>
  <c r="AO1696" i="12"/>
  <c r="BA1705" i="12"/>
  <c r="BL1704" i="12"/>
  <c r="AJ1704" i="12"/>
  <c r="BL1703" i="12"/>
  <c r="BH1703" i="12"/>
  <c r="AS1703" i="12"/>
  <c r="AX1703" i="12" s="1"/>
  <c r="BH1702" i="12"/>
  <c r="BA1702" i="12"/>
  <c r="AS1702" i="12"/>
  <c r="AX1702" i="12" s="1"/>
  <c r="AV1702" i="12"/>
  <c r="AW1702" i="12" s="1"/>
  <c r="BL1701" i="12"/>
  <c r="BL1700" i="12"/>
  <c r="BH1700" i="12"/>
  <c r="BA1699" i="12"/>
  <c r="AV1699" i="12"/>
  <c r="AW1699" i="12" s="1"/>
  <c r="BE1698" i="12"/>
  <c r="BA1697" i="12"/>
  <c r="BA1695" i="12"/>
  <c r="AV1695" i="12"/>
  <c r="AW1695" i="12" s="1"/>
  <c r="BE1694" i="12"/>
  <c r="BL1693" i="12"/>
  <c r="BA1693" i="12"/>
  <c r="BH1692" i="12"/>
  <c r="AJ1692" i="12"/>
  <c r="BE1703" i="12"/>
  <c r="AV1700" i="12"/>
  <c r="AW1700" i="12" s="1"/>
  <c r="BE1699" i="12"/>
  <c r="AO1699" i="12"/>
  <c r="BF1698" i="12"/>
  <c r="AT1698" i="12"/>
  <c r="AU1698" i="12" s="1"/>
  <c r="AV1696" i="12"/>
  <c r="AW1696" i="12" s="1"/>
  <c r="BE1695" i="12"/>
  <c r="AO1695" i="12"/>
  <c r="BF1694" i="12"/>
  <c r="AT1694" i="12"/>
  <c r="AU1694" i="12" s="1"/>
  <c r="AN1692" i="12"/>
  <c r="BE1705" i="12"/>
  <c r="AS1705" i="12"/>
  <c r="AX1705" i="12" s="1"/>
  <c r="AN1702" i="12"/>
  <c r="BE1701" i="12"/>
  <c r="AS1701" i="12"/>
  <c r="AX1701" i="12" s="1"/>
  <c r="AV1698" i="12"/>
  <c r="AW1698" i="12" s="1"/>
  <c r="AN1698" i="12"/>
  <c r="BE1697" i="12"/>
  <c r="AS1697" i="12"/>
  <c r="AX1697" i="12" s="1"/>
  <c r="AV1694" i="12"/>
  <c r="AW1694" i="12" s="1"/>
  <c r="AN1694" i="12"/>
  <c r="BE1693" i="12"/>
  <c r="AS1693" i="12"/>
  <c r="AX1693" i="12" s="1"/>
  <c r="AN1509" i="12"/>
  <c r="AO1509" i="12"/>
  <c r="AS1497" i="12"/>
  <c r="AX1497" i="12" s="1"/>
  <c r="AT1497" i="12"/>
  <c r="AU1497" i="12" s="1"/>
  <c r="BE1501" i="12"/>
  <c r="BF1501" i="12"/>
  <c r="AN1497" i="12"/>
  <c r="AO1497" i="12"/>
  <c r="AV1691" i="12"/>
  <c r="AW1691" i="12" s="1"/>
  <c r="BA1690" i="12"/>
  <c r="BE1689" i="12"/>
  <c r="AS1689" i="12"/>
  <c r="AX1689" i="12" s="1"/>
  <c r="AO1689" i="12"/>
  <c r="BE1688" i="12"/>
  <c r="BF1687" i="12"/>
  <c r="BL1686" i="12"/>
  <c r="BH1685" i="12"/>
  <c r="AS1684" i="12"/>
  <c r="AX1684" i="12" s="1"/>
  <c r="AV1683" i="12"/>
  <c r="AW1683" i="12" s="1"/>
  <c r="BA1682" i="12"/>
  <c r="BE1681" i="12"/>
  <c r="AS1681" i="12"/>
  <c r="AX1681" i="12" s="1"/>
  <c r="AO1681" i="12"/>
  <c r="BE1680" i="12"/>
  <c r="BG1680" i="12" s="1"/>
  <c r="BF1679" i="12"/>
  <c r="BL1678" i="12"/>
  <c r="BH1677" i="12"/>
  <c r="AS1676" i="12"/>
  <c r="AX1676" i="12" s="1"/>
  <c r="AV1675" i="12"/>
  <c r="AW1675" i="12" s="1"/>
  <c r="BA1674" i="12"/>
  <c r="BE1673" i="12"/>
  <c r="BG1673" i="12" s="1"/>
  <c r="AS1673" i="12"/>
  <c r="AX1673" i="12" s="1"/>
  <c r="AO1673" i="12"/>
  <c r="BE1672" i="12"/>
  <c r="BF1671" i="12"/>
  <c r="BL1670" i="12"/>
  <c r="BH1669" i="12"/>
  <c r="AS1668" i="12"/>
  <c r="AX1668" i="12" s="1"/>
  <c r="AV1667" i="12"/>
  <c r="AW1667" i="12" s="1"/>
  <c r="BA1666" i="12"/>
  <c r="BE1665" i="12"/>
  <c r="AS1665" i="12"/>
  <c r="AX1665" i="12" s="1"/>
  <c r="AO1665" i="12"/>
  <c r="BE1664" i="12"/>
  <c r="AU1664" i="12"/>
  <c r="BF1663" i="12"/>
  <c r="BL1662" i="12"/>
  <c r="BH1661" i="12"/>
  <c r="AS1660" i="12"/>
  <c r="AX1660" i="12" s="1"/>
  <c r="AV1659" i="12"/>
  <c r="AW1659" i="12" s="1"/>
  <c r="BA1658" i="12"/>
  <c r="BE1657" i="12"/>
  <c r="AS1657" i="12"/>
  <c r="AX1657" i="12" s="1"/>
  <c r="AO1657" i="12"/>
  <c r="BE1656" i="12"/>
  <c r="BF1655" i="12"/>
  <c r="BL1654" i="12"/>
  <c r="BH1653" i="12"/>
  <c r="AS1652" i="12"/>
  <c r="AX1652" i="12" s="1"/>
  <c r="AV1651" i="12"/>
  <c r="AW1651" i="12" s="1"/>
  <c r="BA1650" i="12"/>
  <c r="BE1649" i="12"/>
  <c r="BG1649" i="12" s="1"/>
  <c r="AS1649" i="12"/>
  <c r="AX1649" i="12" s="1"/>
  <c r="AO1649" i="12"/>
  <c r="BE1648" i="12"/>
  <c r="BF1647" i="12"/>
  <c r="BL1646" i="12"/>
  <c r="BH1645" i="12"/>
  <c r="AS1644" i="12"/>
  <c r="AX1644" i="12" s="1"/>
  <c r="AV1643" i="12"/>
  <c r="BA1642" i="12"/>
  <c r="BE1641" i="12"/>
  <c r="BG1641" i="12" s="1"/>
  <c r="AS1641" i="12"/>
  <c r="AX1641" i="12" s="1"/>
  <c r="AO1641" i="12"/>
  <c r="BE1640" i="12"/>
  <c r="BF1639" i="12"/>
  <c r="BL1638" i="12"/>
  <c r="BH1637" i="12"/>
  <c r="AS1636" i="12"/>
  <c r="AX1636" i="12" s="1"/>
  <c r="AV1635" i="12"/>
  <c r="AW1635" i="12" s="1"/>
  <c r="BA1634" i="12"/>
  <c r="BE1633" i="12"/>
  <c r="AS1633" i="12"/>
  <c r="AX1633" i="12" s="1"/>
  <c r="AO1633" i="12"/>
  <c r="BE1632" i="12"/>
  <c r="BF1631" i="12"/>
  <c r="BL1630" i="12"/>
  <c r="BH1629" i="12"/>
  <c r="AS1628" i="12"/>
  <c r="AX1628" i="12" s="1"/>
  <c r="AV1627" i="12"/>
  <c r="AW1627" i="12" s="1"/>
  <c r="BA1626" i="12"/>
  <c r="BE1625" i="12"/>
  <c r="AS1625" i="12"/>
  <c r="AX1625" i="12" s="1"/>
  <c r="AO1625" i="12"/>
  <c r="BE1624" i="12"/>
  <c r="BF1623" i="12"/>
  <c r="BL1622" i="12"/>
  <c r="BH1621" i="12"/>
  <c r="AS1620" i="12"/>
  <c r="AX1620" i="12" s="1"/>
  <c r="AV1619" i="12"/>
  <c r="AW1619" i="12" s="1"/>
  <c r="BA1618" i="12"/>
  <c r="BE1617" i="12"/>
  <c r="AS1617" i="12"/>
  <c r="AX1617" i="12" s="1"/>
  <c r="AO1617" i="12"/>
  <c r="BE1616" i="12"/>
  <c r="AU1616" i="12"/>
  <c r="BF1615" i="12"/>
  <c r="BL1614" i="12"/>
  <c r="BH1613" i="12"/>
  <c r="AS1612" i="12"/>
  <c r="AX1612" i="12" s="1"/>
  <c r="AV1611" i="12"/>
  <c r="AW1611" i="12" s="1"/>
  <c r="BA1610" i="12"/>
  <c r="BE1609" i="12"/>
  <c r="AS1609" i="12"/>
  <c r="AX1609" i="12" s="1"/>
  <c r="AO1609" i="12"/>
  <c r="BE1608" i="12"/>
  <c r="BF1607" i="12"/>
  <c r="BL1606" i="12"/>
  <c r="BH1605" i="12"/>
  <c r="AS1604" i="12"/>
  <c r="AX1604" i="12" s="1"/>
  <c r="AV1603" i="12"/>
  <c r="AW1603" i="12" s="1"/>
  <c r="BA1602" i="12"/>
  <c r="BE1601" i="12"/>
  <c r="AS1601" i="12"/>
  <c r="AX1601" i="12" s="1"/>
  <c r="AO1601" i="12"/>
  <c r="BE1600" i="12"/>
  <c r="BF1599" i="12"/>
  <c r="BL1598" i="12"/>
  <c r="BH1597" i="12"/>
  <c r="AS1596" i="12"/>
  <c r="AX1596" i="12" s="1"/>
  <c r="AV1595" i="12"/>
  <c r="AW1595" i="12" s="1"/>
  <c r="BA1594" i="12"/>
  <c r="BE1593" i="12"/>
  <c r="AS1593" i="12"/>
  <c r="AX1593" i="12" s="1"/>
  <c r="AO1593" i="12"/>
  <c r="BE1592" i="12"/>
  <c r="BF1591" i="12"/>
  <c r="BL1590" i="12"/>
  <c r="BH1589" i="12"/>
  <c r="AS1588" i="12"/>
  <c r="AX1588" i="12" s="1"/>
  <c r="AV1587" i="12"/>
  <c r="AW1587" i="12" s="1"/>
  <c r="BA1586" i="12"/>
  <c r="BE1585" i="12"/>
  <c r="AS1585" i="12"/>
  <c r="AX1585" i="12" s="1"/>
  <c r="AO1585" i="12"/>
  <c r="BE1584" i="12"/>
  <c r="BF1583" i="12"/>
  <c r="BL1582" i="12"/>
  <c r="BH1581" i="12"/>
  <c r="AS1580" i="12"/>
  <c r="AX1580" i="12" s="1"/>
  <c r="AV1579" i="12"/>
  <c r="AW1579" i="12" s="1"/>
  <c r="BA1578" i="12"/>
  <c r="BE1577" i="12"/>
  <c r="AS1577" i="12"/>
  <c r="AX1577" i="12" s="1"/>
  <c r="AO1577" i="12"/>
  <c r="BE1576" i="12"/>
  <c r="BF1575" i="12"/>
  <c r="BL1574" i="12"/>
  <c r="BH1573" i="12"/>
  <c r="AS1572" i="12"/>
  <c r="AX1572" i="12" s="1"/>
  <c r="AV1571" i="12"/>
  <c r="BA1570" i="12"/>
  <c r="BE1569" i="12"/>
  <c r="BG1569" i="12" s="1"/>
  <c r="AS1569" i="12"/>
  <c r="AX1569" i="12" s="1"/>
  <c r="AO1569" i="12"/>
  <c r="BE1568" i="12"/>
  <c r="BF1567" i="12"/>
  <c r="BL1566" i="12"/>
  <c r="BH1565" i="12"/>
  <c r="AS1564" i="12"/>
  <c r="AX1564" i="12" s="1"/>
  <c r="AV1563" i="12"/>
  <c r="AW1563" i="12" s="1"/>
  <c r="BA1562" i="12"/>
  <c r="BE1561" i="12"/>
  <c r="AS1561" i="12"/>
  <c r="AX1561" i="12" s="1"/>
  <c r="AO1561" i="12"/>
  <c r="BE1560" i="12"/>
  <c r="BF1559" i="12"/>
  <c r="BL1558" i="12"/>
  <c r="BH1557" i="12"/>
  <c r="AS1556" i="12"/>
  <c r="AX1556" i="12" s="1"/>
  <c r="AV1555" i="12"/>
  <c r="AW1555" i="12" s="1"/>
  <c r="BA1554" i="12"/>
  <c r="BE1553" i="12"/>
  <c r="AS1553" i="12"/>
  <c r="AX1553" i="12" s="1"/>
  <c r="AO1553" i="12"/>
  <c r="BE1552" i="12"/>
  <c r="BF1551" i="12"/>
  <c r="BL1550" i="12"/>
  <c r="BH1549" i="12"/>
  <c r="AS1548" i="12"/>
  <c r="AX1548" i="12" s="1"/>
  <c r="AV1547" i="12"/>
  <c r="AW1547" i="12" s="1"/>
  <c r="BA1546" i="12"/>
  <c r="BE1545" i="12"/>
  <c r="AS1545" i="12"/>
  <c r="AX1545" i="12" s="1"/>
  <c r="AO1545" i="12"/>
  <c r="BE1544" i="12"/>
  <c r="BF1543" i="12"/>
  <c r="BL1542" i="12"/>
  <c r="BH1541" i="12"/>
  <c r="AS1540" i="12"/>
  <c r="AX1540" i="12" s="1"/>
  <c r="AV1539" i="12"/>
  <c r="AW1539" i="12" s="1"/>
  <c r="BA1538" i="12"/>
  <c r="BE1537" i="12"/>
  <c r="AS1537" i="12"/>
  <c r="AX1537" i="12" s="1"/>
  <c r="AO1537" i="12"/>
  <c r="BE1536" i="12"/>
  <c r="BF1535" i="12"/>
  <c r="BL1534" i="12"/>
  <c r="BH1533" i="12"/>
  <c r="AS1532" i="12"/>
  <c r="AX1532" i="12" s="1"/>
  <c r="AV1531" i="12"/>
  <c r="AW1531" i="12" s="1"/>
  <c r="BA1530" i="12"/>
  <c r="BE1529" i="12"/>
  <c r="AS1529" i="12"/>
  <c r="AX1529" i="12" s="1"/>
  <c r="AO1529" i="12"/>
  <c r="BE1528" i="12"/>
  <c r="BF1527" i="12"/>
  <c r="BL1526" i="12"/>
  <c r="BH1525" i="12"/>
  <c r="AS1524" i="12"/>
  <c r="AX1524" i="12" s="1"/>
  <c r="AV1523" i="12"/>
  <c r="AW1523" i="12" s="1"/>
  <c r="BA1522" i="12"/>
  <c r="BE1521" i="12"/>
  <c r="AS1521" i="12"/>
  <c r="AX1521" i="12" s="1"/>
  <c r="AO1521" i="12"/>
  <c r="BE1520" i="12"/>
  <c r="BF1519" i="12"/>
  <c r="BL1518" i="12"/>
  <c r="BH1517" i="12"/>
  <c r="AS1516" i="12"/>
  <c r="AX1516" i="12" s="1"/>
  <c r="AV1515" i="12"/>
  <c r="AW1515" i="12" s="1"/>
  <c r="BA1514" i="12"/>
  <c r="BE1513" i="12"/>
  <c r="AS1513" i="12"/>
  <c r="AX1513" i="12" s="1"/>
  <c r="AO1513" i="12"/>
  <c r="BE1512" i="12"/>
  <c r="BF1511" i="12"/>
  <c r="BL1510" i="12"/>
  <c r="BF1509" i="12"/>
  <c r="BA1509" i="12"/>
  <c r="BH1508" i="12"/>
  <c r="AT1508" i="12"/>
  <c r="AU1508" i="12" s="1"/>
  <c r="BH1507" i="12"/>
  <c r="BA1503" i="12"/>
  <c r="AJ1503" i="12"/>
  <c r="AT1691" i="12"/>
  <c r="AU1691" i="12" s="1"/>
  <c r="AV1689" i="12"/>
  <c r="AW1689" i="12" s="1"/>
  <c r="AJ1685" i="12"/>
  <c r="AJ1684" i="12"/>
  <c r="AT1683" i="12"/>
  <c r="AU1683" i="12" s="1"/>
  <c r="AV1681" i="12"/>
  <c r="AW1681" i="12" s="1"/>
  <c r="AJ1677" i="12"/>
  <c r="AJ1676" i="12"/>
  <c r="AT1675" i="12"/>
  <c r="AU1675" i="12" s="1"/>
  <c r="AV1673" i="12"/>
  <c r="AW1673" i="12" s="1"/>
  <c r="AJ1669" i="12"/>
  <c r="AJ1668" i="12"/>
  <c r="AT1667" i="12"/>
  <c r="AU1667" i="12" s="1"/>
  <c r="AV1665" i="12"/>
  <c r="AW1665" i="12" s="1"/>
  <c r="AJ1661" i="12"/>
  <c r="AJ1660" i="12"/>
  <c r="AT1659" i="12"/>
  <c r="AU1659" i="12" s="1"/>
  <c r="AV1657" i="12"/>
  <c r="AW1657" i="12" s="1"/>
  <c r="AJ1653" i="12"/>
  <c r="AJ1652" i="12"/>
  <c r="AT1651" i="12"/>
  <c r="AU1651" i="12" s="1"/>
  <c r="AV1649" i="12"/>
  <c r="AW1649" i="12" s="1"/>
  <c r="AJ1645" i="12"/>
  <c r="AJ1644" i="12"/>
  <c r="AT1643" i="12"/>
  <c r="AU1643" i="12" s="1"/>
  <c r="AV1641" i="12"/>
  <c r="AW1641" i="12" s="1"/>
  <c r="AJ1637" i="12"/>
  <c r="AJ1636" i="12"/>
  <c r="AT1635" i="12"/>
  <c r="AU1635" i="12" s="1"/>
  <c r="AV1633" i="12"/>
  <c r="AW1633" i="12" s="1"/>
  <c r="AJ1629" i="12"/>
  <c r="AJ1628" i="12"/>
  <c r="AT1627" i="12"/>
  <c r="AU1627" i="12" s="1"/>
  <c r="AV1625" i="12"/>
  <c r="AW1625" i="12" s="1"/>
  <c r="AJ1621" i="12"/>
  <c r="AJ1620" i="12"/>
  <c r="AT1619" i="12"/>
  <c r="AU1619" i="12" s="1"/>
  <c r="AV1617" i="12"/>
  <c r="AW1617" i="12" s="1"/>
  <c r="AJ1613" i="12"/>
  <c r="AJ1612" i="12"/>
  <c r="AT1611" i="12"/>
  <c r="AU1611" i="12" s="1"/>
  <c r="AV1609" i="12"/>
  <c r="AW1609" i="12" s="1"/>
  <c r="AJ1605" i="12"/>
  <c r="AJ1604" i="12"/>
  <c r="AT1603" i="12"/>
  <c r="AU1603" i="12" s="1"/>
  <c r="AV1601" i="12"/>
  <c r="AW1601" i="12" s="1"/>
  <c r="AJ1597" i="12"/>
  <c r="AJ1596" i="12"/>
  <c r="AT1595" i="12"/>
  <c r="AU1595" i="12" s="1"/>
  <c r="AV1593" i="12"/>
  <c r="AW1593" i="12" s="1"/>
  <c r="AJ1589" i="12"/>
  <c r="AJ1588" i="12"/>
  <c r="AT1587" i="12"/>
  <c r="AU1587" i="12" s="1"/>
  <c r="AV1585" i="12"/>
  <c r="AW1585" i="12" s="1"/>
  <c r="AJ1581" i="12"/>
  <c r="AJ1580" i="12"/>
  <c r="AT1579" i="12"/>
  <c r="AU1579" i="12" s="1"/>
  <c r="AV1577" i="12"/>
  <c r="AW1577" i="12" s="1"/>
  <c r="AJ1573" i="12"/>
  <c r="AJ1572" i="12"/>
  <c r="AT1571" i="12"/>
  <c r="AU1571" i="12" s="1"/>
  <c r="AV1569" i="12"/>
  <c r="AW1569" i="12" s="1"/>
  <c r="AJ1565" i="12"/>
  <c r="AJ1564" i="12"/>
  <c r="AT1563" i="12"/>
  <c r="AU1563" i="12" s="1"/>
  <c r="AV1561" i="12"/>
  <c r="AW1561" i="12" s="1"/>
  <c r="AJ1557" i="12"/>
  <c r="AJ1556" i="12"/>
  <c r="AT1555" i="12"/>
  <c r="AU1555" i="12" s="1"/>
  <c r="AV1553" i="12"/>
  <c r="AW1553" i="12" s="1"/>
  <c r="BL1549" i="12"/>
  <c r="AJ1549" i="12"/>
  <c r="BL1548" i="12"/>
  <c r="BH1548" i="12"/>
  <c r="AT1548" i="12"/>
  <c r="AU1548" i="12" s="1"/>
  <c r="AJ1548" i="12"/>
  <c r="BH1547" i="12"/>
  <c r="AT1547" i="12"/>
  <c r="AU1547" i="12" s="1"/>
  <c r="AS1546" i="12"/>
  <c r="AX1546" i="12" s="1"/>
  <c r="AV1545" i="12"/>
  <c r="AW1545" i="12" s="1"/>
  <c r="BF1544" i="12"/>
  <c r="BA1544" i="12"/>
  <c r="BA1543" i="12"/>
  <c r="AJ1543" i="12"/>
  <c r="BE1542" i="12"/>
  <c r="BL1541" i="12"/>
  <c r="AJ1541" i="12"/>
  <c r="BL1540" i="12"/>
  <c r="BH1540" i="12"/>
  <c r="AT1540" i="12"/>
  <c r="AU1540" i="12" s="1"/>
  <c r="AJ1540" i="12"/>
  <c r="BH1539" i="12"/>
  <c r="AT1539" i="12"/>
  <c r="AU1539" i="12" s="1"/>
  <c r="AS1538" i="12"/>
  <c r="AX1538" i="12" s="1"/>
  <c r="AV1537" i="12"/>
  <c r="AW1537" i="12" s="1"/>
  <c r="BF1536" i="12"/>
  <c r="BA1536" i="12"/>
  <c r="BA1535" i="12"/>
  <c r="AJ1535" i="12"/>
  <c r="BE1534" i="12"/>
  <c r="BL1533" i="12"/>
  <c r="AJ1533" i="12"/>
  <c r="BL1532" i="12"/>
  <c r="BH1532" i="12"/>
  <c r="AT1532" i="12"/>
  <c r="AU1532" i="12" s="1"/>
  <c r="AJ1532" i="12"/>
  <c r="BH1531" i="12"/>
  <c r="AT1531" i="12"/>
  <c r="AU1531" i="12" s="1"/>
  <c r="AS1530" i="12"/>
  <c r="AX1530" i="12" s="1"/>
  <c r="AV1529" i="12"/>
  <c r="AW1529" i="12" s="1"/>
  <c r="BF1528" i="12"/>
  <c r="BA1528" i="12"/>
  <c r="BA1527" i="12"/>
  <c r="AJ1527" i="12"/>
  <c r="BE1526" i="12"/>
  <c r="BL1525" i="12"/>
  <c r="AJ1525" i="12"/>
  <c r="BL1524" i="12"/>
  <c r="BH1524" i="12"/>
  <c r="AT1524" i="12"/>
  <c r="AU1524" i="12" s="1"/>
  <c r="AJ1524" i="12"/>
  <c r="BH1523" i="12"/>
  <c r="AT1523" i="12"/>
  <c r="AU1523" i="12" s="1"/>
  <c r="AS1522" i="12"/>
  <c r="AX1522" i="12" s="1"/>
  <c r="AV1521" i="12"/>
  <c r="AW1521" i="12" s="1"/>
  <c r="BF1520" i="12"/>
  <c r="BA1520" i="12"/>
  <c r="BA1519" i="12"/>
  <c r="AJ1519" i="12"/>
  <c r="BE1518" i="12"/>
  <c r="BL1517" i="12"/>
  <c r="AJ1517" i="12"/>
  <c r="BL1516" i="12"/>
  <c r="BH1516" i="12"/>
  <c r="AT1516" i="12"/>
  <c r="AU1516" i="12" s="1"/>
  <c r="AJ1516" i="12"/>
  <c r="BH1515" i="12"/>
  <c r="AT1515" i="12"/>
  <c r="AU1515" i="12" s="1"/>
  <c r="AS1514" i="12"/>
  <c r="AX1514" i="12" s="1"/>
  <c r="AV1513" i="12"/>
  <c r="AW1513" i="12" s="1"/>
  <c r="BF1512" i="12"/>
  <c r="BA1512" i="12"/>
  <c r="BA1511" i="12"/>
  <c r="AJ1511" i="12"/>
  <c r="BH1510" i="12"/>
  <c r="AS1509" i="12"/>
  <c r="AX1509" i="12" s="1"/>
  <c r="AT1509" i="12"/>
  <c r="AU1509" i="12" s="1"/>
  <c r="AT1504" i="12"/>
  <c r="AU1504" i="12" s="1"/>
  <c r="BG1653" i="12"/>
  <c r="BF1359" i="12"/>
  <c r="BE1359" i="12"/>
  <c r="BF1355" i="12"/>
  <c r="BE1355" i="12"/>
  <c r="BE1354" i="12"/>
  <c r="BF1354" i="12"/>
  <c r="BF1344" i="12"/>
  <c r="BE1344" i="12"/>
  <c r="AV1509" i="12"/>
  <c r="AW1509" i="12" s="1"/>
  <c r="AJ1505" i="12"/>
  <c r="AJ1504" i="12"/>
  <c r="AT1503" i="12"/>
  <c r="AU1503" i="12" s="1"/>
  <c r="BH1500" i="12"/>
  <c r="BF1498" i="12"/>
  <c r="AT1494" i="12"/>
  <c r="AU1494" i="12" s="1"/>
  <c r="BF1493" i="12"/>
  <c r="AT1493" i="12"/>
  <c r="AU1493" i="12" s="1"/>
  <c r="AO1490" i="12"/>
  <c r="AJ1489" i="12"/>
  <c r="AJ1488" i="12"/>
  <c r="AJ1485" i="12"/>
  <c r="BF1484" i="12"/>
  <c r="BF1482" i="12"/>
  <c r="AT1481" i="12"/>
  <c r="AU1481" i="12" s="1"/>
  <c r="BF1478" i="12"/>
  <c r="AJ1477" i="12"/>
  <c r="AJ1476" i="12"/>
  <c r="AT1475" i="12"/>
  <c r="AU1475" i="12" s="1"/>
  <c r="AT1474" i="12"/>
  <c r="AU1474" i="12" s="1"/>
  <c r="BF1473" i="12"/>
  <c r="AT1473" i="12"/>
  <c r="AU1473" i="12" s="1"/>
  <c r="AV1473" i="12"/>
  <c r="AW1473" i="12" s="1"/>
  <c r="BF1470" i="12"/>
  <c r="AJ1469" i="12"/>
  <c r="AJ1468" i="12"/>
  <c r="AT1467" i="12"/>
  <c r="AU1467" i="12" s="1"/>
  <c r="AT1466" i="12"/>
  <c r="AU1466" i="12" s="1"/>
  <c r="BF1465" i="12"/>
  <c r="AT1465" i="12"/>
  <c r="AU1465" i="12" s="1"/>
  <c r="AV1465" i="12"/>
  <c r="AW1465" i="12" s="1"/>
  <c r="BF1462" i="12"/>
  <c r="AJ1461" i="12"/>
  <c r="AJ1460" i="12"/>
  <c r="AT1459" i="12"/>
  <c r="AU1459" i="12" s="1"/>
  <c r="AT1458" i="12"/>
  <c r="AU1458" i="12" s="1"/>
  <c r="BF1457" i="12"/>
  <c r="AT1457" i="12"/>
  <c r="AU1457" i="12" s="1"/>
  <c r="AV1457" i="12"/>
  <c r="AW1457" i="12" s="1"/>
  <c r="BF1454" i="12"/>
  <c r="AU1454" i="12"/>
  <c r="AJ1453" i="12"/>
  <c r="AJ1452" i="12"/>
  <c r="AT1451" i="12"/>
  <c r="AU1451" i="12" s="1"/>
  <c r="AT1450" i="12"/>
  <c r="AU1450" i="12" s="1"/>
  <c r="BF1449" i="12"/>
  <c r="AT1449" i="12"/>
  <c r="AU1449" i="12" s="1"/>
  <c r="AV1449" i="12"/>
  <c r="AW1449" i="12" s="1"/>
  <c r="BF1446" i="12"/>
  <c r="AJ1445" i="12"/>
  <c r="AJ1444" i="12"/>
  <c r="AT1443" i="12"/>
  <c r="AU1443" i="12" s="1"/>
  <c r="AT1442" i="12"/>
  <c r="AU1442" i="12" s="1"/>
  <c r="BF1441" i="12"/>
  <c r="AT1441" i="12"/>
  <c r="AU1441" i="12" s="1"/>
  <c r="AV1441" i="12"/>
  <c r="AW1441" i="12" s="1"/>
  <c r="BF1438" i="12"/>
  <c r="AJ1437" i="12"/>
  <c r="AJ1436" i="12"/>
  <c r="AT1435" i="12"/>
  <c r="AU1435" i="12" s="1"/>
  <c r="AT1434" i="12"/>
  <c r="AU1434" i="12" s="1"/>
  <c r="BF1433" i="12"/>
  <c r="AT1433" i="12"/>
  <c r="AU1433" i="12" s="1"/>
  <c r="AV1433" i="12"/>
  <c r="AW1433" i="12" s="1"/>
  <c r="BF1430" i="12"/>
  <c r="AJ1429" i="12"/>
  <c r="AJ1428" i="12"/>
  <c r="AT1427" i="12"/>
  <c r="AU1427" i="12" s="1"/>
  <c r="AT1426" i="12"/>
  <c r="AU1426" i="12" s="1"/>
  <c r="BF1425" i="12"/>
  <c r="AT1425" i="12"/>
  <c r="AU1425" i="12" s="1"/>
  <c r="AV1425" i="12"/>
  <c r="AW1425" i="12" s="1"/>
  <c r="BF1422" i="12"/>
  <c r="AJ1421" i="12"/>
  <c r="AJ1420" i="12"/>
  <c r="AT1419" i="12"/>
  <c r="AU1419" i="12" s="1"/>
  <c r="AT1418" i="12"/>
  <c r="AU1418" i="12" s="1"/>
  <c r="BF1417" i="12"/>
  <c r="AT1417" i="12"/>
  <c r="AU1417" i="12" s="1"/>
  <c r="AV1417" i="12"/>
  <c r="AW1417" i="12" s="1"/>
  <c r="BF1414" i="12"/>
  <c r="AU1414" i="12"/>
  <c r="AJ1413" i="12"/>
  <c r="AJ1412" i="12"/>
  <c r="AT1411" i="12"/>
  <c r="AU1411" i="12" s="1"/>
  <c r="AT1410" i="12"/>
  <c r="AU1410" i="12" s="1"/>
  <c r="BF1409" i="12"/>
  <c r="AT1409" i="12"/>
  <c r="AU1409" i="12" s="1"/>
  <c r="AV1409" i="12"/>
  <c r="AW1409" i="12" s="1"/>
  <c r="BF1406" i="12"/>
  <c r="AJ1405" i="12"/>
  <c r="AJ1404" i="12"/>
  <c r="AT1403" i="12"/>
  <c r="AU1403" i="12" s="1"/>
  <c r="AT1402" i="12"/>
  <c r="AU1402" i="12" s="1"/>
  <c r="BF1401" i="12"/>
  <c r="AT1401" i="12"/>
  <c r="AU1401" i="12" s="1"/>
  <c r="AV1401" i="12"/>
  <c r="AW1401" i="12" s="1"/>
  <c r="AS1399" i="12"/>
  <c r="AX1399" i="12" s="1"/>
  <c r="BE1397" i="12"/>
  <c r="BG1397" i="12" s="1"/>
  <c r="AT1397" i="12"/>
  <c r="AU1397" i="12" s="1"/>
  <c r="AV1397" i="12"/>
  <c r="AW1397" i="12" s="1"/>
  <c r="AJ1395" i="12"/>
  <c r="BF1393" i="12"/>
  <c r="AS1393" i="12"/>
  <c r="AX1393" i="12" s="1"/>
  <c r="AV1392" i="12"/>
  <c r="AW1392" i="12" s="1"/>
  <c r="BE1391" i="12"/>
  <c r="AV1391" i="12"/>
  <c r="BF1390" i="12"/>
  <c r="BL1389" i="12"/>
  <c r="AS1389" i="12"/>
  <c r="AX1389" i="12" s="1"/>
  <c r="AV1388" i="12"/>
  <c r="AW1388" i="12" s="1"/>
  <c r="BE1387" i="12"/>
  <c r="AV1387" i="12"/>
  <c r="AW1387" i="12" s="1"/>
  <c r="BF1386" i="12"/>
  <c r="BL1385" i="12"/>
  <c r="AS1385" i="12"/>
  <c r="AX1385" i="12" s="1"/>
  <c r="AV1384" i="12"/>
  <c r="AW1384" i="12" s="1"/>
  <c r="BE1383" i="12"/>
  <c r="AV1383" i="12"/>
  <c r="AW1383" i="12" s="1"/>
  <c r="BF1382" i="12"/>
  <c r="BE1381" i="12"/>
  <c r="BL1379" i="12"/>
  <c r="BH1379" i="12"/>
  <c r="AJ1379" i="12"/>
  <c r="BL1378" i="12"/>
  <c r="AN1378" i="12"/>
  <c r="BF1377" i="12"/>
  <c r="BA1377" i="12"/>
  <c r="BL1376" i="12"/>
  <c r="AO1376" i="12"/>
  <c r="BL1375" i="12"/>
  <c r="BH1375" i="12"/>
  <c r="AJ1375" i="12"/>
  <c r="BL1374" i="12"/>
  <c r="AN1374" i="12"/>
  <c r="BF1373" i="12"/>
  <c r="BA1373" i="12"/>
  <c r="AO1372" i="12"/>
  <c r="AJ1371" i="12"/>
  <c r="BL1369" i="12"/>
  <c r="BH1368" i="12"/>
  <c r="AS1367" i="12"/>
  <c r="AX1367" i="12" s="1"/>
  <c r="AO1367" i="12"/>
  <c r="AT1363" i="12"/>
  <c r="AU1363" i="12" s="1"/>
  <c r="AT1354" i="12"/>
  <c r="AU1354" i="12" s="1"/>
  <c r="BF1347" i="12"/>
  <c r="BE1347" i="12"/>
  <c r="BE1346" i="12"/>
  <c r="BF1346" i="12"/>
  <c r="AV1492" i="12"/>
  <c r="AW1492" i="12" s="1"/>
  <c r="AV1488" i="12"/>
  <c r="AW1488" i="12" s="1"/>
  <c r="AV1476" i="12"/>
  <c r="AW1476" i="12" s="1"/>
  <c r="AV1468" i="12"/>
  <c r="AW1468" i="12" s="1"/>
  <c r="AV1460" i="12"/>
  <c r="AW1460" i="12" s="1"/>
  <c r="AV1452" i="12"/>
  <c r="AW1452" i="12" s="1"/>
  <c r="AV1444" i="12"/>
  <c r="AW1444" i="12" s="1"/>
  <c r="AV1436" i="12"/>
  <c r="AW1436" i="12" s="1"/>
  <c r="AV1428" i="12"/>
  <c r="AW1428" i="12" s="1"/>
  <c r="AV1420" i="12"/>
  <c r="AW1420" i="12" s="1"/>
  <c r="AV1412" i="12"/>
  <c r="AW1412" i="12" s="1"/>
  <c r="AV1404" i="12"/>
  <c r="AW1404" i="12" s="1"/>
  <c r="AJ1400" i="12"/>
  <c r="BE1399" i="12"/>
  <c r="BG1399" i="12" s="1"/>
  <c r="BH1396" i="12"/>
  <c r="AJ1396" i="12"/>
  <c r="BE1395" i="12"/>
  <c r="BL1393" i="12"/>
  <c r="BF1392" i="12"/>
  <c r="AJ1392" i="12"/>
  <c r="BA1391" i="12"/>
  <c r="AS1391" i="12"/>
  <c r="AX1391" i="12" s="1"/>
  <c r="BF1388" i="12"/>
  <c r="AJ1388" i="12"/>
  <c r="BA1387" i="12"/>
  <c r="AS1387" i="12"/>
  <c r="AX1387" i="12" s="1"/>
  <c r="BF1384" i="12"/>
  <c r="AJ1384" i="12"/>
  <c r="BA1383" i="12"/>
  <c r="AS1383" i="12"/>
  <c r="AX1383" i="12" s="1"/>
  <c r="BL1381" i="12"/>
  <c r="AJ1380" i="12"/>
  <c r="AV1370" i="12"/>
  <c r="AW1370" i="12" s="1"/>
  <c r="AJ1364" i="12"/>
  <c r="AV1346" i="12"/>
  <c r="AW1346" i="12" s="1"/>
  <c r="AT1346" i="12"/>
  <c r="AU1346" i="12" s="1"/>
  <c r="BF1352" i="12"/>
  <c r="BE1352" i="12"/>
  <c r="AS1350" i="12"/>
  <c r="AX1350" i="12" s="1"/>
  <c r="AT1350" i="12"/>
  <c r="AU1350" i="12" s="1"/>
  <c r="BA1510" i="12"/>
  <c r="BE1508" i="12"/>
  <c r="BF1507" i="12"/>
  <c r="BL1506" i="12"/>
  <c r="BH1505" i="12"/>
  <c r="AS1504" i="12"/>
  <c r="AX1504" i="12" s="1"/>
  <c r="AV1503" i="12"/>
  <c r="AW1503" i="12" s="1"/>
  <c r="BA1502" i="12"/>
  <c r="AV1500" i="12"/>
  <c r="AW1500" i="12" s="1"/>
  <c r="BE1496" i="12"/>
  <c r="AV1496" i="12"/>
  <c r="AW1496" i="12" s="1"/>
  <c r="AJ1495" i="12"/>
  <c r="BF1494" i="12"/>
  <c r="AO1493" i="12"/>
  <c r="AN1491" i="12"/>
  <c r="BA1490" i="12"/>
  <c r="AT1490" i="12"/>
  <c r="AU1490" i="12" s="1"/>
  <c r="AS1488" i="12"/>
  <c r="AX1488" i="12" s="1"/>
  <c r="AS1486" i="12"/>
  <c r="AX1486" i="12" s="1"/>
  <c r="BH1485" i="12"/>
  <c r="AV1484" i="12"/>
  <c r="AW1484" i="12" s="1"/>
  <c r="AO1481" i="12"/>
  <c r="BE1480" i="12"/>
  <c r="BF1479" i="12"/>
  <c r="BL1478" i="12"/>
  <c r="AV1478" i="12"/>
  <c r="AW1478" i="12" s="1"/>
  <c r="BH1477" i="12"/>
  <c r="AS1476" i="12"/>
  <c r="AX1476" i="12" s="1"/>
  <c r="BA1474" i="12"/>
  <c r="AO1473" i="12"/>
  <c r="BE1472" i="12"/>
  <c r="AV1472" i="12"/>
  <c r="AW1472" i="12" s="1"/>
  <c r="BF1471" i="12"/>
  <c r="BL1470" i="12"/>
  <c r="AV1470" i="12"/>
  <c r="AW1470" i="12" s="1"/>
  <c r="BH1469" i="12"/>
  <c r="AS1468" i="12"/>
  <c r="AX1468" i="12" s="1"/>
  <c r="BA1466" i="12"/>
  <c r="AO1465" i="12"/>
  <c r="BE1464" i="12"/>
  <c r="AV1464" i="12"/>
  <c r="AW1464" i="12" s="1"/>
  <c r="BF1463" i="12"/>
  <c r="BL1462" i="12"/>
  <c r="AV1462" i="12"/>
  <c r="AW1462" i="12" s="1"/>
  <c r="BH1461" i="12"/>
  <c r="AS1460" i="12"/>
  <c r="AX1460" i="12" s="1"/>
  <c r="BA1458" i="12"/>
  <c r="AO1457" i="12"/>
  <c r="BE1456" i="12"/>
  <c r="AV1456" i="12"/>
  <c r="AW1456" i="12" s="1"/>
  <c r="BF1455" i="12"/>
  <c r="BL1454" i="12"/>
  <c r="AV1454" i="12"/>
  <c r="AW1454" i="12" s="1"/>
  <c r="BH1453" i="12"/>
  <c r="AS1452" i="12"/>
  <c r="AX1452" i="12" s="1"/>
  <c r="BA1450" i="12"/>
  <c r="AO1449" i="12"/>
  <c r="BE1448" i="12"/>
  <c r="AV1448" i="12"/>
  <c r="AW1448" i="12" s="1"/>
  <c r="BF1447" i="12"/>
  <c r="BL1446" i="12"/>
  <c r="AV1446" i="12"/>
  <c r="AW1446" i="12" s="1"/>
  <c r="BH1445" i="12"/>
  <c r="AS1444" i="12"/>
  <c r="AX1444" i="12" s="1"/>
  <c r="BA1442" i="12"/>
  <c r="AO1441" i="12"/>
  <c r="BE1440" i="12"/>
  <c r="AV1440" i="12"/>
  <c r="AW1440" i="12" s="1"/>
  <c r="BF1439" i="12"/>
  <c r="BL1438" i="12"/>
  <c r="AV1438" i="12"/>
  <c r="AW1438" i="12" s="1"/>
  <c r="BH1437" i="12"/>
  <c r="AS1436" i="12"/>
  <c r="AX1436" i="12" s="1"/>
  <c r="BA1434" i="12"/>
  <c r="AO1433" i="12"/>
  <c r="BE1432" i="12"/>
  <c r="AV1432" i="12"/>
  <c r="AW1432" i="12" s="1"/>
  <c r="BF1431" i="12"/>
  <c r="BL1430" i="12"/>
  <c r="AV1430" i="12"/>
  <c r="AW1430" i="12" s="1"/>
  <c r="BH1429" i="12"/>
  <c r="AS1428" i="12"/>
  <c r="AX1428" i="12" s="1"/>
  <c r="BA1426" i="12"/>
  <c r="AO1425" i="12"/>
  <c r="BE1424" i="12"/>
  <c r="AV1424" i="12"/>
  <c r="AW1424" i="12" s="1"/>
  <c r="BF1423" i="12"/>
  <c r="BL1422" i="12"/>
  <c r="AV1422" i="12"/>
  <c r="AW1422" i="12" s="1"/>
  <c r="BH1421" i="12"/>
  <c r="AS1420" i="12"/>
  <c r="AX1420" i="12" s="1"/>
  <c r="BA1418" i="12"/>
  <c r="AO1417" i="12"/>
  <c r="BE1416" i="12"/>
  <c r="AV1416" i="12"/>
  <c r="AW1416" i="12" s="1"/>
  <c r="BF1415" i="12"/>
  <c r="BL1414" i="12"/>
  <c r="AV1414" i="12"/>
  <c r="AW1414" i="12" s="1"/>
  <c r="BH1413" i="12"/>
  <c r="AS1412" i="12"/>
  <c r="AX1412" i="12" s="1"/>
  <c r="BA1410" i="12"/>
  <c r="AO1409" i="12"/>
  <c r="BE1408" i="12"/>
  <c r="AV1408" i="12"/>
  <c r="AW1408" i="12" s="1"/>
  <c r="BF1407" i="12"/>
  <c r="BL1406" i="12"/>
  <c r="AV1406" i="12"/>
  <c r="AW1406" i="12" s="1"/>
  <c r="BH1405" i="12"/>
  <c r="AS1404" i="12"/>
  <c r="AX1404" i="12" s="1"/>
  <c r="BA1402" i="12"/>
  <c r="AO1401" i="12"/>
  <c r="BE1400" i="12"/>
  <c r="AV1400" i="12"/>
  <c r="AW1400" i="12" s="1"/>
  <c r="AJ1399" i="12"/>
  <c r="BF1398" i="12"/>
  <c r="AO1397" i="12"/>
  <c r="BE1396" i="12"/>
  <c r="AV1396" i="12"/>
  <c r="AW1396" i="12" s="1"/>
  <c r="AT1394" i="12"/>
  <c r="AU1394" i="12" s="1"/>
  <c r="AT1393" i="12"/>
  <c r="AU1393" i="12" s="1"/>
  <c r="BL1392" i="12"/>
  <c r="AT1392" i="12"/>
  <c r="AU1392" i="12" s="1"/>
  <c r="AJ1391" i="12"/>
  <c r="BL1390" i="12"/>
  <c r="AV1390" i="12"/>
  <c r="AW1390" i="12" s="1"/>
  <c r="AN1390" i="12"/>
  <c r="BE1389" i="12"/>
  <c r="AT1389" i="12"/>
  <c r="AU1389" i="12" s="1"/>
  <c r="BL1388" i="12"/>
  <c r="AT1388" i="12"/>
  <c r="AU1388" i="12" s="1"/>
  <c r="AJ1387" i="12"/>
  <c r="BL1386" i="12"/>
  <c r="AV1386" i="12"/>
  <c r="AW1386" i="12" s="1"/>
  <c r="AN1386" i="12"/>
  <c r="BE1385" i="12"/>
  <c r="AT1385" i="12"/>
  <c r="AU1385" i="12" s="1"/>
  <c r="BL1384" i="12"/>
  <c r="AT1384" i="12"/>
  <c r="AU1384" i="12" s="1"/>
  <c r="AJ1383" i="12"/>
  <c r="BL1382" i="12"/>
  <c r="AV1382" i="12"/>
  <c r="AW1382" i="12" s="1"/>
  <c r="AN1382" i="12"/>
  <c r="BF1381" i="12"/>
  <c r="AT1380" i="12"/>
  <c r="AU1380" i="12" s="1"/>
  <c r="AS1378" i="12"/>
  <c r="AX1378" i="12" s="1"/>
  <c r="BH1377" i="12"/>
  <c r="AT1377" i="12"/>
  <c r="AU1377" i="12" s="1"/>
  <c r="AS1376" i="12"/>
  <c r="AX1376" i="12" s="1"/>
  <c r="AS1374" i="12"/>
  <c r="AX1374" i="12" s="1"/>
  <c r="BH1373" i="12"/>
  <c r="AT1373" i="12"/>
  <c r="AU1373" i="12" s="1"/>
  <c r="BL1371" i="12"/>
  <c r="AT1370" i="12"/>
  <c r="AU1370" i="12" s="1"/>
  <c r="BA1369" i="12"/>
  <c r="AT1368" i="12"/>
  <c r="AU1368" i="12" s="1"/>
  <c r="BF1367" i="12"/>
  <c r="BA1367" i="12"/>
  <c r="AJ1365" i="12"/>
  <c r="BE1363" i="12"/>
  <c r="AO1363" i="12"/>
  <c r="BA1362" i="12"/>
  <c r="AS1359" i="12"/>
  <c r="AX1359" i="12" s="1"/>
  <c r="AO1359" i="12"/>
  <c r="BF1141" i="12"/>
  <c r="BE1141" i="12"/>
  <c r="BF1137" i="12"/>
  <c r="BE1137" i="12"/>
  <c r="AN1137" i="12"/>
  <c r="AO1137" i="12"/>
  <c r="BL1200" i="12"/>
  <c r="BL1199" i="12"/>
  <c r="BH1199" i="12"/>
  <c r="AT1199" i="12"/>
  <c r="AU1199" i="12" s="1"/>
  <c r="BH1198" i="12"/>
  <c r="AN1197" i="12"/>
  <c r="AT1195" i="12"/>
  <c r="AU1195" i="12" s="1"/>
  <c r="AS1192" i="12"/>
  <c r="AX1192" i="12" s="1"/>
  <c r="AO1192" i="12"/>
  <c r="AJ1192" i="12"/>
  <c r="BE1191" i="12"/>
  <c r="AS1191" i="12"/>
  <c r="AX1191" i="12" s="1"/>
  <c r="AN1191" i="12"/>
  <c r="AN1189" i="12"/>
  <c r="BE1188" i="12"/>
  <c r="AT1187" i="12"/>
  <c r="AU1187" i="12" s="1"/>
  <c r="BL1185" i="12"/>
  <c r="AN1185" i="12"/>
  <c r="BE1184" i="12"/>
  <c r="BL1183" i="12"/>
  <c r="AT1183" i="12"/>
  <c r="AU1183" i="12" s="1"/>
  <c r="BL1181" i="12"/>
  <c r="AN1181" i="12"/>
  <c r="BE1180" i="12"/>
  <c r="BL1166" i="12"/>
  <c r="AS1166" i="12"/>
  <c r="AX1166" i="12" s="1"/>
  <c r="AN1163" i="12"/>
  <c r="BH1161" i="12"/>
  <c r="BE1158" i="12"/>
  <c r="AT1157" i="12"/>
  <c r="AU1157" i="12" s="1"/>
  <c r="BH1156" i="12"/>
  <c r="BE1155" i="12"/>
  <c r="BL1154" i="12"/>
  <c r="AS1154" i="12"/>
  <c r="AX1154" i="12" s="1"/>
  <c r="AN1151" i="12"/>
  <c r="AT1149" i="12"/>
  <c r="AU1149" i="12" s="1"/>
  <c r="BH1148" i="12"/>
  <c r="AN1148" i="12"/>
  <c r="AJ1147" i="12"/>
  <c r="BE1145" i="12"/>
  <c r="BG1145" i="12" s="1"/>
  <c r="AS1145" i="12"/>
  <c r="AX1145" i="12" s="1"/>
  <c r="AO1145" i="12"/>
  <c r="AN1154" i="12"/>
  <c r="AO1154" i="12"/>
  <c r="BF1360" i="12"/>
  <c r="BA1356" i="12"/>
  <c r="BA1354" i="12"/>
  <c r="BA1353" i="12"/>
  <c r="AJ1353" i="12"/>
  <c r="AV1352" i="12"/>
  <c r="AW1352" i="12" s="1"/>
  <c r="BH1351" i="12"/>
  <c r="BL1350" i="12"/>
  <c r="BH1350" i="12"/>
  <c r="BH1349" i="12"/>
  <c r="AT1349" i="12"/>
  <c r="AU1349" i="12" s="1"/>
  <c r="BA1346" i="12"/>
  <c r="BA1345" i="12"/>
  <c r="AJ1345" i="12"/>
  <c r="AV1344" i="12"/>
  <c r="AW1344" i="12" s="1"/>
  <c r="BH1343" i="12"/>
  <c r="BL1342" i="12"/>
  <c r="BH1342" i="12"/>
  <c r="AT1342" i="12"/>
  <c r="AU1342" i="12" s="1"/>
  <c r="BH1341" i="12"/>
  <c r="AT1341" i="12"/>
  <c r="AU1341" i="12" s="1"/>
  <c r="AS1340" i="12"/>
  <c r="AX1340" i="12" s="1"/>
  <c r="AN1340" i="12"/>
  <c r="AS1338" i="12"/>
  <c r="AX1338" i="12" s="1"/>
  <c r="AV1337" i="12"/>
  <c r="AW1337" i="12" s="1"/>
  <c r="BA1336" i="12"/>
  <c r="BE1335" i="12"/>
  <c r="BF1334" i="12"/>
  <c r="BA1334" i="12"/>
  <c r="BA1333" i="12"/>
  <c r="AJ1333" i="12"/>
  <c r="BE1332" i="12"/>
  <c r="AS1332" i="12"/>
  <c r="AX1332" i="12" s="1"/>
  <c r="AN1332" i="12"/>
  <c r="AS1330" i="12"/>
  <c r="AX1330" i="12" s="1"/>
  <c r="AV1329" i="12"/>
  <c r="AW1329" i="12" s="1"/>
  <c r="BL1327" i="12"/>
  <c r="AS1327" i="12"/>
  <c r="AX1327" i="12" s="1"/>
  <c r="AO1327" i="12"/>
  <c r="BE1326" i="12"/>
  <c r="BF1325" i="12"/>
  <c r="BL1324" i="12"/>
  <c r="BH1323" i="12"/>
  <c r="BL1322" i="12"/>
  <c r="BH1322" i="12"/>
  <c r="AT1322" i="12"/>
  <c r="AU1322" i="12" s="1"/>
  <c r="BH1321" i="12"/>
  <c r="AT1321" i="12"/>
  <c r="AU1321" i="12" s="1"/>
  <c r="AS1320" i="12"/>
  <c r="AX1320" i="12" s="1"/>
  <c r="AN1320" i="12"/>
  <c r="AS1318" i="12"/>
  <c r="AX1318" i="12" s="1"/>
  <c r="AV1317" i="12"/>
  <c r="AW1317" i="12" s="1"/>
  <c r="BA1316" i="12"/>
  <c r="BE1315" i="12"/>
  <c r="BF1314" i="12"/>
  <c r="BA1314" i="12"/>
  <c r="BA1313" i="12"/>
  <c r="AJ1313" i="12"/>
  <c r="BE1312" i="12"/>
  <c r="AV1312" i="12"/>
  <c r="AW1312" i="12" s="1"/>
  <c r="BH1311" i="12"/>
  <c r="BL1310" i="12"/>
  <c r="BH1310" i="12"/>
  <c r="AT1310" i="12"/>
  <c r="AU1310" i="12" s="1"/>
  <c r="BH1309" i="12"/>
  <c r="AT1309" i="12"/>
  <c r="AU1309" i="12" s="1"/>
  <c r="BE1307" i="12"/>
  <c r="BF1306" i="12"/>
  <c r="BA1306" i="12"/>
  <c r="BA1305" i="12"/>
  <c r="AJ1305" i="12"/>
  <c r="BE1304" i="12"/>
  <c r="AV1304" i="12"/>
  <c r="AW1304" i="12" s="1"/>
  <c r="BH1303" i="12"/>
  <c r="BE1302" i="12"/>
  <c r="BF1301" i="12"/>
  <c r="AJ1301" i="12"/>
  <c r="BE1300" i="12"/>
  <c r="AV1300" i="12"/>
  <c r="AW1300" i="12" s="1"/>
  <c r="BH1299" i="12"/>
  <c r="BE1298" i="12"/>
  <c r="BA1297" i="12"/>
  <c r="AJ1297" i="12"/>
  <c r="BE1296" i="12"/>
  <c r="AV1296" i="12"/>
  <c r="AW1296" i="12" s="1"/>
  <c r="BH1295" i="12"/>
  <c r="BL1294" i="12"/>
  <c r="BH1294" i="12"/>
  <c r="AT1294" i="12"/>
  <c r="AU1294" i="12" s="1"/>
  <c r="BH1293" i="12"/>
  <c r="AT1293" i="12"/>
  <c r="AU1293" i="12" s="1"/>
  <c r="BE1291" i="12"/>
  <c r="BF1290" i="12"/>
  <c r="BA1290" i="12"/>
  <c r="BA1289" i="12"/>
  <c r="AJ1289" i="12"/>
  <c r="BE1288" i="12"/>
  <c r="AV1288" i="12"/>
  <c r="AW1288" i="12" s="1"/>
  <c r="BH1287" i="12"/>
  <c r="BL1286" i="12"/>
  <c r="BH1286" i="12"/>
  <c r="AT1286" i="12"/>
  <c r="AU1286" i="12" s="1"/>
  <c r="BH1285" i="12"/>
  <c r="AT1285" i="12"/>
  <c r="AU1285" i="12" s="1"/>
  <c r="BE1283" i="12"/>
  <c r="AT1282" i="12"/>
  <c r="AU1282" i="12" s="1"/>
  <c r="BH1281" i="12"/>
  <c r="AT1281" i="12"/>
  <c r="AU1281" i="12" s="1"/>
  <c r="BE1279" i="12"/>
  <c r="BF1278" i="12"/>
  <c r="BA1278" i="12"/>
  <c r="BA1277" i="12"/>
  <c r="AJ1277" i="12"/>
  <c r="BE1276" i="12"/>
  <c r="AV1276" i="12"/>
  <c r="AW1276" i="12" s="1"/>
  <c r="BH1275" i="12"/>
  <c r="BE1274" i="12"/>
  <c r="BA1273" i="12"/>
  <c r="BL1272" i="12"/>
  <c r="BF1272" i="12"/>
  <c r="AS1272" i="12"/>
  <c r="AX1272" i="12" s="1"/>
  <c r="BH1271" i="12"/>
  <c r="BE1270" i="12"/>
  <c r="BA1269" i="12"/>
  <c r="BE1267" i="12"/>
  <c r="AT1266" i="12"/>
  <c r="AU1266" i="12" s="1"/>
  <c r="BH1265" i="12"/>
  <c r="BL1264" i="12"/>
  <c r="BF1264" i="12"/>
  <c r="AS1264" i="12"/>
  <c r="AX1264" i="12" s="1"/>
  <c r="AN1264" i="12"/>
  <c r="BH1262" i="12"/>
  <c r="BF1261" i="12"/>
  <c r="BL1260" i="12"/>
  <c r="BH1259" i="12"/>
  <c r="BL1258" i="12"/>
  <c r="BH1258" i="12"/>
  <c r="AT1258" i="12"/>
  <c r="AU1258" i="12" s="1"/>
  <c r="BH1257" i="12"/>
  <c r="AT1257" i="12"/>
  <c r="AU1257" i="12" s="1"/>
  <c r="BE1255" i="12"/>
  <c r="AS1254" i="12"/>
  <c r="AX1254" i="12" s="1"/>
  <c r="AV1253" i="12"/>
  <c r="AW1253" i="12" s="1"/>
  <c r="BL1251" i="12"/>
  <c r="AS1251" i="12"/>
  <c r="AX1251" i="12" s="1"/>
  <c r="AO1251" i="12"/>
  <c r="BE1250" i="12"/>
  <c r="BF1249" i="12"/>
  <c r="BL1248" i="12"/>
  <c r="BL1247" i="12"/>
  <c r="AS1247" i="12"/>
  <c r="AX1247" i="12" s="1"/>
  <c r="AO1247" i="12"/>
  <c r="BE1246" i="12"/>
  <c r="BF1245" i="12"/>
  <c r="BL1244" i="12"/>
  <c r="BF1244" i="12"/>
  <c r="AS1244" i="12"/>
  <c r="AX1244" i="12" s="1"/>
  <c r="AN1244" i="12"/>
  <c r="AS1242" i="12"/>
  <c r="AX1242" i="12" s="1"/>
  <c r="AV1241" i="12"/>
  <c r="AW1241" i="12" s="1"/>
  <c r="BL1239" i="12"/>
  <c r="AS1239" i="12"/>
  <c r="AX1239" i="12" s="1"/>
  <c r="AO1239" i="12"/>
  <c r="BE1238" i="12"/>
  <c r="BF1237" i="12"/>
  <c r="BL1236" i="12"/>
  <c r="BL1235" i="12"/>
  <c r="AS1235" i="12"/>
  <c r="AX1235" i="12" s="1"/>
  <c r="AO1235" i="12"/>
  <c r="BE1233" i="12"/>
  <c r="AV1233" i="12"/>
  <c r="AW1233" i="12" s="1"/>
  <c r="BL1231" i="12"/>
  <c r="BH1231" i="12"/>
  <c r="AT1231" i="12"/>
  <c r="AU1231" i="12" s="1"/>
  <c r="BH1230" i="12"/>
  <c r="BA1226" i="12"/>
  <c r="AJ1226" i="12"/>
  <c r="AS1224" i="12"/>
  <c r="AX1224" i="12" s="1"/>
  <c r="AO1224" i="12"/>
  <c r="BE1223" i="12"/>
  <c r="BF1222" i="12"/>
  <c r="BL1221" i="12"/>
  <c r="BH1220" i="12"/>
  <c r="AS1219" i="12"/>
  <c r="AX1219" i="12" s="1"/>
  <c r="BA1217" i="12"/>
  <c r="BE1216" i="12"/>
  <c r="BG1216" i="12" s="1"/>
  <c r="AS1216" i="12"/>
  <c r="AX1216" i="12" s="1"/>
  <c r="AO1216" i="12"/>
  <c r="BE1215" i="12"/>
  <c r="BF1214" i="12"/>
  <c r="BL1213" i="12"/>
  <c r="BH1212" i="12"/>
  <c r="AS1211" i="12"/>
  <c r="AX1211" i="12" s="1"/>
  <c r="BA1209" i="12"/>
  <c r="BE1208" i="12"/>
  <c r="AS1208" i="12"/>
  <c r="AX1208" i="12" s="1"/>
  <c r="AO1208" i="12"/>
  <c r="BE1207" i="12"/>
  <c r="BF1206" i="12"/>
  <c r="BL1205" i="12"/>
  <c r="BH1204" i="12"/>
  <c r="AS1203" i="12"/>
  <c r="AX1203" i="12" s="1"/>
  <c r="BA1201" i="12"/>
  <c r="BE1200" i="12"/>
  <c r="AS1200" i="12"/>
  <c r="AX1200" i="12" s="1"/>
  <c r="AO1200" i="12"/>
  <c r="BE1199" i="12"/>
  <c r="BF1198" i="12"/>
  <c r="BL1197" i="12"/>
  <c r="BH1196" i="12"/>
  <c r="BA1193" i="12"/>
  <c r="BH1192" i="12"/>
  <c r="AT1191" i="12"/>
  <c r="AU1191" i="12" s="1"/>
  <c r="BF1189" i="12"/>
  <c r="BF1185" i="12"/>
  <c r="AS1184" i="12"/>
  <c r="AX1184" i="12" s="1"/>
  <c r="AO1184" i="12"/>
  <c r="AJ1184" i="12"/>
  <c r="BE1183" i="12"/>
  <c r="BF1181" i="12"/>
  <c r="BF1177" i="12"/>
  <c r="BA1177" i="12"/>
  <c r="BA1176" i="12"/>
  <c r="AJ1176" i="12"/>
  <c r="BE1175" i="12"/>
  <c r="BG1175" i="12" s="1"/>
  <c r="AV1175" i="12"/>
  <c r="AW1175" i="12" s="1"/>
  <c r="BH1174" i="12"/>
  <c r="BL1173" i="12"/>
  <c r="BH1173" i="12"/>
  <c r="BF1172" i="12"/>
  <c r="AJ1172" i="12"/>
  <c r="BE1171" i="12"/>
  <c r="BL1170" i="12"/>
  <c r="AS1170" i="12"/>
  <c r="AX1170" i="12" s="1"/>
  <c r="AO1170" i="12"/>
  <c r="BF1169" i="12"/>
  <c r="BA1169" i="12"/>
  <c r="AS1169" i="12"/>
  <c r="AX1169" i="12" s="1"/>
  <c r="AV1168" i="12"/>
  <c r="AW1168" i="12" s="1"/>
  <c r="BE1166" i="12"/>
  <c r="AT1165" i="12"/>
  <c r="AU1165" i="12" s="1"/>
  <c r="BH1164" i="12"/>
  <c r="BL1163" i="12"/>
  <c r="BF1163" i="12"/>
  <c r="AS1163" i="12"/>
  <c r="AX1163" i="12" s="1"/>
  <c r="BH1162" i="12"/>
  <c r="BE1161" i="12"/>
  <c r="BA1160" i="12"/>
  <c r="AT1159" i="12"/>
  <c r="AU1159" i="12" s="1"/>
  <c r="AN1159" i="12"/>
  <c r="BH1157" i="12"/>
  <c r="BF1156" i="12"/>
  <c r="BE1154" i="12"/>
  <c r="AT1154" i="12"/>
  <c r="AU1154" i="12" s="1"/>
  <c r="BH1153" i="12"/>
  <c r="BL1149" i="12"/>
  <c r="BH1149" i="12"/>
  <c r="BF1148" i="12"/>
  <c r="AV1147" i="12"/>
  <c r="AW1147" i="12" s="1"/>
  <c r="BA1146" i="12"/>
  <c r="BE1153" i="12"/>
  <c r="BF1153" i="12"/>
  <c r="AT1372" i="12"/>
  <c r="AU1372" i="12" s="1"/>
  <c r="BH1370" i="12"/>
  <c r="AJ1370" i="12"/>
  <c r="BH1369" i="12"/>
  <c r="BF1368" i="12"/>
  <c r="AT1364" i="12"/>
  <c r="AU1364" i="12" s="1"/>
  <c r="AJ1362" i="12"/>
  <c r="AJ1361" i="12"/>
  <c r="BE1360" i="12"/>
  <c r="AT1360" i="12"/>
  <c r="AU1360" i="12" s="1"/>
  <c r="AT1356" i="12"/>
  <c r="AU1356" i="12" s="1"/>
  <c r="AS1354" i="12"/>
  <c r="AX1354" i="12" s="1"/>
  <c r="AV1353" i="12"/>
  <c r="AW1353" i="12" s="1"/>
  <c r="BL1351" i="12"/>
  <c r="AO1351" i="12"/>
  <c r="BE1350" i="12"/>
  <c r="BF1349" i="12"/>
  <c r="BL1348" i="12"/>
  <c r="BF1348" i="12"/>
  <c r="AS1348" i="12"/>
  <c r="AX1348" i="12" s="1"/>
  <c r="AS1346" i="12"/>
  <c r="AX1346" i="12" s="1"/>
  <c r="AV1345" i="12"/>
  <c r="AW1345" i="12" s="1"/>
  <c r="BL1343" i="12"/>
  <c r="AO1343" i="12"/>
  <c r="BE1342" i="12"/>
  <c r="AV1342" i="12"/>
  <c r="AW1342" i="12" s="1"/>
  <c r="BF1341" i="12"/>
  <c r="BL1340" i="12"/>
  <c r="BH1339" i="12"/>
  <c r="AJ1339" i="12"/>
  <c r="BL1338" i="12"/>
  <c r="BH1338" i="12"/>
  <c r="AT1338" i="12"/>
  <c r="AU1338" i="12" s="1"/>
  <c r="AJ1338" i="12"/>
  <c r="BH1337" i="12"/>
  <c r="AT1337" i="12"/>
  <c r="AU1337" i="12" s="1"/>
  <c r="AS1336" i="12"/>
  <c r="AX1336" i="12" s="1"/>
  <c r="AS1334" i="12"/>
  <c r="AX1334" i="12" s="1"/>
  <c r="AV1333" i="12"/>
  <c r="AW1333" i="12" s="1"/>
  <c r="BH1331" i="12"/>
  <c r="AJ1331" i="12"/>
  <c r="BL1330" i="12"/>
  <c r="BH1330" i="12"/>
  <c r="AT1330" i="12"/>
  <c r="AU1330" i="12" s="1"/>
  <c r="AJ1330" i="12"/>
  <c r="BH1329" i="12"/>
  <c r="AT1329" i="12"/>
  <c r="AU1329" i="12" s="1"/>
  <c r="AV1327" i="12"/>
  <c r="AW1327" i="12" s="1"/>
  <c r="BF1326" i="12"/>
  <c r="BA1326" i="12"/>
  <c r="BA1325" i="12"/>
  <c r="AJ1325" i="12"/>
  <c r="BE1324" i="12"/>
  <c r="BL1323" i="12"/>
  <c r="AO1323" i="12"/>
  <c r="BE1322" i="12"/>
  <c r="BF1321" i="12"/>
  <c r="BL1320" i="12"/>
  <c r="BH1319" i="12"/>
  <c r="AJ1319" i="12"/>
  <c r="BL1318" i="12"/>
  <c r="BH1318" i="12"/>
  <c r="AT1318" i="12"/>
  <c r="AU1318" i="12" s="1"/>
  <c r="AJ1318" i="12"/>
  <c r="BH1317" i="12"/>
  <c r="AT1317" i="12"/>
  <c r="AU1317" i="12" s="1"/>
  <c r="AS1316" i="12"/>
  <c r="AX1316" i="12" s="1"/>
  <c r="AS1314" i="12"/>
  <c r="AX1314" i="12" s="1"/>
  <c r="AV1313" i="12"/>
  <c r="AW1313" i="12" s="1"/>
  <c r="BL1311" i="12"/>
  <c r="AO1311" i="12"/>
  <c r="BE1310" i="12"/>
  <c r="AV1310" i="12"/>
  <c r="AW1310" i="12" s="1"/>
  <c r="BF1309" i="12"/>
  <c r="BL1308" i="12"/>
  <c r="BF1308" i="12"/>
  <c r="AS1308" i="12"/>
  <c r="AX1308" i="12" s="1"/>
  <c r="AS1306" i="12"/>
  <c r="AX1306" i="12" s="1"/>
  <c r="AV1305" i="12"/>
  <c r="AW1305" i="12" s="1"/>
  <c r="BL1303" i="12"/>
  <c r="AO1303" i="12"/>
  <c r="BF1302" i="12"/>
  <c r="BA1302" i="12"/>
  <c r="BA1301" i="12"/>
  <c r="AW1301" i="12"/>
  <c r="BL1299" i="12"/>
  <c r="AO1299" i="12"/>
  <c r="BF1298" i="12"/>
  <c r="BA1298" i="12"/>
  <c r="AS1298" i="12"/>
  <c r="AX1298" i="12" s="1"/>
  <c r="AV1297" i="12"/>
  <c r="AW1297" i="12" s="1"/>
  <c r="BL1295" i="12"/>
  <c r="AO1295" i="12"/>
  <c r="BE1294" i="12"/>
  <c r="AV1294" i="12"/>
  <c r="AW1294" i="12" s="1"/>
  <c r="BF1293" i="12"/>
  <c r="BL1292" i="12"/>
  <c r="BF1292" i="12"/>
  <c r="AS1292" i="12"/>
  <c r="AX1292" i="12" s="1"/>
  <c r="AS1290" i="12"/>
  <c r="AX1290" i="12" s="1"/>
  <c r="AV1289" i="12"/>
  <c r="AW1289" i="12" s="1"/>
  <c r="BL1287" i="12"/>
  <c r="AO1287" i="12"/>
  <c r="BE1286" i="12"/>
  <c r="AV1286" i="12"/>
  <c r="AW1286" i="12" s="1"/>
  <c r="BF1285" i="12"/>
  <c r="BL1284" i="12"/>
  <c r="BF1284" i="12"/>
  <c r="AS1284" i="12"/>
  <c r="AX1284" i="12" s="1"/>
  <c r="BH1282" i="12"/>
  <c r="AV1282" i="12"/>
  <c r="AW1282" i="12" s="1"/>
  <c r="BF1281" i="12"/>
  <c r="BL1280" i="12"/>
  <c r="BF1280" i="12"/>
  <c r="AS1280" i="12"/>
  <c r="AX1280" i="12" s="1"/>
  <c r="AS1278" i="12"/>
  <c r="AX1278" i="12" s="1"/>
  <c r="AV1277" i="12"/>
  <c r="AW1277" i="12" s="1"/>
  <c r="BL1275" i="12"/>
  <c r="AO1275" i="12"/>
  <c r="BF1274" i="12"/>
  <c r="BA1274" i="12"/>
  <c r="AS1274" i="12"/>
  <c r="AX1274" i="12" s="1"/>
  <c r="AT1273" i="12"/>
  <c r="AU1273" i="12" s="1"/>
  <c r="BE1272" i="12"/>
  <c r="BL1271" i="12"/>
  <c r="AO1271" i="12"/>
  <c r="BF1270" i="12"/>
  <c r="BA1270" i="12"/>
  <c r="AS1270" i="12"/>
  <c r="AX1270" i="12" s="1"/>
  <c r="AT1269" i="12"/>
  <c r="AU1269" i="12" s="1"/>
  <c r="AT1268" i="12"/>
  <c r="AU1268" i="12" s="1"/>
  <c r="BH1266" i="12"/>
  <c r="AV1266" i="12"/>
  <c r="AW1266" i="12" s="1"/>
  <c r="BF1265" i="12"/>
  <c r="AJ1265" i="12"/>
  <c r="BE1264" i="12"/>
  <c r="BH1263" i="12"/>
  <c r="AJ1263" i="12"/>
  <c r="BE1262" i="12"/>
  <c r="BA1261" i="12"/>
  <c r="AJ1261" i="12"/>
  <c r="BE1260" i="12"/>
  <c r="BL1259" i="12"/>
  <c r="AO1259" i="12"/>
  <c r="BE1258" i="12"/>
  <c r="BF1257" i="12"/>
  <c r="BL1256" i="12"/>
  <c r="BF1256" i="12"/>
  <c r="AS1256" i="12"/>
  <c r="AX1256" i="12" s="1"/>
  <c r="BH1254" i="12"/>
  <c r="AT1254" i="12"/>
  <c r="AU1254" i="12" s="1"/>
  <c r="AJ1254" i="12"/>
  <c r="BH1253" i="12"/>
  <c r="AT1253" i="12"/>
  <c r="AU1253" i="12" s="1"/>
  <c r="AV1251" i="12"/>
  <c r="AW1251" i="12" s="1"/>
  <c r="BF1250" i="12"/>
  <c r="BA1250" i="12"/>
  <c r="BA1249" i="12"/>
  <c r="AJ1249" i="12"/>
  <c r="BE1248" i="12"/>
  <c r="AV1247" i="12"/>
  <c r="AW1247" i="12" s="1"/>
  <c r="BF1246" i="12"/>
  <c r="BA1246" i="12"/>
  <c r="BA1245" i="12"/>
  <c r="AJ1245" i="12"/>
  <c r="BE1244" i="12"/>
  <c r="BH1243" i="12"/>
  <c r="AJ1243" i="12"/>
  <c r="BL1242" i="12"/>
  <c r="BH1242" i="12"/>
  <c r="AT1242" i="12"/>
  <c r="AU1242" i="12" s="1"/>
  <c r="AJ1242" i="12"/>
  <c r="BH1241" i="12"/>
  <c r="AT1241" i="12"/>
  <c r="AU1241" i="12" s="1"/>
  <c r="AV1239" i="12"/>
  <c r="AW1239" i="12" s="1"/>
  <c r="BF1238" i="12"/>
  <c r="BA1238" i="12"/>
  <c r="BA1237" i="12"/>
  <c r="AJ1237" i="12"/>
  <c r="BE1236" i="12"/>
  <c r="AV1235" i="12"/>
  <c r="AW1235" i="12" s="1"/>
  <c r="AN1234" i="12"/>
  <c r="BL1232" i="12"/>
  <c r="AO1232" i="12"/>
  <c r="BE1231" i="12"/>
  <c r="AJ1230" i="12"/>
  <c r="BF1229" i="12"/>
  <c r="AO1228" i="12"/>
  <c r="BE1227" i="12"/>
  <c r="AV1226" i="12"/>
  <c r="AW1226" i="12" s="1"/>
  <c r="BA1225" i="12"/>
  <c r="AV1224" i="12"/>
  <c r="AW1224" i="12" s="1"/>
  <c r="BF1223" i="12"/>
  <c r="BA1223" i="12"/>
  <c r="BA1222" i="12"/>
  <c r="AJ1222" i="12"/>
  <c r="BF1221" i="12"/>
  <c r="BL1220" i="12"/>
  <c r="AJ1220" i="12"/>
  <c r="BL1219" i="12"/>
  <c r="BH1219" i="12"/>
  <c r="AT1219" i="12"/>
  <c r="AU1219" i="12" s="1"/>
  <c r="AJ1219" i="12"/>
  <c r="BH1218" i="12"/>
  <c r="AT1218" i="12"/>
  <c r="AU1218" i="12" s="1"/>
  <c r="AT1217" i="12"/>
  <c r="AU1217" i="12" s="1"/>
  <c r="AV1216" i="12"/>
  <c r="AW1216" i="12" s="1"/>
  <c r="BF1215" i="12"/>
  <c r="BA1215" i="12"/>
  <c r="BA1214" i="12"/>
  <c r="AJ1214" i="12"/>
  <c r="BF1213" i="12"/>
  <c r="BL1212" i="12"/>
  <c r="AJ1212" i="12"/>
  <c r="BL1211" i="12"/>
  <c r="BH1211" i="12"/>
  <c r="AT1211" i="12"/>
  <c r="AU1211" i="12" s="1"/>
  <c r="AJ1211" i="12"/>
  <c r="BH1210" i="12"/>
  <c r="AT1210" i="12"/>
  <c r="AU1210" i="12" s="1"/>
  <c r="AT1209" i="12"/>
  <c r="AU1209" i="12" s="1"/>
  <c r="AV1208" i="12"/>
  <c r="AW1208" i="12" s="1"/>
  <c r="BF1207" i="12"/>
  <c r="BA1207" i="12"/>
  <c r="BA1206" i="12"/>
  <c r="AJ1206" i="12"/>
  <c r="BF1205" i="12"/>
  <c r="BL1204" i="12"/>
  <c r="AJ1204" i="12"/>
  <c r="BL1203" i="12"/>
  <c r="BH1203" i="12"/>
  <c r="AT1203" i="12"/>
  <c r="AU1203" i="12" s="1"/>
  <c r="AJ1203" i="12"/>
  <c r="BH1202" i="12"/>
  <c r="AT1202" i="12"/>
  <c r="AU1202" i="12" s="1"/>
  <c r="AT1201" i="12"/>
  <c r="AU1201" i="12" s="1"/>
  <c r="AV1200" i="12"/>
  <c r="AW1200" i="12" s="1"/>
  <c r="BF1199" i="12"/>
  <c r="BA1199" i="12"/>
  <c r="BA1198" i="12"/>
  <c r="AJ1198" i="12"/>
  <c r="BF1197" i="12"/>
  <c r="BL1196" i="12"/>
  <c r="AJ1196" i="12"/>
  <c r="BL1195" i="12"/>
  <c r="AJ1195" i="12"/>
  <c r="BA1194" i="12"/>
  <c r="AS1194" i="12"/>
  <c r="AX1194" i="12" s="1"/>
  <c r="AT1193" i="12"/>
  <c r="AU1193" i="12" s="1"/>
  <c r="BF1192" i="12"/>
  <c r="AV1192" i="12"/>
  <c r="AW1192" i="12" s="1"/>
  <c r="AV1191" i="12"/>
  <c r="AW1191" i="12" s="1"/>
  <c r="BE1190" i="12"/>
  <c r="AV1190" i="12"/>
  <c r="AW1190" i="12" s="1"/>
  <c r="BA1189" i="12"/>
  <c r="BH1188" i="12"/>
  <c r="AT1188" i="12"/>
  <c r="AU1188" i="12" s="1"/>
  <c r="BL1187" i="12"/>
  <c r="AJ1187" i="12"/>
  <c r="BA1186" i="12"/>
  <c r="AS1186" i="12"/>
  <c r="AX1186" i="12" s="1"/>
  <c r="BA1185" i="12"/>
  <c r="BH1184" i="12"/>
  <c r="BF1183" i="12"/>
  <c r="BA1183" i="12"/>
  <c r="AJ1183" i="12"/>
  <c r="BA1182" i="12"/>
  <c r="AS1182" i="12"/>
  <c r="AX1182" i="12" s="1"/>
  <c r="BA1181" i="12"/>
  <c r="BH1180" i="12"/>
  <c r="AT1180" i="12"/>
  <c r="AU1180" i="12" s="1"/>
  <c r="BL1179" i="12"/>
  <c r="AJ1179" i="12"/>
  <c r="BL1178" i="12"/>
  <c r="BE1178" i="12"/>
  <c r="AS1177" i="12"/>
  <c r="AX1177" i="12" s="1"/>
  <c r="AV1176" i="12"/>
  <c r="AW1176" i="12" s="1"/>
  <c r="BL1174" i="12"/>
  <c r="AO1174" i="12"/>
  <c r="BE1173" i="12"/>
  <c r="BA1172" i="12"/>
  <c r="AV1170" i="12"/>
  <c r="AW1170" i="12" s="1"/>
  <c r="AT1169" i="12"/>
  <c r="AU1169" i="12" s="1"/>
  <c r="AJ1169" i="12"/>
  <c r="BH1168" i="12"/>
  <c r="AT1168" i="12"/>
  <c r="AU1168" i="12" s="1"/>
  <c r="AT1167" i="12"/>
  <c r="AU1167" i="12" s="1"/>
  <c r="BH1165" i="12"/>
  <c r="AV1165" i="12"/>
  <c r="AW1165" i="12" s="1"/>
  <c r="BF1164" i="12"/>
  <c r="AJ1164" i="12"/>
  <c r="BE1163" i="12"/>
  <c r="BL1162" i="12"/>
  <c r="AO1162" i="12"/>
  <c r="BF1161" i="12"/>
  <c r="BA1161" i="12"/>
  <c r="AS1161" i="12"/>
  <c r="AX1161" i="12" s="1"/>
  <c r="AT1160" i="12"/>
  <c r="AU1160" i="12" s="1"/>
  <c r="BL1159" i="12"/>
  <c r="BF1159" i="12"/>
  <c r="AS1159" i="12"/>
  <c r="AX1159" i="12" s="1"/>
  <c r="BH1158" i="12"/>
  <c r="AJ1158" i="12"/>
  <c r="BE1157" i="12"/>
  <c r="BG1157" i="12" s="1"/>
  <c r="BA1156" i="12"/>
  <c r="AT1155" i="12"/>
  <c r="AU1155" i="12" s="1"/>
  <c r="AV1154" i="12"/>
  <c r="AW1154" i="12" s="1"/>
  <c r="BA1152" i="12"/>
  <c r="AJ1146" i="12"/>
  <c r="AT1151" i="12"/>
  <c r="AU1151" i="12" s="1"/>
  <c r="AS1151" i="12"/>
  <c r="AX1151" i="12" s="1"/>
  <c r="AV1142" i="12"/>
  <c r="AW1142" i="12" s="1"/>
  <c r="BE1140" i="12"/>
  <c r="BF1140" i="12"/>
  <c r="AT1137" i="12"/>
  <c r="AU1137" i="12" s="1"/>
  <c r="AS1137" i="12"/>
  <c r="AX1137" i="12" s="1"/>
  <c r="AJ1358" i="12"/>
  <c r="AJ1355" i="12"/>
  <c r="AJ1354" i="12"/>
  <c r="AV1351" i="12"/>
  <c r="AW1351" i="12" s="1"/>
  <c r="AJ1347" i="12"/>
  <c r="AJ1346" i="12"/>
  <c r="AV1343" i="12"/>
  <c r="AW1343" i="12" s="1"/>
  <c r="AJ1335" i="12"/>
  <c r="AT1334" i="12"/>
  <c r="AU1334" i="12" s="1"/>
  <c r="AJ1334" i="12"/>
  <c r="AV1330" i="12"/>
  <c r="AW1330" i="12" s="1"/>
  <c r="AV1323" i="12"/>
  <c r="AW1323" i="12" s="1"/>
  <c r="AJ1315" i="12"/>
  <c r="AT1314" i="12"/>
  <c r="AU1314" i="12" s="1"/>
  <c r="AJ1314" i="12"/>
  <c r="AV1311" i="12"/>
  <c r="AW1311" i="12" s="1"/>
  <c r="AJ1307" i="12"/>
  <c r="AT1306" i="12"/>
  <c r="AU1306" i="12" s="1"/>
  <c r="AJ1306" i="12"/>
  <c r="AV1303" i="12"/>
  <c r="AW1303" i="12" s="1"/>
  <c r="BG1299" i="12"/>
  <c r="AV1299" i="12"/>
  <c r="AW1299" i="12" s="1"/>
  <c r="AT1298" i="12"/>
  <c r="AU1298" i="12" s="1"/>
  <c r="AJ1298" i="12"/>
  <c r="AV1295" i="12"/>
  <c r="AW1295" i="12" s="1"/>
  <c r="AJ1291" i="12"/>
  <c r="AT1290" i="12"/>
  <c r="AU1290" i="12" s="1"/>
  <c r="AJ1290" i="12"/>
  <c r="AV1287" i="12"/>
  <c r="AW1287" i="12" s="1"/>
  <c r="AJ1283" i="12"/>
  <c r="AJ1279" i="12"/>
  <c r="AT1278" i="12"/>
  <c r="AU1278" i="12" s="1"/>
  <c r="AJ1278" i="12"/>
  <c r="AV1275" i="12"/>
  <c r="AW1275" i="12" s="1"/>
  <c r="AT1274" i="12"/>
  <c r="AU1274" i="12" s="1"/>
  <c r="AJ1274" i="12"/>
  <c r="AV1271" i="12"/>
  <c r="AW1271" i="12" s="1"/>
  <c r="AT1270" i="12"/>
  <c r="AU1270" i="12" s="1"/>
  <c r="AJ1270" i="12"/>
  <c r="AJ1267" i="12"/>
  <c r="AV1259" i="12"/>
  <c r="AW1259" i="12" s="1"/>
  <c r="AJ1255" i="12"/>
  <c r="AV1254" i="12"/>
  <c r="AW1254" i="12" s="1"/>
  <c r="AV1242" i="12"/>
  <c r="AW1242" i="12" s="1"/>
  <c r="AW1230" i="12"/>
  <c r="AV1219" i="12"/>
  <c r="AW1219" i="12" s="1"/>
  <c r="AV1217" i="12"/>
  <c r="AW1217" i="12" s="1"/>
  <c r="AV1211" i="12"/>
  <c r="AW1211" i="12" s="1"/>
  <c r="AV1209" i="12"/>
  <c r="AW1209" i="12" s="1"/>
  <c r="AV1203" i="12"/>
  <c r="AW1203" i="12" s="1"/>
  <c r="AV1201" i="12"/>
  <c r="AW1201" i="12" s="1"/>
  <c r="BA1178" i="12"/>
  <c r="AJ1178" i="12"/>
  <c r="AT1177" i="12"/>
  <c r="AU1177" i="12" s="1"/>
  <c r="AJ1177" i="12"/>
  <c r="AV1174" i="12"/>
  <c r="AW1174" i="12" s="1"/>
  <c r="AV1169" i="12"/>
  <c r="AW1169" i="12" s="1"/>
  <c r="AJ1166" i="12"/>
  <c r="AJ1145" i="12"/>
  <c r="AJ1139" i="12"/>
  <c r="BE1133" i="12"/>
  <c r="BG1133" i="12" s="1"/>
  <c r="BF1132" i="12"/>
  <c r="AJ1131" i="12"/>
  <c r="BE1129" i="12"/>
  <c r="BG1129" i="12" s="1"/>
  <c r="AT1128" i="12"/>
  <c r="AU1128" i="12" s="1"/>
  <c r="BH1127" i="12"/>
  <c r="BL1126" i="12"/>
  <c r="AS1126" i="12"/>
  <c r="AX1126" i="12" s="1"/>
  <c r="AN1126" i="12"/>
  <c r="BH1124" i="12"/>
  <c r="AJ1123" i="12"/>
  <c r="BA1144" i="12"/>
  <c r="BA1143" i="12"/>
  <c r="BF1142" i="12"/>
  <c r="AT1142" i="12"/>
  <c r="AU1142" i="12" s="1"/>
  <c r="AN1142" i="12"/>
  <c r="AS1140" i="12"/>
  <c r="AX1140" i="12" s="1"/>
  <c r="AV1139" i="12"/>
  <c r="AW1139" i="12" s="1"/>
  <c r="BA1138" i="12"/>
  <c r="AT1138" i="12"/>
  <c r="AU1138" i="12" s="1"/>
  <c r="AN1138" i="12"/>
  <c r="BA1136" i="12"/>
  <c r="BA1135" i="12"/>
  <c r="BF1134" i="12"/>
  <c r="AT1134" i="12"/>
  <c r="AU1134" i="12" s="1"/>
  <c r="AN1134" i="12"/>
  <c r="AS1132" i="12"/>
  <c r="AX1132" i="12" s="1"/>
  <c r="AV1131" i="12"/>
  <c r="AW1131" i="12" s="1"/>
  <c r="BA1130" i="12"/>
  <c r="AT1130" i="12"/>
  <c r="AU1130" i="12" s="1"/>
  <c r="AN1130" i="12"/>
  <c r="BH1128" i="12"/>
  <c r="BF1127" i="12"/>
  <c r="AJ1127" i="12"/>
  <c r="BE1126" i="12"/>
  <c r="AV1126" i="12"/>
  <c r="AW1126" i="12" s="1"/>
  <c r="BH1125" i="12"/>
  <c r="BE1124" i="12"/>
  <c r="BA1123" i="12"/>
  <c r="BA1153" i="12"/>
  <c r="AS1153" i="12"/>
  <c r="AX1153" i="12" s="1"/>
  <c r="AT1152" i="12"/>
  <c r="AU1152" i="12" s="1"/>
  <c r="BL1151" i="12"/>
  <c r="BF1151" i="12"/>
  <c r="BH1150" i="12"/>
  <c r="AJ1150" i="12"/>
  <c r="BE1149" i="12"/>
  <c r="BG1149" i="12" s="1"/>
  <c r="AT1146" i="12"/>
  <c r="AU1146" i="12" s="1"/>
  <c r="BF1144" i="12"/>
  <c r="BE1142" i="12"/>
  <c r="AJ1141" i="12"/>
  <c r="BL1140" i="12"/>
  <c r="BH1140" i="12"/>
  <c r="AT1140" i="12"/>
  <c r="AU1140" i="12" s="1"/>
  <c r="AJ1140" i="12"/>
  <c r="BH1139" i="12"/>
  <c r="AS1138" i="12"/>
  <c r="AX1138" i="12" s="1"/>
  <c r="BH1137" i="12"/>
  <c r="BF1136" i="12"/>
  <c r="BE1134" i="12"/>
  <c r="AV1134" i="12"/>
  <c r="AW1134" i="12" s="1"/>
  <c r="AJ1133" i="12"/>
  <c r="BL1132" i="12"/>
  <c r="BH1132" i="12"/>
  <c r="AT1132" i="12"/>
  <c r="AU1132" i="12" s="1"/>
  <c r="AJ1132" i="12"/>
  <c r="BH1131" i="12"/>
  <c r="AS1130" i="12"/>
  <c r="AX1130" i="12" s="1"/>
  <c r="BH1129" i="12"/>
  <c r="AJ1129" i="12"/>
  <c r="BE1128" i="12"/>
  <c r="BA1127" i="12"/>
  <c r="BL1125" i="12"/>
  <c r="AO1125" i="12"/>
  <c r="BF1124" i="12"/>
  <c r="BA1124" i="12"/>
  <c r="AS1124" i="12"/>
  <c r="AX1124" i="12" s="1"/>
  <c r="AT1123" i="12"/>
  <c r="AU1123" i="12" s="1"/>
  <c r="BF1499" i="12"/>
  <c r="BE1499" i="12"/>
  <c r="BF1491" i="12"/>
  <c r="BE1491" i="12"/>
  <c r="BF1483" i="12"/>
  <c r="BE1483" i="12"/>
  <c r="BE1691" i="12"/>
  <c r="AS1691" i="12"/>
  <c r="AX1691" i="12" s="1"/>
  <c r="AO1691" i="12"/>
  <c r="BF1690" i="12"/>
  <c r="AT1690" i="12"/>
  <c r="AU1690" i="12" s="1"/>
  <c r="AV1688" i="12"/>
  <c r="AW1688" i="12" s="1"/>
  <c r="AN1688" i="12"/>
  <c r="BE1687" i="12"/>
  <c r="AW1687" i="12"/>
  <c r="AS1687" i="12"/>
  <c r="AX1687" i="12" s="1"/>
  <c r="AO1687" i="12"/>
  <c r="BF1686" i="12"/>
  <c r="AT1686" i="12"/>
  <c r="AU1686" i="12" s="1"/>
  <c r="AV1684" i="12"/>
  <c r="AW1684" i="12" s="1"/>
  <c r="AN1684" i="12"/>
  <c r="BE1683" i="12"/>
  <c r="AS1683" i="12"/>
  <c r="AX1683" i="12" s="1"/>
  <c r="AO1683" i="12"/>
  <c r="BF1682" i="12"/>
  <c r="AT1682" i="12"/>
  <c r="AU1682" i="12" s="1"/>
  <c r="AV1680" i="12"/>
  <c r="AW1680" i="12" s="1"/>
  <c r="AN1680" i="12"/>
  <c r="BE1679" i="12"/>
  <c r="AS1679" i="12"/>
  <c r="AX1679" i="12" s="1"/>
  <c r="AO1679" i="12"/>
  <c r="BF1678" i="12"/>
  <c r="AT1678" i="12"/>
  <c r="AU1678" i="12" s="1"/>
  <c r="AU1677" i="12"/>
  <c r="AV1676" i="12"/>
  <c r="AW1676" i="12" s="1"/>
  <c r="AN1676" i="12"/>
  <c r="BE1675" i="12"/>
  <c r="BG1675" i="12" s="1"/>
  <c r="AS1675" i="12"/>
  <c r="AX1675" i="12" s="1"/>
  <c r="AO1675" i="12"/>
  <c r="BF1674" i="12"/>
  <c r="AT1674" i="12"/>
  <c r="AU1674" i="12" s="1"/>
  <c r="AV1672" i="12"/>
  <c r="AW1672" i="12" s="1"/>
  <c r="AN1672" i="12"/>
  <c r="BE1671" i="12"/>
  <c r="AS1671" i="12"/>
  <c r="AX1671" i="12" s="1"/>
  <c r="AO1671" i="12"/>
  <c r="BF1670" i="12"/>
  <c r="AT1670" i="12"/>
  <c r="AU1670" i="12" s="1"/>
  <c r="AV1668" i="12"/>
  <c r="AW1668" i="12" s="1"/>
  <c r="AN1668" i="12"/>
  <c r="BE1667" i="12"/>
  <c r="AS1667" i="12"/>
  <c r="AX1667" i="12" s="1"/>
  <c r="AO1667" i="12"/>
  <c r="BF1666" i="12"/>
  <c r="AT1666" i="12"/>
  <c r="AU1666" i="12" s="1"/>
  <c r="AV1664" i="12"/>
  <c r="AW1664" i="12" s="1"/>
  <c r="AN1664" i="12"/>
  <c r="BE1663" i="12"/>
  <c r="AS1663" i="12"/>
  <c r="AX1663" i="12" s="1"/>
  <c r="AO1663" i="12"/>
  <c r="BF1662" i="12"/>
  <c r="AT1662" i="12"/>
  <c r="AU1662" i="12" s="1"/>
  <c r="AU1661" i="12"/>
  <c r="AV1660" i="12"/>
  <c r="AW1660" i="12" s="1"/>
  <c r="AN1660" i="12"/>
  <c r="BE1659" i="12"/>
  <c r="AS1659" i="12"/>
  <c r="AX1659" i="12" s="1"/>
  <c r="AO1659" i="12"/>
  <c r="BF1658" i="12"/>
  <c r="AT1658" i="12"/>
  <c r="AU1658" i="12" s="1"/>
  <c r="AU1657" i="12"/>
  <c r="AV1656" i="12"/>
  <c r="AW1656" i="12" s="1"/>
  <c r="AN1656" i="12"/>
  <c r="BE1655" i="12"/>
  <c r="AS1655" i="12"/>
  <c r="AX1655" i="12" s="1"/>
  <c r="AO1655" i="12"/>
  <c r="BF1654" i="12"/>
  <c r="AT1654" i="12"/>
  <c r="AU1654" i="12" s="1"/>
  <c r="AU1653" i="12"/>
  <c r="AV1652" i="12"/>
  <c r="AW1652" i="12" s="1"/>
  <c r="AN1652" i="12"/>
  <c r="BE1651" i="12"/>
  <c r="BG1651" i="12" s="1"/>
  <c r="AS1651" i="12"/>
  <c r="AX1651" i="12" s="1"/>
  <c r="AO1651" i="12"/>
  <c r="BF1650" i="12"/>
  <c r="AT1650" i="12"/>
  <c r="AU1650" i="12" s="1"/>
  <c r="AV1648" i="12"/>
  <c r="AW1648" i="12" s="1"/>
  <c r="AN1648" i="12"/>
  <c r="BE1647" i="12"/>
  <c r="AS1647" i="12"/>
  <c r="AX1647" i="12" s="1"/>
  <c r="AO1647" i="12"/>
  <c r="BF1646" i="12"/>
  <c r="AT1646" i="12"/>
  <c r="AU1646" i="12" s="1"/>
  <c r="AU1645" i="12"/>
  <c r="AV1644" i="12"/>
  <c r="AW1644" i="12" s="1"/>
  <c r="AN1644" i="12"/>
  <c r="BE1643" i="12"/>
  <c r="AW1643" i="12"/>
  <c r="AS1643" i="12"/>
  <c r="AX1643" i="12" s="1"/>
  <c r="AO1643" i="12"/>
  <c r="BF1642" i="12"/>
  <c r="AT1642" i="12"/>
  <c r="AU1642" i="12" s="1"/>
  <c r="AU1641" i="12"/>
  <c r="AV1640" i="12"/>
  <c r="AW1640" i="12" s="1"/>
  <c r="AN1640" i="12"/>
  <c r="BE1639" i="12"/>
  <c r="AW1639" i="12"/>
  <c r="AS1639" i="12"/>
  <c r="AX1639" i="12" s="1"/>
  <c r="AO1639" i="12"/>
  <c r="BF1638" i="12"/>
  <c r="BG1638" i="12" s="1"/>
  <c r="AT1638" i="12"/>
  <c r="AU1638" i="12" s="1"/>
  <c r="AU1637" i="12"/>
  <c r="AV1636" i="12"/>
  <c r="AW1636" i="12" s="1"/>
  <c r="AN1636" i="12"/>
  <c r="BE1635" i="12"/>
  <c r="AS1635" i="12"/>
  <c r="AX1635" i="12" s="1"/>
  <c r="AO1635" i="12"/>
  <c r="BF1634" i="12"/>
  <c r="AT1634" i="12"/>
  <c r="AU1634" i="12" s="1"/>
  <c r="AV1632" i="12"/>
  <c r="AW1632" i="12" s="1"/>
  <c r="AN1632" i="12"/>
  <c r="BE1631" i="12"/>
  <c r="AS1631" i="12"/>
  <c r="AX1631" i="12" s="1"/>
  <c r="AO1631" i="12"/>
  <c r="BF1630" i="12"/>
  <c r="AT1630" i="12"/>
  <c r="AU1630" i="12" s="1"/>
  <c r="AU1629" i="12"/>
  <c r="AV1628" i="12"/>
  <c r="AW1628" i="12" s="1"/>
  <c r="AN1628" i="12"/>
  <c r="BE1627" i="12"/>
  <c r="AS1627" i="12"/>
  <c r="AX1627" i="12" s="1"/>
  <c r="AO1627" i="12"/>
  <c r="BF1626" i="12"/>
  <c r="AT1626" i="12"/>
  <c r="AU1626" i="12" s="1"/>
  <c r="AV1624" i="12"/>
  <c r="AW1624" i="12" s="1"/>
  <c r="AN1624" i="12"/>
  <c r="BE1623" i="12"/>
  <c r="AS1623" i="12"/>
  <c r="AX1623" i="12" s="1"/>
  <c r="AO1623" i="12"/>
  <c r="BF1622" i="12"/>
  <c r="AT1622" i="12"/>
  <c r="AU1622" i="12" s="1"/>
  <c r="AV1620" i="12"/>
  <c r="AW1620" i="12" s="1"/>
  <c r="AN1620" i="12"/>
  <c r="BE1619" i="12"/>
  <c r="AS1619" i="12"/>
  <c r="AX1619" i="12" s="1"/>
  <c r="AO1619" i="12"/>
  <c r="BF1618" i="12"/>
  <c r="AT1618" i="12"/>
  <c r="AU1618" i="12" s="1"/>
  <c r="AV1616" i="12"/>
  <c r="AW1616" i="12" s="1"/>
  <c r="AN1616" i="12"/>
  <c r="BE1615" i="12"/>
  <c r="AS1615" i="12"/>
  <c r="AX1615" i="12" s="1"/>
  <c r="AO1615" i="12"/>
  <c r="BF1614" i="12"/>
  <c r="AT1614" i="12"/>
  <c r="AU1614" i="12" s="1"/>
  <c r="AV1612" i="12"/>
  <c r="AW1612" i="12" s="1"/>
  <c r="AN1612" i="12"/>
  <c r="BE1611" i="12"/>
  <c r="AS1611" i="12"/>
  <c r="AX1611" i="12" s="1"/>
  <c r="AO1611" i="12"/>
  <c r="BF1610" i="12"/>
  <c r="AT1610" i="12"/>
  <c r="AU1610" i="12" s="1"/>
  <c r="AV1608" i="12"/>
  <c r="AW1608" i="12" s="1"/>
  <c r="AN1608" i="12"/>
  <c r="BE1607" i="12"/>
  <c r="AW1607" i="12"/>
  <c r="AS1607" i="12"/>
  <c r="AX1607" i="12" s="1"/>
  <c r="AO1607" i="12"/>
  <c r="BF1606" i="12"/>
  <c r="BG1606" i="12" s="1"/>
  <c r="AT1606" i="12"/>
  <c r="AU1606" i="12" s="1"/>
  <c r="AU1605" i="12"/>
  <c r="AV1604" i="12"/>
  <c r="AW1604" i="12" s="1"/>
  <c r="AN1604" i="12"/>
  <c r="BE1603" i="12"/>
  <c r="AS1603" i="12"/>
  <c r="AX1603" i="12" s="1"/>
  <c r="AO1603" i="12"/>
  <c r="BF1602" i="12"/>
  <c r="AT1602" i="12"/>
  <c r="AU1602" i="12" s="1"/>
  <c r="AV1600" i="12"/>
  <c r="AW1600" i="12" s="1"/>
  <c r="AN1600" i="12"/>
  <c r="BE1599" i="12"/>
  <c r="AS1599" i="12"/>
  <c r="AX1599" i="12" s="1"/>
  <c r="AO1599" i="12"/>
  <c r="BF1598" i="12"/>
  <c r="AT1598" i="12"/>
  <c r="AU1598" i="12" s="1"/>
  <c r="AU1597" i="12"/>
  <c r="AV1596" i="12"/>
  <c r="AW1596" i="12" s="1"/>
  <c r="AN1596" i="12"/>
  <c r="BE1595" i="12"/>
  <c r="AS1595" i="12"/>
  <c r="AX1595" i="12" s="1"/>
  <c r="AO1595" i="12"/>
  <c r="BF1594" i="12"/>
  <c r="AT1594" i="12"/>
  <c r="AU1594" i="12" s="1"/>
  <c r="AV1592" i="12"/>
  <c r="AW1592" i="12" s="1"/>
  <c r="AN1592" i="12"/>
  <c r="BE1591" i="12"/>
  <c r="AS1591" i="12"/>
  <c r="AX1591" i="12" s="1"/>
  <c r="AO1591" i="12"/>
  <c r="BF1590" i="12"/>
  <c r="AT1590" i="12"/>
  <c r="AU1590" i="12" s="1"/>
  <c r="AV1588" i="12"/>
  <c r="AW1588" i="12" s="1"/>
  <c r="AN1588" i="12"/>
  <c r="BE1587" i="12"/>
  <c r="AS1587" i="12"/>
  <c r="AX1587" i="12" s="1"/>
  <c r="AO1587" i="12"/>
  <c r="BF1586" i="12"/>
  <c r="AT1586" i="12"/>
  <c r="AU1586" i="12" s="1"/>
  <c r="AV1584" i="12"/>
  <c r="AW1584" i="12" s="1"/>
  <c r="AN1584" i="12"/>
  <c r="BE1583" i="12"/>
  <c r="AS1583" i="12"/>
  <c r="AX1583" i="12" s="1"/>
  <c r="AO1583" i="12"/>
  <c r="BF1582" i="12"/>
  <c r="AT1582" i="12"/>
  <c r="AU1582" i="12" s="1"/>
  <c r="AV1580" i="12"/>
  <c r="AW1580" i="12" s="1"/>
  <c r="AN1580" i="12"/>
  <c r="BE1579" i="12"/>
  <c r="AS1579" i="12"/>
  <c r="AX1579" i="12" s="1"/>
  <c r="AO1579" i="12"/>
  <c r="BF1578" i="12"/>
  <c r="AT1578" i="12"/>
  <c r="AU1578" i="12" s="1"/>
  <c r="AV1576" i="12"/>
  <c r="AW1576" i="12" s="1"/>
  <c r="AN1576" i="12"/>
  <c r="BE1575" i="12"/>
  <c r="AW1575" i="12"/>
  <c r="AS1575" i="12"/>
  <c r="AX1575" i="12" s="1"/>
  <c r="AO1575" i="12"/>
  <c r="BF1574" i="12"/>
  <c r="AT1574" i="12"/>
  <c r="AU1574" i="12" s="1"/>
  <c r="AU1573" i="12"/>
  <c r="AV1572" i="12"/>
  <c r="AW1572" i="12" s="1"/>
  <c r="AN1572" i="12"/>
  <c r="BE1571" i="12"/>
  <c r="AW1571" i="12"/>
  <c r="AS1571" i="12"/>
  <c r="AX1571" i="12" s="1"/>
  <c r="AO1571" i="12"/>
  <c r="BF1570" i="12"/>
  <c r="AT1570" i="12"/>
  <c r="AU1570" i="12" s="1"/>
  <c r="AV1568" i="12"/>
  <c r="AW1568" i="12" s="1"/>
  <c r="AN1568" i="12"/>
  <c r="BE1567" i="12"/>
  <c r="AS1567" i="12"/>
  <c r="AX1567" i="12" s="1"/>
  <c r="AO1567" i="12"/>
  <c r="BF1566" i="12"/>
  <c r="AT1566" i="12"/>
  <c r="AU1566" i="12" s="1"/>
  <c r="AV1564" i="12"/>
  <c r="AW1564" i="12" s="1"/>
  <c r="AN1564" i="12"/>
  <c r="BE1563" i="12"/>
  <c r="BG1563" i="12" s="1"/>
  <c r="AS1563" i="12"/>
  <c r="AX1563" i="12" s="1"/>
  <c r="AO1563" i="12"/>
  <c r="BF1562" i="12"/>
  <c r="AT1562" i="12"/>
  <c r="AU1562" i="12" s="1"/>
  <c r="AV1560" i="12"/>
  <c r="AW1560" i="12" s="1"/>
  <c r="AN1560" i="12"/>
  <c r="BE1559" i="12"/>
  <c r="AS1559" i="12"/>
  <c r="AX1559" i="12" s="1"/>
  <c r="AO1559" i="12"/>
  <c r="BF1558" i="12"/>
  <c r="AT1558" i="12"/>
  <c r="AU1558" i="12" s="1"/>
  <c r="AV1556" i="12"/>
  <c r="AW1556" i="12" s="1"/>
  <c r="AN1556" i="12"/>
  <c r="BE1555" i="12"/>
  <c r="BG1555" i="12" s="1"/>
  <c r="AS1555" i="12"/>
  <c r="AX1555" i="12" s="1"/>
  <c r="AO1555" i="12"/>
  <c r="BF1554" i="12"/>
  <c r="AT1554" i="12"/>
  <c r="AU1554" i="12" s="1"/>
  <c r="AV1552" i="12"/>
  <c r="AW1552" i="12" s="1"/>
  <c r="AN1552" i="12"/>
  <c r="BE1551" i="12"/>
  <c r="AS1551" i="12"/>
  <c r="AX1551" i="12" s="1"/>
  <c r="AO1551" i="12"/>
  <c r="BF1550" i="12"/>
  <c r="AT1550" i="12"/>
  <c r="AU1550" i="12" s="1"/>
  <c r="AV1548" i="12"/>
  <c r="AW1548" i="12" s="1"/>
  <c r="AN1548" i="12"/>
  <c r="BE1547" i="12"/>
  <c r="AS1547" i="12"/>
  <c r="AX1547" i="12" s="1"/>
  <c r="AO1547" i="12"/>
  <c r="BF1546" i="12"/>
  <c r="AT1546" i="12"/>
  <c r="AU1546" i="12" s="1"/>
  <c r="AV1544" i="12"/>
  <c r="AW1544" i="12" s="1"/>
  <c r="AN1544" i="12"/>
  <c r="BE1543" i="12"/>
  <c r="AS1543" i="12"/>
  <c r="AX1543" i="12" s="1"/>
  <c r="AO1543" i="12"/>
  <c r="BF1542" i="12"/>
  <c r="AT1542" i="12"/>
  <c r="AU1542" i="12" s="1"/>
  <c r="AV1540" i="12"/>
  <c r="AW1540" i="12" s="1"/>
  <c r="AN1540" i="12"/>
  <c r="BE1539" i="12"/>
  <c r="AS1539" i="12"/>
  <c r="AX1539" i="12" s="1"/>
  <c r="AO1539" i="12"/>
  <c r="BF1538" i="12"/>
  <c r="AT1538" i="12"/>
  <c r="AU1538" i="12" s="1"/>
  <c r="AV1536" i="12"/>
  <c r="AW1536" i="12" s="1"/>
  <c r="AN1536" i="12"/>
  <c r="BE1535" i="12"/>
  <c r="AS1535" i="12"/>
  <c r="AX1535" i="12" s="1"/>
  <c r="AO1535" i="12"/>
  <c r="BF1534" i="12"/>
  <c r="AT1534" i="12"/>
  <c r="AU1534" i="12" s="1"/>
  <c r="AV1532" i="12"/>
  <c r="AW1532" i="12" s="1"/>
  <c r="AN1532" i="12"/>
  <c r="BE1531" i="12"/>
  <c r="AS1531" i="12"/>
  <c r="AX1531" i="12" s="1"/>
  <c r="AO1531" i="12"/>
  <c r="BF1530" i="12"/>
  <c r="AT1530" i="12"/>
  <c r="AU1530" i="12" s="1"/>
  <c r="AU1529" i="12"/>
  <c r="AV1528" i="12"/>
  <c r="AW1528" i="12" s="1"/>
  <c r="AN1528" i="12"/>
  <c r="BE1527" i="12"/>
  <c r="AS1527" i="12"/>
  <c r="AX1527" i="12" s="1"/>
  <c r="AO1527" i="12"/>
  <c r="BF1526" i="12"/>
  <c r="AT1526" i="12"/>
  <c r="AU1526" i="12" s="1"/>
  <c r="AV1524" i="12"/>
  <c r="AW1524" i="12" s="1"/>
  <c r="AN1524" i="12"/>
  <c r="BE1523" i="12"/>
  <c r="AS1523" i="12"/>
  <c r="AX1523" i="12" s="1"/>
  <c r="AO1523" i="12"/>
  <c r="BF1522" i="12"/>
  <c r="AT1522" i="12"/>
  <c r="AU1522" i="12" s="1"/>
  <c r="AU1521" i="12"/>
  <c r="AV1520" i="12"/>
  <c r="AW1520" i="12" s="1"/>
  <c r="AN1520" i="12"/>
  <c r="BE1519" i="12"/>
  <c r="AS1519" i="12"/>
  <c r="AX1519" i="12" s="1"/>
  <c r="AO1519" i="12"/>
  <c r="BF1518" i="12"/>
  <c r="AT1518" i="12"/>
  <c r="AU1518" i="12" s="1"/>
  <c r="AV1516" i="12"/>
  <c r="AW1516" i="12" s="1"/>
  <c r="AN1516" i="12"/>
  <c r="BE1515" i="12"/>
  <c r="AS1515" i="12"/>
  <c r="AX1515" i="12" s="1"/>
  <c r="AO1515" i="12"/>
  <c r="BF1514" i="12"/>
  <c r="AT1514" i="12"/>
  <c r="AU1514" i="12" s="1"/>
  <c r="AV1512" i="12"/>
  <c r="AW1512" i="12" s="1"/>
  <c r="AN1512" i="12"/>
  <c r="BE1511" i="12"/>
  <c r="AS1511" i="12"/>
  <c r="AX1511" i="12" s="1"/>
  <c r="AO1511" i="12"/>
  <c r="BF1510" i="12"/>
  <c r="AT1510" i="12"/>
  <c r="AU1510" i="12" s="1"/>
  <c r="AV1508" i="12"/>
  <c r="AW1508" i="12" s="1"/>
  <c r="AN1508" i="12"/>
  <c r="BE1507" i="12"/>
  <c r="AS1507" i="12"/>
  <c r="AX1507" i="12" s="1"/>
  <c r="AO1507" i="12"/>
  <c r="BF1506" i="12"/>
  <c r="AT1506" i="12"/>
  <c r="AU1506" i="12" s="1"/>
  <c r="AV1504" i="12"/>
  <c r="AW1504" i="12" s="1"/>
  <c r="AN1504" i="12"/>
  <c r="BE1503" i="12"/>
  <c r="AS1503" i="12"/>
  <c r="AX1503" i="12" s="1"/>
  <c r="AO1503" i="12"/>
  <c r="BF1502" i="12"/>
  <c r="AT1502" i="12"/>
  <c r="AU1502" i="12" s="1"/>
  <c r="BE1500" i="12"/>
  <c r="AS1500" i="12"/>
  <c r="AX1500" i="12" s="1"/>
  <c r="BL1498" i="12"/>
  <c r="AS1498" i="12"/>
  <c r="AX1498" i="12" s="1"/>
  <c r="BH1497" i="12"/>
  <c r="AN1495" i="12"/>
  <c r="BE1492" i="12"/>
  <c r="AS1492" i="12"/>
  <c r="AX1492" i="12" s="1"/>
  <c r="BL1490" i="12"/>
  <c r="AS1490" i="12"/>
  <c r="AX1490" i="12" s="1"/>
  <c r="BH1489" i="12"/>
  <c r="AN1487" i="12"/>
  <c r="BE1484" i="12"/>
  <c r="AS1484" i="12"/>
  <c r="AX1484" i="12" s="1"/>
  <c r="BL1482" i="12"/>
  <c r="AS1482" i="12"/>
  <c r="AX1482" i="12" s="1"/>
  <c r="BH1481" i="12"/>
  <c r="AO1500" i="12"/>
  <c r="AN1500" i="12"/>
  <c r="AT1499" i="12"/>
  <c r="AU1499" i="12" s="1"/>
  <c r="AS1499" i="12"/>
  <c r="AX1499" i="12" s="1"/>
  <c r="AV1497" i="12"/>
  <c r="AW1497" i="12" s="1"/>
  <c r="AO1492" i="12"/>
  <c r="AN1492" i="12"/>
  <c r="AT1491" i="12"/>
  <c r="AU1491" i="12" s="1"/>
  <c r="AS1491" i="12"/>
  <c r="AX1491" i="12" s="1"/>
  <c r="AV1489" i="12"/>
  <c r="AW1489" i="12" s="1"/>
  <c r="AO1484" i="12"/>
  <c r="AN1484" i="12"/>
  <c r="AT1483" i="12"/>
  <c r="AU1483" i="12" s="1"/>
  <c r="AS1483" i="12"/>
  <c r="AX1483" i="12" s="1"/>
  <c r="AV1481" i="12"/>
  <c r="AW1481" i="12" s="1"/>
  <c r="AV1480" i="12"/>
  <c r="AW1480" i="12" s="1"/>
  <c r="BF1500" i="12"/>
  <c r="BA1500" i="12"/>
  <c r="AT1500" i="12"/>
  <c r="AU1500" i="12" s="1"/>
  <c r="AJ1500" i="12"/>
  <c r="BA1499" i="12"/>
  <c r="BE1498" i="12"/>
  <c r="AU1498" i="12"/>
  <c r="BL1497" i="12"/>
  <c r="BH1496" i="12"/>
  <c r="BA1492" i="12"/>
  <c r="AT1492" i="12"/>
  <c r="AU1492" i="12" s="1"/>
  <c r="AJ1492" i="12"/>
  <c r="BA1491" i="12"/>
  <c r="BE1490" i="12"/>
  <c r="BL1489" i="12"/>
  <c r="BH1488" i="12"/>
  <c r="BA1484" i="12"/>
  <c r="AT1484" i="12"/>
  <c r="AU1484" i="12" s="1"/>
  <c r="AJ1484" i="12"/>
  <c r="BA1483" i="12"/>
  <c r="BE1482" i="12"/>
  <c r="AU1482" i="12"/>
  <c r="BL1481" i="12"/>
  <c r="BH1480" i="12"/>
  <c r="BF1495" i="12"/>
  <c r="BE1495" i="12"/>
  <c r="BF1487" i="12"/>
  <c r="BE1487" i="12"/>
  <c r="AO1496" i="12"/>
  <c r="AN1496" i="12"/>
  <c r="AT1495" i="12"/>
  <c r="AU1495" i="12" s="1"/>
  <c r="AS1495" i="12"/>
  <c r="AX1495" i="12" s="1"/>
  <c r="AV1493" i="12"/>
  <c r="AW1493" i="12" s="1"/>
  <c r="AO1488" i="12"/>
  <c r="AN1488" i="12"/>
  <c r="AT1487" i="12"/>
  <c r="AU1487" i="12" s="1"/>
  <c r="AS1487" i="12"/>
  <c r="AX1487" i="12" s="1"/>
  <c r="AV1485" i="12"/>
  <c r="AW1485" i="12" s="1"/>
  <c r="AO1501" i="12"/>
  <c r="BA1496" i="12"/>
  <c r="BA1495" i="12"/>
  <c r="BE1494" i="12"/>
  <c r="BL1493" i="12"/>
  <c r="BH1492" i="12"/>
  <c r="BA1488" i="12"/>
  <c r="BA1487" i="12"/>
  <c r="BE1486" i="12"/>
  <c r="BL1485" i="12"/>
  <c r="BH1484" i="12"/>
  <c r="BA1480" i="12"/>
  <c r="AV1371" i="12"/>
  <c r="AW1371" i="12" s="1"/>
  <c r="AO1366" i="12"/>
  <c r="AN1366" i="12"/>
  <c r="AT1365" i="12"/>
  <c r="AU1365" i="12" s="1"/>
  <c r="AS1365" i="12"/>
  <c r="AX1365" i="12" s="1"/>
  <c r="AV1363" i="12"/>
  <c r="AW1363" i="12" s="1"/>
  <c r="AO1358" i="12"/>
  <c r="AN1358" i="12"/>
  <c r="AT1357" i="12"/>
  <c r="AU1357" i="12" s="1"/>
  <c r="AS1357" i="12"/>
  <c r="AX1357" i="12" s="1"/>
  <c r="AV1355" i="12"/>
  <c r="AW1355" i="12" s="1"/>
  <c r="AU1355" i="12"/>
  <c r="AS1381" i="12"/>
  <c r="AX1381" i="12" s="1"/>
  <c r="AV1378" i="12"/>
  <c r="AW1378" i="12" s="1"/>
  <c r="BE1377" i="12"/>
  <c r="AS1377" i="12"/>
  <c r="AX1377" i="12" s="1"/>
  <c r="AO1377" i="12"/>
  <c r="BF1376" i="12"/>
  <c r="AT1376" i="12"/>
  <c r="AU1376" i="12" s="1"/>
  <c r="AV1374" i="12"/>
  <c r="AW1374" i="12" s="1"/>
  <c r="BE1373" i="12"/>
  <c r="AS1373" i="12"/>
  <c r="AX1373" i="12" s="1"/>
  <c r="AO1373" i="12"/>
  <c r="BA1365" i="12"/>
  <c r="BE1364" i="12"/>
  <c r="BL1363" i="12"/>
  <c r="BH1362" i="12"/>
  <c r="BA1358" i="12"/>
  <c r="BA1357" i="12"/>
  <c r="BE1356" i="12"/>
  <c r="BL1355" i="12"/>
  <c r="BF1369" i="12"/>
  <c r="BE1369" i="12"/>
  <c r="BF1361" i="12"/>
  <c r="BE1361" i="12"/>
  <c r="AV1479" i="12"/>
  <c r="AW1479" i="12" s="1"/>
  <c r="AN1479" i="12"/>
  <c r="BE1478" i="12"/>
  <c r="AS1478" i="12"/>
  <c r="AX1478" i="12" s="1"/>
  <c r="AV1475" i="12"/>
  <c r="AW1475" i="12" s="1"/>
  <c r="AN1475" i="12"/>
  <c r="BE1474" i="12"/>
  <c r="AS1474" i="12"/>
  <c r="AX1474" i="12" s="1"/>
  <c r="AV1471" i="12"/>
  <c r="AW1471" i="12" s="1"/>
  <c r="AN1471" i="12"/>
  <c r="BE1470" i="12"/>
  <c r="AS1470" i="12"/>
  <c r="AX1470" i="12" s="1"/>
  <c r="AV1467" i="12"/>
  <c r="AW1467" i="12" s="1"/>
  <c r="AN1467" i="12"/>
  <c r="BE1466" i="12"/>
  <c r="AS1466" i="12"/>
  <c r="AX1466" i="12" s="1"/>
  <c r="AV1463" i="12"/>
  <c r="AW1463" i="12" s="1"/>
  <c r="AN1463" i="12"/>
  <c r="BE1462" i="12"/>
  <c r="AS1462" i="12"/>
  <c r="AX1462" i="12" s="1"/>
  <c r="AV1459" i="12"/>
  <c r="AW1459" i="12" s="1"/>
  <c r="AN1459" i="12"/>
  <c r="BE1458" i="12"/>
  <c r="AS1458" i="12"/>
  <c r="AX1458" i="12" s="1"/>
  <c r="AV1455" i="12"/>
  <c r="AW1455" i="12" s="1"/>
  <c r="AN1455" i="12"/>
  <c r="BE1454" i="12"/>
  <c r="AS1454" i="12"/>
  <c r="AX1454" i="12" s="1"/>
  <c r="AV1451" i="12"/>
  <c r="AW1451" i="12" s="1"/>
  <c r="AN1451" i="12"/>
  <c r="BE1450" i="12"/>
  <c r="AS1450" i="12"/>
  <c r="AX1450" i="12" s="1"/>
  <c r="AV1447" i="12"/>
  <c r="AW1447" i="12" s="1"/>
  <c r="AN1447" i="12"/>
  <c r="BE1446" i="12"/>
  <c r="AS1446" i="12"/>
  <c r="AX1446" i="12" s="1"/>
  <c r="AV1443" i="12"/>
  <c r="AW1443" i="12" s="1"/>
  <c r="AN1443" i="12"/>
  <c r="BE1442" i="12"/>
  <c r="BG1442" i="12" s="1"/>
  <c r="AS1442" i="12"/>
  <c r="AX1442" i="12" s="1"/>
  <c r="AV1439" i="12"/>
  <c r="AW1439" i="12" s="1"/>
  <c r="AN1439" i="12"/>
  <c r="BE1438" i="12"/>
  <c r="AS1438" i="12"/>
  <c r="AX1438" i="12" s="1"/>
  <c r="AV1435" i="12"/>
  <c r="AW1435" i="12" s="1"/>
  <c r="AN1435" i="12"/>
  <c r="BE1434" i="12"/>
  <c r="BG1434" i="12" s="1"/>
  <c r="AS1434" i="12"/>
  <c r="AX1434" i="12" s="1"/>
  <c r="AV1431" i="12"/>
  <c r="AW1431" i="12" s="1"/>
  <c r="AN1431" i="12"/>
  <c r="BE1430" i="12"/>
  <c r="AS1430" i="12"/>
  <c r="AX1430" i="12" s="1"/>
  <c r="AV1427" i="12"/>
  <c r="AW1427" i="12" s="1"/>
  <c r="AN1427" i="12"/>
  <c r="BE1426" i="12"/>
  <c r="AS1426" i="12"/>
  <c r="AX1426" i="12" s="1"/>
  <c r="AV1423" i="12"/>
  <c r="AW1423" i="12" s="1"/>
  <c r="AN1423" i="12"/>
  <c r="BE1422" i="12"/>
  <c r="AS1422" i="12"/>
  <c r="AX1422" i="12" s="1"/>
  <c r="AV1419" i="12"/>
  <c r="AW1419" i="12" s="1"/>
  <c r="AN1419" i="12"/>
  <c r="BE1418" i="12"/>
  <c r="AS1418" i="12"/>
  <c r="AX1418" i="12" s="1"/>
  <c r="AV1415" i="12"/>
  <c r="AW1415" i="12" s="1"/>
  <c r="AN1415" i="12"/>
  <c r="BE1414" i="12"/>
  <c r="AS1414" i="12"/>
  <c r="AX1414" i="12" s="1"/>
  <c r="AV1411" i="12"/>
  <c r="AW1411" i="12" s="1"/>
  <c r="AN1411" i="12"/>
  <c r="BE1410" i="12"/>
  <c r="AS1410" i="12"/>
  <c r="AX1410" i="12" s="1"/>
  <c r="AV1407" i="12"/>
  <c r="AW1407" i="12" s="1"/>
  <c r="AN1407" i="12"/>
  <c r="BE1406" i="12"/>
  <c r="AS1406" i="12"/>
  <c r="AX1406" i="12" s="1"/>
  <c r="AV1403" i="12"/>
  <c r="AW1403" i="12" s="1"/>
  <c r="AN1403" i="12"/>
  <c r="BE1402" i="12"/>
  <c r="BG1402" i="12" s="1"/>
  <c r="AS1402" i="12"/>
  <c r="AX1402" i="12" s="1"/>
  <c r="BH1399" i="12"/>
  <c r="AV1399" i="12"/>
  <c r="AW1399" i="12" s="1"/>
  <c r="AN1399" i="12"/>
  <c r="BE1398" i="12"/>
  <c r="AS1398" i="12"/>
  <c r="AX1398" i="12" s="1"/>
  <c r="BH1395" i="12"/>
  <c r="AV1395" i="12"/>
  <c r="AW1395" i="12" s="1"/>
  <c r="AN1395" i="12"/>
  <c r="BE1394" i="12"/>
  <c r="BG1394" i="12" s="1"/>
  <c r="AS1394" i="12"/>
  <c r="AX1394" i="12" s="1"/>
  <c r="BH1391" i="12"/>
  <c r="AN1391" i="12"/>
  <c r="BE1390" i="12"/>
  <c r="AS1390" i="12"/>
  <c r="AX1390" i="12" s="1"/>
  <c r="BH1387" i="12"/>
  <c r="AN1387" i="12"/>
  <c r="BE1386" i="12"/>
  <c r="AS1386" i="12"/>
  <c r="AX1386" i="12" s="1"/>
  <c r="BH1383" i="12"/>
  <c r="AN1383" i="12"/>
  <c r="BE1382" i="12"/>
  <c r="AS1382" i="12"/>
  <c r="AX1382" i="12" s="1"/>
  <c r="BL1372" i="12"/>
  <c r="BE1370" i="12"/>
  <c r="AS1370" i="12"/>
  <c r="AX1370" i="12" s="1"/>
  <c r="BL1368" i="12"/>
  <c r="AS1368" i="12"/>
  <c r="AX1368" i="12" s="1"/>
  <c r="BH1367" i="12"/>
  <c r="AV1366" i="12"/>
  <c r="AW1366" i="12" s="1"/>
  <c r="AN1365" i="12"/>
  <c r="BE1362" i="12"/>
  <c r="AS1362" i="12"/>
  <c r="AX1362" i="12" s="1"/>
  <c r="BL1360" i="12"/>
  <c r="AS1360" i="12"/>
  <c r="AX1360" i="12" s="1"/>
  <c r="BH1359" i="12"/>
  <c r="AV1358" i="12"/>
  <c r="AW1358" i="12" s="1"/>
  <c r="AN1357" i="12"/>
  <c r="AW1326" i="12"/>
  <c r="AO1370" i="12"/>
  <c r="AN1370" i="12"/>
  <c r="AT1369" i="12"/>
  <c r="AU1369" i="12" s="1"/>
  <c r="AS1369" i="12"/>
  <c r="AX1369" i="12" s="1"/>
  <c r="AV1367" i="12"/>
  <c r="AW1367" i="12" s="1"/>
  <c r="AU1367" i="12"/>
  <c r="AO1362" i="12"/>
  <c r="AN1362" i="12"/>
  <c r="AT1361" i="12"/>
  <c r="AU1361" i="12" s="1"/>
  <c r="AS1361" i="12"/>
  <c r="AX1361" i="12" s="1"/>
  <c r="AV1359" i="12"/>
  <c r="AW1359" i="12" s="1"/>
  <c r="AU1359" i="12"/>
  <c r="AN1480" i="12"/>
  <c r="BE1479" i="12"/>
  <c r="AS1479" i="12"/>
  <c r="AX1479" i="12" s="1"/>
  <c r="AN1476" i="12"/>
  <c r="BE1475" i="12"/>
  <c r="AS1475" i="12"/>
  <c r="AX1475" i="12" s="1"/>
  <c r="AN1472" i="12"/>
  <c r="BE1471" i="12"/>
  <c r="AS1471" i="12"/>
  <c r="AX1471" i="12" s="1"/>
  <c r="AU1469" i="12"/>
  <c r="AN1468" i="12"/>
  <c r="BE1467" i="12"/>
  <c r="AS1467" i="12"/>
  <c r="AX1467" i="12" s="1"/>
  <c r="AN1464" i="12"/>
  <c r="BE1463" i="12"/>
  <c r="AS1463" i="12"/>
  <c r="AX1463" i="12" s="1"/>
  <c r="AU1461" i="12"/>
  <c r="AN1460" i="12"/>
  <c r="BE1459" i="12"/>
  <c r="AS1459" i="12"/>
  <c r="AX1459" i="12" s="1"/>
  <c r="AN1456" i="12"/>
  <c r="BE1455" i="12"/>
  <c r="AS1455" i="12"/>
  <c r="AX1455" i="12" s="1"/>
  <c r="AU1453" i="12"/>
  <c r="AN1452" i="12"/>
  <c r="BE1451" i="12"/>
  <c r="AS1451" i="12"/>
  <c r="AX1451" i="12" s="1"/>
  <c r="AN1448" i="12"/>
  <c r="BE1447" i="12"/>
  <c r="AS1447" i="12"/>
  <c r="AX1447" i="12" s="1"/>
  <c r="AN1444" i="12"/>
  <c r="BE1443" i="12"/>
  <c r="BG1443" i="12" s="1"/>
  <c r="AS1443" i="12"/>
  <c r="AX1443" i="12" s="1"/>
  <c r="AN1440" i="12"/>
  <c r="BE1439" i="12"/>
  <c r="AS1439" i="12"/>
  <c r="AX1439" i="12" s="1"/>
  <c r="AN1436" i="12"/>
  <c r="BE1435" i="12"/>
  <c r="BG1435" i="12" s="1"/>
  <c r="AS1435" i="12"/>
  <c r="AX1435" i="12" s="1"/>
  <c r="AN1432" i="12"/>
  <c r="BE1431" i="12"/>
  <c r="AS1431" i="12"/>
  <c r="AX1431" i="12" s="1"/>
  <c r="AN1428" i="12"/>
  <c r="BE1427" i="12"/>
  <c r="AS1427" i="12"/>
  <c r="AX1427" i="12" s="1"/>
  <c r="AN1424" i="12"/>
  <c r="BE1423" i="12"/>
  <c r="AS1423" i="12"/>
  <c r="AX1423" i="12" s="1"/>
  <c r="AN1420" i="12"/>
  <c r="BE1419" i="12"/>
  <c r="AS1419" i="12"/>
  <c r="AX1419" i="12" s="1"/>
  <c r="AN1416" i="12"/>
  <c r="BE1415" i="12"/>
  <c r="AS1415" i="12"/>
  <c r="AX1415" i="12" s="1"/>
  <c r="AN1412" i="12"/>
  <c r="BE1411" i="12"/>
  <c r="AS1411" i="12"/>
  <c r="AX1411" i="12" s="1"/>
  <c r="AN1408" i="12"/>
  <c r="BE1407" i="12"/>
  <c r="AS1407" i="12"/>
  <c r="AX1407" i="12" s="1"/>
  <c r="AN1404" i="12"/>
  <c r="BE1403" i="12"/>
  <c r="BG1403" i="12" s="1"/>
  <c r="AS1403" i="12"/>
  <c r="AX1403" i="12" s="1"/>
  <c r="AW1391" i="12"/>
  <c r="BF1365" i="12"/>
  <c r="BE1365" i="12"/>
  <c r="BF1357" i="12"/>
  <c r="BE1357" i="12"/>
  <c r="AS1372" i="12"/>
  <c r="AX1372" i="12" s="1"/>
  <c r="BH1371" i="12"/>
  <c r="AN1369" i="12"/>
  <c r="BE1366" i="12"/>
  <c r="AS1366" i="12"/>
  <c r="AX1366" i="12" s="1"/>
  <c r="BL1364" i="12"/>
  <c r="AS1364" i="12"/>
  <c r="AX1364" i="12" s="1"/>
  <c r="BH1363" i="12"/>
  <c r="AN1361" i="12"/>
  <c r="BE1358" i="12"/>
  <c r="AS1358" i="12"/>
  <c r="AX1358" i="12" s="1"/>
  <c r="BL1356" i="12"/>
  <c r="AS1356" i="12"/>
  <c r="AX1356" i="12" s="1"/>
  <c r="BH1355" i="12"/>
  <c r="AO1231" i="12"/>
  <c r="AN1231" i="12"/>
  <c r="AT1230" i="12"/>
  <c r="AU1230" i="12" s="1"/>
  <c r="AS1230" i="12"/>
  <c r="AX1230" i="12" s="1"/>
  <c r="AV1228" i="12"/>
  <c r="AW1228" i="12" s="1"/>
  <c r="BF1225" i="12"/>
  <c r="BE1225" i="12"/>
  <c r="AV1354" i="12"/>
  <c r="AW1354" i="12" s="1"/>
  <c r="AN1354" i="12"/>
  <c r="BE1353" i="12"/>
  <c r="AS1353" i="12"/>
  <c r="AX1353" i="12" s="1"/>
  <c r="AO1353" i="12"/>
  <c r="AT1352" i="12"/>
  <c r="AU1352" i="12" s="1"/>
  <c r="AU1351" i="12"/>
  <c r="AV1350" i="12"/>
  <c r="AW1350" i="12" s="1"/>
  <c r="AN1350" i="12"/>
  <c r="BE1349" i="12"/>
  <c r="AS1349" i="12"/>
  <c r="AX1349" i="12" s="1"/>
  <c r="AO1349" i="12"/>
  <c r="AT1348" i="12"/>
  <c r="AU1348" i="12" s="1"/>
  <c r="AN1346" i="12"/>
  <c r="BE1345" i="12"/>
  <c r="AS1345" i="12"/>
  <c r="AX1345" i="12" s="1"/>
  <c r="AO1345" i="12"/>
  <c r="AT1344" i="12"/>
  <c r="AU1344" i="12" s="1"/>
  <c r="AN1342" i="12"/>
  <c r="BE1341" i="12"/>
  <c r="AS1341" i="12"/>
  <c r="AX1341" i="12" s="1"/>
  <c r="AO1341" i="12"/>
  <c r="BF1340" i="12"/>
  <c r="AT1340" i="12"/>
  <c r="AU1340" i="12" s="1"/>
  <c r="AV1338" i="12"/>
  <c r="AW1338" i="12" s="1"/>
  <c r="AN1338" i="12"/>
  <c r="BE1337" i="12"/>
  <c r="BG1337" i="12" s="1"/>
  <c r="AS1337" i="12"/>
  <c r="AX1337" i="12" s="1"/>
  <c r="AO1337" i="12"/>
  <c r="BF1336" i="12"/>
  <c r="AT1336" i="12"/>
  <c r="AU1336" i="12" s="1"/>
  <c r="AU1335" i="12"/>
  <c r="AV1334" i="12"/>
  <c r="AW1334" i="12" s="1"/>
  <c r="AN1334" i="12"/>
  <c r="BE1333" i="12"/>
  <c r="AS1333" i="12"/>
  <c r="AX1333" i="12" s="1"/>
  <c r="AO1333" i="12"/>
  <c r="BF1332" i="12"/>
  <c r="AT1332" i="12"/>
  <c r="AU1332" i="12" s="1"/>
  <c r="AN1330" i="12"/>
  <c r="BE1329" i="12"/>
  <c r="BG1329" i="12" s="1"/>
  <c r="AS1329" i="12"/>
  <c r="AX1329" i="12" s="1"/>
  <c r="AO1329" i="12"/>
  <c r="AT1328" i="12"/>
  <c r="AU1328" i="12" s="1"/>
  <c r="AU1327" i="12"/>
  <c r="AN1326" i="12"/>
  <c r="BE1325" i="12"/>
  <c r="AS1325" i="12"/>
  <c r="AX1325" i="12" s="1"/>
  <c r="AO1325" i="12"/>
  <c r="BF1324" i="12"/>
  <c r="AT1324" i="12"/>
  <c r="AU1324" i="12" s="1"/>
  <c r="AV1322" i="12"/>
  <c r="AW1322" i="12" s="1"/>
  <c r="AN1322" i="12"/>
  <c r="BE1321" i="12"/>
  <c r="AS1321" i="12"/>
  <c r="AX1321" i="12" s="1"/>
  <c r="AO1321" i="12"/>
  <c r="BF1320" i="12"/>
  <c r="AT1320" i="12"/>
  <c r="AU1320" i="12" s="1"/>
  <c r="AV1318" i="12"/>
  <c r="AW1318" i="12" s="1"/>
  <c r="AN1318" i="12"/>
  <c r="BE1317" i="12"/>
  <c r="AS1317" i="12"/>
  <c r="AX1317" i="12" s="1"/>
  <c r="AO1317" i="12"/>
  <c r="BF1316" i="12"/>
  <c r="AT1316" i="12"/>
  <c r="AU1316" i="12" s="1"/>
  <c r="AU1315" i="12"/>
  <c r="AN1314" i="12"/>
  <c r="BE1313" i="12"/>
  <c r="AS1313" i="12"/>
  <c r="AX1313" i="12" s="1"/>
  <c r="AO1313" i="12"/>
  <c r="AT1312" i="12"/>
  <c r="AU1312" i="12" s="1"/>
  <c r="AN1310" i="12"/>
  <c r="BE1309" i="12"/>
  <c r="AS1309" i="12"/>
  <c r="AX1309" i="12" s="1"/>
  <c r="AO1309" i="12"/>
  <c r="AT1308" i="12"/>
  <c r="AU1308" i="12" s="1"/>
  <c r="AN1306" i="12"/>
  <c r="BE1305" i="12"/>
  <c r="BG1305" i="12" s="1"/>
  <c r="AS1305" i="12"/>
  <c r="AX1305" i="12" s="1"/>
  <c r="AO1305" i="12"/>
  <c r="AT1304" i="12"/>
  <c r="AU1304" i="12" s="1"/>
  <c r="AN1302" i="12"/>
  <c r="BE1301" i="12"/>
  <c r="AS1301" i="12"/>
  <c r="AX1301" i="12" s="1"/>
  <c r="AO1301" i="12"/>
  <c r="AT1300" i="12"/>
  <c r="AU1300" i="12" s="1"/>
  <c r="AN1298" i="12"/>
  <c r="BE1297" i="12"/>
  <c r="AS1297" i="12"/>
  <c r="AX1297" i="12" s="1"/>
  <c r="AO1297" i="12"/>
  <c r="AT1296" i="12"/>
  <c r="AU1296" i="12" s="1"/>
  <c r="AU1295" i="12"/>
  <c r="AN1294" i="12"/>
  <c r="BE1293" i="12"/>
  <c r="AS1293" i="12"/>
  <c r="AX1293" i="12" s="1"/>
  <c r="AO1293" i="12"/>
  <c r="AT1292" i="12"/>
  <c r="AU1292" i="12" s="1"/>
  <c r="AU1291" i="12"/>
  <c r="AN1290" i="12"/>
  <c r="BE1289" i="12"/>
  <c r="AS1289" i="12"/>
  <c r="AX1289" i="12" s="1"/>
  <c r="AO1289" i="12"/>
  <c r="AT1288" i="12"/>
  <c r="AU1288" i="12" s="1"/>
  <c r="AN1286" i="12"/>
  <c r="BE1285" i="12"/>
  <c r="AS1285" i="12"/>
  <c r="AX1285" i="12" s="1"/>
  <c r="AO1285" i="12"/>
  <c r="AT1284" i="12"/>
  <c r="AU1284" i="12" s="1"/>
  <c r="AN1282" i="12"/>
  <c r="BE1281" i="12"/>
  <c r="AS1281" i="12"/>
  <c r="AX1281" i="12" s="1"/>
  <c r="AO1281" i="12"/>
  <c r="AT1280" i="12"/>
  <c r="AU1280" i="12" s="1"/>
  <c r="AV1278" i="12"/>
  <c r="AW1278" i="12" s="1"/>
  <c r="AN1278" i="12"/>
  <c r="BE1277" i="12"/>
  <c r="AS1277" i="12"/>
  <c r="AX1277" i="12" s="1"/>
  <c r="AO1277" i="12"/>
  <c r="AT1276" i="12"/>
  <c r="AU1276" i="12" s="1"/>
  <c r="AN1274" i="12"/>
  <c r="BE1273" i="12"/>
  <c r="AS1273" i="12"/>
  <c r="AX1273" i="12" s="1"/>
  <c r="AN1270" i="12"/>
  <c r="BE1269" i="12"/>
  <c r="AS1269" i="12"/>
  <c r="AX1269" i="12" s="1"/>
  <c r="AO1269" i="12"/>
  <c r="AN1266" i="12"/>
  <c r="BE1265" i="12"/>
  <c r="AS1265" i="12"/>
  <c r="AX1265" i="12" s="1"/>
  <c r="AO1265" i="12"/>
  <c r="AT1264" i="12"/>
  <c r="AU1264" i="12" s="1"/>
  <c r="AN1262" i="12"/>
  <c r="BE1261" i="12"/>
  <c r="AS1261" i="12"/>
  <c r="AX1261" i="12" s="1"/>
  <c r="AO1261" i="12"/>
  <c r="BF1260" i="12"/>
  <c r="AT1260" i="12"/>
  <c r="AU1260" i="12" s="1"/>
  <c r="AV1258" i="12"/>
  <c r="AW1258" i="12" s="1"/>
  <c r="AN1258" i="12"/>
  <c r="BE1257" i="12"/>
  <c r="AS1257" i="12"/>
  <c r="AX1257" i="12" s="1"/>
  <c r="AO1257" i="12"/>
  <c r="AT1256" i="12"/>
  <c r="AU1256" i="12" s="1"/>
  <c r="AN1254" i="12"/>
  <c r="BE1253" i="12"/>
  <c r="BG1253" i="12" s="1"/>
  <c r="AS1253" i="12"/>
  <c r="AX1253" i="12" s="1"/>
  <c r="AO1253" i="12"/>
  <c r="AT1252" i="12"/>
  <c r="AU1252" i="12" s="1"/>
  <c r="AN1250" i="12"/>
  <c r="BE1249" i="12"/>
  <c r="AS1249" i="12"/>
  <c r="AX1249" i="12" s="1"/>
  <c r="AO1249" i="12"/>
  <c r="BF1248" i="12"/>
  <c r="AT1248" i="12"/>
  <c r="AU1248" i="12" s="1"/>
  <c r="AV1246" i="12"/>
  <c r="AW1246" i="12" s="1"/>
  <c r="AN1246" i="12"/>
  <c r="BE1245" i="12"/>
  <c r="AS1245" i="12"/>
  <c r="AX1245" i="12" s="1"/>
  <c r="AO1245" i="12"/>
  <c r="AT1244" i="12"/>
  <c r="AU1244" i="12" s="1"/>
  <c r="AN1242" i="12"/>
  <c r="BE1241" i="12"/>
  <c r="AS1241" i="12"/>
  <c r="AX1241" i="12" s="1"/>
  <c r="AO1241" i="12"/>
  <c r="AT1240" i="12"/>
  <c r="AU1240" i="12" s="1"/>
  <c r="AV1238" i="12"/>
  <c r="AW1238" i="12" s="1"/>
  <c r="AN1238" i="12"/>
  <c r="BE1237" i="12"/>
  <c r="AS1237" i="12"/>
  <c r="AX1237" i="12" s="1"/>
  <c r="AO1237" i="12"/>
  <c r="BF1236" i="12"/>
  <c r="AT1236" i="12"/>
  <c r="AU1236" i="12" s="1"/>
  <c r="BA1231" i="12"/>
  <c r="BA1230" i="12"/>
  <c r="BE1229" i="12"/>
  <c r="BL1228" i="12"/>
  <c r="BH1227" i="12"/>
  <c r="AW1227" i="12"/>
  <c r="BL1224" i="12"/>
  <c r="AU1181" i="12"/>
  <c r="BF1226" i="12"/>
  <c r="BE1226" i="12"/>
  <c r="BL1233" i="12"/>
  <c r="AS1233" i="12"/>
  <c r="AX1233" i="12" s="1"/>
  <c r="BH1232" i="12"/>
  <c r="AV1231" i="12"/>
  <c r="AW1231" i="12" s="1"/>
  <c r="AN1230" i="12"/>
  <c r="AU1197" i="12"/>
  <c r="AU1163" i="12"/>
  <c r="AT1234" i="12"/>
  <c r="AU1234" i="12" s="1"/>
  <c r="AS1234" i="12"/>
  <c r="AX1234" i="12" s="1"/>
  <c r="AV1232" i="12"/>
  <c r="AW1232" i="12" s="1"/>
  <c r="AO1227" i="12"/>
  <c r="AN1227" i="12"/>
  <c r="AT1226" i="12"/>
  <c r="AU1226" i="12" s="1"/>
  <c r="AS1226" i="12"/>
  <c r="AX1226" i="12" s="1"/>
  <c r="AT1225" i="12"/>
  <c r="AU1225" i="12" s="1"/>
  <c r="AS1225" i="12"/>
  <c r="AX1225" i="12" s="1"/>
  <c r="BF1230" i="12"/>
  <c r="BE1230" i="12"/>
  <c r="AO1226" i="12"/>
  <c r="AN1226" i="12"/>
  <c r="BL1229" i="12"/>
  <c r="AS1229" i="12"/>
  <c r="AX1229" i="12" s="1"/>
  <c r="BH1228" i="12"/>
  <c r="AT1147" i="12"/>
  <c r="AU1147" i="12" s="1"/>
  <c r="AS1147" i="12"/>
  <c r="AX1147" i="12" s="1"/>
  <c r="AV1145" i="12"/>
  <c r="AW1145" i="12" s="1"/>
  <c r="AU1145" i="12"/>
  <c r="AO1140" i="12"/>
  <c r="AN1140" i="12"/>
  <c r="AT1139" i="12"/>
  <c r="AU1139" i="12" s="1"/>
  <c r="AS1139" i="12"/>
  <c r="AX1139" i="12" s="1"/>
  <c r="AV1137" i="12"/>
  <c r="AW1137" i="12" s="1"/>
  <c r="AO1132" i="12"/>
  <c r="AN1132" i="12"/>
  <c r="AT1131" i="12"/>
  <c r="AU1131" i="12" s="1"/>
  <c r="AS1131" i="12"/>
  <c r="AX1131" i="12" s="1"/>
  <c r="AU1178" i="12"/>
  <c r="AN1177" i="12"/>
  <c r="BE1176" i="12"/>
  <c r="AS1176" i="12"/>
  <c r="AX1176" i="12" s="1"/>
  <c r="AO1176" i="12"/>
  <c r="AT1175" i="12"/>
  <c r="AU1175" i="12" s="1"/>
  <c r="AU1174" i="12"/>
  <c r="AN1173" i="12"/>
  <c r="BE1172" i="12"/>
  <c r="AS1172" i="12"/>
  <c r="AX1172" i="12" s="1"/>
  <c r="AO1172" i="12"/>
  <c r="AU1170" i="12"/>
  <c r="AN1169" i="12"/>
  <c r="BE1168" i="12"/>
  <c r="AS1168" i="12"/>
  <c r="AX1168" i="12" s="1"/>
  <c r="AO1168" i="12"/>
  <c r="AN1165" i="12"/>
  <c r="BE1164" i="12"/>
  <c r="AS1164" i="12"/>
  <c r="AX1164" i="12" s="1"/>
  <c r="AO1164" i="12"/>
  <c r="AN1161" i="12"/>
  <c r="BE1160" i="12"/>
  <c r="AS1160" i="12"/>
  <c r="AX1160" i="12" s="1"/>
  <c r="AO1160" i="12"/>
  <c r="AN1157" i="12"/>
  <c r="BE1156" i="12"/>
  <c r="AS1156" i="12"/>
  <c r="AX1156" i="12" s="1"/>
  <c r="AO1156" i="12"/>
  <c r="AN1153" i="12"/>
  <c r="BE1152" i="12"/>
  <c r="AS1152" i="12"/>
  <c r="AX1152" i="12" s="1"/>
  <c r="AO1152" i="12"/>
  <c r="AN1149" i="12"/>
  <c r="BE1148" i="12"/>
  <c r="BA1148" i="12"/>
  <c r="BE1147" i="12"/>
  <c r="BG1147" i="12" s="1"/>
  <c r="BA1147" i="12"/>
  <c r="BE1146" i="12"/>
  <c r="BL1145" i="12"/>
  <c r="BH1144" i="12"/>
  <c r="BA1140" i="12"/>
  <c r="BA1139" i="12"/>
  <c r="BE1138" i="12"/>
  <c r="BL1137" i="12"/>
  <c r="BH1136" i="12"/>
  <c r="BA1132" i="12"/>
  <c r="BA1131" i="12"/>
  <c r="BE1130" i="12"/>
  <c r="BF1143" i="12"/>
  <c r="BE1143" i="12"/>
  <c r="BF1135" i="12"/>
  <c r="BE1135" i="12"/>
  <c r="AV1222" i="12"/>
  <c r="AW1222" i="12" s="1"/>
  <c r="AN1222" i="12"/>
  <c r="BE1221" i="12"/>
  <c r="AS1221" i="12"/>
  <c r="AX1221" i="12" s="1"/>
  <c r="AV1218" i="12"/>
  <c r="AW1218" i="12" s="1"/>
  <c r="AN1218" i="12"/>
  <c r="BE1217" i="12"/>
  <c r="AS1217" i="12"/>
  <c r="AX1217" i="12" s="1"/>
  <c r="AV1214" i="12"/>
  <c r="AW1214" i="12" s="1"/>
  <c r="AN1214" i="12"/>
  <c r="BE1213" i="12"/>
  <c r="AS1213" i="12"/>
  <c r="AX1213" i="12" s="1"/>
  <c r="AV1210" i="12"/>
  <c r="AW1210" i="12" s="1"/>
  <c r="AN1210" i="12"/>
  <c r="BE1209" i="12"/>
  <c r="BG1209" i="12" s="1"/>
  <c r="AS1209" i="12"/>
  <c r="AX1209" i="12" s="1"/>
  <c r="AV1206" i="12"/>
  <c r="AW1206" i="12" s="1"/>
  <c r="AN1206" i="12"/>
  <c r="BE1205" i="12"/>
  <c r="AS1205" i="12"/>
  <c r="AX1205" i="12" s="1"/>
  <c r="AV1202" i="12"/>
  <c r="AW1202" i="12" s="1"/>
  <c r="AN1202" i="12"/>
  <c r="BE1201" i="12"/>
  <c r="AS1201" i="12"/>
  <c r="AX1201" i="12" s="1"/>
  <c r="AV1198" i="12"/>
  <c r="AW1198" i="12" s="1"/>
  <c r="AN1198" i="12"/>
  <c r="BE1197" i="12"/>
  <c r="AS1197" i="12"/>
  <c r="AX1197" i="12" s="1"/>
  <c r="BH1194" i="12"/>
  <c r="AN1194" i="12"/>
  <c r="BE1193" i="12"/>
  <c r="BG1193" i="12" s="1"/>
  <c r="AS1193" i="12"/>
  <c r="AX1193" i="12" s="1"/>
  <c r="BH1190" i="12"/>
  <c r="AN1190" i="12"/>
  <c r="BE1189" i="12"/>
  <c r="AS1189" i="12"/>
  <c r="AX1189" i="12" s="1"/>
  <c r="BH1186" i="12"/>
  <c r="AN1186" i="12"/>
  <c r="BE1185" i="12"/>
  <c r="AS1185" i="12"/>
  <c r="AX1185" i="12" s="1"/>
  <c r="BH1182" i="12"/>
  <c r="AN1182" i="12"/>
  <c r="BE1181" i="12"/>
  <c r="AS1181" i="12"/>
  <c r="AX1181" i="12" s="1"/>
  <c r="BH1178" i="12"/>
  <c r="AN1147" i="12"/>
  <c r="BE1144" i="12"/>
  <c r="AS1144" i="12"/>
  <c r="AX1144" i="12" s="1"/>
  <c r="BL1142" i="12"/>
  <c r="AS1142" i="12"/>
  <c r="AX1142" i="12" s="1"/>
  <c r="BH1141" i="12"/>
  <c r="AV1140" i="12"/>
  <c r="AW1140" i="12" s="1"/>
  <c r="AN1139" i="12"/>
  <c r="BE1136" i="12"/>
  <c r="AS1136" i="12"/>
  <c r="AX1136" i="12" s="1"/>
  <c r="BL1134" i="12"/>
  <c r="AS1134" i="12"/>
  <c r="AX1134" i="12" s="1"/>
  <c r="BH1133" i="12"/>
  <c r="AV1132" i="12"/>
  <c r="AW1132" i="12" s="1"/>
  <c r="AN1131" i="12"/>
  <c r="AO1144" i="12"/>
  <c r="AN1144" i="12"/>
  <c r="AT1143" i="12"/>
  <c r="AU1143" i="12" s="1"/>
  <c r="AS1143" i="12"/>
  <c r="AX1143" i="12" s="1"/>
  <c r="AV1141" i="12"/>
  <c r="AW1141" i="12" s="1"/>
  <c r="AU1141" i="12"/>
  <c r="AO1136" i="12"/>
  <c r="AN1136" i="12"/>
  <c r="AT1135" i="12"/>
  <c r="AU1135" i="12" s="1"/>
  <c r="AS1135" i="12"/>
  <c r="AX1135" i="12" s="1"/>
  <c r="AV1133" i="12"/>
  <c r="AW1133" i="12" s="1"/>
  <c r="AN1223" i="12"/>
  <c r="BE1222" i="12"/>
  <c r="AS1222" i="12"/>
  <c r="AX1222" i="12" s="1"/>
  <c r="AN1219" i="12"/>
  <c r="BE1218" i="12"/>
  <c r="BG1218" i="12" s="1"/>
  <c r="AS1218" i="12"/>
  <c r="AX1218" i="12" s="1"/>
  <c r="AN1215" i="12"/>
  <c r="BE1214" i="12"/>
  <c r="AS1214" i="12"/>
  <c r="AX1214" i="12" s="1"/>
  <c r="AN1211" i="12"/>
  <c r="BE1210" i="12"/>
  <c r="AS1210" i="12"/>
  <c r="AX1210" i="12" s="1"/>
  <c r="AN1207" i="12"/>
  <c r="BE1206" i="12"/>
  <c r="AS1206" i="12"/>
  <c r="AX1206" i="12" s="1"/>
  <c r="AN1203" i="12"/>
  <c r="BE1202" i="12"/>
  <c r="BG1202" i="12" s="1"/>
  <c r="AS1202" i="12"/>
  <c r="AX1202" i="12" s="1"/>
  <c r="AN1199" i="12"/>
  <c r="BE1198" i="12"/>
  <c r="AS1198" i="12"/>
  <c r="AX1198" i="12" s="1"/>
  <c r="AT1144" i="12"/>
  <c r="AU1144" i="12" s="1"/>
  <c r="AJ1144" i="12"/>
  <c r="AT1136" i="12"/>
  <c r="AU1136" i="12" s="1"/>
  <c r="AJ1136" i="12"/>
  <c r="BF1139" i="12"/>
  <c r="BE1139" i="12"/>
  <c r="BF1131" i="12"/>
  <c r="BE1131" i="12"/>
  <c r="AT1148" i="12"/>
  <c r="AU1148" i="12" s="1"/>
  <c r="BL1146" i="12"/>
  <c r="AS1146" i="12"/>
  <c r="AX1146" i="12" s="1"/>
  <c r="BH1145" i="12"/>
  <c r="AN1128" i="12"/>
  <c r="BE1127" i="12"/>
  <c r="AS1127" i="12"/>
  <c r="AX1127" i="12" s="1"/>
  <c r="AO1127" i="12"/>
  <c r="AT1126" i="12"/>
  <c r="AU1126" i="12" s="1"/>
  <c r="AN1124" i="12"/>
  <c r="BE1123" i="12"/>
  <c r="BG1123" i="12" s="1"/>
  <c r="AS1123" i="12"/>
  <c r="AX1123" i="12" s="1"/>
  <c r="AO1123" i="12"/>
  <c r="BL3" i="12"/>
  <c r="BG1635" i="12" l="1"/>
  <c r="BG1671" i="12"/>
  <c r="BG1155" i="12"/>
  <c r="BG1572" i="12"/>
  <c r="BG1174" i="12"/>
  <c r="BG1404" i="12"/>
  <c r="BG1319" i="12"/>
  <c r="BG1574" i="12"/>
  <c r="BG1561" i="12"/>
  <c r="BG1203" i="12"/>
  <c r="BG1436" i="12"/>
  <c r="BG1692" i="12"/>
  <c r="BG1461" i="12"/>
  <c r="BG1388" i="12"/>
  <c r="BG1375" i="12"/>
  <c r="BG1613" i="12"/>
  <c r="BG1125" i="12"/>
  <c r="BG1330" i="12"/>
  <c r="BG1665" i="12"/>
  <c r="BG1176" i="12"/>
  <c r="BG1333" i="12"/>
  <c r="BG1296" i="12"/>
  <c r="BG1393" i="12"/>
  <c r="BG1137" i="12"/>
  <c r="BG1263" i="12"/>
  <c r="BG1343" i="12"/>
  <c r="BG1295" i="12"/>
  <c r="BG1364" i="12"/>
  <c r="BG1171" i="12"/>
  <c r="BG1331" i="12"/>
  <c r="BG1412" i="12"/>
  <c r="BG1367" i="12"/>
  <c r="BG1660" i="12"/>
  <c r="BG1178" i="12"/>
  <c r="BG1540" i="12"/>
  <c r="BG1186" i="12"/>
  <c r="BG1584" i="12"/>
  <c r="BG1657" i="12"/>
  <c r="BG1668" i="12"/>
  <c r="BG1188" i="12"/>
  <c r="BG1220" i="12"/>
  <c r="BG1685" i="12"/>
  <c r="BG1362" i="12"/>
  <c r="BG1532" i="12"/>
  <c r="BG1588" i="12"/>
  <c r="BG1306" i="12"/>
  <c r="BG1509" i="12"/>
  <c r="BG1194" i="12"/>
  <c r="BG1318" i="12"/>
  <c r="BG1356" i="12"/>
  <c r="BG1273" i="12"/>
  <c r="BG1255" i="12"/>
  <c r="BG1180" i="12"/>
  <c r="BG1201" i="12"/>
  <c r="BG1281" i="12"/>
  <c r="BG1288" i="12"/>
  <c r="BG1477" i="12"/>
  <c r="BG1224" i="12"/>
  <c r="BG1358" i="12"/>
  <c r="BG1396" i="12"/>
  <c r="BG1345" i="12"/>
  <c r="BG1191" i="12"/>
  <c r="BG1505" i="12"/>
  <c r="BG1534" i="12"/>
  <c r="BG1251" i="12"/>
  <c r="BG1659" i="12"/>
  <c r="BG1647" i="12"/>
  <c r="BG1144" i="12"/>
  <c r="BG1623" i="12"/>
  <c r="BG1454" i="12"/>
  <c r="BG1258" i="12"/>
  <c r="BG1304" i="12"/>
  <c r="BG1211" i="12"/>
  <c r="BG1704" i="12"/>
  <c r="BG1431" i="12"/>
  <c r="BG1494" i="12"/>
  <c r="BG1566" i="12"/>
  <c r="BG1479" i="12"/>
  <c r="BG1438" i="12"/>
  <c r="BG1556" i="12"/>
  <c r="BG1266" i="12"/>
  <c r="BG1316" i="12"/>
  <c r="BG1550" i="12"/>
  <c r="BG1414" i="12"/>
  <c r="BG1425" i="12"/>
  <c r="BG1162" i="12"/>
  <c r="BG1525" i="12"/>
  <c r="BG1478" i="12"/>
  <c r="BG1372" i="12"/>
  <c r="BG1300" i="12"/>
  <c r="BG1614" i="12"/>
  <c r="BG1390" i="12"/>
  <c r="BG1169" i="12"/>
  <c r="BG1368" i="12"/>
  <c r="BG1621" i="12"/>
  <c r="BG1470" i="12"/>
  <c r="BG1648" i="12"/>
  <c r="BG1214" i="12"/>
  <c r="BG1482" i="12"/>
  <c r="BG1506" i="12"/>
  <c r="BG1522" i="12"/>
  <c r="BG1352" i="12"/>
  <c r="BG1366" i="12"/>
  <c r="BG1669" i="12"/>
  <c r="BG1265" i="12"/>
  <c r="BG1560" i="12"/>
  <c r="BG1371" i="12"/>
  <c r="BG1457" i="12"/>
  <c r="BG1493" i="12"/>
  <c r="BG1681" i="12"/>
  <c r="BG1602" i="12"/>
  <c r="BG1508" i="12"/>
  <c r="BG1481" i="12"/>
  <c r="BG1254" i="12"/>
  <c r="BG1618" i="12"/>
  <c r="BG1489" i="12"/>
  <c r="BG1517" i="12"/>
  <c r="BG1259" i="12"/>
  <c r="BG1554" i="12"/>
  <c r="BG1421" i="12"/>
  <c r="BG1248" i="12"/>
  <c r="BG1538" i="12"/>
  <c r="BG1666" i="12"/>
  <c r="BG1277" i="12"/>
  <c r="BG1336" i="12"/>
  <c r="BG1558" i="12"/>
  <c r="BG1654" i="12"/>
  <c r="BG1686" i="12"/>
  <c r="BG1219" i="12"/>
  <c r="BG1374" i="12"/>
  <c r="BG1292" i="12"/>
  <c r="BG1282" i="12"/>
  <c r="BG1597" i="12"/>
  <c r="BG1351" i="12"/>
  <c r="BG1407" i="12"/>
  <c r="BG1670" i="12"/>
  <c r="BG1444" i="12"/>
  <c r="BG1242" i="12"/>
  <c r="BG1605" i="12"/>
  <c r="BG1229" i="12"/>
  <c r="BG1526" i="12"/>
  <c r="BG1607" i="12"/>
  <c r="BG1639" i="12"/>
  <c r="BG1676" i="12"/>
  <c r="BG1511" i="12"/>
  <c r="BG1488" i="12"/>
  <c r="BG1196" i="12"/>
  <c r="BG1655" i="12"/>
  <c r="BG1256" i="12"/>
  <c r="BG1476" i="12"/>
  <c r="BG1386" i="12"/>
  <c r="BG1543" i="12"/>
  <c r="BG1334" i="12"/>
  <c r="BG1645" i="12"/>
  <c r="BG1604" i="12"/>
  <c r="BG1376" i="12"/>
  <c r="BG1280" i="12"/>
  <c r="BG1580" i="12"/>
  <c r="BG1644" i="12"/>
  <c r="BG1127" i="12"/>
  <c r="BG1340" i="12"/>
  <c r="BG1674" i="12"/>
  <c r="BG1384" i="12"/>
  <c r="BG1672" i="12"/>
  <c r="BG1401" i="12"/>
  <c r="BG1568" i="12"/>
  <c r="BG1564" i="12"/>
  <c r="BG1301" i="12"/>
  <c r="BG1546" i="12"/>
  <c r="BG1552" i="12"/>
  <c r="BG1485" i="12"/>
  <c r="BG1184" i="12"/>
  <c r="BG1195" i="12"/>
  <c r="BG1616" i="12"/>
  <c r="BG1339" i="12"/>
  <c r="BG1415" i="12"/>
  <c r="BG1492" i="12"/>
  <c r="BG1601" i="12"/>
  <c r="BG1379" i="12"/>
  <c r="BG1571" i="12"/>
  <c r="BG1688" i="12"/>
  <c r="BG1317" i="12"/>
  <c r="BG1590" i="12"/>
  <c r="BG1643" i="12"/>
  <c r="BG1417" i="12"/>
  <c r="BG1192" i="12"/>
  <c r="BG1622" i="12"/>
  <c r="BG1628" i="12"/>
  <c r="BG1610" i="12"/>
  <c r="BG1206" i="12"/>
  <c r="BG1612" i="12"/>
  <c r="BG1652" i="12"/>
  <c r="BG1439" i="12"/>
  <c r="BG1380" i="12"/>
  <c r="BG1205" i="12"/>
  <c r="BG1405" i="12"/>
  <c r="BG1325" i="12"/>
  <c r="BG1422" i="12"/>
  <c r="BG1630" i="12"/>
  <c r="BG1496" i="12"/>
  <c r="BG1322" i="12"/>
  <c r="BG1179" i="12"/>
  <c r="BG1458" i="12"/>
  <c r="BG1311" i="12"/>
  <c r="BG1683" i="12"/>
  <c r="BG1445" i="12"/>
  <c r="BG1197" i="12"/>
  <c r="BG1320" i="12"/>
  <c r="BG1527" i="12"/>
  <c r="BG1378" i="12"/>
  <c r="BG1453" i="12"/>
  <c r="BG1323" i="12"/>
  <c r="BG1237" i="12"/>
  <c r="BG1559" i="12"/>
  <c r="BG1504" i="12"/>
  <c r="BG1533" i="12"/>
  <c r="BG1573" i="12"/>
  <c r="BG1130" i="12"/>
  <c r="BG1163" i="12"/>
  <c r="BG1383" i="12"/>
  <c r="BG1261" i="12"/>
  <c r="BG1658" i="12"/>
  <c r="BG1596" i="12"/>
  <c r="BG1690" i="12"/>
  <c r="BG1264" i="12"/>
  <c r="BG1286" i="12"/>
  <c r="BG1419" i="12"/>
  <c r="BG1592" i="12"/>
  <c r="BG1168" i="12"/>
  <c r="BG1245" i="12"/>
  <c r="BG1640" i="12"/>
  <c r="BG1181" i="12"/>
  <c r="BG1490" i="12"/>
  <c r="BG1464" i="12"/>
  <c r="BG1593" i="12"/>
  <c r="BG1240" i="12"/>
  <c r="BG1290" i="12"/>
  <c r="BG1452" i="12"/>
  <c r="BG1257" i="12"/>
  <c r="BG1462" i="12"/>
  <c r="BG1433" i="12"/>
  <c r="BG1350" i="12"/>
  <c r="BG1335" i="12"/>
  <c r="BG1420" i="12"/>
  <c r="BG1530" i="12"/>
  <c r="BG1585" i="12"/>
  <c r="BG1303" i="12"/>
  <c r="BG1589" i="12"/>
  <c r="BG1411" i="12"/>
  <c r="BG1515" i="12"/>
  <c r="BG1151" i="12"/>
  <c r="BG1134" i="12"/>
  <c r="BG1400" i="12"/>
  <c r="BG1469" i="12"/>
  <c r="BG1595" i="12"/>
  <c r="BG1705" i="12"/>
  <c r="BG1252" i="12"/>
  <c r="BG1429" i="12"/>
  <c r="BG1446" i="12"/>
  <c r="BG1373" i="12"/>
  <c r="BG1583" i="12"/>
  <c r="BG1213" i="12"/>
  <c r="BG1459" i="12"/>
  <c r="BG1633" i="12"/>
  <c r="BG1440" i="12"/>
  <c r="BG1395" i="12"/>
  <c r="BG1460" i="12"/>
  <c r="BG1562" i="12"/>
  <c r="BG1626" i="12"/>
  <c r="BG1349" i="12"/>
  <c r="BG1227" i="12"/>
  <c r="BG1463" i="12"/>
  <c r="BG1173" i="12"/>
  <c r="BG1294" i="12"/>
  <c r="BG1363" i="12"/>
  <c r="BG1428" i="12"/>
  <c r="BG1284" i="12"/>
  <c r="BG1148" i="12"/>
  <c r="BG1377" i="12"/>
  <c r="BG1679" i="12"/>
  <c r="BG1514" i="12"/>
  <c r="BG1410" i="12"/>
  <c r="BG1212" i="12"/>
  <c r="BG1146" i="12"/>
  <c r="BG1287" i="12"/>
  <c r="BG1451" i="12"/>
  <c r="BG1581" i="12"/>
  <c r="BG1271" i="12"/>
  <c r="BG1204" i="12"/>
  <c r="BG1152" i="12"/>
  <c r="BG1609" i="12"/>
  <c r="BG1677" i="12"/>
  <c r="BG1642" i="12"/>
  <c r="BG1416" i="12"/>
  <c r="BG1468" i="12"/>
  <c r="BG1427" i="12"/>
  <c r="BG1327" i="12"/>
  <c r="BG1611" i="12"/>
  <c r="BG1627" i="12"/>
  <c r="BG1541" i="12"/>
  <c r="BG1413" i="12"/>
  <c r="BG1598" i="12"/>
  <c r="BG1154" i="12"/>
  <c r="BG1328" i="12"/>
  <c r="BG1159" i="12"/>
  <c r="BG1177" i="12"/>
  <c r="BG1448" i="12"/>
  <c r="BG1480" i="12"/>
  <c r="BG1695" i="12"/>
  <c r="BG1353" i="12"/>
  <c r="BG1523" i="12"/>
  <c r="BG1267" i="12"/>
  <c r="BG1664" i="12"/>
  <c r="BG1570" i="12"/>
  <c r="BG1291" i="12"/>
  <c r="BG1521" i="12"/>
  <c r="BG1545" i="12"/>
  <c r="BG1617" i="12"/>
  <c r="BG1510" i="12"/>
  <c r="BG1586" i="12"/>
  <c r="BG1312" i="12"/>
  <c r="BG1370" i="12"/>
  <c r="BG1260" i="12"/>
  <c r="BG1308" i="12"/>
  <c r="BG1406" i="12"/>
  <c r="BG1542" i="12"/>
  <c r="BG1262" i="12"/>
  <c r="BG1210" i="12"/>
  <c r="BG1382" i="12"/>
  <c r="BG1447" i="12"/>
  <c r="BG1332" i="12"/>
  <c r="BG1582" i="12"/>
  <c r="BG1307" i="12"/>
  <c r="BG1241" i="12"/>
  <c r="BG1297" i="12"/>
  <c r="BG1430" i="12"/>
  <c r="BG1539" i="12"/>
  <c r="BG1667" i="12"/>
  <c r="BG1682" i="12"/>
  <c r="BG1348" i="12"/>
  <c r="BG1389" i="12"/>
  <c r="BG1472" i="12"/>
  <c r="BG1392" i="12"/>
  <c r="BG1701" i="12"/>
  <c r="BG1696" i="12"/>
  <c r="BG1497" i="12"/>
  <c r="BG1150" i="12"/>
  <c r="BG1166" i="12"/>
  <c r="BG1465" i="12"/>
  <c r="BG1689" i="12"/>
  <c r="BG1498" i="12"/>
  <c r="BG1314" i="12"/>
  <c r="BG1409" i="12"/>
  <c r="BG1156" i="12"/>
  <c r="BG1502" i="12"/>
  <c r="BG1587" i="12"/>
  <c r="BG1315" i="12"/>
  <c r="BG1185" i="12"/>
  <c r="BG1466" i="12"/>
  <c r="BG1687" i="12"/>
  <c r="BG1576" i="12"/>
  <c r="BG1531" i="12"/>
  <c r="BG1142" i="12"/>
  <c r="BG1456" i="12"/>
  <c r="BG1529" i="12"/>
  <c r="BG1600" i="12"/>
  <c r="BG1699" i="12"/>
  <c r="BG1222" i="12"/>
  <c r="BG1503" i="12"/>
  <c r="BG1518" i="12"/>
  <c r="BG1646" i="12"/>
  <c r="BG1190" i="12"/>
  <c r="BG1441" i="12"/>
  <c r="BG1553" i="12"/>
  <c r="BG1624" i="12"/>
  <c r="BG1324" i="12"/>
  <c r="BG1603" i="12"/>
  <c r="BG1276" i="12"/>
  <c r="BG1387" i="12"/>
  <c r="BG1577" i="12"/>
  <c r="BG1703" i="12"/>
  <c r="BG1234" i="12"/>
  <c r="BG1160" i="12"/>
  <c r="BG1467" i="12"/>
  <c r="BG1418" i="12"/>
  <c r="BG1575" i="12"/>
  <c r="BG1158" i="12"/>
  <c r="BG1189" i="12"/>
  <c r="BG1269" i="12"/>
  <c r="BG1289" i="12"/>
  <c r="BG1547" i="12"/>
  <c r="BG1200" i="12"/>
  <c r="BG1625" i="12"/>
  <c r="BG1235" i="12"/>
  <c r="BG1519" i="12"/>
  <c r="BG1662" i="12"/>
  <c r="BG1432" i="12"/>
  <c r="BG1473" i="12"/>
  <c r="BG1309" i="12"/>
  <c r="BG1619" i="12"/>
  <c r="BG1634" i="12"/>
  <c r="BG1233" i="12"/>
  <c r="BG1278" i="12"/>
  <c r="BG1217" i="12"/>
  <c r="BG1341" i="12"/>
  <c r="BG1471" i="12"/>
  <c r="BG1591" i="12"/>
  <c r="BG1126" i="12"/>
  <c r="BG1132" i="12"/>
  <c r="BG1279" i="12"/>
  <c r="BG1164" i="12"/>
  <c r="BG1578" i="12"/>
  <c r="BG1691" i="12"/>
  <c r="BG1693" i="12"/>
  <c r="BG1236" i="12"/>
  <c r="BG1198" i="12"/>
  <c r="BG1474" i="12"/>
  <c r="BG1678" i="12"/>
  <c r="BG1231" i="12"/>
  <c r="BG1391" i="12"/>
  <c r="BG1170" i="12"/>
  <c r="BG1424" i="12"/>
  <c r="BG1285" i="12"/>
  <c r="BG1615" i="12"/>
  <c r="BG1310" i="12"/>
  <c r="BG1136" i="12"/>
  <c r="BG1138" i="12"/>
  <c r="BG1650" i="12"/>
  <c r="BG1385" i="12"/>
  <c r="BG1408" i="12"/>
  <c r="BG1449" i="12"/>
  <c r="BG1513" i="12"/>
  <c r="BG1268" i="12"/>
  <c r="BG1293" i="12"/>
  <c r="BG1475" i="12"/>
  <c r="BG1450" i="12"/>
  <c r="BG1128" i="12"/>
  <c r="BG1283" i="12"/>
  <c r="BG1537" i="12"/>
  <c r="BG1608" i="12"/>
  <c r="BG1221" i="12"/>
  <c r="BG1313" i="12"/>
  <c r="BG1486" i="12"/>
  <c r="BG1579" i="12"/>
  <c r="BG1594" i="12"/>
  <c r="BG1342" i="12"/>
  <c r="BG1632" i="12"/>
  <c r="BG1239" i="12"/>
  <c r="BG1426" i="12"/>
  <c r="BG1551" i="12"/>
  <c r="BG1208" i="12"/>
  <c r="BG1656" i="12"/>
  <c r="BG1697" i="12"/>
  <c r="BG1272" i="12"/>
  <c r="BG1698" i="12"/>
  <c r="BG1344" i="12"/>
  <c r="BG1355" i="12"/>
  <c r="BG1321" i="12"/>
  <c r="BG1507" i="12"/>
  <c r="BG1172" i="12"/>
  <c r="BG1249" i="12"/>
  <c r="BG1423" i="12"/>
  <c r="BG1455" i="12"/>
  <c r="BG1484" i="12"/>
  <c r="BG1535" i="12"/>
  <c r="BG1567" i="12"/>
  <c r="BG1599" i="12"/>
  <c r="BG1631" i="12"/>
  <c r="BG1663" i="12"/>
  <c r="BG1398" i="12"/>
  <c r="BG1140" i="12"/>
  <c r="BG1359" i="12"/>
  <c r="BG1483" i="12"/>
  <c r="BG1491" i="12"/>
  <c r="BG1499" i="12"/>
  <c r="BG1700" i="12"/>
  <c r="BG1244" i="12"/>
  <c r="BG1360" i="12"/>
  <c r="BG1501" i="12"/>
  <c r="BG1694" i="12"/>
  <c r="BG1347" i="12"/>
  <c r="BG1230" i="12"/>
  <c r="BG1346" i="12"/>
  <c r="BG1702" i="12"/>
  <c r="BG1354" i="12"/>
  <c r="BG1361" i="12"/>
  <c r="BG1161" i="12"/>
  <c r="BG1199" i="12"/>
  <c r="BG1238" i="12"/>
  <c r="BG1246" i="12"/>
  <c r="BG1302" i="12"/>
  <c r="BG1512" i="12"/>
  <c r="BG1544" i="12"/>
  <c r="BG1131" i="12"/>
  <c r="BG1135" i="12"/>
  <c r="BG1223" i="12"/>
  <c r="BG1270" i="12"/>
  <c r="BG1326" i="12"/>
  <c r="BG1141" i="12"/>
  <c r="BG1381" i="12"/>
  <c r="BG1520" i="12"/>
  <c r="BG1365" i="12"/>
  <c r="BG1369" i="12"/>
  <c r="BG1124" i="12"/>
  <c r="BG1215" i="12"/>
  <c r="BG1250" i="12"/>
  <c r="BG1274" i="12"/>
  <c r="BG1298" i="12"/>
  <c r="BG1528" i="12"/>
  <c r="BG1139" i="12"/>
  <c r="BG1143" i="12"/>
  <c r="BG1226" i="12"/>
  <c r="BG1153" i="12"/>
  <c r="BG1183" i="12"/>
  <c r="BG1207" i="12"/>
  <c r="BG1536" i="12"/>
  <c r="BG1225" i="12"/>
  <c r="BG1495" i="12"/>
  <c r="BG1357" i="12"/>
  <c r="BG1487" i="12"/>
  <c r="BG1500" i="12"/>
  <c r="BH3" i="12" l="1"/>
  <c r="BF3" i="12" l="1"/>
  <c r="BA3" i="12"/>
  <c r="BG3" i="12" l="1"/>
  <c r="AT3" i="12" l="1"/>
  <c r="AU3" i="12" s="1"/>
  <c r="AV3" i="12"/>
  <c r="AW3" i="12" s="1"/>
  <c r="AS3" i="12" l="1"/>
  <c r="AX3" i="12" s="1"/>
  <c r="AJ3" i="12" l="1"/>
</calcChain>
</file>

<file path=xl/connections.xml><?xml version="1.0" encoding="utf-8"?>
<connections xmlns="http://schemas.openxmlformats.org/spreadsheetml/2006/main">
  <connection id="1" name="OLYMP_40258_LLA_Position_and_Classical_orbit_elements 1D" type="6" refreshedVersion="4" background="1" saveData="1">
    <textPr codePage="850" firstRow="8" sourceFile="C:\Users\ANEX\Documents\STK 11 (x64)\TSJ3_AKM\TJS3_LLA_Position_and_Classical_orbit_elements.txt" delimited="0" thousands=" ">
      <textFields count="28">
        <textField/>
        <textField position="11"/>
        <textField position="24"/>
        <textField position="48"/>
        <textField position="64"/>
        <textField position="85"/>
        <textField position="106"/>
        <textField position="126"/>
        <textField position="140"/>
        <textField position="164"/>
        <textField position="188"/>
        <textField position="210"/>
        <textField position="233"/>
        <textField position="257"/>
        <textField position="282"/>
        <textField position="305"/>
        <textField position="331"/>
        <textField position="347"/>
        <textField position="366"/>
        <textField position="384"/>
        <textField position="401"/>
        <textField position="417"/>
        <textField position="434"/>
        <textField position="452"/>
        <textField position="474"/>
        <textField position="491"/>
        <textField position="508"/>
        <textField position="525"/>
      </textFields>
    </textPr>
  </connection>
</connections>
</file>

<file path=xl/sharedStrings.xml><?xml version="1.0" encoding="utf-8"?>
<sst xmlns="http://schemas.openxmlformats.org/spreadsheetml/2006/main" count="220" uniqueCount="159">
  <si>
    <t>Time</t>
  </si>
  <si>
    <t>(UTCG)</t>
  </si>
  <si>
    <t>Alt (km)</t>
  </si>
  <si>
    <t>Semi-major Axis (km)</t>
  </si>
  <si>
    <t>Eccentricity</t>
  </si>
  <si>
    <t>Arg of Perigee (deg)</t>
  </si>
  <si>
    <t>Apogee Altitude (km)</t>
  </si>
  <si>
    <t>Perigee Altitude (km)</t>
  </si>
  <si>
    <t>Mean Motion (Revs/Day)</t>
  </si>
  <si>
    <t>Period (sec)</t>
  </si>
  <si>
    <t>-----------</t>
  </si>
  <si>
    <t>-------------</t>
  </si>
  <si>
    <t>------------</t>
  </si>
  <si>
    <t>------------------</t>
  </si>
  <si>
    <t>-----------------</t>
  </si>
  <si>
    <t>--------------------</t>
  </si>
  <si>
    <t>---------------------</t>
  </si>
  <si>
    <t>----------------------</t>
  </si>
  <si>
    <t>Lon (degEastWest)</t>
  </si>
  <si>
    <t>Inclination (deg)</t>
  </si>
  <si>
    <t>Apogee Radius (km)</t>
  </si>
  <si>
    <t>Perigee Radius (km)</t>
  </si>
  <si>
    <t>-------------------</t>
  </si>
  <si>
    <t>Inclination (rad)</t>
  </si>
  <si>
    <t>RAAN (rad)</t>
  </si>
  <si>
    <t>Arg of Perigee (rad)</t>
  </si>
  <si>
    <t>----------</t>
  </si>
  <si>
    <t>ex</t>
  </si>
  <si>
    <t>ey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</si>
  <si>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 xml:space="preserve"> ApPe (km)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</si>
  <si>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L (deg)</t>
    </r>
  </si>
  <si>
    <t>ix (rad)</t>
  </si>
  <si>
    <t>iy (rad)</t>
  </si>
  <si>
    <t>Sin(ArgPe)</t>
  </si>
  <si>
    <t>Cos(ArgPe)</t>
  </si>
  <si>
    <t>Sin(ArgPe)*Cos(ArgPe)</t>
  </si>
  <si>
    <t>c=ae (Km)</t>
  </si>
  <si>
    <t>b=(e²-1)a²</t>
  </si>
  <si>
    <t>b (Km)</t>
  </si>
  <si>
    <t>a-b (Km)</t>
  </si>
  <si>
    <t>Vitesse Ap</t>
  </si>
  <si>
    <t>Vitesse Pe</t>
  </si>
  <si>
    <r>
      <rPr>
        <sz val="11"/>
        <color theme="1"/>
        <rFont val="Symbol"/>
        <family val="1"/>
        <charset val="2"/>
      </rPr>
      <t xml:space="preserve">D </t>
    </r>
    <r>
      <rPr>
        <sz val="11"/>
        <color theme="1"/>
        <rFont val="Calibri"/>
        <family val="2"/>
        <scheme val="minor"/>
      </rPr>
      <t>Vpe-VAp (m/s)</t>
    </r>
  </si>
  <si>
    <t>a/b</t>
  </si>
  <si>
    <t>1 Feb 2019</t>
  </si>
  <si>
    <t>2 Feb 2019</t>
  </si>
  <si>
    <t>Vitesse Ap_K</t>
  </si>
  <si>
    <t>Vitesse Pe_K</t>
  </si>
  <si>
    <t>E2 (J)</t>
  </si>
  <si>
    <t>E1 (J)</t>
  </si>
  <si>
    <t>E (J)</t>
  </si>
  <si>
    <t>E-E1 (J)</t>
  </si>
  <si>
    <t>E-E2 (J)</t>
  </si>
  <si>
    <t>3 Feb 2019</t>
  </si>
  <si>
    <t>4 Feb 2019</t>
  </si>
  <si>
    <t>5 Feb 2019</t>
  </si>
  <si>
    <t>6 Feb 2019</t>
  </si>
  <si>
    <t>7 Feb 2019</t>
  </si>
  <si>
    <t>8 Feb 2019</t>
  </si>
  <si>
    <t>9 Feb 2019</t>
  </si>
  <si>
    <t>10 Feb 2019</t>
  </si>
  <si>
    <t>11 Feb 2019</t>
  </si>
  <si>
    <t>12 Feb 2019</t>
  </si>
  <si>
    <t>13 Feb 2019</t>
  </si>
  <si>
    <t>14 Feb 2019</t>
  </si>
  <si>
    <t>15 Feb 2019</t>
  </si>
  <si>
    <t>16 Feb 2019</t>
  </si>
  <si>
    <t>17 Feb 2019</t>
  </si>
  <si>
    <t>18 Feb 2019</t>
  </si>
  <si>
    <t>19 Feb 2019</t>
  </si>
  <si>
    <t>20 Feb 2019</t>
  </si>
  <si>
    <t>21 Feb 2019</t>
  </si>
  <si>
    <t>22 Feb 2019</t>
  </si>
  <si>
    <t>23 Feb 2019</t>
  </si>
  <si>
    <t>24 Feb 2019</t>
  </si>
  <si>
    <t>25 Feb 2019</t>
  </si>
  <si>
    <t>26 Feb 2019</t>
  </si>
  <si>
    <t>27 Feb 2019</t>
  </si>
  <si>
    <t>ar (m/sec^2)</t>
  </si>
  <si>
    <t>ai (m/sec^2)</t>
  </si>
  <si>
    <t>ac (m/sec^2)</t>
  </si>
  <si>
    <t>at (m/sec^2)</t>
  </si>
  <si>
    <t>28 Feb 2019</t>
  </si>
  <si>
    <t>E1(J) - E2(J)</t>
  </si>
  <si>
    <r>
      <rPr>
        <sz val="11"/>
        <color theme="1"/>
        <rFont val="Symbol"/>
        <family val="1"/>
        <charset val="2"/>
      </rPr>
      <t xml:space="preserve">D </t>
    </r>
    <r>
      <rPr>
        <sz val="11"/>
        <color theme="1"/>
        <rFont val="Calibri"/>
        <family val="2"/>
        <scheme val="minor"/>
      </rPr>
      <t>Vpe-Va (m/s)</t>
    </r>
  </si>
  <si>
    <t>V a</t>
  </si>
  <si>
    <r>
      <rPr>
        <sz val="11"/>
        <color theme="1"/>
        <rFont val="Symbol"/>
        <family val="1"/>
        <charset val="2"/>
      </rPr>
      <t xml:space="preserve">D </t>
    </r>
    <r>
      <rPr>
        <sz val="11"/>
        <color theme="1"/>
        <rFont val="Calibri"/>
        <family val="2"/>
        <scheme val="minor"/>
      </rPr>
      <t>Za (Km)</t>
    </r>
  </si>
  <si>
    <r>
      <rPr>
        <sz val="11"/>
        <color theme="1"/>
        <rFont val="Symbol"/>
        <family val="1"/>
        <charset val="2"/>
      </rPr>
      <t xml:space="preserve">D </t>
    </r>
    <r>
      <rPr>
        <sz val="11"/>
        <color theme="1"/>
        <rFont val="Calibri"/>
        <family val="2"/>
        <scheme val="minor"/>
      </rPr>
      <t>Va-Vap (m/s)</t>
    </r>
  </si>
  <si>
    <r>
      <rPr>
        <sz val="11"/>
        <color theme="1"/>
        <rFont val="Symbol"/>
        <family val="1"/>
        <charset val="2"/>
      </rPr>
      <t xml:space="preserve">D </t>
    </r>
    <r>
      <rPr>
        <sz val="11"/>
        <color theme="1"/>
        <rFont val="Calibri"/>
        <family val="2"/>
        <scheme val="minor"/>
      </rPr>
      <t>Zp (Km)</t>
    </r>
  </si>
  <si>
    <t>1 Apr 2019</t>
  </si>
  <si>
    <t>2 Apr 2019</t>
  </si>
  <si>
    <t>3 Apr 2019</t>
  </si>
  <si>
    <t>4 Apr 2019</t>
  </si>
  <si>
    <t>5 Apr 2019</t>
  </si>
  <si>
    <t>6 Apr 2019</t>
  </si>
  <si>
    <t>7 Apr 2019</t>
  </si>
  <si>
    <t>8 Apr 2019</t>
  </si>
  <si>
    <t>9 Apr 2019</t>
  </si>
  <si>
    <t>10 Apr 2019</t>
  </si>
  <si>
    <t>11 Apr 2019</t>
  </si>
  <si>
    <t>12 Apr 2019</t>
  </si>
  <si>
    <t>13 Apr 2019</t>
  </si>
  <si>
    <t>14 Apr 2019</t>
  </si>
  <si>
    <t>15 Apr 2019</t>
  </si>
  <si>
    <t>16 Apr 2019</t>
  </si>
  <si>
    <t>17 Apr 2019</t>
  </si>
  <si>
    <t>18 Apr 2019</t>
  </si>
  <si>
    <t>19 Apr 2019</t>
  </si>
  <si>
    <t>20 Apr 2019</t>
  </si>
  <si>
    <t>21 Apr 2019</t>
  </si>
  <si>
    <t>22 Apr 2019</t>
  </si>
  <si>
    <t>23 Apr 2019</t>
  </si>
  <si>
    <t>24 Apr 2019</t>
  </si>
  <si>
    <t>25 Apr 2019</t>
  </si>
  <si>
    <t>26 Apr 2019</t>
  </si>
  <si>
    <t>27 Apr 2019</t>
  </si>
  <si>
    <t>28 Apr 2019</t>
  </si>
  <si>
    <t>29 Apr 2019</t>
  </si>
  <si>
    <t>30 Apr 2019</t>
  </si>
  <si>
    <t>1 May 2019</t>
  </si>
  <si>
    <t>2 May 2019</t>
  </si>
  <si>
    <t>3 May 2019</t>
  </si>
  <si>
    <t>4 May 2019</t>
  </si>
  <si>
    <t>5 May 2019</t>
  </si>
  <si>
    <t>6 May 2019</t>
  </si>
  <si>
    <t>7 May 2019</t>
  </si>
  <si>
    <t>8 May 2019</t>
  </si>
  <si>
    <t>9 May 2019</t>
  </si>
  <si>
    <t>10 May 2019</t>
  </si>
  <si>
    <t>11 May 2019</t>
  </si>
  <si>
    <t>12 May 2019</t>
  </si>
  <si>
    <t>13 May 2019</t>
  </si>
  <si>
    <t>14 May 2019</t>
  </si>
  <si>
    <t>15 May 2019</t>
  </si>
  <si>
    <t>16 May 2019</t>
  </si>
  <si>
    <t>17 May 2019</t>
  </si>
  <si>
    <t>18 May 2019</t>
  </si>
  <si>
    <t>19 May 2019</t>
  </si>
  <si>
    <t>20 May 2019</t>
  </si>
  <si>
    <t>21 May 2019</t>
  </si>
  <si>
    <t>22 May 2019</t>
  </si>
  <si>
    <t>23 May 2019</t>
  </si>
  <si>
    <t>24 May 2019</t>
  </si>
  <si>
    <t>25 May 2019</t>
  </si>
  <si>
    <t>26 May 2019</t>
  </si>
  <si>
    <t>27 May 2019</t>
  </si>
  <si>
    <t>28 May 2019</t>
  </si>
  <si>
    <t>29 May 2019</t>
  </si>
  <si>
    <t>30 May 2019</t>
  </si>
  <si>
    <t>31 May 2019</t>
  </si>
  <si>
    <t>RAAN (deg)</t>
  </si>
  <si>
    <t>Lon Ascn Node (deg)</t>
  </si>
  <si>
    <t>-0.000004       -</t>
  </si>
  <si>
    <t>-0.000010       -</t>
  </si>
  <si>
    <t>-0.000005       -</t>
  </si>
  <si>
    <t>-0.000003       -</t>
  </si>
  <si>
    <t>-0.000002       -</t>
  </si>
  <si>
    <t>-0.000001       -</t>
  </si>
  <si>
    <t>-0.000000       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</si>
</sst>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h:mm:ss;@"/>
    <numFmt numFmtId="165" formatCode="0.0000"/>
    <numFmt numFmtId="166" formatCode="0.00000"/>
    <numFmt numFmtId="167" formatCode="0.000000"/>
    <numFmt numFmtId="168" formatCode="[$-40C]d\-mmm\-yy;@"/>
    <numFmt numFmtId="169" formatCode="0.00000000"/>
    <numFmt numFmtId="170" formatCode="0.0000E+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2" borderId="1" xfId="0" applyFill="1" applyBorder="1"/>
    <xf numFmtId="164" fontId="0" fillId="0" borderId="1" xfId="0" applyNumberFormat="1" applyBorder="1"/>
    <xf numFmtId="0" fontId="0" fillId="0" borderId="1" xfId="0" applyBorder="1"/>
    <xf numFmtId="46" fontId="0" fillId="0" borderId="1" xfId="0" applyNumberFormat="1" applyBorder="1"/>
    <xf numFmtId="165" fontId="0" fillId="2" borderId="1" xfId="0" applyNumberFormat="1" applyFill="1" applyBorder="1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6" fontId="0" fillId="2" borderId="1" xfId="0" applyNumberFormat="1" applyFill="1" applyBorder="1" applyAlignment="1">
      <alignment horizontal="center" vertical="center"/>
    </xf>
    <xf numFmtId="166" fontId="0" fillId="2" borderId="1" xfId="0" applyNumberFormat="1" applyFill="1" applyBorder="1"/>
    <xf numFmtId="167" fontId="0" fillId="2" borderId="1" xfId="0" applyNumberFormat="1" applyFill="1" applyBorder="1" applyAlignment="1">
      <alignment horizontal="center" vertical="center"/>
    </xf>
    <xf numFmtId="167" fontId="0" fillId="2" borderId="1" xfId="0" applyNumberFormat="1" applyFill="1" applyBorder="1"/>
    <xf numFmtId="2" fontId="0" fillId="2" borderId="1" xfId="0" applyNumberFormat="1" applyFill="1" applyBorder="1" applyAlignment="1">
      <alignment horizontal="center" vertical="center"/>
    </xf>
    <xf numFmtId="2" fontId="0" fillId="2" borderId="1" xfId="0" applyNumberFormat="1" applyFill="1" applyBorder="1"/>
    <xf numFmtId="0" fontId="0" fillId="2" borderId="1" xfId="0" applyNumberFormat="1" applyFill="1" applyBorder="1" applyAlignment="1">
      <alignment horizontal="center" vertical="center"/>
    </xf>
    <xf numFmtId="0" fontId="0" fillId="2" borderId="1" xfId="0" applyNumberFormat="1" applyFill="1" applyBorder="1"/>
    <xf numFmtId="168" fontId="0" fillId="0" borderId="1" xfId="0" applyNumberFormat="1" applyBorder="1" applyAlignment="1">
      <alignment horizontal="center" vertical="center"/>
    </xf>
    <xf numFmtId="168" fontId="0" fillId="0" borderId="1" xfId="0" applyNumberFormat="1" applyBorder="1"/>
    <xf numFmtId="169" fontId="0" fillId="0" borderId="1" xfId="0" applyNumberFormat="1" applyBorder="1"/>
    <xf numFmtId="11" fontId="0" fillId="0" borderId="0" xfId="0" applyNumberFormat="1"/>
    <xf numFmtId="170" fontId="0" fillId="2" borderId="1" xfId="0" applyNumberFormat="1" applyFill="1" applyBorder="1"/>
    <xf numFmtId="11" fontId="0" fillId="2" borderId="1" xfId="0" applyNumberFormat="1" applyFill="1" applyBorder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1" fontId="0" fillId="2" borderId="1" xfId="0" applyNumberFormat="1" applyFill="1" applyBorder="1"/>
    <xf numFmtId="169" fontId="0" fillId="0" borderId="0" xfId="0" applyNumberFormat="1" applyAlignment="1">
      <alignment horizontal="center" vertical="center"/>
    </xf>
    <xf numFmtId="169" fontId="0" fillId="0" borderId="0" xfId="0" applyNumberFormat="1"/>
    <xf numFmtId="0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chartsheet" Target="chartsheets/sheet3.xml"/><Relationship Id="rId7" Type="http://schemas.openxmlformats.org/officeDocument/2006/relationships/connections" Target="connection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1.xml"/><Relationship Id="rId10" Type="http://schemas.openxmlformats.org/officeDocument/2006/relationships/calcChain" Target="calcChain.xml"/><Relationship Id="rId4" Type="http://schemas.openxmlformats.org/officeDocument/2006/relationships/chartsheet" Target="chart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des manoeuvres et déplacement sur les longitudes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8121180863786725E-2"/>
          <c:y val="0.15441928853724074"/>
          <c:w val="0.81802076938508961"/>
          <c:h val="0.67745731325194025"/>
        </c:manualLayout>
      </c:layout>
      <c:lineChart>
        <c:grouping val="standard"/>
        <c:varyColors val="0"/>
        <c:ser>
          <c:idx val="0"/>
          <c:order val="0"/>
          <c:tx>
            <c:strRef>
              <c:f>data!$P$1</c:f>
              <c:strCache>
                <c:ptCount val="1"/>
                <c:pt idx="0">
                  <c:v>Mean Motion (Revs/Day)</c:v>
                </c:pt>
              </c:strCache>
            </c:strRef>
          </c:tx>
          <c:spPr>
            <a:ln w="2222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data!$A$5:$A$211</c:f>
              <c:strCache>
                <c:ptCount val="207"/>
                <c:pt idx="0">
                  <c:v>4-janv.-19</c:v>
                </c:pt>
                <c:pt idx="1">
                  <c:v>5-janv.-19</c:v>
                </c:pt>
                <c:pt idx="2">
                  <c:v>6-janv.-19</c:v>
                </c:pt>
                <c:pt idx="3">
                  <c:v>7-janv.-19</c:v>
                </c:pt>
                <c:pt idx="4">
                  <c:v>8-janv.-19</c:v>
                </c:pt>
                <c:pt idx="5">
                  <c:v>9-janv.-19</c:v>
                </c:pt>
                <c:pt idx="6">
                  <c:v>10-janv.-19</c:v>
                </c:pt>
                <c:pt idx="7">
                  <c:v>11-janv.-19</c:v>
                </c:pt>
                <c:pt idx="8">
                  <c:v>12-janv.-19</c:v>
                </c:pt>
                <c:pt idx="9">
                  <c:v>13-janv.-19</c:v>
                </c:pt>
                <c:pt idx="10">
                  <c:v>14-janv.-19</c:v>
                </c:pt>
                <c:pt idx="11">
                  <c:v>15-janv.-19</c:v>
                </c:pt>
                <c:pt idx="12">
                  <c:v>16-janv.-19</c:v>
                </c:pt>
                <c:pt idx="13">
                  <c:v>17-janv.-19</c:v>
                </c:pt>
                <c:pt idx="14">
                  <c:v>18-janv.-19</c:v>
                </c:pt>
                <c:pt idx="15">
                  <c:v>19-janv.-19</c:v>
                </c:pt>
                <c:pt idx="16">
                  <c:v>20-janv.-19</c:v>
                </c:pt>
                <c:pt idx="17">
                  <c:v>21-janv.-19</c:v>
                </c:pt>
                <c:pt idx="18">
                  <c:v>22-janv.-19</c:v>
                </c:pt>
                <c:pt idx="19">
                  <c:v>23-janv.-19</c:v>
                </c:pt>
                <c:pt idx="20">
                  <c:v>24-janv.-19</c:v>
                </c:pt>
                <c:pt idx="21">
                  <c:v>25-janv.-19</c:v>
                </c:pt>
                <c:pt idx="22">
                  <c:v>26-janv.-19</c:v>
                </c:pt>
                <c:pt idx="23">
                  <c:v>27-janv.-19</c:v>
                </c:pt>
                <c:pt idx="24">
                  <c:v>28-janv.-19</c:v>
                </c:pt>
                <c:pt idx="25">
                  <c:v>29-janv.-19</c:v>
                </c:pt>
                <c:pt idx="26">
                  <c:v>30-janv.-19</c:v>
                </c:pt>
                <c:pt idx="27">
                  <c:v>31-janv.-19</c:v>
                </c:pt>
                <c:pt idx="28">
                  <c:v>1 Feb 2019</c:v>
                </c:pt>
                <c:pt idx="29">
                  <c:v>2 Feb 2019</c:v>
                </c:pt>
                <c:pt idx="30">
                  <c:v>3 Feb 2019</c:v>
                </c:pt>
                <c:pt idx="31">
                  <c:v>4 Feb 2019</c:v>
                </c:pt>
                <c:pt idx="32">
                  <c:v>5 Feb 2019</c:v>
                </c:pt>
                <c:pt idx="33">
                  <c:v>6 Feb 2019</c:v>
                </c:pt>
                <c:pt idx="34">
                  <c:v>7 Feb 2019</c:v>
                </c:pt>
                <c:pt idx="35">
                  <c:v>8 Feb 2019</c:v>
                </c:pt>
                <c:pt idx="36">
                  <c:v>9 Feb 2019</c:v>
                </c:pt>
                <c:pt idx="37">
                  <c:v>10 Feb 2019</c:v>
                </c:pt>
                <c:pt idx="38">
                  <c:v>11 Feb 2019</c:v>
                </c:pt>
                <c:pt idx="39">
                  <c:v>12 Feb 2019</c:v>
                </c:pt>
                <c:pt idx="40">
                  <c:v>13 Feb 2019</c:v>
                </c:pt>
                <c:pt idx="41">
                  <c:v>14 Feb 2019</c:v>
                </c:pt>
                <c:pt idx="42">
                  <c:v>15 Feb 2019</c:v>
                </c:pt>
                <c:pt idx="43">
                  <c:v>16 Feb 2019</c:v>
                </c:pt>
                <c:pt idx="44">
                  <c:v>17 Feb 2019</c:v>
                </c:pt>
                <c:pt idx="45">
                  <c:v>18 Feb 2019</c:v>
                </c:pt>
                <c:pt idx="46">
                  <c:v>19 Feb 2019</c:v>
                </c:pt>
                <c:pt idx="47">
                  <c:v>20 Feb 2019</c:v>
                </c:pt>
                <c:pt idx="48">
                  <c:v>21 Feb 2019</c:v>
                </c:pt>
                <c:pt idx="49">
                  <c:v>22 Feb 2019</c:v>
                </c:pt>
                <c:pt idx="50">
                  <c:v>23 Feb 2019</c:v>
                </c:pt>
                <c:pt idx="51">
                  <c:v>24 Feb 2019</c:v>
                </c:pt>
                <c:pt idx="52">
                  <c:v>25 Feb 2019</c:v>
                </c:pt>
                <c:pt idx="53">
                  <c:v>26 Feb 2019</c:v>
                </c:pt>
                <c:pt idx="54">
                  <c:v>27 Feb 2019</c:v>
                </c:pt>
                <c:pt idx="55">
                  <c:v>28 Feb 2019</c:v>
                </c:pt>
                <c:pt idx="56">
                  <c:v>1-mars-19</c:v>
                </c:pt>
                <c:pt idx="57">
                  <c:v>2-mars-19</c:v>
                </c:pt>
                <c:pt idx="58">
                  <c:v>3-mars-19</c:v>
                </c:pt>
                <c:pt idx="59">
                  <c:v>4-mars-19</c:v>
                </c:pt>
                <c:pt idx="60">
                  <c:v>5-mars-19</c:v>
                </c:pt>
                <c:pt idx="61">
                  <c:v>6-mars-19</c:v>
                </c:pt>
                <c:pt idx="62">
                  <c:v>7-mars-19</c:v>
                </c:pt>
                <c:pt idx="63">
                  <c:v>8-mars-19</c:v>
                </c:pt>
                <c:pt idx="64">
                  <c:v>9-mars-19</c:v>
                </c:pt>
                <c:pt idx="65">
                  <c:v>10-mars-19</c:v>
                </c:pt>
                <c:pt idx="66">
                  <c:v>11-mars-19</c:v>
                </c:pt>
                <c:pt idx="67">
                  <c:v>12-mars-19</c:v>
                </c:pt>
                <c:pt idx="68">
                  <c:v>13-mars-19</c:v>
                </c:pt>
                <c:pt idx="69">
                  <c:v>14-mars-19</c:v>
                </c:pt>
                <c:pt idx="70">
                  <c:v>15-mars-19</c:v>
                </c:pt>
                <c:pt idx="71">
                  <c:v>16-mars-19</c:v>
                </c:pt>
                <c:pt idx="72">
                  <c:v>17-mars-19</c:v>
                </c:pt>
                <c:pt idx="73">
                  <c:v>18-mars-19</c:v>
                </c:pt>
                <c:pt idx="74">
                  <c:v>19-mars-19</c:v>
                </c:pt>
                <c:pt idx="75">
                  <c:v>20-mars-19</c:v>
                </c:pt>
                <c:pt idx="76">
                  <c:v>21-mars-19</c:v>
                </c:pt>
                <c:pt idx="77">
                  <c:v>22-mars-19</c:v>
                </c:pt>
                <c:pt idx="78">
                  <c:v>23-mars-19</c:v>
                </c:pt>
                <c:pt idx="79">
                  <c:v>24-mars-19</c:v>
                </c:pt>
                <c:pt idx="80">
                  <c:v>25-mars-19</c:v>
                </c:pt>
                <c:pt idx="81">
                  <c:v>26-mars-19</c:v>
                </c:pt>
                <c:pt idx="82">
                  <c:v>27-mars-19</c:v>
                </c:pt>
                <c:pt idx="83">
                  <c:v>28-mars-19</c:v>
                </c:pt>
                <c:pt idx="84">
                  <c:v>29-mars-19</c:v>
                </c:pt>
                <c:pt idx="85">
                  <c:v>30-mars-19</c:v>
                </c:pt>
                <c:pt idx="86">
                  <c:v>31-mars-19</c:v>
                </c:pt>
                <c:pt idx="87">
                  <c:v>1 Apr 2019</c:v>
                </c:pt>
                <c:pt idx="88">
                  <c:v>2 Apr 2019</c:v>
                </c:pt>
                <c:pt idx="89">
                  <c:v>3 Apr 2019</c:v>
                </c:pt>
                <c:pt idx="90">
                  <c:v>4 Apr 2019</c:v>
                </c:pt>
                <c:pt idx="91">
                  <c:v>5 Apr 2019</c:v>
                </c:pt>
                <c:pt idx="92">
                  <c:v>6 Apr 2019</c:v>
                </c:pt>
                <c:pt idx="93">
                  <c:v>7 Apr 2019</c:v>
                </c:pt>
                <c:pt idx="94">
                  <c:v>8 Apr 2019</c:v>
                </c:pt>
                <c:pt idx="95">
                  <c:v>9 Apr 2019</c:v>
                </c:pt>
                <c:pt idx="96">
                  <c:v>10 Apr 2019</c:v>
                </c:pt>
                <c:pt idx="97">
                  <c:v>11 Apr 2019</c:v>
                </c:pt>
                <c:pt idx="98">
                  <c:v>12 Apr 2019</c:v>
                </c:pt>
                <c:pt idx="99">
                  <c:v>13 Apr 2019</c:v>
                </c:pt>
                <c:pt idx="100">
                  <c:v>14 Apr 2019</c:v>
                </c:pt>
                <c:pt idx="101">
                  <c:v>15 Apr 2019</c:v>
                </c:pt>
                <c:pt idx="102">
                  <c:v>16 Apr 2019</c:v>
                </c:pt>
                <c:pt idx="103">
                  <c:v>17 Apr 2019</c:v>
                </c:pt>
                <c:pt idx="104">
                  <c:v>18 Apr 2019</c:v>
                </c:pt>
                <c:pt idx="105">
                  <c:v>19 Apr 2019</c:v>
                </c:pt>
                <c:pt idx="106">
                  <c:v>20 Apr 2019</c:v>
                </c:pt>
                <c:pt idx="107">
                  <c:v>21 Apr 2019</c:v>
                </c:pt>
                <c:pt idx="108">
                  <c:v>22 Apr 2019</c:v>
                </c:pt>
                <c:pt idx="109">
                  <c:v>23 Apr 2019</c:v>
                </c:pt>
                <c:pt idx="110">
                  <c:v>24 Apr 2019</c:v>
                </c:pt>
                <c:pt idx="111">
                  <c:v>25 Apr 2019</c:v>
                </c:pt>
                <c:pt idx="112">
                  <c:v>26 Apr 2019</c:v>
                </c:pt>
                <c:pt idx="113">
                  <c:v>27 Apr 2019</c:v>
                </c:pt>
                <c:pt idx="114">
                  <c:v>28 Apr 2019</c:v>
                </c:pt>
                <c:pt idx="115">
                  <c:v>29 Apr 2019</c:v>
                </c:pt>
                <c:pt idx="116">
                  <c:v>30 Apr 2019</c:v>
                </c:pt>
                <c:pt idx="117">
                  <c:v>1 May 2019</c:v>
                </c:pt>
                <c:pt idx="118">
                  <c:v>2 May 2019</c:v>
                </c:pt>
                <c:pt idx="119">
                  <c:v>3 May 2019</c:v>
                </c:pt>
                <c:pt idx="120">
                  <c:v>4 May 2019</c:v>
                </c:pt>
                <c:pt idx="121">
                  <c:v>5 May 2019</c:v>
                </c:pt>
                <c:pt idx="122">
                  <c:v>6 May 2019</c:v>
                </c:pt>
                <c:pt idx="123">
                  <c:v>7 May 2019</c:v>
                </c:pt>
                <c:pt idx="124">
                  <c:v>8 May 2019</c:v>
                </c:pt>
                <c:pt idx="125">
                  <c:v>9 May 2019</c:v>
                </c:pt>
                <c:pt idx="126">
                  <c:v>10 May 2019</c:v>
                </c:pt>
                <c:pt idx="127">
                  <c:v>11 May 2019</c:v>
                </c:pt>
                <c:pt idx="128">
                  <c:v>12 May 2019</c:v>
                </c:pt>
                <c:pt idx="129">
                  <c:v>13 May 2019</c:v>
                </c:pt>
                <c:pt idx="130">
                  <c:v>14 May 2019</c:v>
                </c:pt>
                <c:pt idx="131">
                  <c:v>15 May 2019</c:v>
                </c:pt>
                <c:pt idx="132">
                  <c:v>16 May 2019</c:v>
                </c:pt>
                <c:pt idx="133">
                  <c:v>17 May 2019</c:v>
                </c:pt>
                <c:pt idx="134">
                  <c:v>18 May 2019</c:v>
                </c:pt>
                <c:pt idx="135">
                  <c:v>19 May 2019</c:v>
                </c:pt>
                <c:pt idx="136">
                  <c:v>20 May 2019</c:v>
                </c:pt>
                <c:pt idx="137">
                  <c:v>21 May 2019</c:v>
                </c:pt>
                <c:pt idx="138">
                  <c:v>22 May 2019</c:v>
                </c:pt>
                <c:pt idx="139">
                  <c:v>23 May 2019</c:v>
                </c:pt>
                <c:pt idx="140">
                  <c:v>24 May 2019</c:v>
                </c:pt>
                <c:pt idx="141">
                  <c:v>25 May 2019</c:v>
                </c:pt>
                <c:pt idx="142">
                  <c:v>26 May 2019</c:v>
                </c:pt>
                <c:pt idx="143">
                  <c:v>27 May 2019</c:v>
                </c:pt>
                <c:pt idx="144">
                  <c:v>28 May 2019</c:v>
                </c:pt>
                <c:pt idx="145">
                  <c:v>29 May 2019</c:v>
                </c:pt>
                <c:pt idx="146">
                  <c:v>30 May 2019</c:v>
                </c:pt>
                <c:pt idx="147">
                  <c:v>31 May 2019</c:v>
                </c:pt>
                <c:pt idx="148">
                  <c:v>1-juin-19</c:v>
                </c:pt>
                <c:pt idx="149">
                  <c:v>2-juin-19</c:v>
                </c:pt>
                <c:pt idx="150">
                  <c:v>3-juin-19</c:v>
                </c:pt>
                <c:pt idx="151">
                  <c:v>4-juin-19</c:v>
                </c:pt>
                <c:pt idx="152">
                  <c:v>5-juin-19</c:v>
                </c:pt>
                <c:pt idx="153">
                  <c:v>6-juin-19</c:v>
                </c:pt>
                <c:pt idx="154">
                  <c:v>7-juin-19</c:v>
                </c:pt>
                <c:pt idx="155">
                  <c:v>8-juin-19</c:v>
                </c:pt>
                <c:pt idx="156">
                  <c:v>9-juin-19</c:v>
                </c:pt>
                <c:pt idx="157">
                  <c:v>10-juin-19</c:v>
                </c:pt>
                <c:pt idx="158">
                  <c:v>11-juin-19</c:v>
                </c:pt>
                <c:pt idx="159">
                  <c:v>12-juin-19</c:v>
                </c:pt>
                <c:pt idx="160">
                  <c:v>13-juin-19</c:v>
                </c:pt>
                <c:pt idx="161">
                  <c:v>14-juin-19</c:v>
                </c:pt>
                <c:pt idx="162">
                  <c:v>15-juin-19</c:v>
                </c:pt>
                <c:pt idx="163">
                  <c:v>16-juin-19</c:v>
                </c:pt>
                <c:pt idx="164">
                  <c:v>17-juin-19</c:v>
                </c:pt>
                <c:pt idx="165">
                  <c:v>18-juin-19</c:v>
                </c:pt>
                <c:pt idx="166">
                  <c:v>19-juin-19</c:v>
                </c:pt>
                <c:pt idx="167">
                  <c:v>20-juin-19</c:v>
                </c:pt>
                <c:pt idx="168">
                  <c:v>21-juin-19</c:v>
                </c:pt>
                <c:pt idx="169">
                  <c:v>22-juin-19</c:v>
                </c:pt>
                <c:pt idx="170">
                  <c:v>23-juin-19</c:v>
                </c:pt>
                <c:pt idx="171">
                  <c:v>24-juin-19</c:v>
                </c:pt>
                <c:pt idx="172">
                  <c:v>25-juin-19</c:v>
                </c:pt>
                <c:pt idx="173">
                  <c:v>26-juin-19</c:v>
                </c:pt>
                <c:pt idx="174">
                  <c:v>27-juin-19</c:v>
                </c:pt>
                <c:pt idx="175">
                  <c:v>28-juin-19</c:v>
                </c:pt>
                <c:pt idx="176">
                  <c:v>29-juin-19</c:v>
                </c:pt>
                <c:pt idx="177">
                  <c:v>30-juin-19</c:v>
                </c:pt>
                <c:pt idx="178">
                  <c:v>1-juil.-19</c:v>
                </c:pt>
                <c:pt idx="179">
                  <c:v>2-juil.-19</c:v>
                </c:pt>
                <c:pt idx="180">
                  <c:v>3-juil.-19</c:v>
                </c:pt>
                <c:pt idx="181">
                  <c:v>4-juil.-19</c:v>
                </c:pt>
                <c:pt idx="182">
                  <c:v>5-juil.-19</c:v>
                </c:pt>
                <c:pt idx="183">
                  <c:v>6-juil.-19</c:v>
                </c:pt>
                <c:pt idx="184">
                  <c:v>7-juil.-19</c:v>
                </c:pt>
                <c:pt idx="185">
                  <c:v>8-juil.-19</c:v>
                </c:pt>
                <c:pt idx="186">
                  <c:v>9-juil.-19</c:v>
                </c:pt>
                <c:pt idx="187">
                  <c:v>10-juil.-19</c:v>
                </c:pt>
                <c:pt idx="188">
                  <c:v>11-juil.-19</c:v>
                </c:pt>
                <c:pt idx="189">
                  <c:v>12-juil.-19</c:v>
                </c:pt>
                <c:pt idx="190">
                  <c:v>13-juil.-19</c:v>
                </c:pt>
                <c:pt idx="191">
                  <c:v>14-juil.-19</c:v>
                </c:pt>
                <c:pt idx="192">
                  <c:v>15-juil.-19</c:v>
                </c:pt>
                <c:pt idx="193">
                  <c:v>16-juil.-19</c:v>
                </c:pt>
                <c:pt idx="194">
                  <c:v>17-juil.-19</c:v>
                </c:pt>
                <c:pt idx="195">
                  <c:v>18-juil.-19</c:v>
                </c:pt>
                <c:pt idx="196">
                  <c:v>19-juil.-19</c:v>
                </c:pt>
                <c:pt idx="197">
                  <c:v>20-juil.-19</c:v>
                </c:pt>
                <c:pt idx="198">
                  <c:v>21-juil.-19</c:v>
                </c:pt>
                <c:pt idx="199">
                  <c:v>22-juil.-19</c:v>
                </c:pt>
                <c:pt idx="200">
                  <c:v>23-juil.-19</c:v>
                </c:pt>
                <c:pt idx="201">
                  <c:v>24-juil.-19</c:v>
                </c:pt>
                <c:pt idx="202">
                  <c:v>25-juil.-19</c:v>
                </c:pt>
                <c:pt idx="203">
                  <c:v>26-juil.-19</c:v>
                </c:pt>
                <c:pt idx="204">
                  <c:v>27-juil.-19</c:v>
                </c:pt>
                <c:pt idx="205">
                  <c:v>28-juil.-19</c:v>
                </c:pt>
                <c:pt idx="206">
                  <c:v>28-juil.-19</c:v>
                </c:pt>
              </c:strCache>
            </c:strRef>
          </c:cat>
          <c:val>
            <c:numRef>
              <c:f>data!$P$5:$P$211</c:f>
              <c:numCache>
                <c:formatCode>General</c:formatCode>
                <c:ptCount val="207"/>
                <c:pt idx="0">
                  <c:v>1.0027060000000001</c:v>
                </c:pt>
                <c:pt idx="1">
                  <c:v>1.002712</c:v>
                </c:pt>
                <c:pt idx="2">
                  <c:v>1.0026649999999999</c:v>
                </c:pt>
                <c:pt idx="3">
                  <c:v>1.002685</c:v>
                </c:pt>
                <c:pt idx="4">
                  <c:v>1.0026790000000001</c:v>
                </c:pt>
                <c:pt idx="5">
                  <c:v>1.0026790000000001</c:v>
                </c:pt>
                <c:pt idx="6">
                  <c:v>1.0026820000000001</c:v>
                </c:pt>
                <c:pt idx="7">
                  <c:v>1.002683</c:v>
                </c:pt>
                <c:pt idx="8">
                  <c:v>1.0026820000000001</c:v>
                </c:pt>
                <c:pt idx="9">
                  <c:v>1.0026889999999999</c:v>
                </c:pt>
                <c:pt idx="10">
                  <c:v>1.0026889999999999</c:v>
                </c:pt>
                <c:pt idx="11">
                  <c:v>1.0026930000000001</c:v>
                </c:pt>
                <c:pt idx="12">
                  <c:v>1.002696</c:v>
                </c:pt>
                <c:pt idx="13">
                  <c:v>1.0026969999999999</c:v>
                </c:pt>
                <c:pt idx="14">
                  <c:v>1.0026999999999999</c:v>
                </c:pt>
                <c:pt idx="15">
                  <c:v>1.0026219999999999</c:v>
                </c:pt>
                <c:pt idx="16">
                  <c:v>1.002675</c:v>
                </c:pt>
                <c:pt idx="17">
                  <c:v>1.00284</c:v>
                </c:pt>
                <c:pt idx="18">
                  <c:v>1.0027159999999999</c:v>
                </c:pt>
                <c:pt idx="19">
                  <c:v>1.002683</c:v>
                </c:pt>
                <c:pt idx="20">
                  <c:v>1.002685</c:v>
                </c:pt>
                <c:pt idx="21">
                  <c:v>1.0027280000000001</c:v>
                </c:pt>
                <c:pt idx="22">
                  <c:v>1.002678</c:v>
                </c:pt>
                <c:pt idx="23">
                  <c:v>1.002686</c:v>
                </c:pt>
                <c:pt idx="24">
                  <c:v>1.002691</c:v>
                </c:pt>
                <c:pt idx="25">
                  <c:v>1.0026980000000001</c:v>
                </c:pt>
                <c:pt idx="26">
                  <c:v>1.0027029999999999</c:v>
                </c:pt>
                <c:pt idx="27">
                  <c:v>1.002702</c:v>
                </c:pt>
                <c:pt idx="28">
                  <c:v>1.002704</c:v>
                </c:pt>
                <c:pt idx="29">
                  <c:v>1.0025539999999999</c:v>
                </c:pt>
                <c:pt idx="30">
                  <c:v>1.002624</c:v>
                </c:pt>
                <c:pt idx="31">
                  <c:v>1.0025539999999999</c:v>
                </c:pt>
                <c:pt idx="32">
                  <c:v>1.0026569999999999</c:v>
                </c:pt>
                <c:pt idx="33">
                  <c:v>1.002661</c:v>
                </c:pt>
                <c:pt idx="34">
                  <c:v>1.0026630000000001</c:v>
                </c:pt>
                <c:pt idx="35">
                  <c:v>1.002667</c:v>
                </c:pt>
                <c:pt idx="36">
                  <c:v>1.002669</c:v>
                </c:pt>
                <c:pt idx="37">
                  <c:v>1.002672</c:v>
                </c:pt>
                <c:pt idx="38">
                  <c:v>1.002675</c:v>
                </c:pt>
                <c:pt idx="39">
                  <c:v>1.0026600000000001</c:v>
                </c:pt>
                <c:pt idx="40">
                  <c:v>1.002678</c:v>
                </c:pt>
                <c:pt idx="41">
                  <c:v>1.00268</c:v>
                </c:pt>
                <c:pt idx="42">
                  <c:v>1.002683</c:v>
                </c:pt>
                <c:pt idx="43">
                  <c:v>1.0026839999999999</c:v>
                </c:pt>
                <c:pt idx="44">
                  <c:v>1.002686</c:v>
                </c:pt>
                <c:pt idx="45">
                  <c:v>1.0026870000000001</c:v>
                </c:pt>
                <c:pt idx="46">
                  <c:v>1.0026889999999999</c:v>
                </c:pt>
                <c:pt idx="47">
                  <c:v>1.002691</c:v>
                </c:pt>
                <c:pt idx="48">
                  <c:v>1.0026930000000001</c:v>
                </c:pt>
                <c:pt idx="49">
                  <c:v>1.002696</c:v>
                </c:pt>
                <c:pt idx="50">
                  <c:v>1.002699</c:v>
                </c:pt>
                <c:pt idx="51">
                  <c:v>1.002702</c:v>
                </c:pt>
                <c:pt idx="52">
                  <c:v>1.0027060000000001</c:v>
                </c:pt>
                <c:pt idx="53">
                  <c:v>1.00271</c:v>
                </c:pt>
                <c:pt idx="54">
                  <c:v>1.002715</c:v>
                </c:pt>
                <c:pt idx="55">
                  <c:v>1.0027189999999999</c:v>
                </c:pt>
                <c:pt idx="56">
                  <c:v>1.0027219999999999</c:v>
                </c:pt>
                <c:pt idx="57">
                  <c:v>1.0026489999999999</c:v>
                </c:pt>
                <c:pt idx="58">
                  <c:v>1.002653</c:v>
                </c:pt>
                <c:pt idx="59">
                  <c:v>1.0026550000000001</c:v>
                </c:pt>
                <c:pt idx="60">
                  <c:v>1.002659</c:v>
                </c:pt>
                <c:pt idx="61">
                  <c:v>1.002705</c:v>
                </c:pt>
                <c:pt idx="62">
                  <c:v>1.0026649999999999</c:v>
                </c:pt>
                <c:pt idx="63">
                  <c:v>1.002669</c:v>
                </c:pt>
                <c:pt idx="64">
                  <c:v>1.0026710000000001</c:v>
                </c:pt>
                <c:pt idx="65">
                  <c:v>1.0026729999999999</c:v>
                </c:pt>
                <c:pt idx="66">
                  <c:v>1.002675</c:v>
                </c:pt>
                <c:pt idx="67">
                  <c:v>1.002678</c:v>
                </c:pt>
                <c:pt idx="68">
                  <c:v>1.00268</c:v>
                </c:pt>
                <c:pt idx="69">
                  <c:v>1.0026809999999999</c:v>
                </c:pt>
                <c:pt idx="70">
                  <c:v>1.002683</c:v>
                </c:pt>
                <c:pt idx="71">
                  <c:v>1.0026360000000001</c:v>
                </c:pt>
                <c:pt idx="72">
                  <c:v>1.0026790000000001</c:v>
                </c:pt>
                <c:pt idx="73">
                  <c:v>1.0026820000000001</c:v>
                </c:pt>
                <c:pt idx="74">
                  <c:v>1.002685</c:v>
                </c:pt>
                <c:pt idx="75">
                  <c:v>1.0026870000000001</c:v>
                </c:pt>
                <c:pt idx="76">
                  <c:v>1.002691</c:v>
                </c:pt>
                <c:pt idx="77">
                  <c:v>1.002675</c:v>
                </c:pt>
                <c:pt idx="78">
                  <c:v>1.0027299999999999</c:v>
                </c:pt>
                <c:pt idx="79">
                  <c:v>1.002739</c:v>
                </c:pt>
                <c:pt idx="80">
                  <c:v>1.002739</c:v>
                </c:pt>
                <c:pt idx="81">
                  <c:v>1.002713</c:v>
                </c:pt>
                <c:pt idx="82">
                  <c:v>1.002715</c:v>
                </c:pt>
                <c:pt idx="83">
                  <c:v>1.002643</c:v>
                </c:pt>
                <c:pt idx="84">
                  <c:v>1.0026470000000001</c:v>
                </c:pt>
                <c:pt idx="85">
                  <c:v>1.002651</c:v>
                </c:pt>
                <c:pt idx="86">
                  <c:v>1.002613</c:v>
                </c:pt>
                <c:pt idx="87">
                  <c:v>1.0025539999999999</c:v>
                </c:pt>
                <c:pt idx="88">
                  <c:v>1.0026539999999999</c:v>
                </c:pt>
                <c:pt idx="89">
                  <c:v>1.002658</c:v>
                </c:pt>
                <c:pt idx="90">
                  <c:v>1.002661</c:v>
                </c:pt>
                <c:pt idx="91">
                  <c:v>1.002664</c:v>
                </c:pt>
                <c:pt idx="92">
                  <c:v>1.002667</c:v>
                </c:pt>
                <c:pt idx="93">
                  <c:v>1.00267</c:v>
                </c:pt>
                <c:pt idx="94">
                  <c:v>1.002672</c:v>
                </c:pt>
                <c:pt idx="95">
                  <c:v>1.0026740000000001</c:v>
                </c:pt>
                <c:pt idx="96">
                  <c:v>1.002677</c:v>
                </c:pt>
                <c:pt idx="97">
                  <c:v>1.002678</c:v>
                </c:pt>
                <c:pt idx="98">
                  <c:v>1.00268</c:v>
                </c:pt>
                <c:pt idx="99">
                  <c:v>1.00268</c:v>
                </c:pt>
                <c:pt idx="100">
                  <c:v>1.0026809999999999</c:v>
                </c:pt>
                <c:pt idx="101">
                  <c:v>1.002683</c:v>
                </c:pt>
                <c:pt idx="102">
                  <c:v>1.002685</c:v>
                </c:pt>
                <c:pt idx="103">
                  <c:v>1.0026889999999999</c:v>
                </c:pt>
                <c:pt idx="104">
                  <c:v>1.0026919999999999</c:v>
                </c:pt>
                <c:pt idx="105">
                  <c:v>1.0026969999999999</c:v>
                </c:pt>
                <c:pt idx="106">
                  <c:v>1.0026999999999999</c:v>
                </c:pt>
                <c:pt idx="107">
                  <c:v>1.002704</c:v>
                </c:pt>
                <c:pt idx="108">
                  <c:v>1.0027079999999999</c:v>
                </c:pt>
                <c:pt idx="109">
                  <c:v>1.002713</c:v>
                </c:pt>
                <c:pt idx="110">
                  <c:v>1.0026010000000001</c:v>
                </c:pt>
                <c:pt idx="111">
                  <c:v>1.00271</c:v>
                </c:pt>
                <c:pt idx="112">
                  <c:v>1.002696</c:v>
                </c:pt>
                <c:pt idx="113">
                  <c:v>1.0026759999999999</c:v>
                </c:pt>
                <c:pt idx="114">
                  <c:v>1.0026919999999999</c:v>
                </c:pt>
                <c:pt idx="115">
                  <c:v>1.0026999999999999</c:v>
                </c:pt>
                <c:pt idx="116">
                  <c:v>1.0026740000000001</c:v>
                </c:pt>
                <c:pt idx="117">
                  <c:v>1.0026900000000001</c:v>
                </c:pt>
                <c:pt idx="118">
                  <c:v>1.0026820000000001</c:v>
                </c:pt>
                <c:pt idx="119">
                  <c:v>1.002685</c:v>
                </c:pt>
                <c:pt idx="120">
                  <c:v>1.0026870000000001</c:v>
                </c:pt>
                <c:pt idx="121">
                  <c:v>1.0026900000000001</c:v>
                </c:pt>
                <c:pt idx="122">
                  <c:v>1.0026919999999999</c:v>
                </c:pt>
                <c:pt idx="123">
                  <c:v>1.002694</c:v>
                </c:pt>
                <c:pt idx="124">
                  <c:v>1.0026949999999999</c:v>
                </c:pt>
                <c:pt idx="125">
                  <c:v>1.0026980000000001</c:v>
                </c:pt>
                <c:pt idx="126">
                  <c:v>1.002699</c:v>
                </c:pt>
                <c:pt idx="127">
                  <c:v>1.0027010000000001</c:v>
                </c:pt>
                <c:pt idx="128">
                  <c:v>1.0027010000000001</c:v>
                </c:pt>
                <c:pt idx="129">
                  <c:v>1.0026949999999999</c:v>
                </c:pt>
                <c:pt idx="130">
                  <c:v>1.0027109999999999</c:v>
                </c:pt>
                <c:pt idx="131">
                  <c:v>1.002713</c:v>
                </c:pt>
                <c:pt idx="132">
                  <c:v>1.002715</c:v>
                </c:pt>
                <c:pt idx="133">
                  <c:v>1.0027189999999999</c:v>
                </c:pt>
                <c:pt idx="134">
                  <c:v>1.0027219999999999</c:v>
                </c:pt>
                <c:pt idx="135">
                  <c:v>1.0027250000000001</c:v>
                </c:pt>
                <c:pt idx="136">
                  <c:v>1.0027280000000001</c:v>
                </c:pt>
                <c:pt idx="137">
                  <c:v>1.002648</c:v>
                </c:pt>
                <c:pt idx="138">
                  <c:v>1.009838</c:v>
                </c:pt>
                <c:pt idx="139">
                  <c:v>1.0098800000000001</c:v>
                </c:pt>
                <c:pt idx="140">
                  <c:v>1.0098929999999999</c:v>
                </c:pt>
                <c:pt idx="141">
                  <c:v>1.0098940000000001</c:v>
                </c:pt>
                <c:pt idx="142">
                  <c:v>1.009895</c:v>
                </c:pt>
                <c:pt idx="143">
                  <c:v>1.0098959999999999</c:v>
                </c:pt>
                <c:pt idx="144">
                  <c:v>1.0098959999999999</c:v>
                </c:pt>
                <c:pt idx="145">
                  <c:v>1.009895</c:v>
                </c:pt>
                <c:pt idx="146">
                  <c:v>1.0098940000000001</c:v>
                </c:pt>
                <c:pt idx="147">
                  <c:v>1.0098929999999999</c:v>
                </c:pt>
                <c:pt idx="148">
                  <c:v>1.00989</c:v>
                </c:pt>
                <c:pt idx="149">
                  <c:v>1.009887</c:v>
                </c:pt>
                <c:pt idx="150">
                  <c:v>1.0098830000000001</c:v>
                </c:pt>
                <c:pt idx="151">
                  <c:v>1.0098780000000001</c:v>
                </c:pt>
                <c:pt idx="152">
                  <c:v>1.0098720000000001</c:v>
                </c:pt>
                <c:pt idx="153">
                  <c:v>1.0098670000000001</c:v>
                </c:pt>
                <c:pt idx="154">
                  <c:v>1.0098609999999999</c:v>
                </c:pt>
                <c:pt idx="155">
                  <c:v>1.009854</c:v>
                </c:pt>
                <c:pt idx="156">
                  <c:v>1.0098480000000001</c:v>
                </c:pt>
                <c:pt idx="157">
                  <c:v>1.0098389999999999</c:v>
                </c:pt>
                <c:pt idx="158">
                  <c:v>1.0098339999999999</c:v>
                </c:pt>
                <c:pt idx="159">
                  <c:v>1.009827</c:v>
                </c:pt>
                <c:pt idx="160">
                  <c:v>1.009822</c:v>
                </c:pt>
                <c:pt idx="161">
                  <c:v>1.009816</c:v>
                </c:pt>
                <c:pt idx="162">
                  <c:v>1.0098119999999999</c:v>
                </c:pt>
                <c:pt idx="163">
                  <c:v>1.009809</c:v>
                </c:pt>
                <c:pt idx="164">
                  <c:v>1.0098050000000001</c:v>
                </c:pt>
                <c:pt idx="165">
                  <c:v>1.0098009999999999</c:v>
                </c:pt>
                <c:pt idx="166">
                  <c:v>1.0097959999999999</c:v>
                </c:pt>
                <c:pt idx="167">
                  <c:v>1.0097929999999999</c:v>
                </c:pt>
                <c:pt idx="168">
                  <c:v>1.009795</c:v>
                </c:pt>
                <c:pt idx="169">
                  <c:v>1.009784</c:v>
                </c:pt>
                <c:pt idx="170">
                  <c:v>1.0097780000000001</c:v>
                </c:pt>
                <c:pt idx="171">
                  <c:v>1.0097750000000001</c:v>
                </c:pt>
                <c:pt idx="172">
                  <c:v>1.009773</c:v>
                </c:pt>
                <c:pt idx="173">
                  <c:v>1.0097700000000001</c:v>
                </c:pt>
                <c:pt idx="174">
                  <c:v>1.009768</c:v>
                </c:pt>
                <c:pt idx="175">
                  <c:v>1.0097670000000001</c:v>
                </c:pt>
                <c:pt idx="176">
                  <c:v>1.0088790000000001</c:v>
                </c:pt>
                <c:pt idx="177">
                  <c:v>1.0083629999999999</c:v>
                </c:pt>
                <c:pt idx="178">
                  <c:v>1.0083549999999999</c:v>
                </c:pt>
                <c:pt idx="179">
                  <c:v>1.008354</c:v>
                </c:pt>
                <c:pt idx="180">
                  <c:v>1.008354</c:v>
                </c:pt>
                <c:pt idx="181">
                  <c:v>1.008354</c:v>
                </c:pt>
                <c:pt idx="182">
                  <c:v>1.0083549999999999</c:v>
                </c:pt>
                <c:pt idx="183">
                  <c:v>1.0053939999999999</c:v>
                </c:pt>
                <c:pt idx="184">
                  <c:v>1.0026459999999999</c:v>
                </c:pt>
                <c:pt idx="185">
                  <c:v>1.002651</c:v>
                </c:pt>
                <c:pt idx="186">
                  <c:v>1.0026539999999999</c:v>
                </c:pt>
                <c:pt idx="187">
                  <c:v>1.002656</c:v>
                </c:pt>
                <c:pt idx="188">
                  <c:v>1.002658</c:v>
                </c:pt>
                <c:pt idx="189">
                  <c:v>1.0026600000000001</c:v>
                </c:pt>
                <c:pt idx="190">
                  <c:v>1.0026649999999999</c:v>
                </c:pt>
                <c:pt idx="191">
                  <c:v>1.0026679999999999</c:v>
                </c:pt>
                <c:pt idx="192">
                  <c:v>1.00267</c:v>
                </c:pt>
                <c:pt idx="193">
                  <c:v>1.002677</c:v>
                </c:pt>
                <c:pt idx="194">
                  <c:v>1.0026809999999999</c:v>
                </c:pt>
                <c:pt idx="195">
                  <c:v>1.002683</c:v>
                </c:pt>
                <c:pt idx="196">
                  <c:v>1.002685</c:v>
                </c:pt>
                <c:pt idx="197">
                  <c:v>1.002691</c:v>
                </c:pt>
                <c:pt idx="198">
                  <c:v>1.0026889999999999</c:v>
                </c:pt>
                <c:pt idx="199">
                  <c:v>1.002694</c:v>
                </c:pt>
                <c:pt idx="200">
                  <c:v>1.002694</c:v>
                </c:pt>
                <c:pt idx="201">
                  <c:v>1.0026969999999999</c:v>
                </c:pt>
                <c:pt idx="202">
                  <c:v>1.0026980000000001</c:v>
                </c:pt>
                <c:pt idx="203">
                  <c:v>1.002699</c:v>
                </c:pt>
                <c:pt idx="204">
                  <c:v>1.002699</c:v>
                </c:pt>
                <c:pt idx="205">
                  <c:v>1.0026999999999999</c:v>
                </c:pt>
                <c:pt idx="206">
                  <c:v>1.0026999999999999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87-4AB3-B4E2-79F313D28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56440"/>
        <c:axId val="146556824"/>
      </c:lineChart>
      <c:lineChart>
        <c:grouping val="standard"/>
        <c:varyColors val="0"/>
        <c:ser>
          <c:idx val="1"/>
          <c:order val="1"/>
          <c:tx>
            <c:strRef>
              <c:f>data!$R$1</c:f>
              <c:strCache>
                <c:ptCount val="1"/>
                <c:pt idx="0">
                  <c:v>Lon (degEastWest)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strRef>
              <c:f>data!$A$5:$A$211</c:f>
              <c:strCache>
                <c:ptCount val="207"/>
                <c:pt idx="0">
                  <c:v>4-janv.-19</c:v>
                </c:pt>
                <c:pt idx="1">
                  <c:v>5-janv.-19</c:v>
                </c:pt>
                <c:pt idx="2">
                  <c:v>6-janv.-19</c:v>
                </c:pt>
                <c:pt idx="3">
                  <c:v>7-janv.-19</c:v>
                </c:pt>
                <c:pt idx="4">
                  <c:v>8-janv.-19</c:v>
                </c:pt>
                <c:pt idx="5">
                  <c:v>9-janv.-19</c:v>
                </c:pt>
                <c:pt idx="6">
                  <c:v>10-janv.-19</c:v>
                </c:pt>
                <c:pt idx="7">
                  <c:v>11-janv.-19</c:v>
                </c:pt>
                <c:pt idx="8">
                  <c:v>12-janv.-19</c:v>
                </c:pt>
                <c:pt idx="9">
                  <c:v>13-janv.-19</c:v>
                </c:pt>
                <c:pt idx="10">
                  <c:v>14-janv.-19</c:v>
                </c:pt>
                <c:pt idx="11">
                  <c:v>15-janv.-19</c:v>
                </c:pt>
                <c:pt idx="12">
                  <c:v>16-janv.-19</c:v>
                </c:pt>
                <c:pt idx="13">
                  <c:v>17-janv.-19</c:v>
                </c:pt>
                <c:pt idx="14">
                  <c:v>18-janv.-19</c:v>
                </c:pt>
                <c:pt idx="15">
                  <c:v>19-janv.-19</c:v>
                </c:pt>
                <c:pt idx="16">
                  <c:v>20-janv.-19</c:v>
                </c:pt>
                <c:pt idx="17">
                  <c:v>21-janv.-19</c:v>
                </c:pt>
                <c:pt idx="18">
                  <c:v>22-janv.-19</c:v>
                </c:pt>
                <c:pt idx="19">
                  <c:v>23-janv.-19</c:v>
                </c:pt>
                <c:pt idx="20">
                  <c:v>24-janv.-19</c:v>
                </c:pt>
                <c:pt idx="21">
                  <c:v>25-janv.-19</c:v>
                </c:pt>
                <c:pt idx="22">
                  <c:v>26-janv.-19</c:v>
                </c:pt>
                <c:pt idx="23">
                  <c:v>27-janv.-19</c:v>
                </c:pt>
                <c:pt idx="24">
                  <c:v>28-janv.-19</c:v>
                </c:pt>
                <c:pt idx="25">
                  <c:v>29-janv.-19</c:v>
                </c:pt>
                <c:pt idx="26">
                  <c:v>30-janv.-19</c:v>
                </c:pt>
                <c:pt idx="27">
                  <c:v>31-janv.-19</c:v>
                </c:pt>
                <c:pt idx="28">
                  <c:v>1 Feb 2019</c:v>
                </c:pt>
                <c:pt idx="29">
                  <c:v>2 Feb 2019</c:v>
                </c:pt>
                <c:pt idx="30">
                  <c:v>3 Feb 2019</c:v>
                </c:pt>
                <c:pt idx="31">
                  <c:v>4 Feb 2019</c:v>
                </c:pt>
                <c:pt idx="32">
                  <c:v>5 Feb 2019</c:v>
                </c:pt>
                <c:pt idx="33">
                  <c:v>6 Feb 2019</c:v>
                </c:pt>
                <c:pt idx="34">
                  <c:v>7 Feb 2019</c:v>
                </c:pt>
                <c:pt idx="35">
                  <c:v>8 Feb 2019</c:v>
                </c:pt>
                <c:pt idx="36">
                  <c:v>9 Feb 2019</c:v>
                </c:pt>
                <c:pt idx="37">
                  <c:v>10 Feb 2019</c:v>
                </c:pt>
                <c:pt idx="38">
                  <c:v>11 Feb 2019</c:v>
                </c:pt>
                <c:pt idx="39">
                  <c:v>12 Feb 2019</c:v>
                </c:pt>
                <c:pt idx="40">
                  <c:v>13 Feb 2019</c:v>
                </c:pt>
                <c:pt idx="41">
                  <c:v>14 Feb 2019</c:v>
                </c:pt>
                <c:pt idx="42">
                  <c:v>15 Feb 2019</c:v>
                </c:pt>
                <c:pt idx="43">
                  <c:v>16 Feb 2019</c:v>
                </c:pt>
                <c:pt idx="44">
                  <c:v>17 Feb 2019</c:v>
                </c:pt>
                <c:pt idx="45">
                  <c:v>18 Feb 2019</c:v>
                </c:pt>
                <c:pt idx="46">
                  <c:v>19 Feb 2019</c:v>
                </c:pt>
                <c:pt idx="47">
                  <c:v>20 Feb 2019</c:v>
                </c:pt>
                <c:pt idx="48">
                  <c:v>21 Feb 2019</c:v>
                </c:pt>
                <c:pt idx="49">
                  <c:v>22 Feb 2019</c:v>
                </c:pt>
                <c:pt idx="50">
                  <c:v>23 Feb 2019</c:v>
                </c:pt>
                <c:pt idx="51">
                  <c:v>24 Feb 2019</c:v>
                </c:pt>
                <c:pt idx="52">
                  <c:v>25 Feb 2019</c:v>
                </c:pt>
                <c:pt idx="53">
                  <c:v>26 Feb 2019</c:v>
                </c:pt>
                <c:pt idx="54">
                  <c:v>27 Feb 2019</c:v>
                </c:pt>
                <c:pt idx="55">
                  <c:v>28 Feb 2019</c:v>
                </c:pt>
                <c:pt idx="56">
                  <c:v>1-mars-19</c:v>
                </c:pt>
                <c:pt idx="57">
                  <c:v>2-mars-19</c:v>
                </c:pt>
                <c:pt idx="58">
                  <c:v>3-mars-19</c:v>
                </c:pt>
                <c:pt idx="59">
                  <c:v>4-mars-19</c:v>
                </c:pt>
                <c:pt idx="60">
                  <c:v>5-mars-19</c:v>
                </c:pt>
                <c:pt idx="61">
                  <c:v>6-mars-19</c:v>
                </c:pt>
                <c:pt idx="62">
                  <c:v>7-mars-19</c:v>
                </c:pt>
                <c:pt idx="63">
                  <c:v>8-mars-19</c:v>
                </c:pt>
                <c:pt idx="64">
                  <c:v>9-mars-19</c:v>
                </c:pt>
                <c:pt idx="65">
                  <c:v>10-mars-19</c:v>
                </c:pt>
                <c:pt idx="66">
                  <c:v>11-mars-19</c:v>
                </c:pt>
                <c:pt idx="67">
                  <c:v>12-mars-19</c:v>
                </c:pt>
                <c:pt idx="68">
                  <c:v>13-mars-19</c:v>
                </c:pt>
                <c:pt idx="69">
                  <c:v>14-mars-19</c:v>
                </c:pt>
                <c:pt idx="70">
                  <c:v>15-mars-19</c:v>
                </c:pt>
                <c:pt idx="71">
                  <c:v>16-mars-19</c:v>
                </c:pt>
                <c:pt idx="72">
                  <c:v>17-mars-19</c:v>
                </c:pt>
                <c:pt idx="73">
                  <c:v>18-mars-19</c:v>
                </c:pt>
                <c:pt idx="74">
                  <c:v>19-mars-19</c:v>
                </c:pt>
                <c:pt idx="75">
                  <c:v>20-mars-19</c:v>
                </c:pt>
                <c:pt idx="76">
                  <c:v>21-mars-19</c:v>
                </c:pt>
                <c:pt idx="77">
                  <c:v>22-mars-19</c:v>
                </c:pt>
                <c:pt idx="78">
                  <c:v>23-mars-19</c:v>
                </c:pt>
                <c:pt idx="79">
                  <c:v>24-mars-19</c:v>
                </c:pt>
                <c:pt idx="80">
                  <c:v>25-mars-19</c:v>
                </c:pt>
                <c:pt idx="81">
                  <c:v>26-mars-19</c:v>
                </c:pt>
                <c:pt idx="82">
                  <c:v>27-mars-19</c:v>
                </c:pt>
                <c:pt idx="83">
                  <c:v>28-mars-19</c:v>
                </c:pt>
                <c:pt idx="84">
                  <c:v>29-mars-19</c:v>
                </c:pt>
                <c:pt idx="85">
                  <c:v>30-mars-19</c:v>
                </c:pt>
                <c:pt idx="86">
                  <c:v>31-mars-19</c:v>
                </c:pt>
                <c:pt idx="87">
                  <c:v>1 Apr 2019</c:v>
                </c:pt>
                <c:pt idx="88">
                  <c:v>2 Apr 2019</c:v>
                </c:pt>
                <c:pt idx="89">
                  <c:v>3 Apr 2019</c:v>
                </c:pt>
                <c:pt idx="90">
                  <c:v>4 Apr 2019</c:v>
                </c:pt>
                <c:pt idx="91">
                  <c:v>5 Apr 2019</c:v>
                </c:pt>
                <c:pt idx="92">
                  <c:v>6 Apr 2019</c:v>
                </c:pt>
                <c:pt idx="93">
                  <c:v>7 Apr 2019</c:v>
                </c:pt>
                <c:pt idx="94">
                  <c:v>8 Apr 2019</c:v>
                </c:pt>
                <c:pt idx="95">
                  <c:v>9 Apr 2019</c:v>
                </c:pt>
                <c:pt idx="96">
                  <c:v>10 Apr 2019</c:v>
                </c:pt>
                <c:pt idx="97">
                  <c:v>11 Apr 2019</c:v>
                </c:pt>
                <c:pt idx="98">
                  <c:v>12 Apr 2019</c:v>
                </c:pt>
                <c:pt idx="99">
                  <c:v>13 Apr 2019</c:v>
                </c:pt>
                <c:pt idx="100">
                  <c:v>14 Apr 2019</c:v>
                </c:pt>
                <c:pt idx="101">
                  <c:v>15 Apr 2019</c:v>
                </c:pt>
                <c:pt idx="102">
                  <c:v>16 Apr 2019</c:v>
                </c:pt>
                <c:pt idx="103">
                  <c:v>17 Apr 2019</c:v>
                </c:pt>
                <c:pt idx="104">
                  <c:v>18 Apr 2019</c:v>
                </c:pt>
                <c:pt idx="105">
                  <c:v>19 Apr 2019</c:v>
                </c:pt>
                <c:pt idx="106">
                  <c:v>20 Apr 2019</c:v>
                </c:pt>
                <c:pt idx="107">
                  <c:v>21 Apr 2019</c:v>
                </c:pt>
                <c:pt idx="108">
                  <c:v>22 Apr 2019</c:v>
                </c:pt>
                <c:pt idx="109">
                  <c:v>23 Apr 2019</c:v>
                </c:pt>
                <c:pt idx="110">
                  <c:v>24 Apr 2019</c:v>
                </c:pt>
                <c:pt idx="111">
                  <c:v>25 Apr 2019</c:v>
                </c:pt>
                <c:pt idx="112">
                  <c:v>26 Apr 2019</c:v>
                </c:pt>
                <c:pt idx="113">
                  <c:v>27 Apr 2019</c:v>
                </c:pt>
                <c:pt idx="114">
                  <c:v>28 Apr 2019</c:v>
                </c:pt>
                <c:pt idx="115">
                  <c:v>29 Apr 2019</c:v>
                </c:pt>
                <c:pt idx="116">
                  <c:v>30 Apr 2019</c:v>
                </c:pt>
                <c:pt idx="117">
                  <c:v>1 May 2019</c:v>
                </c:pt>
                <c:pt idx="118">
                  <c:v>2 May 2019</c:v>
                </c:pt>
                <c:pt idx="119">
                  <c:v>3 May 2019</c:v>
                </c:pt>
                <c:pt idx="120">
                  <c:v>4 May 2019</c:v>
                </c:pt>
                <c:pt idx="121">
                  <c:v>5 May 2019</c:v>
                </c:pt>
                <c:pt idx="122">
                  <c:v>6 May 2019</c:v>
                </c:pt>
                <c:pt idx="123">
                  <c:v>7 May 2019</c:v>
                </c:pt>
                <c:pt idx="124">
                  <c:v>8 May 2019</c:v>
                </c:pt>
                <c:pt idx="125">
                  <c:v>9 May 2019</c:v>
                </c:pt>
                <c:pt idx="126">
                  <c:v>10 May 2019</c:v>
                </c:pt>
                <c:pt idx="127">
                  <c:v>11 May 2019</c:v>
                </c:pt>
                <c:pt idx="128">
                  <c:v>12 May 2019</c:v>
                </c:pt>
                <c:pt idx="129">
                  <c:v>13 May 2019</c:v>
                </c:pt>
                <c:pt idx="130">
                  <c:v>14 May 2019</c:v>
                </c:pt>
                <c:pt idx="131">
                  <c:v>15 May 2019</c:v>
                </c:pt>
                <c:pt idx="132">
                  <c:v>16 May 2019</c:v>
                </c:pt>
                <c:pt idx="133">
                  <c:v>17 May 2019</c:v>
                </c:pt>
                <c:pt idx="134">
                  <c:v>18 May 2019</c:v>
                </c:pt>
                <c:pt idx="135">
                  <c:v>19 May 2019</c:v>
                </c:pt>
                <c:pt idx="136">
                  <c:v>20 May 2019</c:v>
                </c:pt>
                <c:pt idx="137">
                  <c:v>21 May 2019</c:v>
                </c:pt>
                <c:pt idx="138">
                  <c:v>22 May 2019</c:v>
                </c:pt>
                <c:pt idx="139">
                  <c:v>23 May 2019</c:v>
                </c:pt>
                <c:pt idx="140">
                  <c:v>24 May 2019</c:v>
                </c:pt>
                <c:pt idx="141">
                  <c:v>25 May 2019</c:v>
                </c:pt>
                <c:pt idx="142">
                  <c:v>26 May 2019</c:v>
                </c:pt>
                <c:pt idx="143">
                  <c:v>27 May 2019</c:v>
                </c:pt>
                <c:pt idx="144">
                  <c:v>28 May 2019</c:v>
                </c:pt>
                <c:pt idx="145">
                  <c:v>29 May 2019</c:v>
                </c:pt>
                <c:pt idx="146">
                  <c:v>30 May 2019</c:v>
                </c:pt>
                <c:pt idx="147">
                  <c:v>31 May 2019</c:v>
                </c:pt>
                <c:pt idx="148">
                  <c:v>1-juin-19</c:v>
                </c:pt>
                <c:pt idx="149">
                  <c:v>2-juin-19</c:v>
                </c:pt>
                <c:pt idx="150">
                  <c:v>3-juin-19</c:v>
                </c:pt>
                <c:pt idx="151">
                  <c:v>4-juin-19</c:v>
                </c:pt>
                <c:pt idx="152">
                  <c:v>5-juin-19</c:v>
                </c:pt>
                <c:pt idx="153">
                  <c:v>6-juin-19</c:v>
                </c:pt>
                <c:pt idx="154">
                  <c:v>7-juin-19</c:v>
                </c:pt>
                <c:pt idx="155">
                  <c:v>8-juin-19</c:v>
                </c:pt>
                <c:pt idx="156">
                  <c:v>9-juin-19</c:v>
                </c:pt>
                <c:pt idx="157">
                  <c:v>10-juin-19</c:v>
                </c:pt>
                <c:pt idx="158">
                  <c:v>11-juin-19</c:v>
                </c:pt>
                <c:pt idx="159">
                  <c:v>12-juin-19</c:v>
                </c:pt>
                <c:pt idx="160">
                  <c:v>13-juin-19</c:v>
                </c:pt>
                <c:pt idx="161">
                  <c:v>14-juin-19</c:v>
                </c:pt>
                <c:pt idx="162">
                  <c:v>15-juin-19</c:v>
                </c:pt>
                <c:pt idx="163">
                  <c:v>16-juin-19</c:v>
                </c:pt>
                <c:pt idx="164">
                  <c:v>17-juin-19</c:v>
                </c:pt>
                <c:pt idx="165">
                  <c:v>18-juin-19</c:v>
                </c:pt>
                <c:pt idx="166">
                  <c:v>19-juin-19</c:v>
                </c:pt>
                <c:pt idx="167">
                  <c:v>20-juin-19</c:v>
                </c:pt>
                <c:pt idx="168">
                  <c:v>21-juin-19</c:v>
                </c:pt>
                <c:pt idx="169">
                  <c:v>22-juin-19</c:v>
                </c:pt>
                <c:pt idx="170">
                  <c:v>23-juin-19</c:v>
                </c:pt>
                <c:pt idx="171">
                  <c:v>24-juin-19</c:v>
                </c:pt>
                <c:pt idx="172">
                  <c:v>25-juin-19</c:v>
                </c:pt>
                <c:pt idx="173">
                  <c:v>26-juin-19</c:v>
                </c:pt>
                <c:pt idx="174">
                  <c:v>27-juin-19</c:v>
                </c:pt>
                <c:pt idx="175">
                  <c:v>28-juin-19</c:v>
                </c:pt>
                <c:pt idx="176">
                  <c:v>29-juin-19</c:v>
                </c:pt>
                <c:pt idx="177">
                  <c:v>30-juin-19</c:v>
                </c:pt>
                <c:pt idx="178">
                  <c:v>1-juil.-19</c:v>
                </c:pt>
                <c:pt idx="179">
                  <c:v>2-juil.-19</c:v>
                </c:pt>
                <c:pt idx="180">
                  <c:v>3-juil.-19</c:v>
                </c:pt>
                <c:pt idx="181">
                  <c:v>4-juil.-19</c:v>
                </c:pt>
                <c:pt idx="182">
                  <c:v>5-juil.-19</c:v>
                </c:pt>
                <c:pt idx="183">
                  <c:v>6-juil.-19</c:v>
                </c:pt>
                <c:pt idx="184">
                  <c:v>7-juil.-19</c:v>
                </c:pt>
                <c:pt idx="185">
                  <c:v>8-juil.-19</c:v>
                </c:pt>
                <c:pt idx="186">
                  <c:v>9-juil.-19</c:v>
                </c:pt>
                <c:pt idx="187">
                  <c:v>10-juil.-19</c:v>
                </c:pt>
                <c:pt idx="188">
                  <c:v>11-juil.-19</c:v>
                </c:pt>
                <c:pt idx="189">
                  <c:v>12-juil.-19</c:v>
                </c:pt>
                <c:pt idx="190">
                  <c:v>13-juil.-19</c:v>
                </c:pt>
                <c:pt idx="191">
                  <c:v>14-juil.-19</c:v>
                </c:pt>
                <c:pt idx="192">
                  <c:v>15-juil.-19</c:v>
                </c:pt>
                <c:pt idx="193">
                  <c:v>16-juil.-19</c:v>
                </c:pt>
                <c:pt idx="194">
                  <c:v>17-juil.-19</c:v>
                </c:pt>
                <c:pt idx="195">
                  <c:v>18-juil.-19</c:v>
                </c:pt>
                <c:pt idx="196">
                  <c:v>19-juil.-19</c:v>
                </c:pt>
                <c:pt idx="197">
                  <c:v>20-juil.-19</c:v>
                </c:pt>
                <c:pt idx="198">
                  <c:v>21-juil.-19</c:v>
                </c:pt>
                <c:pt idx="199">
                  <c:v>22-juil.-19</c:v>
                </c:pt>
                <c:pt idx="200">
                  <c:v>23-juil.-19</c:v>
                </c:pt>
                <c:pt idx="201">
                  <c:v>24-juil.-19</c:v>
                </c:pt>
                <c:pt idx="202">
                  <c:v>25-juil.-19</c:v>
                </c:pt>
                <c:pt idx="203">
                  <c:v>26-juil.-19</c:v>
                </c:pt>
                <c:pt idx="204">
                  <c:v>27-juil.-19</c:v>
                </c:pt>
                <c:pt idx="205">
                  <c:v>28-juil.-19</c:v>
                </c:pt>
                <c:pt idx="206">
                  <c:v>28-juil.-19</c:v>
                </c:pt>
              </c:strCache>
            </c:strRef>
          </c:cat>
          <c:val>
            <c:numRef>
              <c:f>data!$R$5:$R$211</c:f>
              <c:numCache>
                <c:formatCode>General</c:formatCode>
                <c:ptCount val="207"/>
                <c:pt idx="0">
                  <c:v>58.935000000000002</c:v>
                </c:pt>
                <c:pt idx="1">
                  <c:v>58.945</c:v>
                </c:pt>
                <c:pt idx="2">
                  <c:v>58.926000000000002</c:v>
                </c:pt>
                <c:pt idx="3">
                  <c:v>58.927</c:v>
                </c:pt>
                <c:pt idx="4">
                  <c:v>58.923999999999999</c:v>
                </c:pt>
                <c:pt idx="5">
                  <c:v>58.92</c:v>
                </c:pt>
                <c:pt idx="6">
                  <c:v>58.918999999999997</c:v>
                </c:pt>
                <c:pt idx="7">
                  <c:v>58.92</c:v>
                </c:pt>
                <c:pt idx="8">
                  <c:v>58.914999999999999</c:v>
                </c:pt>
                <c:pt idx="9">
                  <c:v>58.915999999999997</c:v>
                </c:pt>
                <c:pt idx="10">
                  <c:v>58.918999999999997</c:v>
                </c:pt>
                <c:pt idx="11">
                  <c:v>58.923999999999999</c:v>
                </c:pt>
                <c:pt idx="12">
                  <c:v>58.93</c:v>
                </c:pt>
                <c:pt idx="13">
                  <c:v>58.933</c:v>
                </c:pt>
                <c:pt idx="14">
                  <c:v>58.941000000000003</c:v>
                </c:pt>
                <c:pt idx="15">
                  <c:v>58.939</c:v>
                </c:pt>
                <c:pt idx="16">
                  <c:v>58.94</c:v>
                </c:pt>
                <c:pt idx="17">
                  <c:v>58.997999999999998</c:v>
                </c:pt>
                <c:pt idx="18">
                  <c:v>59.012</c:v>
                </c:pt>
                <c:pt idx="19">
                  <c:v>59.01</c:v>
                </c:pt>
                <c:pt idx="20">
                  <c:v>59.012999999999998</c:v>
                </c:pt>
                <c:pt idx="21">
                  <c:v>59.023000000000003</c:v>
                </c:pt>
                <c:pt idx="22">
                  <c:v>59.027999999999999</c:v>
                </c:pt>
                <c:pt idx="23">
                  <c:v>59.031999999999996</c:v>
                </c:pt>
                <c:pt idx="24">
                  <c:v>59.036999999999999</c:v>
                </c:pt>
                <c:pt idx="25">
                  <c:v>59.045000000000002</c:v>
                </c:pt>
                <c:pt idx="26">
                  <c:v>59.055</c:v>
                </c:pt>
                <c:pt idx="27">
                  <c:v>59.063000000000002</c:v>
                </c:pt>
                <c:pt idx="28">
                  <c:v>59.070999999999998</c:v>
                </c:pt>
                <c:pt idx="29">
                  <c:v>59.058999999999997</c:v>
                </c:pt>
                <c:pt idx="30">
                  <c:v>59.05</c:v>
                </c:pt>
                <c:pt idx="31">
                  <c:v>59.034999999999997</c:v>
                </c:pt>
                <c:pt idx="32">
                  <c:v>59.024999999999999</c:v>
                </c:pt>
                <c:pt idx="33">
                  <c:v>59.015000000000001</c:v>
                </c:pt>
                <c:pt idx="34">
                  <c:v>59.006999999999998</c:v>
                </c:pt>
                <c:pt idx="35">
                  <c:v>58.999000000000002</c:v>
                </c:pt>
                <c:pt idx="36">
                  <c:v>58.991999999999997</c:v>
                </c:pt>
                <c:pt idx="37">
                  <c:v>58.985999999999997</c:v>
                </c:pt>
                <c:pt idx="38">
                  <c:v>58.98</c:v>
                </c:pt>
                <c:pt idx="39">
                  <c:v>58.97</c:v>
                </c:pt>
                <c:pt idx="40">
                  <c:v>58.972000000000001</c:v>
                </c:pt>
                <c:pt idx="41">
                  <c:v>58.97</c:v>
                </c:pt>
                <c:pt idx="42">
                  <c:v>58.972000000000001</c:v>
                </c:pt>
                <c:pt idx="43">
                  <c:v>58.972999999999999</c:v>
                </c:pt>
                <c:pt idx="44">
                  <c:v>58.975999999999999</c:v>
                </c:pt>
                <c:pt idx="45">
                  <c:v>58.978000000000002</c:v>
                </c:pt>
                <c:pt idx="46">
                  <c:v>58.981999999999999</c:v>
                </c:pt>
                <c:pt idx="47">
                  <c:v>58.985999999999997</c:v>
                </c:pt>
                <c:pt idx="48">
                  <c:v>58.99</c:v>
                </c:pt>
                <c:pt idx="49">
                  <c:v>58.994999999999997</c:v>
                </c:pt>
                <c:pt idx="50">
                  <c:v>59.000999999999998</c:v>
                </c:pt>
                <c:pt idx="51">
                  <c:v>59.009</c:v>
                </c:pt>
                <c:pt idx="52">
                  <c:v>59.018000000000001</c:v>
                </c:pt>
                <c:pt idx="53">
                  <c:v>59.029000000000003</c:v>
                </c:pt>
                <c:pt idx="54">
                  <c:v>59.042000000000002</c:v>
                </c:pt>
                <c:pt idx="55">
                  <c:v>59.057000000000002</c:v>
                </c:pt>
                <c:pt idx="56">
                  <c:v>59.072000000000003</c:v>
                </c:pt>
                <c:pt idx="57">
                  <c:v>59.04</c:v>
                </c:pt>
                <c:pt idx="58">
                  <c:v>59.029000000000003</c:v>
                </c:pt>
                <c:pt idx="59">
                  <c:v>59.018000000000001</c:v>
                </c:pt>
                <c:pt idx="60">
                  <c:v>59.009</c:v>
                </c:pt>
                <c:pt idx="61">
                  <c:v>59.043999999999997</c:v>
                </c:pt>
                <c:pt idx="62">
                  <c:v>58.991999999999997</c:v>
                </c:pt>
                <c:pt idx="63">
                  <c:v>58.984000000000002</c:v>
                </c:pt>
                <c:pt idx="64">
                  <c:v>58.976999999999997</c:v>
                </c:pt>
                <c:pt idx="65">
                  <c:v>58.97</c:v>
                </c:pt>
                <c:pt idx="66">
                  <c:v>58.963999999999999</c:v>
                </c:pt>
                <c:pt idx="67">
                  <c:v>58.96</c:v>
                </c:pt>
                <c:pt idx="68">
                  <c:v>58.959000000000003</c:v>
                </c:pt>
                <c:pt idx="69">
                  <c:v>58.956000000000003</c:v>
                </c:pt>
                <c:pt idx="70">
                  <c:v>58.957000000000001</c:v>
                </c:pt>
                <c:pt idx="71">
                  <c:v>58.954000000000001</c:v>
                </c:pt>
                <c:pt idx="72">
                  <c:v>58.957000000000001</c:v>
                </c:pt>
                <c:pt idx="73">
                  <c:v>58.96</c:v>
                </c:pt>
                <c:pt idx="74">
                  <c:v>58.962000000000003</c:v>
                </c:pt>
                <c:pt idx="75">
                  <c:v>58.965000000000003</c:v>
                </c:pt>
                <c:pt idx="76">
                  <c:v>58.969000000000001</c:v>
                </c:pt>
                <c:pt idx="77">
                  <c:v>59.033999999999999</c:v>
                </c:pt>
                <c:pt idx="78">
                  <c:v>59.042999999999999</c:v>
                </c:pt>
                <c:pt idx="79">
                  <c:v>59.064999999999998</c:v>
                </c:pt>
                <c:pt idx="80">
                  <c:v>59.08</c:v>
                </c:pt>
                <c:pt idx="81">
                  <c:v>59.075000000000003</c:v>
                </c:pt>
                <c:pt idx="82">
                  <c:v>59.087000000000003</c:v>
                </c:pt>
                <c:pt idx="83">
                  <c:v>59.064</c:v>
                </c:pt>
                <c:pt idx="84">
                  <c:v>59.051000000000002</c:v>
                </c:pt>
                <c:pt idx="85">
                  <c:v>59.04</c:v>
                </c:pt>
                <c:pt idx="86">
                  <c:v>59.026000000000003</c:v>
                </c:pt>
                <c:pt idx="87">
                  <c:v>59.014000000000003</c:v>
                </c:pt>
                <c:pt idx="88">
                  <c:v>59.003999999999998</c:v>
                </c:pt>
                <c:pt idx="89">
                  <c:v>58.994</c:v>
                </c:pt>
                <c:pt idx="90">
                  <c:v>58.984000000000002</c:v>
                </c:pt>
                <c:pt idx="91">
                  <c:v>58.973999999999997</c:v>
                </c:pt>
                <c:pt idx="92">
                  <c:v>58.966000000000001</c:v>
                </c:pt>
                <c:pt idx="93">
                  <c:v>58.959000000000003</c:v>
                </c:pt>
                <c:pt idx="94">
                  <c:v>58.953000000000003</c:v>
                </c:pt>
                <c:pt idx="95">
                  <c:v>58.948</c:v>
                </c:pt>
                <c:pt idx="96">
                  <c:v>58.945999999999998</c:v>
                </c:pt>
                <c:pt idx="97">
                  <c:v>58.944000000000003</c:v>
                </c:pt>
                <c:pt idx="98">
                  <c:v>58.942999999999998</c:v>
                </c:pt>
                <c:pt idx="99">
                  <c:v>58.942999999999998</c:v>
                </c:pt>
                <c:pt idx="100">
                  <c:v>58.944000000000003</c:v>
                </c:pt>
                <c:pt idx="101">
                  <c:v>58.945999999999998</c:v>
                </c:pt>
                <c:pt idx="102">
                  <c:v>58.948999999999998</c:v>
                </c:pt>
                <c:pt idx="103">
                  <c:v>58.953000000000003</c:v>
                </c:pt>
                <c:pt idx="104">
                  <c:v>58.957000000000001</c:v>
                </c:pt>
                <c:pt idx="105">
                  <c:v>58.962000000000003</c:v>
                </c:pt>
                <c:pt idx="106">
                  <c:v>58.968000000000004</c:v>
                </c:pt>
                <c:pt idx="107">
                  <c:v>58.975000000000001</c:v>
                </c:pt>
                <c:pt idx="108">
                  <c:v>58.984000000000002</c:v>
                </c:pt>
                <c:pt idx="109">
                  <c:v>58.994999999999997</c:v>
                </c:pt>
                <c:pt idx="110">
                  <c:v>59.015999999999998</c:v>
                </c:pt>
                <c:pt idx="111">
                  <c:v>59.015000000000001</c:v>
                </c:pt>
                <c:pt idx="112">
                  <c:v>59.005000000000003</c:v>
                </c:pt>
                <c:pt idx="113">
                  <c:v>58.994</c:v>
                </c:pt>
                <c:pt idx="114">
                  <c:v>58.988999999999997</c:v>
                </c:pt>
                <c:pt idx="115">
                  <c:v>58.991999999999997</c:v>
                </c:pt>
                <c:pt idx="116">
                  <c:v>58.976999999999997</c:v>
                </c:pt>
                <c:pt idx="117">
                  <c:v>58.984000000000002</c:v>
                </c:pt>
                <c:pt idx="118">
                  <c:v>58.973999999999997</c:v>
                </c:pt>
                <c:pt idx="119">
                  <c:v>58.973999999999997</c:v>
                </c:pt>
                <c:pt idx="120">
                  <c:v>58.972999999999999</c:v>
                </c:pt>
                <c:pt idx="121">
                  <c:v>58.975000000000001</c:v>
                </c:pt>
                <c:pt idx="122">
                  <c:v>58.978000000000002</c:v>
                </c:pt>
                <c:pt idx="123">
                  <c:v>58.981000000000002</c:v>
                </c:pt>
                <c:pt idx="124">
                  <c:v>58.985999999999997</c:v>
                </c:pt>
                <c:pt idx="125">
                  <c:v>58.994</c:v>
                </c:pt>
                <c:pt idx="126">
                  <c:v>59</c:v>
                </c:pt>
                <c:pt idx="127">
                  <c:v>59.009</c:v>
                </c:pt>
                <c:pt idx="128">
                  <c:v>59.015000000000001</c:v>
                </c:pt>
                <c:pt idx="129">
                  <c:v>59.023000000000003</c:v>
                </c:pt>
                <c:pt idx="130">
                  <c:v>59.037999999999997</c:v>
                </c:pt>
                <c:pt idx="131">
                  <c:v>59.045999999999999</c:v>
                </c:pt>
                <c:pt idx="132">
                  <c:v>59.052</c:v>
                </c:pt>
                <c:pt idx="133">
                  <c:v>59.064999999999998</c:v>
                </c:pt>
                <c:pt idx="134">
                  <c:v>59.078000000000003</c:v>
                </c:pt>
                <c:pt idx="135">
                  <c:v>59.093000000000004</c:v>
                </c:pt>
                <c:pt idx="136">
                  <c:v>59.11</c:v>
                </c:pt>
                <c:pt idx="137">
                  <c:v>59.036000000000001</c:v>
                </c:pt>
                <c:pt idx="138">
                  <c:v>61.674999999999997</c:v>
                </c:pt>
                <c:pt idx="139">
                  <c:v>64.272999999999996</c:v>
                </c:pt>
                <c:pt idx="140">
                  <c:v>66.870999999999995</c:v>
                </c:pt>
                <c:pt idx="141">
                  <c:v>69.465999999999994</c:v>
                </c:pt>
                <c:pt idx="142">
                  <c:v>72.061999999999998</c:v>
                </c:pt>
                <c:pt idx="143">
                  <c:v>74.658000000000001</c:v>
                </c:pt>
                <c:pt idx="144">
                  <c:v>77.253</c:v>
                </c:pt>
                <c:pt idx="145">
                  <c:v>79.847999999999999</c:v>
                </c:pt>
                <c:pt idx="146">
                  <c:v>82.442999999999998</c:v>
                </c:pt>
                <c:pt idx="147">
                  <c:v>85.037999999999997</c:v>
                </c:pt>
                <c:pt idx="148">
                  <c:v>87.632000000000005</c:v>
                </c:pt>
                <c:pt idx="149">
                  <c:v>90.225999999999999</c:v>
                </c:pt>
                <c:pt idx="150">
                  <c:v>92.817999999999998</c:v>
                </c:pt>
                <c:pt idx="151">
                  <c:v>95.408000000000001</c:v>
                </c:pt>
                <c:pt idx="152">
                  <c:v>97.997</c:v>
                </c:pt>
                <c:pt idx="153">
                  <c:v>100.586</c:v>
                </c:pt>
                <c:pt idx="154">
                  <c:v>103.172</c:v>
                </c:pt>
                <c:pt idx="155">
                  <c:v>105.756</c:v>
                </c:pt>
                <c:pt idx="156">
                  <c:v>108.33799999999999</c:v>
                </c:pt>
                <c:pt idx="157">
                  <c:v>110.911</c:v>
                </c:pt>
                <c:pt idx="158">
                  <c:v>113.488</c:v>
                </c:pt>
                <c:pt idx="159">
                  <c:v>116.06100000000001</c:v>
                </c:pt>
                <c:pt idx="160">
                  <c:v>118.631</c:v>
                </c:pt>
                <c:pt idx="161">
                  <c:v>121.2</c:v>
                </c:pt>
                <c:pt idx="162">
                  <c:v>123.77200000000001</c:v>
                </c:pt>
                <c:pt idx="163">
                  <c:v>126.342</c:v>
                </c:pt>
                <c:pt idx="164">
                  <c:v>128.90899999999999</c:v>
                </c:pt>
                <c:pt idx="165">
                  <c:v>131.47499999999999</c:v>
                </c:pt>
                <c:pt idx="166">
                  <c:v>134.03700000000001</c:v>
                </c:pt>
                <c:pt idx="167">
                  <c:v>136.58699999999999</c:v>
                </c:pt>
                <c:pt idx="168">
                  <c:v>139.154</c:v>
                </c:pt>
                <c:pt idx="169">
                  <c:v>141.70400000000001</c:v>
                </c:pt>
                <c:pt idx="170">
                  <c:v>144.256</c:v>
                </c:pt>
                <c:pt idx="171">
                  <c:v>146.80699999999999</c:v>
                </c:pt>
                <c:pt idx="172">
                  <c:v>149.36000000000001</c:v>
                </c:pt>
                <c:pt idx="173">
                  <c:v>151.91</c:v>
                </c:pt>
                <c:pt idx="174">
                  <c:v>154.46</c:v>
                </c:pt>
                <c:pt idx="175">
                  <c:v>157.01</c:v>
                </c:pt>
                <c:pt idx="176">
                  <c:v>159.25899999999999</c:v>
                </c:pt>
                <c:pt idx="177">
                  <c:v>161.22499999999999</c:v>
                </c:pt>
                <c:pt idx="178">
                  <c:v>163.26599999999999</c:v>
                </c:pt>
                <c:pt idx="179">
                  <c:v>165.30799999999999</c:v>
                </c:pt>
                <c:pt idx="180">
                  <c:v>167.35499999999999</c:v>
                </c:pt>
                <c:pt idx="181">
                  <c:v>169.4</c:v>
                </c:pt>
                <c:pt idx="182">
                  <c:v>171.446</c:v>
                </c:pt>
                <c:pt idx="183">
                  <c:v>173.05799999999999</c:v>
                </c:pt>
                <c:pt idx="184">
                  <c:v>173.04</c:v>
                </c:pt>
                <c:pt idx="185">
                  <c:v>173.03100000000001</c:v>
                </c:pt>
                <c:pt idx="186">
                  <c:v>173.02199999999999</c:v>
                </c:pt>
                <c:pt idx="187">
                  <c:v>173.01400000000001</c:v>
                </c:pt>
                <c:pt idx="188">
                  <c:v>173.005</c:v>
                </c:pt>
                <c:pt idx="189">
                  <c:v>172.99799999999999</c:v>
                </c:pt>
                <c:pt idx="190">
                  <c:v>172.99700000000001</c:v>
                </c:pt>
                <c:pt idx="191">
                  <c:v>172.995</c:v>
                </c:pt>
                <c:pt idx="192">
                  <c:v>172.99199999999999</c:v>
                </c:pt>
                <c:pt idx="193">
                  <c:v>172.994</c:v>
                </c:pt>
                <c:pt idx="194">
                  <c:v>172.995</c:v>
                </c:pt>
                <c:pt idx="195">
                  <c:v>172.99600000000001</c:v>
                </c:pt>
                <c:pt idx="196">
                  <c:v>172.99700000000001</c:v>
                </c:pt>
                <c:pt idx="197">
                  <c:v>172.99799999999999</c:v>
                </c:pt>
                <c:pt idx="198">
                  <c:v>173</c:v>
                </c:pt>
                <c:pt idx="199">
                  <c:v>172.999</c:v>
                </c:pt>
                <c:pt idx="200">
                  <c:v>173.001</c:v>
                </c:pt>
                <c:pt idx="201">
                  <c:v>173.00399999999999</c:v>
                </c:pt>
                <c:pt idx="202">
                  <c:v>173.00800000000001</c:v>
                </c:pt>
                <c:pt idx="203">
                  <c:v>173.012</c:v>
                </c:pt>
                <c:pt idx="204">
                  <c:v>173.017</c:v>
                </c:pt>
                <c:pt idx="205">
                  <c:v>173.023</c:v>
                </c:pt>
                <c:pt idx="206">
                  <c:v>173.03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287-4AB3-B4E2-79F313D28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607560"/>
        <c:axId val="146557208"/>
      </c:lineChart>
      <c:catAx>
        <c:axId val="14655644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txPr>
          <a:bodyPr/>
          <a:lstStyle/>
          <a:p>
            <a:pPr>
              <a:defRPr b="1" i="0" baseline="0"/>
            </a:pPr>
            <a:endParaRPr lang="fr-FR"/>
          </a:p>
        </c:txPr>
        <c:crossAx val="146556824"/>
        <c:crosses val="autoZero"/>
        <c:auto val="1"/>
        <c:lblAlgn val="ctr"/>
        <c:lblOffset val="100"/>
        <c:noMultiLvlLbl val="0"/>
      </c:catAx>
      <c:valAx>
        <c:axId val="146556824"/>
        <c:scaling>
          <c:orientation val="minMax"/>
          <c:max val="1.0129999999999812"/>
          <c:min val="0.997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Moyen</a:t>
                </a:r>
                <a:r>
                  <a:rPr lang="fr-FR" baseline="0"/>
                  <a:t> mouvement</a:t>
                </a:r>
                <a:endParaRPr lang="fr-FR"/>
              </a:p>
            </c:rich>
          </c:tx>
          <c:layout>
            <c:manualLayout>
              <c:xMode val="edge"/>
              <c:yMode val="edge"/>
              <c:x val="2.1869761266586362E-2"/>
              <c:y val="0.29287362004436496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b="1" i="0" baseline="0"/>
            </a:pPr>
            <a:endParaRPr lang="fr-FR"/>
          </a:p>
        </c:txPr>
        <c:crossAx val="146556440"/>
        <c:crosses val="autoZero"/>
        <c:crossBetween val="between"/>
        <c:majorUnit val="1.0000000000000041E-3"/>
      </c:valAx>
      <c:valAx>
        <c:axId val="146557208"/>
        <c:scaling>
          <c:orientation val="minMax"/>
          <c:max val="180"/>
          <c:min val="-180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="1" i="0" baseline="0"/>
            </a:pPr>
            <a:endParaRPr lang="fr-FR"/>
          </a:p>
        </c:txPr>
        <c:crossAx val="146607560"/>
        <c:crosses val="max"/>
        <c:crossBetween val="between"/>
      </c:valAx>
      <c:catAx>
        <c:axId val="146607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46557208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30248441349002864"/>
          <c:y val="7.3508068897575107E-2"/>
          <c:w val="0.38860520861944342"/>
          <c:h val="7.5389919844475642E-2"/>
        </c:manualLayout>
      </c:layout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</a:t>
            </a:r>
            <a:r>
              <a:rPr lang="fr-FR" baseline="0"/>
              <a:t> DU PEROGEE - APOGEE - DEMI GRAND AXE</a:t>
            </a:r>
            <a:endParaRPr lang="fr-FR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6.8961525440387916E-2"/>
          <c:y val="0.18980281895605541"/>
          <c:w val="0.90000698941758495"/>
          <c:h val="0.69087792367700795"/>
        </c:manualLayout>
      </c:layout>
      <c:lineChart>
        <c:grouping val="standard"/>
        <c:varyColors val="0"/>
        <c:ser>
          <c:idx val="0"/>
          <c:order val="0"/>
          <c:tx>
            <c:strRef>
              <c:f>data!$C$1</c:f>
              <c:strCache>
                <c:ptCount val="1"/>
                <c:pt idx="0">
                  <c:v>Semi-major Axis (km)</c:v>
                </c:pt>
              </c:strCache>
            </c:strRef>
          </c:tx>
          <c:spPr>
            <a:ln w="3175"/>
          </c:spPr>
          <c:marker>
            <c:symbol val="none"/>
          </c:marker>
          <c:cat>
            <c:strRef>
              <c:f>data!$A$5:$A$211</c:f>
              <c:strCache>
                <c:ptCount val="207"/>
                <c:pt idx="0">
                  <c:v>4-janv.-19</c:v>
                </c:pt>
                <c:pt idx="1">
                  <c:v>5-janv.-19</c:v>
                </c:pt>
                <c:pt idx="2">
                  <c:v>6-janv.-19</c:v>
                </c:pt>
                <c:pt idx="3">
                  <c:v>7-janv.-19</c:v>
                </c:pt>
                <c:pt idx="4">
                  <c:v>8-janv.-19</c:v>
                </c:pt>
                <c:pt idx="5">
                  <c:v>9-janv.-19</c:v>
                </c:pt>
                <c:pt idx="6">
                  <c:v>10-janv.-19</c:v>
                </c:pt>
                <c:pt idx="7">
                  <c:v>11-janv.-19</c:v>
                </c:pt>
                <c:pt idx="8">
                  <c:v>12-janv.-19</c:v>
                </c:pt>
                <c:pt idx="9">
                  <c:v>13-janv.-19</c:v>
                </c:pt>
                <c:pt idx="10">
                  <c:v>14-janv.-19</c:v>
                </c:pt>
                <c:pt idx="11">
                  <c:v>15-janv.-19</c:v>
                </c:pt>
                <c:pt idx="12">
                  <c:v>16-janv.-19</c:v>
                </c:pt>
                <c:pt idx="13">
                  <c:v>17-janv.-19</c:v>
                </c:pt>
                <c:pt idx="14">
                  <c:v>18-janv.-19</c:v>
                </c:pt>
                <c:pt idx="15">
                  <c:v>19-janv.-19</c:v>
                </c:pt>
                <c:pt idx="16">
                  <c:v>20-janv.-19</c:v>
                </c:pt>
                <c:pt idx="17">
                  <c:v>21-janv.-19</c:v>
                </c:pt>
                <c:pt idx="18">
                  <c:v>22-janv.-19</c:v>
                </c:pt>
                <c:pt idx="19">
                  <c:v>23-janv.-19</c:v>
                </c:pt>
                <c:pt idx="20">
                  <c:v>24-janv.-19</c:v>
                </c:pt>
                <c:pt idx="21">
                  <c:v>25-janv.-19</c:v>
                </c:pt>
                <c:pt idx="22">
                  <c:v>26-janv.-19</c:v>
                </c:pt>
                <c:pt idx="23">
                  <c:v>27-janv.-19</c:v>
                </c:pt>
                <c:pt idx="24">
                  <c:v>28-janv.-19</c:v>
                </c:pt>
                <c:pt idx="25">
                  <c:v>29-janv.-19</c:v>
                </c:pt>
                <c:pt idx="26">
                  <c:v>30-janv.-19</c:v>
                </c:pt>
                <c:pt idx="27">
                  <c:v>31-janv.-19</c:v>
                </c:pt>
                <c:pt idx="28">
                  <c:v>1 Feb 2019</c:v>
                </c:pt>
                <c:pt idx="29">
                  <c:v>2 Feb 2019</c:v>
                </c:pt>
                <c:pt idx="30">
                  <c:v>3 Feb 2019</c:v>
                </c:pt>
                <c:pt idx="31">
                  <c:v>4 Feb 2019</c:v>
                </c:pt>
                <c:pt idx="32">
                  <c:v>5 Feb 2019</c:v>
                </c:pt>
                <c:pt idx="33">
                  <c:v>6 Feb 2019</c:v>
                </c:pt>
                <c:pt idx="34">
                  <c:v>7 Feb 2019</c:v>
                </c:pt>
                <c:pt idx="35">
                  <c:v>8 Feb 2019</c:v>
                </c:pt>
                <c:pt idx="36">
                  <c:v>9 Feb 2019</c:v>
                </c:pt>
                <c:pt idx="37">
                  <c:v>10 Feb 2019</c:v>
                </c:pt>
                <c:pt idx="38">
                  <c:v>11 Feb 2019</c:v>
                </c:pt>
                <c:pt idx="39">
                  <c:v>12 Feb 2019</c:v>
                </c:pt>
                <c:pt idx="40">
                  <c:v>13 Feb 2019</c:v>
                </c:pt>
                <c:pt idx="41">
                  <c:v>14 Feb 2019</c:v>
                </c:pt>
                <c:pt idx="42">
                  <c:v>15 Feb 2019</c:v>
                </c:pt>
                <c:pt idx="43">
                  <c:v>16 Feb 2019</c:v>
                </c:pt>
                <c:pt idx="44">
                  <c:v>17 Feb 2019</c:v>
                </c:pt>
                <c:pt idx="45">
                  <c:v>18 Feb 2019</c:v>
                </c:pt>
                <c:pt idx="46">
                  <c:v>19 Feb 2019</c:v>
                </c:pt>
                <c:pt idx="47">
                  <c:v>20 Feb 2019</c:v>
                </c:pt>
                <c:pt idx="48">
                  <c:v>21 Feb 2019</c:v>
                </c:pt>
                <c:pt idx="49">
                  <c:v>22 Feb 2019</c:v>
                </c:pt>
                <c:pt idx="50">
                  <c:v>23 Feb 2019</c:v>
                </c:pt>
                <c:pt idx="51">
                  <c:v>24 Feb 2019</c:v>
                </c:pt>
                <c:pt idx="52">
                  <c:v>25 Feb 2019</c:v>
                </c:pt>
                <c:pt idx="53">
                  <c:v>26 Feb 2019</c:v>
                </c:pt>
                <c:pt idx="54">
                  <c:v>27 Feb 2019</c:v>
                </c:pt>
                <c:pt idx="55">
                  <c:v>28 Feb 2019</c:v>
                </c:pt>
                <c:pt idx="56">
                  <c:v>1-mars-19</c:v>
                </c:pt>
                <c:pt idx="57">
                  <c:v>2-mars-19</c:v>
                </c:pt>
                <c:pt idx="58">
                  <c:v>3-mars-19</c:v>
                </c:pt>
                <c:pt idx="59">
                  <c:v>4-mars-19</c:v>
                </c:pt>
                <c:pt idx="60">
                  <c:v>5-mars-19</c:v>
                </c:pt>
                <c:pt idx="61">
                  <c:v>6-mars-19</c:v>
                </c:pt>
                <c:pt idx="62">
                  <c:v>7-mars-19</c:v>
                </c:pt>
                <c:pt idx="63">
                  <c:v>8-mars-19</c:v>
                </c:pt>
                <c:pt idx="64">
                  <c:v>9-mars-19</c:v>
                </c:pt>
                <c:pt idx="65">
                  <c:v>10-mars-19</c:v>
                </c:pt>
                <c:pt idx="66">
                  <c:v>11-mars-19</c:v>
                </c:pt>
                <c:pt idx="67">
                  <c:v>12-mars-19</c:v>
                </c:pt>
                <c:pt idx="68">
                  <c:v>13-mars-19</c:v>
                </c:pt>
                <c:pt idx="69">
                  <c:v>14-mars-19</c:v>
                </c:pt>
                <c:pt idx="70">
                  <c:v>15-mars-19</c:v>
                </c:pt>
                <c:pt idx="71">
                  <c:v>16-mars-19</c:v>
                </c:pt>
                <c:pt idx="72">
                  <c:v>17-mars-19</c:v>
                </c:pt>
                <c:pt idx="73">
                  <c:v>18-mars-19</c:v>
                </c:pt>
                <c:pt idx="74">
                  <c:v>19-mars-19</c:v>
                </c:pt>
                <c:pt idx="75">
                  <c:v>20-mars-19</c:v>
                </c:pt>
                <c:pt idx="76">
                  <c:v>21-mars-19</c:v>
                </c:pt>
                <c:pt idx="77">
                  <c:v>22-mars-19</c:v>
                </c:pt>
                <c:pt idx="78">
                  <c:v>23-mars-19</c:v>
                </c:pt>
                <c:pt idx="79">
                  <c:v>24-mars-19</c:v>
                </c:pt>
                <c:pt idx="80">
                  <c:v>25-mars-19</c:v>
                </c:pt>
                <c:pt idx="81">
                  <c:v>26-mars-19</c:v>
                </c:pt>
                <c:pt idx="82">
                  <c:v>27-mars-19</c:v>
                </c:pt>
                <c:pt idx="83">
                  <c:v>28-mars-19</c:v>
                </c:pt>
                <c:pt idx="84">
                  <c:v>29-mars-19</c:v>
                </c:pt>
                <c:pt idx="85">
                  <c:v>30-mars-19</c:v>
                </c:pt>
                <c:pt idx="86">
                  <c:v>31-mars-19</c:v>
                </c:pt>
                <c:pt idx="87">
                  <c:v>1 Apr 2019</c:v>
                </c:pt>
                <c:pt idx="88">
                  <c:v>2 Apr 2019</c:v>
                </c:pt>
                <c:pt idx="89">
                  <c:v>3 Apr 2019</c:v>
                </c:pt>
                <c:pt idx="90">
                  <c:v>4 Apr 2019</c:v>
                </c:pt>
                <c:pt idx="91">
                  <c:v>5 Apr 2019</c:v>
                </c:pt>
                <c:pt idx="92">
                  <c:v>6 Apr 2019</c:v>
                </c:pt>
                <c:pt idx="93">
                  <c:v>7 Apr 2019</c:v>
                </c:pt>
                <c:pt idx="94">
                  <c:v>8 Apr 2019</c:v>
                </c:pt>
                <c:pt idx="95">
                  <c:v>9 Apr 2019</c:v>
                </c:pt>
                <c:pt idx="96">
                  <c:v>10 Apr 2019</c:v>
                </c:pt>
                <c:pt idx="97">
                  <c:v>11 Apr 2019</c:v>
                </c:pt>
                <c:pt idx="98">
                  <c:v>12 Apr 2019</c:v>
                </c:pt>
                <c:pt idx="99">
                  <c:v>13 Apr 2019</c:v>
                </c:pt>
                <c:pt idx="100">
                  <c:v>14 Apr 2019</c:v>
                </c:pt>
                <c:pt idx="101">
                  <c:v>15 Apr 2019</c:v>
                </c:pt>
                <c:pt idx="102">
                  <c:v>16 Apr 2019</c:v>
                </c:pt>
                <c:pt idx="103">
                  <c:v>17 Apr 2019</c:v>
                </c:pt>
                <c:pt idx="104">
                  <c:v>18 Apr 2019</c:v>
                </c:pt>
                <c:pt idx="105">
                  <c:v>19 Apr 2019</c:v>
                </c:pt>
                <c:pt idx="106">
                  <c:v>20 Apr 2019</c:v>
                </c:pt>
                <c:pt idx="107">
                  <c:v>21 Apr 2019</c:v>
                </c:pt>
                <c:pt idx="108">
                  <c:v>22 Apr 2019</c:v>
                </c:pt>
                <c:pt idx="109">
                  <c:v>23 Apr 2019</c:v>
                </c:pt>
                <c:pt idx="110">
                  <c:v>24 Apr 2019</c:v>
                </c:pt>
                <c:pt idx="111">
                  <c:v>25 Apr 2019</c:v>
                </c:pt>
                <c:pt idx="112">
                  <c:v>26 Apr 2019</c:v>
                </c:pt>
                <c:pt idx="113">
                  <c:v>27 Apr 2019</c:v>
                </c:pt>
                <c:pt idx="114">
                  <c:v>28 Apr 2019</c:v>
                </c:pt>
                <c:pt idx="115">
                  <c:v>29 Apr 2019</c:v>
                </c:pt>
                <c:pt idx="116">
                  <c:v>30 Apr 2019</c:v>
                </c:pt>
                <c:pt idx="117">
                  <c:v>1 May 2019</c:v>
                </c:pt>
                <c:pt idx="118">
                  <c:v>2 May 2019</c:v>
                </c:pt>
                <c:pt idx="119">
                  <c:v>3 May 2019</c:v>
                </c:pt>
                <c:pt idx="120">
                  <c:v>4 May 2019</c:v>
                </c:pt>
                <c:pt idx="121">
                  <c:v>5 May 2019</c:v>
                </c:pt>
                <c:pt idx="122">
                  <c:v>6 May 2019</c:v>
                </c:pt>
                <c:pt idx="123">
                  <c:v>7 May 2019</c:v>
                </c:pt>
                <c:pt idx="124">
                  <c:v>8 May 2019</c:v>
                </c:pt>
                <c:pt idx="125">
                  <c:v>9 May 2019</c:v>
                </c:pt>
                <c:pt idx="126">
                  <c:v>10 May 2019</c:v>
                </c:pt>
                <c:pt idx="127">
                  <c:v>11 May 2019</c:v>
                </c:pt>
                <c:pt idx="128">
                  <c:v>12 May 2019</c:v>
                </c:pt>
                <c:pt idx="129">
                  <c:v>13 May 2019</c:v>
                </c:pt>
                <c:pt idx="130">
                  <c:v>14 May 2019</c:v>
                </c:pt>
                <c:pt idx="131">
                  <c:v>15 May 2019</c:v>
                </c:pt>
                <c:pt idx="132">
                  <c:v>16 May 2019</c:v>
                </c:pt>
                <c:pt idx="133">
                  <c:v>17 May 2019</c:v>
                </c:pt>
                <c:pt idx="134">
                  <c:v>18 May 2019</c:v>
                </c:pt>
                <c:pt idx="135">
                  <c:v>19 May 2019</c:v>
                </c:pt>
                <c:pt idx="136">
                  <c:v>20 May 2019</c:v>
                </c:pt>
                <c:pt idx="137">
                  <c:v>21 May 2019</c:v>
                </c:pt>
                <c:pt idx="138">
                  <c:v>22 May 2019</c:v>
                </c:pt>
                <c:pt idx="139">
                  <c:v>23 May 2019</c:v>
                </c:pt>
                <c:pt idx="140">
                  <c:v>24 May 2019</c:v>
                </c:pt>
                <c:pt idx="141">
                  <c:v>25 May 2019</c:v>
                </c:pt>
                <c:pt idx="142">
                  <c:v>26 May 2019</c:v>
                </c:pt>
                <c:pt idx="143">
                  <c:v>27 May 2019</c:v>
                </c:pt>
                <c:pt idx="144">
                  <c:v>28 May 2019</c:v>
                </c:pt>
                <c:pt idx="145">
                  <c:v>29 May 2019</c:v>
                </c:pt>
                <c:pt idx="146">
                  <c:v>30 May 2019</c:v>
                </c:pt>
                <c:pt idx="147">
                  <c:v>31 May 2019</c:v>
                </c:pt>
                <c:pt idx="148">
                  <c:v>1-juin-19</c:v>
                </c:pt>
                <c:pt idx="149">
                  <c:v>2-juin-19</c:v>
                </c:pt>
                <c:pt idx="150">
                  <c:v>3-juin-19</c:v>
                </c:pt>
                <c:pt idx="151">
                  <c:v>4-juin-19</c:v>
                </c:pt>
                <c:pt idx="152">
                  <c:v>5-juin-19</c:v>
                </c:pt>
                <c:pt idx="153">
                  <c:v>6-juin-19</c:v>
                </c:pt>
                <c:pt idx="154">
                  <c:v>7-juin-19</c:v>
                </c:pt>
                <c:pt idx="155">
                  <c:v>8-juin-19</c:v>
                </c:pt>
                <c:pt idx="156">
                  <c:v>9-juin-19</c:v>
                </c:pt>
                <c:pt idx="157">
                  <c:v>10-juin-19</c:v>
                </c:pt>
                <c:pt idx="158">
                  <c:v>11-juin-19</c:v>
                </c:pt>
                <c:pt idx="159">
                  <c:v>12-juin-19</c:v>
                </c:pt>
                <c:pt idx="160">
                  <c:v>13-juin-19</c:v>
                </c:pt>
                <c:pt idx="161">
                  <c:v>14-juin-19</c:v>
                </c:pt>
                <c:pt idx="162">
                  <c:v>15-juin-19</c:v>
                </c:pt>
                <c:pt idx="163">
                  <c:v>16-juin-19</c:v>
                </c:pt>
                <c:pt idx="164">
                  <c:v>17-juin-19</c:v>
                </c:pt>
                <c:pt idx="165">
                  <c:v>18-juin-19</c:v>
                </c:pt>
                <c:pt idx="166">
                  <c:v>19-juin-19</c:v>
                </c:pt>
                <c:pt idx="167">
                  <c:v>20-juin-19</c:v>
                </c:pt>
                <c:pt idx="168">
                  <c:v>21-juin-19</c:v>
                </c:pt>
                <c:pt idx="169">
                  <c:v>22-juin-19</c:v>
                </c:pt>
                <c:pt idx="170">
                  <c:v>23-juin-19</c:v>
                </c:pt>
                <c:pt idx="171">
                  <c:v>24-juin-19</c:v>
                </c:pt>
                <c:pt idx="172">
                  <c:v>25-juin-19</c:v>
                </c:pt>
                <c:pt idx="173">
                  <c:v>26-juin-19</c:v>
                </c:pt>
                <c:pt idx="174">
                  <c:v>27-juin-19</c:v>
                </c:pt>
                <c:pt idx="175">
                  <c:v>28-juin-19</c:v>
                </c:pt>
                <c:pt idx="176">
                  <c:v>29-juin-19</c:v>
                </c:pt>
                <c:pt idx="177">
                  <c:v>30-juin-19</c:v>
                </c:pt>
                <c:pt idx="178">
                  <c:v>1-juil.-19</c:v>
                </c:pt>
                <c:pt idx="179">
                  <c:v>2-juil.-19</c:v>
                </c:pt>
                <c:pt idx="180">
                  <c:v>3-juil.-19</c:v>
                </c:pt>
                <c:pt idx="181">
                  <c:v>4-juil.-19</c:v>
                </c:pt>
                <c:pt idx="182">
                  <c:v>5-juil.-19</c:v>
                </c:pt>
                <c:pt idx="183">
                  <c:v>6-juil.-19</c:v>
                </c:pt>
                <c:pt idx="184">
                  <c:v>7-juil.-19</c:v>
                </c:pt>
                <c:pt idx="185">
                  <c:v>8-juil.-19</c:v>
                </c:pt>
                <c:pt idx="186">
                  <c:v>9-juil.-19</c:v>
                </c:pt>
                <c:pt idx="187">
                  <c:v>10-juil.-19</c:v>
                </c:pt>
                <c:pt idx="188">
                  <c:v>11-juil.-19</c:v>
                </c:pt>
                <c:pt idx="189">
                  <c:v>12-juil.-19</c:v>
                </c:pt>
                <c:pt idx="190">
                  <c:v>13-juil.-19</c:v>
                </c:pt>
                <c:pt idx="191">
                  <c:v>14-juil.-19</c:v>
                </c:pt>
                <c:pt idx="192">
                  <c:v>15-juil.-19</c:v>
                </c:pt>
                <c:pt idx="193">
                  <c:v>16-juil.-19</c:v>
                </c:pt>
                <c:pt idx="194">
                  <c:v>17-juil.-19</c:v>
                </c:pt>
                <c:pt idx="195">
                  <c:v>18-juil.-19</c:v>
                </c:pt>
                <c:pt idx="196">
                  <c:v>19-juil.-19</c:v>
                </c:pt>
                <c:pt idx="197">
                  <c:v>20-juil.-19</c:v>
                </c:pt>
                <c:pt idx="198">
                  <c:v>21-juil.-19</c:v>
                </c:pt>
                <c:pt idx="199">
                  <c:v>22-juil.-19</c:v>
                </c:pt>
                <c:pt idx="200">
                  <c:v>23-juil.-19</c:v>
                </c:pt>
                <c:pt idx="201">
                  <c:v>24-juil.-19</c:v>
                </c:pt>
                <c:pt idx="202">
                  <c:v>25-juil.-19</c:v>
                </c:pt>
                <c:pt idx="203">
                  <c:v>26-juil.-19</c:v>
                </c:pt>
                <c:pt idx="204">
                  <c:v>27-juil.-19</c:v>
                </c:pt>
                <c:pt idx="205">
                  <c:v>28-juil.-19</c:v>
                </c:pt>
                <c:pt idx="206">
                  <c:v>28-juil.-19</c:v>
                </c:pt>
              </c:strCache>
            </c:strRef>
          </c:cat>
          <c:val>
            <c:numRef>
              <c:f>data!$C$5:$C$211</c:f>
              <c:numCache>
                <c:formatCode>General</c:formatCode>
                <c:ptCount val="207"/>
                <c:pt idx="0">
                  <c:v>42165.062440000002</c:v>
                </c:pt>
                <c:pt idx="1">
                  <c:v>42164.884034000002</c:v>
                </c:pt>
                <c:pt idx="2">
                  <c:v>42166.212906000001</c:v>
                </c:pt>
                <c:pt idx="3">
                  <c:v>42165.658286999998</c:v>
                </c:pt>
                <c:pt idx="4">
                  <c:v>42165.811921</c:v>
                </c:pt>
                <c:pt idx="5">
                  <c:v>42165.825338000002</c:v>
                </c:pt>
                <c:pt idx="6">
                  <c:v>42165.750677999997</c:v>
                </c:pt>
                <c:pt idx="7">
                  <c:v>42165.695478000001</c:v>
                </c:pt>
                <c:pt idx="8">
                  <c:v>42165.749680000001</c:v>
                </c:pt>
                <c:pt idx="9">
                  <c:v>42165.538334999997</c:v>
                </c:pt>
                <c:pt idx="10">
                  <c:v>42165.528617000004</c:v>
                </c:pt>
                <c:pt idx="11">
                  <c:v>42165.419516000002</c:v>
                </c:pt>
                <c:pt idx="12">
                  <c:v>42165.334835000001</c:v>
                </c:pt>
                <c:pt idx="13">
                  <c:v>42165.319407000003</c:v>
                </c:pt>
                <c:pt idx="14">
                  <c:v>42165.240711999999</c:v>
                </c:pt>
                <c:pt idx="15">
                  <c:v>42167.409591000003</c:v>
                </c:pt>
                <c:pt idx="16">
                  <c:v>42165.929107999997</c:v>
                </c:pt>
                <c:pt idx="17">
                  <c:v>42161.312874000003</c:v>
                </c:pt>
                <c:pt idx="18">
                  <c:v>42164.774298999997</c:v>
                </c:pt>
                <c:pt idx="19">
                  <c:v>42165.697794</c:v>
                </c:pt>
                <c:pt idx="20">
                  <c:v>42165.658288999999</c:v>
                </c:pt>
                <c:pt idx="21">
                  <c:v>42164.454613000002</c:v>
                </c:pt>
                <c:pt idx="22">
                  <c:v>42165.840962000002</c:v>
                </c:pt>
                <c:pt idx="23">
                  <c:v>42165.628621999997</c:v>
                </c:pt>
                <c:pt idx="24">
                  <c:v>42165.486371999999</c:v>
                </c:pt>
                <c:pt idx="25">
                  <c:v>42165.292098999998</c:v>
                </c:pt>
                <c:pt idx="26">
                  <c:v>42165.159437000002</c:v>
                </c:pt>
                <c:pt idx="27">
                  <c:v>42165.164395</c:v>
                </c:pt>
                <c:pt idx="28">
                  <c:v>42165.111311000001</c:v>
                </c:pt>
                <c:pt idx="29">
                  <c:v>42169.312282999999</c:v>
                </c:pt>
                <c:pt idx="30">
                  <c:v>42167.369679000003</c:v>
                </c:pt>
                <c:pt idx="31">
                  <c:v>42169.331312000002</c:v>
                </c:pt>
                <c:pt idx="32">
                  <c:v>42166.436977999998</c:v>
                </c:pt>
                <c:pt idx="33">
                  <c:v>42166.335180000002</c:v>
                </c:pt>
                <c:pt idx="34">
                  <c:v>42166.265991</c:v>
                </c:pt>
                <c:pt idx="35">
                  <c:v>42166.166036000002</c:v>
                </c:pt>
                <c:pt idx="36">
                  <c:v>42166.091546000003</c:v>
                </c:pt>
                <c:pt idx="37">
                  <c:v>42166.004121999998</c:v>
                </c:pt>
                <c:pt idx="38">
                  <c:v>42165.934951000003</c:v>
                </c:pt>
                <c:pt idx="39">
                  <c:v>42166.364431000002</c:v>
                </c:pt>
                <c:pt idx="40">
                  <c:v>42165.855705000002</c:v>
                </c:pt>
                <c:pt idx="41">
                  <c:v>42165.792785999998</c:v>
                </c:pt>
                <c:pt idx="42">
                  <c:v>42165.720091000003</c:v>
                </c:pt>
                <c:pt idx="43">
                  <c:v>42165.686322000001</c:v>
                </c:pt>
                <c:pt idx="44">
                  <c:v>42165.623642999999</c:v>
                </c:pt>
                <c:pt idx="45">
                  <c:v>42165.590964000003</c:v>
                </c:pt>
                <c:pt idx="46">
                  <c:v>42165.551868000002</c:v>
                </c:pt>
                <c:pt idx="47">
                  <c:v>42165.491711000002</c:v>
                </c:pt>
                <c:pt idx="48">
                  <c:v>42165.431346999998</c:v>
                </c:pt>
                <c:pt idx="49">
                  <c:v>42165.348001999999</c:v>
                </c:pt>
                <c:pt idx="50">
                  <c:v>42165.266688000003</c:v>
                </c:pt>
                <c:pt idx="51">
                  <c:v>42165.164068999999</c:v>
                </c:pt>
                <c:pt idx="52">
                  <c:v>42165.058077000002</c:v>
                </c:pt>
                <c:pt idx="53">
                  <c:v>42164.954252000003</c:v>
                </c:pt>
                <c:pt idx="54">
                  <c:v>42164.815684000001</c:v>
                </c:pt>
                <c:pt idx="55">
                  <c:v>42164.698665000004</c:v>
                </c:pt>
                <c:pt idx="56">
                  <c:v>42164.603607999998</c:v>
                </c:pt>
                <c:pt idx="57">
                  <c:v>42166.654686000002</c:v>
                </c:pt>
                <c:pt idx="58">
                  <c:v>42166.551152</c:v>
                </c:pt>
                <c:pt idx="59">
                  <c:v>42166.480646999997</c:v>
                </c:pt>
                <c:pt idx="60">
                  <c:v>42166.389904000003</c:v>
                </c:pt>
                <c:pt idx="61">
                  <c:v>42165.081998000001</c:v>
                </c:pt>
                <c:pt idx="62">
                  <c:v>42166.209109000003</c:v>
                </c:pt>
                <c:pt idx="63">
                  <c:v>42166.114747</c:v>
                </c:pt>
                <c:pt idx="64">
                  <c:v>42166.038653000003</c:v>
                </c:pt>
                <c:pt idx="65">
                  <c:v>42165.997196999997</c:v>
                </c:pt>
                <c:pt idx="66">
                  <c:v>42165.930029000003</c:v>
                </c:pt>
                <c:pt idx="67">
                  <c:v>42165.852807000003</c:v>
                </c:pt>
                <c:pt idx="68">
                  <c:v>42165.791293000002</c:v>
                </c:pt>
                <c:pt idx="69">
                  <c:v>42165.776405999997</c:v>
                </c:pt>
                <c:pt idx="70">
                  <c:v>42165.722097999998</c:v>
                </c:pt>
                <c:pt idx="71">
                  <c:v>42167.026126999997</c:v>
                </c:pt>
                <c:pt idx="72">
                  <c:v>42165.826121999999</c:v>
                </c:pt>
                <c:pt idx="73">
                  <c:v>42165.734651999999</c:v>
                </c:pt>
                <c:pt idx="74">
                  <c:v>42165.666491999997</c:v>
                </c:pt>
                <c:pt idx="75">
                  <c:v>42165.588775999997</c:v>
                </c:pt>
                <c:pt idx="76">
                  <c:v>42165.478711000003</c:v>
                </c:pt>
                <c:pt idx="77">
                  <c:v>42165.939027</c:v>
                </c:pt>
                <c:pt idx="78">
                  <c:v>42164.394211999999</c:v>
                </c:pt>
                <c:pt idx="79">
                  <c:v>42164.151847000001</c:v>
                </c:pt>
                <c:pt idx="80">
                  <c:v>42164.137628999997</c:v>
                </c:pt>
                <c:pt idx="81">
                  <c:v>42164.862376999998</c:v>
                </c:pt>
                <c:pt idx="82">
                  <c:v>42164.814372000001</c:v>
                </c:pt>
                <c:pt idx="83">
                  <c:v>42166.835609000002</c:v>
                </c:pt>
                <c:pt idx="84">
                  <c:v>42166.714798000001</c:v>
                </c:pt>
                <c:pt idx="85">
                  <c:v>42166.609810000002</c:v>
                </c:pt>
                <c:pt idx="86">
                  <c:v>42167.673182999999</c:v>
                </c:pt>
                <c:pt idx="87">
                  <c:v>42169.338736999998</c:v>
                </c:pt>
                <c:pt idx="88">
                  <c:v>42166.508331999998</c:v>
                </c:pt>
                <c:pt idx="89">
                  <c:v>42166.414811000002</c:v>
                </c:pt>
                <c:pt idx="90">
                  <c:v>42166.330281000002</c:v>
                </c:pt>
                <c:pt idx="91">
                  <c:v>42166.251689999997</c:v>
                </c:pt>
                <c:pt idx="92">
                  <c:v>42166.164036000002</c:v>
                </c:pt>
                <c:pt idx="93">
                  <c:v>42166.085081999998</c:v>
                </c:pt>
                <c:pt idx="94">
                  <c:v>42166.010752000002</c:v>
                </c:pt>
                <c:pt idx="95">
                  <c:v>42165.950794999997</c:v>
                </c:pt>
                <c:pt idx="96">
                  <c:v>42165.883139999998</c:v>
                </c:pt>
                <c:pt idx="97">
                  <c:v>42165.845046000002</c:v>
                </c:pt>
                <c:pt idx="98">
                  <c:v>42165.802314</c:v>
                </c:pt>
                <c:pt idx="99">
                  <c:v>42165.790282000002</c:v>
                </c:pt>
                <c:pt idx="100">
                  <c:v>42165.764024999997</c:v>
                </c:pt>
                <c:pt idx="101">
                  <c:v>42165.694948999997</c:v>
                </c:pt>
                <c:pt idx="102">
                  <c:v>42165.640591000003</c:v>
                </c:pt>
                <c:pt idx="103">
                  <c:v>42165.540550999998</c:v>
                </c:pt>
                <c:pt idx="104">
                  <c:v>42165.447831999998</c:v>
                </c:pt>
                <c:pt idx="105">
                  <c:v>42165.325603999998</c:v>
                </c:pt>
                <c:pt idx="106">
                  <c:v>42165.225232999997</c:v>
                </c:pt>
                <c:pt idx="107">
                  <c:v>42165.120183999999</c:v>
                </c:pt>
                <c:pt idx="108">
                  <c:v>42165.000491999999</c:v>
                </c:pt>
                <c:pt idx="109">
                  <c:v>42164.880038000003</c:v>
                </c:pt>
                <c:pt idx="110">
                  <c:v>42168.000888000002</c:v>
                </c:pt>
                <c:pt idx="111">
                  <c:v>42164.958581999999</c:v>
                </c:pt>
                <c:pt idx="112">
                  <c:v>42165.350845000001</c:v>
                </c:pt>
                <c:pt idx="113">
                  <c:v>42165.89357</c:v>
                </c:pt>
                <c:pt idx="114">
                  <c:v>42165.455289999998</c:v>
                </c:pt>
                <c:pt idx="115">
                  <c:v>42165.222194000002</c:v>
                </c:pt>
                <c:pt idx="116">
                  <c:v>42165.967320000003</c:v>
                </c:pt>
                <c:pt idx="117">
                  <c:v>42165.509754999999</c:v>
                </c:pt>
                <c:pt idx="118">
                  <c:v>42165.742749999998</c:v>
                </c:pt>
                <c:pt idx="119">
                  <c:v>42165.645615000001</c:v>
                </c:pt>
                <c:pt idx="120">
                  <c:v>42165.589395000003</c:v>
                </c:pt>
                <c:pt idx="121">
                  <c:v>42165.526083999997</c:v>
                </c:pt>
                <c:pt idx="122">
                  <c:v>42165.452827000001</c:v>
                </c:pt>
                <c:pt idx="123">
                  <c:v>42165.397702000002</c:v>
                </c:pt>
                <c:pt idx="124">
                  <c:v>42165.363512999997</c:v>
                </c:pt>
                <c:pt idx="125">
                  <c:v>42165.282741000003</c:v>
                </c:pt>
                <c:pt idx="126">
                  <c:v>42165.260149000002</c:v>
                </c:pt>
                <c:pt idx="127">
                  <c:v>42165.214914999997</c:v>
                </c:pt>
                <c:pt idx="128">
                  <c:v>42165.212930000002</c:v>
                </c:pt>
                <c:pt idx="129">
                  <c:v>42165.373123999998</c:v>
                </c:pt>
                <c:pt idx="130">
                  <c:v>42164.936467</c:v>
                </c:pt>
                <c:pt idx="131">
                  <c:v>42164.877731</c:v>
                </c:pt>
                <c:pt idx="132">
                  <c:v>42164.804668999997</c:v>
                </c:pt>
                <c:pt idx="133">
                  <c:v>42164.692148000002</c:v>
                </c:pt>
                <c:pt idx="134">
                  <c:v>42164.616730000002</c:v>
                </c:pt>
                <c:pt idx="135">
                  <c:v>42164.541508000002</c:v>
                </c:pt>
                <c:pt idx="136">
                  <c:v>42164.459568999999</c:v>
                </c:pt>
                <c:pt idx="137">
                  <c:v>42166.696704000002</c:v>
                </c:pt>
                <c:pt idx="138">
                  <c:v>41966.290968000001</c:v>
                </c:pt>
                <c:pt idx="139">
                  <c:v>41965.129218000002</c:v>
                </c:pt>
                <c:pt idx="140">
                  <c:v>41964.791728999997</c:v>
                </c:pt>
                <c:pt idx="141">
                  <c:v>41964.744094000001</c:v>
                </c:pt>
                <c:pt idx="142">
                  <c:v>41964.714503000003</c:v>
                </c:pt>
                <c:pt idx="143">
                  <c:v>41964.695047000001</c:v>
                </c:pt>
                <c:pt idx="144">
                  <c:v>41964.707907000004</c:v>
                </c:pt>
                <c:pt idx="145">
                  <c:v>41964.726860000002</c:v>
                </c:pt>
                <c:pt idx="146">
                  <c:v>41964.754789999999</c:v>
                </c:pt>
                <c:pt idx="147">
                  <c:v>41964.791850000001</c:v>
                </c:pt>
                <c:pt idx="148">
                  <c:v>41964.860223999996</c:v>
                </c:pt>
                <c:pt idx="149">
                  <c:v>41964.934140999998</c:v>
                </c:pt>
                <c:pt idx="150">
                  <c:v>41965.043085999998</c:v>
                </c:pt>
                <c:pt idx="151">
                  <c:v>41965.180670000002</c:v>
                </c:pt>
                <c:pt idx="152">
                  <c:v>41965.353223999999</c:v>
                </c:pt>
                <c:pt idx="153">
                  <c:v>41965.507657000002</c:v>
                </c:pt>
                <c:pt idx="154">
                  <c:v>41965.672481000001</c:v>
                </c:pt>
                <c:pt idx="155">
                  <c:v>41965.86954</c:v>
                </c:pt>
                <c:pt idx="156">
                  <c:v>41966.030149999999</c:v>
                </c:pt>
                <c:pt idx="157">
                  <c:v>41966.272328999999</c:v>
                </c:pt>
                <c:pt idx="158">
                  <c:v>41966.423022000003</c:v>
                </c:pt>
                <c:pt idx="159">
                  <c:v>41966.599065000002</c:v>
                </c:pt>
                <c:pt idx="160">
                  <c:v>41966.759078000003</c:v>
                </c:pt>
                <c:pt idx="161">
                  <c:v>41966.918017999997</c:v>
                </c:pt>
                <c:pt idx="162">
                  <c:v>41967.015531999998</c:v>
                </c:pt>
                <c:pt idx="163">
                  <c:v>41967.110914999997</c:v>
                </c:pt>
                <c:pt idx="164">
                  <c:v>41967.219955</c:v>
                </c:pt>
                <c:pt idx="165">
                  <c:v>41967.340255000003</c:v>
                </c:pt>
                <c:pt idx="166">
                  <c:v>41967.460445999997</c:v>
                </c:pt>
                <c:pt idx="167">
                  <c:v>41967.559251999999</c:v>
                </c:pt>
                <c:pt idx="168">
                  <c:v>41967.494428999998</c:v>
                </c:pt>
                <c:pt idx="169">
                  <c:v>41967.792574999999</c:v>
                </c:pt>
                <c:pt idx="170">
                  <c:v>41967.952816999998</c:v>
                </c:pt>
                <c:pt idx="171">
                  <c:v>41968.054150999997</c:v>
                </c:pt>
                <c:pt idx="172">
                  <c:v>41968.115106999998</c:v>
                </c:pt>
                <c:pt idx="173">
                  <c:v>41968.187546000001</c:v>
                </c:pt>
                <c:pt idx="174">
                  <c:v>41968.232861999997</c:v>
                </c:pt>
                <c:pt idx="175">
                  <c:v>41968.256968000002</c:v>
                </c:pt>
                <c:pt idx="176">
                  <c:v>41992.886556999998</c:v>
                </c:pt>
                <c:pt idx="177">
                  <c:v>42007.204015000003</c:v>
                </c:pt>
                <c:pt idx="178">
                  <c:v>42007.427674999999</c:v>
                </c:pt>
                <c:pt idx="179">
                  <c:v>42007.457068999996</c:v>
                </c:pt>
                <c:pt idx="180">
                  <c:v>42007.458541</c:v>
                </c:pt>
                <c:pt idx="181">
                  <c:v>42007.465136999999</c:v>
                </c:pt>
                <c:pt idx="182">
                  <c:v>42007.442718999999</c:v>
                </c:pt>
                <c:pt idx="183">
                  <c:v>42089.880305999999</c:v>
                </c:pt>
                <c:pt idx="184">
                  <c:v>42166.753211000003</c:v>
                </c:pt>
                <c:pt idx="185">
                  <c:v>42166.6129</c:v>
                </c:pt>
                <c:pt idx="186">
                  <c:v>42166.533800999998</c:v>
                </c:pt>
                <c:pt idx="187">
                  <c:v>42166.459190000001</c:v>
                </c:pt>
                <c:pt idx="188">
                  <c:v>42166.402618</c:v>
                </c:pt>
                <c:pt idx="189">
                  <c:v>42166.350917000003</c:v>
                </c:pt>
                <c:pt idx="190">
                  <c:v>42166.215004999998</c:v>
                </c:pt>
                <c:pt idx="191">
                  <c:v>42166.134247000002</c:v>
                </c:pt>
                <c:pt idx="192">
                  <c:v>42166.069084000002</c:v>
                </c:pt>
                <c:pt idx="193">
                  <c:v>42165.865314000002</c:v>
                </c:pt>
                <c:pt idx="194">
                  <c:v>42165.775922000001</c:v>
                </c:pt>
                <c:pt idx="195">
                  <c:v>42165.722646000002</c:v>
                </c:pt>
                <c:pt idx="196">
                  <c:v>42165.662586999999</c:v>
                </c:pt>
                <c:pt idx="197">
                  <c:v>42165.494902999999</c:v>
                </c:pt>
                <c:pt idx="198">
                  <c:v>42165.538611999997</c:v>
                </c:pt>
                <c:pt idx="199">
                  <c:v>42165.390847000002</c:v>
                </c:pt>
                <c:pt idx="200">
                  <c:v>42165.395584999998</c:v>
                </c:pt>
                <c:pt idx="201">
                  <c:v>42165.330260000002</c:v>
                </c:pt>
                <c:pt idx="202">
                  <c:v>42165.279779999997</c:v>
                </c:pt>
                <c:pt idx="203">
                  <c:v>42165.264818000003</c:v>
                </c:pt>
                <c:pt idx="204">
                  <c:v>42165.256182999998</c:v>
                </c:pt>
                <c:pt idx="205">
                  <c:v>42165.231547000003</c:v>
                </c:pt>
                <c:pt idx="206">
                  <c:v>42165.228693999998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79-426B-B9E5-A05F822187B2}"/>
            </c:ext>
          </c:extLst>
        </c:ser>
        <c:ser>
          <c:idx val="1"/>
          <c:order val="1"/>
          <c:tx>
            <c:strRef>
              <c:f>data!$L$1</c:f>
              <c:strCache>
                <c:ptCount val="1"/>
                <c:pt idx="0">
                  <c:v>Perigee Radius (km)</c:v>
                </c:pt>
              </c:strCache>
            </c:strRef>
          </c:tx>
          <c:spPr>
            <a:ln w="3175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data!$A$5:$A$211</c:f>
              <c:strCache>
                <c:ptCount val="207"/>
                <c:pt idx="0">
                  <c:v>4-janv.-19</c:v>
                </c:pt>
                <c:pt idx="1">
                  <c:v>5-janv.-19</c:v>
                </c:pt>
                <c:pt idx="2">
                  <c:v>6-janv.-19</c:v>
                </c:pt>
                <c:pt idx="3">
                  <c:v>7-janv.-19</c:v>
                </c:pt>
                <c:pt idx="4">
                  <c:v>8-janv.-19</c:v>
                </c:pt>
                <c:pt idx="5">
                  <c:v>9-janv.-19</c:v>
                </c:pt>
                <c:pt idx="6">
                  <c:v>10-janv.-19</c:v>
                </c:pt>
                <c:pt idx="7">
                  <c:v>11-janv.-19</c:v>
                </c:pt>
                <c:pt idx="8">
                  <c:v>12-janv.-19</c:v>
                </c:pt>
                <c:pt idx="9">
                  <c:v>13-janv.-19</c:v>
                </c:pt>
                <c:pt idx="10">
                  <c:v>14-janv.-19</c:v>
                </c:pt>
                <c:pt idx="11">
                  <c:v>15-janv.-19</c:v>
                </c:pt>
                <c:pt idx="12">
                  <c:v>16-janv.-19</c:v>
                </c:pt>
                <c:pt idx="13">
                  <c:v>17-janv.-19</c:v>
                </c:pt>
                <c:pt idx="14">
                  <c:v>18-janv.-19</c:v>
                </c:pt>
                <c:pt idx="15">
                  <c:v>19-janv.-19</c:v>
                </c:pt>
                <c:pt idx="16">
                  <c:v>20-janv.-19</c:v>
                </c:pt>
                <c:pt idx="17">
                  <c:v>21-janv.-19</c:v>
                </c:pt>
                <c:pt idx="18">
                  <c:v>22-janv.-19</c:v>
                </c:pt>
                <c:pt idx="19">
                  <c:v>23-janv.-19</c:v>
                </c:pt>
                <c:pt idx="20">
                  <c:v>24-janv.-19</c:v>
                </c:pt>
                <c:pt idx="21">
                  <c:v>25-janv.-19</c:v>
                </c:pt>
                <c:pt idx="22">
                  <c:v>26-janv.-19</c:v>
                </c:pt>
                <c:pt idx="23">
                  <c:v>27-janv.-19</c:v>
                </c:pt>
                <c:pt idx="24">
                  <c:v>28-janv.-19</c:v>
                </c:pt>
                <c:pt idx="25">
                  <c:v>29-janv.-19</c:v>
                </c:pt>
                <c:pt idx="26">
                  <c:v>30-janv.-19</c:v>
                </c:pt>
                <c:pt idx="27">
                  <c:v>31-janv.-19</c:v>
                </c:pt>
                <c:pt idx="28">
                  <c:v>1 Feb 2019</c:v>
                </c:pt>
                <c:pt idx="29">
                  <c:v>2 Feb 2019</c:v>
                </c:pt>
                <c:pt idx="30">
                  <c:v>3 Feb 2019</c:v>
                </c:pt>
                <c:pt idx="31">
                  <c:v>4 Feb 2019</c:v>
                </c:pt>
                <c:pt idx="32">
                  <c:v>5 Feb 2019</c:v>
                </c:pt>
                <c:pt idx="33">
                  <c:v>6 Feb 2019</c:v>
                </c:pt>
                <c:pt idx="34">
                  <c:v>7 Feb 2019</c:v>
                </c:pt>
                <c:pt idx="35">
                  <c:v>8 Feb 2019</c:v>
                </c:pt>
                <c:pt idx="36">
                  <c:v>9 Feb 2019</c:v>
                </c:pt>
                <c:pt idx="37">
                  <c:v>10 Feb 2019</c:v>
                </c:pt>
                <c:pt idx="38">
                  <c:v>11 Feb 2019</c:v>
                </c:pt>
                <c:pt idx="39">
                  <c:v>12 Feb 2019</c:v>
                </c:pt>
                <c:pt idx="40">
                  <c:v>13 Feb 2019</c:v>
                </c:pt>
                <c:pt idx="41">
                  <c:v>14 Feb 2019</c:v>
                </c:pt>
                <c:pt idx="42">
                  <c:v>15 Feb 2019</c:v>
                </c:pt>
                <c:pt idx="43">
                  <c:v>16 Feb 2019</c:v>
                </c:pt>
                <c:pt idx="44">
                  <c:v>17 Feb 2019</c:v>
                </c:pt>
                <c:pt idx="45">
                  <c:v>18 Feb 2019</c:v>
                </c:pt>
                <c:pt idx="46">
                  <c:v>19 Feb 2019</c:v>
                </c:pt>
                <c:pt idx="47">
                  <c:v>20 Feb 2019</c:v>
                </c:pt>
                <c:pt idx="48">
                  <c:v>21 Feb 2019</c:v>
                </c:pt>
                <c:pt idx="49">
                  <c:v>22 Feb 2019</c:v>
                </c:pt>
                <c:pt idx="50">
                  <c:v>23 Feb 2019</c:v>
                </c:pt>
                <c:pt idx="51">
                  <c:v>24 Feb 2019</c:v>
                </c:pt>
                <c:pt idx="52">
                  <c:v>25 Feb 2019</c:v>
                </c:pt>
                <c:pt idx="53">
                  <c:v>26 Feb 2019</c:v>
                </c:pt>
                <c:pt idx="54">
                  <c:v>27 Feb 2019</c:v>
                </c:pt>
                <c:pt idx="55">
                  <c:v>28 Feb 2019</c:v>
                </c:pt>
                <c:pt idx="56">
                  <c:v>1-mars-19</c:v>
                </c:pt>
                <c:pt idx="57">
                  <c:v>2-mars-19</c:v>
                </c:pt>
                <c:pt idx="58">
                  <c:v>3-mars-19</c:v>
                </c:pt>
                <c:pt idx="59">
                  <c:v>4-mars-19</c:v>
                </c:pt>
                <c:pt idx="60">
                  <c:v>5-mars-19</c:v>
                </c:pt>
                <c:pt idx="61">
                  <c:v>6-mars-19</c:v>
                </c:pt>
                <c:pt idx="62">
                  <c:v>7-mars-19</c:v>
                </c:pt>
                <c:pt idx="63">
                  <c:v>8-mars-19</c:v>
                </c:pt>
                <c:pt idx="64">
                  <c:v>9-mars-19</c:v>
                </c:pt>
                <c:pt idx="65">
                  <c:v>10-mars-19</c:v>
                </c:pt>
                <c:pt idx="66">
                  <c:v>11-mars-19</c:v>
                </c:pt>
                <c:pt idx="67">
                  <c:v>12-mars-19</c:v>
                </c:pt>
                <c:pt idx="68">
                  <c:v>13-mars-19</c:v>
                </c:pt>
                <c:pt idx="69">
                  <c:v>14-mars-19</c:v>
                </c:pt>
                <c:pt idx="70">
                  <c:v>15-mars-19</c:v>
                </c:pt>
                <c:pt idx="71">
                  <c:v>16-mars-19</c:v>
                </c:pt>
                <c:pt idx="72">
                  <c:v>17-mars-19</c:v>
                </c:pt>
                <c:pt idx="73">
                  <c:v>18-mars-19</c:v>
                </c:pt>
                <c:pt idx="74">
                  <c:v>19-mars-19</c:v>
                </c:pt>
                <c:pt idx="75">
                  <c:v>20-mars-19</c:v>
                </c:pt>
                <c:pt idx="76">
                  <c:v>21-mars-19</c:v>
                </c:pt>
                <c:pt idx="77">
                  <c:v>22-mars-19</c:v>
                </c:pt>
                <c:pt idx="78">
                  <c:v>23-mars-19</c:v>
                </c:pt>
                <c:pt idx="79">
                  <c:v>24-mars-19</c:v>
                </c:pt>
                <c:pt idx="80">
                  <c:v>25-mars-19</c:v>
                </c:pt>
                <c:pt idx="81">
                  <c:v>26-mars-19</c:v>
                </c:pt>
                <c:pt idx="82">
                  <c:v>27-mars-19</c:v>
                </c:pt>
                <c:pt idx="83">
                  <c:v>28-mars-19</c:v>
                </c:pt>
                <c:pt idx="84">
                  <c:v>29-mars-19</c:v>
                </c:pt>
                <c:pt idx="85">
                  <c:v>30-mars-19</c:v>
                </c:pt>
                <c:pt idx="86">
                  <c:v>31-mars-19</c:v>
                </c:pt>
                <c:pt idx="87">
                  <c:v>1 Apr 2019</c:v>
                </c:pt>
                <c:pt idx="88">
                  <c:v>2 Apr 2019</c:v>
                </c:pt>
                <c:pt idx="89">
                  <c:v>3 Apr 2019</c:v>
                </c:pt>
                <c:pt idx="90">
                  <c:v>4 Apr 2019</c:v>
                </c:pt>
                <c:pt idx="91">
                  <c:v>5 Apr 2019</c:v>
                </c:pt>
                <c:pt idx="92">
                  <c:v>6 Apr 2019</c:v>
                </c:pt>
                <c:pt idx="93">
                  <c:v>7 Apr 2019</c:v>
                </c:pt>
                <c:pt idx="94">
                  <c:v>8 Apr 2019</c:v>
                </c:pt>
                <c:pt idx="95">
                  <c:v>9 Apr 2019</c:v>
                </c:pt>
                <c:pt idx="96">
                  <c:v>10 Apr 2019</c:v>
                </c:pt>
                <c:pt idx="97">
                  <c:v>11 Apr 2019</c:v>
                </c:pt>
                <c:pt idx="98">
                  <c:v>12 Apr 2019</c:v>
                </c:pt>
                <c:pt idx="99">
                  <c:v>13 Apr 2019</c:v>
                </c:pt>
                <c:pt idx="100">
                  <c:v>14 Apr 2019</c:v>
                </c:pt>
                <c:pt idx="101">
                  <c:v>15 Apr 2019</c:v>
                </c:pt>
                <c:pt idx="102">
                  <c:v>16 Apr 2019</c:v>
                </c:pt>
                <c:pt idx="103">
                  <c:v>17 Apr 2019</c:v>
                </c:pt>
                <c:pt idx="104">
                  <c:v>18 Apr 2019</c:v>
                </c:pt>
                <c:pt idx="105">
                  <c:v>19 Apr 2019</c:v>
                </c:pt>
                <c:pt idx="106">
                  <c:v>20 Apr 2019</c:v>
                </c:pt>
                <c:pt idx="107">
                  <c:v>21 Apr 2019</c:v>
                </c:pt>
                <c:pt idx="108">
                  <c:v>22 Apr 2019</c:v>
                </c:pt>
                <c:pt idx="109">
                  <c:v>23 Apr 2019</c:v>
                </c:pt>
                <c:pt idx="110">
                  <c:v>24 Apr 2019</c:v>
                </c:pt>
                <c:pt idx="111">
                  <c:v>25 Apr 2019</c:v>
                </c:pt>
                <c:pt idx="112">
                  <c:v>26 Apr 2019</c:v>
                </c:pt>
                <c:pt idx="113">
                  <c:v>27 Apr 2019</c:v>
                </c:pt>
                <c:pt idx="114">
                  <c:v>28 Apr 2019</c:v>
                </c:pt>
                <c:pt idx="115">
                  <c:v>29 Apr 2019</c:v>
                </c:pt>
                <c:pt idx="116">
                  <c:v>30 Apr 2019</c:v>
                </c:pt>
                <c:pt idx="117">
                  <c:v>1 May 2019</c:v>
                </c:pt>
                <c:pt idx="118">
                  <c:v>2 May 2019</c:v>
                </c:pt>
                <c:pt idx="119">
                  <c:v>3 May 2019</c:v>
                </c:pt>
                <c:pt idx="120">
                  <c:v>4 May 2019</c:v>
                </c:pt>
                <c:pt idx="121">
                  <c:v>5 May 2019</c:v>
                </c:pt>
                <c:pt idx="122">
                  <c:v>6 May 2019</c:v>
                </c:pt>
                <c:pt idx="123">
                  <c:v>7 May 2019</c:v>
                </c:pt>
                <c:pt idx="124">
                  <c:v>8 May 2019</c:v>
                </c:pt>
                <c:pt idx="125">
                  <c:v>9 May 2019</c:v>
                </c:pt>
                <c:pt idx="126">
                  <c:v>10 May 2019</c:v>
                </c:pt>
                <c:pt idx="127">
                  <c:v>11 May 2019</c:v>
                </c:pt>
                <c:pt idx="128">
                  <c:v>12 May 2019</c:v>
                </c:pt>
                <c:pt idx="129">
                  <c:v>13 May 2019</c:v>
                </c:pt>
                <c:pt idx="130">
                  <c:v>14 May 2019</c:v>
                </c:pt>
                <c:pt idx="131">
                  <c:v>15 May 2019</c:v>
                </c:pt>
                <c:pt idx="132">
                  <c:v>16 May 2019</c:v>
                </c:pt>
                <c:pt idx="133">
                  <c:v>17 May 2019</c:v>
                </c:pt>
                <c:pt idx="134">
                  <c:v>18 May 2019</c:v>
                </c:pt>
                <c:pt idx="135">
                  <c:v>19 May 2019</c:v>
                </c:pt>
                <c:pt idx="136">
                  <c:v>20 May 2019</c:v>
                </c:pt>
                <c:pt idx="137">
                  <c:v>21 May 2019</c:v>
                </c:pt>
                <c:pt idx="138">
                  <c:v>22 May 2019</c:v>
                </c:pt>
                <c:pt idx="139">
                  <c:v>23 May 2019</c:v>
                </c:pt>
                <c:pt idx="140">
                  <c:v>24 May 2019</c:v>
                </c:pt>
                <c:pt idx="141">
                  <c:v>25 May 2019</c:v>
                </c:pt>
                <c:pt idx="142">
                  <c:v>26 May 2019</c:v>
                </c:pt>
                <c:pt idx="143">
                  <c:v>27 May 2019</c:v>
                </c:pt>
                <c:pt idx="144">
                  <c:v>28 May 2019</c:v>
                </c:pt>
                <c:pt idx="145">
                  <c:v>29 May 2019</c:v>
                </c:pt>
                <c:pt idx="146">
                  <c:v>30 May 2019</c:v>
                </c:pt>
                <c:pt idx="147">
                  <c:v>31 May 2019</c:v>
                </c:pt>
                <c:pt idx="148">
                  <c:v>1-juin-19</c:v>
                </c:pt>
                <c:pt idx="149">
                  <c:v>2-juin-19</c:v>
                </c:pt>
                <c:pt idx="150">
                  <c:v>3-juin-19</c:v>
                </c:pt>
                <c:pt idx="151">
                  <c:v>4-juin-19</c:v>
                </c:pt>
                <c:pt idx="152">
                  <c:v>5-juin-19</c:v>
                </c:pt>
                <c:pt idx="153">
                  <c:v>6-juin-19</c:v>
                </c:pt>
                <c:pt idx="154">
                  <c:v>7-juin-19</c:v>
                </c:pt>
                <c:pt idx="155">
                  <c:v>8-juin-19</c:v>
                </c:pt>
                <c:pt idx="156">
                  <c:v>9-juin-19</c:v>
                </c:pt>
                <c:pt idx="157">
                  <c:v>10-juin-19</c:v>
                </c:pt>
                <c:pt idx="158">
                  <c:v>11-juin-19</c:v>
                </c:pt>
                <c:pt idx="159">
                  <c:v>12-juin-19</c:v>
                </c:pt>
                <c:pt idx="160">
                  <c:v>13-juin-19</c:v>
                </c:pt>
                <c:pt idx="161">
                  <c:v>14-juin-19</c:v>
                </c:pt>
                <c:pt idx="162">
                  <c:v>15-juin-19</c:v>
                </c:pt>
                <c:pt idx="163">
                  <c:v>16-juin-19</c:v>
                </c:pt>
                <c:pt idx="164">
                  <c:v>17-juin-19</c:v>
                </c:pt>
                <c:pt idx="165">
                  <c:v>18-juin-19</c:v>
                </c:pt>
                <c:pt idx="166">
                  <c:v>19-juin-19</c:v>
                </c:pt>
                <c:pt idx="167">
                  <c:v>20-juin-19</c:v>
                </c:pt>
                <c:pt idx="168">
                  <c:v>21-juin-19</c:v>
                </c:pt>
                <c:pt idx="169">
                  <c:v>22-juin-19</c:v>
                </c:pt>
                <c:pt idx="170">
                  <c:v>23-juin-19</c:v>
                </c:pt>
                <c:pt idx="171">
                  <c:v>24-juin-19</c:v>
                </c:pt>
                <c:pt idx="172">
                  <c:v>25-juin-19</c:v>
                </c:pt>
                <c:pt idx="173">
                  <c:v>26-juin-19</c:v>
                </c:pt>
                <c:pt idx="174">
                  <c:v>27-juin-19</c:v>
                </c:pt>
                <c:pt idx="175">
                  <c:v>28-juin-19</c:v>
                </c:pt>
                <c:pt idx="176">
                  <c:v>29-juin-19</c:v>
                </c:pt>
                <c:pt idx="177">
                  <c:v>30-juin-19</c:v>
                </c:pt>
                <c:pt idx="178">
                  <c:v>1-juil.-19</c:v>
                </c:pt>
                <c:pt idx="179">
                  <c:v>2-juil.-19</c:v>
                </c:pt>
                <c:pt idx="180">
                  <c:v>3-juil.-19</c:v>
                </c:pt>
                <c:pt idx="181">
                  <c:v>4-juil.-19</c:v>
                </c:pt>
                <c:pt idx="182">
                  <c:v>5-juil.-19</c:v>
                </c:pt>
                <c:pt idx="183">
                  <c:v>6-juil.-19</c:v>
                </c:pt>
                <c:pt idx="184">
                  <c:v>7-juil.-19</c:v>
                </c:pt>
                <c:pt idx="185">
                  <c:v>8-juil.-19</c:v>
                </c:pt>
                <c:pt idx="186">
                  <c:v>9-juil.-19</c:v>
                </c:pt>
                <c:pt idx="187">
                  <c:v>10-juil.-19</c:v>
                </c:pt>
                <c:pt idx="188">
                  <c:v>11-juil.-19</c:v>
                </c:pt>
                <c:pt idx="189">
                  <c:v>12-juil.-19</c:v>
                </c:pt>
                <c:pt idx="190">
                  <c:v>13-juil.-19</c:v>
                </c:pt>
                <c:pt idx="191">
                  <c:v>14-juil.-19</c:v>
                </c:pt>
                <c:pt idx="192">
                  <c:v>15-juil.-19</c:v>
                </c:pt>
                <c:pt idx="193">
                  <c:v>16-juil.-19</c:v>
                </c:pt>
                <c:pt idx="194">
                  <c:v>17-juil.-19</c:v>
                </c:pt>
                <c:pt idx="195">
                  <c:v>18-juil.-19</c:v>
                </c:pt>
                <c:pt idx="196">
                  <c:v>19-juil.-19</c:v>
                </c:pt>
                <c:pt idx="197">
                  <c:v>20-juil.-19</c:v>
                </c:pt>
                <c:pt idx="198">
                  <c:v>21-juil.-19</c:v>
                </c:pt>
                <c:pt idx="199">
                  <c:v>22-juil.-19</c:v>
                </c:pt>
                <c:pt idx="200">
                  <c:v>23-juil.-19</c:v>
                </c:pt>
                <c:pt idx="201">
                  <c:v>24-juil.-19</c:v>
                </c:pt>
                <c:pt idx="202">
                  <c:v>25-juil.-19</c:v>
                </c:pt>
                <c:pt idx="203">
                  <c:v>26-juil.-19</c:v>
                </c:pt>
                <c:pt idx="204">
                  <c:v>27-juil.-19</c:v>
                </c:pt>
                <c:pt idx="205">
                  <c:v>28-juil.-19</c:v>
                </c:pt>
                <c:pt idx="206">
                  <c:v>28-juil.-19</c:v>
                </c:pt>
              </c:strCache>
            </c:strRef>
          </c:cat>
          <c:val>
            <c:numRef>
              <c:f>data!$L$5:$L$211</c:f>
              <c:numCache>
                <c:formatCode>General</c:formatCode>
                <c:ptCount val="207"/>
                <c:pt idx="0">
                  <c:v>42155.188275</c:v>
                </c:pt>
                <c:pt idx="1">
                  <c:v>42155.887650999997</c:v>
                </c:pt>
                <c:pt idx="2">
                  <c:v>42157.147174999998</c:v>
                </c:pt>
                <c:pt idx="3">
                  <c:v>42157.703966000001</c:v>
                </c:pt>
                <c:pt idx="4">
                  <c:v>42157.502984999999</c:v>
                </c:pt>
                <c:pt idx="5">
                  <c:v>42157.374927999997</c:v>
                </c:pt>
                <c:pt idx="6">
                  <c:v>42157.241539000002</c:v>
                </c:pt>
                <c:pt idx="7">
                  <c:v>42156.862539000002</c:v>
                </c:pt>
                <c:pt idx="8">
                  <c:v>42156.521035999998</c:v>
                </c:pt>
                <c:pt idx="9">
                  <c:v>42155.257813999997</c:v>
                </c:pt>
                <c:pt idx="10">
                  <c:v>42155.505018999997</c:v>
                </c:pt>
                <c:pt idx="11">
                  <c:v>42155.388000999999</c:v>
                </c:pt>
                <c:pt idx="12">
                  <c:v>42155.28772</c:v>
                </c:pt>
                <c:pt idx="13">
                  <c:v>42155.243417999998</c:v>
                </c:pt>
                <c:pt idx="14">
                  <c:v>42155.159758000002</c:v>
                </c:pt>
                <c:pt idx="15">
                  <c:v>42159.460239</c:v>
                </c:pt>
                <c:pt idx="16">
                  <c:v>42157.259815999998</c:v>
                </c:pt>
                <c:pt idx="17">
                  <c:v>42152.302946000003</c:v>
                </c:pt>
                <c:pt idx="18">
                  <c:v>42156.091365</c:v>
                </c:pt>
                <c:pt idx="19">
                  <c:v>42156.837919999998</c:v>
                </c:pt>
                <c:pt idx="20">
                  <c:v>42156.796384000001</c:v>
                </c:pt>
                <c:pt idx="21">
                  <c:v>42156.170556999998</c:v>
                </c:pt>
                <c:pt idx="22">
                  <c:v>42160.259104999997</c:v>
                </c:pt>
                <c:pt idx="23">
                  <c:v>42160.406970999997</c:v>
                </c:pt>
                <c:pt idx="24">
                  <c:v>42160.237651000003</c:v>
                </c:pt>
                <c:pt idx="25">
                  <c:v>42159.978373999998</c:v>
                </c:pt>
                <c:pt idx="26">
                  <c:v>42160.423940000001</c:v>
                </c:pt>
                <c:pt idx="27">
                  <c:v>42160.176303</c:v>
                </c:pt>
                <c:pt idx="28">
                  <c:v>42159.992533999997</c:v>
                </c:pt>
                <c:pt idx="29">
                  <c:v>42164.012324000003</c:v>
                </c:pt>
                <c:pt idx="30">
                  <c:v>42162.597645000002</c:v>
                </c:pt>
                <c:pt idx="31">
                  <c:v>42166.493468000001</c:v>
                </c:pt>
                <c:pt idx="32">
                  <c:v>42160.806567</c:v>
                </c:pt>
                <c:pt idx="33">
                  <c:v>42160.598307</c:v>
                </c:pt>
                <c:pt idx="34">
                  <c:v>42160.728523999998</c:v>
                </c:pt>
                <c:pt idx="35">
                  <c:v>42160.216421999998</c:v>
                </c:pt>
                <c:pt idx="36">
                  <c:v>42159.893893</c:v>
                </c:pt>
                <c:pt idx="37">
                  <c:v>42159.560786000002</c:v>
                </c:pt>
                <c:pt idx="38">
                  <c:v>42159.215102000002</c:v>
                </c:pt>
                <c:pt idx="39">
                  <c:v>42158.962323</c:v>
                </c:pt>
                <c:pt idx="40">
                  <c:v>42158.565798000003</c:v>
                </c:pt>
                <c:pt idx="41">
                  <c:v>42158.345837000001</c:v>
                </c:pt>
                <c:pt idx="42">
                  <c:v>42158.261035000003</c:v>
                </c:pt>
                <c:pt idx="43">
                  <c:v>42158.014365000003</c:v>
                </c:pt>
                <c:pt idx="44">
                  <c:v>42157.978888999998</c:v>
                </c:pt>
                <c:pt idx="45">
                  <c:v>42157.935548000001</c:v>
                </c:pt>
                <c:pt idx="46">
                  <c:v>42158.061183999998</c:v>
                </c:pt>
                <c:pt idx="47">
                  <c:v>42157.925132999997</c:v>
                </c:pt>
                <c:pt idx="48">
                  <c:v>42157.859211000003</c:v>
                </c:pt>
                <c:pt idx="49">
                  <c:v>42157.809009999997</c:v>
                </c:pt>
                <c:pt idx="50">
                  <c:v>42157.725967999999</c:v>
                </c:pt>
                <c:pt idx="51">
                  <c:v>42157.777802999997</c:v>
                </c:pt>
                <c:pt idx="52">
                  <c:v>42158.117646999999</c:v>
                </c:pt>
                <c:pt idx="53">
                  <c:v>42158.040714000002</c:v>
                </c:pt>
                <c:pt idx="54">
                  <c:v>42158.370798999997</c:v>
                </c:pt>
                <c:pt idx="55">
                  <c:v>42158.610602000001</c:v>
                </c:pt>
                <c:pt idx="56">
                  <c:v>42158.680403999999</c:v>
                </c:pt>
                <c:pt idx="57">
                  <c:v>42159.564537999999</c:v>
                </c:pt>
                <c:pt idx="58">
                  <c:v>42159.621841</c:v>
                </c:pt>
                <c:pt idx="59">
                  <c:v>42159.559838000001</c:v>
                </c:pt>
                <c:pt idx="60">
                  <c:v>42159.483971000001</c:v>
                </c:pt>
                <c:pt idx="61">
                  <c:v>42157.101506999999</c:v>
                </c:pt>
                <c:pt idx="62">
                  <c:v>42159.454097000002</c:v>
                </c:pt>
                <c:pt idx="63">
                  <c:v>42159.250618999999</c:v>
                </c:pt>
                <c:pt idx="64">
                  <c:v>42159.130925999998</c:v>
                </c:pt>
                <c:pt idx="65">
                  <c:v>42158.824136000003</c:v>
                </c:pt>
                <c:pt idx="66">
                  <c:v>42158.771969000001</c:v>
                </c:pt>
                <c:pt idx="67">
                  <c:v>42157.844258999998</c:v>
                </c:pt>
                <c:pt idx="68">
                  <c:v>42157.699998999997</c:v>
                </c:pt>
                <c:pt idx="69">
                  <c:v>42157.480298000002</c:v>
                </c:pt>
                <c:pt idx="70">
                  <c:v>42157.144953000003</c:v>
                </c:pt>
                <c:pt idx="71">
                  <c:v>42159.132376000001</c:v>
                </c:pt>
                <c:pt idx="72">
                  <c:v>42157.047167999997</c:v>
                </c:pt>
                <c:pt idx="73">
                  <c:v>42156.955223999998</c:v>
                </c:pt>
                <c:pt idx="74">
                  <c:v>42156.857456999998</c:v>
                </c:pt>
                <c:pt idx="75">
                  <c:v>42156.733649000002</c:v>
                </c:pt>
                <c:pt idx="76">
                  <c:v>42156.559907000003</c:v>
                </c:pt>
                <c:pt idx="77">
                  <c:v>42157.080794000001</c:v>
                </c:pt>
                <c:pt idx="78">
                  <c:v>42154.734591</c:v>
                </c:pt>
                <c:pt idx="79">
                  <c:v>42154.464354000003</c:v>
                </c:pt>
                <c:pt idx="80">
                  <c:v>42154.773854999999</c:v>
                </c:pt>
                <c:pt idx="81">
                  <c:v>42156.740387999998</c:v>
                </c:pt>
                <c:pt idx="82">
                  <c:v>42156.755018000003</c:v>
                </c:pt>
                <c:pt idx="83">
                  <c:v>42159.154441999999</c:v>
                </c:pt>
                <c:pt idx="84">
                  <c:v>42159.047405999998</c:v>
                </c:pt>
                <c:pt idx="85">
                  <c:v>42159.221530000003</c:v>
                </c:pt>
                <c:pt idx="86">
                  <c:v>42161.432950000002</c:v>
                </c:pt>
                <c:pt idx="87">
                  <c:v>42164.857256000003</c:v>
                </c:pt>
                <c:pt idx="88">
                  <c:v>42159.918138000001</c:v>
                </c:pt>
                <c:pt idx="89">
                  <c:v>42159.942179999998</c:v>
                </c:pt>
                <c:pt idx="90">
                  <c:v>42159.84953</c:v>
                </c:pt>
                <c:pt idx="91">
                  <c:v>42159.795834999997</c:v>
                </c:pt>
                <c:pt idx="92">
                  <c:v>42159.618224999998</c:v>
                </c:pt>
                <c:pt idx="93">
                  <c:v>42159.429157999999</c:v>
                </c:pt>
                <c:pt idx="94">
                  <c:v>42159.13751</c:v>
                </c:pt>
                <c:pt idx="95">
                  <c:v>42158.880946999998</c:v>
                </c:pt>
                <c:pt idx="96">
                  <c:v>42158.660957</c:v>
                </c:pt>
                <c:pt idx="97">
                  <c:v>42158.366696999998</c:v>
                </c:pt>
                <c:pt idx="98">
                  <c:v>42158.082416999998</c:v>
                </c:pt>
                <c:pt idx="99">
                  <c:v>42157.837007000002</c:v>
                </c:pt>
                <c:pt idx="100">
                  <c:v>42157.874247</c:v>
                </c:pt>
                <c:pt idx="101">
                  <c:v>42157.892585000001</c:v>
                </c:pt>
                <c:pt idx="102">
                  <c:v>42157.936062000001</c:v>
                </c:pt>
                <c:pt idx="103">
                  <c:v>42157.848572000003</c:v>
                </c:pt>
                <c:pt idx="104">
                  <c:v>42157.589540000001</c:v>
                </c:pt>
                <c:pt idx="105">
                  <c:v>42157.098862999999</c:v>
                </c:pt>
                <c:pt idx="106">
                  <c:v>42156.85858</c:v>
                </c:pt>
                <c:pt idx="107">
                  <c:v>42156.795195999999</c:v>
                </c:pt>
                <c:pt idx="108">
                  <c:v>42156.624708000003</c:v>
                </c:pt>
                <c:pt idx="109">
                  <c:v>42156.439068</c:v>
                </c:pt>
                <c:pt idx="110">
                  <c:v>42163.337696000002</c:v>
                </c:pt>
                <c:pt idx="111">
                  <c:v>42158.518609999999</c:v>
                </c:pt>
                <c:pt idx="112">
                  <c:v>42158.273544999996</c:v>
                </c:pt>
                <c:pt idx="113">
                  <c:v>42159.748981999997</c:v>
                </c:pt>
                <c:pt idx="114">
                  <c:v>42158.481616999998</c:v>
                </c:pt>
                <c:pt idx="115">
                  <c:v>42159.097572999999</c:v>
                </c:pt>
                <c:pt idx="116">
                  <c:v>42161.211598000002</c:v>
                </c:pt>
                <c:pt idx="117">
                  <c:v>42160.691316999997</c:v>
                </c:pt>
                <c:pt idx="118">
                  <c:v>42161.408341000002</c:v>
                </c:pt>
                <c:pt idx="119">
                  <c:v>42161.847948000002</c:v>
                </c:pt>
                <c:pt idx="120">
                  <c:v>42161.952234999997</c:v>
                </c:pt>
                <c:pt idx="121">
                  <c:v>42162.138686999999</c:v>
                </c:pt>
                <c:pt idx="122">
                  <c:v>42162.119729999999</c:v>
                </c:pt>
                <c:pt idx="123">
                  <c:v>42161.992781000001</c:v>
                </c:pt>
                <c:pt idx="124">
                  <c:v>42161.796173000002</c:v>
                </c:pt>
                <c:pt idx="125">
                  <c:v>42161.604653000002</c:v>
                </c:pt>
                <c:pt idx="126">
                  <c:v>42161.335292000003</c:v>
                </c:pt>
                <c:pt idx="127">
                  <c:v>42161.116903000002</c:v>
                </c:pt>
                <c:pt idx="128">
                  <c:v>42160.772926999998</c:v>
                </c:pt>
                <c:pt idx="129">
                  <c:v>42161.125440000003</c:v>
                </c:pt>
                <c:pt idx="130">
                  <c:v>42160.711024999997</c:v>
                </c:pt>
                <c:pt idx="131">
                  <c:v>42160.288688000001</c:v>
                </c:pt>
                <c:pt idx="132">
                  <c:v>42159.795373000001</c:v>
                </c:pt>
                <c:pt idx="133">
                  <c:v>42159.276349</c:v>
                </c:pt>
                <c:pt idx="134">
                  <c:v>42159.081380000003</c:v>
                </c:pt>
                <c:pt idx="135">
                  <c:v>42158.854412000001</c:v>
                </c:pt>
                <c:pt idx="136">
                  <c:v>42158.750429</c:v>
                </c:pt>
                <c:pt idx="137">
                  <c:v>42162.746549000003</c:v>
                </c:pt>
                <c:pt idx="138">
                  <c:v>41957.612676999997</c:v>
                </c:pt>
                <c:pt idx="139">
                  <c:v>41957.631327000003</c:v>
                </c:pt>
                <c:pt idx="140">
                  <c:v>41957.413573999998</c:v>
                </c:pt>
                <c:pt idx="141">
                  <c:v>41957.280935000003</c:v>
                </c:pt>
                <c:pt idx="142">
                  <c:v>41957.003342999997</c:v>
                </c:pt>
                <c:pt idx="143">
                  <c:v>41956.929267</c:v>
                </c:pt>
                <c:pt idx="144">
                  <c:v>41956.947378999997</c:v>
                </c:pt>
                <c:pt idx="145">
                  <c:v>41956.872418999999</c:v>
                </c:pt>
                <c:pt idx="146">
                  <c:v>41956.889117999999</c:v>
                </c:pt>
                <c:pt idx="147">
                  <c:v>41956.965306999999</c:v>
                </c:pt>
                <c:pt idx="148">
                  <c:v>41956.968373999996</c:v>
                </c:pt>
                <c:pt idx="149">
                  <c:v>41956.975484000002</c:v>
                </c:pt>
                <c:pt idx="150">
                  <c:v>41957.132550000002</c:v>
                </c:pt>
                <c:pt idx="151">
                  <c:v>41957.330991000003</c:v>
                </c:pt>
                <c:pt idx="152">
                  <c:v>41957.424647</c:v>
                </c:pt>
                <c:pt idx="153">
                  <c:v>41957.765745999997</c:v>
                </c:pt>
                <c:pt idx="154">
                  <c:v>41957.903380999996</c:v>
                </c:pt>
                <c:pt idx="155">
                  <c:v>41958.089563000001</c:v>
                </c:pt>
                <c:pt idx="156">
                  <c:v>41958.033387000003</c:v>
                </c:pt>
                <c:pt idx="157">
                  <c:v>41958.246964999998</c:v>
                </c:pt>
                <c:pt idx="158">
                  <c:v>41958.397096000001</c:v>
                </c:pt>
                <c:pt idx="159">
                  <c:v>41958.536602</c:v>
                </c:pt>
                <c:pt idx="160">
                  <c:v>41958.597196000002</c:v>
                </c:pt>
                <c:pt idx="161">
                  <c:v>41958.631222999997</c:v>
                </c:pt>
                <c:pt idx="162">
                  <c:v>41958.566788999997</c:v>
                </c:pt>
                <c:pt idx="163">
                  <c:v>41958.499789000001</c:v>
                </c:pt>
                <c:pt idx="164">
                  <c:v>41958.323159</c:v>
                </c:pt>
                <c:pt idx="165">
                  <c:v>41958.320074000003</c:v>
                </c:pt>
                <c:pt idx="166">
                  <c:v>41958.127602</c:v>
                </c:pt>
                <c:pt idx="167">
                  <c:v>41954.305032999997</c:v>
                </c:pt>
                <c:pt idx="168">
                  <c:v>41955.187505000002</c:v>
                </c:pt>
                <c:pt idx="169">
                  <c:v>41954.874105000003</c:v>
                </c:pt>
                <c:pt idx="170">
                  <c:v>41954.656918000001</c:v>
                </c:pt>
                <c:pt idx="171">
                  <c:v>41954.448906999998</c:v>
                </c:pt>
                <c:pt idx="172">
                  <c:v>41954.409896999998</c:v>
                </c:pt>
                <c:pt idx="173">
                  <c:v>41954.486824</c:v>
                </c:pt>
                <c:pt idx="174">
                  <c:v>41954.326870999997</c:v>
                </c:pt>
                <c:pt idx="175">
                  <c:v>41954.108330000003</c:v>
                </c:pt>
                <c:pt idx="176">
                  <c:v>41970.940403000001</c:v>
                </c:pt>
                <c:pt idx="177">
                  <c:v>41993.821099000001</c:v>
                </c:pt>
                <c:pt idx="178">
                  <c:v>41993.63725</c:v>
                </c:pt>
                <c:pt idx="179">
                  <c:v>41993.011544000001</c:v>
                </c:pt>
                <c:pt idx="180">
                  <c:v>41993.429650999999</c:v>
                </c:pt>
                <c:pt idx="181">
                  <c:v>41993.34347</c:v>
                </c:pt>
                <c:pt idx="182">
                  <c:v>41993.242732999999</c:v>
                </c:pt>
                <c:pt idx="183">
                  <c:v>42013.391456999998</c:v>
                </c:pt>
                <c:pt idx="184">
                  <c:v>42153.598112</c:v>
                </c:pt>
                <c:pt idx="185">
                  <c:v>42153.354037999998</c:v>
                </c:pt>
                <c:pt idx="186">
                  <c:v>42153.271903000001</c:v>
                </c:pt>
                <c:pt idx="187">
                  <c:v>42153.159255999999</c:v>
                </c:pt>
                <c:pt idx="188">
                  <c:v>42152.547682999997</c:v>
                </c:pt>
                <c:pt idx="189">
                  <c:v>42152.473428999998</c:v>
                </c:pt>
                <c:pt idx="190">
                  <c:v>42152.051141000004</c:v>
                </c:pt>
                <c:pt idx="191">
                  <c:v>42151.929303999998</c:v>
                </c:pt>
                <c:pt idx="192">
                  <c:v>42151.554866999999</c:v>
                </c:pt>
                <c:pt idx="193">
                  <c:v>42150.524729999997</c:v>
                </c:pt>
                <c:pt idx="194">
                  <c:v>42150.381348000003</c:v>
                </c:pt>
                <c:pt idx="195">
                  <c:v>42150.283364000003</c:v>
                </c:pt>
                <c:pt idx="196">
                  <c:v>42150.199180000003</c:v>
                </c:pt>
                <c:pt idx="197">
                  <c:v>42149.042732000002</c:v>
                </c:pt>
                <c:pt idx="198">
                  <c:v>42149.699249999998</c:v>
                </c:pt>
                <c:pt idx="199">
                  <c:v>42148.124134999998</c:v>
                </c:pt>
                <c:pt idx="200">
                  <c:v>42147.895538999997</c:v>
                </c:pt>
                <c:pt idx="201">
                  <c:v>42147.565369999997</c:v>
                </c:pt>
                <c:pt idx="202">
                  <c:v>42147.454747999996</c:v>
                </c:pt>
                <c:pt idx="203">
                  <c:v>42147.171685000001</c:v>
                </c:pt>
                <c:pt idx="204">
                  <c:v>42147.010279000002</c:v>
                </c:pt>
                <c:pt idx="205">
                  <c:v>42146.879062</c:v>
                </c:pt>
                <c:pt idx="206">
                  <c:v>42147.329517999999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579-426B-B9E5-A05F822187B2}"/>
            </c:ext>
          </c:extLst>
        </c:ser>
        <c:ser>
          <c:idx val="2"/>
          <c:order val="2"/>
          <c:tx>
            <c:strRef>
              <c:f>data!$K$1</c:f>
              <c:strCache>
                <c:ptCount val="1"/>
                <c:pt idx="0">
                  <c:v>Apogee Radius (km)</c:v>
                </c:pt>
              </c:strCache>
            </c:strRef>
          </c:tx>
          <c:spPr>
            <a:ln w="3175"/>
          </c:spPr>
          <c:marker>
            <c:symbol val="none"/>
          </c:marker>
          <c:cat>
            <c:strRef>
              <c:f>data!$A$5:$A$211</c:f>
              <c:strCache>
                <c:ptCount val="207"/>
                <c:pt idx="0">
                  <c:v>4-janv.-19</c:v>
                </c:pt>
                <c:pt idx="1">
                  <c:v>5-janv.-19</c:v>
                </c:pt>
                <c:pt idx="2">
                  <c:v>6-janv.-19</c:v>
                </c:pt>
                <c:pt idx="3">
                  <c:v>7-janv.-19</c:v>
                </c:pt>
                <c:pt idx="4">
                  <c:v>8-janv.-19</c:v>
                </c:pt>
                <c:pt idx="5">
                  <c:v>9-janv.-19</c:v>
                </c:pt>
                <c:pt idx="6">
                  <c:v>10-janv.-19</c:v>
                </c:pt>
                <c:pt idx="7">
                  <c:v>11-janv.-19</c:v>
                </c:pt>
                <c:pt idx="8">
                  <c:v>12-janv.-19</c:v>
                </c:pt>
                <c:pt idx="9">
                  <c:v>13-janv.-19</c:v>
                </c:pt>
                <c:pt idx="10">
                  <c:v>14-janv.-19</c:v>
                </c:pt>
                <c:pt idx="11">
                  <c:v>15-janv.-19</c:v>
                </c:pt>
                <c:pt idx="12">
                  <c:v>16-janv.-19</c:v>
                </c:pt>
                <c:pt idx="13">
                  <c:v>17-janv.-19</c:v>
                </c:pt>
                <c:pt idx="14">
                  <c:v>18-janv.-19</c:v>
                </c:pt>
                <c:pt idx="15">
                  <c:v>19-janv.-19</c:v>
                </c:pt>
                <c:pt idx="16">
                  <c:v>20-janv.-19</c:v>
                </c:pt>
                <c:pt idx="17">
                  <c:v>21-janv.-19</c:v>
                </c:pt>
                <c:pt idx="18">
                  <c:v>22-janv.-19</c:v>
                </c:pt>
                <c:pt idx="19">
                  <c:v>23-janv.-19</c:v>
                </c:pt>
                <c:pt idx="20">
                  <c:v>24-janv.-19</c:v>
                </c:pt>
                <c:pt idx="21">
                  <c:v>25-janv.-19</c:v>
                </c:pt>
                <c:pt idx="22">
                  <c:v>26-janv.-19</c:v>
                </c:pt>
                <c:pt idx="23">
                  <c:v>27-janv.-19</c:v>
                </c:pt>
                <c:pt idx="24">
                  <c:v>28-janv.-19</c:v>
                </c:pt>
                <c:pt idx="25">
                  <c:v>29-janv.-19</c:v>
                </c:pt>
                <c:pt idx="26">
                  <c:v>30-janv.-19</c:v>
                </c:pt>
                <c:pt idx="27">
                  <c:v>31-janv.-19</c:v>
                </c:pt>
                <c:pt idx="28">
                  <c:v>1 Feb 2019</c:v>
                </c:pt>
                <c:pt idx="29">
                  <c:v>2 Feb 2019</c:v>
                </c:pt>
                <c:pt idx="30">
                  <c:v>3 Feb 2019</c:v>
                </c:pt>
                <c:pt idx="31">
                  <c:v>4 Feb 2019</c:v>
                </c:pt>
                <c:pt idx="32">
                  <c:v>5 Feb 2019</c:v>
                </c:pt>
                <c:pt idx="33">
                  <c:v>6 Feb 2019</c:v>
                </c:pt>
                <c:pt idx="34">
                  <c:v>7 Feb 2019</c:v>
                </c:pt>
                <c:pt idx="35">
                  <c:v>8 Feb 2019</c:v>
                </c:pt>
                <c:pt idx="36">
                  <c:v>9 Feb 2019</c:v>
                </c:pt>
                <c:pt idx="37">
                  <c:v>10 Feb 2019</c:v>
                </c:pt>
                <c:pt idx="38">
                  <c:v>11 Feb 2019</c:v>
                </c:pt>
                <c:pt idx="39">
                  <c:v>12 Feb 2019</c:v>
                </c:pt>
                <c:pt idx="40">
                  <c:v>13 Feb 2019</c:v>
                </c:pt>
                <c:pt idx="41">
                  <c:v>14 Feb 2019</c:v>
                </c:pt>
                <c:pt idx="42">
                  <c:v>15 Feb 2019</c:v>
                </c:pt>
                <c:pt idx="43">
                  <c:v>16 Feb 2019</c:v>
                </c:pt>
                <c:pt idx="44">
                  <c:v>17 Feb 2019</c:v>
                </c:pt>
                <c:pt idx="45">
                  <c:v>18 Feb 2019</c:v>
                </c:pt>
                <c:pt idx="46">
                  <c:v>19 Feb 2019</c:v>
                </c:pt>
                <c:pt idx="47">
                  <c:v>20 Feb 2019</c:v>
                </c:pt>
                <c:pt idx="48">
                  <c:v>21 Feb 2019</c:v>
                </c:pt>
                <c:pt idx="49">
                  <c:v>22 Feb 2019</c:v>
                </c:pt>
                <c:pt idx="50">
                  <c:v>23 Feb 2019</c:v>
                </c:pt>
                <c:pt idx="51">
                  <c:v>24 Feb 2019</c:v>
                </c:pt>
                <c:pt idx="52">
                  <c:v>25 Feb 2019</c:v>
                </c:pt>
                <c:pt idx="53">
                  <c:v>26 Feb 2019</c:v>
                </c:pt>
                <c:pt idx="54">
                  <c:v>27 Feb 2019</c:v>
                </c:pt>
                <c:pt idx="55">
                  <c:v>28 Feb 2019</c:v>
                </c:pt>
                <c:pt idx="56">
                  <c:v>1-mars-19</c:v>
                </c:pt>
                <c:pt idx="57">
                  <c:v>2-mars-19</c:v>
                </c:pt>
                <c:pt idx="58">
                  <c:v>3-mars-19</c:v>
                </c:pt>
                <c:pt idx="59">
                  <c:v>4-mars-19</c:v>
                </c:pt>
                <c:pt idx="60">
                  <c:v>5-mars-19</c:v>
                </c:pt>
                <c:pt idx="61">
                  <c:v>6-mars-19</c:v>
                </c:pt>
                <c:pt idx="62">
                  <c:v>7-mars-19</c:v>
                </c:pt>
                <c:pt idx="63">
                  <c:v>8-mars-19</c:v>
                </c:pt>
                <c:pt idx="64">
                  <c:v>9-mars-19</c:v>
                </c:pt>
                <c:pt idx="65">
                  <c:v>10-mars-19</c:v>
                </c:pt>
                <c:pt idx="66">
                  <c:v>11-mars-19</c:v>
                </c:pt>
                <c:pt idx="67">
                  <c:v>12-mars-19</c:v>
                </c:pt>
                <c:pt idx="68">
                  <c:v>13-mars-19</c:v>
                </c:pt>
                <c:pt idx="69">
                  <c:v>14-mars-19</c:v>
                </c:pt>
                <c:pt idx="70">
                  <c:v>15-mars-19</c:v>
                </c:pt>
                <c:pt idx="71">
                  <c:v>16-mars-19</c:v>
                </c:pt>
                <c:pt idx="72">
                  <c:v>17-mars-19</c:v>
                </c:pt>
                <c:pt idx="73">
                  <c:v>18-mars-19</c:v>
                </c:pt>
                <c:pt idx="74">
                  <c:v>19-mars-19</c:v>
                </c:pt>
                <c:pt idx="75">
                  <c:v>20-mars-19</c:v>
                </c:pt>
                <c:pt idx="76">
                  <c:v>21-mars-19</c:v>
                </c:pt>
                <c:pt idx="77">
                  <c:v>22-mars-19</c:v>
                </c:pt>
                <c:pt idx="78">
                  <c:v>23-mars-19</c:v>
                </c:pt>
                <c:pt idx="79">
                  <c:v>24-mars-19</c:v>
                </c:pt>
                <c:pt idx="80">
                  <c:v>25-mars-19</c:v>
                </c:pt>
                <c:pt idx="81">
                  <c:v>26-mars-19</c:v>
                </c:pt>
                <c:pt idx="82">
                  <c:v>27-mars-19</c:v>
                </c:pt>
                <c:pt idx="83">
                  <c:v>28-mars-19</c:v>
                </c:pt>
                <c:pt idx="84">
                  <c:v>29-mars-19</c:v>
                </c:pt>
                <c:pt idx="85">
                  <c:v>30-mars-19</c:v>
                </c:pt>
                <c:pt idx="86">
                  <c:v>31-mars-19</c:v>
                </c:pt>
                <c:pt idx="87">
                  <c:v>1 Apr 2019</c:v>
                </c:pt>
                <c:pt idx="88">
                  <c:v>2 Apr 2019</c:v>
                </c:pt>
                <c:pt idx="89">
                  <c:v>3 Apr 2019</c:v>
                </c:pt>
                <c:pt idx="90">
                  <c:v>4 Apr 2019</c:v>
                </c:pt>
                <c:pt idx="91">
                  <c:v>5 Apr 2019</c:v>
                </c:pt>
                <c:pt idx="92">
                  <c:v>6 Apr 2019</c:v>
                </c:pt>
                <c:pt idx="93">
                  <c:v>7 Apr 2019</c:v>
                </c:pt>
                <c:pt idx="94">
                  <c:v>8 Apr 2019</c:v>
                </c:pt>
                <c:pt idx="95">
                  <c:v>9 Apr 2019</c:v>
                </c:pt>
                <c:pt idx="96">
                  <c:v>10 Apr 2019</c:v>
                </c:pt>
                <c:pt idx="97">
                  <c:v>11 Apr 2019</c:v>
                </c:pt>
                <c:pt idx="98">
                  <c:v>12 Apr 2019</c:v>
                </c:pt>
                <c:pt idx="99">
                  <c:v>13 Apr 2019</c:v>
                </c:pt>
                <c:pt idx="100">
                  <c:v>14 Apr 2019</c:v>
                </c:pt>
                <c:pt idx="101">
                  <c:v>15 Apr 2019</c:v>
                </c:pt>
                <c:pt idx="102">
                  <c:v>16 Apr 2019</c:v>
                </c:pt>
                <c:pt idx="103">
                  <c:v>17 Apr 2019</c:v>
                </c:pt>
                <c:pt idx="104">
                  <c:v>18 Apr 2019</c:v>
                </c:pt>
                <c:pt idx="105">
                  <c:v>19 Apr 2019</c:v>
                </c:pt>
                <c:pt idx="106">
                  <c:v>20 Apr 2019</c:v>
                </c:pt>
                <c:pt idx="107">
                  <c:v>21 Apr 2019</c:v>
                </c:pt>
                <c:pt idx="108">
                  <c:v>22 Apr 2019</c:v>
                </c:pt>
                <c:pt idx="109">
                  <c:v>23 Apr 2019</c:v>
                </c:pt>
                <c:pt idx="110">
                  <c:v>24 Apr 2019</c:v>
                </c:pt>
                <c:pt idx="111">
                  <c:v>25 Apr 2019</c:v>
                </c:pt>
                <c:pt idx="112">
                  <c:v>26 Apr 2019</c:v>
                </c:pt>
                <c:pt idx="113">
                  <c:v>27 Apr 2019</c:v>
                </c:pt>
                <c:pt idx="114">
                  <c:v>28 Apr 2019</c:v>
                </c:pt>
                <c:pt idx="115">
                  <c:v>29 Apr 2019</c:v>
                </c:pt>
                <c:pt idx="116">
                  <c:v>30 Apr 2019</c:v>
                </c:pt>
                <c:pt idx="117">
                  <c:v>1 May 2019</c:v>
                </c:pt>
                <c:pt idx="118">
                  <c:v>2 May 2019</c:v>
                </c:pt>
                <c:pt idx="119">
                  <c:v>3 May 2019</c:v>
                </c:pt>
                <c:pt idx="120">
                  <c:v>4 May 2019</c:v>
                </c:pt>
                <c:pt idx="121">
                  <c:v>5 May 2019</c:v>
                </c:pt>
                <c:pt idx="122">
                  <c:v>6 May 2019</c:v>
                </c:pt>
                <c:pt idx="123">
                  <c:v>7 May 2019</c:v>
                </c:pt>
                <c:pt idx="124">
                  <c:v>8 May 2019</c:v>
                </c:pt>
                <c:pt idx="125">
                  <c:v>9 May 2019</c:v>
                </c:pt>
                <c:pt idx="126">
                  <c:v>10 May 2019</c:v>
                </c:pt>
                <c:pt idx="127">
                  <c:v>11 May 2019</c:v>
                </c:pt>
                <c:pt idx="128">
                  <c:v>12 May 2019</c:v>
                </c:pt>
                <c:pt idx="129">
                  <c:v>13 May 2019</c:v>
                </c:pt>
                <c:pt idx="130">
                  <c:v>14 May 2019</c:v>
                </c:pt>
                <c:pt idx="131">
                  <c:v>15 May 2019</c:v>
                </c:pt>
                <c:pt idx="132">
                  <c:v>16 May 2019</c:v>
                </c:pt>
                <c:pt idx="133">
                  <c:v>17 May 2019</c:v>
                </c:pt>
                <c:pt idx="134">
                  <c:v>18 May 2019</c:v>
                </c:pt>
                <c:pt idx="135">
                  <c:v>19 May 2019</c:v>
                </c:pt>
                <c:pt idx="136">
                  <c:v>20 May 2019</c:v>
                </c:pt>
                <c:pt idx="137">
                  <c:v>21 May 2019</c:v>
                </c:pt>
                <c:pt idx="138">
                  <c:v>22 May 2019</c:v>
                </c:pt>
                <c:pt idx="139">
                  <c:v>23 May 2019</c:v>
                </c:pt>
                <c:pt idx="140">
                  <c:v>24 May 2019</c:v>
                </c:pt>
                <c:pt idx="141">
                  <c:v>25 May 2019</c:v>
                </c:pt>
                <c:pt idx="142">
                  <c:v>26 May 2019</c:v>
                </c:pt>
                <c:pt idx="143">
                  <c:v>27 May 2019</c:v>
                </c:pt>
                <c:pt idx="144">
                  <c:v>28 May 2019</c:v>
                </c:pt>
                <c:pt idx="145">
                  <c:v>29 May 2019</c:v>
                </c:pt>
                <c:pt idx="146">
                  <c:v>30 May 2019</c:v>
                </c:pt>
                <c:pt idx="147">
                  <c:v>31 May 2019</c:v>
                </c:pt>
                <c:pt idx="148">
                  <c:v>1-juin-19</c:v>
                </c:pt>
                <c:pt idx="149">
                  <c:v>2-juin-19</c:v>
                </c:pt>
                <c:pt idx="150">
                  <c:v>3-juin-19</c:v>
                </c:pt>
                <c:pt idx="151">
                  <c:v>4-juin-19</c:v>
                </c:pt>
                <c:pt idx="152">
                  <c:v>5-juin-19</c:v>
                </c:pt>
                <c:pt idx="153">
                  <c:v>6-juin-19</c:v>
                </c:pt>
                <c:pt idx="154">
                  <c:v>7-juin-19</c:v>
                </c:pt>
                <c:pt idx="155">
                  <c:v>8-juin-19</c:v>
                </c:pt>
                <c:pt idx="156">
                  <c:v>9-juin-19</c:v>
                </c:pt>
                <c:pt idx="157">
                  <c:v>10-juin-19</c:v>
                </c:pt>
                <c:pt idx="158">
                  <c:v>11-juin-19</c:v>
                </c:pt>
                <c:pt idx="159">
                  <c:v>12-juin-19</c:v>
                </c:pt>
                <c:pt idx="160">
                  <c:v>13-juin-19</c:v>
                </c:pt>
                <c:pt idx="161">
                  <c:v>14-juin-19</c:v>
                </c:pt>
                <c:pt idx="162">
                  <c:v>15-juin-19</c:v>
                </c:pt>
                <c:pt idx="163">
                  <c:v>16-juin-19</c:v>
                </c:pt>
                <c:pt idx="164">
                  <c:v>17-juin-19</c:v>
                </c:pt>
                <c:pt idx="165">
                  <c:v>18-juin-19</c:v>
                </c:pt>
                <c:pt idx="166">
                  <c:v>19-juin-19</c:v>
                </c:pt>
                <c:pt idx="167">
                  <c:v>20-juin-19</c:v>
                </c:pt>
                <c:pt idx="168">
                  <c:v>21-juin-19</c:v>
                </c:pt>
                <c:pt idx="169">
                  <c:v>22-juin-19</c:v>
                </c:pt>
                <c:pt idx="170">
                  <c:v>23-juin-19</c:v>
                </c:pt>
                <c:pt idx="171">
                  <c:v>24-juin-19</c:v>
                </c:pt>
                <c:pt idx="172">
                  <c:v>25-juin-19</c:v>
                </c:pt>
                <c:pt idx="173">
                  <c:v>26-juin-19</c:v>
                </c:pt>
                <c:pt idx="174">
                  <c:v>27-juin-19</c:v>
                </c:pt>
                <c:pt idx="175">
                  <c:v>28-juin-19</c:v>
                </c:pt>
                <c:pt idx="176">
                  <c:v>29-juin-19</c:v>
                </c:pt>
                <c:pt idx="177">
                  <c:v>30-juin-19</c:v>
                </c:pt>
                <c:pt idx="178">
                  <c:v>1-juil.-19</c:v>
                </c:pt>
                <c:pt idx="179">
                  <c:v>2-juil.-19</c:v>
                </c:pt>
                <c:pt idx="180">
                  <c:v>3-juil.-19</c:v>
                </c:pt>
                <c:pt idx="181">
                  <c:v>4-juil.-19</c:v>
                </c:pt>
                <c:pt idx="182">
                  <c:v>5-juil.-19</c:v>
                </c:pt>
                <c:pt idx="183">
                  <c:v>6-juil.-19</c:v>
                </c:pt>
                <c:pt idx="184">
                  <c:v>7-juil.-19</c:v>
                </c:pt>
                <c:pt idx="185">
                  <c:v>8-juil.-19</c:v>
                </c:pt>
                <c:pt idx="186">
                  <c:v>9-juil.-19</c:v>
                </c:pt>
                <c:pt idx="187">
                  <c:v>10-juil.-19</c:v>
                </c:pt>
                <c:pt idx="188">
                  <c:v>11-juil.-19</c:v>
                </c:pt>
                <c:pt idx="189">
                  <c:v>12-juil.-19</c:v>
                </c:pt>
                <c:pt idx="190">
                  <c:v>13-juil.-19</c:v>
                </c:pt>
                <c:pt idx="191">
                  <c:v>14-juil.-19</c:v>
                </c:pt>
                <c:pt idx="192">
                  <c:v>15-juil.-19</c:v>
                </c:pt>
                <c:pt idx="193">
                  <c:v>16-juil.-19</c:v>
                </c:pt>
                <c:pt idx="194">
                  <c:v>17-juil.-19</c:v>
                </c:pt>
                <c:pt idx="195">
                  <c:v>18-juil.-19</c:v>
                </c:pt>
                <c:pt idx="196">
                  <c:v>19-juil.-19</c:v>
                </c:pt>
                <c:pt idx="197">
                  <c:v>20-juil.-19</c:v>
                </c:pt>
                <c:pt idx="198">
                  <c:v>21-juil.-19</c:v>
                </c:pt>
                <c:pt idx="199">
                  <c:v>22-juil.-19</c:v>
                </c:pt>
                <c:pt idx="200">
                  <c:v>23-juil.-19</c:v>
                </c:pt>
                <c:pt idx="201">
                  <c:v>24-juil.-19</c:v>
                </c:pt>
                <c:pt idx="202">
                  <c:v>25-juil.-19</c:v>
                </c:pt>
                <c:pt idx="203">
                  <c:v>26-juil.-19</c:v>
                </c:pt>
                <c:pt idx="204">
                  <c:v>27-juil.-19</c:v>
                </c:pt>
                <c:pt idx="205">
                  <c:v>28-juil.-19</c:v>
                </c:pt>
                <c:pt idx="206">
                  <c:v>28-juil.-19</c:v>
                </c:pt>
              </c:strCache>
            </c:strRef>
          </c:cat>
          <c:val>
            <c:numRef>
              <c:f>data!$K$5:$K$211</c:f>
              <c:numCache>
                <c:formatCode>General</c:formatCode>
                <c:ptCount val="207"/>
                <c:pt idx="0">
                  <c:v>42174.936606000003</c:v>
                </c:pt>
                <c:pt idx="1">
                  <c:v>42173.880417</c:v>
                </c:pt>
                <c:pt idx="2">
                  <c:v>42175.278637000003</c:v>
                </c:pt>
                <c:pt idx="3">
                  <c:v>42173.612607000003</c:v>
                </c:pt>
                <c:pt idx="4">
                  <c:v>42174.120857000002</c:v>
                </c:pt>
                <c:pt idx="5">
                  <c:v>42174.275748</c:v>
                </c:pt>
                <c:pt idx="6">
                  <c:v>42174.259815999998</c:v>
                </c:pt>
                <c:pt idx="7">
                  <c:v>42174.528416000001</c:v>
                </c:pt>
                <c:pt idx="8">
                  <c:v>42174.978324999996</c:v>
                </c:pt>
                <c:pt idx="9">
                  <c:v>42175.818854999998</c:v>
                </c:pt>
                <c:pt idx="10">
                  <c:v>42175.552215999996</c:v>
                </c:pt>
                <c:pt idx="11">
                  <c:v>42175.451029999997</c:v>
                </c:pt>
                <c:pt idx="12">
                  <c:v>42175.381950000003</c:v>
                </c:pt>
                <c:pt idx="13">
                  <c:v>42175.395397</c:v>
                </c:pt>
                <c:pt idx="14">
                  <c:v>42175.321666999997</c:v>
                </c:pt>
                <c:pt idx="15">
                  <c:v>42175.358942999999</c:v>
                </c:pt>
                <c:pt idx="16">
                  <c:v>42174.598400000003</c:v>
                </c:pt>
                <c:pt idx="17">
                  <c:v>42170.322802000002</c:v>
                </c:pt>
                <c:pt idx="18">
                  <c:v>42173.457233000001</c:v>
                </c:pt>
                <c:pt idx="19">
                  <c:v>42174.557667000001</c:v>
                </c:pt>
                <c:pt idx="20">
                  <c:v>42174.520193999997</c:v>
                </c:pt>
                <c:pt idx="21">
                  <c:v>42172.738668999998</c:v>
                </c:pt>
                <c:pt idx="22">
                  <c:v>42171.42282</c:v>
                </c:pt>
                <c:pt idx="23">
                  <c:v>42170.850272999996</c:v>
                </c:pt>
                <c:pt idx="24">
                  <c:v>42170.735092000003</c:v>
                </c:pt>
                <c:pt idx="25">
                  <c:v>42170.605822999998</c:v>
                </c:pt>
                <c:pt idx="26">
                  <c:v>42169.894934000004</c:v>
                </c:pt>
                <c:pt idx="27">
                  <c:v>42170.152486999999</c:v>
                </c:pt>
                <c:pt idx="28">
                  <c:v>42170.230087999997</c:v>
                </c:pt>
                <c:pt idx="29">
                  <c:v>42174.612242000003</c:v>
                </c:pt>
                <c:pt idx="30">
                  <c:v>42172.141713999998</c:v>
                </c:pt>
                <c:pt idx="31">
                  <c:v>42172.169156999997</c:v>
                </c:pt>
                <c:pt idx="32">
                  <c:v>42172.067389000003</c:v>
                </c:pt>
                <c:pt idx="33">
                  <c:v>42172.072053999997</c:v>
                </c:pt>
                <c:pt idx="34">
                  <c:v>42171.803458000002</c:v>
                </c:pt>
                <c:pt idx="35">
                  <c:v>42172.11565</c:v>
                </c:pt>
                <c:pt idx="36">
                  <c:v>42172.289199999999</c:v>
                </c:pt>
                <c:pt idx="37">
                  <c:v>42172.447457000002</c:v>
                </c:pt>
                <c:pt idx="38">
                  <c:v>42172.654800999997</c:v>
                </c:pt>
                <c:pt idx="39">
                  <c:v>42173.766539999997</c:v>
                </c:pt>
                <c:pt idx="40">
                  <c:v>42173.145611</c:v>
                </c:pt>
                <c:pt idx="41">
                  <c:v>42173.239736000003</c:v>
                </c:pt>
                <c:pt idx="42">
                  <c:v>42173.179148000003</c:v>
                </c:pt>
                <c:pt idx="43">
                  <c:v>42173.35828</c:v>
                </c:pt>
                <c:pt idx="44">
                  <c:v>42173.268397</c:v>
                </c:pt>
                <c:pt idx="45">
                  <c:v>42173.246380999997</c:v>
                </c:pt>
                <c:pt idx="46">
                  <c:v>42173.042551999999</c:v>
                </c:pt>
                <c:pt idx="47">
                  <c:v>42173.058289000001</c:v>
                </c:pt>
                <c:pt idx="48">
                  <c:v>42173.003482</c:v>
                </c:pt>
                <c:pt idx="49">
                  <c:v>42172.886994</c:v>
                </c:pt>
                <c:pt idx="50">
                  <c:v>42172.807408000001</c:v>
                </c:pt>
                <c:pt idx="51">
                  <c:v>42172.550335</c:v>
                </c:pt>
                <c:pt idx="52">
                  <c:v>42171.998506999997</c:v>
                </c:pt>
                <c:pt idx="53">
                  <c:v>42171.867789999997</c:v>
                </c:pt>
                <c:pt idx="54">
                  <c:v>42171.260567999998</c:v>
                </c:pt>
                <c:pt idx="55">
                  <c:v>42170.786727999999</c:v>
                </c:pt>
                <c:pt idx="56">
                  <c:v>42170.526811999996</c:v>
                </c:pt>
                <c:pt idx="57">
                  <c:v>42173.744833999997</c:v>
                </c:pt>
                <c:pt idx="58">
                  <c:v>42173.480463</c:v>
                </c:pt>
                <c:pt idx="59">
                  <c:v>42173.401456</c:v>
                </c:pt>
                <c:pt idx="60">
                  <c:v>42173.295835999998</c:v>
                </c:pt>
                <c:pt idx="61">
                  <c:v>42173.062489999997</c:v>
                </c:pt>
                <c:pt idx="62">
                  <c:v>42172.964121999998</c:v>
                </c:pt>
                <c:pt idx="63">
                  <c:v>42172.978876000001</c:v>
                </c:pt>
                <c:pt idx="64">
                  <c:v>42172.946381000002</c:v>
                </c:pt>
                <c:pt idx="65">
                  <c:v>42173.170257999998</c:v>
                </c:pt>
                <c:pt idx="66">
                  <c:v>42173.088089999997</c:v>
                </c:pt>
                <c:pt idx="67">
                  <c:v>42173.861355000001</c:v>
                </c:pt>
                <c:pt idx="68">
                  <c:v>42173.882586</c:v>
                </c:pt>
                <c:pt idx="69">
                  <c:v>42174.072514</c:v>
                </c:pt>
                <c:pt idx="70">
                  <c:v>42174.299243000001</c:v>
                </c:pt>
                <c:pt idx="71">
                  <c:v>42174.919877</c:v>
                </c:pt>
                <c:pt idx="72">
                  <c:v>42174.605074999999</c:v>
                </c:pt>
                <c:pt idx="73">
                  <c:v>42174.514081000001</c:v>
                </c:pt>
                <c:pt idx="74">
                  <c:v>42174.475526000002</c:v>
                </c:pt>
                <c:pt idx="75">
                  <c:v>42174.443904</c:v>
                </c:pt>
                <c:pt idx="76">
                  <c:v>42174.397515999997</c:v>
                </c:pt>
                <c:pt idx="77">
                  <c:v>42174.797259999999</c:v>
                </c:pt>
                <c:pt idx="78">
                  <c:v>42174.053832999998</c:v>
                </c:pt>
                <c:pt idx="79">
                  <c:v>42173.839339999999</c:v>
                </c:pt>
                <c:pt idx="80">
                  <c:v>42173.501404000002</c:v>
                </c:pt>
                <c:pt idx="81">
                  <c:v>42172.984364999997</c:v>
                </c:pt>
                <c:pt idx="82">
                  <c:v>42172.873725999998</c:v>
                </c:pt>
                <c:pt idx="83">
                  <c:v>42174.516776999997</c:v>
                </c:pt>
                <c:pt idx="84">
                  <c:v>42174.382189999997</c:v>
                </c:pt>
                <c:pt idx="85">
                  <c:v>42173.998091000001</c:v>
                </c:pt>
                <c:pt idx="86">
                  <c:v>42173.913415000003</c:v>
                </c:pt>
                <c:pt idx="87">
                  <c:v>42173.820217</c:v>
                </c:pt>
                <c:pt idx="88">
                  <c:v>42173.098527000002</c:v>
                </c:pt>
                <c:pt idx="89">
                  <c:v>42172.887441999999</c:v>
                </c:pt>
                <c:pt idx="90">
                  <c:v>42172.811030999997</c:v>
                </c:pt>
                <c:pt idx="91">
                  <c:v>42172.707544999997</c:v>
                </c:pt>
                <c:pt idx="92">
                  <c:v>42172.709846999998</c:v>
                </c:pt>
                <c:pt idx="93">
                  <c:v>42172.741005000003</c:v>
                </c:pt>
                <c:pt idx="94">
                  <c:v>42172.883994000003</c:v>
                </c:pt>
                <c:pt idx="95">
                  <c:v>42173.020643000003</c:v>
                </c:pt>
                <c:pt idx="96">
                  <c:v>42173.105322000003</c:v>
                </c:pt>
                <c:pt idx="97">
                  <c:v>42173.323394999999</c:v>
                </c:pt>
                <c:pt idx="98">
                  <c:v>42173.522212000003</c:v>
                </c:pt>
                <c:pt idx="99">
                  <c:v>42173.743557000002</c:v>
                </c:pt>
                <c:pt idx="100">
                  <c:v>42173.653803000001</c:v>
                </c:pt>
                <c:pt idx="101">
                  <c:v>42173.497312</c:v>
                </c:pt>
                <c:pt idx="102">
                  <c:v>42173.345119999998</c:v>
                </c:pt>
                <c:pt idx="103">
                  <c:v>42173.232530000001</c:v>
                </c:pt>
                <c:pt idx="104">
                  <c:v>42173.306123000002</c:v>
                </c:pt>
                <c:pt idx="105">
                  <c:v>42173.552344999996</c:v>
                </c:pt>
                <c:pt idx="106">
                  <c:v>42173.591886000002</c:v>
                </c:pt>
                <c:pt idx="107">
                  <c:v>42173.445172</c:v>
                </c:pt>
                <c:pt idx="108">
                  <c:v>42173.376276000003</c:v>
                </c:pt>
                <c:pt idx="109">
                  <c:v>42173.321007999999</c:v>
                </c:pt>
                <c:pt idx="110">
                  <c:v>42172.664079000002</c:v>
                </c:pt>
                <c:pt idx="111">
                  <c:v>42171.398553999999</c:v>
                </c:pt>
                <c:pt idx="112">
                  <c:v>42172.428145999998</c:v>
                </c:pt>
                <c:pt idx="113">
                  <c:v>42172.038157000003</c:v>
                </c:pt>
                <c:pt idx="114">
                  <c:v>42172.428961999998</c:v>
                </c:pt>
                <c:pt idx="115">
                  <c:v>42171.346813999997</c:v>
                </c:pt>
                <c:pt idx="116">
                  <c:v>42170.723041999998</c:v>
                </c:pt>
                <c:pt idx="117">
                  <c:v>42170.328193000001</c:v>
                </c:pt>
                <c:pt idx="118">
                  <c:v>42170.077160000001</c:v>
                </c:pt>
                <c:pt idx="119">
                  <c:v>42169.443282</c:v>
                </c:pt>
                <c:pt idx="120">
                  <c:v>42169.226555000001</c:v>
                </c:pt>
                <c:pt idx="121">
                  <c:v>42168.913481000003</c:v>
                </c:pt>
                <c:pt idx="122">
                  <c:v>42168.785924000003</c:v>
                </c:pt>
                <c:pt idx="123">
                  <c:v>42168.802623000003</c:v>
                </c:pt>
                <c:pt idx="124">
                  <c:v>42168.930852999998</c:v>
                </c:pt>
                <c:pt idx="125">
                  <c:v>42168.960829000003</c:v>
                </c:pt>
                <c:pt idx="126">
                  <c:v>42169.185007</c:v>
                </c:pt>
                <c:pt idx="127">
                  <c:v>42169.312925999999</c:v>
                </c:pt>
                <c:pt idx="128">
                  <c:v>42169.652933999998</c:v>
                </c:pt>
                <c:pt idx="129">
                  <c:v>42169.620808</c:v>
                </c:pt>
                <c:pt idx="130">
                  <c:v>42169.161910000003</c:v>
                </c:pt>
                <c:pt idx="131">
                  <c:v>42169.466773</c:v>
                </c:pt>
                <c:pt idx="132">
                  <c:v>42169.813965000001</c:v>
                </c:pt>
                <c:pt idx="133">
                  <c:v>42170.107946999997</c:v>
                </c:pt>
                <c:pt idx="134">
                  <c:v>42170.15208</c:v>
                </c:pt>
                <c:pt idx="135">
                  <c:v>42170.228603000003</c:v>
                </c:pt>
                <c:pt idx="136">
                  <c:v>42170.168708999998</c:v>
                </c:pt>
                <c:pt idx="137">
                  <c:v>42170.646860000001</c:v>
                </c:pt>
                <c:pt idx="138">
                  <c:v>41974.969258999998</c:v>
                </c:pt>
                <c:pt idx="139">
                  <c:v>41972.627109000001</c:v>
                </c:pt>
                <c:pt idx="140">
                  <c:v>41972.169883000002</c:v>
                </c:pt>
                <c:pt idx="141">
                  <c:v>41972.207254000001</c:v>
                </c:pt>
                <c:pt idx="142">
                  <c:v>41972.425663000002</c:v>
                </c:pt>
                <c:pt idx="143">
                  <c:v>41972.460827000003</c:v>
                </c:pt>
                <c:pt idx="144">
                  <c:v>41972.468435000003</c:v>
                </c:pt>
                <c:pt idx="145">
                  <c:v>41972.581300999998</c:v>
                </c:pt>
                <c:pt idx="146">
                  <c:v>41972.620461999999</c:v>
                </c:pt>
                <c:pt idx="147">
                  <c:v>41972.618392999997</c:v>
                </c:pt>
                <c:pt idx="148">
                  <c:v>41972.752073000003</c:v>
                </c:pt>
                <c:pt idx="149">
                  <c:v>41972.892799000001</c:v>
                </c:pt>
                <c:pt idx="150">
                  <c:v>41972.953623000001</c:v>
                </c:pt>
                <c:pt idx="151">
                  <c:v>41973.030349000001</c:v>
                </c:pt>
                <c:pt idx="152">
                  <c:v>41973.281800999997</c:v>
                </c:pt>
                <c:pt idx="153">
                  <c:v>41973.249569</c:v>
                </c:pt>
                <c:pt idx="154">
                  <c:v>41973.441579999999</c:v>
                </c:pt>
                <c:pt idx="155">
                  <c:v>41973.649517999998</c:v>
                </c:pt>
                <c:pt idx="156">
                  <c:v>41974.026913000002</c:v>
                </c:pt>
                <c:pt idx="157">
                  <c:v>41974.297693</c:v>
                </c:pt>
                <c:pt idx="158">
                  <c:v>41974.448948999998</c:v>
                </c:pt>
                <c:pt idx="159">
                  <c:v>41974.661527999997</c:v>
                </c:pt>
                <c:pt idx="160">
                  <c:v>41974.920959000003</c:v>
                </c:pt>
                <c:pt idx="161">
                  <c:v>41975.204812999997</c:v>
                </c:pt>
                <c:pt idx="162">
                  <c:v>41975.464274999998</c:v>
                </c:pt>
                <c:pt idx="163">
                  <c:v>41975.722042000001</c:v>
                </c:pt>
                <c:pt idx="164">
                  <c:v>41976.116751000001</c:v>
                </c:pt>
                <c:pt idx="165">
                  <c:v>41976.360436000003</c:v>
                </c:pt>
                <c:pt idx="166">
                  <c:v>41976.793289000001</c:v>
                </c:pt>
                <c:pt idx="167">
                  <c:v>41980.813471000001</c:v>
                </c:pt>
                <c:pt idx="168">
                  <c:v>41979.801354000003</c:v>
                </c:pt>
                <c:pt idx="169">
                  <c:v>41980.711044999996</c:v>
                </c:pt>
                <c:pt idx="170">
                  <c:v>41981.248716000002</c:v>
                </c:pt>
                <c:pt idx="171">
                  <c:v>41981.659395000002</c:v>
                </c:pt>
                <c:pt idx="172">
                  <c:v>41981.820316999998</c:v>
                </c:pt>
                <c:pt idx="173">
                  <c:v>41981.888268000002</c:v>
                </c:pt>
                <c:pt idx="174">
                  <c:v>41982.138852999997</c:v>
                </c:pt>
                <c:pt idx="175">
                  <c:v>41982.405607000001</c:v>
                </c:pt>
                <c:pt idx="176">
                  <c:v>42014.832711000003</c:v>
                </c:pt>
                <c:pt idx="177">
                  <c:v>42020.586930999998</c:v>
                </c:pt>
                <c:pt idx="178">
                  <c:v>42021.218098999998</c:v>
                </c:pt>
                <c:pt idx="179">
                  <c:v>42021.902595</c:v>
                </c:pt>
                <c:pt idx="180">
                  <c:v>42021.487431000001</c:v>
                </c:pt>
                <c:pt idx="181">
                  <c:v>42021.586803999999</c:v>
                </c:pt>
                <c:pt idx="182">
                  <c:v>42021.642705999999</c:v>
                </c:pt>
                <c:pt idx="183">
                  <c:v>42166.369155</c:v>
                </c:pt>
                <c:pt idx="184">
                  <c:v>42179.908310999999</c:v>
                </c:pt>
                <c:pt idx="185">
                  <c:v>42179.871763000003</c:v>
                </c:pt>
                <c:pt idx="186">
                  <c:v>42179.795700000002</c:v>
                </c:pt>
                <c:pt idx="187">
                  <c:v>42179.759123999997</c:v>
                </c:pt>
                <c:pt idx="188">
                  <c:v>42180.257554000003</c:v>
                </c:pt>
                <c:pt idx="189">
                  <c:v>42180.228406000002</c:v>
                </c:pt>
                <c:pt idx="190">
                  <c:v>42180.378869</c:v>
                </c:pt>
                <c:pt idx="191">
                  <c:v>42180.339189999999</c:v>
                </c:pt>
                <c:pt idx="192">
                  <c:v>42180.583300999999</c:v>
                </c:pt>
                <c:pt idx="193">
                  <c:v>42181.205898</c:v>
                </c:pt>
                <c:pt idx="194">
                  <c:v>42181.170496999999</c:v>
                </c:pt>
                <c:pt idx="195">
                  <c:v>42181.161928000001</c:v>
                </c:pt>
                <c:pt idx="196">
                  <c:v>42181.125994000002</c:v>
                </c:pt>
                <c:pt idx="197">
                  <c:v>42181.947074000003</c:v>
                </c:pt>
                <c:pt idx="198">
                  <c:v>42181.377974000003</c:v>
                </c:pt>
                <c:pt idx="199">
                  <c:v>42182.657558999999</c:v>
                </c:pt>
                <c:pt idx="200">
                  <c:v>42182.895629999999</c:v>
                </c:pt>
                <c:pt idx="201">
                  <c:v>42183.095150000001</c:v>
                </c:pt>
                <c:pt idx="202">
                  <c:v>42183.104810999997</c:v>
                </c:pt>
                <c:pt idx="203">
                  <c:v>42183.357950999998</c:v>
                </c:pt>
                <c:pt idx="204">
                  <c:v>42183.502087000001</c:v>
                </c:pt>
                <c:pt idx="205">
                  <c:v>42183.584032999999</c:v>
                </c:pt>
                <c:pt idx="206">
                  <c:v>42183.127869000004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579-426B-B9E5-A05F82218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338528"/>
        <c:axId val="146338912"/>
      </c:lineChart>
      <c:catAx>
        <c:axId val="14633852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txPr>
          <a:bodyPr/>
          <a:lstStyle/>
          <a:p>
            <a:pPr>
              <a:defRPr sz="1100"/>
            </a:pPr>
            <a:endParaRPr lang="fr-FR"/>
          </a:p>
        </c:txPr>
        <c:crossAx val="146338912"/>
        <c:crosses val="autoZero"/>
        <c:auto val="1"/>
        <c:lblAlgn val="ctr"/>
        <c:lblOffset val="100"/>
        <c:noMultiLvlLbl val="0"/>
      </c:catAx>
      <c:valAx>
        <c:axId val="146338912"/>
        <c:scaling>
          <c:orientation val="minMax"/>
          <c:max val="42300"/>
          <c:min val="4190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/>
            </a:pPr>
            <a:endParaRPr lang="fr-FR"/>
          </a:p>
        </c:txPr>
        <c:crossAx val="1463385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0070702327257631"/>
          <c:y val="8.9713988496325212E-2"/>
          <c:w val="0.38029158976487165"/>
          <c:h val="7.4780724224405015E-2"/>
        </c:manualLayout>
      </c:layout>
      <c:overlay val="0"/>
      <c:txPr>
        <a:bodyPr/>
        <a:lstStyle/>
        <a:p>
          <a:pPr>
            <a:defRPr sz="1200"/>
          </a:pPr>
          <a:endParaRPr lang="fr-FR"/>
        </a:p>
      </c:txPr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de l'argument du périgée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5.2774405323011933E-2"/>
          <c:y val="0.15249572213091941"/>
          <c:w val="0.90484037254879501"/>
          <c:h val="0.6602492879529227"/>
        </c:manualLayout>
      </c:layout>
      <c:lineChart>
        <c:grouping val="standard"/>
        <c:varyColors val="0"/>
        <c:ser>
          <c:idx val="1"/>
          <c:order val="0"/>
          <c:tx>
            <c:strRef>
              <c:f>data!$I$3</c:f>
              <c:strCache>
                <c:ptCount val="1"/>
                <c:pt idx="0">
                  <c:v>99.148</c:v>
                </c:pt>
              </c:strCache>
            </c:strRef>
          </c:tx>
          <c:spPr>
            <a:ln w="635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data!$A$9:$A$211</c:f>
              <c:strCache>
                <c:ptCount val="203"/>
                <c:pt idx="0">
                  <c:v>8-janv.-19</c:v>
                </c:pt>
                <c:pt idx="1">
                  <c:v>9-janv.-19</c:v>
                </c:pt>
                <c:pt idx="2">
                  <c:v>10-janv.-19</c:v>
                </c:pt>
                <c:pt idx="3">
                  <c:v>11-janv.-19</c:v>
                </c:pt>
                <c:pt idx="4">
                  <c:v>12-janv.-19</c:v>
                </c:pt>
                <c:pt idx="5">
                  <c:v>13-janv.-19</c:v>
                </c:pt>
                <c:pt idx="6">
                  <c:v>14-janv.-19</c:v>
                </c:pt>
                <c:pt idx="7">
                  <c:v>15-janv.-19</c:v>
                </c:pt>
                <c:pt idx="8">
                  <c:v>16-janv.-19</c:v>
                </c:pt>
                <c:pt idx="9">
                  <c:v>17-janv.-19</c:v>
                </c:pt>
                <c:pt idx="10">
                  <c:v>18-janv.-19</c:v>
                </c:pt>
                <c:pt idx="11">
                  <c:v>19-janv.-19</c:v>
                </c:pt>
                <c:pt idx="12">
                  <c:v>20-janv.-19</c:v>
                </c:pt>
                <c:pt idx="13">
                  <c:v>21-janv.-19</c:v>
                </c:pt>
                <c:pt idx="14">
                  <c:v>22-janv.-19</c:v>
                </c:pt>
                <c:pt idx="15">
                  <c:v>23-janv.-19</c:v>
                </c:pt>
                <c:pt idx="16">
                  <c:v>24-janv.-19</c:v>
                </c:pt>
                <c:pt idx="17">
                  <c:v>25-janv.-19</c:v>
                </c:pt>
                <c:pt idx="18">
                  <c:v>26-janv.-19</c:v>
                </c:pt>
                <c:pt idx="19">
                  <c:v>27-janv.-19</c:v>
                </c:pt>
                <c:pt idx="20">
                  <c:v>28-janv.-19</c:v>
                </c:pt>
                <c:pt idx="21">
                  <c:v>29-janv.-19</c:v>
                </c:pt>
                <c:pt idx="22">
                  <c:v>30-janv.-19</c:v>
                </c:pt>
                <c:pt idx="23">
                  <c:v>31-janv.-19</c:v>
                </c:pt>
                <c:pt idx="24">
                  <c:v>1 Feb 2019</c:v>
                </c:pt>
                <c:pt idx="25">
                  <c:v>2 Feb 2019</c:v>
                </c:pt>
                <c:pt idx="26">
                  <c:v>3 Feb 2019</c:v>
                </c:pt>
                <c:pt idx="27">
                  <c:v>4 Feb 2019</c:v>
                </c:pt>
                <c:pt idx="28">
                  <c:v>5 Feb 2019</c:v>
                </c:pt>
                <c:pt idx="29">
                  <c:v>6 Feb 2019</c:v>
                </c:pt>
                <c:pt idx="30">
                  <c:v>7 Feb 2019</c:v>
                </c:pt>
                <c:pt idx="31">
                  <c:v>8 Feb 2019</c:v>
                </c:pt>
                <c:pt idx="32">
                  <c:v>9 Feb 2019</c:v>
                </c:pt>
                <c:pt idx="33">
                  <c:v>10 Feb 2019</c:v>
                </c:pt>
                <c:pt idx="34">
                  <c:v>11 Feb 2019</c:v>
                </c:pt>
                <c:pt idx="35">
                  <c:v>12 Feb 2019</c:v>
                </c:pt>
                <c:pt idx="36">
                  <c:v>13 Feb 2019</c:v>
                </c:pt>
                <c:pt idx="37">
                  <c:v>14 Feb 2019</c:v>
                </c:pt>
                <c:pt idx="38">
                  <c:v>15 Feb 2019</c:v>
                </c:pt>
                <c:pt idx="39">
                  <c:v>16 Feb 2019</c:v>
                </c:pt>
                <c:pt idx="40">
                  <c:v>17 Feb 2019</c:v>
                </c:pt>
                <c:pt idx="41">
                  <c:v>18 Feb 2019</c:v>
                </c:pt>
                <c:pt idx="42">
                  <c:v>19 Feb 2019</c:v>
                </c:pt>
                <c:pt idx="43">
                  <c:v>20 Feb 2019</c:v>
                </c:pt>
                <c:pt idx="44">
                  <c:v>21 Feb 2019</c:v>
                </c:pt>
                <c:pt idx="45">
                  <c:v>22 Feb 2019</c:v>
                </c:pt>
                <c:pt idx="46">
                  <c:v>23 Feb 2019</c:v>
                </c:pt>
                <c:pt idx="47">
                  <c:v>24 Feb 2019</c:v>
                </c:pt>
                <c:pt idx="48">
                  <c:v>25 Feb 2019</c:v>
                </c:pt>
                <c:pt idx="49">
                  <c:v>26 Feb 2019</c:v>
                </c:pt>
                <c:pt idx="50">
                  <c:v>27 Feb 2019</c:v>
                </c:pt>
                <c:pt idx="51">
                  <c:v>28 Feb 2019</c:v>
                </c:pt>
                <c:pt idx="52">
                  <c:v>1-mars-19</c:v>
                </c:pt>
                <c:pt idx="53">
                  <c:v>2-mars-19</c:v>
                </c:pt>
                <c:pt idx="54">
                  <c:v>3-mars-19</c:v>
                </c:pt>
                <c:pt idx="55">
                  <c:v>4-mars-19</c:v>
                </c:pt>
                <c:pt idx="56">
                  <c:v>5-mars-19</c:v>
                </c:pt>
                <c:pt idx="57">
                  <c:v>6-mars-19</c:v>
                </c:pt>
                <c:pt idx="58">
                  <c:v>7-mars-19</c:v>
                </c:pt>
                <c:pt idx="59">
                  <c:v>8-mars-19</c:v>
                </c:pt>
                <c:pt idx="60">
                  <c:v>9-mars-19</c:v>
                </c:pt>
                <c:pt idx="61">
                  <c:v>10-mars-19</c:v>
                </c:pt>
                <c:pt idx="62">
                  <c:v>11-mars-19</c:v>
                </c:pt>
                <c:pt idx="63">
                  <c:v>12-mars-19</c:v>
                </c:pt>
                <c:pt idx="64">
                  <c:v>13-mars-19</c:v>
                </c:pt>
                <c:pt idx="65">
                  <c:v>14-mars-19</c:v>
                </c:pt>
                <c:pt idx="66">
                  <c:v>15-mars-19</c:v>
                </c:pt>
                <c:pt idx="67">
                  <c:v>16-mars-19</c:v>
                </c:pt>
                <c:pt idx="68">
                  <c:v>17-mars-19</c:v>
                </c:pt>
                <c:pt idx="69">
                  <c:v>18-mars-19</c:v>
                </c:pt>
                <c:pt idx="70">
                  <c:v>19-mars-19</c:v>
                </c:pt>
                <c:pt idx="71">
                  <c:v>20-mars-19</c:v>
                </c:pt>
                <c:pt idx="72">
                  <c:v>21-mars-19</c:v>
                </c:pt>
                <c:pt idx="73">
                  <c:v>22-mars-19</c:v>
                </c:pt>
                <c:pt idx="74">
                  <c:v>23-mars-19</c:v>
                </c:pt>
                <c:pt idx="75">
                  <c:v>24-mars-19</c:v>
                </c:pt>
                <c:pt idx="76">
                  <c:v>25-mars-19</c:v>
                </c:pt>
                <c:pt idx="77">
                  <c:v>26-mars-19</c:v>
                </c:pt>
                <c:pt idx="78">
                  <c:v>27-mars-19</c:v>
                </c:pt>
                <c:pt idx="79">
                  <c:v>28-mars-19</c:v>
                </c:pt>
                <c:pt idx="80">
                  <c:v>29-mars-19</c:v>
                </c:pt>
                <c:pt idx="81">
                  <c:v>30-mars-19</c:v>
                </c:pt>
                <c:pt idx="82">
                  <c:v>31-mars-19</c:v>
                </c:pt>
                <c:pt idx="83">
                  <c:v>1 Apr 2019</c:v>
                </c:pt>
                <c:pt idx="84">
                  <c:v>2 Apr 2019</c:v>
                </c:pt>
                <c:pt idx="85">
                  <c:v>3 Apr 2019</c:v>
                </c:pt>
                <c:pt idx="86">
                  <c:v>4 Apr 2019</c:v>
                </c:pt>
                <c:pt idx="87">
                  <c:v>5 Apr 2019</c:v>
                </c:pt>
                <c:pt idx="88">
                  <c:v>6 Apr 2019</c:v>
                </c:pt>
                <c:pt idx="89">
                  <c:v>7 Apr 2019</c:v>
                </c:pt>
                <c:pt idx="90">
                  <c:v>8 Apr 2019</c:v>
                </c:pt>
                <c:pt idx="91">
                  <c:v>9 Apr 2019</c:v>
                </c:pt>
                <c:pt idx="92">
                  <c:v>10 Apr 2019</c:v>
                </c:pt>
                <c:pt idx="93">
                  <c:v>11 Apr 2019</c:v>
                </c:pt>
                <c:pt idx="94">
                  <c:v>12 Apr 2019</c:v>
                </c:pt>
                <c:pt idx="95">
                  <c:v>13 Apr 2019</c:v>
                </c:pt>
                <c:pt idx="96">
                  <c:v>14 Apr 2019</c:v>
                </c:pt>
                <c:pt idx="97">
                  <c:v>15 Apr 2019</c:v>
                </c:pt>
                <c:pt idx="98">
                  <c:v>16 Apr 2019</c:v>
                </c:pt>
                <c:pt idx="99">
                  <c:v>17 Apr 2019</c:v>
                </c:pt>
                <c:pt idx="100">
                  <c:v>18 Apr 2019</c:v>
                </c:pt>
                <c:pt idx="101">
                  <c:v>19 Apr 2019</c:v>
                </c:pt>
                <c:pt idx="102">
                  <c:v>20 Apr 2019</c:v>
                </c:pt>
                <c:pt idx="103">
                  <c:v>21 Apr 2019</c:v>
                </c:pt>
                <c:pt idx="104">
                  <c:v>22 Apr 2019</c:v>
                </c:pt>
                <c:pt idx="105">
                  <c:v>23 Apr 2019</c:v>
                </c:pt>
                <c:pt idx="106">
                  <c:v>24 Apr 2019</c:v>
                </c:pt>
                <c:pt idx="107">
                  <c:v>25 Apr 2019</c:v>
                </c:pt>
                <c:pt idx="108">
                  <c:v>26 Apr 2019</c:v>
                </c:pt>
                <c:pt idx="109">
                  <c:v>27 Apr 2019</c:v>
                </c:pt>
                <c:pt idx="110">
                  <c:v>28 Apr 2019</c:v>
                </c:pt>
                <c:pt idx="111">
                  <c:v>29 Apr 2019</c:v>
                </c:pt>
                <c:pt idx="112">
                  <c:v>30 Apr 2019</c:v>
                </c:pt>
                <c:pt idx="113">
                  <c:v>1 May 2019</c:v>
                </c:pt>
                <c:pt idx="114">
                  <c:v>2 May 2019</c:v>
                </c:pt>
                <c:pt idx="115">
                  <c:v>3 May 2019</c:v>
                </c:pt>
                <c:pt idx="116">
                  <c:v>4 May 2019</c:v>
                </c:pt>
                <c:pt idx="117">
                  <c:v>5 May 2019</c:v>
                </c:pt>
                <c:pt idx="118">
                  <c:v>6 May 2019</c:v>
                </c:pt>
                <c:pt idx="119">
                  <c:v>7 May 2019</c:v>
                </c:pt>
                <c:pt idx="120">
                  <c:v>8 May 2019</c:v>
                </c:pt>
                <c:pt idx="121">
                  <c:v>9 May 2019</c:v>
                </c:pt>
                <c:pt idx="122">
                  <c:v>10 May 2019</c:v>
                </c:pt>
                <c:pt idx="123">
                  <c:v>11 May 2019</c:v>
                </c:pt>
                <c:pt idx="124">
                  <c:v>12 May 2019</c:v>
                </c:pt>
                <c:pt idx="125">
                  <c:v>13 May 2019</c:v>
                </c:pt>
                <c:pt idx="126">
                  <c:v>14 May 2019</c:v>
                </c:pt>
                <c:pt idx="127">
                  <c:v>15 May 2019</c:v>
                </c:pt>
                <c:pt idx="128">
                  <c:v>16 May 2019</c:v>
                </c:pt>
                <c:pt idx="129">
                  <c:v>17 May 2019</c:v>
                </c:pt>
                <c:pt idx="130">
                  <c:v>18 May 2019</c:v>
                </c:pt>
                <c:pt idx="131">
                  <c:v>19 May 2019</c:v>
                </c:pt>
                <c:pt idx="132">
                  <c:v>20 May 2019</c:v>
                </c:pt>
                <c:pt idx="133">
                  <c:v>21 May 2019</c:v>
                </c:pt>
                <c:pt idx="134">
                  <c:v>22 May 2019</c:v>
                </c:pt>
                <c:pt idx="135">
                  <c:v>23 May 2019</c:v>
                </c:pt>
                <c:pt idx="136">
                  <c:v>24 May 2019</c:v>
                </c:pt>
                <c:pt idx="137">
                  <c:v>25 May 2019</c:v>
                </c:pt>
                <c:pt idx="138">
                  <c:v>26 May 2019</c:v>
                </c:pt>
                <c:pt idx="139">
                  <c:v>27 May 2019</c:v>
                </c:pt>
                <c:pt idx="140">
                  <c:v>28 May 2019</c:v>
                </c:pt>
                <c:pt idx="141">
                  <c:v>29 May 2019</c:v>
                </c:pt>
                <c:pt idx="142">
                  <c:v>30 May 2019</c:v>
                </c:pt>
                <c:pt idx="143">
                  <c:v>31 May 2019</c:v>
                </c:pt>
                <c:pt idx="144">
                  <c:v>1-juin-19</c:v>
                </c:pt>
                <c:pt idx="145">
                  <c:v>2-juin-19</c:v>
                </c:pt>
                <c:pt idx="146">
                  <c:v>3-juin-19</c:v>
                </c:pt>
                <c:pt idx="147">
                  <c:v>4-juin-19</c:v>
                </c:pt>
                <c:pt idx="148">
                  <c:v>5-juin-19</c:v>
                </c:pt>
                <c:pt idx="149">
                  <c:v>6-juin-19</c:v>
                </c:pt>
                <c:pt idx="150">
                  <c:v>7-juin-19</c:v>
                </c:pt>
                <c:pt idx="151">
                  <c:v>8-juin-19</c:v>
                </c:pt>
                <c:pt idx="152">
                  <c:v>9-juin-19</c:v>
                </c:pt>
                <c:pt idx="153">
                  <c:v>10-juin-19</c:v>
                </c:pt>
                <c:pt idx="154">
                  <c:v>11-juin-19</c:v>
                </c:pt>
                <c:pt idx="155">
                  <c:v>12-juin-19</c:v>
                </c:pt>
                <c:pt idx="156">
                  <c:v>13-juin-19</c:v>
                </c:pt>
                <c:pt idx="157">
                  <c:v>14-juin-19</c:v>
                </c:pt>
                <c:pt idx="158">
                  <c:v>15-juin-19</c:v>
                </c:pt>
                <c:pt idx="159">
                  <c:v>16-juin-19</c:v>
                </c:pt>
                <c:pt idx="160">
                  <c:v>17-juin-19</c:v>
                </c:pt>
                <c:pt idx="161">
                  <c:v>18-juin-19</c:v>
                </c:pt>
                <c:pt idx="162">
                  <c:v>19-juin-19</c:v>
                </c:pt>
                <c:pt idx="163">
                  <c:v>20-juin-19</c:v>
                </c:pt>
                <c:pt idx="164">
                  <c:v>21-juin-19</c:v>
                </c:pt>
                <c:pt idx="165">
                  <c:v>22-juin-19</c:v>
                </c:pt>
                <c:pt idx="166">
                  <c:v>23-juin-19</c:v>
                </c:pt>
                <c:pt idx="167">
                  <c:v>24-juin-19</c:v>
                </c:pt>
                <c:pt idx="168">
                  <c:v>25-juin-19</c:v>
                </c:pt>
                <c:pt idx="169">
                  <c:v>26-juin-19</c:v>
                </c:pt>
                <c:pt idx="170">
                  <c:v>27-juin-19</c:v>
                </c:pt>
                <c:pt idx="171">
                  <c:v>28-juin-19</c:v>
                </c:pt>
                <c:pt idx="172">
                  <c:v>29-juin-19</c:v>
                </c:pt>
                <c:pt idx="173">
                  <c:v>30-juin-19</c:v>
                </c:pt>
                <c:pt idx="174">
                  <c:v>1-juil.-19</c:v>
                </c:pt>
                <c:pt idx="175">
                  <c:v>2-juil.-19</c:v>
                </c:pt>
                <c:pt idx="176">
                  <c:v>3-juil.-19</c:v>
                </c:pt>
                <c:pt idx="177">
                  <c:v>4-juil.-19</c:v>
                </c:pt>
                <c:pt idx="178">
                  <c:v>5-juil.-19</c:v>
                </c:pt>
                <c:pt idx="179">
                  <c:v>6-juil.-19</c:v>
                </c:pt>
                <c:pt idx="180">
                  <c:v>7-juil.-19</c:v>
                </c:pt>
                <c:pt idx="181">
                  <c:v>8-juil.-19</c:v>
                </c:pt>
                <c:pt idx="182">
                  <c:v>9-juil.-19</c:v>
                </c:pt>
                <c:pt idx="183">
                  <c:v>10-juil.-19</c:v>
                </c:pt>
                <c:pt idx="184">
                  <c:v>11-juil.-19</c:v>
                </c:pt>
                <c:pt idx="185">
                  <c:v>12-juil.-19</c:v>
                </c:pt>
                <c:pt idx="186">
                  <c:v>13-juil.-19</c:v>
                </c:pt>
                <c:pt idx="187">
                  <c:v>14-juil.-19</c:v>
                </c:pt>
                <c:pt idx="188">
                  <c:v>15-juil.-19</c:v>
                </c:pt>
                <c:pt idx="189">
                  <c:v>16-juil.-19</c:v>
                </c:pt>
                <c:pt idx="190">
                  <c:v>17-juil.-19</c:v>
                </c:pt>
                <c:pt idx="191">
                  <c:v>18-juil.-19</c:v>
                </c:pt>
                <c:pt idx="192">
                  <c:v>19-juil.-19</c:v>
                </c:pt>
                <c:pt idx="193">
                  <c:v>20-juil.-19</c:v>
                </c:pt>
                <c:pt idx="194">
                  <c:v>21-juil.-19</c:v>
                </c:pt>
                <c:pt idx="195">
                  <c:v>22-juil.-19</c:v>
                </c:pt>
                <c:pt idx="196">
                  <c:v>23-juil.-19</c:v>
                </c:pt>
                <c:pt idx="197">
                  <c:v>24-juil.-19</c:v>
                </c:pt>
                <c:pt idx="198">
                  <c:v>25-juil.-19</c:v>
                </c:pt>
                <c:pt idx="199">
                  <c:v>26-juil.-19</c:v>
                </c:pt>
                <c:pt idx="200">
                  <c:v>27-juil.-19</c:v>
                </c:pt>
                <c:pt idx="201">
                  <c:v>28-juil.-19</c:v>
                </c:pt>
                <c:pt idx="202">
                  <c:v>28-juil.-19</c:v>
                </c:pt>
              </c:strCache>
            </c:strRef>
          </c:cat>
          <c:val>
            <c:numRef>
              <c:f>data!$I$5:$I$211</c:f>
              <c:numCache>
                <c:formatCode>General</c:formatCode>
                <c:ptCount val="207"/>
                <c:pt idx="0">
                  <c:v>102.673</c:v>
                </c:pt>
                <c:pt idx="1">
                  <c:v>110.254</c:v>
                </c:pt>
                <c:pt idx="2">
                  <c:v>105.754</c:v>
                </c:pt>
                <c:pt idx="3">
                  <c:v>107.574</c:v>
                </c:pt>
                <c:pt idx="4">
                  <c:v>105.548</c:v>
                </c:pt>
                <c:pt idx="5">
                  <c:v>103.23699999999999</c:v>
                </c:pt>
                <c:pt idx="6">
                  <c:v>101.843</c:v>
                </c:pt>
                <c:pt idx="7">
                  <c:v>98.935000000000002</c:v>
                </c:pt>
                <c:pt idx="8">
                  <c:v>98.29</c:v>
                </c:pt>
                <c:pt idx="9">
                  <c:v>99.075999999999993</c:v>
                </c:pt>
                <c:pt idx="10">
                  <c:v>102.456</c:v>
                </c:pt>
                <c:pt idx="11">
                  <c:v>105.349</c:v>
                </c:pt>
                <c:pt idx="12">
                  <c:v>108.669</c:v>
                </c:pt>
                <c:pt idx="13">
                  <c:v>114.158</c:v>
                </c:pt>
                <c:pt idx="14">
                  <c:v>117.789</c:v>
                </c:pt>
                <c:pt idx="15">
                  <c:v>117.252</c:v>
                </c:pt>
                <c:pt idx="16">
                  <c:v>126.911</c:v>
                </c:pt>
                <c:pt idx="17">
                  <c:v>88.817999999999998</c:v>
                </c:pt>
                <c:pt idx="18">
                  <c:v>113.824</c:v>
                </c:pt>
                <c:pt idx="19">
                  <c:v>122.33199999999999</c:v>
                </c:pt>
                <c:pt idx="20">
                  <c:v>121.211</c:v>
                </c:pt>
                <c:pt idx="21">
                  <c:v>151.82900000000001</c:v>
                </c:pt>
                <c:pt idx="22">
                  <c:v>148.88399999999999</c:v>
                </c:pt>
                <c:pt idx="23">
                  <c:v>151.751</c:v>
                </c:pt>
                <c:pt idx="24">
                  <c:v>153.31899999999999</c:v>
                </c:pt>
                <c:pt idx="25">
                  <c:v>155.43299999999999</c:v>
                </c:pt>
                <c:pt idx="26">
                  <c:v>154.994</c:v>
                </c:pt>
                <c:pt idx="27">
                  <c:v>149.4</c:v>
                </c:pt>
                <c:pt idx="28">
                  <c:v>149.46799999999999</c:v>
                </c:pt>
                <c:pt idx="29">
                  <c:v>172.315</c:v>
                </c:pt>
                <c:pt idx="30">
                  <c:v>167.69</c:v>
                </c:pt>
                <c:pt idx="31">
                  <c:v>156.46100000000001</c:v>
                </c:pt>
                <c:pt idx="32">
                  <c:v>170.44399999999999</c:v>
                </c:pt>
                <c:pt idx="33">
                  <c:v>170.26900000000001</c:v>
                </c:pt>
                <c:pt idx="34">
                  <c:v>173.78700000000001</c:v>
                </c:pt>
                <c:pt idx="35">
                  <c:v>172.703</c:v>
                </c:pt>
                <c:pt idx="36">
                  <c:v>169.37700000000001</c:v>
                </c:pt>
                <c:pt idx="37">
                  <c:v>169.82</c:v>
                </c:pt>
                <c:pt idx="38">
                  <c:v>169.71299999999999</c:v>
                </c:pt>
                <c:pt idx="39">
                  <c:v>181.565</c:v>
                </c:pt>
                <c:pt idx="40">
                  <c:v>174.52500000000001</c:v>
                </c:pt>
                <c:pt idx="41">
                  <c:v>176.30099999999999</c:v>
                </c:pt>
                <c:pt idx="42">
                  <c:v>177.364</c:v>
                </c:pt>
                <c:pt idx="43">
                  <c:v>179.595</c:v>
                </c:pt>
                <c:pt idx="44">
                  <c:v>180.02</c:v>
                </c:pt>
                <c:pt idx="45">
                  <c:v>182.77500000000001</c:v>
                </c:pt>
                <c:pt idx="46">
                  <c:v>186.398</c:v>
                </c:pt>
                <c:pt idx="47">
                  <c:v>188.19399999999999</c:v>
                </c:pt>
                <c:pt idx="48">
                  <c:v>189.435</c:v>
                </c:pt>
                <c:pt idx="49">
                  <c:v>190.256</c:v>
                </c:pt>
                <c:pt idx="50">
                  <c:v>190.18899999999999</c:v>
                </c:pt>
                <c:pt idx="51">
                  <c:v>192.67099999999999</c:v>
                </c:pt>
                <c:pt idx="52">
                  <c:v>200.15899999999999</c:v>
                </c:pt>
                <c:pt idx="53">
                  <c:v>200.96899999999999</c:v>
                </c:pt>
                <c:pt idx="54">
                  <c:v>211.608</c:v>
                </c:pt>
                <c:pt idx="55">
                  <c:v>215.816</c:v>
                </c:pt>
                <c:pt idx="56">
                  <c:v>217.68199999999999</c:v>
                </c:pt>
                <c:pt idx="57">
                  <c:v>227.02600000000001</c:v>
                </c:pt>
                <c:pt idx="58">
                  <c:v>226.828</c:v>
                </c:pt>
                <c:pt idx="59">
                  <c:v>225.584</c:v>
                </c:pt>
                <c:pt idx="60">
                  <c:v>224.18299999999999</c:v>
                </c:pt>
                <c:pt idx="61">
                  <c:v>187.01499999999999</c:v>
                </c:pt>
                <c:pt idx="62">
                  <c:v>215.126</c:v>
                </c:pt>
                <c:pt idx="63">
                  <c:v>213.86</c:v>
                </c:pt>
                <c:pt idx="64">
                  <c:v>213.44300000000001</c:v>
                </c:pt>
                <c:pt idx="65">
                  <c:v>211.85900000000001</c:v>
                </c:pt>
                <c:pt idx="66">
                  <c:v>213.43199999999999</c:v>
                </c:pt>
                <c:pt idx="67">
                  <c:v>211.86</c:v>
                </c:pt>
                <c:pt idx="68">
                  <c:v>212.85900000000001</c:v>
                </c:pt>
                <c:pt idx="69">
                  <c:v>214.642</c:v>
                </c:pt>
                <c:pt idx="70">
                  <c:v>216.298</c:v>
                </c:pt>
                <c:pt idx="71">
                  <c:v>230.79499999999999</c:v>
                </c:pt>
                <c:pt idx="72">
                  <c:v>223.59</c:v>
                </c:pt>
                <c:pt idx="73">
                  <c:v>223.68299999999999</c:v>
                </c:pt>
                <c:pt idx="74">
                  <c:v>223.83799999999999</c:v>
                </c:pt>
                <c:pt idx="75">
                  <c:v>223.94399999999999</c:v>
                </c:pt>
                <c:pt idx="76">
                  <c:v>225.86500000000001</c:v>
                </c:pt>
                <c:pt idx="77">
                  <c:v>220.642</c:v>
                </c:pt>
                <c:pt idx="78">
                  <c:v>219.27500000000001</c:v>
                </c:pt>
                <c:pt idx="79">
                  <c:v>218.59800000000001</c:v>
                </c:pt>
                <c:pt idx="80">
                  <c:v>220.60499999999999</c:v>
                </c:pt>
                <c:pt idx="81">
                  <c:v>225.37100000000001</c:v>
                </c:pt>
                <c:pt idx="82">
                  <c:v>227.22300000000001</c:v>
                </c:pt>
                <c:pt idx="83">
                  <c:v>255.285</c:v>
                </c:pt>
                <c:pt idx="84">
                  <c:v>255.137</c:v>
                </c:pt>
                <c:pt idx="85">
                  <c:v>255.40299999999999</c:v>
                </c:pt>
                <c:pt idx="86">
                  <c:v>260.53399999999999</c:v>
                </c:pt>
                <c:pt idx="87">
                  <c:v>272.209</c:v>
                </c:pt>
                <c:pt idx="88">
                  <c:v>250.303</c:v>
                </c:pt>
                <c:pt idx="89">
                  <c:v>246.411</c:v>
                </c:pt>
                <c:pt idx="90">
                  <c:v>245.94</c:v>
                </c:pt>
                <c:pt idx="91">
                  <c:v>244.672</c:v>
                </c:pt>
                <c:pt idx="92">
                  <c:v>243.459</c:v>
                </c:pt>
                <c:pt idx="93">
                  <c:v>242.98</c:v>
                </c:pt>
                <c:pt idx="94">
                  <c:v>242.18100000000001</c:v>
                </c:pt>
                <c:pt idx="95">
                  <c:v>241.68299999999999</c:v>
                </c:pt>
                <c:pt idx="96">
                  <c:v>242.12299999999999</c:v>
                </c:pt>
                <c:pt idx="97">
                  <c:v>242.518</c:v>
                </c:pt>
                <c:pt idx="98">
                  <c:v>245.71700000000001</c:v>
                </c:pt>
                <c:pt idx="99">
                  <c:v>248.03299999999999</c:v>
                </c:pt>
                <c:pt idx="100">
                  <c:v>249.68</c:v>
                </c:pt>
                <c:pt idx="101">
                  <c:v>251.221</c:v>
                </c:pt>
                <c:pt idx="102">
                  <c:v>251.559</c:v>
                </c:pt>
                <c:pt idx="103">
                  <c:v>251.244</c:v>
                </c:pt>
                <c:pt idx="104">
                  <c:v>252.21</c:v>
                </c:pt>
                <c:pt idx="105">
                  <c:v>253.928</c:v>
                </c:pt>
                <c:pt idx="106">
                  <c:v>256.63200000000001</c:v>
                </c:pt>
                <c:pt idx="107">
                  <c:v>264.298</c:v>
                </c:pt>
                <c:pt idx="108">
                  <c:v>274.54599999999999</c:v>
                </c:pt>
                <c:pt idx="109">
                  <c:v>276.03500000000003</c:v>
                </c:pt>
                <c:pt idx="110">
                  <c:v>306.84899999999999</c:v>
                </c:pt>
                <c:pt idx="111">
                  <c:v>282.32900000000001</c:v>
                </c:pt>
                <c:pt idx="112">
                  <c:v>288.69900000000001</c:v>
                </c:pt>
                <c:pt idx="113">
                  <c:v>298.541</c:v>
                </c:pt>
                <c:pt idx="114">
                  <c:v>292.47399999999999</c:v>
                </c:pt>
                <c:pt idx="115">
                  <c:v>286.96300000000002</c:v>
                </c:pt>
                <c:pt idx="116">
                  <c:v>319.39400000000001</c:v>
                </c:pt>
                <c:pt idx="117">
                  <c:v>308.06599999999997</c:v>
                </c:pt>
                <c:pt idx="118">
                  <c:v>319.63499999999999</c:v>
                </c:pt>
                <c:pt idx="119">
                  <c:v>319.00900000000001</c:v>
                </c:pt>
                <c:pt idx="120">
                  <c:v>316.48899999999998</c:v>
                </c:pt>
                <c:pt idx="121">
                  <c:v>311.911</c:v>
                </c:pt>
                <c:pt idx="122">
                  <c:v>309.42399999999998</c:v>
                </c:pt>
                <c:pt idx="123">
                  <c:v>307.83100000000002</c:v>
                </c:pt>
                <c:pt idx="124">
                  <c:v>306.37599999999998</c:v>
                </c:pt>
                <c:pt idx="125">
                  <c:v>306.92500000000001</c:v>
                </c:pt>
                <c:pt idx="126">
                  <c:v>308.43400000000003</c:v>
                </c:pt>
                <c:pt idx="127">
                  <c:v>308.44499999999999</c:v>
                </c:pt>
                <c:pt idx="128">
                  <c:v>318.76799999999997</c:v>
                </c:pt>
                <c:pt idx="129">
                  <c:v>326.21499999999997</c:v>
                </c:pt>
                <c:pt idx="130">
                  <c:v>317.03899999999999</c:v>
                </c:pt>
                <c:pt idx="131">
                  <c:v>318.70499999999998</c:v>
                </c:pt>
                <c:pt idx="132">
                  <c:v>323.35199999999998</c:v>
                </c:pt>
                <c:pt idx="133">
                  <c:v>323.63299999999998</c:v>
                </c:pt>
                <c:pt idx="134">
                  <c:v>323.19799999999998</c:v>
                </c:pt>
                <c:pt idx="135">
                  <c:v>325.13900000000001</c:v>
                </c:pt>
                <c:pt idx="136">
                  <c:v>325.46699999999998</c:v>
                </c:pt>
                <c:pt idx="137">
                  <c:v>107.395</c:v>
                </c:pt>
                <c:pt idx="138">
                  <c:v>92.534000000000006</c:v>
                </c:pt>
                <c:pt idx="139">
                  <c:v>93.006</c:v>
                </c:pt>
                <c:pt idx="140">
                  <c:v>84.316000000000003</c:v>
                </c:pt>
                <c:pt idx="141">
                  <c:v>82.73</c:v>
                </c:pt>
                <c:pt idx="142">
                  <c:v>82.504999999999995</c:v>
                </c:pt>
                <c:pt idx="143">
                  <c:v>81.802000000000007</c:v>
                </c:pt>
                <c:pt idx="144">
                  <c:v>82.549000000000007</c:v>
                </c:pt>
                <c:pt idx="145">
                  <c:v>83.721000000000004</c:v>
                </c:pt>
                <c:pt idx="146">
                  <c:v>84.403999999999996</c:v>
                </c:pt>
                <c:pt idx="147">
                  <c:v>86.018000000000001</c:v>
                </c:pt>
                <c:pt idx="148">
                  <c:v>87.915999999999997</c:v>
                </c:pt>
                <c:pt idx="149">
                  <c:v>89.59</c:v>
                </c:pt>
                <c:pt idx="150">
                  <c:v>90.248000000000005</c:v>
                </c:pt>
                <c:pt idx="151">
                  <c:v>90.911000000000001</c:v>
                </c:pt>
                <c:pt idx="152">
                  <c:v>92.59</c:v>
                </c:pt>
                <c:pt idx="153">
                  <c:v>92.289000000000001</c:v>
                </c:pt>
                <c:pt idx="154">
                  <c:v>90.739000000000004</c:v>
                </c:pt>
                <c:pt idx="155">
                  <c:v>89.180999999999997</c:v>
                </c:pt>
                <c:pt idx="156">
                  <c:v>88.412999999999997</c:v>
                </c:pt>
                <c:pt idx="157">
                  <c:v>84.08</c:v>
                </c:pt>
                <c:pt idx="158">
                  <c:v>83.227000000000004</c:v>
                </c:pt>
                <c:pt idx="159">
                  <c:v>82.188000000000002</c:v>
                </c:pt>
                <c:pt idx="160">
                  <c:v>79.466999999999999</c:v>
                </c:pt>
                <c:pt idx="161">
                  <c:v>78.634</c:v>
                </c:pt>
                <c:pt idx="162">
                  <c:v>77.53</c:v>
                </c:pt>
                <c:pt idx="163">
                  <c:v>75.680000000000007</c:v>
                </c:pt>
                <c:pt idx="164">
                  <c:v>74.254000000000005</c:v>
                </c:pt>
                <c:pt idx="165">
                  <c:v>73.364000000000004</c:v>
                </c:pt>
                <c:pt idx="166">
                  <c:v>71.352999999999994</c:v>
                </c:pt>
                <c:pt idx="167">
                  <c:v>93.748000000000005</c:v>
                </c:pt>
                <c:pt idx="168">
                  <c:v>90.481999999999999</c:v>
                </c:pt>
                <c:pt idx="169">
                  <c:v>85.272999999999996</c:v>
                </c:pt>
                <c:pt idx="170">
                  <c:v>83.558000000000007</c:v>
                </c:pt>
                <c:pt idx="171">
                  <c:v>82.274000000000001</c:v>
                </c:pt>
                <c:pt idx="172">
                  <c:v>81.274000000000001</c:v>
                </c:pt>
                <c:pt idx="173">
                  <c:v>80.966999999999999</c:v>
                </c:pt>
                <c:pt idx="174">
                  <c:v>81.417000000000002</c:v>
                </c:pt>
                <c:pt idx="175">
                  <c:v>82.820999999999998</c:v>
                </c:pt>
                <c:pt idx="176">
                  <c:v>45.537999999999997</c:v>
                </c:pt>
                <c:pt idx="177">
                  <c:v>91.372</c:v>
                </c:pt>
                <c:pt idx="178">
                  <c:v>91.814999999999998</c:v>
                </c:pt>
                <c:pt idx="179">
                  <c:v>92.775999999999996</c:v>
                </c:pt>
                <c:pt idx="180">
                  <c:v>92.516999999999996</c:v>
                </c:pt>
                <c:pt idx="181">
                  <c:v>92.14</c:v>
                </c:pt>
                <c:pt idx="182">
                  <c:v>91.128</c:v>
                </c:pt>
                <c:pt idx="183">
                  <c:v>185.935</c:v>
                </c:pt>
                <c:pt idx="184">
                  <c:v>87.456000000000003</c:v>
                </c:pt>
                <c:pt idx="185">
                  <c:v>98.281000000000006</c:v>
                </c:pt>
                <c:pt idx="186">
                  <c:v>97.81</c:v>
                </c:pt>
                <c:pt idx="187">
                  <c:v>100.98</c:v>
                </c:pt>
                <c:pt idx="188">
                  <c:v>86.436999999999998</c:v>
                </c:pt>
                <c:pt idx="189">
                  <c:v>90.57</c:v>
                </c:pt>
                <c:pt idx="190">
                  <c:v>91.477000000000004</c:v>
                </c:pt>
                <c:pt idx="191">
                  <c:v>97.888000000000005</c:v>
                </c:pt>
                <c:pt idx="192">
                  <c:v>94.328999999999994</c:v>
                </c:pt>
                <c:pt idx="193">
                  <c:v>91.834999999999994</c:v>
                </c:pt>
                <c:pt idx="194">
                  <c:v>94.519000000000005</c:v>
                </c:pt>
                <c:pt idx="195">
                  <c:v>93.659000000000006</c:v>
                </c:pt>
                <c:pt idx="196">
                  <c:v>93.162999999999997</c:v>
                </c:pt>
                <c:pt idx="197">
                  <c:v>91.331999999999994</c:v>
                </c:pt>
                <c:pt idx="198">
                  <c:v>89.503</c:v>
                </c:pt>
                <c:pt idx="199">
                  <c:v>91.614000000000004</c:v>
                </c:pt>
                <c:pt idx="200">
                  <c:v>85.816000000000003</c:v>
                </c:pt>
                <c:pt idx="201">
                  <c:v>88.287999999999997</c:v>
                </c:pt>
                <c:pt idx="202">
                  <c:v>89.344999999999999</c:v>
                </c:pt>
                <c:pt idx="203">
                  <c:v>91.313999999999993</c:v>
                </c:pt>
                <c:pt idx="204">
                  <c:v>93.022999999999996</c:v>
                </c:pt>
                <c:pt idx="205">
                  <c:v>94.686999999999998</c:v>
                </c:pt>
                <c:pt idx="206">
                  <c:v>95.9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B01-499D-BE2E-6F4085E16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023336"/>
        <c:axId val="146970768"/>
      </c:lineChart>
      <c:catAx>
        <c:axId val="1470233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crossAx val="146970768"/>
        <c:crosses val="autoZero"/>
        <c:auto val="1"/>
        <c:lblAlgn val="ctr"/>
        <c:lblOffset val="100"/>
        <c:noMultiLvlLbl val="0"/>
      </c:catAx>
      <c:valAx>
        <c:axId val="146970768"/>
        <c:scaling>
          <c:orientation val="minMax"/>
          <c:max val="370"/>
          <c:min val="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147023336"/>
        <c:crosses val="autoZero"/>
        <c:crossBetween val="between"/>
        <c:majorUnit val="20"/>
        <c:minorUnit val="10"/>
      </c:valAx>
    </c:plotArea>
    <c:legend>
      <c:legendPos val="b"/>
      <c:layout>
        <c:manualLayout>
          <c:xMode val="edge"/>
          <c:yMode val="edge"/>
          <c:x val="0.3063428765425959"/>
          <c:y val="9.2084027963313678E-2"/>
          <c:w val="0.37910690313008366"/>
          <c:h val="3.7734798078335602E-2"/>
        </c:manualLayout>
      </c:layout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des énergies E de</a:t>
            </a:r>
            <a:r>
              <a:rPr lang="fr-FR" baseline="0"/>
              <a:t> TJS-3</a:t>
            </a:r>
            <a:endParaRPr lang="fr-FR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data!$BB$1</c:f>
              <c:strCache>
                <c:ptCount val="1"/>
                <c:pt idx="0">
                  <c:v>E2 (J)</c:v>
                </c:pt>
              </c:strCache>
            </c:strRef>
          </c:tx>
          <c:spPr>
            <a:ln w="3175"/>
          </c:spPr>
          <c:marker>
            <c:symbol val="none"/>
          </c:marker>
          <c:cat>
            <c:strRef>
              <c:f>data!$A$9:$A$211</c:f>
              <c:strCache>
                <c:ptCount val="203"/>
                <c:pt idx="0">
                  <c:v>8-janv.-19</c:v>
                </c:pt>
                <c:pt idx="1">
                  <c:v>9-janv.-19</c:v>
                </c:pt>
                <c:pt idx="2">
                  <c:v>10-janv.-19</c:v>
                </c:pt>
                <c:pt idx="3">
                  <c:v>11-janv.-19</c:v>
                </c:pt>
                <c:pt idx="4">
                  <c:v>12-janv.-19</c:v>
                </c:pt>
                <c:pt idx="5">
                  <c:v>13-janv.-19</c:v>
                </c:pt>
                <c:pt idx="6">
                  <c:v>14-janv.-19</c:v>
                </c:pt>
                <c:pt idx="7">
                  <c:v>15-janv.-19</c:v>
                </c:pt>
                <c:pt idx="8">
                  <c:v>16-janv.-19</c:v>
                </c:pt>
                <c:pt idx="9">
                  <c:v>17-janv.-19</c:v>
                </c:pt>
                <c:pt idx="10">
                  <c:v>18-janv.-19</c:v>
                </c:pt>
                <c:pt idx="11">
                  <c:v>19-janv.-19</c:v>
                </c:pt>
                <c:pt idx="12">
                  <c:v>20-janv.-19</c:v>
                </c:pt>
                <c:pt idx="13">
                  <c:v>21-janv.-19</c:v>
                </c:pt>
                <c:pt idx="14">
                  <c:v>22-janv.-19</c:v>
                </c:pt>
                <c:pt idx="15">
                  <c:v>23-janv.-19</c:v>
                </c:pt>
                <c:pt idx="16">
                  <c:v>24-janv.-19</c:v>
                </c:pt>
                <c:pt idx="17">
                  <c:v>25-janv.-19</c:v>
                </c:pt>
                <c:pt idx="18">
                  <c:v>26-janv.-19</c:v>
                </c:pt>
                <c:pt idx="19">
                  <c:v>27-janv.-19</c:v>
                </c:pt>
                <c:pt idx="20">
                  <c:v>28-janv.-19</c:v>
                </c:pt>
                <c:pt idx="21">
                  <c:v>29-janv.-19</c:v>
                </c:pt>
                <c:pt idx="22">
                  <c:v>30-janv.-19</c:v>
                </c:pt>
                <c:pt idx="23">
                  <c:v>31-janv.-19</c:v>
                </c:pt>
                <c:pt idx="24">
                  <c:v>1 Feb 2019</c:v>
                </c:pt>
                <c:pt idx="25">
                  <c:v>2 Feb 2019</c:v>
                </c:pt>
                <c:pt idx="26">
                  <c:v>3 Feb 2019</c:v>
                </c:pt>
                <c:pt idx="27">
                  <c:v>4 Feb 2019</c:v>
                </c:pt>
                <c:pt idx="28">
                  <c:v>5 Feb 2019</c:v>
                </c:pt>
                <c:pt idx="29">
                  <c:v>6 Feb 2019</c:v>
                </c:pt>
                <c:pt idx="30">
                  <c:v>7 Feb 2019</c:v>
                </c:pt>
                <c:pt idx="31">
                  <c:v>8 Feb 2019</c:v>
                </c:pt>
                <c:pt idx="32">
                  <c:v>9 Feb 2019</c:v>
                </c:pt>
                <c:pt idx="33">
                  <c:v>10 Feb 2019</c:v>
                </c:pt>
                <c:pt idx="34">
                  <c:v>11 Feb 2019</c:v>
                </c:pt>
                <c:pt idx="35">
                  <c:v>12 Feb 2019</c:v>
                </c:pt>
                <c:pt idx="36">
                  <c:v>13 Feb 2019</c:v>
                </c:pt>
                <c:pt idx="37">
                  <c:v>14 Feb 2019</c:v>
                </c:pt>
                <c:pt idx="38">
                  <c:v>15 Feb 2019</c:v>
                </c:pt>
                <c:pt idx="39">
                  <c:v>16 Feb 2019</c:v>
                </c:pt>
                <c:pt idx="40">
                  <c:v>17 Feb 2019</c:v>
                </c:pt>
                <c:pt idx="41">
                  <c:v>18 Feb 2019</c:v>
                </c:pt>
                <c:pt idx="42">
                  <c:v>19 Feb 2019</c:v>
                </c:pt>
                <c:pt idx="43">
                  <c:v>20 Feb 2019</c:v>
                </c:pt>
                <c:pt idx="44">
                  <c:v>21 Feb 2019</c:v>
                </c:pt>
                <c:pt idx="45">
                  <c:v>22 Feb 2019</c:v>
                </c:pt>
                <c:pt idx="46">
                  <c:v>23 Feb 2019</c:v>
                </c:pt>
                <c:pt idx="47">
                  <c:v>24 Feb 2019</c:v>
                </c:pt>
                <c:pt idx="48">
                  <c:v>25 Feb 2019</c:v>
                </c:pt>
                <c:pt idx="49">
                  <c:v>26 Feb 2019</c:v>
                </c:pt>
                <c:pt idx="50">
                  <c:v>27 Feb 2019</c:v>
                </c:pt>
                <c:pt idx="51">
                  <c:v>28 Feb 2019</c:v>
                </c:pt>
                <c:pt idx="52">
                  <c:v>1-mars-19</c:v>
                </c:pt>
                <c:pt idx="53">
                  <c:v>2-mars-19</c:v>
                </c:pt>
                <c:pt idx="54">
                  <c:v>3-mars-19</c:v>
                </c:pt>
                <c:pt idx="55">
                  <c:v>4-mars-19</c:v>
                </c:pt>
                <c:pt idx="56">
                  <c:v>5-mars-19</c:v>
                </c:pt>
                <c:pt idx="57">
                  <c:v>6-mars-19</c:v>
                </c:pt>
                <c:pt idx="58">
                  <c:v>7-mars-19</c:v>
                </c:pt>
                <c:pt idx="59">
                  <c:v>8-mars-19</c:v>
                </c:pt>
                <c:pt idx="60">
                  <c:v>9-mars-19</c:v>
                </c:pt>
                <c:pt idx="61">
                  <c:v>10-mars-19</c:v>
                </c:pt>
                <c:pt idx="62">
                  <c:v>11-mars-19</c:v>
                </c:pt>
                <c:pt idx="63">
                  <c:v>12-mars-19</c:v>
                </c:pt>
                <c:pt idx="64">
                  <c:v>13-mars-19</c:v>
                </c:pt>
                <c:pt idx="65">
                  <c:v>14-mars-19</c:v>
                </c:pt>
                <c:pt idx="66">
                  <c:v>15-mars-19</c:v>
                </c:pt>
                <c:pt idx="67">
                  <c:v>16-mars-19</c:v>
                </c:pt>
                <c:pt idx="68">
                  <c:v>17-mars-19</c:v>
                </c:pt>
                <c:pt idx="69">
                  <c:v>18-mars-19</c:v>
                </c:pt>
                <c:pt idx="70">
                  <c:v>19-mars-19</c:v>
                </c:pt>
                <c:pt idx="71">
                  <c:v>20-mars-19</c:v>
                </c:pt>
                <c:pt idx="72">
                  <c:v>21-mars-19</c:v>
                </c:pt>
                <c:pt idx="73">
                  <c:v>22-mars-19</c:v>
                </c:pt>
                <c:pt idx="74">
                  <c:v>23-mars-19</c:v>
                </c:pt>
                <c:pt idx="75">
                  <c:v>24-mars-19</c:v>
                </c:pt>
                <c:pt idx="76">
                  <c:v>25-mars-19</c:v>
                </c:pt>
                <c:pt idx="77">
                  <c:v>26-mars-19</c:v>
                </c:pt>
                <c:pt idx="78">
                  <c:v>27-mars-19</c:v>
                </c:pt>
                <c:pt idx="79">
                  <c:v>28-mars-19</c:v>
                </c:pt>
                <c:pt idx="80">
                  <c:v>29-mars-19</c:v>
                </c:pt>
                <c:pt idx="81">
                  <c:v>30-mars-19</c:v>
                </c:pt>
                <c:pt idx="82">
                  <c:v>31-mars-19</c:v>
                </c:pt>
                <c:pt idx="83">
                  <c:v>1 Apr 2019</c:v>
                </c:pt>
                <c:pt idx="84">
                  <c:v>2 Apr 2019</c:v>
                </c:pt>
                <c:pt idx="85">
                  <c:v>3 Apr 2019</c:v>
                </c:pt>
                <c:pt idx="86">
                  <c:v>4 Apr 2019</c:v>
                </c:pt>
                <c:pt idx="87">
                  <c:v>5 Apr 2019</c:v>
                </c:pt>
                <c:pt idx="88">
                  <c:v>6 Apr 2019</c:v>
                </c:pt>
                <c:pt idx="89">
                  <c:v>7 Apr 2019</c:v>
                </c:pt>
                <c:pt idx="90">
                  <c:v>8 Apr 2019</c:v>
                </c:pt>
                <c:pt idx="91">
                  <c:v>9 Apr 2019</c:v>
                </c:pt>
                <c:pt idx="92">
                  <c:v>10 Apr 2019</c:v>
                </c:pt>
                <c:pt idx="93">
                  <c:v>11 Apr 2019</c:v>
                </c:pt>
                <c:pt idx="94">
                  <c:v>12 Apr 2019</c:v>
                </c:pt>
                <c:pt idx="95">
                  <c:v>13 Apr 2019</c:v>
                </c:pt>
                <c:pt idx="96">
                  <c:v>14 Apr 2019</c:v>
                </c:pt>
                <c:pt idx="97">
                  <c:v>15 Apr 2019</c:v>
                </c:pt>
                <c:pt idx="98">
                  <c:v>16 Apr 2019</c:v>
                </c:pt>
                <c:pt idx="99">
                  <c:v>17 Apr 2019</c:v>
                </c:pt>
                <c:pt idx="100">
                  <c:v>18 Apr 2019</c:v>
                </c:pt>
                <c:pt idx="101">
                  <c:v>19 Apr 2019</c:v>
                </c:pt>
                <c:pt idx="102">
                  <c:v>20 Apr 2019</c:v>
                </c:pt>
                <c:pt idx="103">
                  <c:v>21 Apr 2019</c:v>
                </c:pt>
                <c:pt idx="104">
                  <c:v>22 Apr 2019</c:v>
                </c:pt>
                <c:pt idx="105">
                  <c:v>23 Apr 2019</c:v>
                </c:pt>
                <c:pt idx="106">
                  <c:v>24 Apr 2019</c:v>
                </c:pt>
                <c:pt idx="107">
                  <c:v>25 Apr 2019</c:v>
                </c:pt>
                <c:pt idx="108">
                  <c:v>26 Apr 2019</c:v>
                </c:pt>
                <c:pt idx="109">
                  <c:v>27 Apr 2019</c:v>
                </c:pt>
                <c:pt idx="110">
                  <c:v>28 Apr 2019</c:v>
                </c:pt>
                <c:pt idx="111">
                  <c:v>29 Apr 2019</c:v>
                </c:pt>
                <c:pt idx="112">
                  <c:v>30 Apr 2019</c:v>
                </c:pt>
                <c:pt idx="113">
                  <c:v>1 May 2019</c:v>
                </c:pt>
                <c:pt idx="114">
                  <c:v>2 May 2019</c:v>
                </c:pt>
                <c:pt idx="115">
                  <c:v>3 May 2019</c:v>
                </c:pt>
                <c:pt idx="116">
                  <c:v>4 May 2019</c:v>
                </c:pt>
                <c:pt idx="117">
                  <c:v>5 May 2019</c:v>
                </c:pt>
                <c:pt idx="118">
                  <c:v>6 May 2019</c:v>
                </c:pt>
                <c:pt idx="119">
                  <c:v>7 May 2019</c:v>
                </c:pt>
                <c:pt idx="120">
                  <c:v>8 May 2019</c:v>
                </c:pt>
                <c:pt idx="121">
                  <c:v>9 May 2019</c:v>
                </c:pt>
                <c:pt idx="122">
                  <c:v>10 May 2019</c:v>
                </c:pt>
                <c:pt idx="123">
                  <c:v>11 May 2019</c:v>
                </c:pt>
                <c:pt idx="124">
                  <c:v>12 May 2019</c:v>
                </c:pt>
                <c:pt idx="125">
                  <c:v>13 May 2019</c:v>
                </c:pt>
                <c:pt idx="126">
                  <c:v>14 May 2019</c:v>
                </c:pt>
                <c:pt idx="127">
                  <c:v>15 May 2019</c:v>
                </c:pt>
                <c:pt idx="128">
                  <c:v>16 May 2019</c:v>
                </c:pt>
                <c:pt idx="129">
                  <c:v>17 May 2019</c:v>
                </c:pt>
                <c:pt idx="130">
                  <c:v>18 May 2019</c:v>
                </c:pt>
                <c:pt idx="131">
                  <c:v>19 May 2019</c:v>
                </c:pt>
                <c:pt idx="132">
                  <c:v>20 May 2019</c:v>
                </c:pt>
                <c:pt idx="133">
                  <c:v>21 May 2019</c:v>
                </c:pt>
                <c:pt idx="134">
                  <c:v>22 May 2019</c:v>
                </c:pt>
                <c:pt idx="135">
                  <c:v>23 May 2019</c:v>
                </c:pt>
                <c:pt idx="136">
                  <c:v>24 May 2019</c:v>
                </c:pt>
                <c:pt idx="137">
                  <c:v>25 May 2019</c:v>
                </c:pt>
                <c:pt idx="138">
                  <c:v>26 May 2019</c:v>
                </c:pt>
                <c:pt idx="139">
                  <c:v>27 May 2019</c:v>
                </c:pt>
                <c:pt idx="140">
                  <c:v>28 May 2019</c:v>
                </c:pt>
                <c:pt idx="141">
                  <c:v>29 May 2019</c:v>
                </c:pt>
                <c:pt idx="142">
                  <c:v>30 May 2019</c:v>
                </c:pt>
                <c:pt idx="143">
                  <c:v>31 May 2019</c:v>
                </c:pt>
                <c:pt idx="144">
                  <c:v>1-juin-19</c:v>
                </c:pt>
                <c:pt idx="145">
                  <c:v>2-juin-19</c:v>
                </c:pt>
                <c:pt idx="146">
                  <c:v>3-juin-19</c:v>
                </c:pt>
                <c:pt idx="147">
                  <c:v>4-juin-19</c:v>
                </c:pt>
                <c:pt idx="148">
                  <c:v>5-juin-19</c:v>
                </c:pt>
                <c:pt idx="149">
                  <c:v>6-juin-19</c:v>
                </c:pt>
                <c:pt idx="150">
                  <c:v>7-juin-19</c:v>
                </c:pt>
                <c:pt idx="151">
                  <c:v>8-juin-19</c:v>
                </c:pt>
                <c:pt idx="152">
                  <c:v>9-juin-19</c:v>
                </c:pt>
                <c:pt idx="153">
                  <c:v>10-juin-19</c:v>
                </c:pt>
                <c:pt idx="154">
                  <c:v>11-juin-19</c:v>
                </c:pt>
                <c:pt idx="155">
                  <c:v>12-juin-19</c:v>
                </c:pt>
                <c:pt idx="156">
                  <c:v>13-juin-19</c:v>
                </c:pt>
                <c:pt idx="157">
                  <c:v>14-juin-19</c:v>
                </c:pt>
                <c:pt idx="158">
                  <c:v>15-juin-19</c:v>
                </c:pt>
                <c:pt idx="159">
                  <c:v>16-juin-19</c:v>
                </c:pt>
                <c:pt idx="160">
                  <c:v>17-juin-19</c:v>
                </c:pt>
                <c:pt idx="161">
                  <c:v>18-juin-19</c:v>
                </c:pt>
                <c:pt idx="162">
                  <c:v>19-juin-19</c:v>
                </c:pt>
                <c:pt idx="163">
                  <c:v>20-juin-19</c:v>
                </c:pt>
                <c:pt idx="164">
                  <c:v>21-juin-19</c:v>
                </c:pt>
                <c:pt idx="165">
                  <c:v>22-juin-19</c:v>
                </c:pt>
                <c:pt idx="166">
                  <c:v>23-juin-19</c:v>
                </c:pt>
                <c:pt idx="167">
                  <c:v>24-juin-19</c:v>
                </c:pt>
                <c:pt idx="168">
                  <c:v>25-juin-19</c:v>
                </c:pt>
                <c:pt idx="169">
                  <c:v>26-juin-19</c:v>
                </c:pt>
                <c:pt idx="170">
                  <c:v>27-juin-19</c:v>
                </c:pt>
                <c:pt idx="171">
                  <c:v>28-juin-19</c:v>
                </c:pt>
                <c:pt idx="172">
                  <c:v>29-juin-19</c:v>
                </c:pt>
                <c:pt idx="173">
                  <c:v>30-juin-19</c:v>
                </c:pt>
                <c:pt idx="174">
                  <c:v>1-juil.-19</c:v>
                </c:pt>
                <c:pt idx="175">
                  <c:v>2-juil.-19</c:v>
                </c:pt>
                <c:pt idx="176">
                  <c:v>3-juil.-19</c:v>
                </c:pt>
                <c:pt idx="177">
                  <c:v>4-juil.-19</c:v>
                </c:pt>
                <c:pt idx="178">
                  <c:v>5-juil.-19</c:v>
                </c:pt>
                <c:pt idx="179">
                  <c:v>6-juil.-19</c:v>
                </c:pt>
                <c:pt idx="180">
                  <c:v>7-juil.-19</c:v>
                </c:pt>
                <c:pt idx="181">
                  <c:v>8-juil.-19</c:v>
                </c:pt>
                <c:pt idx="182">
                  <c:v>9-juil.-19</c:v>
                </c:pt>
                <c:pt idx="183">
                  <c:v>10-juil.-19</c:v>
                </c:pt>
                <c:pt idx="184">
                  <c:v>11-juil.-19</c:v>
                </c:pt>
                <c:pt idx="185">
                  <c:v>12-juil.-19</c:v>
                </c:pt>
                <c:pt idx="186">
                  <c:v>13-juil.-19</c:v>
                </c:pt>
                <c:pt idx="187">
                  <c:v>14-juil.-19</c:v>
                </c:pt>
                <c:pt idx="188">
                  <c:v>15-juil.-19</c:v>
                </c:pt>
                <c:pt idx="189">
                  <c:v>16-juil.-19</c:v>
                </c:pt>
                <c:pt idx="190">
                  <c:v>17-juil.-19</c:v>
                </c:pt>
                <c:pt idx="191">
                  <c:v>18-juil.-19</c:v>
                </c:pt>
                <c:pt idx="192">
                  <c:v>19-juil.-19</c:v>
                </c:pt>
                <c:pt idx="193">
                  <c:v>20-juil.-19</c:v>
                </c:pt>
                <c:pt idx="194">
                  <c:v>21-juil.-19</c:v>
                </c:pt>
                <c:pt idx="195">
                  <c:v>22-juil.-19</c:v>
                </c:pt>
                <c:pt idx="196">
                  <c:v>23-juil.-19</c:v>
                </c:pt>
                <c:pt idx="197">
                  <c:v>24-juil.-19</c:v>
                </c:pt>
                <c:pt idx="198">
                  <c:v>25-juil.-19</c:v>
                </c:pt>
                <c:pt idx="199">
                  <c:v>26-juil.-19</c:v>
                </c:pt>
                <c:pt idx="200">
                  <c:v>27-juil.-19</c:v>
                </c:pt>
                <c:pt idx="201">
                  <c:v>28-juil.-19</c:v>
                </c:pt>
                <c:pt idx="202">
                  <c:v>28-juil.-19</c:v>
                </c:pt>
              </c:strCache>
            </c:strRef>
          </c:cat>
          <c:val>
            <c:numRef>
              <c:f>data!$BB$7:$BB$211</c:f>
              <c:numCache>
                <c:formatCode>0.0000E+00</c:formatCode>
                <c:ptCount val="205"/>
                <c:pt idx="0">
                  <c:v>-4725524.6779841203</c:v>
                </c:pt>
                <c:pt idx="1">
                  <c:v>-4725711.3555152258</c:v>
                </c:pt>
                <c:pt idx="2">
                  <c:v>-4725654.4048841838</c:v>
                </c:pt>
                <c:pt idx="3">
                  <c:v>-4725637.0492491806</c:v>
                </c:pt>
                <c:pt idx="4">
                  <c:v>-4725638.8344340259</c:v>
                </c:pt>
                <c:pt idx="5">
                  <c:v>-4725608.7379127694</c:v>
                </c:pt>
                <c:pt idx="6">
                  <c:v>-4725558.3266503084</c:v>
                </c:pt>
                <c:pt idx="7">
                  <c:v>-4725464.1500901813</c:v>
                </c:pt>
                <c:pt idx="8">
                  <c:v>-4725494.025052554</c:v>
                </c:pt>
                <c:pt idx="9">
                  <c:v>-4725505.3623074442</c:v>
                </c:pt>
                <c:pt idx="10">
                  <c:v>-4725513.1023182115</c:v>
                </c:pt>
                <c:pt idx="11">
                  <c:v>-4725511.5956583666</c:v>
                </c:pt>
                <c:pt idx="12">
                  <c:v>-4725519.8566971971</c:v>
                </c:pt>
                <c:pt idx="13">
                  <c:v>-4725515.6801238945</c:v>
                </c:pt>
                <c:pt idx="14">
                  <c:v>-4725600.8962968569</c:v>
                </c:pt>
                <c:pt idx="15">
                  <c:v>-4726080.0192534411</c:v>
                </c:pt>
                <c:pt idx="16">
                  <c:v>-4725728.7658183957</c:v>
                </c:pt>
                <c:pt idx="17">
                  <c:v>-4725605.4603732089</c:v>
                </c:pt>
                <c:pt idx="18">
                  <c:v>-4725609.659178853</c:v>
                </c:pt>
                <c:pt idx="19">
                  <c:v>-4725809.2855729116</c:v>
                </c:pt>
                <c:pt idx="20">
                  <c:v>-4725956.7420969456</c:v>
                </c:pt>
                <c:pt idx="21">
                  <c:v>-4726020.9056681646</c:v>
                </c:pt>
                <c:pt idx="22">
                  <c:v>-4726033.8138570478</c:v>
                </c:pt>
                <c:pt idx="23">
                  <c:v>-4726048.3009542366</c:v>
                </c:pt>
                <c:pt idx="24">
                  <c:v>-4726127.971433755</c:v>
                </c:pt>
                <c:pt idx="25">
                  <c:v>-4726099.1067423653</c:v>
                </c:pt>
                <c:pt idx="26">
                  <c:v>-4726090.4098484656</c:v>
                </c:pt>
                <c:pt idx="27">
                  <c:v>-4725599.3453218946</c:v>
                </c:pt>
                <c:pt idx="28">
                  <c:v>-4725876.1803372614</c:v>
                </c:pt>
                <c:pt idx="29">
                  <c:v>-4725873.1050337469</c:v>
                </c:pt>
                <c:pt idx="30">
                  <c:v>-4725884.5093277236</c:v>
                </c:pt>
                <c:pt idx="31">
                  <c:v>-4725883.9865587419</c:v>
                </c:pt>
                <c:pt idx="32">
                  <c:v>-4725914.0861378713</c:v>
                </c:pt>
                <c:pt idx="33">
                  <c:v>-4725879.1011116849</c:v>
                </c:pt>
                <c:pt idx="34">
                  <c:v>-4725859.6528831543</c:v>
                </c:pt>
                <c:pt idx="35">
                  <c:v>-4725841.9185467288</c:v>
                </c:pt>
                <c:pt idx="36">
                  <c:v>-4725818.6837048298</c:v>
                </c:pt>
                <c:pt idx="37">
                  <c:v>-4725694.1068086065</c:v>
                </c:pt>
                <c:pt idx="38">
                  <c:v>-4725763.6847467357</c:v>
                </c:pt>
                <c:pt idx="39">
                  <c:v>-4725753.1374776708</c:v>
                </c:pt>
                <c:pt idx="40">
                  <c:v>-4725759.9267199542</c:v>
                </c:pt>
                <c:pt idx="41">
                  <c:v>-4725739.8539806297</c:v>
                </c:pt>
                <c:pt idx="42">
                  <c:v>-4725749.9258505953</c:v>
                </c:pt>
                <c:pt idx="43">
                  <c:v>-4725752.3928674674</c:v>
                </c:pt>
                <c:pt idx="44">
                  <c:v>-4725775.2331779161</c:v>
                </c:pt>
                <c:pt idx="45">
                  <c:v>-4725773.4697410725</c:v>
                </c:pt>
                <c:pt idx="46">
                  <c:v>-4725779.6112402575</c:v>
                </c:pt>
                <c:pt idx="47">
                  <c:v>-4725792.6645703614</c:v>
                </c:pt>
                <c:pt idx="48">
                  <c:v>-4725801.5828036526</c:v>
                </c:pt>
                <c:pt idx="49">
                  <c:v>-4725830.3900723765</c:v>
                </c:pt>
                <c:pt idx="50">
                  <c:v>-4725892.2283922294</c:v>
                </c:pt>
                <c:pt idx="51">
                  <c:v>-4725906.8768886514</c:v>
                </c:pt>
                <c:pt idx="52">
                  <c:v>-4725974.924999781</c:v>
                </c:pt>
                <c:pt idx="53">
                  <c:v>-4726028.027067164</c:v>
                </c:pt>
                <c:pt idx="54">
                  <c:v>-4726057.1557120625</c:v>
                </c:pt>
                <c:pt idx="55">
                  <c:v>-4725696.5390307559</c:v>
                </c:pt>
                <c:pt idx="56">
                  <c:v>-4725726.1627920866</c:v>
                </c:pt>
                <c:pt idx="57">
                  <c:v>-4725735.0158946114</c:v>
                </c:pt>
                <c:pt idx="58">
                  <c:v>-4725746.8511596182</c:v>
                </c:pt>
                <c:pt idx="59">
                  <c:v>-4725772.9989909492</c:v>
                </c:pt>
                <c:pt idx="60">
                  <c:v>-4725784.0218072981</c:v>
                </c:pt>
                <c:pt idx="61">
                  <c:v>-4725782.3685160354</c:v>
                </c:pt>
                <c:pt idx="62">
                  <c:v>-4725786.0098148109</c:v>
                </c:pt>
                <c:pt idx="63">
                  <c:v>-4725760.9228984611</c:v>
                </c:pt>
                <c:pt idx="64">
                  <c:v>-4725770.130341907</c:v>
                </c:pt>
                <c:pt idx="65">
                  <c:v>-4725683.482533941</c:v>
                </c:pt>
                <c:pt idx="66">
                  <c:v>-4725681.1035500802</c:v>
                </c:pt>
                <c:pt idx="67">
                  <c:v>-4725659.8217741661</c:v>
                </c:pt>
                <c:pt idx="68">
                  <c:v>-4725634.4166306313</c:v>
                </c:pt>
                <c:pt idx="69">
                  <c:v>-4725564.8755526859</c:v>
                </c:pt>
                <c:pt idx="70">
                  <c:v>-4725600.1483731735</c:v>
                </c:pt>
                <c:pt idx="71">
                  <c:v>-4725610.3441340318</c:v>
                </c:pt>
                <c:pt idx="72">
                  <c:v>-4725614.6641855454</c:v>
                </c:pt>
                <c:pt idx="73">
                  <c:v>-4725618.2074068207</c:v>
                </c:pt>
                <c:pt idx="74">
                  <c:v>-4725623.4051568853</c:v>
                </c:pt>
                <c:pt idx="75">
                  <c:v>-4725578.6144352891</c:v>
                </c:pt>
                <c:pt idx="76">
                  <c:v>-4725661.9150055042</c:v>
                </c:pt>
                <c:pt idx="77">
                  <c:v>-4725685.9493693896</c:v>
                </c:pt>
                <c:pt idx="78">
                  <c:v>-4725723.8162610112</c:v>
                </c:pt>
                <c:pt idx="79">
                  <c:v>-4725781.7534346087</c:v>
                </c:pt>
                <c:pt idx="80">
                  <c:v>-4725794.1513511175</c:v>
                </c:pt>
                <c:pt idx="81">
                  <c:v>-4725610.0420500617</c:v>
                </c:pt>
                <c:pt idx="82">
                  <c:v>-4725625.122429328</c:v>
                </c:pt>
                <c:pt idx="83">
                  <c:v>-4725668.1609830828</c:v>
                </c:pt>
                <c:pt idx="84">
                  <c:v>-4725677.6490918398</c:v>
                </c:pt>
                <c:pt idx="85">
                  <c:v>-4725688.0921511417</c:v>
                </c:pt>
                <c:pt idx="86">
                  <c:v>-4725768.9608081374</c:v>
                </c:pt>
                <c:pt idx="87">
                  <c:v>-4725792.6143685551</c:v>
                </c:pt>
                <c:pt idx="88">
                  <c:v>-4725801.1768174563</c:v>
                </c:pt>
                <c:pt idx="89">
                  <c:v>-4725812.7732808823</c:v>
                </c:pt>
                <c:pt idx="90">
                  <c:v>-4725812.5153220966</c:v>
                </c:pt>
                <c:pt idx="91">
                  <c:v>-4725809.0238045221</c:v>
                </c:pt>
                <c:pt idx="92">
                  <c:v>-4725793.0007431963</c:v>
                </c:pt>
                <c:pt idx="93">
                  <c:v>-4725777.6882311227</c:v>
                </c:pt>
                <c:pt idx="94">
                  <c:v>-4725768.1993844798</c:v>
                </c:pt>
                <c:pt idx="95">
                  <c:v>-4725743.7630260065</c:v>
                </c:pt>
                <c:pt idx="96">
                  <c:v>-4725721.4846354788</c:v>
                </c:pt>
                <c:pt idx="97">
                  <c:v>-4725696.6821224978</c:v>
                </c:pt>
                <c:pt idx="98">
                  <c:v>-4725706.7393535357</c:v>
                </c:pt>
                <c:pt idx="99">
                  <c:v>-4725724.2747874102</c:v>
                </c:pt>
                <c:pt idx="100">
                  <c:v>-4725741.3286261987</c:v>
                </c:pt>
                <c:pt idx="101">
                  <c:v>-4725753.9449513946</c:v>
                </c:pt>
                <c:pt idx="102">
                  <c:v>-4725745.6984456768</c:v>
                </c:pt>
                <c:pt idx="103">
                  <c:v>-4725718.1081078313</c:v>
                </c:pt>
                <c:pt idx="104">
                  <c:v>-4725713.6773820771</c:v>
                </c:pt>
                <c:pt idx="105">
                  <c:v>-4725730.1173089948</c:v>
                </c:pt>
                <c:pt idx="106">
                  <c:v>-4725737.8374379221</c:v>
                </c:pt>
                <c:pt idx="107">
                  <c:v>-4725744.0305019859</c:v>
                </c:pt>
                <c:pt idx="108">
                  <c:v>-4725817.6440231614</c:v>
                </c:pt>
                <c:pt idx="109">
                  <c:v>-4725959.4614771474</c:v>
                </c:pt>
                <c:pt idx="110">
                  <c:v>-4725844.0825372152</c:v>
                </c:pt>
                <c:pt idx="111">
                  <c:v>-4725887.785125196</c:v>
                </c:pt>
                <c:pt idx="112">
                  <c:v>-4725843.9910962228</c:v>
                </c:pt>
                <c:pt idx="113">
                  <c:v>-4725965.2597539639</c:v>
                </c:pt>
                <c:pt idx="114">
                  <c:v>-4726035.1642893711</c:v>
                </c:pt>
                <c:pt idx="115">
                  <c:v>-4726079.4150775075</c:v>
                </c:pt>
                <c:pt idx="116">
                  <c:v>-4726107.5488153072</c:v>
                </c:pt>
                <c:pt idx="117">
                  <c:v>-4726178.5901990132</c:v>
                </c:pt>
                <c:pt idx="118">
                  <c:v>-4726202.8801988782</c:v>
                </c:pt>
                <c:pt idx="119">
                  <c:v>-4726237.9688724605</c:v>
                </c:pt>
                <c:pt idx="120">
                  <c:v>-4726252.2653413629</c:v>
                </c:pt>
                <c:pt idx="121">
                  <c:v>-4726250.3937281873</c:v>
                </c:pt>
                <c:pt idx="122">
                  <c:v>-4726236.021841689</c:v>
                </c:pt>
                <c:pt idx="123">
                  <c:v>-4726232.6621750481</c:v>
                </c:pt>
                <c:pt idx="124">
                  <c:v>-4726207.5367811006</c:v>
                </c:pt>
                <c:pt idx="125">
                  <c:v>-4726193.2000110671</c:v>
                </c:pt>
                <c:pt idx="126">
                  <c:v>-4726155.0933778426</c:v>
                </c:pt>
                <c:pt idx="127">
                  <c:v>-4726158.6938953632</c:v>
                </c:pt>
                <c:pt idx="128">
                  <c:v>-4726210.1254314445</c:v>
                </c:pt>
                <c:pt idx="129">
                  <c:v>-4726175.9574253559</c:v>
                </c:pt>
                <c:pt idx="130">
                  <c:v>-4726137.0459308829</c:v>
                </c:pt>
                <c:pt idx="131">
                  <c:v>-4726104.0984406192</c:v>
                </c:pt>
                <c:pt idx="132">
                  <c:v>-4726099.1523557249</c:v>
                </c:pt>
                <c:pt idx="133">
                  <c:v>-4726090.5762749817</c:v>
                </c:pt>
                <c:pt idx="134">
                  <c:v>-4726097.2887088573</c:v>
                </c:pt>
                <c:pt idx="135">
                  <c:v>-4726043.7019533068</c:v>
                </c:pt>
                <c:pt idx="136">
                  <c:v>-4748075.4249097472</c:v>
                </c:pt>
                <c:pt idx="137">
                  <c:v>-4748340.376275016</c:v>
                </c:pt>
                <c:pt idx="138">
                  <c:v>-4748392.1025661016</c:v>
                </c:pt>
                <c:pt idx="139">
                  <c:v>-4748387.8747169403</c:v>
                </c:pt>
                <c:pt idx="140">
                  <c:v>-4748363.1658603288</c:v>
                </c:pt>
                <c:pt idx="141">
                  <c:v>-4748359.1877413653</c:v>
                </c:pt>
                <c:pt idx="142">
                  <c:v>-4748358.3270458179</c:v>
                </c:pt>
                <c:pt idx="143">
                  <c:v>-4748345.5585146882</c:v>
                </c:pt>
                <c:pt idx="144">
                  <c:v>-4748341.1282466147</c:v>
                </c:pt>
                <c:pt idx="145">
                  <c:v>-4748341.3623115392</c:v>
                </c:pt>
                <c:pt idx="146">
                  <c:v>-4748326.2392080501</c:v>
                </c:pt>
                <c:pt idx="147">
                  <c:v>-4748310.3191007199</c:v>
                </c:pt>
                <c:pt idx="148">
                  <c:v>-4748303.4382119114</c:v>
                </c:pt>
                <c:pt idx="149">
                  <c:v>-4748294.7583923563</c:v>
                </c:pt>
                <c:pt idx="150">
                  <c:v>-4748266.31248195</c:v>
                </c:pt>
                <c:pt idx="151">
                  <c:v>-4748269.9587595519</c:v>
                </c:pt>
                <c:pt idx="152">
                  <c:v>-4748248.237403648</c:v>
                </c:pt>
                <c:pt idx="153">
                  <c:v>-4748224.7145207608</c:v>
                </c:pt>
                <c:pt idx="154">
                  <c:v>-4748182.0224943347</c:v>
                </c:pt>
                <c:pt idx="155">
                  <c:v>-4748151.3915416161</c:v>
                </c:pt>
                <c:pt idx="156">
                  <c:v>-4748134.2814566744</c:v>
                </c:pt>
                <c:pt idx="157">
                  <c:v>-4748110.2347198902</c:v>
                </c:pt>
                <c:pt idx="158">
                  <c:v>-4748080.8884588797</c:v>
                </c:pt>
                <c:pt idx="159">
                  <c:v>-4748048.7799377069</c:v>
                </c:pt>
                <c:pt idx="160">
                  <c:v>-4748019.4309298089</c:v>
                </c:pt>
                <c:pt idx="161">
                  <c:v>-4747990.2740108771</c:v>
                </c:pt>
                <c:pt idx="162">
                  <c:v>-4747945.6278016008</c:v>
                </c:pt>
                <c:pt idx="163">
                  <c:v>-4747918.0645941598</c:v>
                </c:pt>
                <c:pt idx="164">
                  <c:v>-4747869.1053855829</c:v>
                </c:pt>
                <c:pt idx="165">
                  <c:v>-4747414.4382093744</c:v>
                </c:pt>
                <c:pt idx="166">
                  <c:v>-4747528.8965608664</c:v>
                </c:pt>
                <c:pt idx="167">
                  <c:v>-4747426.021116361</c:v>
                </c:pt>
                <c:pt idx="168">
                  <c:v>-4747365.2188921701</c:v>
                </c:pt>
                <c:pt idx="169">
                  <c:v>-4747318.7785363384</c:v>
                </c:pt>
                <c:pt idx="170">
                  <c:v>-4747300.5814208565</c:v>
                </c:pt>
                <c:pt idx="171">
                  <c:v>-4747292.8975401372</c:v>
                </c:pt>
                <c:pt idx="172">
                  <c:v>-4747264.5616710456</c:v>
                </c:pt>
                <c:pt idx="173">
                  <c:v>-4747234.3978013815</c:v>
                </c:pt>
                <c:pt idx="174">
                  <c:v>-4743570.4759529056</c:v>
                </c:pt>
                <c:pt idx="175">
                  <c:v>-4742920.9003496682</c:v>
                </c:pt>
                <c:pt idx="176">
                  <c:v>-4742849.6606275877</c:v>
                </c:pt>
                <c:pt idx="177">
                  <c:v>-4742772.4042107956</c:v>
                </c:pt>
                <c:pt idx="178">
                  <c:v>-4742819.2618658375</c:v>
                </c:pt>
                <c:pt idx="179">
                  <c:v>-4742808.0460071722</c:v>
                </c:pt>
                <c:pt idx="180">
                  <c:v>-4742801.736580926</c:v>
                </c:pt>
                <c:pt idx="181">
                  <c:v>-4726523.1508880667</c:v>
                </c:pt>
                <c:pt idx="182">
                  <c:v>-4725006.003581685</c:v>
                </c:pt>
                <c:pt idx="183">
                  <c:v>-4725010.0977031738</c:v>
                </c:pt>
                <c:pt idx="184">
                  <c:v>-4725018.6183334216</c:v>
                </c:pt>
                <c:pt idx="185">
                  <c:v>-4725022.7156133633</c:v>
                </c:pt>
                <c:pt idx="186">
                  <c:v>-4724966.8815998044</c:v>
                </c:pt>
                <c:pt idx="187">
                  <c:v>-4724970.1467157099</c:v>
                </c:pt>
                <c:pt idx="188">
                  <c:v>-4724953.2921211747</c:v>
                </c:pt>
                <c:pt idx="189">
                  <c:v>-4724957.7368796878</c:v>
                </c:pt>
                <c:pt idx="190">
                  <c:v>-4724930.39220904</c:v>
                </c:pt>
                <c:pt idx="191">
                  <c:v>-4724860.6519675087</c:v>
                </c:pt>
                <c:pt idx="192">
                  <c:v>-4724864.6173575148</c:v>
                </c:pt>
                <c:pt idx="193">
                  <c:v>-4724865.5772022186</c:v>
                </c:pt>
                <c:pt idx="194">
                  <c:v>-4724869.6023038644</c:v>
                </c:pt>
                <c:pt idx="195">
                  <c:v>-4724777.6317761354</c:v>
                </c:pt>
                <c:pt idx="196">
                  <c:v>-4724841.3772268388</c:v>
                </c:pt>
                <c:pt idx="197">
                  <c:v>-4724698.0520666065</c:v>
                </c:pt>
                <c:pt idx="198">
                  <c:v>-4724671.3869082956</c:v>
                </c:pt>
                <c:pt idx="199">
                  <c:v>-4724649.0398891466</c:v>
                </c:pt>
                <c:pt idx="200">
                  <c:v>-4724647.9578247853</c:v>
                </c:pt>
                <c:pt idx="201">
                  <c:v>-4724619.6054734755</c:v>
                </c:pt>
                <c:pt idx="202">
                  <c:v>-4724603.462011274</c:v>
                </c:pt>
                <c:pt idx="203">
                  <c:v>-4724594.2839775868</c:v>
                </c:pt>
                <c:pt idx="204">
                  <c:v>-4724645.3752535498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3B-4165-A9C3-A594BD676506}"/>
            </c:ext>
          </c:extLst>
        </c:ser>
        <c:ser>
          <c:idx val="1"/>
          <c:order val="1"/>
          <c:tx>
            <c:strRef>
              <c:f>data!$BC$1</c:f>
              <c:strCache>
                <c:ptCount val="1"/>
                <c:pt idx="0">
                  <c:v>E1 (J)</c:v>
                </c:pt>
              </c:strCache>
            </c:strRef>
          </c:tx>
          <c:spPr>
            <a:ln w="3175"/>
          </c:spPr>
          <c:marker>
            <c:symbol val="none"/>
          </c:marker>
          <c:cat>
            <c:strRef>
              <c:f>data!$A$9:$A$211</c:f>
              <c:strCache>
                <c:ptCount val="203"/>
                <c:pt idx="0">
                  <c:v>8-janv.-19</c:v>
                </c:pt>
                <c:pt idx="1">
                  <c:v>9-janv.-19</c:v>
                </c:pt>
                <c:pt idx="2">
                  <c:v>10-janv.-19</c:v>
                </c:pt>
                <c:pt idx="3">
                  <c:v>11-janv.-19</c:v>
                </c:pt>
                <c:pt idx="4">
                  <c:v>12-janv.-19</c:v>
                </c:pt>
                <c:pt idx="5">
                  <c:v>13-janv.-19</c:v>
                </c:pt>
                <c:pt idx="6">
                  <c:v>14-janv.-19</c:v>
                </c:pt>
                <c:pt idx="7">
                  <c:v>15-janv.-19</c:v>
                </c:pt>
                <c:pt idx="8">
                  <c:v>16-janv.-19</c:v>
                </c:pt>
                <c:pt idx="9">
                  <c:v>17-janv.-19</c:v>
                </c:pt>
                <c:pt idx="10">
                  <c:v>18-janv.-19</c:v>
                </c:pt>
                <c:pt idx="11">
                  <c:v>19-janv.-19</c:v>
                </c:pt>
                <c:pt idx="12">
                  <c:v>20-janv.-19</c:v>
                </c:pt>
                <c:pt idx="13">
                  <c:v>21-janv.-19</c:v>
                </c:pt>
                <c:pt idx="14">
                  <c:v>22-janv.-19</c:v>
                </c:pt>
                <c:pt idx="15">
                  <c:v>23-janv.-19</c:v>
                </c:pt>
                <c:pt idx="16">
                  <c:v>24-janv.-19</c:v>
                </c:pt>
                <c:pt idx="17">
                  <c:v>25-janv.-19</c:v>
                </c:pt>
                <c:pt idx="18">
                  <c:v>26-janv.-19</c:v>
                </c:pt>
                <c:pt idx="19">
                  <c:v>27-janv.-19</c:v>
                </c:pt>
                <c:pt idx="20">
                  <c:v>28-janv.-19</c:v>
                </c:pt>
                <c:pt idx="21">
                  <c:v>29-janv.-19</c:v>
                </c:pt>
                <c:pt idx="22">
                  <c:v>30-janv.-19</c:v>
                </c:pt>
                <c:pt idx="23">
                  <c:v>31-janv.-19</c:v>
                </c:pt>
                <c:pt idx="24">
                  <c:v>1 Feb 2019</c:v>
                </c:pt>
                <c:pt idx="25">
                  <c:v>2 Feb 2019</c:v>
                </c:pt>
                <c:pt idx="26">
                  <c:v>3 Feb 2019</c:v>
                </c:pt>
                <c:pt idx="27">
                  <c:v>4 Feb 2019</c:v>
                </c:pt>
                <c:pt idx="28">
                  <c:v>5 Feb 2019</c:v>
                </c:pt>
                <c:pt idx="29">
                  <c:v>6 Feb 2019</c:v>
                </c:pt>
                <c:pt idx="30">
                  <c:v>7 Feb 2019</c:v>
                </c:pt>
                <c:pt idx="31">
                  <c:v>8 Feb 2019</c:v>
                </c:pt>
                <c:pt idx="32">
                  <c:v>9 Feb 2019</c:v>
                </c:pt>
                <c:pt idx="33">
                  <c:v>10 Feb 2019</c:v>
                </c:pt>
                <c:pt idx="34">
                  <c:v>11 Feb 2019</c:v>
                </c:pt>
                <c:pt idx="35">
                  <c:v>12 Feb 2019</c:v>
                </c:pt>
                <c:pt idx="36">
                  <c:v>13 Feb 2019</c:v>
                </c:pt>
                <c:pt idx="37">
                  <c:v>14 Feb 2019</c:v>
                </c:pt>
                <c:pt idx="38">
                  <c:v>15 Feb 2019</c:v>
                </c:pt>
                <c:pt idx="39">
                  <c:v>16 Feb 2019</c:v>
                </c:pt>
                <c:pt idx="40">
                  <c:v>17 Feb 2019</c:v>
                </c:pt>
                <c:pt idx="41">
                  <c:v>18 Feb 2019</c:v>
                </c:pt>
                <c:pt idx="42">
                  <c:v>19 Feb 2019</c:v>
                </c:pt>
                <c:pt idx="43">
                  <c:v>20 Feb 2019</c:v>
                </c:pt>
                <c:pt idx="44">
                  <c:v>21 Feb 2019</c:v>
                </c:pt>
                <c:pt idx="45">
                  <c:v>22 Feb 2019</c:v>
                </c:pt>
                <c:pt idx="46">
                  <c:v>23 Feb 2019</c:v>
                </c:pt>
                <c:pt idx="47">
                  <c:v>24 Feb 2019</c:v>
                </c:pt>
                <c:pt idx="48">
                  <c:v>25 Feb 2019</c:v>
                </c:pt>
                <c:pt idx="49">
                  <c:v>26 Feb 2019</c:v>
                </c:pt>
                <c:pt idx="50">
                  <c:v>27 Feb 2019</c:v>
                </c:pt>
                <c:pt idx="51">
                  <c:v>28 Feb 2019</c:v>
                </c:pt>
                <c:pt idx="52">
                  <c:v>1-mars-19</c:v>
                </c:pt>
                <c:pt idx="53">
                  <c:v>2-mars-19</c:v>
                </c:pt>
                <c:pt idx="54">
                  <c:v>3-mars-19</c:v>
                </c:pt>
                <c:pt idx="55">
                  <c:v>4-mars-19</c:v>
                </c:pt>
                <c:pt idx="56">
                  <c:v>5-mars-19</c:v>
                </c:pt>
                <c:pt idx="57">
                  <c:v>6-mars-19</c:v>
                </c:pt>
                <c:pt idx="58">
                  <c:v>7-mars-19</c:v>
                </c:pt>
                <c:pt idx="59">
                  <c:v>8-mars-19</c:v>
                </c:pt>
                <c:pt idx="60">
                  <c:v>9-mars-19</c:v>
                </c:pt>
                <c:pt idx="61">
                  <c:v>10-mars-19</c:v>
                </c:pt>
                <c:pt idx="62">
                  <c:v>11-mars-19</c:v>
                </c:pt>
                <c:pt idx="63">
                  <c:v>12-mars-19</c:v>
                </c:pt>
                <c:pt idx="64">
                  <c:v>13-mars-19</c:v>
                </c:pt>
                <c:pt idx="65">
                  <c:v>14-mars-19</c:v>
                </c:pt>
                <c:pt idx="66">
                  <c:v>15-mars-19</c:v>
                </c:pt>
                <c:pt idx="67">
                  <c:v>16-mars-19</c:v>
                </c:pt>
                <c:pt idx="68">
                  <c:v>17-mars-19</c:v>
                </c:pt>
                <c:pt idx="69">
                  <c:v>18-mars-19</c:v>
                </c:pt>
                <c:pt idx="70">
                  <c:v>19-mars-19</c:v>
                </c:pt>
                <c:pt idx="71">
                  <c:v>20-mars-19</c:v>
                </c:pt>
                <c:pt idx="72">
                  <c:v>21-mars-19</c:v>
                </c:pt>
                <c:pt idx="73">
                  <c:v>22-mars-19</c:v>
                </c:pt>
                <c:pt idx="74">
                  <c:v>23-mars-19</c:v>
                </c:pt>
                <c:pt idx="75">
                  <c:v>24-mars-19</c:v>
                </c:pt>
                <c:pt idx="76">
                  <c:v>25-mars-19</c:v>
                </c:pt>
                <c:pt idx="77">
                  <c:v>26-mars-19</c:v>
                </c:pt>
                <c:pt idx="78">
                  <c:v>27-mars-19</c:v>
                </c:pt>
                <c:pt idx="79">
                  <c:v>28-mars-19</c:v>
                </c:pt>
                <c:pt idx="80">
                  <c:v>29-mars-19</c:v>
                </c:pt>
                <c:pt idx="81">
                  <c:v>30-mars-19</c:v>
                </c:pt>
                <c:pt idx="82">
                  <c:v>31-mars-19</c:v>
                </c:pt>
                <c:pt idx="83">
                  <c:v>1 Apr 2019</c:v>
                </c:pt>
                <c:pt idx="84">
                  <c:v>2 Apr 2019</c:v>
                </c:pt>
                <c:pt idx="85">
                  <c:v>3 Apr 2019</c:v>
                </c:pt>
                <c:pt idx="86">
                  <c:v>4 Apr 2019</c:v>
                </c:pt>
                <c:pt idx="87">
                  <c:v>5 Apr 2019</c:v>
                </c:pt>
                <c:pt idx="88">
                  <c:v>6 Apr 2019</c:v>
                </c:pt>
                <c:pt idx="89">
                  <c:v>7 Apr 2019</c:v>
                </c:pt>
                <c:pt idx="90">
                  <c:v>8 Apr 2019</c:v>
                </c:pt>
                <c:pt idx="91">
                  <c:v>9 Apr 2019</c:v>
                </c:pt>
                <c:pt idx="92">
                  <c:v>10 Apr 2019</c:v>
                </c:pt>
                <c:pt idx="93">
                  <c:v>11 Apr 2019</c:v>
                </c:pt>
                <c:pt idx="94">
                  <c:v>12 Apr 2019</c:v>
                </c:pt>
                <c:pt idx="95">
                  <c:v>13 Apr 2019</c:v>
                </c:pt>
                <c:pt idx="96">
                  <c:v>14 Apr 2019</c:v>
                </c:pt>
                <c:pt idx="97">
                  <c:v>15 Apr 2019</c:v>
                </c:pt>
                <c:pt idx="98">
                  <c:v>16 Apr 2019</c:v>
                </c:pt>
                <c:pt idx="99">
                  <c:v>17 Apr 2019</c:v>
                </c:pt>
                <c:pt idx="100">
                  <c:v>18 Apr 2019</c:v>
                </c:pt>
                <c:pt idx="101">
                  <c:v>19 Apr 2019</c:v>
                </c:pt>
                <c:pt idx="102">
                  <c:v>20 Apr 2019</c:v>
                </c:pt>
                <c:pt idx="103">
                  <c:v>21 Apr 2019</c:v>
                </c:pt>
                <c:pt idx="104">
                  <c:v>22 Apr 2019</c:v>
                </c:pt>
                <c:pt idx="105">
                  <c:v>23 Apr 2019</c:v>
                </c:pt>
                <c:pt idx="106">
                  <c:v>24 Apr 2019</c:v>
                </c:pt>
                <c:pt idx="107">
                  <c:v>25 Apr 2019</c:v>
                </c:pt>
                <c:pt idx="108">
                  <c:v>26 Apr 2019</c:v>
                </c:pt>
                <c:pt idx="109">
                  <c:v>27 Apr 2019</c:v>
                </c:pt>
                <c:pt idx="110">
                  <c:v>28 Apr 2019</c:v>
                </c:pt>
                <c:pt idx="111">
                  <c:v>29 Apr 2019</c:v>
                </c:pt>
                <c:pt idx="112">
                  <c:v>30 Apr 2019</c:v>
                </c:pt>
                <c:pt idx="113">
                  <c:v>1 May 2019</c:v>
                </c:pt>
                <c:pt idx="114">
                  <c:v>2 May 2019</c:v>
                </c:pt>
                <c:pt idx="115">
                  <c:v>3 May 2019</c:v>
                </c:pt>
                <c:pt idx="116">
                  <c:v>4 May 2019</c:v>
                </c:pt>
                <c:pt idx="117">
                  <c:v>5 May 2019</c:v>
                </c:pt>
                <c:pt idx="118">
                  <c:v>6 May 2019</c:v>
                </c:pt>
                <c:pt idx="119">
                  <c:v>7 May 2019</c:v>
                </c:pt>
                <c:pt idx="120">
                  <c:v>8 May 2019</c:v>
                </c:pt>
                <c:pt idx="121">
                  <c:v>9 May 2019</c:v>
                </c:pt>
                <c:pt idx="122">
                  <c:v>10 May 2019</c:v>
                </c:pt>
                <c:pt idx="123">
                  <c:v>11 May 2019</c:v>
                </c:pt>
                <c:pt idx="124">
                  <c:v>12 May 2019</c:v>
                </c:pt>
                <c:pt idx="125">
                  <c:v>13 May 2019</c:v>
                </c:pt>
                <c:pt idx="126">
                  <c:v>14 May 2019</c:v>
                </c:pt>
                <c:pt idx="127">
                  <c:v>15 May 2019</c:v>
                </c:pt>
                <c:pt idx="128">
                  <c:v>16 May 2019</c:v>
                </c:pt>
                <c:pt idx="129">
                  <c:v>17 May 2019</c:v>
                </c:pt>
                <c:pt idx="130">
                  <c:v>18 May 2019</c:v>
                </c:pt>
                <c:pt idx="131">
                  <c:v>19 May 2019</c:v>
                </c:pt>
                <c:pt idx="132">
                  <c:v>20 May 2019</c:v>
                </c:pt>
                <c:pt idx="133">
                  <c:v>21 May 2019</c:v>
                </c:pt>
                <c:pt idx="134">
                  <c:v>22 May 2019</c:v>
                </c:pt>
                <c:pt idx="135">
                  <c:v>23 May 2019</c:v>
                </c:pt>
                <c:pt idx="136">
                  <c:v>24 May 2019</c:v>
                </c:pt>
                <c:pt idx="137">
                  <c:v>25 May 2019</c:v>
                </c:pt>
                <c:pt idx="138">
                  <c:v>26 May 2019</c:v>
                </c:pt>
                <c:pt idx="139">
                  <c:v>27 May 2019</c:v>
                </c:pt>
                <c:pt idx="140">
                  <c:v>28 May 2019</c:v>
                </c:pt>
                <c:pt idx="141">
                  <c:v>29 May 2019</c:v>
                </c:pt>
                <c:pt idx="142">
                  <c:v>30 May 2019</c:v>
                </c:pt>
                <c:pt idx="143">
                  <c:v>31 May 2019</c:v>
                </c:pt>
                <c:pt idx="144">
                  <c:v>1-juin-19</c:v>
                </c:pt>
                <c:pt idx="145">
                  <c:v>2-juin-19</c:v>
                </c:pt>
                <c:pt idx="146">
                  <c:v>3-juin-19</c:v>
                </c:pt>
                <c:pt idx="147">
                  <c:v>4-juin-19</c:v>
                </c:pt>
                <c:pt idx="148">
                  <c:v>5-juin-19</c:v>
                </c:pt>
                <c:pt idx="149">
                  <c:v>6-juin-19</c:v>
                </c:pt>
                <c:pt idx="150">
                  <c:v>7-juin-19</c:v>
                </c:pt>
                <c:pt idx="151">
                  <c:v>8-juin-19</c:v>
                </c:pt>
                <c:pt idx="152">
                  <c:v>9-juin-19</c:v>
                </c:pt>
                <c:pt idx="153">
                  <c:v>10-juin-19</c:v>
                </c:pt>
                <c:pt idx="154">
                  <c:v>11-juin-19</c:v>
                </c:pt>
                <c:pt idx="155">
                  <c:v>12-juin-19</c:v>
                </c:pt>
                <c:pt idx="156">
                  <c:v>13-juin-19</c:v>
                </c:pt>
                <c:pt idx="157">
                  <c:v>14-juin-19</c:v>
                </c:pt>
                <c:pt idx="158">
                  <c:v>15-juin-19</c:v>
                </c:pt>
                <c:pt idx="159">
                  <c:v>16-juin-19</c:v>
                </c:pt>
                <c:pt idx="160">
                  <c:v>17-juin-19</c:v>
                </c:pt>
                <c:pt idx="161">
                  <c:v>18-juin-19</c:v>
                </c:pt>
                <c:pt idx="162">
                  <c:v>19-juin-19</c:v>
                </c:pt>
                <c:pt idx="163">
                  <c:v>20-juin-19</c:v>
                </c:pt>
                <c:pt idx="164">
                  <c:v>21-juin-19</c:v>
                </c:pt>
                <c:pt idx="165">
                  <c:v>22-juin-19</c:v>
                </c:pt>
                <c:pt idx="166">
                  <c:v>23-juin-19</c:v>
                </c:pt>
                <c:pt idx="167">
                  <c:v>24-juin-19</c:v>
                </c:pt>
                <c:pt idx="168">
                  <c:v>25-juin-19</c:v>
                </c:pt>
                <c:pt idx="169">
                  <c:v>26-juin-19</c:v>
                </c:pt>
                <c:pt idx="170">
                  <c:v>27-juin-19</c:v>
                </c:pt>
                <c:pt idx="171">
                  <c:v>28-juin-19</c:v>
                </c:pt>
                <c:pt idx="172">
                  <c:v>29-juin-19</c:v>
                </c:pt>
                <c:pt idx="173">
                  <c:v>30-juin-19</c:v>
                </c:pt>
                <c:pt idx="174">
                  <c:v>1-juil.-19</c:v>
                </c:pt>
                <c:pt idx="175">
                  <c:v>2-juil.-19</c:v>
                </c:pt>
                <c:pt idx="176">
                  <c:v>3-juil.-19</c:v>
                </c:pt>
                <c:pt idx="177">
                  <c:v>4-juil.-19</c:v>
                </c:pt>
                <c:pt idx="178">
                  <c:v>5-juil.-19</c:v>
                </c:pt>
                <c:pt idx="179">
                  <c:v>6-juil.-19</c:v>
                </c:pt>
                <c:pt idx="180">
                  <c:v>7-juil.-19</c:v>
                </c:pt>
                <c:pt idx="181">
                  <c:v>8-juil.-19</c:v>
                </c:pt>
                <c:pt idx="182">
                  <c:v>9-juil.-19</c:v>
                </c:pt>
                <c:pt idx="183">
                  <c:v>10-juil.-19</c:v>
                </c:pt>
                <c:pt idx="184">
                  <c:v>11-juil.-19</c:v>
                </c:pt>
                <c:pt idx="185">
                  <c:v>12-juil.-19</c:v>
                </c:pt>
                <c:pt idx="186">
                  <c:v>13-juil.-19</c:v>
                </c:pt>
                <c:pt idx="187">
                  <c:v>14-juil.-19</c:v>
                </c:pt>
                <c:pt idx="188">
                  <c:v>15-juil.-19</c:v>
                </c:pt>
                <c:pt idx="189">
                  <c:v>16-juil.-19</c:v>
                </c:pt>
                <c:pt idx="190">
                  <c:v>17-juil.-19</c:v>
                </c:pt>
                <c:pt idx="191">
                  <c:v>18-juil.-19</c:v>
                </c:pt>
                <c:pt idx="192">
                  <c:v>19-juil.-19</c:v>
                </c:pt>
                <c:pt idx="193">
                  <c:v>20-juil.-19</c:v>
                </c:pt>
                <c:pt idx="194">
                  <c:v>21-juil.-19</c:v>
                </c:pt>
                <c:pt idx="195">
                  <c:v>22-juil.-19</c:v>
                </c:pt>
                <c:pt idx="196">
                  <c:v>23-juil.-19</c:v>
                </c:pt>
                <c:pt idx="197">
                  <c:v>24-juil.-19</c:v>
                </c:pt>
                <c:pt idx="198">
                  <c:v>25-juil.-19</c:v>
                </c:pt>
                <c:pt idx="199">
                  <c:v>26-juil.-19</c:v>
                </c:pt>
                <c:pt idx="200">
                  <c:v>27-juil.-19</c:v>
                </c:pt>
                <c:pt idx="201">
                  <c:v>28-juil.-19</c:v>
                </c:pt>
                <c:pt idx="202">
                  <c:v>28-juil.-19</c:v>
                </c:pt>
              </c:strCache>
            </c:strRef>
          </c:cat>
          <c:val>
            <c:numRef>
              <c:f>data!$BC$7:$BC$211</c:f>
              <c:numCache>
                <c:formatCode>0.0000E+00</c:formatCode>
                <c:ptCount val="205"/>
                <c:pt idx="0">
                  <c:v>-4727557.0894936873</c:v>
                </c:pt>
                <c:pt idx="1">
                  <c:v>-4727494.6510544037</c:v>
                </c:pt>
                <c:pt idx="2">
                  <c:v>-4727517.1888361787</c:v>
                </c:pt>
                <c:pt idx="3">
                  <c:v>-4727531.5491152452</c:v>
                </c:pt>
                <c:pt idx="4">
                  <c:v>-4727546.507416185</c:v>
                </c:pt>
                <c:pt idx="5">
                  <c:v>-4727589.0091589242</c:v>
                </c:pt>
                <c:pt idx="6">
                  <c:v>-4727627.3065750711</c:v>
                </c:pt>
                <c:pt idx="7">
                  <c:v>-4727768.9743795432</c:v>
                </c:pt>
                <c:pt idx="8">
                  <c:v>-4727741.2501682267</c:v>
                </c:pt>
                <c:pt idx="9">
                  <c:v>-4727754.3737771371</c:v>
                </c:pt>
                <c:pt idx="10">
                  <c:v>-4727765.6203837199</c:v>
                </c:pt>
                <c:pt idx="11">
                  <c:v>-4727770.5889108954</c:v>
                </c:pt>
                <c:pt idx="12">
                  <c:v>-4727779.9715176681</c:v>
                </c:pt>
                <c:pt idx="13">
                  <c:v>-4727297.7137320032</c:v>
                </c:pt>
                <c:pt idx="14">
                  <c:v>-4727544.4578197962</c:v>
                </c:pt>
                <c:pt idx="15">
                  <c:v>-4728100.3900384139</c:v>
                </c:pt>
                <c:pt idx="16">
                  <c:v>-4727675.4923600107</c:v>
                </c:pt>
                <c:pt idx="17">
                  <c:v>-4727591.7700043665</c:v>
                </c:pt>
                <c:pt idx="18">
                  <c:v>-4727596.4279781356</c:v>
                </c:pt>
                <c:pt idx="19">
                  <c:v>-4727666.6112383958</c:v>
                </c:pt>
                <c:pt idx="20">
                  <c:v>-4727208.139391249</c:v>
                </c:pt>
                <c:pt idx="21">
                  <c:v>-4727191.5600124206</c:v>
                </c:pt>
                <c:pt idx="22">
                  <c:v>-4727210.5449166698</c:v>
                </c:pt>
                <c:pt idx="23">
                  <c:v>-4727239.6164915552</c:v>
                </c:pt>
                <c:pt idx="24">
                  <c:v>-4727189.6573817991</c:v>
                </c:pt>
                <c:pt idx="25">
                  <c:v>-4727217.4235622995</c:v>
                </c:pt>
                <c:pt idx="26">
                  <c:v>-4727238.0287846094</c:v>
                </c:pt>
                <c:pt idx="27">
                  <c:v>-4726787.3481423184</c:v>
                </c:pt>
                <c:pt idx="28">
                  <c:v>-4726945.9457423808</c:v>
                </c:pt>
                <c:pt idx="29">
                  <c:v>-4726509.2164053973</c:v>
                </c:pt>
                <c:pt idx="30">
                  <c:v>-4727146.7561532808</c:v>
                </c:pt>
                <c:pt idx="31">
                  <c:v>-4727170.1067607906</c:v>
                </c:pt>
                <c:pt idx="32">
                  <c:v>-4727155.5064934017</c:v>
                </c:pt>
                <c:pt idx="33">
                  <c:v>-4727212.9252164206</c:v>
                </c:pt>
                <c:pt idx="34">
                  <c:v>-4727249.0890469421</c:v>
                </c:pt>
                <c:pt idx="35">
                  <c:v>-4727286.4395252904</c:v>
                </c:pt>
                <c:pt idx="36">
                  <c:v>-4727325.2008561548</c:v>
                </c:pt>
                <c:pt idx="37">
                  <c:v>-4727353.5452097896</c:v>
                </c:pt>
                <c:pt idx="38">
                  <c:v>-4727398.0086261565</c:v>
                </c:pt>
                <c:pt idx="39">
                  <c:v>-4727422.6738062706</c:v>
                </c:pt>
                <c:pt idx="40">
                  <c:v>-4727432.1830907557</c:v>
                </c:pt>
                <c:pt idx="41">
                  <c:v>-4727459.8436842198</c:v>
                </c:pt>
                <c:pt idx="42">
                  <c:v>-4727463.8218484921</c:v>
                </c:pt>
                <c:pt idx="43">
                  <c:v>-4727468.6819775961</c:v>
                </c:pt>
                <c:pt idx="44">
                  <c:v>-4727454.5935627436</c:v>
                </c:pt>
                <c:pt idx="45">
                  <c:v>-4727469.8498857934</c:v>
                </c:pt>
                <c:pt idx="46">
                  <c:v>-4727477.2422029851</c:v>
                </c:pt>
                <c:pt idx="47">
                  <c:v>-4727482.8716246895</c:v>
                </c:pt>
                <c:pt idx="48">
                  <c:v>-4727492.1837880854</c:v>
                </c:pt>
                <c:pt idx="49">
                  <c:v>-4727486.3711108025</c:v>
                </c:pt>
                <c:pt idx="50">
                  <c:v>-4727448.2620118205</c:v>
                </c:pt>
                <c:pt idx="51">
                  <c:v>-4727456.8889966365</c:v>
                </c:pt>
                <c:pt idx="52">
                  <c:v>-4727419.8746960936</c:v>
                </c:pt>
                <c:pt idx="53">
                  <c:v>-4727392.9845910342</c:v>
                </c:pt>
                <c:pt idx="54">
                  <c:v>-4727385.1574607268</c:v>
                </c:pt>
                <c:pt idx="55">
                  <c:v>-4727286.0188193629</c:v>
                </c:pt>
                <c:pt idx="56">
                  <c:v>-4727279.593532349</c:v>
                </c:pt>
                <c:pt idx="57">
                  <c:v>-4727286.5458230693</c:v>
                </c:pt>
                <c:pt idx="58">
                  <c:v>-4727295.0526883006</c:v>
                </c:pt>
                <c:pt idx="59">
                  <c:v>-4727562.2107679071</c:v>
                </c:pt>
                <c:pt idx="60">
                  <c:v>-4727298.4024283625</c:v>
                </c:pt>
                <c:pt idx="61">
                  <c:v>-4727321.2183278445</c:v>
                </c:pt>
                <c:pt idx="62">
                  <c:v>-4727334.6395546617</c:v>
                </c:pt>
                <c:pt idx="63">
                  <c:v>-4727369.0403953819</c:v>
                </c:pt>
                <c:pt idx="64">
                  <c:v>-4727374.8900121804</c:v>
                </c:pt>
                <c:pt idx="65">
                  <c:v>-4727478.9188835882</c:v>
                </c:pt>
                <c:pt idx="66">
                  <c:v>-4727495.0959072132</c:v>
                </c:pt>
                <c:pt idx="67">
                  <c:v>-4727519.7329441682</c:v>
                </c:pt>
                <c:pt idx="68">
                  <c:v>-4727557.3386716582</c:v>
                </c:pt>
                <c:pt idx="69">
                  <c:v>-4727334.4769650912</c:v>
                </c:pt>
                <c:pt idx="70">
                  <c:v>-4727568.3044348089</c:v>
                </c:pt>
                <c:pt idx="71">
                  <c:v>-4727578.6152254688</c:v>
                </c:pt>
                <c:pt idx="72">
                  <c:v>-4727589.579068752</c:v>
                </c:pt>
                <c:pt idx="73">
                  <c:v>-4727603.4632898457</c:v>
                </c:pt>
                <c:pt idx="74">
                  <c:v>-4727622.9474053131</c:v>
                </c:pt>
                <c:pt idx="75">
                  <c:v>-4727564.5335567305</c:v>
                </c:pt>
                <c:pt idx="76">
                  <c:v>-4727827.6552724512</c:v>
                </c:pt>
                <c:pt idx="77">
                  <c:v>-4727857.9636628348</c:v>
                </c:pt>
                <c:pt idx="78">
                  <c:v>-4727823.2516567251</c:v>
                </c:pt>
                <c:pt idx="79">
                  <c:v>-4727602.7075549522</c:v>
                </c:pt>
                <c:pt idx="80">
                  <c:v>-4727601.0668967087</c:v>
                </c:pt>
                <c:pt idx="81">
                  <c:v>-4727332.0026896</c:v>
                </c:pt>
                <c:pt idx="82">
                  <c:v>-4727344.0047328006</c:v>
                </c:pt>
                <c:pt idx="83">
                  <c:v>-4727324.4800827326</c:v>
                </c:pt>
                <c:pt idx="84">
                  <c:v>-4727076.525988901</c:v>
                </c:pt>
                <c:pt idx="85">
                  <c:v>-4726692.6291239802</c:v>
                </c:pt>
                <c:pt idx="86">
                  <c:v>-4727246.3705370585</c:v>
                </c:pt>
                <c:pt idx="87">
                  <c:v>-4727243.6747919656</c:v>
                </c:pt>
                <c:pt idx="88">
                  <c:v>-4727254.0633282475</c:v>
                </c:pt>
                <c:pt idx="89">
                  <c:v>-4727260.08399087</c:v>
                </c:pt>
                <c:pt idx="90">
                  <c:v>-4727279.9989877045</c:v>
                </c:pt>
                <c:pt idx="91">
                  <c:v>-4727301.1988157239</c:v>
                </c:pt>
                <c:pt idx="92">
                  <c:v>-4727333.9012859706</c:v>
                </c:pt>
                <c:pt idx="93">
                  <c:v>-4727362.6700516613</c:v>
                </c:pt>
                <c:pt idx="94">
                  <c:v>-4727387.338114881</c:v>
                </c:pt>
                <c:pt idx="95">
                  <c:v>-4727420.3346730284</c:v>
                </c:pt>
                <c:pt idx="96">
                  <c:v>-4727452.2125710668</c:v>
                </c:pt>
                <c:pt idx="97">
                  <c:v>-4727479.7321055075</c:v>
                </c:pt>
                <c:pt idx="98">
                  <c:v>-4727475.5561040277</c:v>
                </c:pt>
                <c:pt idx="99">
                  <c:v>-4727473.4997287812</c:v>
                </c:pt>
                <c:pt idx="100">
                  <c:v>-4727468.624339127</c:v>
                </c:pt>
                <c:pt idx="101">
                  <c:v>-4727478.4352342254</c:v>
                </c:pt>
                <c:pt idx="102">
                  <c:v>-4727507.4826301374</c:v>
                </c:pt>
                <c:pt idx="103">
                  <c:v>-4727562.5072701536</c:v>
                </c:pt>
                <c:pt idx="104">
                  <c:v>-4727589.45313235</c:v>
                </c:pt>
                <c:pt idx="105">
                  <c:v>-4727596.5612042155</c:v>
                </c:pt>
                <c:pt idx="106">
                  <c:v>-4727615.6803459423</c:v>
                </c:pt>
                <c:pt idx="107">
                  <c:v>-4727636.4988636905</c:v>
                </c:pt>
                <c:pt idx="108">
                  <c:v>-4726862.9783762926</c:v>
                </c:pt>
                <c:pt idx="109">
                  <c:v>-4727403.2999993972</c:v>
                </c:pt>
                <c:pt idx="110">
                  <c:v>-4727430.7802776992</c:v>
                </c:pt>
                <c:pt idx="111">
                  <c:v>-4727265.3374926588</c:v>
                </c:pt>
                <c:pt idx="112">
                  <c:v>-4727407.4481760766</c:v>
                </c:pt>
                <c:pt idx="113">
                  <c:v>-4727338.3794542635</c:v>
                </c:pt>
                <c:pt idx="114">
                  <c:v>-4727101.3437729143</c:v>
                </c:pt>
                <c:pt idx="115">
                  <c:v>-4727159.6782294298</c:v>
                </c:pt>
                <c:pt idx="116">
                  <c:v>-4727079.2851146227</c:v>
                </c:pt>
                <c:pt idx="117">
                  <c:v>-4727029.9974945495</c:v>
                </c:pt>
                <c:pt idx="118">
                  <c:v>-4727018.3052518703</c:v>
                </c:pt>
                <c:pt idx="119">
                  <c:v>-4726997.4011411089</c:v>
                </c:pt>
                <c:pt idx="120">
                  <c:v>-4726999.5265012737</c:v>
                </c:pt>
                <c:pt idx="121">
                  <c:v>-4727013.7594116107</c:v>
                </c:pt>
                <c:pt idx="122">
                  <c:v>-4727035.8023226243</c:v>
                </c:pt>
                <c:pt idx="123">
                  <c:v>-4727057.2749848794</c:v>
                </c:pt>
                <c:pt idx="124">
                  <c:v>-4727087.4752825173</c:v>
                </c:pt>
                <c:pt idx="125">
                  <c:v>-4727111.9609693885</c:v>
                </c:pt>
                <c:pt idx="126">
                  <c:v>-4727150.5279346276</c:v>
                </c:pt>
                <c:pt idx="127">
                  <c:v>-4727111.0037996173</c:v>
                </c:pt>
                <c:pt idx="128">
                  <c:v>-4727157.4685213696</c:v>
                </c:pt>
                <c:pt idx="129">
                  <c:v>-4727204.8224073583</c:v>
                </c:pt>
                <c:pt idx="130">
                  <c:v>-4727260.1357936384</c:v>
                </c:pt>
                <c:pt idx="131">
                  <c:v>-4727318.3332219915</c:v>
                </c:pt>
                <c:pt idx="132">
                  <c:v>-4727340.1951909419</c:v>
                </c:pt>
                <c:pt idx="133">
                  <c:v>-4727365.6454780614</c:v>
                </c:pt>
                <c:pt idx="134">
                  <c:v>-4727377.3053507311</c:v>
                </c:pt>
                <c:pt idx="135">
                  <c:v>-4726929.2518308898</c:v>
                </c:pt>
                <c:pt idx="136">
                  <c:v>-4750039.5585960234</c:v>
                </c:pt>
                <c:pt idx="137">
                  <c:v>-4750037.4472223604</c:v>
                </c:pt>
                <c:pt idx="138">
                  <c:v>-4750062.0992401112</c:v>
                </c:pt>
                <c:pt idx="139">
                  <c:v>-4750077.1155489078</c:v>
                </c:pt>
                <c:pt idx="140">
                  <c:v>-4750108.5425647013</c:v>
                </c:pt>
                <c:pt idx="141">
                  <c:v>-4750116.9289992312</c:v>
                </c:pt>
                <c:pt idx="142">
                  <c:v>-4750114.87846593</c:v>
                </c:pt>
                <c:pt idx="143">
                  <c:v>-4750123.3650043858</c:v>
                </c:pt>
                <c:pt idx="144">
                  <c:v>-4750121.4744373839</c:v>
                </c:pt>
                <c:pt idx="145">
                  <c:v>-4750112.8487657625</c:v>
                </c:pt>
                <c:pt idx="146">
                  <c:v>-4750112.5015386697</c:v>
                </c:pt>
                <c:pt idx="147">
                  <c:v>-4750111.696587895</c:v>
                </c:pt>
                <c:pt idx="148">
                  <c:v>-4750093.9146042755</c:v>
                </c:pt>
                <c:pt idx="149">
                  <c:v>-4750071.4486045511</c:v>
                </c:pt>
                <c:pt idx="150">
                  <c:v>-4750060.8456494045</c:v>
                </c:pt>
                <c:pt idx="151">
                  <c:v>-4750022.2296512555</c:v>
                </c:pt>
                <c:pt idx="152">
                  <c:v>-4750006.6480979156</c:v>
                </c:pt>
                <c:pt idx="153">
                  <c:v>-4749985.5707384124</c:v>
                </c:pt>
                <c:pt idx="154">
                  <c:v>-4749991.9303117264</c:v>
                </c:pt>
                <c:pt idx="155">
                  <c:v>-4749967.7516615242</c:v>
                </c:pt>
                <c:pt idx="156">
                  <c:v>-4749950.7558404747</c:v>
                </c:pt>
                <c:pt idx="157">
                  <c:v>-4749934.9629486399</c:v>
                </c:pt>
                <c:pt idx="158">
                  <c:v>-4749928.1033875868</c:v>
                </c:pt>
                <c:pt idx="159">
                  <c:v>-4749924.2513600336</c:v>
                </c:pt>
                <c:pt idx="160">
                  <c:v>-4749931.5456182184</c:v>
                </c:pt>
                <c:pt idx="161">
                  <c:v>-4749939.1303844787</c:v>
                </c:pt>
                <c:pt idx="162">
                  <c:v>-4749959.1259821439</c:v>
                </c:pt>
                <c:pt idx="163">
                  <c:v>-4749959.4752245322</c:v>
                </c:pt>
                <c:pt idx="164">
                  <c:v>-4749981.2644284926</c:v>
                </c:pt>
                <c:pt idx="165">
                  <c:v>-4750414.0479322998</c:v>
                </c:pt>
                <c:pt idx="166">
                  <c:v>-4750314.1292420253</c:v>
                </c:pt>
                <c:pt idx="167">
                  <c:v>-4750349.6137591377</c:v>
                </c:pt>
                <c:pt idx="168">
                  <c:v>-4750374.2049310682</c:v>
                </c:pt>
                <c:pt idx="169">
                  <c:v>-4750397.7573817503</c:v>
                </c:pt>
                <c:pt idx="170">
                  <c:v>-4750402.1743909977</c:v>
                </c:pt>
                <c:pt idx="171">
                  <c:v>-4750393.4641381567</c:v>
                </c:pt>
                <c:pt idx="172">
                  <c:v>-4750411.5752542783</c:v>
                </c:pt>
                <c:pt idx="173">
                  <c:v>-4750436.3203802593</c:v>
                </c:pt>
                <c:pt idx="174">
                  <c:v>-4748531.2000718098</c:v>
                </c:pt>
                <c:pt idx="175">
                  <c:v>-4745943.9218486827</c:v>
                </c:pt>
                <c:pt idx="176">
                  <c:v>-4745964.699687927</c:v>
                </c:pt>
                <c:pt idx="177">
                  <c:v>-4746035.4157065982</c:v>
                </c:pt>
                <c:pt idx="178">
                  <c:v>-4745988.1618707944</c:v>
                </c:pt>
                <c:pt idx="179">
                  <c:v>-4745997.9018431799</c:v>
                </c:pt>
                <c:pt idx="180">
                  <c:v>-4746009.2869508667</c:v>
                </c:pt>
                <c:pt idx="181">
                  <c:v>-4743733.2024000147</c:v>
                </c:pt>
                <c:pt idx="182">
                  <c:v>-4727955.1195242945</c:v>
                </c:pt>
                <c:pt idx="183">
                  <c:v>-4727982.4950663876</c:v>
                </c:pt>
                <c:pt idx="184">
                  <c:v>-4727991.7074673399</c:v>
                </c:pt>
                <c:pt idx="185">
                  <c:v>-4728004.3422043622</c:v>
                </c:pt>
                <c:pt idx="186">
                  <c:v>-4728072.9387651524</c:v>
                </c:pt>
                <c:pt idx="187">
                  <c:v>-4728081.2675368572</c:v>
                </c:pt>
                <c:pt idx="188">
                  <c:v>-4728128.6344366455</c:v>
                </c:pt>
                <c:pt idx="189">
                  <c:v>-4728142.3007389475</c:v>
                </c:pt>
                <c:pt idx="190">
                  <c:v>-4728184.3013584791</c:v>
                </c:pt>
                <c:pt idx="191">
                  <c:v>-4728299.8557346789</c:v>
                </c:pt>
                <c:pt idx="192">
                  <c:v>-4728315.9398854785</c:v>
                </c:pt>
                <c:pt idx="193">
                  <c:v>-4728326.9314915156</c:v>
                </c:pt>
                <c:pt idx="194">
                  <c:v>-4728336.3750880379</c:v>
                </c:pt>
                <c:pt idx="195">
                  <c:v>-4728466.1069820477</c:v>
                </c:pt>
                <c:pt idx="196">
                  <c:v>-4728392.4570351476</c:v>
                </c:pt>
                <c:pt idx="197">
                  <c:v>-4728569.1615039185</c:v>
                </c:pt>
                <c:pt idx="198">
                  <c:v>-4728594.8076715907</c:v>
                </c:pt>
                <c:pt idx="199">
                  <c:v>-4728631.8497974016</c:v>
                </c:pt>
                <c:pt idx="200">
                  <c:v>-4728644.26076541</c:v>
                </c:pt>
                <c:pt idx="201">
                  <c:v>-4728676.0186314024</c:v>
                </c:pt>
                <c:pt idx="202">
                  <c:v>-4728694.1275477037</c:v>
                </c:pt>
                <c:pt idx="203">
                  <c:v>-4728708.8495169487</c:v>
                </c:pt>
                <c:pt idx="204">
                  <c:v>-4728658.3107213033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13B-4165-A9C3-A594BD676506}"/>
            </c:ext>
          </c:extLst>
        </c:ser>
        <c:ser>
          <c:idx val="2"/>
          <c:order val="2"/>
          <c:tx>
            <c:strRef>
              <c:f>data!$BD$1</c:f>
              <c:strCache>
                <c:ptCount val="1"/>
                <c:pt idx="0">
                  <c:v>E (J)</c:v>
                </c:pt>
              </c:strCache>
            </c:strRef>
          </c:tx>
          <c:spPr>
            <a:ln w="3175"/>
          </c:spPr>
          <c:marker>
            <c:symbol val="none"/>
          </c:marker>
          <c:cat>
            <c:strRef>
              <c:f>data!$A$9:$A$211</c:f>
              <c:strCache>
                <c:ptCount val="203"/>
                <c:pt idx="0">
                  <c:v>8-janv.-19</c:v>
                </c:pt>
                <c:pt idx="1">
                  <c:v>9-janv.-19</c:v>
                </c:pt>
                <c:pt idx="2">
                  <c:v>10-janv.-19</c:v>
                </c:pt>
                <c:pt idx="3">
                  <c:v>11-janv.-19</c:v>
                </c:pt>
                <c:pt idx="4">
                  <c:v>12-janv.-19</c:v>
                </c:pt>
                <c:pt idx="5">
                  <c:v>13-janv.-19</c:v>
                </c:pt>
                <c:pt idx="6">
                  <c:v>14-janv.-19</c:v>
                </c:pt>
                <c:pt idx="7">
                  <c:v>15-janv.-19</c:v>
                </c:pt>
                <c:pt idx="8">
                  <c:v>16-janv.-19</c:v>
                </c:pt>
                <c:pt idx="9">
                  <c:v>17-janv.-19</c:v>
                </c:pt>
                <c:pt idx="10">
                  <c:v>18-janv.-19</c:v>
                </c:pt>
                <c:pt idx="11">
                  <c:v>19-janv.-19</c:v>
                </c:pt>
                <c:pt idx="12">
                  <c:v>20-janv.-19</c:v>
                </c:pt>
                <c:pt idx="13">
                  <c:v>21-janv.-19</c:v>
                </c:pt>
                <c:pt idx="14">
                  <c:v>22-janv.-19</c:v>
                </c:pt>
                <c:pt idx="15">
                  <c:v>23-janv.-19</c:v>
                </c:pt>
                <c:pt idx="16">
                  <c:v>24-janv.-19</c:v>
                </c:pt>
                <c:pt idx="17">
                  <c:v>25-janv.-19</c:v>
                </c:pt>
                <c:pt idx="18">
                  <c:v>26-janv.-19</c:v>
                </c:pt>
                <c:pt idx="19">
                  <c:v>27-janv.-19</c:v>
                </c:pt>
                <c:pt idx="20">
                  <c:v>28-janv.-19</c:v>
                </c:pt>
                <c:pt idx="21">
                  <c:v>29-janv.-19</c:v>
                </c:pt>
                <c:pt idx="22">
                  <c:v>30-janv.-19</c:v>
                </c:pt>
                <c:pt idx="23">
                  <c:v>31-janv.-19</c:v>
                </c:pt>
                <c:pt idx="24">
                  <c:v>1 Feb 2019</c:v>
                </c:pt>
                <c:pt idx="25">
                  <c:v>2 Feb 2019</c:v>
                </c:pt>
                <c:pt idx="26">
                  <c:v>3 Feb 2019</c:v>
                </c:pt>
                <c:pt idx="27">
                  <c:v>4 Feb 2019</c:v>
                </c:pt>
                <c:pt idx="28">
                  <c:v>5 Feb 2019</c:v>
                </c:pt>
                <c:pt idx="29">
                  <c:v>6 Feb 2019</c:v>
                </c:pt>
                <c:pt idx="30">
                  <c:v>7 Feb 2019</c:v>
                </c:pt>
                <c:pt idx="31">
                  <c:v>8 Feb 2019</c:v>
                </c:pt>
                <c:pt idx="32">
                  <c:v>9 Feb 2019</c:v>
                </c:pt>
                <c:pt idx="33">
                  <c:v>10 Feb 2019</c:v>
                </c:pt>
                <c:pt idx="34">
                  <c:v>11 Feb 2019</c:v>
                </c:pt>
                <c:pt idx="35">
                  <c:v>12 Feb 2019</c:v>
                </c:pt>
                <c:pt idx="36">
                  <c:v>13 Feb 2019</c:v>
                </c:pt>
                <c:pt idx="37">
                  <c:v>14 Feb 2019</c:v>
                </c:pt>
                <c:pt idx="38">
                  <c:v>15 Feb 2019</c:v>
                </c:pt>
                <c:pt idx="39">
                  <c:v>16 Feb 2019</c:v>
                </c:pt>
                <c:pt idx="40">
                  <c:v>17 Feb 2019</c:v>
                </c:pt>
                <c:pt idx="41">
                  <c:v>18 Feb 2019</c:v>
                </c:pt>
                <c:pt idx="42">
                  <c:v>19 Feb 2019</c:v>
                </c:pt>
                <c:pt idx="43">
                  <c:v>20 Feb 2019</c:v>
                </c:pt>
                <c:pt idx="44">
                  <c:v>21 Feb 2019</c:v>
                </c:pt>
                <c:pt idx="45">
                  <c:v>22 Feb 2019</c:v>
                </c:pt>
                <c:pt idx="46">
                  <c:v>23 Feb 2019</c:v>
                </c:pt>
                <c:pt idx="47">
                  <c:v>24 Feb 2019</c:v>
                </c:pt>
                <c:pt idx="48">
                  <c:v>25 Feb 2019</c:v>
                </c:pt>
                <c:pt idx="49">
                  <c:v>26 Feb 2019</c:v>
                </c:pt>
                <c:pt idx="50">
                  <c:v>27 Feb 2019</c:v>
                </c:pt>
                <c:pt idx="51">
                  <c:v>28 Feb 2019</c:v>
                </c:pt>
                <c:pt idx="52">
                  <c:v>1-mars-19</c:v>
                </c:pt>
                <c:pt idx="53">
                  <c:v>2-mars-19</c:v>
                </c:pt>
                <c:pt idx="54">
                  <c:v>3-mars-19</c:v>
                </c:pt>
                <c:pt idx="55">
                  <c:v>4-mars-19</c:v>
                </c:pt>
                <c:pt idx="56">
                  <c:v>5-mars-19</c:v>
                </c:pt>
                <c:pt idx="57">
                  <c:v>6-mars-19</c:v>
                </c:pt>
                <c:pt idx="58">
                  <c:v>7-mars-19</c:v>
                </c:pt>
                <c:pt idx="59">
                  <c:v>8-mars-19</c:v>
                </c:pt>
                <c:pt idx="60">
                  <c:v>9-mars-19</c:v>
                </c:pt>
                <c:pt idx="61">
                  <c:v>10-mars-19</c:v>
                </c:pt>
                <c:pt idx="62">
                  <c:v>11-mars-19</c:v>
                </c:pt>
                <c:pt idx="63">
                  <c:v>12-mars-19</c:v>
                </c:pt>
                <c:pt idx="64">
                  <c:v>13-mars-19</c:v>
                </c:pt>
                <c:pt idx="65">
                  <c:v>14-mars-19</c:v>
                </c:pt>
                <c:pt idx="66">
                  <c:v>15-mars-19</c:v>
                </c:pt>
                <c:pt idx="67">
                  <c:v>16-mars-19</c:v>
                </c:pt>
                <c:pt idx="68">
                  <c:v>17-mars-19</c:v>
                </c:pt>
                <c:pt idx="69">
                  <c:v>18-mars-19</c:v>
                </c:pt>
                <c:pt idx="70">
                  <c:v>19-mars-19</c:v>
                </c:pt>
                <c:pt idx="71">
                  <c:v>20-mars-19</c:v>
                </c:pt>
                <c:pt idx="72">
                  <c:v>21-mars-19</c:v>
                </c:pt>
                <c:pt idx="73">
                  <c:v>22-mars-19</c:v>
                </c:pt>
                <c:pt idx="74">
                  <c:v>23-mars-19</c:v>
                </c:pt>
                <c:pt idx="75">
                  <c:v>24-mars-19</c:v>
                </c:pt>
                <c:pt idx="76">
                  <c:v>25-mars-19</c:v>
                </c:pt>
                <c:pt idx="77">
                  <c:v>26-mars-19</c:v>
                </c:pt>
                <c:pt idx="78">
                  <c:v>27-mars-19</c:v>
                </c:pt>
                <c:pt idx="79">
                  <c:v>28-mars-19</c:v>
                </c:pt>
                <c:pt idx="80">
                  <c:v>29-mars-19</c:v>
                </c:pt>
                <c:pt idx="81">
                  <c:v>30-mars-19</c:v>
                </c:pt>
                <c:pt idx="82">
                  <c:v>31-mars-19</c:v>
                </c:pt>
                <c:pt idx="83">
                  <c:v>1 Apr 2019</c:v>
                </c:pt>
                <c:pt idx="84">
                  <c:v>2 Apr 2019</c:v>
                </c:pt>
                <c:pt idx="85">
                  <c:v>3 Apr 2019</c:v>
                </c:pt>
                <c:pt idx="86">
                  <c:v>4 Apr 2019</c:v>
                </c:pt>
                <c:pt idx="87">
                  <c:v>5 Apr 2019</c:v>
                </c:pt>
                <c:pt idx="88">
                  <c:v>6 Apr 2019</c:v>
                </c:pt>
                <c:pt idx="89">
                  <c:v>7 Apr 2019</c:v>
                </c:pt>
                <c:pt idx="90">
                  <c:v>8 Apr 2019</c:v>
                </c:pt>
                <c:pt idx="91">
                  <c:v>9 Apr 2019</c:v>
                </c:pt>
                <c:pt idx="92">
                  <c:v>10 Apr 2019</c:v>
                </c:pt>
                <c:pt idx="93">
                  <c:v>11 Apr 2019</c:v>
                </c:pt>
                <c:pt idx="94">
                  <c:v>12 Apr 2019</c:v>
                </c:pt>
                <c:pt idx="95">
                  <c:v>13 Apr 2019</c:v>
                </c:pt>
                <c:pt idx="96">
                  <c:v>14 Apr 2019</c:v>
                </c:pt>
                <c:pt idx="97">
                  <c:v>15 Apr 2019</c:v>
                </c:pt>
                <c:pt idx="98">
                  <c:v>16 Apr 2019</c:v>
                </c:pt>
                <c:pt idx="99">
                  <c:v>17 Apr 2019</c:v>
                </c:pt>
                <c:pt idx="100">
                  <c:v>18 Apr 2019</c:v>
                </c:pt>
                <c:pt idx="101">
                  <c:v>19 Apr 2019</c:v>
                </c:pt>
                <c:pt idx="102">
                  <c:v>20 Apr 2019</c:v>
                </c:pt>
                <c:pt idx="103">
                  <c:v>21 Apr 2019</c:v>
                </c:pt>
                <c:pt idx="104">
                  <c:v>22 Apr 2019</c:v>
                </c:pt>
                <c:pt idx="105">
                  <c:v>23 Apr 2019</c:v>
                </c:pt>
                <c:pt idx="106">
                  <c:v>24 Apr 2019</c:v>
                </c:pt>
                <c:pt idx="107">
                  <c:v>25 Apr 2019</c:v>
                </c:pt>
                <c:pt idx="108">
                  <c:v>26 Apr 2019</c:v>
                </c:pt>
                <c:pt idx="109">
                  <c:v>27 Apr 2019</c:v>
                </c:pt>
                <c:pt idx="110">
                  <c:v>28 Apr 2019</c:v>
                </c:pt>
                <c:pt idx="111">
                  <c:v>29 Apr 2019</c:v>
                </c:pt>
                <c:pt idx="112">
                  <c:v>30 Apr 2019</c:v>
                </c:pt>
                <c:pt idx="113">
                  <c:v>1 May 2019</c:v>
                </c:pt>
                <c:pt idx="114">
                  <c:v>2 May 2019</c:v>
                </c:pt>
                <c:pt idx="115">
                  <c:v>3 May 2019</c:v>
                </c:pt>
                <c:pt idx="116">
                  <c:v>4 May 2019</c:v>
                </c:pt>
                <c:pt idx="117">
                  <c:v>5 May 2019</c:v>
                </c:pt>
                <c:pt idx="118">
                  <c:v>6 May 2019</c:v>
                </c:pt>
                <c:pt idx="119">
                  <c:v>7 May 2019</c:v>
                </c:pt>
                <c:pt idx="120">
                  <c:v>8 May 2019</c:v>
                </c:pt>
                <c:pt idx="121">
                  <c:v>9 May 2019</c:v>
                </c:pt>
                <c:pt idx="122">
                  <c:v>10 May 2019</c:v>
                </c:pt>
                <c:pt idx="123">
                  <c:v>11 May 2019</c:v>
                </c:pt>
                <c:pt idx="124">
                  <c:v>12 May 2019</c:v>
                </c:pt>
                <c:pt idx="125">
                  <c:v>13 May 2019</c:v>
                </c:pt>
                <c:pt idx="126">
                  <c:v>14 May 2019</c:v>
                </c:pt>
                <c:pt idx="127">
                  <c:v>15 May 2019</c:v>
                </c:pt>
                <c:pt idx="128">
                  <c:v>16 May 2019</c:v>
                </c:pt>
                <c:pt idx="129">
                  <c:v>17 May 2019</c:v>
                </c:pt>
                <c:pt idx="130">
                  <c:v>18 May 2019</c:v>
                </c:pt>
                <c:pt idx="131">
                  <c:v>19 May 2019</c:v>
                </c:pt>
                <c:pt idx="132">
                  <c:v>20 May 2019</c:v>
                </c:pt>
                <c:pt idx="133">
                  <c:v>21 May 2019</c:v>
                </c:pt>
                <c:pt idx="134">
                  <c:v>22 May 2019</c:v>
                </c:pt>
                <c:pt idx="135">
                  <c:v>23 May 2019</c:v>
                </c:pt>
                <c:pt idx="136">
                  <c:v>24 May 2019</c:v>
                </c:pt>
                <c:pt idx="137">
                  <c:v>25 May 2019</c:v>
                </c:pt>
                <c:pt idx="138">
                  <c:v>26 May 2019</c:v>
                </c:pt>
                <c:pt idx="139">
                  <c:v>27 May 2019</c:v>
                </c:pt>
                <c:pt idx="140">
                  <c:v>28 May 2019</c:v>
                </c:pt>
                <c:pt idx="141">
                  <c:v>29 May 2019</c:v>
                </c:pt>
                <c:pt idx="142">
                  <c:v>30 May 2019</c:v>
                </c:pt>
                <c:pt idx="143">
                  <c:v>31 May 2019</c:v>
                </c:pt>
                <c:pt idx="144">
                  <c:v>1-juin-19</c:v>
                </c:pt>
                <c:pt idx="145">
                  <c:v>2-juin-19</c:v>
                </c:pt>
                <c:pt idx="146">
                  <c:v>3-juin-19</c:v>
                </c:pt>
                <c:pt idx="147">
                  <c:v>4-juin-19</c:v>
                </c:pt>
                <c:pt idx="148">
                  <c:v>5-juin-19</c:v>
                </c:pt>
                <c:pt idx="149">
                  <c:v>6-juin-19</c:v>
                </c:pt>
                <c:pt idx="150">
                  <c:v>7-juin-19</c:v>
                </c:pt>
                <c:pt idx="151">
                  <c:v>8-juin-19</c:v>
                </c:pt>
                <c:pt idx="152">
                  <c:v>9-juin-19</c:v>
                </c:pt>
                <c:pt idx="153">
                  <c:v>10-juin-19</c:v>
                </c:pt>
                <c:pt idx="154">
                  <c:v>11-juin-19</c:v>
                </c:pt>
                <c:pt idx="155">
                  <c:v>12-juin-19</c:v>
                </c:pt>
                <c:pt idx="156">
                  <c:v>13-juin-19</c:v>
                </c:pt>
                <c:pt idx="157">
                  <c:v>14-juin-19</c:v>
                </c:pt>
                <c:pt idx="158">
                  <c:v>15-juin-19</c:v>
                </c:pt>
                <c:pt idx="159">
                  <c:v>16-juin-19</c:v>
                </c:pt>
                <c:pt idx="160">
                  <c:v>17-juin-19</c:v>
                </c:pt>
                <c:pt idx="161">
                  <c:v>18-juin-19</c:v>
                </c:pt>
                <c:pt idx="162">
                  <c:v>19-juin-19</c:v>
                </c:pt>
                <c:pt idx="163">
                  <c:v>20-juin-19</c:v>
                </c:pt>
                <c:pt idx="164">
                  <c:v>21-juin-19</c:v>
                </c:pt>
                <c:pt idx="165">
                  <c:v>22-juin-19</c:v>
                </c:pt>
                <c:pt idx="166">
                  <c:v>23-juin-19</c:v>
                </c:pt>
                <c:pt idx="167">
                  <c:v>24-juin-19</c:v>
                </c:pt>
                <c:pt idx="168">
                  <c:v>25-juin-19</c:v>
                </c:pt>
                <c:pt idx="169">
                  <c:v>26-juin-19</c:v>
                </c:pt>
                <c:pt idx="170">
                  <c:v>27-juin-19</c:v>
                </c:pt>
                <c:pt idx="171">
                  <c:v>28-juin-19</c:v>
                </c:pt>
                <c:pt idx="172">
                  <c:v>29-juin-19</c:v>
                </c:pt>
                <c:pt idx="173">
                  <c:v>30-juin-19</c:v>
                </c:pt>
                <c:pt idx="174">
                  <c:v>1-juil.-19</c:v>
                </c:pt>
                <c:pt idx="175">
                  <c:v>2-juil.-19</c:v>
                </c:pt>
                <c:pt idx="176">
                  <c:v>3-juil.-19</c:v>
                </c:pt>
                <c:pt idx="177">
                  <c:v>4-juil.-19</c:v>
                </c:pt>
                <c:pt idx="178">
                  <c:v>5-juil.-19</c:v>
                </c:pt>
                <c:pt idx="179">
                  <c:v>6-juil.-19</c:v>
                </c:pt>
                <c:pt idx="180">
                  <c:v>7-juil.-19</c:v>
                </c:pt>
                <c:pt idx="181">
                  <c:v>8-juil.-19</c:v>
                </c:pt>
                <c:pt idx="182">
                  <c:v>9-juil.-19</c:v>
                </c:pt>
                <c:pt idx="183">
                  <c:v>10-juil.-19</c:v>
                </c:pt>
                <c:pt idx="184">
                  <c:v>11-juil.-19</c:v>
                </c:pt>
                <c:pt idx="185">
                  <c:v>12-juil.-19</c:v>
                </c:pt>
                <c:pt idx="186">
                  <c:v>13-juil.-19</c:v>
                </c:pt>
                <c:pt idx="187">
                  <c:v>14-juil.-19</c:v>
                </c:pt>
                <c:pt idx="188">
                  <c:v>15-juil.-19</c:v>
                </c:pt>
                <c:pt idx="189">
                  <c:v>16-juil.-19</c:v>
                </c:pt>
                <c:pt idx="190">
                  <c:v>17-juil.-19</c:v>
                </c:pt>
                <c:pt idx="191">
                  <c:v>18-juil.-19</c:v>
                </c:pt>
                <c:pt idx="192">
                  <c:v>19-juil.-19</c:v>
                </c:pt>
                <c:pt idx="193">
                  <c:v>20-juil.-19</c:v>
                </c:pt>
                <c:pt idx="194">
                  <c:v>21-juil.-19</c:v>
                </c:pt>
                <c:pt idx="195">
                  <c:v>22-juil.-19</c:v>
                </c:pt>
                <c:pt idx="196">
                  <c:v>23-juil.-19</c:v>
                </c:pt>
                <c:pt idx="197">
                  <c:v>24-juil.-19</c:v>
                </c:pt>
                <c:pt idx="198">
                  <c:v>25-juil.-19</c:v>
                </c:pt>
                <c:pt idx="199">
                  <c:v>26-juil.-19</c:v>
                </c:pt>
                <c:pt idx="200">
                  <c:v>27-juil.-19</c:v>
                </c:pt>
                <c:pt idx="201">
                  <c:v>28-juil.-19</c:v>
                </c:pt>
                <c:pt idx="202">
                  <c:v>28-juil.-19</c:v>
                </c:pt>
              </c:strCache>
            </c:strRef>
          </c:cat>
          <c:val>
            <c:numRef>
              <c:f>data!$BD$7:$BD$211</c:f>
              <c:numCache>
                <c:formatCode>0.0000E+00</c:formatCode>
                <c:ptCount val="205"/>
                <c:pt idx="0">
                  <c:v>-4726540.665254781</c:v>
                </c:pt>
                <c:pt idx="1">
                  <c:v>-4726602.8350242982</c:v>
                </c:pt>
                <c:pt idx="2">
                  <c:v>-4726585.613325797</c:v>
                </c:pt>
                <c:pt idx="3">
                  <c:v>-4726584.1093448205</c:v>
                </c:pt>
                <c:pt idx="4">
                  <c:v>-4726592.4783828184</c:v>
                </c:pt>
                <c:pt idx="5">
                  <c:v>-4726598.6660645781</c:v>
                </c:pt>
                <c:pt idx="6">
                  <c:v>-4726592.5902541671</c:v>
                </c:pt>
                <c:pt idx="7">
                  <c:v>-4726616.2812053654</c:v>
                </c:pt>
                <c:pt idx="8">
                  <c:v>-4726617.3705610195</c:v>
                </c:pt>
                <c:pt idx="9">
                  <c:v>-4726629.6004566941</c:v>
                </c:pt>
                <c:pt idx="10">
                  <c:v>-4726639.0929870578</c:v>
                </c:pt>
                <c:pt idx="11">
                  <c:v>-4726640.8224317515</c:v>
                </c:pt>
                <c:pt idx="12">
                  <c:v>-4726649.6439869776</c:v>
                </c:pt>
                <c:pt idx="13">
                  <c:v>-4726406.5289544752</c:v>
                </c:pt>
                <c:pt idx="14">
                  <c:v>-4726572.477260733</c:v>
                </c:pt>
                <c:pt idx="15">
                  <c:v>-4727089.9887679806</c:v>
                </c:pt>
                <c:pt idx="16">
                  <c:v>-4726701.9286458446</c:v>
                </c:pt>
                <c:pt idx="17">
                  <c:v>-4726598.4064506479</c:v>
                </c:pt>
                <c:pt idx="18">
                  <c:v>-4726602.8348001065</c:v>
                </c:pt>
                <c:pt idx="19">
                  <c:v>-4726737.7659511436</c:v>
                </c:pt>
                <c:pt idx="20">
                  <c:v>-4726582.3579709958</c:v>
                </c:pt>
                <c:pt idx="21">
                  <c:v>-4726606.1603553258</c:v>
                </c:pt>
                <c:pt idx="22">
                  <c:v>-4726622.1060916167</c:v>
                </c:pt>
                <c:pt idx="23">
                  <c:v>-4726643.8836012864</c:v>
                </c:pt>
                <c:pt idx="24">
                  <c:v>-4726658.75478971</c:v>
                </c:pt>
                <c:pt idx="25">
                  <c:v>-4726658.1990045151</c:v>
                </c:pt>
                <c:pt idx="26">
                  <c:v>-4726664.1496569868</c:v>
                </c:pt>
                <c:pt idx="27">
                  <c:v>-4726193.2720763218</c:v>
                </c:pt>
                <c:pt idx="28">
                  <c:v>-4726411.0025637811</c:v>
                </c:pt>
                <c:pt idx="29">
                  <c:v>-4726191.1393716056</c:v>
                </c:pt>
                <c:pt idx="30">
                  <c:v>-4726515.5484676911</c:v>
                </c:pt>
                <c:pt idx="31">
                  <c:v>-4726526.9592252951</c:v>
                </c:pt>
                <c:pt idx="32">
                  <c:v>-4726534.7148011355</c:v>
                </c:pt>
                <c:pt idx="33">
                  <c:v>-4726545.9190632682</c:v>
                </c:pt>
                <c:pt idx="34">
                  <c:v>-4726554.2689100904</c:v>
                </c:pt>
                <c:pt idx="35">
                  <c:v>-4726564.0686122207</c:v>
                </c:pt>
                <c:pt idx="36">
                  <c:v>-4726571.8222921416</c:v>
                </c:pt>
                <c:pt idx="37">
                  <c:v>-4726523.6804119106</c:v>
                </c:pt>
                <c:pt idx="38">
                  <c:v>-4726580.7053541448</c:v>
                </c:pt>
                <c:pt idx="39">
                  <c:v>-4726587.7582686469</c:v>
                </c:pt>
                <c:pt idx="40">
                  <c:v>-4726595.9070515037</c:v>
                </c:pt>
                <c:pt idx="41">
                  <c:v>-4726599.6924142269</c:v>
                </c:pt>
                <c:pt idx="42">
                  <c:v>-4726606.7184823025</c:v>
                </c:pt>
                <c:pt idx="43">
                  <c:v>-4726610.3816772774</c:v>
                </c:pt>
                <c:pt idx="44">
                  <c:v>-4726614.7642016672</c:v>
                </c:pt>
                <c:pt idx="45">
                  <c:v>-4726621.5076061152</c:v>
                </c:pt>
                <c:pt idx="46">
                  <c:v>-4726628.2742339335</c:v>
                </c:pt>
                <c:pt idx="47">
                  <c:v>-4726637.6169964671</c:v>
                </c:pt>
                <c:pt idx="48">
                  <c:v>-4726646.7321246602</c:v>
                </c:pt>
                <c:pt idx="49">
                  <c:v>-4726658.2355486769</c:v>
                </c:pt>
                <c:pt idx="50">
                  <c:v>-4726670.1171393245</c:v>
                </c:pt>
                <c:pt idx="51">
                  <c:v>-4726681.7558694873</c:v>
                </c:pt>
                <c:pt idx="52">
                  <c:v>-4726697.2893617358</c:v>
                </c:pt>
                <c:pt idx="53">
                  <c:v>-4726710.4072875734</c:v>
                </c:pt>
                <c:pt idx="54">
                  <c:v>-4726721.0633088043</c:v>
                </c:pt>
                <c:pt idx="55">
                  <c:v>-4726491.1452928437</c:v>
                </c:pt>
                <c:pt idx="56">
                  <c:v>-4726502.7505230764</c:v>
                </c:pt>
                <c:pt idx="57">
                  <c:v>-4726510.653532085</c:v>
                </c:pt>
                <c:pt idx="58">
                  <c:v>-4726520.8250871366</c:v>
                </c:pt>
                <c:pt idx="59">
                  <c:v>-4726667.4356154064</c:v>
                </c:pt>
                <c:pt idx="60">
                  <c:v>-4726541.090872243</c:v>
                </c:pt>
                <c:pt idx="61">
                  <c:v>-4726551.668225009</c:v>
                </c:pt>
                <c:pt idx="62">
                  <c:v>-4726560.1978909224</c:v>
                </c:pt>
                <c:pt idx="63">
                  <c:v>-4726564.8448646134</c:v>
                </c:pt>
                <c:pt idx="64">
                  <c:v>-4726572.3740216186</c:v>
                </c:pt>
                <c:pt idx="65">
                  <c:v>-4726581.0302054156</c:v>
                </c:pt>
                <c:pt idx="66">
                  <c:v>-4726587.925626955</c:v>
                </c:pt>
                <c:pt idx="67">
                  <c:v>-4726589.5943905944</c:v>
                </c:pt>
                <c:pt idx="68">
                  <c:v>-4726595.6820754455</c:v>
                </c:pt>
                <c:pt idx="69">
                  <c:v>-4726449.510566406</c:v>
                </c:pt>
                <c:pt idx="70">
                  <c:v>-4726584.0214622319</c:v>
                </c:pt>
                <c:pt idx="71">
                  <c:v>-4726594.2748265816</c:v>
                </c:pt>
                <c:pt idx="72">
                  <c:v>-4726601.9152765628</c:v>
                </c:pt>
                <c:pt idx="73">
                  <c:v>-4726610.6269441834</c:v>
                </c:pt>
                <c:pt idx="74">
                  <c:v>-4726622.9648664501</c:v>
                </c:pt>
                <c:pt idx="75">
                  <c:v>-4726571.3653947692</c:v>
                </c:pt>
                <c:pt idx="76">
                  <c:v>-4726744.5370596377</c:v>
                </c:pt>
                <c:pt idx="77">
                  <c:v>-4726771.7069987804</c:v>
                </c:pt>
                <c:pt idx="78">
                  <c:v>-4726773.3008945398</c:v>
                </c:pt>
                <c:pt idx="79">
                  <c:v>-4726692.0550584774</c:v>
                </c:pt>
                <c:pt idx="80">
                  <c:v>-4726697.4364376077</c:v>
                </c:pt>
                <c:pt idx="81">
                  <c:v>-4726470.8655885421</c:v>
                </c:pt>
                <c:pt idx="82">
                  <c:v>-4726484.4073044304</c:v>
                </c:pt>
                <c:pt idx="83">
                  <c:v>-4726496.1754818391</c:v>
                </c:pt>
                <c:pt idx="84">
                  <c:v>-4726376.9839771101</c:v>
                </c:pt>
                <c:pt idx="85">
                  <c:v>-4726190.3072037259</c:v>
                </c:pt>
                <c:pt idx="86">
                  <c:v>-4726507.5502766203</c:v>
                </c:pt>
                <c:pt idx="87">
                  <c:v>-4726518.0332098873</c:v>
                </c:pt>
                <c:pt idx="88">
                  <c:v>-4726527.5083661713</c:v>
                </c:pt>
                <c:pt idx="89">
                  <c:v>-4726536.3178407764</c:v>
                </c:pt>
                <c:pt idx="90">
                  <c:v>-4726546.1432499373</c:v>
                </c:pt>
                <c:pt idx="91">
                  <c:v>-4726554.9934840407</c:v>
                </c:pt>
                <c:pt idx="92">
                  <c:v>-4726563.3254278591</c:v>
                </c:pt>
                <c:pt idx="93">
                  <c:v>-4726570.0462666405</c:v>
                </c:pt>
                <c:pt idx="94">
                  <c:v>-4726577.6300304001</c:v>
                </c:pt>
                <c:pt idx="95">
                  <c:v>-4726581.9001748264</c:v>
                </c:pt>
                <c:pt idx="96">
                  <c:v>-4726586.6902247407</c:v>
                </c:pt>
                <c:pt idx="97">
                  <c:v>-4726588.0389553271</c:v>
                </c:pt>
                <c:pt idx="98">
                  <c:v>-4726590.9822441554</c:v>
                </c:pt>
                <c:pt idx="99">
                  <c:v>-4726598.7253632741</c:v>
                </c:pt>
                <c:pt idx="100">
                  <c:v>-4726604.8186764512</c:v>
                </c:pt>
                <c:pt idx="101">
                  <c:v>-4726616.0327991666</c:v>
                </c:pt>
                <c:pt idx="102">
                  <c:v>-4726626.4263117341</c:v>
                </c:pt>
                <c:pt idx="103">
                  <c:v>-4726640.1277615996</c:v>
                </c:pt>
                <c:pt idx="104">
                  <c:v>-4726651.3791564079</c:v>
                </c:pt>
                <c:pt idx="105">
                  <c:v>-4726663.1550033288</c:v>
                </c:pt>
                <c:pt idx="106">
                  <c:v>-4726676.5723817181</c:v>
                </c:pt>
                <c:pt idx="107">
                  <c:v>-4726690.0752566056</c:v>
                </c:pt>
                <c:pt idx="108">
                  <c:v>-4726340.2533440012</c:v>
                </c:pt>
                <c:pt idx="109">
                  <c:v>-4726681.270477525</c:v>
                </c:pt>
                <c:pt idx="110">
                  <c:v>-4726637.2983027883</c:v>
                </c:pt>
                <c:pt idx="111">
                  <c:v>-4726576.4608815806</c:v>
                </c:pt>
                <c:pt idx="112">
                  <c:v>-4726625.5902913557</c:v>
                </c:pt>
                <c:pt idx="113">
                  <c:v>-4726651.7198232608</c:v>
                </c:pt>
                <c:pt idx="114">
                  <c:v>-4726568.1939061936</c:v>
                </c:pt>
                <c:pt idx="115">
                  <c:v>-4726619.484930261</c:v>
                </c:pt>
                <c:pt idx="116">
                  <c:v>-4726593.3670764044</c:v>
                </c:pt>
                <c:pt idx="117">
                  <c:v>-4726604.2555055991</c:v>
                </c:pt>
                <c:pt idx="118">
                  <c:v>-4726610.5575565137</c:v>
                </c:pt>
                <c:pt idx="119">
                  <c:v>-4726617.6545020239</c:v>
                </c:pt>
                <c:pt idx="120">
                  <c:v>-4726625.8663865486</c:v>
                </c:pt>
                <c:pt idx="121">
                  <c:v>-4726632.0457484201</c:v>
                </c:pt>
                <c:pt idx="122">
                  <c:v>-4726635.8782500178</c:v>
                </c:pt>
                <c:pt idx="123">
                  <c:v>-4726644.932614374</c:v>
                </c:pt>
                <c:pt idx="124">
                  <c:v>-4726647.4651343189</c:v>
                </c:pt>
                <c:pt idx="125">
                  <c:v>-4726652.5357872704</c:v>
                </c:pt>
                <c:pt idx="126">
                  <c:v>-4726652.7583025778</c:v>
                </c:pt>
                <c:pt idx="127">
                  <c:v>-4726634.8008802691</c:v>
                </c:pt>
                <c:pt idx="128">
                  <c:v>-4726683.7495647734</c:v>
                </c:pt>
                <c:pt idx="129">
                  <c:v>-4726690.3338717045</c:v>
                </c:pt>
                <c:pt idx="130">
                  <c:v>-4726698.5241491618</c:v>
                </c:pt>
                <c:pt idx="131">
                  <c:v>-4726711.1378507577</c:v>
                </c:pt>
                <c:pt idx="132">
                  <c:v>-4726719.5923115881</c:v>
                </c:pt>
                <c:pt idx="133">
                  <c:v>-4726728.0248306785</c:v>
                </c:pt>
                <c:pt idx="134">
                  <c:v>-4726737.2103715725</c:v>
                </c:pt>
                <c:pt idx="135">
                  <c:v>-4726486.4354692036</c:v>
                </c:pt>
                <c:pt idx="136">
                  <c:v>-4749057.288669371</c:v>
                </c:pt>
                <c:pt idx="137">
                  <c:v>-4749188.7601412311</c:v>
                </c:pt>
                <c:pt idx="138">
                  <c:v>-4749226.9540390084</c:v>
                </c:pt>
                <c:pt idx="139">
                  <c:v>-4749232.344979208</c:v>
                </c:pt>
                <c:pt idx="140">
                  <c:v>-4749235.6938530412</c:v>
                </c:pt>
                <c:pt idx="141">
                  <c:v>-4749237.8957308242</c:v>
                </c:pt>
                <c:pt idx="142">
                  <c:v>-4749236.4403364602</c:v>
                </c:pt>
                <c:pt idx="143">
                  <c:v>-4749234.2953855703</c:v>
                </c:pt>
                <c:pt idx="144">
                  <c:v>-4749231.1344922315</c:v>
                </c:pt>
                <c:pt idx="145">
                  <c:v>-4749226.9403452314</c:v>
                </c:pt>
                <c:pt idx="146">
                  <c:v>-4749219.2023558496</c:v>
                </c:pt>
                <c:pt idx="147">
                  <c:v>-4749210.8370851073</c:v>
                </c:pt>
                <c:pt idx="148">
                  <c:v>-4749198.5077095944</c:v>
                </c:pt>
                <c:pt idx="149">
                  <c:v>-4749182.9373315554</c:v>
                </c:pt>
                <c:pt idx="150">
                  <c:v>-4749163.4095437583</c:v>
                </c:pt>
                <c:pt idx="151">
                  <c:v>-4749145.9326301264</c:v>
                </c:pt>
                <c:pt idx="152">
                  <c:v>-4749127.2799270265</c:v>
                </c:pt>
                <c:pt idx="153">
                  <c:v>-4749104.9794651773</c:v>
                </c:pt>
                <c:pt idx="154">
                  <c:v>-4749086.8039611317</c:v>
                </c:pt>
                <c:pt idx="155">
                  <c:v>-4749059.3979269704</c:v>
                </c:pt>
                <c:pt idx="156">
                  <c:v>-4749042.3450080808</c:v>
                </c:pt>
                <c:pt idx="157">
                  <c:v>-4749022.4235543488</c:v>
                </c:pt>
                <c:pt idx="158">
                  <c:v>-4749004.3162393756</c:v>
                </c:pt>
                <c:pt idx="159">
                  <c:v>-4748986.3304834124</c:v>
                </c:pt>
                <c:pt idx="160">
                  <c:v>-4748975.2958018379</c:v>
                </c:pt>
                <c:pt idx="161">
                  <c:v>-4748964.5023137759</c:v>
                </c:pt>
                <c:pt idx="162">
                  <c:v>-4748952.1634671744</c:v>
                </c:pt>
                <c:pt idx="163">
                  <c:v>-4748938.5505257342</c:v>
                </c:pt>
                <c:pt idx="164">
                  <c:v>-4748924.9499964854</c:v>
                </c:pt>
                <c:pt idx="165">
                  <c:v>-4748913.7694015931</c:v>
                </c:pt>
                <c:pt idx="166">
                  <c:v>-4748921.1045747185</c:v>
                </c:pt>
                <c:pt idx="167">
                  <c:v>-4748887.3674695529</c:v>
                </c:pt>
                <c:pt idx="168">
                  <c:v>-4748869.2352720443</c:v>
                </c:pt>
                <c:pt idx="169">
                  <c:v>-4748857.7688858891</c:v>
                </c:pt>
                <c:pt idx="170">
                  <c:v>-4748850.8714740453</c:v>
                </c:pt>
                <c:pt idx="171">
                  <c:v>-4748842.6747415103</c:v>
                </c:pt>
                <c:pt idx="172">
                  <c:v>-4748837.5470880466</c:v>
                </c:pt>
                <c:pt idx="173">
                  <c:v>-4748834.8194198944</c:v>
                </c:pt>
                <c:pt idx="174">
                  <c:v>-4746049.5417354843</c:v>
                </c:pt>
                <c:pt idx="175">
                  <c:v>-4744431.9295526911</c:v>
                </c:pt>
                <c:pt idx="176">
                  <c:v>-4744406.6687903907</c:v>
                </c:pt>
                <c:pt idx="177">
                  <c:v>-4744403.3489729259</c:v>
                </c:pt>
                <c:pt idx="178">
                  <c:v>-4744403.1827224074</c:v>
                </c:pt>
                <c:pt idx="179">
                  <c:v>-4744402.4377575954</c:v>
                </c:pt>
                <c:pt idx="180">
                  <c:v>-4744404.9696901999</c:v>
                </c:pt>
                <c:pt idx="181">
                  <c:v>-4735112.5389536759</c:v>
                </c:pt>
                <c:pt idx="182">
                  <c:v>-4726480.1015793812</c:v>
                </c:pt>
                <c:pt idx="183">
                  <c:v>-4726495.8291207692</c:v>
                </c:pt>
                <c:pt idx="184">
                  <c:v>-4726504.6954196999</c:v>
                </c:pt>
                <c:pt idx="185">
                  <c:v>-4726513.0586839765</c:v>
                </c:pt>
                <c:pt idx="186">
                  <c:v>-4726519.3999481155</c:v>
                </c:pt>
                <c:pt idx="187">
                  <c:v>-4726525.1952273883</c:v>
                </c:pt>
                <c:pt idx="188">
                  <c:v>-4726540.4299714193</c:v>
                </c:pt>
                <c:pt idx="189">
                  <c:v>-4726549.482400788</c:v>
                </c:pt>
                <c:pt idx="190">
                  <c:v>-4726556.7867606832</c:v>
                </c:pt>
                <c:pt idx="191">
                  <c:v>-4726579.6282337382</c:v>
                </c:pt>
                <c:pt idx="192">
                  <c:v>-4726589.6486447686</c:v>
                </c:pt>
                <c:pt idx="193">
                  <c:v>-4726595.6206470085</c:v>
                </c:pt>
                <c:pt idx="194">
                  <c:v>-4726602.3530114247</c:v>
                </c:pt>
                <c:pt idx="195">
                  <c:v>-4726621.1497927932</c:v>
                </c:pt>
                <c:pt idx="196">
                  <c:v>-4726616.2501545902</c:v>
                </c:pt>
                <c:pt idx="197">
                  <c:v>-4726632.8141763182</c:v>
                </c:pt>
                <c:pt idx="198">
                  <c:v>-4726632.2830586573</c:v>
                </c:pt>
                <c:pt idx="199">
                  <c:v>-4726639.6058343118</c:v>
                </c:pt>
                <c:pt idx="200">
                  <c:v>-4726645.2645366518</c:v>
                </c:pt>
                <c:pt idx="201">
                  <c:v>-4726646.9417481367</c:v>
                </c:pt>
                <c:pt idx="202">
                  <c:v>-4726647.9097156068</c:v>
                </c:pt>
                <c:pt idx="203">
                  <c:v>-4726650.6713676499</c:v>
                </c:pt>
                <c:pt idx="204">
                  <c:v>-4726650.9911841154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13B-4165-A9C3-A594BD676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827336"/>
        <c:axId val="122450392"/>
      </c:lineChart>
      <c:lineChart>
        <c:grouping val="standard"/>
        <c:varyColors val="0"/>
        <c:ser>
          <c:idx val="3"/>
          <c:order val="3"/>
          <c:tx>
            <c:strRef>
              <c:f>data!$BE$1</c:f>
              <c:strCache>
                <c:ptCount val="1"/>
                <c:pt idx="0">
                  <c:v>E-E1 (J)</c:v>
                </c:pt>
              </c:strCache>
            </c:strRef>
          </c:tx>
          <c:spPr>
            <a:ln w="6350"/>
          </c:spPr>
          <c:marker>
            <c:symbol val="none"/>
          </c:marker>
          <c:cat>
            <c:strRef>
              <c:f>data!$A$9:$A$211</c:f>
              <c:strCache>
                <c:ptCount val="203"/>
                <c:pt idx="0">
                  <c:v>8-janv.-19</c:v>
                </c:pt>
                <c:pt idx="1">
                  <c:v>9-janv.-19</c:v>
                </c:pt>
                <c:pt idx="2">
                  <c:v>10-janv.-19</c:v>
                </c:pt>
                <c:pt idx="3">
                  <c:v>11-janv.-19</c:v>
                </c:pt>
                <c:pt idx="4">
                  <c:v>12-janv.-19</c:v>
                </c:pt>
                <c:pt idx="5">
                  <c:v>13-janv.-19</c:v>
                </c:pt>
                <c:pt idx="6">
                  <c:v>14-janv.-19</c:v>
                </c:pt>
                <c:pt idx="7">
                  <c:v>15-janv.-19</c:v>
                </c:pt>
                <c:pt idx="8">
                  <c:v>16-janv.-19</c:v>
                </c:pt>
                <c:pt idx="9">
                  <c:v>17-janv.-19</c:v>
                </c:pt>
                <c:pt idx="10">
                  <c:v>18-janv.-19</c:v>
                </c:pt>
                <c:pt idx="11">
                  <c:v>19-janv.-19</c:v>
                </c:pt>
                <c:pt idx="12">
                  <c:v>20-janv.-19</c:v>
                </c:pt>
                <c:pt idx="13">
                  <c:v>21-janv.-19</c:v>
                </c:pt>
                <c:pt idx="14">
                  <c:v>22-janv.-19</c:v>
                </c:pt>
                <c:pt idx="15">
                  <c:v>23-janv.-19</c:v>
                </c:pt>
                <c:pt idx="16">
                  <c:v>24-janv.-19</c:v>
                </c:pt>
                <c:pt idx="17">
                  <c:v>25-janv.-19</c:v>
                </c:pt>
                <c:pt idx="18">
                  <c:v>26-janv.-19</c:v>
                </c:pt>
                <c:pt idx="19">
                  <c:v>27-janv.-19</c:v>
                </c:pt>
                <c:pt idx="20">
                  <c:v>28-janv.-19</c:v>
                </c:pt>
                <c:pt idx="21">
                  <c:v>29-janv.-19</c:v>
                </c:pt>
                <c:pt idx="22">
                  <c:v>30-janv.-19</c:v>
                </c:pt>
                <c:pt idx="23">
                  <c:v>31-janv.-19</c:v>
                </c:pt>
                <c:pt idx="24">
                  <c:v>1 Feb 2019</c:v>
                </c:pt>
                <c:pt idx="25">
                  <c:v>2 Feb 2019</c:v>
                </c:pt>
                <c:pt idx="26">
                  <c:v>3 Feb 2019</c:v>
                </c:pt>
                <c:pt idx="27">
                  <c:v>4 Feb 2019</c:v>
                </c:pt>
                <c:pt idx="28">
                  <c:v>5 Feb 2019</c:v>
                </c:pt>
                <c:pt idx="29">
                  <c:v>6 Feb 2019</c:v>
                </c:pt>
                <c:pt idx="30">
                  <c:v>7 Feb 2019</c:v>
                </c:pt>
                <c:pt idx="31">
                  <c:v>8 Feb 2019</c:v>
                </c:pt>
                <c:pt idx="32">
                  <c:v>9 Feb 2019</c:v>
                </c:pt>
                <c:pt idx="33">
                  <c:v>10 Feb 2019</c:v>
                </c:pt>
                <c:pt idx="34">
                  <c:v>11 Feb 2019</c:v>
                </c:pt>
                <c:pt idx="35">
                  <c:v>12 Feb 2019</c:v>
                </c:pt>
                <c:pt idx="36">
                  <c:v>13 Feb 2019</c:v>
                </c:pt>
                <c:pt idx="37">
                  <c:v>14 Feb 2019</c:v>
                </c:pt>
                <c:pt idx="38">
                  <c:v>15 Feb 2019</c:v>
                </c:pt>
                <c:pt idx="39">
                  <c:v>16 Feb 2019</c:v>
                </c:pt>
                <c:pt idx="40">
                  <c:v>17 Feb 2019</c:v>
                </c:pt>
                <c:pt idx="41">
                  <c:v>18 Feb 2019</c:v>
                </c:pt>
                <c:pt idx="42">
                  <c:v>19 Feb 2019</c:v>
                </c:pt>
                <c:pt idx="43">
                  <c:v>20 Feb 2019</c:v>
                </c:pt>
                <c:pt idx="44">
                  <c:v>21 Feb 2019</c:v>
                </c:pt>
                <c:pt idx="45">
                  <c:v>22 Feb 2019</c:v>
                </c:pt>
                <c:pt idx="46">
                  <c:v>23 Feb 2019</c:v>
                </c:pt>
                <c:pt idx="47">
                  <c:v>24 Feb 2019</c:v>
                </c:pt>
                <c:pt idx="48">
                  <c:v>25 Feb 2019</c:v>
                </c:pt>
                <c:pt idx="49">
                  <c:v>26 Feb 2019</c:v>
                </c:pt>
                <c:pt idx="50">
                  <c:v>27 Feb 2019</c:v>
                </c:pt>
                <c:pt idx="51">
                  <c:v>28 Feb 2019</c:v>
                </c:pt>
                <c:pt idx="52">
                  <c:v>1-mars-19</c:v>
                </c:pt>
                <c:pt idx="53">
                  <c:v>2-mars-19</c:v>
                </c:pt>
                <c:pt idx="54">
                  <c:v>3-mars-19</c:v>
                </c:pt>
                <c:pt idx="55">
                  <c:v>4-mars-19</c:v>
                </c:pt>
                <c:pt idx="56">
                  <c:v>5-mars-19</c:v>
                </c:pt>
                <c:pt idx="57">
                  <c:v>6-mars-19</c:v>
                </c:pt>
                <c:pt idx="58">
                  <c:v>7-mars-19</c:v>
                </c:pt>
                <c:pt idx="59">
                  <c:v>8-mars-19</c:v>
                </c:pt>
                <c:pt idx="60">
                  <c:v>9-mars-19</c:v>
                </c:pt>
                <c:pt idx="61">
                  <c:v>10-mars-19</c:v>
                </c:pt>
                <c:pt idx="62">
                  <c:v>11-mars-19</c:v>
                </c:pt>
                <c:pt idx="63">
                  <c:v>12-mars-19</c:v>
                </c:pt>
                <c:pt idx="64">
                  <c:v>13-mars-19</c:v>
                </c:pt>
                <c:pt idx="65">
                  <c:v>14-mars-19</c:v>
                </c:pt>
                <c:pt idx="66">
                  <c:v>15-mars-19</c:v>
                </c:pt>
                <c:pt idx="67">
                  <c:v>16-mars-19</c:v>
                </c:pt>
                <c:pt idx="68">
                  <c:v>17-mars-19</c:v>
                </c:pt>
                <c:pt idx="69">
                  <c:v>18-mars-19</c:v>
                </c:pt>
                <c:pt idx="70">
                  <c:v>19-mars-19</c:v>
                </c:pt>
                <c:pt idx="71">
                  <c:v>20-mars-19</c:v>
                </c:pt>
                <c:pt idx="72">
                  <c:v>21-mars-19</c:v>
                </c:pt>
                <c:pt idx="73">
                  <c:v>22-mars-19</c:v>
                </c:pt>
                <c:pt idx="74">
                  <c:v>23-mars-19</c:v>
                </c:pt>
                <c:pt idx="75">
                  <c:v>24-mars-19</c:v>
                </c:pt>
                <c:pt idx="76">
                  <c:v>25-mars-19</c:v>
                </c:pt>
                <c:pt idx="77">
                  <c:v>26-mars-19</c:v>
                </c:pt>
                <c:pt idx="78">
                  <c:v>27-mars-19</c:v>
                </c:pt>
                <c:pt idx="79">
                  <c:v>28-mars-19</c:v>
                </c:pt>
                <c:pt idx="80">
                  <c:v>29-mars-19</c:v>
                </c:pt>
                <c:pt idx="81">
                  <c:v>30-mars-19</c:v>
                </c:pt>
                <c:pt idx="82">
                  <c:v>31-mars-19</c:v>
                </c:pt>
                <c:pt idx="83">
                  <c:v>1 Apr 2019</c:v>
                </c:pt>
                <c:pt idx="84">
                  <c:v>2 Apr 2019</c:v>
                </c:pt>
                <c:pt idx="85">
                  <c:v>3 Apr 2019</c:v>
                </c:pt>
                <c:pt idx="86">
                  <c:v>4 Apr 2019</c:v>
                </c:pt>
                <c:pt idx="87">
                  <c:v>5 Apr 2019</c:v>
                </c:pt>
                <c:pt idx="88">
                  <c:v>6 Apr 2019</c:v>
                </c:pt>
                <c:pt idx="89">
                  <c:v>7 Apr 2019</c:v>
                </c:pt>
                <c:pt idx="90">
                  <c:v>8 Apr 2019</c:v>
                </c:pt>
                <c:pt idx="91">
                  <c:v>9 Apr 2019</c:v>
                </c:pt>
                <c:pt idx="92">
                  <c:v>10 Apr 2019</c:v>
                </c:pt>
                <c:pt idx="93">
                  <c:v>11 Apr 2019</c:v>
                </c:pt>
                <c:pt idx="94">
                  <c:v>12 Apr 2019</c:v>
                </c:pt>
                <c:pt idx="95">
                  <c:v>13 Apr 2019</c:v>
                </c:pt>
                <c:pt idx="96">
                  <c:v>14 Apr 2019</c:v>
                </c:pt>
                <c:pt idx="97">
                  <c:v>15 Apr 2019</c:v>
                </c:pt>
                <c:pt idx="98">
                  <c:v>16 Apr 2019</c:v>
                </c:pt>
                <c:pt idx="99">
                  <c:v>17 Apr 2019</c:v>
                </c:pt>
                <c:pt idx="100">
                  <c:v>18 Apr 2019</c:v>
                </c:pt>
                <c:pt idx="101">
                  <c:v>19 Apr 2019</c:v>
                </c:pt>
                <c:pt idx="102">
                  <c:v>20 Apr 2019</c:v>
                </c:pt>
                <c:pt idx="103">
                  <c:v>21 Apr 2019</c:v>
                </c:pt>
                <c:pt idx="104">
                  <c:v>22 Apr 2019</c:v>
                </c:pt>
                <c:pt idx="105">
                  <c:v>23 Apr 2019</c:v>
                </c:pt>
                <c:pt idx="106">
                  <c:v>24 Apr 2019</c:v>
                </c:pt>
                <c:pt idx="107">
                  <c:v>25 Apr 2019</c:v>
                </c:pt>
                <c:pt idx="108">
                  <c:v>26 Apr 2019</c:v>
                </c:pt>
                <c:pt idx="109">
                  <c:v>27 Apr 2019</c:v>
                </c:pt>
                <c:pt idx="110">
                  <c:v>28 Apr 2019</c:v>
                </c:pt>
                <c:pt idx="111">
                  <c:v>29 Apr 2019</c:v>
                </c:pt>
                <c:pt idx="112">
                  <c:v>30 Apr 2019</c:v>
                </c:pt>
                <c:pt idx="113">
                  <c:v>1 May 2019</c:v>
                </c:pt>
                <c:pt idx="114">
                  <c:v>2 May 2019</c:v>
                </c:pt>
                <c:pt idx="115">
                  <c:v>3 May 2019</c:v>
                </c:pt>
                <c:pt idx="116">
                  <c:v>4 May 2019</c:v>
                </c:pt>
                <c:pt idx="117">
                  <c:v>5 May 2019</c:v>
                </c:pt>
                <c:pt idx="118">
                  <c:v>6 May 2019</c:v>
                </c:pt>
                <c:pt idx="119">
                  <c:v>7 May 2019</c:v>
                </c:pt>
                <c:pt idx="120">
                  <c:v>8 May 2019</c:v>
                </c:pt>
                <c:pt idx="121">
                  <c:v>9 May 2019</c:v>
                </c:pt>
                <c:pt idx="122">
                  <c:v>10 May 2019</c:v>
                </c:pt>
                <c:pt idx="123">
                  <c:v>11 May 2019</c:v>
                </c:pt>
                <c:pt idx="124">
                  <c:v>12 May 2019</c:v>
                </c:pt>
                <c:pt idx="125">
                  <c:v>13 May 2019</c:v>
                </c:pt>
                <c:pt idx="126">
                  <c:v>14 May 2019</c:v>
                </c:pt>
                <c:pt idx="127">
                  <c:v>15 May 2019</c:v>
                </c:pt>
                <c:pt idx="128">
                  <c:v>16 May 2019</c:v>
                </c:pt>
                <c:pt idx="129">
                  <c:v>17 May 2019</c:v>
                </c:pt>
                <c:pt idx="130">
                  <c:v>18 May 2019</c:v>
                </c:pt>
                <c:pt idx="131">
                  <c:v>19 May 2019</c:v>
                </c:pt>
                <c:pt idx="132">
                  <c:v>20 May 2019</c:v>
                </c:pt>
                <c:pt idx="133">
                  <c:v>21 May 2019</c:v>
                </c:pt>
                <c:pt idx="134">
                  <c:v>22 May 2019</c:v>
                </c:pt>
                <c:pt idx="135">
                  <c:v>23 May 2019</c:v>
                </c:pt>
                <c:pt idx="136">
                  <c:v>24 May 2019</c:v>
                </c:pt>
                <c:pt idx="137">
                  <c:v>25 May 2019</c:v>
                </c:pt>
                <c:pt idx="138">
                  <c:v>26 May 2019</c:v>
                </c:pt>
                <c:pt idx="139">
                  <c:v>27 May 2019</c:v>
                </c:pt>
                <c:pt idx="140">
                  <c:v>28 May 2019</c:v>
                </c:pt>
                <c:pt idx="141">
                  <c:v>29 May 2019</c:v>
                </c:pt>
                <c:pt idx="142">
                  <c:v>30 May 2019</c:v>
                </c:pt>
                <c:pt idx="143">
                  <c:v>31 May 2019</c:v>
                </c:pt>
                <c:pt idx="144">
                  <c:v>1-juin-19</c:v>
                </c:pt>
                <c:pt idx="145">
                  <c:v>2-juin-19</c:v>
                </c:pt>
                <c:pt idx="146">
                  <c:v>3-juin-19</c:v>
                </c:pt>
                <c:pt idx="147">
                  <c:v>4-juin-19</c:v>
                </c:pt>
                <c:pt idx="148">
                  <c:v>5-juin-19</c:v>
                </c:pt>
                <c:pt idx="149">
                  <c:v>6-juin-19</c:v>
                </c:pt>
                <c:pt idx="150">
                  <c:v>7-juin-19</c:v>
                </c:pt>
                <c:pt idx="151">
                  <c:v>8-juin-19</c:v>
                </c:pt>
                <c:pt idx="152">
                  <c:v>9-juin-19</c:v>
                </c:pt>
                <c:pt idx="153">
                  <c:v>10-juin-19</c:v>
                </c:pt>
                <c:pt idx="154">
                  <c:v>11-juin-19</c:v>
                </c:pt>
                <c:pt idx="155">
                  <c:v>12-juin-19</c:v>
                </c:pt>
                <c:pt idx="156">
                  <c:v>13-juin-19</c:v>
                </c:pt>
                <c:pt idx="157">
                  <c:v>14-juin-19</c:v>
                </c:pt>
                <c:pt idx="158">
                  <c:v>15-juin-19</c:v>
                </c:pt>
                <c:pt idx="159">
                  <c:v>16-juin-19</c:v>
                </c:pt>
                <c:pt idx="160">
                  <c:v>17-juin-19</c:v>
                </c:pt>
                <c:pt idx="161">
                  <c:v>18-juin-19</c:v>
                </c:pt>
                <c:pt idx="162">
                  <c:v>19-juin-19</c:v>
                </c:pt>
                <c:pt idx="163">
                  <c:v>20-juin-19</c:v>
                </c:pt>
                <c:pt idx="164">
                  <c:v>21-juin-19</c:v>
                </c:pt>
                <c:pt idx="165">
                  <c:v>22-juin-19</c:v>
                </c:pt>
                <c:pt idx="166">
                  <c:v>23-juin-19</c:v>
                </c:pt>
                <c:pt idx="167">
                  <c:v>24-juin-19</c:v>
                </c:pt>
                <c:pt idx="168">
                  <c:v>25-juin-19</c:v>
                </c:pt>
                <c:pt idx="169">
                  <c:v>26-juin-19</c:v>
                </c:pt>
                <c:pt idx="170">
                  <c:v>27-juin-19</c:v>
                </c:pt>
                <c:pt idx="171">
                  <c:v>28-juin-19</c:v>
                </c:pt>
                <c:pt idx="172">
                  <c:v>29-juin-19</c:v>
                </c:pt>
                <c:pt idx="173">
                  <c:v>30-juin-19</c:v>
                </c:pt>
                <c:pt idx="174">
                  <c:v>1-juil.-19</c:v>
                </c:pt>
                <c:pt idx="175">
                  <c:v>2-juil.-19</c:v>
                </c:pt>
                <c:pt idx="176">
                  <c:v>3-juil.-19</c:v>
                </c:pt>
                <c:pt idx="177">
                  <c:v>4-juil.-19</c:v>
                </c:pt>
                <c:pt idx="178">
                  <c:v>5-juil.-19</c:v>
                </c:pt>
                <c:pt idx="179">
                  <c:v>6-juil.-19</c:v>
                </c:pt>
                <c:pt idx="180">
                  <c:v>7-juil.-19</c:v>
                </c:pt>
                <c:pt idx="181">
                  <c:v>8-juil.-19</c:v>
                </c:pt>
                <c:pt idx="182">
                  <c:v>9-juil.-19</c:v>
                </c:pt>
                <c:pt idx="183">
                  <c:v>10-juil.-19</c:v>
                </c:pt>
                <c:pt idx="184">
                  <c:v>11-juil.-19</c:v>
                </c:pt>
                <c:pt idx="185">
                  <c:v>12-juil.-19</c:v>
                </c:pt>
                <c:pt idx="186">
                  <c:v>13-juil.-19</c:v>
                </c:pt>
                <c:pt idx="187">
                  <c:v>14-juil.-19</c:v>
                </c:pt>
                <c:pt idx="188">
                  <c:v>15-juil.-19</c:v>
                </c:pt>
                <c:pt idx="189">
                  <c:v>16-juil.-19</c:v>
                </c:pt>
                <c:pt idx="190">
                  <c:v>17-juil.-19</c:v>
                </c:pt>
                <c:pt idx="191">
                  <c:v>18-juil.-19</c:v>
                </c:pt>
                <c:pt idx="192">
                  <c:v>19-juil.-19</c:v>
                </c:pt>
                <c:pt idx="193">
                  <c:v>20-juil.-19</c:v>
                </c:pt>
                <c:pt idx="194">
                  <c:v>21-juil.-19</c:v>
                </c:pt>
                <c:pt idx="195">
                  <c:v>22-juil.-19</c:v>
                </c:pt>
                <c:pt idx="196">
                  <c:v>23-juil.-19</c:v>
                </c:pt>
                <c:pt idx="197">
                  <c:v>24-juil.-19</c:v>
                </c:pt>
                <c:pt idx="198">
                  <c:v>25-juil.-19</c:v>
                </c:pt>
                <c:pt idx="199">
                  <c:v>26-juil.-19</c:v>
                </c:pt>
                <c:pt idx="200">
                  <c:v>27-juil.-19</c:v>
                </c:pt>
                <c:pt idx="201">
                  <c:v>28-juil.-19</c:v>
                </c:pt>
                <c:pt idx="202">
                  <c:v>28-juil.-19</c:v>
                </c:pt>
              </c:strCache>
            </c:strRef>
          </c:cat>
          <c:val>
            <c:numRef>
              <c:f>data!$BE$7:$BE$211</c:f>
              <c:numCache>
                <c:formatCode>0.00E+00</c:formatCode>
                <c:ptCount val="205"/>
                <c:pt idx="0">
                  <c:v>1016.424238906242</c:v>
                </c:pt>
                <c:pt idx="1">
                  <c:v>891.81603010557592</c:v>
                </c:pt>
                <c:pt idx="2">
                  <c:v>931.57551038172096</c:v>
                </c:pt>
                <c:pt idx="3">
                  <c:v>947.43977042473853</c:v>
                </c:pt>
                <c:pt idx="4">
                  <c:v>954.02903336659074</c:v>
                </c:pt>
                <c:pt idx="5">
                  <c:v>990.3430943461135</c:v>
                </c:pt>
                <c:pt idx="6">
                  <c:v>1034.7163209039718</c:v>
                </c:pt>
                <c:pt idx="7">
                  <c:v>1152.6931741777807</c:v>
                </c:pt>
                <c:pt idx="8">
                  <c:v>1123.8796072071418</c:v>
                </c:pt>
                <c:pt idx="9">
                  <c:v>1124.7733204429969</c:v>
                </c:pt>
                <c:pt idx="10">
                  <c:v>1126.5273966621608</c:v>
                </c:pt>
                <c:pt idx="11">
                  <c:v>1129.7664791438729</c:v>
                </c:pt>
                <c:pt idx="12">
                  <c:v>1130.3275306904688</c:v>
                </c:pt>
                <c:pt idx="13">
                  <c:v>891.18477752804756</c:v>
                </c:pt>
                <c:pt idx="14">
                  <c:v>971.98055906314403</c:v>
                </c:pt>
                <c:pt idx="15">
                  <c:v>1010.401270433329</c:v>
                </c:pt>
                <c:pt idx="16">
                  <c:v>973.56371416617185</c:v>
                </c:pt>
                <c:pt idx="17">
                  <c:v>993.36355371866375</c:v>
                </c:pt>
                <c:pt idx="18">
                  <c:v>993.59317802917212</c:v>
                </c:pt>
                <c:pt idx="19">
                  <c:v>928.84528725221753</c:v>
                </c:pt>
                <c:pt idx="20">
                  <c:v>625.78142025321722</c:v>
                </c:pt>
                <c:pt idx="21">
                  <c:v>585.39965709485114</c:v>
                </c:pt>
                <c:pt idx="22">
                  <c:v>588.43882505316287</c:v>
                </c:pt>
                <c:pt idx="23">
                  <c:v>595.73289026878774</c:v>
                </c:pt>
                <c:pt idx="24">
                  <c:v>530.90259208902717</c:v>
                </c:pt>
                <c:pt idx="25">
                  <c:v>559.22455778438598</c:v>
                </c:pt>
                <c:pt idx="26">
                  <c:v>573.87912762258202</c:v>
                </c:pt>
                <c:pt idx="27">
                  <c:v>594.07606599666178</c:v>
                </c:pt>
                <c:pt idx="28">
                  <c:v>534.94317859970033</c:v>
                </c:pt>
                <c:pt idx="29">
                  <c:v>318.07703379169106</c:v>
                </c:pt>
                <c:pt idx="30">
                  <c:v>631.20768558979034</c:v>
                </c:pt>
                <c:pt idx="31">
                  <c:v>643.14753549546003</c:v>
                </c:pt>
                <c:pt idx="32">
                  <c:v>620.79169226624072</c:v>
                </c:pt>
                <c:pt idx="33">
                  <c:v>667.00615315232426</c:v>
                </c:pt>
                <c:pt idx="34">
                  <c:v>694.8201368516311</c:v>
                </c:pt>
                <c:pt idx="35">
                  <c:v>722.37091306969523</c:v>
                </c:pt>
                <c:pt idx="36">
                  <c:v>753.37856401316822</c:v>
                </c:pt>
                <c:pt idx="37">
                  <c:v>829.86479787901044</c:v>
                </c:pt>
                <c:pt idx="38">
                  <c:v>817.30327201168984</c:v>
                </c:pt>
                <c:pt idx="39">
                  <c:v>834.91553762368858</c:v>
                </c:pt>
                <c:pt idx="40">
                  <c:v>836.27603925205767</c:v>
                </c:pt>
                <c:pt idx="41">
                  <c:v>860.15126999281347</c:v>
                </c:pt>
                <c:pt idx="42">
                  <c:v>857.10336618963629</c:v>
                </c:pt>
                <c:pt idx="43">
                  <c:v>858.30030031874776</c:v>
                </c:pt>
                <c:pt idx="44">
                  <c:v>839.82936107646674</c:v>
                </c:pt>
                <c:pt idx="45">
                  <c:v>848.34227967821062</c:v>
                </c:pt>
                <c:pt idx="46">
                  <c:v>848.96796905156225</c:v>
                </c:pt>
                <c:pt idx="47">
                  <c:v>845.25462822243571</c:v>
                </c:pt>
                <c:pt idx="48">
                  <c:v>845.45166342519224</c:v>
                </c:pt>
                <c:pt idx="49">
                  <c:v>828.13556212559342</c:v>
                </c:pt>
                <c:pt idx="50">
                  <c:v>778.14487249590456</c:v>
                </c:pt>
                <c:pt idx="51">
                  <c:v>775.13312714919448</c:v>
                </c:pt>
                <c:pt idx="52">
                  <c:v>722.58533435780555</c:v>
                </c:pt>
                <c:pt idx="53">
                  <c:v>682.57730346079916</c:v>
                </c:pt>
                <c:pt idx="54">
                  <c:v>664.09415192250162</c:v>
                </c:pt>
                <c:pt idx="55">
                  <c:v>794.87352651916444</c:v>
                </c:pt>
                <c:pt idx="56">
                  <c:v>776.84300927259028</c:v>
                </c:pt>
                <c:pt idx="57">
                  <c:v>775.89229098428041</c:v>
                </c:pt>
                <c:pt idx="58">
                  <c:v>774.2276011640206</c:v>
                </c:pt>
                <c:pt idx="59">
                  <c:v>894.77515250071883</c:v>
                </c:pt>
                <c:pt idx="60">
                  <c:v>757.31155611947179</c:v>
                </c:pt>
                <c:pt idx="61">
                  <c:v>769.5501028355211</c:v>
                </c:pt>
                <c:pt idx="62">
                  <c:v>774.44166373927146</c:v>
                </c:pt>
                <c:pt idx="63">
                  <c:v>804.19553076848388</c:v>
                </c:pt>
                <c:pt idx="64">
                  <c:v>802.51599056180567</c:v>
                </c:pt>
                <c:pt idx="65">
                  <c:v>897.88867817260325</c:v>
                </c:pt>
                <c:pt idx="66">
                  <c:v>907.17028025817126</c:v>
                </c:pt>
                <c:pt idx="67">
                  <c:v>930.13855357374996</c:v>
                </c:pt>
                <c:pt idx="68">
                  <c:v>961.65659621264786</c:v>
                </c:pt>
                <c:pt idx="69">
                  <c:v>884.96639868523926</c:v>
                </c:pt>
                <c:pt idx="70">
                  <c:v>984.28297257702798</c:v>
                </c:pt>
                <c:pt idx="71">
                  <c:v>984.34039888717234</c:v>
                </c:pt>
                <c:pt idx="72">
                  <c:v>987.66379218921065</c:v>
                </c:pt>
                <c:pt idx="73">
                  <c:v>992.83634566236287</c:v>
                </c:pt>
                <c:pt idx="74">
                  <c:v>999.98253886308521</c:v>
                </c:pt>
                <c:pt idx="75">
                  <c:v>993.16816196125001</c:v>
                </c:pt>
                <c:pt idx="76">
                  <c:v>1083.1182128135115</c:v>
                </c:pt>
                <c:pt idx="77">
                  <c:v>1086.2566640544683</c:v>
                </c:pt>
                <c:pt idx="78">
                  <c:v>1049.9507621852681</c:v>
                </c:pt>
                <c:pt idx="79">
                  <c:v>910.65249647479504</c:v>
                </c:pt>
                <c:pt idx="80">
                  <c:v>903.63045910093933</c:v>
                </c:pt>
                <c:pt idx="81">
                  <c:v>861.13710105791688</c:v>
                </c:pt>
                <c:pt idx="82">
                  <c:v>859.59742837026715</c:v>
                </c:pt>
                <c:pt idx="83">
                  <c:v>828.30460089351982</c:v>
                </c:pt>
                <c:pt idx="84">
                  <c:v>699.54201179090887</c:v>
                </c:pt>
                <c:pt idx="85">
                  <c:v>502.32192025426775</c:v>
                </c:pt>
                <c:pt idx="86">
                  <c:v>738.82026043813676</c:v>
                </c:pt>
                <c:pt idx="87">
                  <c:v>725.64158207830042</c:v>
                </c:pt>
                <c:pt idx="88">
                  <c:v>726.55496207624674</c:v>
                </c:pt>
                <c:pt idx="89">
                  <c:v>723.76615009363741</c:v>
                </c:pt>
                <c:pt idx="90">
                  <c:v>733.85573776718229</c:v>
                </c:pt>
                <c:pt idx="91">
                  <c:v>746.20533168315887</c:v>
                </c:pt>
                <c:pt idx="92">
                  <c:v>770.57585811149329</c:v>
                </c:pt>
                <c:pt idx="93">
                  <c:v>792.62378502078354</c:v>
                </c:pt>
                <c:pt idx="94">
                  <c:v>809.70808448083699</c:v>
                </c:pt>
                <c:pt idx="95">
                  <c:v>838.43449820205569</c:v>
                </c:pt>
                <c:pt idx="96">
                  <c:v>865.52234632615</c:v>
                </c:pt>
                <c:pt idx="97">
                  <c:v>891.69315018039197</c:v>
                </c:pt>
                <c:pt idx="98">
                  <c:v>884.57385987229645</c:v>
                </c:pt>
                <c:pt idx="99">
                  <c:v>874.77436550706625</c:v>
                </c:pt>
                <c:pt idx="100">
                  <c:v>863.80566267576069</c:v>
                </c:pt>
                <c:pt idx="101">
                  <c:v>862.40243505872786</c:v>
                </c:pt>
                <c:pt idx="102">
                  <c:v>881.05631840322167</c:v>
                </c:pt>
                <c:pt idx="103">
                  <c:v>922.37950855400413</c:v>
                </c:pt>
                <c:pt idx="104">
                  <c:v>938.0739759420976</c:v>
                </c:pt>
                <c:pt idx="105">
                  <c:v>933.40620088670403</c:v>
                </c:pt>
                <c:pt idx="106">
                  <c:v>939.10796422418207</c:v>
                </c:pt>
                <c:pt idx="107">
                  <c:v>946.42360708490014</c:v>
                </c:pt>
                <c:pt idx="108">
                  <c:v>522.7250322913751</c:v>
                </c:pt>
                <c:pt idx="109">
                  <c:v>722.02952187228948</c:v>
                </c:pt>
                <c:pt idx="110">
                  <c:v>793.4819749109447</c:v>
                </c:pt>
                <c:pt idx="111">
                  <c:v>688.87661107815802</c:v>
                </c:pt>
                <c:pt idx="112">
                  <c:v>781.85788472089916</c:v>
                </c:pt>
                <c:pt idx="113">
                  <c:v>686.65963100269437</c:v>
                </c:pt>
                <c:pt idx="114">
                  <c:v>533.14986672066152</c:v>
                </c:pt>
                <c:pt idx="115">
                  <c:v>540.19329916872084</c:v>
                </c:pt>
                <c:pt idx="116">
                  <c:v>485.91803821828216</c:v>
                </c:pt>
                <c:pt idx="117">
                  <c:v>425.741988950409</c:v>
                </c:pt>
                <c:pt idx="118">
                  <c:v>407.74769535660744</c:v>
                </c:pt>
                <c:pt idx="119">
                  <c:v>379.74663908500224</c:v>
                </c:pt>
                <c:pt idx="120">
                  <c:v>373.66011472512037</c:v>
                </c:pt>
                <c:pt idx="121">
                  <c:v>381.71366319060326</c:v>
                </c:pt>
                <c:pt idx="122">
                  <c:v>399.92407260648906</c:v>
                </c:pt>
                <c:pt idx="123">
                  <c:v>412.34237050544471</c:v>
                </c:pt>
                <c:pt idx="124">
                  <c:v>440.01014819834381</c:v>
                </c:pt>
                <c:pt idx="125">
                  <c:v>459.42518211808056</c:v>
                </c:pt>
                <c:pt idx="126">
                  <c:v>497.76963204983622</c:v>
                </c:pt>
                <c:pt idx="127">
                  <c:v>476.20291934814304</c:v>
                </c:pt>
                <c:pt idx="128">
                  <c:v>473.71895659621805</c:v>
                </c:pt>
                <c:pt idx="129">
                  <c:v>514.48853565379977</c:v>
                </c:pt>
                <c:pt idx="130">
                  <c:v>561.61164447665215</c:v>
                </c:pt>
                <c:pt idx="131">
                  <c:v>607.19537123385817</c:v>
                </c:pt>
                <c:pt idx="132">
                  <c:v>620.60287935379893</c:v>
                </c:pt>
                <c:pt idx="133">
                  <c:v>637.62064738292247</c:v>
                </c:pt>
                <c:pt idx="134">
                  <c:v>640.09497915860265</c:v>
                </c:pt>
                <c:pt idx="135">
                  <c:v>442.8163616862148</c:v>
                </c:pt>
                <c:pt idx="136">
                  <c:v>982.26992665231228</c:v>
                </c:pt>
                <c:pt idx="137">
                  <c:v>848.68708112929016</c:v>
                </c:pt>
                <c:pt idx="138">
                  <c:v>835.14520110283047</c:v>
                </c:pt>
                <c:pt idx="139">
                  <c:v>844.77056969981641</c:v>
                </c:pt>
                <c:pt idx="140">
                  <c:v>872.84871166013181</c:v>
                </c:pt>
                <c:pt idx="141">
                  <c:v>879.03326840698719</c:v>
                </c:pt>
                <c:pt idx="142">
                  <c:v>878.43812946975231</c:v>
                </c:pt>
                <c:pt idx="143">
                  <c:v>889.06961881555617</c:v>
                </c:pt>
                <c:pt idx="144">
                  <c:v>890.33994515240192</c:v>
                </c:pt>
                <c:pt idx="145">
                  <c:v>885.90842053107917</c:v>
                </c:pt>
                <c:pt idx="146">
                  <c:v>893.29918282013386</c:v>
                </c:pt>
                <c:pt idx="147">
                  <c:v>900.85950278770179</c:v>
                </c:pt>
                <c:pt idx="148">
                  <c:v>895.40689468104392</c:v>
                </c:pt>
                <c:pt idx="149">
                  <c:v>888.51127299573272</c:v>
                </c:pt>
                <c:pt idx="150">
                  <c:v>897.43610564619303</c:v>
                </c:pt>
                <c:pt idx="151">
                  <c:v>876.29702112916857</c:v>
                </c:pt>
                <c:pt idx="152">
                  <c:v>879.36817088909447</c:v>
                </c:pt>
                <c:pt idx="153">
                  <c:v>880.59127323515713</c:v>
                </c:pt>
                <c:pt idx="154">
                  <c:v>905.12635059468448</c:v>
                </c:pt>
                <c:pt idx="155">
                  <c:v>908.35373455379158</c:v>
                </c:pt>
                <c:pt idx="156">
                  <c:v>908.41083239391446</c:v>
                </c:pt>
                <c:pt idx="157">
                  <c:v>912.53939429111779</c:v>
                </c:pt>
                <c:pt idx="158">
                  <c:v>923.78714821115136</c:v>
                </c:pt>
                <c:pt idx="159">
                  <c:v>937.92087662126869</c:v>
                </c:pt>
                <c:pt idx="160">
                  <c:v>956.24981638044119</c:v>
                </c:pt>
                <c:pt idx="161">
                  <c:v>974.62807070277631</c:v>
                </c:pt>
                <c:pt idx="162">
                  <c:v>1006.9625149695203</c:v>
                </c:pt>
                <c:pt idx="163">
                  <c:v>1020.9246987979859</c:v>
                </c:pt>
                <c:pt idx="164">
                  <c:v>1056.3144320072606</c:v>
                </c:pt>
                <c:pt idx="165">
                  <c:v>1500.2785307066515</c:v>
                </c:pt>
                <c:pt idx="166">
                  <c:v>1393.0246673068032</c:v>
                </c:pt>
                <c:pt idx="167">
                  <c:v>1462.2462895847857</c:v>
                </c:pt>
                <c:pt idx="168">
                  <c:v>1504.9696590239182</c:v>
                </c:pt>
                <c:pt idx="169">
                  <c:v>1539.9884958611801</c:v>
                </c:pt>
                <c:pt idx="170">
                  <c:v>1551.3029169524089</c:v>
                </c:pt>
                <c:pt idx="171">
                  <c:v>1550.7893966464326</c:v>
                </c:pt>
                <c:pt idx="172">
                  <c:v>1574.0281662316993</c:v>
                </c:pt>
                <c:pt idx="173">
                  <c:v>1601.5009603649378</c:v>
                </c:pt>
                <c:pt idx="174">
                  <c:v>2481.6583363255486</c:v>
                </c:pt>
                <c:pt idx="175">
                  <c:v>1511.9922959916294</c:v>
                </c:pt>
                <c:pt idx="176">
                  <c:v>1558.030897536315</c:v>
                </c:pt>
                <c:pt idx="177">
                  <c:v>1632.0667336722836</c:v>
                </c:pt>
                <c:pt idx="178">
                  <c:v>1584.9791483869776</c:v>
                </c:pt>
                <c:pt idx="179">
                  <c:v>1595.4640855845064</c:v>
                </c:pt>
                <c:pt idx="180">
                  <c:v>1604.3172606667504</c:v>
                </c:pt>
                <c:pt idx="181">
                  <c:v>8620.6634463388473</c:v>
                </c:pt>
                <c:pt idx="182">
                  <c:v>1475.0179449133575</c:v>
                </c:pt>
                <c:pt idx="183">
                  <c:v>1486.6659456184134</c:v>
                </c:pt>
                <c:pt idx="184">
                  <c:v>1487.012047640048</c:v>
                </c:pt>
                <c:pt idx="185">
                  <c:v>1491.283520385623</c:v>
                </c:pt>
                <c:pt idx="186">
                  <c:v>1553.5388170368969</c:v>
                </c:pt>
                <c:pt idx="187">
                  <c:v>1556.0723094688728</c:v>
                </c:pt>
                <c:pt idx="188">
                  <c:v>1588.2044652262703</c:v>
                </c:pt>
                <c:pt idx="189">
                  <c:v>1592.8183381594718</c:v>
                </c:pt>
                <c:pt idx="190">
                  <c:v>1627.5145977959037</c:v>
                </c:pt>
                <c:pt idx="191">
                  <c:v>1720.2275009406731</c:v>
                </c:pt>
                <c:pt idx="192">
                  <c:v>1726.2912407098338</c:v>
                </c:pt>
                <c:pt idx="193">
                  <c:v>1731.3108445070684</c:v>
                </c:pt>
                <c:pt idx="194">
                  <c:v>1734.0220766132697</c:v>
                </c:pt>
                <c:pt idx="195">
                  <c:v>1844.9571892544627</c:v>
                </c:pt>
                <c:pt idx="196">
                  <c:v>1776.2068805573508</c:v>
                </c:pt>
                <c:pt idx="197">
                  <c:v>1936.3473276002333</c:v>
                </c:pt>
                <c:pt idx="198">
                  <c:v>1962.5246129333973</c:v>
                </c:pt>
                <c:pt idx="199">
                  <c:v>1992.2439630897716</c:v>
                </c:pt>
                <c:pt idx="200">
                  <c:v>1998.9962287582457</c:v>
                </c:pt>
                <c:pt idx="201">
                  <c:v>2029.0768832657486</c:v>
                </c:pt>
                <c:pt idx="202">
                  <c:v>2046.2178320968524</c:v>
                </c:pt>
                <c:pt idx="203">
                  <c:v>2058.1781492987648</c:v>
                </c:pt>
                <c:pt idx="204">
                  <c:v>2007.3195371879265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13B-4165-A9C3-A594BD676506}"/>
            </c:ext>
          </c:extLst>
        </c:ser>
        <c:ser>
          <c:idx val="4"/>
          <c:order val="4"/>
          <c:tx>
            <c:strRef>
              <c:f>data!$BF$1</c:f>
              <c:strCache>
                <c:ptCount val="1"/>
                <c:pt idx="0">
                  <c:v>E-E2 (J)</c:v>
                </c:pt>
              </c:strCache>
            </c:strRef>
          </c:tx>
          <c:spPr>
            <a:ln w="6350"/>
          </c:spPr>
          <c:marker>
            <c:symbol val="none"/>
          </c:marker>
          <c:cat>
            <c:strRef>
              <c:f>data!$A$9:$A$211</c:f>
              <c:strCache>
                <c:ptCount val="203"/>
                <c:pt idx="0">
                  <c:v>8-janv.-19</c:v>
                </c:pt>
                <c:pt idx="1">
                  <c:v>9-janv.-19</c:v>
                </c:pt>
                <c:pt idx="2">
                  <c:v>10-janv.-19</c:v>
                </c:pt>
                <c:pt idx="3">
                  <c:v>11-janv.-19</c:v>
                </c:pt>
                <c:pt idx="4">
                  <c:v>12-janv.-19</c:v>
                </c:pt>
                <c:pt idx="5">
                  <c:v>13-janv.-19</c:v>
                </c:pt>
                <c:pt idx="6">
                  <c:v>14-janv.-19</c:v>
                </c:pt>
                <c:pt idx="7">
                  <c:v>15-janv.-19</c:v>
                </c:pt>
                <c:pt idx="8">
                  <c:v>16-janv.-19</c:v>
                </c:pt>
                <c:pt idx="9">
                  <c:v>17-janv.-19</c:v>
                </c:pt>
                <c:pt idx="10">
                  <c:v>18-janv.-19</c:v>
                </c:pt>
                <c:pt idx="11">
                  <c:v>19-janv.-19</c:v>
                </c:pt>
                <c:pt idx="12">
                  <c:v>20-janv.-19</c:v>
                </c:pt>
                <c:pt idx="13">
                  <c:v>21-janv.-19</c:v>
                </c:pt>
                <c:pt idx="14">
                  <c:v>22-janv.-19</c:v>
                </c:pt>
                <c:pt idx="15">
                  <c:v>23-janv.-19</c:v>
                </c:pt>
                <c:pt idx="16">
                  <c:v>24-janv.-19</c:v>
                </c:pt>
                <c:pt idx="17">
                  <c:v>25-janv.-19</c:v>
                </c:pt>
                <c:pt idx="18">
                  <c:v>26-janv.-19</c:v>
                </c:pt>
                <c:pt idx="19">
                  <c:v>27-janv.-19</c:v>
                </c:pt>
                <c:pt idx="20">
                  <c:v>28-janv.-19</c:v>
                </c:pt>
                <c:pt idx="21">
                  <c:v>29-janv.-19</c:v>
                </c:pt>
                <c:pt idx="22">
                  <c:v>30-janv.-19</c:v>
                </c:pt>
                <c:pt idx="23">
                  <c:v>31-janv.-19</c:v>
                </c:pt>
                <c:pt idx="24">
                  <c:v>1 Feb 2019</c:v>
                </c:pt>
                <c:pt idx="25">
                  <c:v>2 Feb 2019</c:v>
                </c:pt>
                <c:pt idx="26">
                  <c:v>3 Feb 2019</c:v>
                </c:pt>
                <c:pt idx="27">
                  <c:v>4 Feb 2019</c:v>
                </c:pt>
                <c:pt idx="28">
                  <c:v>5 Feb 2019</c:v>
                </c:pt>
                <c:pt idx="29">
                  <c:v>6 Feb 2019</c:v>
                </c:pt>
                <c:pt idx="30">
                  <c:v>7 Feb 2019</c:v>
                </c:pt>
                <c:pt idx="31">
                  <c:v>8 Feb 2019</c:v>
                </c:pt>
                <c:pt idx="32">
                  <c:v>9 Feb 2019</c:v>
                </c:pt>
                <c:pt idx="33">
                  <c:v>10 Feb 2019</c:v>
                </c:pt>
                <c:pt idx="34">
                  <c:v>11 Feb 2019</c:v>
                </c:pt>
                <c:pt idx="35">
                  <c:v>12 Feb 2019</c:v>
                </c:pt>
                <c:pt idx="36">
                  <c:v>13 Feb 2019</c:v>
                </c:pt>
                <c:pt idx="37">
                  <c:v>14 Feb 2019</c:v>
                </c:pt>
                <c:pt idx="38">
                  <c:v>15 Feb 2019</c:v>
                </c:pt>
                <c:pt idx="39">
                  <c:v>16 Feb 2019</c:v>
                </c:pt>
                <c:pt idx="40">
                  <c:v>17 Feb 2019</c:v>
                </c:pt>
                <c:pt idx="41">
                  <c:v>18 Feb 2019</c:v>
                </c:pt>
                <c:pt idx="42">
                  <c:v>19 Feb 2019</c:v>
                </c:pt>
                <c:pt idx="43">
                  <c:v>20 Feb 2019</c:v>
                </c:pt>
                <c:pt idx="44">
                  <c:v>21 Feb 2019</c:v>
                </c:pt>
                <c:pt idx="45">
                  <c:v>22 Feb 2019</c:v>
                </c:pt>
                <c:pt idx="46">
                  <c:v>23 Feb 2019</c:v>
                </c:pt>
                <c:pt idx="47">
                  <c:v>24 Feb 2019</c:v>
                </c:pt>
                <c:pt idx="48">
                  <c:v>25 Feb 2019</c:v>
                </c:pt>
                <c:pt idx="49">
                  <c:v>26 Feb 2019</c:v>
                </c:pt>
                <c:pt idx="50">
                  <c:v>27 Feb 2019</c:v>
                </c:pt>
                <c:pt idx="51">
                  <c:v>28 Feb 2019</c:v>
                </c:pt>
                <c:pt idx="52">
                  <c:v>1-mars-19</c:v>
                </c:pt>
                <c:pt idx="53">
                  <c:v>2-mars-19</c:v>
                </c:pt>
                <c:pt idx="54">
                  <c:v>3-mars-19</c:v>
                </c:pt>
                <c:pt idx="55">
                  <c:v>4-mars-19</c:v>
                </c:pt>
                <c:pt idx="56">
                  <c:v>5-mars-19</c:v>
                </c:pt>
                <c:pt idx="57">
                  <c:v>6-mars-19</c:v>
                </c:pt>
                <c:pt idx="58">
                  <c:v>7-mars-19</c:v>
                </c:pt>
                <c:pt idx="59">
                  <c:v>8-mars-19</c:v>
                </c:pt>
                <c:pt idx="60">
                  <c:v>9-mars-19</c:v>
                </c:pt>
                <c:pt idx="61">
                  <c:v>10-mars-19</c:v>
                </c:pt>
                <c:pt idx="62">
                  <c:v>11-mars-19</c:v>
                </c:pt>
                <c:pt idx="63">
                  <c:v>12-mars-19</c:v>
                </c:pt>
                <c:pt idx="64">
                  <c:v>13-mars-19</c:v>
                </c:pt>
                <c:pt idx="65">
                  <c:v>14-mars-19</c:v>
                </c:pt>
                <c:pt idx="66">
                  <c:v>15-mars-19</c:v>
                </c:pt>
                <c:pt idx="67">
                  <c:v>16-mars-19</c:v>
                </c:pt>
                <c:pt idx="68">
                  <c:v>17-mars-19</c:v>
                </c:pt>
                <c:pt idx="69">
                  <c:v>18-mars-19</c:v>
                </c:pt>
                <c:pt idx="70">
                  <c:v>19-mars-19</c:v>
                </c:pt>
                <c:pt idx="71">
                  <c:v>20-mars-19</c:v>
                </c:pt>
                <c:pt idx="72">
                  <c:v>21-mars-19</c:v>
                </c:pt>
                <c:pt idx="73">
                  <c:v>22-mars-19</c:v>
                </c:pt>
                <c:pt idx="74">
                  <c:v>23-mars-19</c:v>
                </c:pt>
                <c:pt idx="75">
                  <c:v>24-mars-19</c:v>
                </c:pt>
                <c:pt idx="76">
                  <c:v>25-mars-19</c:v>
                </c:pt>
                <c:pt idx="77">
                  <c:v>26-mars-19</c:v>
                </c:pt>
                <c:pt idx="78">
                  <c:v>27-mars-19</c:v>
                </c:pt>
                <c:pt idx="79">
                  <c:v>28-mars-19</c:v>
                </c:pt>
                <c:pt idx="80">
                  <c:v>29-mars-19</c:v>
                </c:pt>
                <c:pt idx="81">
                  <c:v>30-mars-19</c:v>
                </c:pt>
                <c:pt idx="82">
                  <c:v>31-mars-19</c:v>
                </c:pt>
                <c:pt idx="83">
                  <c:v>1 Apr 2019</c:v>
                </c:pt>
                <c:pt idx="84">
                  <c:v>2 Apr 2019</c:v>
                </c:pt>
                <c:pt idx="85">
                  <c:v>3 Apr 2019</c:v>
                </c:pt>
                <c:pt idx="86">
                  <c:v>4 Apr 2019</c:v>
                </c:pt>
                <c:pt idx="87">
                  <c:v>5 Apr 2019</c:v>
                </c:pt>
                <c:pt idx="88">
                  <c:v>6 Apr 2019</c:v>
                </c:pt>
                <c:pt idx="89">
                  <c:v>7 Apr 2019</c:v>
                </c:pt>
                <c:pt idx="90">
                  <c:v>8 Apr 2019</c:v>
                </c:pt>
                <c:pt idx="91">
                  <c:v>9 Apr 2019</c:v>
                </c:pt>
                <c:pt idx="92">
                  <c:v>10 Apr 2019</c:v>
                </c:pt>
                <c:pt idx="93">
                  <c:v>11 Apr 2019</c:v>
                </c:pt>
                <c:pt idx="94">
                  <c:v>12 Apr 2019</c:v>
                </c:pt>
                <c:pt idx="95">
                  <c:v>13 Apr 2019</c:v>
                </c:pt>
                <c:pt idx="96">
                  <c:v>14 Apr 2019</c:v>
                </c:pt>
                <c:pt idx="97">
                  <c:v>15 Apr 2019</c:v>
                </c:pt>
                <c:pt idx="98">
                  <c:v>16 Apr 2019</c:v>
                </c:pt>
                <c:pt idx="99">
                  <c:v>17 Apr 2019</c:v>
                </c:pt>
                <c:pt idx="100">
                  <c:v>18 Apr 2019</c:v>
                </c:pt>
                <c:pt idx="101">
                  <c:v>19 Apr 2019</c:v>
                </c:pt>
                <c:pt idx="102">
                  <c:v>20 Apr 2019</c:v>
                </c:pt>
                <c:pt idx="103">
                  <c:v>21 Apr 2019</c:v>
                </c:pt>
                <c:pt idx="104">
                  <c:v>22 Apr 2019</c:v>
                </c:pt>
                <c:pt idx="105">
                  <c:v>23 Apr 2019</c:v>
                </c:pt>
                <c:pt idx="106">
                  <c:v>24 Apr 2019</c:v>
                </c:pt>
                <c:pt idx="107">
                  <c:v>25 Apr 2019</c:v>
                </c:pt>
                <c:pt idx="108">
                  <c:v>26 Apr 2019</c:v>
                </c:pt>
                <c:pt idx="109">
                  <c:v>27 Apr 2019</c:v>
                </c:pt>
                <c:pt idx="110">
                  <c:v>28 Apr 2019</c:v>
                </c:pt>
                <c:pt idx="111">
                  <c:v>29 Apr 2019</c:v>
                </c:pt>
                <c:pt idx="112">
                  <c:v>30 Apr 2019</c:v>
                </c:pt>
                <c:pt idx="113">
                  <c:v>1 May 2019</c:v>
                </c:pt>
                <c:pt idx="114">
                  <c:v>2 May 2019</c:v>
                </c:pt>
                <c:pt idx="115">
                  <c:v>3 May 2019</c:v>
                </c:pt>
                <c:pt idx="116">
                  <c:v>4 May 2019</c:v>
                </c:pt>
                <c:pt idx="117">
                  <c:v>5 May 2019</c:v>
                </c:pt>
                <c:pt idx="118">
                  <c:v>6 May 2019</c:v>
                </c:pt>
                <c:pt idx="119">
                  <c:v>7 May 2019</c:v>
                </c:pt>
                <c:pt idx="120">
                  <c:v>8 May 2019</c:v>
                </c:pt>
                <c:pt idx="121">
                  <c:v>9 May 2019</c:v>
                </c:pt>
                <c:pt idx="122">
                  <c:v>10 May 2019</c:v>
                </c:pt>
                <c:pt idx="123">
                  <c:v>11 May 2019</c:v>
                </c:pt>
                <c:pt idx="124">
                  <c:v>12 May 2019</c:v>
                </c:pt>
                <c:pt idx="125">
                  <c:v>13 May 2019</c:v>
                </c:pt>
                <c:pt idx="126">
                  <c:v>14 May 2019</c:v>
                </c:pt>
                <c:pt idx="127">
                  <c:v>15 May 2019</c:v>
                </c:pt>
                <c:pt idx="128">
                  <c:v>16 May 2019</c:v>
                </c:pt>
                <c:pt idx="129">
                  <c:v>17 May 2019</c:v>
                </c:pt>
                <c:pt idx="130">
                  <c:v>18 May 2019</c:v>
                </c:pt>
                <c:pt idx="131">
                  <c:v>19 May 2019</c:v>
                </c:pt>
                <c:pt idx="132">
                  <c:v>20 May 2019</c:v>
                </c:pt>
                <c:pt idx="133">
                  <c:v>21 May 2019</c:v>
                </c:pt>
                <c:pt idx="134">
                  <c:v>22 May 2019</c:v>
                </c:pt>
                <c:pt idx="135">
                  <c:v>23 May 2019</c:v>
                </c:pt>
                <c:pt idx="136">
                  <c:v>24 May 2019</c:v>
                </c:pt>
                <c:pt idx="137">
                  <c:v>25 May 2019</c:v>
                </c:pt>
                <c:pt idx="138">
                  <c:v>26 May 2019</c:v>
                </c:pt>
                <c:pt idx="139">
                  <c:v>27 May 2019</c:v>
                </c:pt>
                <c:pt idx="140">
                  <c:v>28 May 2019</c:v>
                </c:pt>
                <c:pt idx="141">
                  <c:v>29 May 2019</c:v>
                </c:pt>
                <c:pt idx="142">
                  <c:v>30 May 2019</c:v>
                </c:pt>
                <c:pt idx="143">
                  <c:v>31 May 2019</c:v>
                </c:pt>
                <c:pt idx="144">
                  <c:v>1-juin-19</c:v>
                </c:pt>
                <c:pt idx="145">
                  <c:v>2-juin-19</c:v>
                </c:pt>
                <c:pt idx="146">
                  <c:v>3-juin-19</c:v>
                </c:pt>
                <c:pt idx="147">
                  <c:v>4-juin-19</c:v>
                </c:pt>
                <c:pt idx="148">
                  <c:v>5-juin-19</c:v>
                </c:pt>
                <c:pt idx="149">
                  <c:v>6-juin-19</c:v>
                </c:pt>
                <c:pt idx="150">
                  <c:v>7-juin-19</c:v>
                </c:pt>
                <c:pt idx="151">
                  <c:v>8-juin-19</c:v>
                </c:pt>
                <c:pt idx="152">
                  <c:v>9-juin-19</c:v>
                </c:pt>
                <c:pt idx="153">
                  <c:v>10-juin-19</c:v>
                </c:pt>
                <c:pt idx="154">
                  <c:v>11-juin-19</c:v>
                </c:pt>
                <c:pt idx="155">
                  <c:v>12-juin-19</c:v>
                </c:pt>
                <c:pt idx="156">
                  <c:v>13-juin-19</c:v>
                </c:pt>
                <c:pt idx="157">
                  <c:v>14-juin-19</c:v>
                </c:pt>
                <c:pt idx="158">
                  <c:v>15-juin-19</c:v>
                </c:pt>
                <c:pt idx="159">
                  <c:v>16-juin-19</c:v>
                </c:pt>
                <c:pt idx="160">
                  <c:v>17-juin-19</c:v>
                </c:pt>
                <c:pt idx="161">
                  <c:v>18-juin-19</c:v>
                </c:pt>
                <c:pt idx="162">
                  <c:v>19-juin-19</c:v>
                </c:pt>
                <c:pt idx="163">
                  <c:v>20-juin-19</c:v>
                </c:pt>
                <c:pt idx="164">
                  <c:v>21-juin-19</c:v>
                </c:pt>
                <c:pt idx="165">
                  <c:v>22-juin-19</c:v>
                </c:pt>
                <c:pt idx="166">
                  <c:v>23-juin-19</c:v>
                </c:pt>
                <c:pt idx="167">
                  <c:v>24-juin-19</c:v>
                </c:pt>
                <c:pt idx="168">
                  <c:v>25-juin-19</c:v>
                </c:pt>
                <c:pt idx="169">
                  <c:v>26-juin-19</c:v>
                </c:pt>
                <c:pt idx="170">
                  <c:v>27-juin-19</c:v>
                </c:pt>
                <c:pt idx="171">
                  <c:v>28-juin-19</c:v>
                </c:pt>
                <c:pt idx="172">
                  <c:v>29-juin-19</c:v>
                </c:pt>
                <c:pt idx="173">
                  <c:v>30-juin-19</c:v>
                </c:pt>
                <c:pt idx="174">
                  <c:v>1-juil.-19</c:v>
                </c:pt>
                <c:pt idx="175">
                  <c:v>2-juil.-19</c:v>
                </c:pt>
                <c:pt idx="176">
                  <c:v>3-juil.-19</c:v>
                </c:pt>
                <c:pt idx="177">
                  <c:v>4-juil.-19</c:v>
                </c:pt>
                <c:pt idx="178">
                  <c:v>5-juil.-19</c:v>
                </c:pt>
                <c:pt idx="179">
                  <c:v>6-juil.-19</c:v>
                </c:pt>
                <c:pt idx="180">
                  <c:v>7-juil.-19</c:v>
                </c:pt>
                <c:pt idx="181">
                  <c:v>8-juil.-19</c:v>
                </c:pt>
                <c:pt idx="182">
                  <c:v>9-juil.-19</c:v>
                </c:pt>
                <c:pt idx="183">
                  <c:v>10-juil.-19</c:v>
                </c:pt>
                <c:pt idx="184">
                  <c:v>11-juil.-19</c:v>
                </c:pt>
                <c:pt idx="185">
                  <c:v>12-juil.-19</c:v>
                </c:pt>
                <c:pt idx="186">
                  <c:v>13-juil.-19</c:v>
                </c:pt>
                <c:pt idx="187">
                  <c:v>14-juil.-19</c:v>
                </c:pt>
                <c:pt idx="188">
                  <c:v>15-juil.-19</c:v>
                </c:pt>
                <c:pt idx="189">
                  <c:v>16-juil.-19</c:v>
                </c:pt>
                <c:pt idx="190">
                  <c:v>17-juil.-19</c:v>
                </c:pt>
                <c:pt idx="191">
                  <c:v>18-juil.-19</c:v>
                </c:pt>
                <c:pt idx="192">
                  <c:v>19-juil.-19</c:v>
                </c:pt>
                <c:pt idx="193">
                  <c:v>20-juil.-19</c:v>
                </c:pt>
                <c:pt idx="194">
                  <c:v>21-juil.-19</c:v>
                </c:pt>
                <c:pt idx="195">
                  <c:v>22-juil.-19</c:v>
                </c:pt>
                <c:pt idx="196">
                  <c:v>23-juil.-19</c:v>
                </c:pt>
                <c:pt idx="197">
                  <c:v>24-juil.-19</c:v>
                </c:pt>
                <c:pt idx="198">
                  <c:v>25-juil.-19</c:v>
                </c:pt>
                <c:pt idx="199">
                  <c:v>26-juil.-19</c:v>
                </c:pt>
                <c:pt idx="200">
                  <c:v>27-juil.-19</c:v>
                </c:pt>
                <c:pt idx="201">
                  <c:v>28-juil.-19</c:v>
                </c:pt>
                <c:pt idx="202">
                  <c:v>28-juil.-19</c:v>
                </c:pt>
              </c:strCache>
            </c:strRef>
          </c:cat>
          <c:val>
            <c:numRef>
              <c:f>data!$BF$7:$BF$211</c:f>
              <c:numCache>
                <c:formatCode>0.00E+00</c:formatCode>
                <c:ptCount val="205"/>
                <c:pt idx="0">
                  <c:v>-1015.9872706606984</c:v>
                </c:pt>
                <c:pt idx="1">
                  <c:v>-891.47950907237828</c:v>
                </c:pt>
                <c:pt idx="2">
                  <c:v>-931.20844161324203</c:v>
                </c:pt>
                <c:pt idx="3">
                  <c:v>-947.06009563989937</c:v>
                </c:pt>
                <c:pt idx="4">
                  <c:v>-953.64394879247993</c:v>
                </c:pt>
                <c:pt idx="5">
                  <c:v>-989.9281518086791</c:v>
                </c:pt>
                <c:pt idx="6">
                  <c:v>-1034.2636038586497</c:v>
                </c:pt>
                <c:pt idx="7">
                  <c:v>-1152.1311151841655</c:v>
                </c:pt>
                <c:pt idx="8">
                  <c:v>-1123.3455084655434</c:v>
                </c:pt>
                <c:pt idx="9">
                  <c:v>-1124.2381492499262</c:v>
                </c:pt>
                <c:pt idx="10">
                  <c:v>-1125.9906688462943</c:v>
                </c:pt>
                <c:pt idx="11">
                  <c:v>-1129.2267733849585</c:v>
                </c:pt>
                <c:pt idx="12">
                  <c:v>-1129.7872897805646</c:v>
                </c:pt>
                <c:pt idx="13">
                  <c:v>-890.84883058071136</c:v>
                </c:pt>
                <c:pt idx="14">
                  <c:v>-971.58096387609839</c:v>
                </c:pt>
                <c:pt idx="15">
                  <c:v>-1009.9695145394653</c:v>
                </c:pt>
                <c:pt idx="16">
                  <c:v>-973.16282744891942</c:v>
                </c:pt>
                <c:pt idx="17">
                  <c:v>-992.94607743900269</c:v>
                </c:pt>
                <c:pt idx="18">
                  <c:v>-993.17562125343829</c:v>
                </c:pt>
                <c:pt idx="19">
                  <c:v>-928.48037823196501</c:v>
                </c:pt>
                <c:pt idx="20">
                  <c:v>-625.61587405018508</c:v>
                </c:pt>
                <c:pt idx="21">
                  <c:v>-585.25468716118485</c:v>
                </c:pt>
                <c:pt idx="22">
                  <c:v>-588.29223456885666</c:v>
                </c:pt>
                <c:pt idx="23">
                  <c:v>-595.58264704979956</c:v>
                </c:pt>
                <c:pt idx="24">
                  <c:v>-530.78335595503449</c:v>
                </c:pt>
                <c:pt idx="25">
                  <c:v>-559.09226214978844</c:v>
                </c:pt>
                <c:pt idx="26">
                  <c:v>-573.7398085212335</c:v>
                </c:pt>
                <c:pt idx="27">
                  <c:v>-593.92675442714244</c:v>
                </c:pt>
                <c:pt idx="28">
                  <c:v>-534.82222651969641</c:v>
                </c:pt>
                <c:pt idx="29">
                  <c:v>-318.03433785866946</c:v>
                </c:pt>
                <c:pt idx="30">
                  <c:v>-631.03913996741176</c:v>
                </c:pt>
                <c:pt idx="31">
                  <c:v>-642.97266655322164</c:v>
                </c:pt>
                <c:pt idx="32">
                  <c:v>-620.62866326421499</c:v>
                </c:pt>
                <c:pt idx="33">
                  <c:v>-666.81795158330351</c:v>
                </c:pt>
                <c:pt idx="34">
                  <c:v>-694.61602693609893</c:v>
                </c:pt>
                <c:pt idx="35">
                  <c:v>-722.1500654919073</c:v>
                </c:pt>
                <c:pt idx="36">
                  <c:v>-753.13858731184155</c:v>
                </c:pt>
                <c:pt idx="37">
                  <c:v>-829.57360330410302</c:v>
                </c:pt>
                <c:pt idx="38">
                  <c:v>-817.02060740906745</c:v>
                </c:pt>
                <c:pt idx="39">
                  <c:v>-834.62079097609967</c:v>
                </c:pt>
                <c:pt idx="40">
                  <c:v>-835.98033154942095</c:v>
                </c:pt>
                <c:pt idx="41">
                  <c:v>-859.83843359723687</c:v>
                </c:pt>
                <c:pt idx="42">
                  <c:v>-856.79263170715421</c:v>
                </c:pt>
                <c:pt idx="43">
                  <c:v>-857.98880981002003</c:v>
                </c:pt>
                <c:pt idx="44">
                  <c:v>-839.53102375101298</c:v>
                </c:pt>
                <c:pt idx="45">
                  <c:v>-848.03786504268646</c:v>
                </c:pt>
                <c:pt idx="46">
                  <c:v>-848.66299367602915</c:v>
                </c:pt>
                <c:pt idx="47">
                  <c:v>-844.95242610573769</c:v>
                </c:pt>
                <c:pt idx="48">
                  <c:v>-845.14932100754231</c:v>
                </c:pt>
                <c:pt idx="49">
                  <c:v>-827.84547630045563</c:v>
                </c:pt>
                <c:pt idx="50">
                  <c:v>-777.88874709513038</c:v>
                </c:pt>
                <c:pt idx="51">
                  <c:v>-774.87898083589971</c:v>
                </c:pt>
                <c:pt idx="52">
                  <c:v>-722.36436195485294</c:v>
                </c:pt>
                <c:pt idx="53">
                  <c:v>-682.38022040948272</c:v>
                </c:pt>
                <c:pt idx="54">
                  <c:v>-663.90759674180299</c:v>
                </c:pt>
                <c:pt idx="55">
                  <c:v>-794.60626208782196</c:v>
                </c:pt>
                <c:pt idx="56">
                  <c:v>-776.58773098979145</c:v>
                </c:pt>
                <c:pt idx="57">
                  <c:v>-775.63763747364283</c:v>
                </c:pt>
                <c:pt idx="58">
                  <c:v>-773.97392751835287</c:v>
                </c:pt>
                <c:pt idx="59">
                  <c:v>-894.43662445712835</c:v>
                </c:pt>
                <c:pt idx="60">
                  <c:v>-757.06906494498253</c:v>
                </c:pt>
                <c:pt idx="61">
                  <c:v>-769.29970897361636</c:v>
                </c:pt>
                <c:pt idx="62">
                  <c:v>-774.18807611148804</c:v>
                </c:pt>
                <c:pt idx="63">
                  <c:v>-803.92196615226567</c:v>
                </c:pt>
                <c:pt idx="64">
                  <c:v>-802.24367971159518</c:v>
                </c:pt>
                <c:pt idx="65">
                  <c:v>-897.54767147451639</c:v>
                </c:pt>
                <c:pt idx="66">
                  <c:v>-906.82207687478513</c:v>
                </c:pt>
                <c:pt idx="67">
                  <c:v>-929.77261642832309</c:v>
                </c:pt>
                <c:pt idx="68">
                  <c:v>-961.26544481422752</c:v>
                </c:pt>
                <c:pt idx="69">
                  <c:v>-884.63501372002065</c:v>
                </c:pt>
                <c:pt idx="70">
                  <c:v>-983.87308905832469</c:v>
                </c:pt>
                <c:pt idx="71">
                  <c:v>-983.93069254979491</c:v>
                </c:pt>
                <c:pt idx="72">
                  <c:v>-987.25109101738781</c:v>
                </c:pt>
                <c:pt idx="73">
                  <c:v>-992.41953736264259</c:v>
                </c:pt>
                <c:pt idx="74">
                  <c:v>-999.55970956478268</c:v>
                </c:pt>
                <c:pt idx="75">
                  <c:v>-992.75095948018134</c:v>
                </c:pt>
                <c:pt idx="76">
                  <c:v>-1082.6220541335642</c:v>
                </c:pt>
                <c:pt idx="77">
                  <c:v>-1085.757629390806</c:v>
                </c:pt>
                <c:pt idx="78">
                  <c:v>-1049.4846335286275</c:v>
                </c:pt>
                <c:pt idx="79">
                  <c:v>-910.301623868756</c:v>
                </c:pt>
                <c:pt idx="80">
                  <c:v>-903.28508649021387</c:v>
                </c:pt>
                <c:pt idx="81">
                  <c:v>-860.82353848032653</c:v>
                </c:pt>
                <c:pt idx="82">
                  <c:v>-859.28487510234118</c:v>
                </c:pt>
                <c:pt idx="83">
                  <c:v>-828.01449875626713</c:v>
                </c:pt>
                <c:pt idx="84">
                  <c:v>-699.33488527033478</c:v>
                </c:pt>
                <c:pt idx="85">
                  <c:v>-502.2150525841862</c:v>
                </c:pt>
                <c:pt idx="86">
                  <c:v>-738.58946848288178</c:v>
                </c:pt>
                <c:pt idx="87">
                  <c:v>-725.41884133219719</c:v>
                </c:pt>
                <c:pt idx="88">
                  <c:v>-726.33154871501029</c:v>
                </c:pt>
                <c:pt idx="89">
                  <c:v>-723.54455989412963</c:v>
                </c:pt>
                <c:pt idx="90">
                  <c:v>-733.62792784068733</c:v>
                </c:pt>
                <c:pt idx="91">
                  <c:v>-745.96967951860279</c:v>
                </c:pt>
                <c:pt idx="92">
                  <c:v>-770.3246846627444</c:v>
                </c:pt>
                <c:pt idx="93">
                  <c:v>-792.35803551785648</c:v>
                </c:pt>
                <c:pt idx="94">
                  <c:v>-809.43064592033625</c:v>
                </c:pt>
                <c:pt idx="95">
                  <c:v>-838.1371488198638</c:v>
                </c:pt>
                <c:pt idx="96">
                  <c:v>-865.2055892618373</c:v>
                </c:pt>
                <c:pt idx="97">
                  <c:v>-891.35683282930404</c:v>
                </c:pt>
                <c:pt idx="98">
                  <c:v>-884.24289061967283</c:v>
                </c:pt>
                <c:pt idx="99">
                  <c:v>-874.4505758639425</c:v>
                </c:pt>
                <c:pt idx="100">
                  <c:v>-863.490050252527</c:v>
                </c:pt>
                <c:pt idx="101">
                  <c:v>-862.08784777205437</c:v>
                </c:pt>
                <c:pt idx="102">
                  <c:v>-880.72786605730653</c:v>
                </c:pt>
                <c:pt idx="103">
                  <c:v>-922.01965376827866</c:v>
                </c:pt>
                <c:pt idx="104">
                  <c:v>-937.70177433080971</c:v>
                </c:pt>
                <c:pt idx="105">
                  <c:v>-933.0376943340525</c:v>
                </c:pt>
                <c:pt idx="106">
                  <c:v>-938.73494379594922</c:v>
                </c:pt>
                <c:pt idx="107">
                  <c:v>-946.04475461971015</c:v>
                </c:pt>
                <c:pt idx="108">
                  <c:v>-522.609320839867</c:v>
                </c:pt>
                <c:pt idx="109">
                  <c:v>-721.80900037754327</c:v>
                </c:pt>
                <c:pt idx="110">
                  <c:v>-793.21576557308435</c:v>
                </c:pt>
                <c:pt idx="111">
                  <c:v>-688.67575638461858</c:v>
                </c:pt>
                <c:pt idx="112">
                  <c:v>-781.59919513296336</c:v>
                </c:pt>
                <c:pt idx="113">
                  <c:v>-686.46006929688156</c:v>
                </c:pt>
                <c:pt idx="114">
                  <c:v>-533.02961682248861</c:v>
                </c:pt>
                <c:pt idx="115">
                  <c:v>-540.06985275354236</c:v>
                </c:pt>
                <c:pt idx="116">
                  <c:v>-485.81826109718531</c:v>
                </c:pt>
                <c:pt idx="117">
                  <c:v>-425.66530658584088</c:v>
                </c:pt>
                <c:pt idx="118">
                  <c:v>-407.67735763546079</c:v>
                </c:pt>
                <c:pt idx="119">
                  <c:v>-379.68562956340611</c:v>
                </c:pt>
                <c:pt idx="120">
                  <c:v>-373.60104518570006</c:v>
                </c:pt>
                <c:pt idx="121">
                  <c:v>-381.65202023275197</c:v>
                </c:pt>
                <c:pt idx="122">
                  <c:v>-399.85640832874924</c:v>
                </c:pt>
                <c:pt idx="123">
                  <c:v>-412.27043932583183</c:v>
                </c:pt>
                <c:pt idx="124">
                  <c:v>-439.92835321836174</c:v>
                </c:pt>
                <c:pt idx="125">
                  <c:v>-459.33577620331198</c:v>
                </c:pt>
                <c:pt idx="126">
                  <c:v>-497.66492473520339</c:v>
                </c:pt>
                <c:pt idx="127">
                  <c:v>-476.10698490589857</c:v>
                </c:pt>
                <c:pt idx="128">
                  <c:v>-473.62413332890719</c:v>
                </c:pt>
                <c:pt idx="129">
                  <c:v>-514.37644634861499</c:v>
                </c:pt>
                <c:pt idx="130">
                  <c:v>-561.47821827884763</c:v>
                </c:pt>
                <c:pt idx="131">
                  <c:v>-607.03941013850272</c:v>
                </c:pt>
                <c:pt idx="132">
                  <c:v>-620.43995586317033</c:v>
                </c:pt>
                <c:pt idx="133">
                  <c:v>-637.44855569675565</c:v>
                </c:pt>
                <c:pt idx="134">
                  <c:v>-639.92166271526366</c:v>
                </c:pt>
                <c:pt idx="135">
                  <c:v>-442.73351589683443</c:v>
                </c:pt>
                <c:pt idx="136">
                  <c:v>-981.86375962384045</c:v>
                </c:pt>
                <c:pt idx="137">
                  <c:v>-848.38386621512473</c:v>
                </c:pt>
                <c:pt idx="138">
                  <c:v>-834.85147290676832</c:v>
                </c:pt>
                <c:pt idx="139">
                  <c:v>-844.47026226762682</c:v>
                </c:pt>
                <c:pt idx="140">
                  <c:v>-872.5279927123338</c:v>
                </c:pt>
                <c:pt idx="141">
                  <c:v>-878.70798945892602</c:v>
                </c:pt>
                <c:pt idx="142">
                  <c:v>-878.11329064238816</c:v>
                </c:pt>
                <c:pt idx="143">
                  <c:v>-888.73687088210136</c:v>
                </c:pt>
                <c:pt idx="144">
                  <c:v>-890.00624561682343</c:v>
                </c:pt>
                <c:pt idx="145">
                  <c:v>-885.57803369220346</c:v>
                </c:pt>
                <c:pt idx="146">
                  <c:v>-892.96314779948443</c:v>
                </c:pt>
                <c:pt idx="147">
                  <c:v>-900.51798438746482</c:v>
                </c:pt>
                <c:pt idx="148">
                  <c:v>-895.0694976830855</c:v>
                </c:pt>
                <c:pt idx="149">
                  <c:v>-888.1789391990751</c:v>
                </c:pt>
                <c:pt idx="150">
                  <c:v>-897.09706180822104</c:v>
                </c:pt>
                <c:pt idx="151">
                  <c:v>-875.97387057449669</c:v>
                </c:pt>
                <c:pt idx="152">
                  <c:v>-879.0425233785063</c:v>
                </c:pt>
                <c:pt idx="153">
                  <c:v>-880.26494441647083</c:v>
                </c:pt>
                <c:pt idx="154">
                  <c:v>-904.78146679699421</c:v>
                </c:pt>
                <c:pt idx="155">
                  <c:v>-908.00638535432518</c:v>
                </c:pt>
                <c:pt idx="156">
                  <c:v>-908.06355140637606</c:v>
                </c:pt>
                <c:pt idx="157">
                  <c:v>-912.18883445858955</c:v>
                </c:pt>
                <c:pt idx="158">
                  <c:v>-923.42778049595654</c:v>
                </c:pt>
                <c:pt idx="159">
                  <c:v>-937.55054570548236</c:v>
                </c:pt>
                <c:pt idx="160">
                  <c:v>-955.86487202905118</c:v>
                </c:pt>
                <c:pt idx="161">
                  <c:v>-974.22830289881676</c:v>
                </c:pt>
                <c:pt idx="162">
                  <c:v>-1006.5356655735523</c:v>
                </c:pt>
                <c:pt idx="163">
                  <c:v>-1020.485931574367</c:v>
                </c:pt>
                <c:pt idx="164">
                  <c:v>-1055.8446109024808</c:v>
                </c:pt>
                <c:pt idx="165">
                  <c:v>-1499.3311922186986</c:v>
                </c:pt>
                <c:pt idx="166">
                  <c:v>-1392.2080138521269</c:v>
                </c:pt>
                <c:pt idx="167">
                  <c:v>-1461.3463531918824</c:v>
                </c:pt>
                <c:pt idx="168">
                  <c:v>-1504.0163798741996</c:v>
                </c:pt>
                <c:pt idx="169">
                  <c:v>-1538.9903495507315</c:v>
                </c:pt>
                <c:pt idx="170">
                  <c:v>-1550.2900531888008</c:v>
                </c:pt>
                <c:pt idx="171">
                  <c:v>-1549.7772013731301</c:v>
                </c:pt>
                <c:pt idx="172">
                  <c:v>-1572.9854170009494</c:v>
                </c:pt>
                <c:pt idx="173">
                  <c:v>-1600.4216185128316</c:v>
                </c:pt>
                <c:pt idx="174">
                  <c:v>-2479.065782578662</c:v>
                </c:pt>
                <c:pt idx="175">
                  <c:v>-1511.0292030228302</c:v>
                </c:pt>
                <c:pt idx="176">
                  <c:v>-1557.0081628030166</c:v>
                </c:pt>
                <c:pt idx="177">
                  <c:v>-1630.9447621302679</c:v>
                </c:pt>
                <c:pt idx="178">
                  <c:v>-1583.9208565698937</c:v>
                </c:pt>
                <c:pt idx="179">
                  <c:v>-1594.3917504232377</c:v>
                </c:pt>
                <c:pt idx="180">
                  <c:v>-1603.2331092739478</c:v>
                </c:pt>
                <c:pt idx="181">
                  <c:v>-8589.3880656091496</c:v>
                </c:pt>
                <c:pt idx="182">
                  <c:v>-1474.0979976961389</c:v>
                </c:pt>
                <c:pt idx="183">
                  <c:v>-1485.7314175954089</c:v>
                </c:pt>
                <c:pt idx="184">
                  <c:v>-1486.0770862782374</c:v>
                </c:pt>
                <c:pt idx="185">
                  <c:v>-1490.3430706132203</c:v>
                </c:pt>
                <c:pt idx="186">
                  <c:v>-1552.5183483110741</c:v>
                </c:pt>
                <c:pt idx="187">
                  <c:v>-1555.048511678353</c:v>
                </c:pt>
                <c:pt idx="188">
                  <c:v>-1587.1378502445295</c:v>
                </c:pt>
                <c:pt idx="189">
                  <c:v>-1591.745521100238</c:v>
                </c:pt>
                <c:pt idx="190">
                  <c:v>-1626.3945516431704</c:v>
                </c:pt>
                <c:pt idx="191">
                  <c:v>-1718.9762662295252</c:v>
                </c:pt>
                <c:pt idx="192">
                  <c:v>-1725.0312872538343</c:v>
                </c:pt>
                <c:pt idx="193">
                  <c:v>-1730.0434447899461</c:v>
                </c:pt>
                <c:pt idx="194">
                  <c:v>-1732.7507075602189</c:v>
                </c:pt>
                <c:pt idx="195">
                  <c:v>-1843.518016657792</c:v>
                </c:pt>
                <c:pt idx="196">
                  <c:v>-1774.8729277513921</c:v>
                </c:pt>
                <c:pt idx="197">
                  <c:v>-1934.7621097117662</c:v>
                </c:pt>
                <c:pt idx="198">
                  <c:v>-1960.8961503617465</c:v>
                </c:pt>
                <c:pt idx="199">
                  <c:v>-1990.5659451652318</c:v>
                </c:pt>
                <c:pt idx="200">
                  <c:v>-1997.3067118665203</c:v>
                </c:pt>
                <c:pt idx="201">
                  <c:v>-2027.3362746611238</c:v>
                </c:pt>
                <c:pt idx="202">
                  <c:v>-2044.4477043328807</c:v>
                </c:pt>
                <c:pt idx="203">
                  <c:v>-2056.3873900631443</c:v>
                </c:pt>
                <c:pt idx="204">
                  <c:v>-2005.6159305656329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13B-4165-A9C3-A594BD676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451176"/>
        <c:axId val="122450784"/>
      </c:lineChart>
      <c:catAx>
        <c:axId val="1468273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txPr>
          <a:bodyPr/>
          <a:lstStyle/>
          <a:p>
            <a:pPr>
              <a:defRPr sz="700" baseline="0"/>
            </a:pPr>
            <a:endParaRPr lang="fr-FR"/>
          </a:p>
        </c:txPr>
        <c:crossAx val="122450392"/>
        <c:crosses val="autoZero"/>
        <c:auto val="1"/>
        <c:lblAlgn val="ctr"/>
        <c:lblOffset val="100"/>
        <c:noMultiLvlLbl val="0"/>
      </c:catAx>
      <c:valAx>
        <c:axId val="122450392"/>
        <c:scaling>
          <c:orientation val="minMax"/>
          <c:max val="-4550000"/>
          <c:min val="-4800000"/>
        </c:scaling>
        <c:delete val="0"/>
        <c:axPos val="l"/>
        <c:majorGridlines>
          <c:spPr>
            <a:ln w="19050">
              <a:solidFill>
                <a:srgbClr val="0070C0"/>
              </a:solidFill>
            </a:ln>
          </c:spPr>
        </c:majorGridlines>
        <c:minorGridlines>
          <c:spPr>
            <a:ln>
              <a:solidFill>
                <a:srgbClr val="FF0000"/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Energie en J</a:t>
                </a:r>
              </a:p>
            </c:rich>
          </c:tx>
          <c:layout/>
          <c:overlay val="0"/>
        </c:title>
        <c:numFmt formatCode="0.00E+00" sourceLinked="0"/>
        <c:majorTickMark val="none"/>
        <c:minorTickMark val="none"/>
        <c:tickLblPos val="nextTo"/>
        <c:crossAx val="146827336"/>
        <c:crosses val="autoZero"/>
        <c:crossBetween val="between"/>
      </c:valAx>
      <c:valAx>
        <c:axId val="122450784"/>
        <c:scaling>
          <c:orientation val="minMax"/>
          <c:max val="20000"/>
          <c:min val="-40000"/>
        </c:scaling>
        <c:delete val="0"/>
        <c:axPos val="r"/>
        <c:majorGridlines>
          <c:spPr>
            <a:ln>
              <a:solidFill>
                <a:schemeClr val="bg1"/>
              </a:solidFill>
            </a:ln>
          </c:spPr>
        </c:majorGridlines>
        <c:minorGridlines>
          <c:spPr>
            <a:ln>
              <a:solidFill>
                <a:schemeClr val="bg1"/>
              </a:solidFill>
            </a:ln>
          </c:spPr>
        </c:minorGridlines>
        <c:numFmt formatCode="0.00E+00" sourceLinked="0"/>
        <c:majorTickMark val="out"/>
        <c:minorTickMark val="none"/>
        <c:tickLblPos val="nextTo"/>
        <c:crossAx val="122451176"/>
        <c:crosses val="max"/>
        <c:crossBetween val="between"/>
      </c:valAx>
      <c:catAx>
        <c:axId val="122451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22450784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data!$BB$1477:$BB$1498</c:f>
              <c:numCache>
                <c:formatCode>0.0000E+00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3-4213-94B9-AA5C0D9424DC}"/>
            </c:ext>
          </c:extLst>
        </c:ser>
        <c:ser>
          <c:idx val="1"/>
          <c:order val="1"/>
          <c:marker>
            <c:symbol val="none"/>
          </c:marker>
          <c:val>
            <c:numRef>
              <c:f>data!$BC$1477:$BC$1498</c:f>
              <c:numCache>
                <c:formatCode>0.0000E+00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B3-4213-94B9-AA5C0D9424DC}"/>
            </c:ext>
          </c:extLst>
        </c:ser>
        <c:ser>
          <c:idx val="2"/>
          <c:order val="2"/>
          <c:marker>
            <c:symbol val="none"/>
          </c:marker>
          <c:val>
            <c:numRef>
              <c:f>data!$BD$1477:$BD$1498</c:f>
              <c:numCache>
                <c:formatCode>0.0000E+00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B3-4213-94B9-AA5C0D942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52352"/>
        <c:axId val="122451960"/>
      </c:lineChart>
      <c:catAx>
        <c:axId val="122452352"/>
        <c:scaling>
          <c:orientation val="minMax"/>
        </c:scaling>
        <c:delete val="0"/>
        <c:axPos val="b"/>
        <c:majorTickMark val="out"/>
        <c:minorTickMark val="none"/>
        <c:tickLblPos val="nextTo"/>
        <c:crossAx val="122451960"/>
        <c:crosses val="autoZero"/>
        <c:auto val="1"/>
        <c:lblAlgn val="ctr"/>
        <c:lblOffset val="100"/>
        <c:noMultiLvlLbl val="0"/>
      </c:catAx>
      <c:valAx>
        <c:axId val="122451960"/>
        <c:scaling>
          <c:orientation val="minMax"/>
        </c:scaling>
        <c:delete val="0"/>
        <c:axPos val="l"/>
        <c:majorGridlines/>
        <c:numFmt formatCode="0.0000E+00" sourceLinked="1"/>
        <c:majorTickMark val="out"/>
        <c:minorTickMark val="none"/>
        <c:tickLblPos val="nextTo"/>
        <c:crossAx val="122452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data!$BE$1477:$BE$1498</c:f>
              <c:numCache>
                <c:formatCode>0.00E+00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FF-4A5B-8183-AC4E76318F3A}"/>
            </c:ext>
          </c:extLst>
        </c:ser>
        <c:ser>
          <c:idx val="1"/>
          <c:order val="1"/>
          <c:marker>
            <c:symbol val="none"/>
          </c:marker>
          <c:val>
            <c:numRef>
              <c:f>data!$BF$1477:$BF$1498</c:f>
              <c:numCache>
                <c:formatCode>0.00E+00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5FF-4A5B-8183-AC4E76318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006312"/>
        <c:axId val="239006704"/>
      </c:lineChart>
      <c:lineChart>
        <c:grouping val="standard"/>
        <c:varyColors val="0"/>
        <c:ser>
          <c:idx val="2"/>
          <c:order val="2"/>
          <c:marker>
            <c:symbol val="none"/>
          </c:marker>
          <c:val>
            <c:numRef>
              <c:f>data!$BG$1477:$BG$1498</c:f>
              <c:numCache>
                <c:formatCode>0.00E+00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5FF-4A5B-8183-AC4E76318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007488"/>
        <c:axId val="239007096"/>
      </c:lineChart>
      <c:catAx>
        <c:axId val="239006312"/>
        <c:scaling>
          <c:orientation val="minMax"/>
        </c:scaling>
        <c:delete val="0"/>
        <c:axPos val="b"/>
        <c:majorTickMark val="out"/>
        <c:minorTickMark val="none"/>
        <c:tickLblPos val="nextTo"/>
        <c:crossAx val="239006704"/>
        <c:crosses val="autoZero"/>
        <c:auto val="1"/>
        <c:lblAlgn val="ctr"/>
        <c:lblOffset val="100"/>
        <c:noMultiLvlLbl val="0"/>
      </c:catAx>
      <c:valAx>
        <c:axId val="23900670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39006312"/>
        <c:crosses val="autoZero"/>
        <c:crossBetween val="between"/>
      </c:valAx>
      <c:valAx>
        <c:axId val="239007096"/>
        <c:scaling>
          <c:orientation val="minMax"/>
          <c:max val="1.8000000000000171E-3"/>
          <c:min val="-1.8000000000000171E-3"/>
        </c:scaling>
        <c:delete val="0"/>
        <c:axPos val="r"/>
        <c:numFmt formatCode="#,##0.0000000000" sourceLinked="0"/>
        <c:majorTickMark val="out"/>
        <c:minorTickMark val="none"/>
        <c:tickLblPos val="nextTo"/>
        <c:crossAx val="239007488"/>
        <c:crosses val="max"/>
        <c:crossBetween val="between"/>
      </c:valAx>
      <c:catAx>
        <c:axId val="239007488"/>
        <c:scaling>
          <c:orientation val="minMax"/>
        </c:scaling>
        <c:delete val="1"/>
        <c:axPos val="b"/>
        <c:majorTickMark val="out"/>
        <c:minorTickMark val="none"/>
        <c:tickLblPos val="none"/>
        <c:crossAx val="239007096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data!$BB$347:$BB$377</c:f>
              <c:numCache>
                <c:formatCode>0.0000E+00</c:formatCode>
                <c:ptCount val="31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E7-42F0-AFDA-BD426643465D}"/>
            </c:ext>
          </c:extLst>
        </c:ser>
        <c:ser>
          <c:idx val="1"/>
          <c:order val="1"/>
          <c:marker>
            <c:symbol val="none"/>
          </c:marker>
          <c:val>
            <c:numRef>
              <c:f>data!$BC$347:$BC$377</c:f>
              <c:numCache>
                <c:formatCode>0.0000E+00</c:formatCode>
                <c:ptCount val="31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3E7-42F0-AFDA-BD426643465D}"/>
            </c:ext>
          </c:extLst>
        </c:ser>
        <c:ser>
          <c:idx val="2"/>
          <c:order val="2"/>
          <c:marker>
            <c:symbol val="none"/>
          </c:marker>
          <c:val>
            <c:numRef>
              <c:f>data!$BD$347:$BD$377</c:f>
              <c:numCache>
                <c:formatCode>0.0000E+00</c:formatCode>
                <c:ptCount val="31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3E7-42F0-AFDA-BD4266434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9008272"/>
        <c:axId val="239008664"/>
      </c:lineChart>
      <c:catAx>
        <c:axId val="239008272"/>
        <c:scaling>
          <c:orientation val="minMax"/>
        </c:scaling>
        <c:delete val="0"/>
        <c:axPos val="b"/>
        <c:majorTickMark val="out"/>
        <c:minorTickMark val="none"/>
        <c:tickLblPos val="nextTo"/>
        <c:crossAx val="239008664"/>
        <c:crosses val="autoZero"/>
        <c:auto val="1"/>
        <c:lblAlgn val="ctr"/>
        <c:lblOffset val="100"/>
        <c:noMultiLvlLbl val="0"/>
      </c:catAx>
      <c:valAx>
        <c:axId val="239008664"/>
        <c:scaling>
          <c:orientation val="minMax"/>
        </c:scaling>
        <c:delete val="0"/>
        <c:axPos val="l"/>
        <c:majorGridlines/>
        <c:numFmt formatCode="0.0000E+00" sourceLinked="1"/>
        <c:majorTickMark val="out"/>
        <c:minorTickMark val="none"/>
        <c:tickLblPos val="nextTo"/>
        <c:crossAx val="239008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data!$BE$347:$BE$377</c:f>
              <c:numCache>
                <c:formatCode>0.00E+00</c:formatCode>
                <c:ptCount val="31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C9-47B6-9027-ACF57BA7DE66}"/>
            </c:ext>
          </c:extLst>
        </c:ser>
        <c:ser>
          <c:idx val="1"/>
          <c:order val="1"/>
          <c:marker>
            <c:symbol val="none"/>
          </c:marker>
          <c:val>
            <c:numRef>
              <c:f>data!$BF$347:$BF$377</c:f>
              <c:numCache>
                <c:formatCode>0.00E+00</c:formatCode>
                <c:ptCount val="31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3C9-47B6-9027-ACF57BA7D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9009448"/>
        <c:axId val="240832176"/>
      </c:lineChart>
      <c:catAx>
        <c:axId val="239009448"/>
        <c:scaling>
          <c:orientation val="minMax"/>
        </c:scaling>
        <c:delete val="0"/>
        <c:axPos val="b"/>
        <c:majorTickMark val="out"/>
        <c:minorTickMark val="none"/>
        <c:tickLblPos val="nextTo"/>
        <c:crossAx val="240832176"/>
        <c:crosses val="autoZero"/>
        <c:auto val="1"/>
        <c:lblAlgn val="ctr"/>
        <c:lblOffset val="100"/>
        <c:noMultiLvlLbl val="0"/>
      </c:catAx>
      <c:valAx>
        <c:axId val="24083217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390094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data!$BG$347:$BG$377</c:f>
              <c:numCache>
                <c:formatCode>0.00E+00</c:formatCode>
                <c:ptCount val="31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508-44A3-BCAB-09606A028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832960"/>
        <c:axId val="240833352"/>
      </c:lineChart>
      <c:catAx>
        <c:axId val="240832960"/>
        <c:scaling>
          <c:orientation val="minMax"/>
        </c:scaling>
        <c:delete val="0"/>
        <c:axPos val="b"/>
        <c:majorTickMark val="out"/>
        <c:minorTickMark val="none"/>
        <c:tickLblPos val="nextTo"/>
        <c:crossAx val="240833352"/>
        <c:crosses val="autoZero"/>
        <c:auto val="1"/>
        <c:lblAlgn val="ctr"/>
        <c:lblOffset val="100"/>
        <c:noMultiLvlLbl val="0"/>
      </c:catAx>
      <c:valAx>
        <c:axId val="24083335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408329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data!$BB$1361:$BB$1380</c:f>
              <c:numCache>
                <c:formatCode>0.0000E+00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C7-4F69-BA57-80B889BBF79C}"/>
            </c:ext>
          </c:extLst>
        </c:ser>
        <c:ser>
          <c:idx val="1"/>
          <c:order val="1"/>
          <c:marker>
            <c:symbol val="none"/>
          </c:marker>
          <c:val>
            <c:numRef>
              <c:f>data!$BC$1361:$BC$1380</c:f>
              <c:numCache>
                <c:formatCode>0.0000E+00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9C7-4F69-BA57-80B889BBF79C}"/>
            </c:ext>
          </c:extLst>
        </c:ser>
        <c:ser>
          <c:idx val="2"/>
          <c:order val="2"/>
          <c:marker>
            <c:symbol val="none"/>
          </c:marker>
          <c:val>
            <c:numRef>
              <c:f>data!$BD$1361:$BD$1380</c:f>
              <c:numCache>
                <c:formatCode>0.0000E+00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9C7-4F69-BA57-80B889BBF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834136"/>
        <c:axId val="240834528"/>
      </c:lineChart>
      <c:catAx>
        <c:axId val="240834136"/>
        <c:scaling>
          <c:orientation val="minMax"/>
        </c:scaling>
        <c:delete val="0"/>
        <c:axPos val="b"/>
        <c:majorTickMark val="out"/>
        <c:minorTickMark val="none"/>
        <c:tickLblPos val="nextTo"/>
        <c:crossAx val="240834528"/>
        <c:crosses val="autoZero"/>
        <c:auto val="1"/>
        <c:lblAlgn val="ctr"/>
        <c:lblOffset val="100"/>
        <c:noMultiLvlLbl val="0"/>
      </c:catAx>
      <c:valAx>
        <c:axId val="240834528"/>
        <c:scaling>
          <c:orientation val="minMax"/>
        </c:scaling>
        <c:delete val="0"/>
        <c:axPos val="l"/>
        <c:majorGridlines/>
        <c:numFmt formatCode="0.0000E+00" sourceLinked="1"/>
        <c:majorTickMark val="out"/>
        <c:minorTickMark val="none"/>
        <c:tickLblPos val="nextTo"/>
        <c:crossAx val="2408341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data!$BE$1361:$BE$1380</c:f>
              <c:numCache>
                <c:formatCode>0.00E+00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ABC-4138-BFE5-4554DBA0A5DF}"/>
            </c:ext>
          </c:extLst>
        </c:ser>
        <c:ser>
          <c:idx val="1"/>
          <c:order val="1"/>
          <c:marker>
            <c:symbol val="none"/>
          </c:marker>
          <c:val>
            <c:numRef>
              <c:f>data!$BF$1361:$BF$1380</c:f>
              <c:numCache>
                <c:formatCode>0.00E+00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ABC-4138-BFE5-4554DBA0A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835312"/>
        <c:axId val="240835704"/>
      </c:lineChart>
      <c:catAx>
        <c:axId val="240835312"/>
        <c:scaling>
          <c:orientation val="minMax"/>
        </c:scaling>
        <c:delete val="0"/>
        <c:axPos val="b"/>
        <c:majorTickMark val="out"/>
        <c:minorTickMark val="none"/>
        <c:tickLblPos val="nextTo"/>
        <c:crossAx val="240835704"/>
        <c:crosses val="autoZero"/>
        <c:auto val="1"/>
        <c:lblAlgn val="ctr"/>
        <c:lblOffset val="100"/>
        <c:noMultiLvlLbl val="0"/>
      </c:catAx>
      <c:valAx>
        <c:axId val="24083570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408353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data!$BG$1361:$BG$1380</c:f>
              <c:numCache>
                <c:formatCode>0.00E+00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F62-43B3-8FF9-30C8D73C2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620176"/>
        <c:axId val="240620568"/>
      </c:lineChart>
      <c:catAx>
        <c:axId val="240620176"/>
        <c:scaling>
          <c:orientation val="minMax"/>
        </c:scaling>
        <c:delete val="0"/>
        <c:axPos val="b"/>
        <c:majorTickMark val="out"/>
        <c:minorTickMark val="none"/>
        <c:tickLblPos val="nextTo"/>
        <c:crossAx val="240620568"/>
        <c:crosses val="autoZero"/>
        <c:auto val="1"/>
        <c:lblAlgn val="ctr"/>
        <c:lblOffset val="100"/>
        <c:noMultiLvlLbl val="0"/>
      </c:catAx>
      <c:valAx>
        <c:axId val="24062056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40620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data!$BB$1</c:f>
              <c:strCache>
                <c:ptCount val="1"/>
                <c:pt idx="0">
                  <c:v>E2 (J)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data!$BB$1477:$BB$1498</c:f>
              <c:numCache>
                <c:formatCode>0.0000E+00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FC-4EA9-8D61-963EF7B53B8C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data!#REF!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"/>
          <c:order val="1"/>
          <c:tx>
            <c:strRef>
              <c:f>data!$BC$1</c:f>
              <c:strCache>
                <c:ptCount val="1"/>
                <c:pt idx="0">
                  <c:v>E1 (J)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data!$BC$1477:$BC$1498</c:f>
              <c:numCache>
                <c:formatCode>0.0000E+00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6FC-4EA9-8D61-963EF7B53B8C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data!#REF!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2"/>
          <c:order val="2"/>
          <c:tx>
            <c:strRef>
              <c:f>data!$BD$1</c:f>
              <c:strCache>
                <c:ptCount val="1"/>
                <c:pt idx="0">
                  <c:v>E (J)</c:v>
                </c:pt>
              </c:strCache>
            </c:strRef>
          </c:tx>
          <c:spPr>
            <a:ln w="12700"/>
          </c:spPr>
          <c:marker>
            <c:symbol val="none"/>
          </c:marker>
          <c:trendline>
            <c:spPr>
              <a:ln w="22225">
                <a:solidFill>
                  <a:srgbClr val="0070C0"/>
                </a:solidFill>
                <a:prstDash val="dash"/>
              </a:ln>
            </c:spPr>
            <c:trendlineType val="movingAvg"/>
            <c:period val="2"/>
            <c:dispRSqr val="0"/>
            <c:dispEq val="0"/>
          </c:trendline>
          <c:val>
            <c:numRef>
              <c:f>data!$BD$1477:$BD$1498</c:f>
              <c:numCache>
                <c:formatCode>0.0000E+00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6FC-4EA9-8D61-963EF7B53B8C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data!#REF!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621352"/>
        <c:axId val="240621744"/>
      </c:lineChart>
      <c:catAx>
        <c:axId val="240621352"/>
        <c:scaling>
          <c:orientation val="minMax"/>
        </c:scaling>
        <c:delete val="0"/>
        <c:axPos val="b"/>
        <c:majorGridlines/>
        <c:numFmt formatCode="[$-40C]d\-mmm\-yy;@" sourceLinked="1"/>
        <c:majorTickMark val="none"/>
        <c:minorTickMark val="none"/>
        <c:tickLblPos val="nextTo"/>
        <c:txPr>
          <a:bodyPr rot="-5400000" vert="horz" anchor="ctr" anchorCtr="0"/>
          <a:lstStyle/>
          <a:p>
            <a:pPr>
              <a:defRPr/>
            </a:pPr>
            <a:endParaRPr lang="fr-FR"/>
          </a:p>
        </c:txPr>
        <c:crossAx val="240621744"/>
        <c:crosses val="autoZero"/>
        <c:auto val="1"/>
        <c:lblAlgn val="ctr"/>
        <c:lblOffset val="100"/>
        <c:noMultiLvlLbl val="0"/>
      </c:catAx>
      <c:valAx>
        <c:axId val="240621744"/>
        <c:scaling>
          <c:orientation val="minMax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 w="9525">
            <a:noFill/>
          </a:ln>
        </c:spPr>
        <c:crossAx val="24062135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33" l="0.70000000000000062" r="0.70000000000000062" t="0.75000000000000433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diamond"/>
            <c:size val="2"/>
          </c:marker>
          <c:val>
            <c:numRef>
              <c:f>data!$AX$7:$AX$1628</c:f>
              <c:numCache>
                <c:formatCode>General</c:formatCode>
                <c:ptCount val="1622"/>
                <c:pt idx="0">
                  <c:v>4.3009224330897572E-2</c:v>
                </c:pt>
                <c:pt idx="1">
                  <c:v>3.7736023320505727E-2</c:v>
                </c:pt>
                <c:pt idx="2">
                  <c:v>3.9418539579802694E-2</c:v>
                </c:pt>
                <c:pt idx="3">
                  <c:v>4.0089830139729436E-2</c:v>
                </c:pt>
                <c:pt idx="4">
                  <c:v>4.0368573414019275E-2</c:v>
                </c:pt>
                <c:pt idx="5">
                  <c:v>4.1905103786243098E-2</c:v>
                </c:pt>
                <c:pt idx="6">
                  <c:v>4.378276135317806E-2</c:v>
                </c:pt>
                <c:pt idx="7">
                  <c:v>4.8774558776794791E-2</c:v>
                </c:pt>
                <c:pt idx="8">
                  <c:v>4.755534773209058E-2</c:v>
                </c:pt>
                <c:pt idx="9">
                  <c:v>4.7593036030221268E-2</c:v>
                </c:pt>
                <c:pt idx="10">
                  <c:v>4.7667163686502728E-2</c:v>
                </c:pt>
                <c:pt idx="11">
                  <c:v>4.7804205043196428E-2</c:v>
                </c:pt>
                <c:pt idx="12">
                  <c:v>4.7827855749426974E-2</c:v>
                </c:pt>
                <c:pt idx="13">
                  <c:v>3.7710881282322292E-2</c:v>
                </c:pt>
                <c:pt idx="14">
                  <c:v>4.1128346756134714E-2</c:v>
                </c:pt>
                <c:pt idx="15">
                  <c:v>4.2749398587035539E-2</c:v>
                </c:pt>
                <c:pt idx="16">
                  <c:v>4.1194208091179657E-2</c:v>
                </c:pt>
                <c:pt idx="17">
                  <c:v>4.2032912984663905E-2</c:v>
                </c:pt>
                <c:pt idx="18">
                  <c:v>4.2042592227720881E-2</c:v>
                </c:pt>
                <c:pt idx="19">
                  <c:v>3.9301748192713974E-2</c:v>
                </c:pt>
                <c:pt idx="20">
                  <c:v>2.6479237170248391E-2</c:v>
                </c:pt>
                <c:pt idx="21">
                  <c:v>2.4770401308477491E-2</c:v>
                </c:pt>
                <c:pt idx="22">
                  <c:v>2.4898913253055318E-2</c:v>
                </c:pt>
                <c:pt idx="23">
                  <c:v>2.5207434656930015E-2</c:v>
                </c:pt>
                <c:pt idx="24">
                  <c:v>2.2464181132244361E-2</c:v>
                </c:pt>
                <c:pt idx="25">
                  <c:v>2.3662576570596904E-2</c:v>
                </c:pt>
                <c:pt idx="26">
                  <c:v>2.4282627639818297E-2</c:v>
                </c:pt>
                <c:pt idx="27">
                  <c:v>2.5139727971222315E-2</c:v>
                </c:pt>
                <c:pt idx="28">
                  <c:v>2.2636340104915265E-2</c:v>
                </c:pt>
                <c:pt idx="29">
                  <c:v>1.3460187303230472E-2</c:v>
                </c:pt>
                <c:pt idx="30">
                  <c:v>2.6709218624893699E-2</c:v>
                </c:pt>
                <c:pt idx="31">
                  <c:v>2.7214383715454836E-2</c:v>
                </c:pt>
                <c:pt idx="32">
                  <c:v>2.6268364868753592E-2</c:v>
                </c:pt>
                <c:pt idx="33">
                  <c:v>2.8223830449278151E-2</c:v>
                </c:pt>
                <c:pt idx="34">
                  <c:v>2.940070729652754E-2</c:v>
                </c:pt>
                <c:pt idx="35">
                  <c:v>3.0566426119598925E-2</c:v>
                </c:pt>
                <c:pt idx="36">
                  <c:v>3.1878437412733072E-2</c:v>
                </c:pt>
                <c:pt idx="37">
                  <c:v>3.5115230983573595E-2</c:v>
                </c:pt>
                <c:pt idx="38">
                  <c:v>3.4583275602533672E-2</c:v>
                </c:pt>
                <c:pt idx="39">
                  <c:v>3.5328471040081771E-2</c:v>
                </c:pt>
                <c:pt idx="40">
                  <c:v>3.538597805922921E-2</c:v>
                </c:pt>
                <c:pt idx="41">
                  <c:v>3.6396199467917063E-2</c:v>
                </c:pt>
                <c:pt idx="42">
                  <c:v>3.626717504711037E-2</c:v>
                </c:pt>
                <c:pt idx="43">
                  <c:v>3.6317795928500499E-2</c:v>
                </c:pt>
                <c:pt idx="44">
                  <c:v>3.5536188285814042E-2</c:v>
                </c:pt>
                <c:pt idx="45">
                  <c:v>3.5896349149688173E-2</c:v>
                </c:pt>
                <c:pt idx="46">
                  <c:v>3.5922770471333951E-2</c:v>
                </c:pt>
                <c:pt idx="47">
                  <c:v>3.5765577846887935E-2</c:v>
                </c:pt>
                <c:pt idx="48">
                  <c:v>3.5773846083262104E-2</c:v>
                </c:pt>
                <c:pt idx="49">
                  <c:v>3.5041059490935417E-2</c:v>
                </c:pt>
                <c:pt idx="50">
                  <c:v>3.2925711048639728E-2</c:v>
                </c:pt>
                <c:pt idx="51">
                  <c:v>3.2798194047489321E-2</c:v>
                </c:pt>
                <c:pt idx="52">
                  <c:v>3.0574637386859338E-2</c:v>
                </c:pt>
                <c:pt idx="53">
                  <c:v>2.8881706076490442E-2</c:v>
                </c:pt>
                <c:pt idx="54">
                  <c:v>2.8099570210636689E-2</c:v>
                </c:pt>
                <c:pt idx="55">
                  <c:v>3.3634825585594809E-2</c:v>
                </c:pt>
                <c:pt idx="56">
                  <c:v>3.2871789154728666E-2</c:v>
                </c:pt>
                <c:pt idx="57">
                  <c:v>3.2831505009024889E-2</c:v>
                </c:pt>
                <c:pt idx="58">
                  <c:v>3.2760991594447834E-2</c:v>
                </c:pt>
                <c:pt idx="59">
                  <c:v>3.7860721988544781E-2</c:v>
                </c:pt>
                <c:pt idx="60">
                  <c:v>3.2045066259406271E-2</c:v>
                </c:pt>
                <c:pt idx="61">
                  <c:v>3.2562858206523632E-2</c:v>
                </c:pt>
                <c:pt idx="62">
                  <c:v>3.276978129424412E-2</c:v>
                </c:pt>
                <c:pt idx="63">
                  <c:v>3.402875268465675E-2</c:v>
                </c:pt>
                <c:pt idx="64">
                  <c:v>3.3957632851626937E-2</c:v>
                </c:pt>
                <c:pt idx="65">
                  <c:v>3.7993157101695027E-2</c:v>
                </c:pt>
                <c:pt idx="66">
                  <c:v>3.8385839361217207E-2</c:v>
                </c:pt>
                <c:pt idx="67">
                  <c:v>3.9357703265724783E-2</c:v>
                </c:pt>
                <c:pt idx="68">
                  <c:v>4.0691299230831764E-2</c:v>
                </c:pt>
                <c:pt idx="69">
                  <c:v>3.7447404892485159E-2</c:v>
                </c:pt>
                <c:pt idx="70">
                  <c:v>4.1648806497352461E-2</c:v>
                </c:pt>
                <c:pt idx="71">
                  <c:v>4.1651150816518802E-2</c:v>
                </c:pt>
                <c:pt idx="72">
                  <c:v>4.1791703800464181E-2</c:v>
                </c:pt>
                <c:pt idx="73">
                  <c:v>4.2010500973478755E-2</c:v>
                </c:pt>
                <c:pt idx="74">
                  <c:v>4.2312771818524469E-2</c:v>
                </c:pt>
                <c:pt idx="75">
                  <c:v>4.2024888029061423E-2</c:v>
                </c:pt>
                <c:pt idx="76">
                  <c:v>4.5829352710761898E-2</c:v>
                </c:pt>
                <c:pt idx="77">
                  <c:v>4.5961883982904204E-2</c:v>
                </c:pt>
                <c:pt idx="78">
                  <c:v>4.4425689637013294E-2</c:v>
                </c:pt>
                <c:pt idx="79">
                  <c:v>3.8532336348810002E-2</c:v>
                </c:pt>
                <c:pt idx="80">
                  <c:v>3.8235172496329101E-2</c:v>
                </c:pt>
                <c:pt idx="81">
                  <c:v>3.6438906812349889E-2</c:v>
                </c:pt>
                <c:pt idx="82">
                  <c:v>3.6373649177435317E-2</c:v>
                </c:pt>
                <c:pt idx="83">
                  <c:v>3.5049416150820842E-2</c:v>
                </c:pt>
                <c:pt idx="84">
                  <c:v>2.9601614856858919E-2</c:v>
                </c:pt>
                <c:pt idx="85">
                  <c:v>2.1256946147310173E-2</c:v>
                </c:pt>
                <c:pt idx="86">
                  <c:v>3.1262842961066496E-2</c:v>
                </c:pt>
                <c:pt idx="87">
                  <c:v>3.0705122755466014E-2</c:v>
                </c:pt>
                <c:pt idx="88">
                  <c:v>3.0743707922349692E-2</c:v>
                </c:pt>
                <c:pt idx="89">
                  <c:v>3.0625646410948556E-2</c:v>
                </c:pt>
                <c:pt idx="90">
                  <c:v>3.1052515537794107E-2</c:v>
                </c:pt>
                <c:pt idx="91">
                  <c:v>3.1575017180882951E-2</c:v>
                </c:pt>
                <c:pt idx="92">
                  <c:v>3.2606179376279847E-2</c:v>
                </c:pt>
                <c:pt idx="93">
                  <c:v>3.3539068595734904E-2</c:v>
                </c:pt>
                <c:pt idx="94">
                  <c:v>3.4261915990956661E-2</c:v>
                </c:pt>
                <c:pt idx="95">
                  <c:v>3.5477413315114455E-2</c:v>
                </c:pt>
                <c:pt idx="96">
                  <c:v>3.662357041594836E-2</c:v>
                </c:pt>
                <c:pt idx="97">
                  <c:v>3.7730944301926625E-2</c:v>
                </c:pt>
                <c:pt idx="98">
                  <c:v>3.7429676618787426E-2</c:v>
                </c:pt>
                <c:pt idx="99">
                  <c:v>3.7014959816916063E-2</c:v>
                </c:pt>
                <c:pt idx="100">
                  <c:v>3.6550788390919749E-2</c:v>
                </c:pt>
                <c:pt idx="101">
                  <c:v>3.6491326101994799E-2</c:v>
                </c:pt>
                <c:pt idx="102">
                  <c:v>3.7280554157620452E-2</c:v>
                </c:pt>
                <c:pt idx="103">
                  <c:v>3.9028971261695203E-2</c:v>
                </c:pt>
                <c:pt idx="104">
                  <c:v>3.9692962340285638E-2</c:v>
                </c:pt>
                <c:pt idx="105">
                  <c:v>3.9495355191442261E-2</c:v>
                </c:pt>
                <c:pt idx="106">
                  <c:v>3.9736501952019401E-2</c:v>
                </c:pt>
                <c:pt idx="107">
                  <c:v>4.0045934555257907E-2</c:v>
                </c:pt>
                <c:pt idx="108">
                  <c:v>2.211965064827056E-2</c:v>
                </c:pt>
                <c:pt idx="109">
                  <c:v>3.0551225291258553E-2</c:v>
                </c:pt>
                <c:pt idx="110">
                  <c:v>3.357490667850966E-2</c:v>
                </c:pt>
                <c:pt idx="111">
                  <c:v>2.9149070610574625E-2</c:v>
                </c:pt>
                <c:pt idx="112">
                  <c:v>3.308312933732159E-2</c:v>
                </c:pt>
                <c:pt idx="113">
                  <c:v>2.9054798857564863E-2</c:v>
                </c:pt>
                <c:pt idx="114">
                  <c:v>2.2559702720775739E-2</c:v>
                </c:pt>
                <c:pt idx="115">
                  <c:v>2.2857490470326987E-2</c:v>
                </c:pt>
                <c:pt idx="116">
                  <c:v>2.0561028061223001E-2</c:v>
                </c:pt>
                <c:pt idx="117">
                  <c:v>1.8014708485657352E-2</c:v>
                </c:pt>
                <c:pt idx="118">
                  <c:v>1.7253280776596915E-2</c:v>
                </c:pt>
                <c:pt idx="119">
                  <c:v>1.6068430613293848E-2</c:v>
                </c:pt>
                <c:pt idx="120">
                  <c:v>1.5810860655716612E-2</c:v>
                </c:pt>
                <c:pt idx="121">
                  <c:v>1.6151613220406074E-2</c:v>
                </c:pt>
                <c:pt idx="122">
                  <c:v>1.692214432877668E-2</c:v>
                </c:pt>
                <c:pt idx="123">
                  <c:v>1.7447571221587761E-2</c:v>
                </c:pt>
                <c:pt idx="124">
                  <c:v>1.861827891746503E-2</c:v>
                </c:pt>
                <c:pt idx="125">
                  <c:v>1.9439767259614712E-2</c:v>
                </c:pt>
                <c:pt idx="126">
                  <c:v>2.1062249061164259E-2</c:v>
                </c:pt>
                <c:pt idx="127">
                  <c:v>2.0149765717423905E-2</c:v>
                </c:pt>
                <c:pt idx="128">
                  <c:v>2.0044455595148055E-2</c:v>
                </c:pt>
                <c:pt idx="129">
                  <c:v>2.1769502262951126E-2</c:v>
                </c:pt>
                <c:pt idx="130">
                  <c:v>2.3763379094625118E-2</c:v>
                </c:pt>
                <c:pt idx="131">
                  <c:v>2.5692087099254409E-2</c:v>
                </c:pt>
                <c:pt idx="132">
                  <c:v>2.6259348253365105E-2</c:v>
                </c:pt>
                <c:pt idx="133">
                  <c:v>2.6979364497995463E-2</c:v>
                </c:pt>
                <c:pt idx="134">
                  <c:v>2.7084009568149638E-2</c:v>
                </c:pt>
                <c:pt idx="135">
                  <c:v>1.8737657402889053E-2</c:v>
                </c:pt>
                <c:pt idx="136">
                  <c:v>4.1366943666724887E-2</c:v>
                </c:pt>
                <c:pt idx="137">
                  <c:v>3.5740296879786408E-2</c:v>
                </c:pt>
                <c:pt idx="138">
                  <c:v>3.5169729835639131E-2</c:v>
                </c:pt>
                <c:pt idx="139">
                  <c:v>3.5575038866618516E-2</c:v>
                </c:pt>
                <c:pt idx="140">
                  <c:v>3.6757439214454936E-2</c:v>
                </c:pt>
                <c:pt idx="141">
                  <c:v>3.7017866348529486E-2</c:v>
                </c:pt>
                <c:pt idx="142">
                  <c:v>3.6992815182195146E-2</c:v>
                </c:pt>
                <c:pt idx="143">
                  <c:v>3.7440545718293153E-2</c:v>
                </c:pt>
                <c:pt idx="144">
                  <c:v>3.7494066721098472E-2</c:v>
                </c:pt>
                <c:pt idx="145">
                  <c:v>3.7307478950089769E-2</c:v>
                </c:pt>
                <c:pt idx="146">
                  <c:v>3.7618778504958129E-2</c:v>
                </c:pt>
                <c:pt idx="147">
                  <c:v>3.7937231691230658E-2</c:v>
                </c:pt>
                <c:pt idx="148">
                  <c:v>3.7707707935335344E-2</c:v>
                </c:pt>
                <c:pt idx="149">
                  <c:v>3.7417437261116723E-2</c:v>
                </c:pt>
                <c:pt idx="150">
                  <c:v>3.7793439738998062E-2</c:v>
                </c:pt>
                <c:pt idx="151">
                  <c:v>3.690335442008192E-2</c:v>
                </c:pt>
                <c:pt idx="152">
                  <c:v>3.7032829926945135E-2</c:v>
                </c:pt>
                <c:pt idx="153">
                  <c:v>3.7084517341142272E-2</c:v>
                </c:pt>
                <c:pt idx="154">
                  <c:v>3.8117911419928915E-2</c:v>
                </c:pt>
                <c:pt idx="155">
                  <c:v>3.8254048157441455E-2</c:v>
                </c:pt>
                <c:pt idx="156">
                  <c:v>3.8256592508222539E-2</c:v>
                </c:pt>
                <c:pt idx="157">
                  <c:v>3.8430620574186225E-2</c:v>
                </c:pt>
                <c:pt idx="158">
                  <c:v>3.8904453654049681E-2</c:v>
                </c:pt>
                <c:pt idx="159">
                  <c:v>3.949983475846934E-2</c:v>
                </c:pt>
                <c:pt idx="160">
                  <c:v>4.0271837894209121E-2</c:v>
                </c:pt>
                <c:pt idx="161">
                  <c:v>4.1045921771781013E-2</c:v>
                </c:pt>
                <c:pt idx="162">
                  <c:v>4.2407776718276328E-2</c:v>
                </c:pt>
                <c:pt idx="163">
                  <c:v>4.2995911104626708E-2</c:v>
                </c:pt>
                <c:pt idx="164">
                  <c:v>4.4486463211745771E-2</c:v>
                </c:pt>
                <c:pt idx="165">
                  <c:v>6.3184071286968999E-2</c:v>
                </c:pt>
                <c:pt idx="166">
                  <c:v>5.8666997965541E-2</c:v>
                </c:pt>
                <c:pt idx="167">
                  <c:v>6.1582689857034877E-2</c:v>
                </c:pt>
                <c:pt idx="168">
                  <c:v>6.338223204156046E-2</c:v>
                </c:pt>
                <c:pt idx="169">
                  <c:v>6.4857217074463958E-2</c:v>
                </c:pt>
                <c:pt idx="170">
                  <c:v>6.5333823231675178E-2</c:v>
                </c:pt>
                <c:pt idx="171">
                  <c:v>6.5312308823952614E-2</c:v>
                </c:pt>
                <c:pt idx="172">
                  <c:v>6.6291093372838214E-2</c:v>
                </c:pt>
                <c:pt idx="173">
                  <c:v>6.7448166881321797E-2</c:v>
                </c:pt>
                <c:pt idx="174">
                  <c:v>0.1045778521485534</c:v>
                </c:pt>
                <c:pt idx="175">
                  <c:v>6.3737548285732165E-2</c:v>
                </c:pt>
                <c:pt idx="176">
                  <c:v>6.5678638017941118E-2</c:v>
                </c:pt>
                <c:pt idx="177">
                  <c:v>6.8799664367310734E-2</c:v>
                </c:pt>
                <c:pt idx="178">
                  <c:v>6.6814690377004202E-2</c:v>
                </c:pt>
                <c:pt idx="179">
                  <c:v>6.7256692766511833E-2</c:v>
                </c:pt>
                <c:pt idx="180">
                  <c:v>6.7629864120191355E-2</c:v>
                </c:pt>
                <c:pt idx="181">
                  <c:v>0.36411651784069032</c:v>
                </c:pt>
                <c:pt idx="182">
                  <c:v>6.2415072919981496E-2</c:v>
                </c:pt>
                <c:pt idx="183">
                  <c:v>6.2907746264041317E-2</c:v>
                </c:pt>
                <c:pt idx="184">
                  <c:v>6.2922273414604893E-2</c:v>
                </c:pt>
                <c:pt idx="185">
                  <c:v>6.3102904905550691E-2</c:v>
                </c:pt>
                <c:pt idx="186">
                  <c:v>6.5737120347729786E-2</c:v>
                </c:pt>
                <c:pt idx="187">
                  <c:v>6.5844242916752879E-2</c:v>
                </c:pt>
                <c:pt idx="188">
                  <c:v>6.7203676293814005E-2</c:v>
                </c:pt>
                <c:pt idx="189">
                  <c:v>6.7398779769033065E-2</c:v>
                </c:pt>
                <c:pt idx="190">
                  <c:v>6.8866816637238717E-2</c:v>
                </c:pt>
                <c:pt idx="191">
                  <c:v>7.2789527998857906E-2</c:v>
                </c:pt>
                <c:pt idx="192">
                  <c:v>7.304595596845434E-2</c:v>
                </c:pt>
                <c:pt idx="193">
                  <c:v>7.3258259578822482E-2</c:v>
                </c:pt>
                <c:pt idx="194">
                  <c:v>7.3372877475435444E-2</c:v>
                </c:pt>
                <c:pt idx="195">
                  <c:v>7.80666412976838E-2</c:v>
                </c:pt>
                <c:pt idx="196">
                  <c:v>7.5157651332477052E-2</c:v>
                </c:pt>
                <c:pt idx="197">
                  <c:v>8.1933477963086143E-2</c:v>
                </c:pt>
                <c:pt idx="198">
                  <c:v>8.304113539339282E-2</c:v>
                </c:pt>
                <c:pt idx="199">
                  <c:v>8.4298534655782451E-2</c:v>
                </c:pt>
                <c:pt idx="200">
                  <c:v>8.4584142063017398E-2</c:v>
                </c:pt>
                <c:pt idx="201">
                  <c:v>8.5856925988871874E-2</c:v>
                </c:pt>
                <c:pt idx="202">
                  <c:v>8.6582198258975826E-2</c:v>
                </c:pt>
                <c:pt idx="203">
                  <c:v>8.7088230058535832E-2</c:v>
                </c:pt>
                <c:pt idx="204">
                  <c:v>8.4936225875736418E-2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B1F-4B51-BEFB-DF8D26DE5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622528"/>
        <c:axId val="240622920"/>
      </c:lineChart>
      <c:catAx>
        <c:axId val="240622528"/>
        <c:scaling>
          <c:orientation val="minMax"/>
        </c:scaling>
        <c:delete val="0"/>
        <c:axPos val="b"/>
        <c:majorTickMark val="out"/>
        <c:minorTickMark val="none"/>
        <c:tickLblPos val="nextTo"/>
        <c:crossAx val="240622920"/>
        <c:crosses val="autoZero"/>
        <c:auto val="1"/>
        <c:lblAlgn val="ctr"/>
        <c:lblOffset val="100"/>
        <c:noMultiLvlLbl val="0"/>
      </c:catAx>
      <c:valAx>
        <c:axId val="240622920"/>
        <c:scaling>
          <c:orientation val="minMax"/>
          <c:max val="0.60000000000000064"/>
          <c:min val="0"/>
        </c:scaling>
        <c:delete val="0"/>
        <c:axPos val="l"/>
        <c:majorGridlines/>
        <c:numFmt formatCode="#,##0.0000" sourceLinked="0"/>
        <c:majorTickMark val="out"/>
        <c:minorTickMark val="none"/>
        <c:tickLblPos val="nextTo"/>
        <c:crossAx val="240622528"/>
        <c:crosses val="autoZero"/>
        <c:crossBetween val="between"/>
        <c:majorUnit val="5.0000000000000024E-2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val>
            <c:numRef>
              <c:f>data!$BJ$127:$BJ$206</c:f>
              <c:numCache>
                <c:formatCode>0.00000000</c:formatCode>
                <c:ptCount val="80"/>
                <c:pt idx="0">
                  <c:v>0.22415880190904228</c:v>
                </c:pt>
                <c:pt idx="1">
                  <c:v>0.22415862437366732</c:v>
                </c:pt>
                <c:pt idx="2">
                  <c:v>0.22415726110378506</c:v>
                </c:pt>
                <c:pt idx="3">
                  <c:v>0.22415694241745565</c:v>
                </c:pt>
                <c:pt idx="4">
                  <c:v>0.22415455911687932</c:v>
                </c:pt>
                <c:pt idx="5">
                  <c:v>0.22415319919035606</c:v>
                </c:pt>
                <c:pt idx="6">
                  <c:v>0.22414958457328446</c:v>
                </c:pt>
                <c:pt idx="7">
                  <c:v>0.22414992610029652</c:v>
                </c:pt>
                <c:pt idx="8">
                  <c:v>0.22415480466595042</c:v>
                </c:pt>
                <c:pt idx="9">
                  <c:v>0.22415156363567784</c:v>
                </c:pt>
                <c:pt idx="10">
                  <c:v>0.22414787268701114</c:v>
                </c:pt>
                <c:pt idx="11">
                  <c:v>0.22414474747754762</c:v>
                </c:pt>
                <c:pt idx="12">
                  <c:v>0.22414427832225761</c:v>
                </c:pt>
                <c:pt idx="13">
                  <c:v>0.22414346484897957</c:v>
                </c:pt>
                <c:pt idx="14">
                  <c:v>0.22414410154826861</c:v>
                </c:pt>
                <c:pt idx="15">
                  <c:v>0.22413901867064254</c:v>
                </c:pt>
                <c:pt idx="16">
                  <c:v>0.22623365823629263</c:v>
                </c:pt>
                <c:pt idx="17">
                  <c:v>0.22625890745146385</c:v>
                </c:pt>
                <c:pt idx="18">
                  <c:v>0.22626383700449781</c:v>
                </c:pt>
                <c:pt idx="19">
                  <c:v>0.22626343408539293</c:v>
                </c:pt>
                <c:pt idx="20">
                  <c:v>0.22626107930884529</c:v>
                </c:pt>
                <c:pt idx="21">
                  <c:v>0.22626070019162881</c:v>
                </c:pt>
                <c:pt idx="22">
                  <c:v>0.22626061816684848</c:v>
                </c:pt>
                <c:pt idx="23">
                  <c:v>0.22625940132024039</c:v>
                </c:pt>
                <c:pt idx="24">
                  <c:v>0.22625897911451756</c:v>
                </c:pt>
                <c:pt idx="25">
                  <c:v>0.22625900142095717</c:v>
                </c:pt>
                <c:pt idx="26">
                  <c:v>0.22625756018807863</c:v>
                </c:pt>
                <c:pt idx="27">
                  <c:v>0.2262560430056347</c:v>
                </c:pt>
                <c:pt idx="28">
                  <c:v>0.22625538726014144</c:v>
                </c:pt>
                <c:pt idx="29">
                  <c:v>0.22625456007874276</c:v>
                </c:pt>
                <c:pt idx="30">
                  <c:v>0.22625184921179187</c:v>
                </c:pt>
                <c:pt idx="31">
                  <c:v>0.22625219669751095</c:v>
                </c:pt>
                <c:pt idx="32">
                  <c:v>0.22625012668325725</c:v>
                </c:pt>
                <c:pt idx="33">
                  <c:v>0.22624788499673013</c:v>
                </c:pt>
                <c:pt idx="34">
                  <c:v>0.22624381655522072</c:v>
                </c:pt>
                <c:pt idx="35">
                  <c:v>0.22624089752589041</c:v>
                </c:pt>
                <c:pt idx="36">
                  <c:v>0.22623926699911068</c:v>
                </c:pt>
                <c:pt idx="37">
                  <c:v>0.22623697544541593</c:v>
                </c:pt>
                <c:pt idx="38">
                  <c:v>0.22623417888489558</c:v>
                </c:pt>
                <c:pt idx="39">
                  <c:v>0.22623111911378718</c:v>
                </c:pt>
                <c:pt idx="40">
                  <c:v>0.22622832232770143</c:v>
                </c:pt>
                <c:pt idx="41">
                  <c:v>0.2262255438636715</c:v>
                </c:pt>
                <c:pt idx="42">
                  <c:v>0.22622128940445593</c:v>
                </c:pt>
                <c:pt idx="43">
                  <c:v>0.22621866285111389</c:v>
                </c:pt>
                <c:pt idx="44">
                  <c:v>0.22621399746748924</c:v>
                </c:pt>
                <c:pt idx="45">
                  <c:v>0.22617067396699442</c:v>
                </c:pt>
                <c:pt idx="46">
                  <c:v>0.22618157987584203</c:v>
                </c:pt>
                <c:pt idx="47">
                  <c:v>0.22617177760650581</c:v>
                </c:pt>
                <c:pt idx="48">
                  <c:v>0.22616598429492843</c:v>
                </c:pt>
                <c:pt idx="49">
                  <c:v>0.22616155945001745</c:v>
                </c:pt>
                <c:pt idx="50">
                  <c:v>0.22615982563759859</c:v>
                </c:pt>
                <c:pt idx="51">
                  <c:v>0.2261590935231316</c:v>
                </c:pt>
                <c:pt idx="52">
                  <c:v>0.22615639371274249</c:v>
                </c:pt>
                <c:pt idx="53">
                  <c:v>0.22615351975018053</c:v>
                </c:pt>
                <c:pt idx="54">
                  <c:v>0.22580456328752582</c:v>
                </c:pt>
                <c:pt idx="55">
                  <c:v>0.22574272501894332</c:v>
                </c:pt>
                <c:pt idx="56">
                  <c:v>0.22573594365844699</c:v>
                </c:pt>
                <c:pt idx="57">
                  <c:v>0.22572858967956946</c:v>
                </c:pt>
                <c:pt idx="58">
                  <c:v>0.22573305000940899</c:v>
                </c:pt>
                <c:pt idx="59">
                  <c:v>0.22573198237986142</c:v>
                </c:pt>
                <c:pt idx="60">
                  <c:v>0.22573138179120883</c:v>
                </c:pt>
                <c:pt idx="61">
                  <c:v>0.22418449800663501</c:v>
                </c:pt>
                <c:pt idx="62">
                  <c:v>0.22404060097728859</c:v>
                </c:pt>
                <c:pt idx="63">
                  <c:v>0.22404098923069424</c:v>
                </c:pt>
                <c:pt idx="64">
                  <c:v>0.2240417972595074</c:v>
                </c:pt>
                <c:pt idx="65">
                  <c:v>0.22404218581347263</c:v>
                </c:pt>
                <c:pt idx="66">
                  <c:v>0.22403689098155968</c:v>
                </c:pt>
                <c:pt idx="67">
                  <c:v>0.22403720061618246</c:v>
                </c:pt>
                <c:pt idx="68">
                  <c:v>0.22403560227827762</c:v>
                </c:pt>
                <c:pt idx="69">
                  <c:v>0.2240360237785792</c:v>
                </c:pt>
                <c:pt idx="70">
                  <c:v>0.22403343066604883</c:v>
                </c:pt>
                <c:pt idx="71">
                  <c:v>0.22402681722247941</c:v>
                </c:pt>
                <c:pt idx="72">
                  <c:v>0.22402719325645815</c:v>
                </c:pt>
                <c:pt idx="73">
                  <c:v>0.22402728427762142</c:v>
                </c:pt>
                <c:pt idx="74">
                  <c:v>0.22402766597439563</c:v>
                </c:pt>
                <c:pt idx="75">
                  <c:v>0.22401894457301527</c:v>
                </c:pt>
                <c:pt idx="76">
                  <c:v>0.2240249894225439</c:v>
                </c:pt>
                <c:pt idx="77">
                  <c:v>0.22401139830786004</c:v>
                </c:pt>
                <c:pt idx="78">
                  <c:v>0.22400886977271245</c:v>
                </c:pt>
                <c:pt idx="79">
                  <c:v>0.22400675071796605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E6C-4102-91A7-62549B50E9D3}"/>
            </c:ext>
          </c:extLst>
        </c:ser>
        <c:ser>
          <c:idx val="1"/>
          <c:order val="1"/>
          <c:val>
            <c:numRef>
              <c:f>data!$BK$127:$BK$206</c:f>
              <c:numCache>
                <c:formatCode>0.00000000</c:formatCode>
                <c:ptCount val="80"/>
                <c:pt idx="0">
                  <c:v>0.22422969038427301</c:v>
                </c:pt>
                <c:pt idx="1">
                  <c:v>0.22423104068941471</c:v>
                </c:pt>
                <c:pt idx="2">
                  <c:v>0.22423313195322409</c:v>
                </c:pt>
                <c:pt idx="3">
                  <c:v>0.22423516912554353</c:v>
                </c:pt>
                <c:pt idx="4">
                  <c:v>0.22423803432902512</c:v>
                </c:pt>
                <c:pt idx="5">
                  <c:v>0.22424035738166265</c:v>
                </c:pt>
                <c:pt idx="6">
                  <c:v>0.22424401640451583</c:v>
                </c:pt>
                <c:pt idx="7">
                  <c:v>0.22424026657100626</c:v>
                </c:pt>
                <c:pt idx="8">
                  <c:v>0.22424467489261798</c:v>
                </c:pt>
                <c:pt idx="9">
                  <c:v>0.22424916761790833</c:v>
                </c:pt>
                <c:pt idx="10">
                  <c:v>0.22425441556203912</c:v>
                </c:pt>
                <c:pt idx="11">
                  <c:v>0.22425993720046958</c:v>
                </c:pt>
                <c:pt idx="12">
                  <c:v>0.22426201143147115</c:v>
                </c:pt>
                <c:pt idx="13">
                  <c:v>0.22426442612883118</c:v>
                </c:pt>
                <c:pt idx="14">
                  <c:v>0.22426553241003469</c:v>
                </c:pt>
                <c:pt idx="15">
                  <c:v>0.2242230233430085</c:v>
                </c:pt>
                <c:pt idx="16">
                  <c:v>0.22642086884985541</c:v>
                </c:pt>
                <c:pt idx="17">
                  <c:v>0.22642066756355145</c:v>
                </c:pt>
                <c:pt idx="18">
                  <c:v>0.22642301775167623</c:v>
                </c:pt>
                <c:pt idx="19">
                  <c:v>0.22642444933015093</c:v>
                </c:pt>
                <c:pt idx="20">
                  <c:v>0.22642744543657681</c:v>
                </c:pt>
                <c:pt idx="21">
                  <c:v>0.22642824496383235</c:v>
                </c:pt>
                <c:pt idx="22">
                  <c:v>0.22642804947451564</c:v>
                </c:pt>
                <c:pt idx="23">
                  <c:v>0.22642885854634445</c:v>
                </c:pt>
                <c:pt idx="24">
                  <c:v>0.22642867830730215</c:v>
                </c:pt>
                <c:pt idx="25">
                  <c:v>0.22642785597142628</c:v>
                </c:pt>
                <c:pt idx="26">
                  <c:v>0.22642782286826196</c:v>
                </c:pt>
                <c:pt idx="27">
                  <c:v>0.22642774612766439</c:v>
                </c:pt>
                <c:pt idx="28">
                  <c:v>0.22642605087197626</c:v>
                </c:pt>
                <c:pt idx="29">
                  <c:v>0.22642390907197879</c:v>
                </c:pt>
                <c:pt idx="30">
                  <c:v>0.22642289824092143</c:v>
                </c:pt>
                <c:pt idx="31">
                  <c:v>0.22641921680989863</c:v>
                </c:pt>
                <c:pt idx="32">
                  <c:v>0.22641773136113777</c:v>
                </c:pt>
                <c:pt idx="33">
                  <c:v>0.22641572198402013</c:v>
                </c:pt>
                <c:pt idx="34">
                  <c:v>0.22641632826306068</c:v>
                </c:pt>
                <c:pt idx="35">
                  <c:v>0.22641402323713714</c:v>
                </c:pt>
                <c:pt idx="36">
                  <c:v>0.22641240297967913</c:v>
                </c:pt>
                <c:pt idx="37">
                  <c:v>0.22641089740590375</c:v>
                </c:pt>
                <c:pt idx="38">
                  <c:v>0.22641024346926483</c:v>
                </c:pt>
                <c:pt idx="39">
                  <c:v>0.22640987624764655</c:v>
                </c:pt>
                <c:pt idx="40">
                  <c:v>0.2264105716243614</c:v>
                </c:pt>
                <c:pt idx="41">
                  <c:v>0.22641129469694435</c:v>
                </c:pt>
                <c:pt idx="42">
                  <c:v>0.22641320092713405</c:v>
                </c:pt>
                <c:pt idx="43">
                  <c:v>0.22641323422135312</c:v>
                </c:pt>
                <c:pt idx="44">
                  <c:v>0.22641531144979302</c:v>
                </c:pt>
                <c:pt idx="45">
                  <c:v>0.22645657193919752</c:v>
                </c:pt>
                <c:pt idx="46">
                  <c:v>0.22644704560912321</c:v>
                </c:pt>
                <c:pt idx="47">
                  <c:v>0.22645042870921214</c:v>
                </c:pt>
                <c:pt idx="48">
                  <c:v>0.226452773250685</c:v>
                </c:pt>
                <c:pt idx="49">
                  <c:v>0.22645501877104421</c:v>
                </c:pt>
                <c:pt idx="50">
                  <c:v>0.2264554398955177</c:v>
                </c:pt>
                <c:pt idx="51">
                  <c:v>0.22645460944695434</c:v>
                </c:pt>
                <c:pt idx="52">
                  <c:v>0.22645633618962413</c:v>
                </c:pt>
                <c:pt idx="53">
                  <c:v>0.22645869544000669</c:v>
                </c:pt>
                <c:pt idx="54">
                  <c:v>0.22627709336397878</c:v>
                </c:pt>
                <c:pt idx="55">
                  <c:v>0.2260305824830833</c:v>
                </c:pt>
                <c:pt idx="56">
                  <c:v>0.22603256162041199</c:v>
                </c:pt>
                <c:pt idx="57">
                  <c:v>0.22603929754996177</c:v>
                </c:pt>
                <c:pt idx="58">
                  <c:v>0.22603479645810629</c:v>
                </c:pt>
                <c:pt idx="59">
                  <c:v>0.22603572422061208</c:v>
                </c:pt>
                <c:pt idx="60">
                  <c:v>0.22603680868975898</c:v>
                </c:pt>
                <c:pt idx="61">
                  <c:v>0.22582005583886966</c:v>
                </c:pt>
                <c:pt idx="62">
                  <c:v>0.2243203584644117</c:v>
                </c:pt>
                <c:pt idx="63">
                  <c:v>0.22432295616639431</c:v>
                </c:pt>
                <c:pt idx="64">
                  <c:v>0.22432383034688483</c:v>
                </c:pt>
                <c:pt idx="65">
                  <c:v>0.22432502928147136</c:v>
                </c:pt>
                <c:pt idx="66">
                  <c:v>0.22433153859746277</c:v>
                </c:pt>
                <c:pt idx="67">
                  <c:v>0.2243323289439067</c:v>
                </c:pt>
                <c:pt idx="68">
                  <c:v>0.22433682378211675</c:v>
                </c:pt>
                <c:pt idx="69">
                  <c:v>0.22433812064162251</c:v>
                </c:pt>
                <c:pt idx="70">
                  <c:v>0.22434210630081047</c:v>
                </c:pt>
                <c:pt idx="71">
                  <c:v>0.22435307204464686</c:v>
                </c:pt>
                <c:pt idx="72">
                  <c:v>0.22435459840079633</c:v>
                </c:pt>
                <c:pt idx="73">
                  <c:v>0.22435564148685733</c:v>
                </c:pt>
                <c:pt idx="74">
                  <c:v>0.22435653767119579</c:v>
                </c:pt>
                <c:pt idx="75">
                  <c:v>0.22436884923092903</c:v>
                </c:pt>
                <c:pt idx="76">
                  <c:v>0.22436185980782045</c:v>
                </c:pt>
                <c:pt idx="77">
                  <c:v>0.22437862934817029</c:v>
                </c:pt>
                <c:pt idx="78">
                  <c:v>0.22438106326310697</c:v>
                </c:pt>
                <c:pt idx="79">
                  <c:v>0.22438457871937584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E6C-4102-91A7-62549B50E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034664"/>
        <c:axId val="241035056"/>
      </c:lineChart>
      <c:lineChart>
        <c:grouping val="standard"/>
        <c:varyColors val="0"/>
        <c:ser>
          <c:idx val="2"/>
          <c:order val="2"/>
          <c:val>
            <c:numRef>
              <c:f>data!$BL$127:$BL$206</c:f>
              <c:numCache>
                <c:formatCode>0.00000000</c:formatCode>
                <c:ptCount val="80"/>
                <c:pt idx="0">
                  <c:v>7.0888475230734826E-5</c:v>
                </c:pt>
                <c:pt idx="1">
                  <c:v>7.2416315747392268E-5</c:v>
                </c:pt>
                <c:pt idx="2">
                  <c:v>7.5870849439024779E-5</c:v>
                </c:pt>
                <c:pt idx="3">
                  <c:v>7.8226708087880681E-5</c:v>
                </c:pt>
                <c:pt idx="4">
                  <c:v>8.3475212145800448E-5</c:v>
                </c:pt>
                <c:pt idx="5">
                  <c:v>8.7158191306585531E-5</c:v>
                </c:pt>
                <c:pt idx="6">
                  <c:v>9.4431831231367447E-5</c:v>
                </c:pt>
                <c:pt idx="7">
                  <c:v>9.034047070974327E-5</c:v>
                </c:pt>
                <c:pt idx="8">
                  <c:v>8.98702266675655E-5</c:v>
                </c:pt>
                <c:pt idx="9">
                  <c:v>9.7603982230493047E-5</c:v>
                </c:pt>
                <c:pt idx="10">
                  <c:v>1.0654287502798176E-4</c:v>
                </c:pt>
                <c:pt idx="11">
                  <c:v>1.1518972292196006E-4</c:v>
                </c:pt>
                <c:pt idx="12">
                  <c:v>1.1773310921353586E-4</c:v>
                </c:pt>
                <c:pt idx="13">
                  <c:v>1.2096127985161687E-4</c:v>
                </c:pt>
                <c:pt idx="14">
                  <c:v>1.2143086176608087E-4</c:v>
                </c:pt>
                <c:pt idx="15">
                  <c:v>8.4004672365967092E-5</c:v>
                </c:pt>
                <c:pt idx="16">
                  <c:v>1.8721061356277713E-4</c:v>
                </c:pt>
                <c:pt idx="17">
                  <c:v>1.6176011208759999E-4</c:v>
                </c:pt>
                <c:pt idx="18">
                  <c:v>1.5918074717841124E-4</c:v>
                </c:pt>
                <c:pt idx="19">
                  <c:v>1.6101524475800599E-4</c:v>
                </c:pt>
                <c:pt idx="20">
                  <c:v>1.6636612773152093E-4</c:v>
                </c:pt>
                <c:pt idx="21">
                  <c:v>1.675447722035428E-4</c:v>
                </c:pt>
                <c:pt idx="22">
                  <c:v>1.6743130766716519E-4</c:v>
                </c:pt>
                <c:pt idx="23">
                  <c:v>1.6945722610406388E-4</c:v>
                </c:pt>
                <c:pt idx="24">
                  <c:v>1.6969919278458923E-4</c:v>
                </c:pt>
                <c:pt idx="25">
                  <c:v>1.688545504691108E-4</c:v>
                </c:pt>
                <c:pt idx="26">
                  <c:v>1.7026268018333068E-4</c:v>
                </c:pt>
                <c:pt idx="27">
                  <c:v>1.7170312202968718E-4</c:v>
                </c:pt>
                <c:pt idx="28">
                  <c:v>1.7066361183482037E-4</c:v>
                </c:pt>
                <c:pt idx="29">
                  <c:v>1.6934899323603481E-4</c:v>
                </c:pt>
                <c:pt idx="30">
                  <c:v>1.7104902912956632E-4</c:v>
                </c:pt>
                <c:pt idx="31">
                  <c:v>1.6702011238767245E-4</c:v>
                </c:pt>
                <c:pt idx="32">
                  <c:v>1.6760467788051736E-4</c:v>
                </c:pt>
                <c:pt idx="33">
                  <c:v>1.6783698729000429E-4</c:v>
                </c:pt>
                <c:pt idx="34">
                  <c:v>1.7251170783996739E-4</c:v>
                </c:pt>
                <c:pt idx="35">
                  <c:v>1.7312571124672438E-4</c:v>
                </c:pt>
                <c:pt idx="36">
                  <c:v>1.731359805684507E-4</c:v>
                </c:pt>
                <c:pt idx="37">
                  <c:v>1.7392196048782171E-4</c:v>
                </c:pt>
                <c:pt idx="38">
                  <c:v>1.7606458436925099E-4</c:v>
                </c:pt>
                <c:pt idx="39">
                  <c:v>1.7875713385936964E-4</c:v>
                </c:pt>
                <c:pt idx="40">
                  <c:v>1.8224929665996981E-4</c:v>
                </c:pt>
                <c:pt idx="41">
                  <c:v>1.8575083327285191E-4</c:v>
                </c:pt>
                <c:pt idx="42">
                  <c:v>1.9191152267811207E-4</c:v>
                </c:pt>
                <c:pt idx="43">
                  <c:v>1.9457137023923265E-4</c:v>
                </c:pt>
                <c:pt idx="44">
                  <c:v>2.0131398230377462E-4</c:v>
                </c:pt>
                <c:pt idx="45">
                  <c:v>2.8589797220310298E-4</c:v>
                </c:pt>
                <c:pt idx="46">
                  <c:v>2.6546573328117828E-4</c:v>
                </c:pt>
                <c:pt idx="47">
                  <c:v>2.7865110270633431E-4</c:v>
                </c:pt>
                <c:pt idx="48">
                  <c:v>2.8678895575656727E-4</c:v>
                </c:pt>
                <c:pt idx="49">
                  <c:v>2.9345932102675665E-4</c:v>
                </c:pt>
                <c:pt idx="50">
                  <c:v>2.9561425791910234E-4</c:v>
                </c:pt>
                <c:pt idx="51">
                  <c:v>2.9551592382273673E-4</c:v>
                </c:pt>
                <c:pt idx="52">
                  <c:v>2.9994247688164277E-4</c:v>
                </c:pt>
                <c:pt idx="53">
                  <c:v>3.0517568982615928E-4</c:v>
                </c:pt>
                <c:pt idx="54">
                  <c:v>4.7253007645295386E-4</c:v>
                </c:pt>
                <c:pt idx="55">
                  <c:v>2.8785746413997892E-4</c:v>
                </c:pt>
                <c:pt idx="56">
                  <c:v>2.9661796196500667E-4</c:v>
                </c:pt>
                <c:pt idx="57">
                  <c:v>3.1070787039230718E-4</c:v>
                </c:pt>
                <c:pt idx="58">
                  <c:v>3.0174644869729317E-4</c:v>
                </c:pt>
                <c:pt idx="59">
                  <c:v>3.037418407506598E-4</c:v>
                </c:pt>
                <c:pt idx="60">
                  <c:v>3.0542689855014848E-4</c:v>
                </c:pt>
                <c:pt idx="61">
                  <c:v>1.635557832234652E-3</c:v>
                </c:pt>
                <c:pt idx="62">
                  <c:v>2.7975748712311121E-4</c:v>
                </c:pt>
                <c:pt idx="63">
                  <c:v>2.8196693570006759E-4</c:v>
                </c:pt>
                <c:pt idx="64">
                  <c:v>2.8203308737742572E-4</c:v>
                </c:pt>
                <c:pt idx="65">
                  <c:v>2.8284346799872795E-4</c:v>
                </c:pt>
                <c:pt idx="66">
                  <c:v>2.9464761590308752E-4</c:v>
                </c:pt>
                <c:pt idx="67">
                  <c:v>2.9512832772424225E-4</c:v>
                </c:pt>
                <c:pt idx="68">
                  <c:v>3.0122150383912749E-4</c:v>
                </c:pt>
                <c:pt idx="69">
                  <c:v>3.0209686304330519E-4</c:v>
                </c:pt>
                <c:pt idx="70">
                  <c:v>3.0867563476164039E-4</c:v>
                </c:pt>
                <c:pt idx="71">
                  <c:v>3.2625482216744328E-4</c:v>
                </c:pt>
                <c:pt idx="72">
                  <c:v>3.2740514433818313E-4</c:v>
                </c:pt>
                <c:pt idx="73">
                  <c:v>3.2835720923590772E-4</c:v>
                </c:pt>
                <c:pt idx="74">
                  <c:v>3.2887169680015371E-4</c:v>
                </c:pt>
                <c:pt idx="75">
                  <c:v>3.4990465791376324E-4</c:v>
                </c:pt>
                <c:pt idx="76">
                  <c:v>3.3687038527654978E-4</c:v>
                </c:pt>
                <c:pt idx="77">
                  <c:v>3.6723104031025078E-4</c:v>
                </c:pt>
                <c:pt idx="78">
                  <c:v>3.7219349039452343E-4</c:v>
                </c:pt>
                <c:pt idx="79">
                  <c:v>3.7782800140978567E-4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E6C-4102-91A7-62549B50E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035840"/>
        <c:axId val="241035448"/>
      </c:lineChart>
      <c:catAx>
        <c:axId val="241034664"/>
        <c:scaling>
          <c:orientation val="minMax"/>
        </c:scaling>
        <c:delete val="0"/>
        <c:axPos val="b"/>
        <c:majorTickMark val="out"/>
        <c:minorTickMark val="none"/>
        <c:tickLblPos val="nextTo"/>
        <c:crossAx val="241035056"/>
        <c:crosses val="autoZero"/>
        <c:auto val="1"/>
        <c:lblAlgn val="ctr"/>
        <c:lblOffset val="100"/>
        <c:noMultiLvlLbl val="0"/>
      </c:catAx>
      <c:valAx>
        <c:axId val="241035056"/>
        <c:scaling>
          <c:orientation val="minMax"/>
          <c:max val="0.22800000000000001"/>
          <c:min val="0.221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241034664"/>
        <c:crosses val="autoZero"/>
        <c:crossBetween val="between"/>
      </c:valAx>
      <c:valAx>
        <c:axId val="241035448"/>
        <c:scaling>
          <c:orientation val="minMax"/>
          <c:max val="2.5000000000000092E-3"/>
          <c:min val="0"/>
        </c:scaling>
        <c:delete val="0"/>
        <c:axPos val="r"/>
        <c:numFmt formatCode="#,##0.000" sourceLinked="0"/>
        <c:majorTickMark val="out"/>
        <c:minorTickMark val="none"/>
        <c:tickLblPos val="nextTo"/>
        <c:crossAx val="241035840"/>
        <c:crosses val="max"/>
        <c:crossBetween val="between"/>
      </c:valAx>
      <c:catAx>
        <c:axId val="241035840"/>
        <c:scaling>
          <c:orientation val="minMax"/>
        </c:scaling>
        <c:delete val="1"/>
        <c:axPos val="b"/>
        <c:majorTickMark val="out"/>
        <c:minorTickMark val="none"/>
        <c:tickLblPos val="none"/>
        <c:crossAx val="241035448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data!$BJ$1591:$BJ$1622</c:f>
              <c:numCache>
                <c:formatCode>0.00000000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BA-4FE3-9D59-9F7ADF176527}"/>
            </c:ext>
          </c:extLst>
        </c:ser>
        <c:ser>
          <c:idx val="1"/>
          <c:order val="1"/>
          <c:marker>
            <c:symbol val="none"/>
          </c:marker>
          <c:val>
            <c:numRef>
              <c:f>data!$BK$1591:$BK$1622</c:f>
              <c:numCache>
                <c:formatCode>0.00000000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1BA-4FE3-9D59-9F7ADF176527}"/>
            </c:ext>
          </c:extLst>
        </c:ser>
        <c:ser>
          <c:idx val="3"/>
          <c:order val="3"/>
          <c:marker>
            <c:symbol val="none"/>
          </c:marker>
          <c:val>
            <c:numRef>
              <c:f>data!$BM$1591:$BM$1622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1BA-4FE3-9D59-9F7ADF176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036624"/>
        <c:axId val="241037016"/>
      </c:lineChart>
      <c:lineChart>
        <c:grouping val="standard"/>
        <c:varyColors val="0"/>
        <c:ser>
          <c:idx val="2"/>
          <c:order val="2"/>
          <c:marker>
            <c:symbol val="none"/>
          </c:marker>
          <c:val>
            <c:numRef>
              <c:f>data!$BL$1591:$BL$1622</c:f>
              <c:numCache>
                <c:formatCode>0.00000000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1BA-4FE3-9D59-9F7ADF176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037800"/>
        <c:axId val="241037408"/>
      </c:lineChart>
      <c:catAx>
        <c:axId val="241036624"/>
        <c:scaling>
          <c:orientation val="minMax"/>
        </c:scaling>
        <c:delete val="0"/>
        <c:axPos val="b"/>
        <c:majorTickMark val="out"/>
        <c:minorTickMark val="none"/>
        <c:tickLblPos val="nextTo"/>
        <c:crossAx val="241037016"/>
        <c:crosses val="autoZero"/>
        <c:auto val="1"/>
        <c:lblAlgn val="ctr"/>
        <c:lblOffset val="100"/>
        <c:noMultiLvlLbl val="0"/>
      </c:catAx>
      <c:valAx>
        <c:axId val="241037016"/>
        <c:scaling>
          <c:orientation val="minMax"/>
        </c:scaling>
        <c:delete val="0"/>
        <c:axPos val="l"/>
        <c:majorGridlines/>
        <c:numFmt formatCode="0.00000000" sourceLinked="1"/>
        <c:majorTickMark val="out"/>
        <c:minorTickMark val="none"/>
        <c:tickLblPos val="nextTo"/>
        <c:crossAx val="241036624"/>
        <c:crosses val="autoZero"/>
        <c:crossBetween val="between"/>
      </c:valAx>
      <c:valAx>
        <c:axId val="241037408"/>
        <c:scaling>
          <c:orientation val="minMax"/>
        </c:scaling>
        <c:delete val="0"/>
        <c:axPos val="r"/>
        <c:numFmt formatCode="0.00000000" sourceLinked="1"/>
        <c:majorTickMark val="out"/>
        <c:minorTickMark val="none"/>
        <c:tickLblPos val="nextTo"/>
        <c:crossAx val="241037800"/>
        <c:crosses val="max"/>
        <c:crossBetween val="between"/>
      </c:valAx>
      <c:catAx>
        <c:axId val="241037800"/>
        <c:scaling>
          <c:orientation val="minMax"/>
        </c:scaling>
        <c:delete val="1"/>
        <c:axPos val="b"/>
        <c:majorTickMark val="out"/>
        <c:minorTickMark val="none"/>
        <c:tickLblPos val="none"/>
        <c:crossAx val="241037408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Graph3">
    <tabColor rgb="FF92D050"/>
  </sheetPr>
  <sheetViews>
    <sheetView workbookViewId="0"/>
  </sheetViews>
  <pageMargins left="0.7" right="0.7" top="0.75" bottom="0.75" header="0.3" footer="0.3"/>
  <pageSetup paperSize="8"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Graph6">
    <tabColor rgb="FF92D050"/>
  </sheetPr>
  <sheetViews>
    <sheetView zoomScale="106" workbookViewId="0"/>
  </sheetViews>
  <pageMargins left="0.7" right="0.7" top="0.75" bottom="0.75" header="0.3" footer="0.3"/>
  <pageSetup paperSize="8"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rgb="FF92D050"/>
  </sheetPr>
  <sheetViews>
    <sheetView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Graph30"/>
  <sheetViews>
    <sheetView zoomScale="98" workbookViewId="0"/>
  </sheetViews>
  <pageMargins left="0.7" right="0.7" top="0.75" bottom="0.75" header="0.3" footer="0.3"/>
  <pageSetup paperSize="8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12" Type="http://schemas.openxmlformats.org/officeDocument/2006/relationships/chart" Target="../charts/chart16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chart" Target="../charts/chart15.xml"/><Relationship Id="rId5" Type="http://schemas.openxmlformats.org/officeDocument/2006/relationships/chart" Target="../charts/chart9.xml"/><Relationship Id="rId10" Type="http://schemas.openxmlformats.org/officeDocument/2006/relationships/chart" Target="../charts/chart14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3735050" cy="9210675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3739363" cy="9219481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5925" cy="607695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3733495" cy="921398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291582</xdr:colOff>
      <xdr:row>1457</xdr:row>
      <xdr:rowOff>96027</xdr:rowOff>
    </xdr:from>
    <xdr:to>
      <xdr:col>46</xdr:col>
      <xdr:colOff>58317</xdr:colOff>
      <xdr:row>1477</xdr:row>
      <xdr:rowOff>87475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252705</xdr:colOff>
      <xdr:row>1477</xdr:row>
      <xdr:rowOff>193220</xdr:rowOff>
    </xdr:from>
    <xdr:to>
      <xdr:col>46</xdr:col>
      <xdr:colOff>19440</xdr:colOff>
      <xdr:row>1497</xdr:row>
      <xdr:rowOff>184668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717291</xdr:colOff>
      <xdr:row>339</xdr:row>
      <xdr:rowOff>47431</xdr:rowOff>
    </xdr:from>
    <xdr:to>
      <xdr:col>46</xdr:col>
      <xdr:colOff>29159</xdr:colOff>
      <xdr:row>353</xdr:row>
      <xdr:rowOff>69202</xdr:rowOff>
    </xdr:to>
    <xdr:graphicFrame macro="">
      <xdr:nvGraphicFramePr>
        <xdr:cNvPr id="5" name="Graphique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736730</xdr:colOff>
      <xdr:row>353</xdr:row>
      <xdr:rowOff>86308</xdr:rowOff>
    </xdr:from>
    <xdr:to>
      <xdr:col>46</xdr:col>
      <xdr:colOff>48598</xdr:colOff>
      <xdr:row>367</xdr:row>
      <xdr:rowOff>108080</xdr:rowOff>
    </xdr:to>
    <xdr:graphicFrame macro="">
      <xdr:nvGraphicFramePr>
        <xdr:cNvPr id="6" name="Graphique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299357</xdr:colOff>
      <xdr:row>353</xdr:row>
      <xdr:rowOff>76589</xdr:rowOff>
    </xdr:from>
    <xdr:to>
      <xdr:col>54</xdr:col>
      <xdr:colOff>614265</xdr:colOff>
      <xdr:row>367</xdr:row>
      <xdr:rowOff>98361</xdr:rowOff>
    </xdr:to>
    <xdr:graphicFrame macro="">
      <xdr:nvGraphicFramePr>
        <xdr:cNvPr id="7" name="Graphique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163285</xdr:colOff>
      <xdr:row>1342</xdr:row>
      <xdr:rowOff>115467</xdr:rowOff>
    </xdr:from>
    <xdr:to>
      <xdr:col>49</xdr:col>
      <xdr:colOff>487913</xdr:colOff>
      <xdr:row>1356</xdr:row>
      <xdr:rowOff>137238</xdr:rowOff>
    </xdr:to>
    <xdr:graphicFrame macro="">
      <xdr:nvGraphicFramePr>
        <xdr:cNvPr id="8" name="Graphique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153566</xdr:colOff>
      <xdr:row>1356</xdr:row>
      <xdr:rowOff>173783</xdr:rowOff>
    </xdr:from>
    <xdr:to>
      <xdr:col>49</xdr:col>
      <xdr:colOff>478194</xdr:colOff>
      <xdr:row>1371</xdr:row>
      <xdr:rowOff>1167</xdr:rowOff>
    </xdr:to>
    <xdr:graphicFrame macro="">
      <xdr:nvGraphicFramePr>
        <xdr:cNvPr id="9" name="Graphique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49</xdr:col>
      <xdr:colOff>561780</xdr:colOff>
      <xdr:row>1349</xdr:row>
      <xdr:rowOff>144624</xdr:rowOff>
    </xdr:from>
    <xdr:to>
      <xdr:col>54</xdr:col>
      <xdr:colOff>876688</xdr:colOff>
      <xdr:row>1363</xdr:row>
      <xdr:rowOff>166396</xdr:rowOff>
    </xdr:to>
    <xdr:graphicFrame macro="">
      <xdr:nvGraphicFramePr>
        <xdr:cNvPr id="10" name="Graphique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absoluteAnchor>
    <xdr:pos x="31383902" y="283495102"/>
    <xdr:ext cx="9293197" cy="6090100"/>
    <xdr:graphicFrame macro="">
      <xdr:nvGraphicFramePr>
        <xdr:cNvPr id="12" name="Graphique 1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  <xdr:twoCellAnchor>
    <xdr:from>
      <xdr:col>41</xdr:col>
      <xdr:colOff>670638</xdr:colOff>
      <xdr:row>1593</xdr:row>
      <xdr:rowOff>126352</xdr:rowOff>
    </xdr:from>
    <xdr:to>
      <xdr:col>48</xdr:col>
      <xdr:colOff>828092</xdr:colOff>
      <xdr:row>1620</xdr:row>
      <xdr:rowOff>59482</xdr:rowOff>
    </xdr:to>
    <xdr:graphicFrame macro="">
      <xdr:nvGraphicFramePr>
        <xdr:cNvPr id="11" name="Graphique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65</xdr:col>
      <xdr:colOff>426877</xdr:colOff>
      <xdr:row>125</xdr:row>
      <xdr:rowOff>2333</xdr:rowOff>
    </xdr:from>
    <xdr:to>
      <xdr:col>78</xdr:col>
      <xdr:colOff>552644</xdr:colOff>
      <xdr:row>154</xdr:row>
      <xdr:rowOff>163675</xdr:rowOff>
    </xdr:to>
    <xdr:graphicFrame macro="">
      <xdr:nvGraphicFramePr>
        <xdr:cNvPr id="14" name="Graphique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52</xdr:col>
      <xdr:colOff>223546</xdr:colOff>
      <xdr:row>1593</xdr:row>
      <xdr:rowOff>77756</xdr:rowOff>
    </xdr:from>
    <xdr:to>
      <xdr:col>61</xdr:col>
      <xdr:colOff>19439</xdr:colOff>
      <xdr:row>1618</xdr:row>
      <xdr:rowOff>136072</xdr:rowOff>
    </xdr:to>
    <xdr:graphicFrame macro="">
      <xdr:nvGraphicFramePr>
        <xdr:cNvPr id="17" name="Graphique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OLYMP_40258_LLA_Position_and_Classical_orbit_elements 1D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1"/>
  <dimension ref="A1:BV41302"/>
  <sheetViews>
    <sheetView tabSelected="1" topLeftCell="BH1" zoomScaleNormal="100" workbookViewId="0">
      <selection activeCell="BT4" sqref="BT4"/>
    </sheetView>
  </sheetViews>
  <sheetFormatPr baseColWidth="10" defaultRowHeight="15" x14ac:dyDescent="0.25"/>
  <cols>
    <col min="1" max="1" width="11.5703125" style="21" customWidth="1"/>
    <col min="2" max="2" width="10.28515625" style="2" bestFit="1" customWidth="1"/>
    <col min="3" max="5" width="11.7109375" style="3" customWidth="1"/>
    <col min="6" max="6" width="15.140625" style="3" bestFit="1" customWidth="1"/>
    <col min="7" max="7" width="11.7109375" style="3" customWidth="1"/>
    <col min="8" max="8" width="10.85546875" style="3" bestFit="1" customWidth="1"/>
    <col min="9" max="9" width="11.7109375" style="3" customWidth="1"/>
    <col min="10" max="10" width="18.42578125" style="3" bestFit="1" customWidth="1"/>
    <col min="11" max="12" width="18.85546875" style="3" bestFit="1" customWidth="1"/>
    <col min="13" max="14" width="20.28515625" style="3" bestFit="1" customWidth="1"/>
    <col min="15" max="15" width="19.28515625" style="3" bestFit="1" customWidth="1"/>
    <col min="16" max="16" width="23.28515625" style="3" bestFit="1" customWidth="1"/>
    <col min="17" max="17" width="11.5703125" style="3" bestFit="1" customWidth="1"/>
    <col min="18" max="18" width="17.5703125" style="3" bestFit="1" customWidth="1"/>
    <col min="19" max="19" width="12" style="3" customWidth="1"/>
    <col min="20" max="20" width="12" style="3" bestFit="1" customWidth="1"/>
    <col min="21" max="21" width="11.85546875" style="3" bestFit="1" customWidth="1"/>
    <col min="22" max="22" width="13" style="3" customWidth="1"/>
    <col min="23" max="23" width="12" style="3" bestFit="1" customWidth="1"/>
    <col min="24" max="24" width="18.28515625" style="3" bestFit="1" customWidth="1"/>
    <col min="25" max="26" width="13.28515625" style="3" bestFit="1" customWidth="1"/>
    <col min="27" max="27" width="13.140625" style="22" bestFit="1" customWidth="1"/>
    <col min="28" max="28" width="18.28515625" style="5" bestFit="1" customWidth="1"/>
    <col min="29" max="32" width="11.42578125" style="1"/>
    <col min="33" max="33" width="12.7109375" style="1" bestFit="1" customWidth="1"/>
    <col min="34" max="35" width="11.42578125" style="1"/>
    <col min="36" max="36" width="21.5703125" style="1" bestFit="1" customWidth="1"/>
    <col min="37" max="37" width="11.42578125" style="5"/>
    <col min="38" max="38" width="11.7109375" style="1" bestFit="1" customWidth="1"/>
    <col min="39" max="39" width="12.42578125" style="13" bestFit="1" customWidth="1"/>
    <col min="40" max="40" width="11.85546875" style="15" bestFit="1" customWidth="1"/>
    <col min="41" max="41" width="12.85546875" style="19" bestFit="1" customWidth="1"/>
    <col min="42" max="42" width="12.85546875" style="19" customWidth="1"/>
    <col min="43" max="43" width="11.42578125" style="17"/>
    <col min="44" max="44" width="11.42578125" style="1"/>
    <col min="45" max="45" width="16.28515625" style="1" bestFit="1" customWidth="1"/>
    <col min="46" max="49" width="16.28515625" style="5" customWidth="1"/>
    <col min="50" max="50" width="12.28515625" style="19" bestFit="1" customWidth="1"/>
    <col min="51" max="52" width="11.42578125" style="17"/>
    <col min="53" max="53" width="16.28515625" style="17" bestFit="1" customWidth="1"/>
    <col min="54" max="54" width="16.5703125" style="5" bestFit="1" customWidth="1"/>
    <col min="55" max="55" width="17.5703125" style="5" bestFit="1" customWidth="1"/>
    <col min="56" max="56" width="16.5703125" style="5" bestFit="1" customWidth="1"/>
    <col min="57" max="57" width="14.85546875" style="27" bestFit="1" customWidth="1"/>
    <col min="58" max="58" width="14.42578125" style="27" bestFit="1" customWidth="1"/>
    <col min="59" max="59" width="17" style="23" bestFit="1" customWidth="1"/>
    <col min="60" max="60" width="12.85546875" style="23" bestFit="1" customWidth="1"/>
    <col min="62" max="62" width="12.28515625" style="29" bestFit="1" customWidth="1"/>
    <col min="63" max="63" width="11.42578125" style="29"/>
    <col min="69" max="71" width="11.7109375" style="3" customWidth="1"/>
    <col min="72" max="72" width="10.85546875" style="3" bestFit="1" customWidth="1"/>
    <col min="73" max="73" width="11.7109375" style="3" customWidth="1"/>
    <col min="74" max="74" width="19.28515625" style="3" bestFit="1" customWidth="1"/>
  </cols>
  <sheetData>
    <row r="1" spans="1:74" s="11" customFormat="1" x14ac:dyDescent="0.25">
      <c r="A1" s="20" t="s">
        <v>0</v>
      </c>
      <c r="B1" s="6" t="s">
        <v>1</v>
      </c>
      <c r="C1" s="7" t="s">
        <v>3</v>
      </c>
      <c r="D1" s="7" t="s">
        <v>4</v>
      </c>
      <c r="E1" s="7" t="s">
        <v>19</v>
      </c>
      <c r="F1" s="7" t="s">
        <v>23</v>
      </c>
      <c r="G1" s="7" t="s">
        <v>150</v>
      </c>
      <c r="H1" s="7" t="s">
        <v>24</v>
      </c>
      <c r="I1" s="7" t="s">
        <v>5</v>
      </c>
      <c r="J1" s="7" t="s">
        <v>25</v>
      </c>
      <c r="K1" s="7" t="s">
        <v>20</v>
      </c>
      <c r="L1" s="7" t="s">
        <v>21</v>
      </c>
      <c r="M1" s="7" t="s">
        <v>6</v>
      </c>
      <c r="N1" s="7" t="s">
        <v>7</v>
      </c>
      <c r="O1" s="7" t="s">
        <v>151</v>
      </c>
      <c r="P1" s="7" t="s">
        <v>8</v>
      </c>
      <c r="Q1" s="7" t="s">
        <v>9</v>
      </c>
      <c r="R1" s="7" t="s">
        <v>18</v>
      </c>
      <c r="S1" s="8" t="s">
        <v>2</v>
      </c>
      <c r="T1" s="8" t="s">
        <v>78</v>
      </c>
      <c r="U1" s="8" t="s">
        <v>79</v>
      </c>
      <c r="V1" s="8" t="s">
        <v>80</v>
      </c>
      <c r="W1" s="8" t="s">
        <v>81</v>
      </c>
      <c r="X1"/>
      <c r="Y1"/>
      <c r="Z1"/>
      <c r="AA1"/>
      <c r="AB1" s="10" t="s">
        <v>29</v>
      </c>
      <c r="AC1" s="9" t="s">
        <v>30</v>
      </c>
      <c r="AD1" s="9" t="s">
        <v>31</v>
      </c>
      <c r="AE1" s="9" t="s">
        <v>32</v>
      </c>
      <c r="AF1" s="9" t="s">
        <v>27</v>
      </c>
      <c r="AG1" s="9" t="s">
        <v>28</v>
      </c>
      <c r="AH1" s="9" t="s">
        <v>33</v>
      </c>
      <c r="AI1" s="9" t="s">
        <v>34</v>
      </c>
      <c r="AJ1" s="9" t="s">
        <v>35</v>
      </c>
      <c r="AK1" s="10" t="s">
        <v>36</v>
      </c>
      <c r="AL1" s="9" t="s">
        <v>37</v>
      </c>
      <c r="AM1" s="12" t="s">
        <v>38</v>
      </c>
      <c r="AN1" s="14" t="s">
        <v>39</v>
      </c>
      <c r="AO1" s="18" t="s">
        <v>43</v>
      </c>
      <c r="AP1" s="18" t="s">
        <v>85</v>
      </c>
      <c r="AQ1" s="16" t="s">
        <v>40</v>
      </c>
      <c r="AR1" s="9" t="s">
        <v>41</v>
      </c>
      <c r="AS1" s="9" t="s">
        <v>42</v>
      </c>
      <c r="AT1" s="10" t="s">
        <v>84</v>
      </c>
      <c r="AU1" s="10" t="s">
        <v>86</v>
      </c>
      <c r="AV1" s="10" t="s">
        <v>87</v>
      </c>
      <c r="AW1" s="10" t="s">
        <v>88</v>
      </c>
      <c r="AX1" s="18"/>
      <c r="AY1" s="16" t="s">
        <v>46</v>
      </c>
      <c r="AZ1" s="9" t="s">
        <v>47</v>
      </c>
      <c r="BA1" s="9" t="s">
        <v>42</v>
      </c>
      <c r="BB1" s="10" t="s">
        <v>48</v>
      </c>
      <c r="BC1" s="10" t="s">
        <v>49</v>
      </c>
      <c r="BD1" s="10" t="s">
        <v>50</v>
      </c>
      <c r="BE1" s="25" t="s">
        <v>51</v>
      </c>
      <c r="BF1" s="25" t="s">
        <v>52</v>
      </c>
      <c r="BG1" s="26"/>
      <c r="BH1" s="26" t="s">
        <v>83</v>
      </c>
      <c r="BJ1" s="28"/>
      <c r="BK1" s="28"/>
      <c r="BQ1" s="7" t="s">
        <v>3</v>
      </c>
      <c r="BR1" s="7" t="s">
        <v>4</v>
      </c>
      <c r="BS1" s="7" t="s">
        <v>19</v>
      </c>
      <c r="BT1" s="7" t="s">
        <v>24</v>
      </c>
      <c r="BU1" s="7" t="s">
        <v>5</v>
      </c>
      <c r="BV1" s="7" t="s">
        <v>151</v>
      </c>
    </row>
    <row r="2" spans="1:74" x14ac:dyDescent="0.25">
      <c r="A2" s="21" t="s">
        <v>10</v>
      </c>
      <c r="B2" s="2" t="s">
        <v>11</v>
      </c>
      <c r="C2" s="3" t="s">
        <v>15</v>
      </c>
      <c r="D2" s="3" t="s">
        <v>12</v>
      </c>
      <c r="E2" s="3" t="s">
        <v>14</v>
      </c>
      <c r="F2" s="3" t="s">
        <v>14</v>
      </c>
      <c r="G2" s="3" t="s">
        <v>26</v>
      </c>
      <c r="H2" s="3" t="s">
        <v>26</v>
      </c>
      <c r="I2" s="3" t="s">
        <v>15</v>
      </c>
      <c r="J2" s="3" t="s">
        <v>15</v>
      </c>
      <c r="K2" s="3" t="s">
        <v>13</v>
      </c>
      <c r="L2" s="3" t="s">
        <v>22</v>
      </c>
      <c r="M2" s="3" t="s">
        <v>15</v>
      </c>
      <c r="N2" s="3" t="s">
        <v>16</v>
      </c>
      <c r="O2" s="3" t="s">
        <v>22</v>
      </c>
      <c r="P2" s="3" t="s">
        <v>17</v>
      </c>
      <c r="Q2" s="3" t="s">
        <v>12</v>
      </c>
      <c r="R2" s="3" t="s">
        <v>14</v>
      </c>
      <c r="S2" s="3" t="s">
        <v>12</v>
      </c>
      <c r="T2" s="3" t="s">
        <v>12</v>
      </c>
      <c r="U2" s="3" t="s">
        <v>12</v>
      </c>
      <c r="V2" s="3" t="s">
        <v>12</v>
      </c>
      <c r="W2" s="3" t="s">
        <v>12</v>
      </c>
      <c r="X2"/>
      <c r="Y2"/>
      <c r="Z2"/>
      <c r="AA2"/>
      <c r="AB2" s="5" t="s">
        <v>12</v>
      </c>
      <c r="AC2" s="1" t="s">
        <v>12</v>
      </c>
      <c r="AD2" s="1" t="s">
        <v>12</v>
      </c>
      <c r="AE2" s="1" t="s">
        <v>12</v>
      </c>
      <c r="AF2" s="1" t="s">
        <v>12</v>
      </c>
      <c r="AG2" s="1" t="s">
        <v>12</v>
      </c>
      <c r="AH2" s="1" t="s">
        <v>12</v>
      </c>
      <c r="AI2" s="1" t="s">
        <v>12</v>
      </c>
      <c r="AJ2" s="1" t="s">
        <v>12</v>
      </c>
      <c r="AK2" s="5" t="s">
        <v>12</v>
      </c>
      <c r="AL2" s="5" t="s">
        <v>12</v>
      </c>
      <c r="AM2" s="5" t="s">
        <v>12</v>
      </c>
      <c r="AN2" s="15" t="s">
        <v>12</v>
      </c>
      <c r="AO2" s="19" t="s">
        <v>12</v>
      </c>
      <c r="AP2" s="19" t="s">
        <v>12</v>
      </c>
      <c r="AQ2" s="19" t="s">
        <v>12</v>
      </c>
      <c r="AR2" s="19" t="s">
        <v>12</v>
      </c>
      <c r="AS2" s="19" t="s">
        <v>12</v>
      </c>
      <c r="AX2" s="19" t="s">
        <v>12</v>
      </c>
      <c r="AY2" s="19" t="s">
        <v>12</v>
      </c>
      <c r="AZ2" s="19" t="s">
        <v>12</v>
      </c>
      <c r="BA2" s="19" t="s">
        <v>12</v>
      </c>
      <c r="BB2" s="5" t="s">
        <v>12</v>
      </c>
      <c r="BC2" s="5" t="s">
        <v>12</v>
      </c>
      <c r="BD2" s="5" t="s">
        <v>12</v>
      </c>
      <c r="BE2" s="27" t="s">
        <v>12</v>
      </c>
      <c r="BF2" s="27" t="s">
        <v>12</v>
      </c>
      <c r="BQ2" s="3" t="s">
        <v>15</v>
      </c>
      <c r="BR2" s="3" t="s">
        <v>12</v>
      </c>
      <c r="BS2" s="3" t="s">
        <v>14</v>
      </c>
      <c r="BT2" s="3" t="s">
        <v>26</v>
      </c>
      <c r="BU2" s="3" t="s">
        <v>15</v>
      </c>
      <c r="BV2" s="3" t="s">
        <v>22</v>
      </c>
    </row>
    <row r="3" spans="1:74" x14ac:dyDescent="0.25">
      <c r="A3" s="20">
        <v>43467</v>
      </c>
      <c r="B3" s="6">
        <v>0</v>
      </c>
      <c r="C3" s="7">
        <v>42165.334315</v>
      </c>
      <c r="D3" s="7">
        <v>2.0699999999999999E-4</v>
      </c>
      <c r="E3" s="7">
        <v>0.01</v>
      </c>
      <c r="F3" s="7">
        <v>0</v>
      </c>
      <c r="G3" s="7">
        <v>104.123</v>
      </c>
      <c r="H3" s="7">
        <v>1.8169999999999999</v>
      </c>
      <c r="I3" s="7">
        <v>99.147999999999996</v>
      </c>
      <c r="J3" s="7">
        <v>1.73</v>
      </c>
      <c r="K3" s="7">
        <v>42174.056774999997</v>
      </c>
      <c r="L3" s="7">
        <v>42156.611855000003</v>
      </c>
      <c r="M3" s="7">
        <v>35795.919775000002</v>
      </c>
      <c r="N3" s="7">
        <v>35778.474855</v>
      </c>
      <c r="O3" s="7">
        <v>58.905000000000001</v>
      </c>
      <c r="P3" s="7">
        <v>1.002696</v>
      </c>
      <c r="Q3" s="7">
        <v>86167.660999999993</v>
      </c>
      <c r="R3" s="30">
        <v>58.91</v>
      </c>
      <c r="S3" s="30">
        <v>35780.844224</v>
      </c>
      <c r="T3" s="30">
        <v>-0.224268</v>
      </c>
      <c r="U3" s="30">
        <v>-7.9999999999999996E-6</v>
      </c>
      <c r="V3" s="30">
        <v>-9.9999999999999995E-7</v>
      </c>
      <c r="W3" s="30">
        <v>2.4000000000000001E-5</v>
      </c>
      <c r="X3"/>
      <c r="Y3"/>
      <c r="Z3"/>
      <c r="AA3"/>
      <c r="AB3" s="5">
        <f>L3-N3</f>
        <v>6378.1370000000024</v>
      </c>
      <c r="AD3" s="1">
        <f>SIN(F3)*COS(H3)</f>
        <v>0</v>
      </c>
      <c r="AE3" s="1">
        <f>SIN(F3)*SIN(H3)</f>
        <v>0</v>
      </c>
      <c r="AF3" s="1">
        <f>D3*COS(J3+H3)</f>
        <v>-1.9022095648927922E-4</v>
      </c>
      <c r="AG3" s="1">
        <f>D3*SIN(J3+H3)</f>
        <v>-8.1639375991636164E-5</v>
      </c>
      <c r="AH3" s="1">
        <f>SIN(J3)</f>
        <v>0.98735383970071644</v>
      </c>
      <c r="AI3" s="1">
        <f>COS(J3)</f>
        <v>-0.15853200064419776</v>
      </c>
      <c r="AJ3" s="1">
        <f t="shared" ref="AJ3" si="0">AH3*AI3</f>
        <v>-0.1565271795514851</v>
      </c>
      <c r="AK3" s="5">
        <f>C3*D3</f>
        <v>8.7282242032050004</v>
      </c>
      <c r="AL3" s="1">
        <f>(C3*C3)*(D3*D3-1)</f>
        <v>-1777915341.7138186</v>
      </c>
      <c r="AM3" s="13">
        <f>C3*SQRT(1-D3*D3)</f>
        <v>42165.333411628781</v>
      </c>
      <c r="AN3" s="15">
        <f>C3-AM3</f>
        <v>9.033712194650434E-4</v>
      </c>
      <c r="AO3" s="19">
        <f>C3/AM3</f>
        <v>1.0000000214245008</v>
      </c>
      <c r="AP3" s="19">
        <f>SQRT(398600640000000/(C3*1000))</f>
        <v>3074.6183995019246</v>
      </c>
      <c r="AQ3" s="17">
        <f>SQRT(2*398600640000000*((1/(K3*1000))-(1/((L3*1000)+(K3*1000)))))</f>
        <v>3073.9824395798719</v>
      </c>
      <c r="AR3" s="17">
        <f>SQRT(2*398600640000000*((1/(L3*1000))-(1/((L3*1000)+(K3*1000)))))</f>
        <v>3075.2544909943526</v>
      </c>
      <c r="AS3" s="17">
        <f>AR3-AQ3</f>
        <v>1.2720514144807566</v>
      </c>
      <c r="AT3" s="5">
        <f t="shared" ref="AT3" si="1">AR3-AP3</f>
        <v>0.63609149242802232</v>
      </c>
      <c r="AU3" s="5">
        <f>(((4*(POWER(C5*1000,2)*AP3)/398600640000000)*AT3))/2/1000</f>
        <v>17.44649974375081</v>
      </c>
      <c r="AV3" s="5">
        <f t="shared" ref="AV3" si="2">AP3-AQ3</f>
        <v>0.63595992205273433</v>
      </c>
      <c r="AW3" s="5">
        <f>(((4*(POWER(C3*1000,2)*AQ3)/398600640000000)*AV3))/2/1000</f>
        <v>17.439508049055394</v>
      </c>
      <c r="AX3" s="19">
        <f t="shared" ref="AX3" si="3">(AS3/AQ3)*100</f>
        <v>4.1381219297225741E-2</v>
      </c>
      <c r="AY3" s="17">
        <f>SQRT(398600640000/K3)</f>
        <v>3074.300435985494</v>
      </c>
      <c r="AZ3" s="17">
        <f>SQRT(398600640000/L3)</f>
        <v>3074.9364616961361</v>
      </c>
      <c r="BA3" s="17">
        <f t="shared" ref="BA3" si="4">AZ3-AY3</f>
        <v>0.63602571064211588</v>
      </c>
      <c r="BB3" s="24">
        <f>-(398600640000000)/(2*(K3*1000))</f>
        <v>-4725661.5853502983</v>
      </c>
      <c r="BC3" s="24">
        <f>-(398600640000000)/((2*(L3*1000)))</f>
        <v>-4727617.1217341768</v>
      </c>
      <c r="BD3" s="24">
        <f>-(398600640000000)/(2*(C3*1000))</f>
        <v>-4726639.1512778886</v>
      </c>
      <c r="BE3" s="27">
        <f>BD3-BC3</f>
        <v>977.97045628819615</v>
      </c>
      <c r="BF3" s="27">
        <f t="shared" ref="BF3" si="5">BD3-BB3</f>
        <v>-977.56592759024352</v>
      </c>
      <c r="BG3" s="23">
        <f>BE3+BF3</f>
        <v>0.40452869795262814</v>
      </c>
      <c r="BH3" s="23">
        <f>BC3-BB3</f>
        <v>-1955.5363838784397</v>
      </c>
      <c r="BJ3" s="29">
        <f>398600640000000/(K3*1000*K3*1000)</f>
        <v>0.22410277534181078</v>
      </c>
      <c r="BK3" s="29">
        <f>398600640000000/(L3*1000*L3*1000)</f>
        <v>0.2242882866391197</v>
      </c>
      <c r="BL3" s="29">
        <f t="shared" ref="BL3" si="6">BK3-BJ3</f>
        <v>1.8551129730892679E-4</v>
      </c>
      <c r="BM3">
        <f>398600640000000/(C3*1000*C3*1000)</f>
        <v>0.22419550220885701</v>
      </c>
      <c r="BQ3" s="7">
        <v>42165.334315</v>
      </c>
      <c r="BR3" s="7">
        <v>2.0699999999999999E-4</v>
      </c>
      <c r="BS3" s="7">
        <v>0.01</v>
      </c>
      <c r="BT3" s="7">
        <v>1.8169999999999999</v>
      </c>
      <c r="BU3" s="7">
        <v>99.147999999999996</v>
      </c>
      <c r="BV3" s="7">
        <v>58.905000000000001</v>
      </c>
    </row>
    <row r="4" spans="1:74" x14ac:dyDescent="0.25">
      <c r="A4" s="21">
        <v>43468</v>
      </c>
      <c r="B4" s="2">
        <v>0</v>
      </c>
      <c r="C4" s="3">
        <v>42165.188142999999</v>
      </c>
      <c r="D4" s="3">
        <v>2.31E-4</v>
      </c>
      <c r="E4" s="3">
        <v>1.4E-2</v>
      </c>
      <c r="F4" s="3">
        <v>0</v>
      </c>
      <c r="G4" s="3">
        <v>101.815</v>
      </c>
      <c r="H4" s="3">
        <v>1.7769999999999999</v>
      </c>
      <c r="I4" s="3">
        <v>92.87</v>
      </c>
      <c r="J4" s="3">
        <v>1.621</v>
      </c>
      <c r="K4" s="3">
        <v>42174.911168999999</v>
      </c>
      <c r="L4" s="3">
        <v>42155.465118</v>
      </c>
      <c r="M4" s="3">
        <v>35796.774168999997</v>
      </c>
      <c r="N4" s="3">
        <v>35777.328117999998</v>
      </c>
      <c r="O4" s="3">
        <v>58.915999999999997</v>
      </c>
      <c r="P4" s="3">
        <v>1.002702</v>
      </c>
      <c r="Q4" s="3">
        <v>86167.213000000003</v>
      </c>
      <c r="R4" s="3">
        <v>58.926000000000002</v>
      </c>
      <c r="S4" s="3">
        <v>35778.95865</v>
      </c>
      <c r="T4" s="3">
        <v>-0.22428799999999999</v>
      </c>
      <c r="U4" s="3">
        <v>-7.9999999999999996E-6</v>
      </c>
      <c r="V4" s="3">
        <v>-9.9999999999999995E-7</v>
      </c>
      <c r="W4" s="3">
        <v>2.0999999999999999E-5</v>
      </c>
      <c r="X4"/>
      <c r="Y4"/>
      <c r="Z4"/>
      <c r="AA4"/>
      <c r="AB4" s="5">
        <f t="shared" ref="AB4:AB67" si="7">L4-N4</f>
        <v>6378.1370000000024</v>
      </c>
      <c r="AD4" s="1">
        <f t="shared" ref="AD4:AD67" si="8">SIN(F4)*COS(H4)</f>
        <v>0</v>
      </c>
      <c r="AE4" s="1">
        <f t="shared" ref="AE4:AE67" si="9">SIN(F4)*SIN(H4)</f>
        <v>0</v>
      </c>
      <c r="AF4" s="1">
        <f t="shared" ref="AF4:AF67" si="10">D4*COS(J4+H4)</f>
        <v>-2.2344799573566917E-4</v>
      </c>
      <c r="AG4" s="1">
        <f t="shared" ref="AG4:AG67" si="11">D4*SIN(J4+H4)</f>
        <v>-5.8583216041050255E-5</v>
      </c>
      <c r="AH4" s="1">
        <f t="shared" ref="AH4:AH67" si="12">SIN(J4)</f>
        <v>0.99874006026197704</v>
      </c>
      <c r="AI4" s="1">
        <f t="shared" ref="AI4:AI67" si="13">COS(J4)</f>
        <v>-5.0182586899267106E-2</v>
      </c>
      <c r="AJ4" s="1">
        <f t="shared" ref="AJ4:AJ67" si="14">AH4*AI4</f>
        <v>-5.0119359863875931E-2</v>
      </c>
      <c r="AK4" s="5">
        <f t="shared" ref="AK4:AK67" si="15">C4*D4</f>
        <v>9.7401584610329994</v>
      </c>
      <c r="AL4" s="1">
        <f t="shared" ref="AL4:AL67" si="16">(C4*C4)*(D4*D4-1)</f>
        <v>-1777902996.263901</v>
      </c>
      <c r="AM4" s="13">
        <f t="shared" ref="AM4:AM67" si="17">C4*SQRT(1-D4*D4)</f>
        <v>42165.187018011682</v>
      </c>
      <c r="AN4" s="15">
        <f t="shared" ref="AN4:AN67" si="18">C4-AM4</f>
        <v>1.124988317315001E-3</v>
      </c>
      <c r="AO4" s="19">
        <f t="shared" ref="AO4:AO67" si="19">C4/AM4</f>
        <v>1.0000000266805011</v>
      </c>
      <c r="AP4" s="19">
        <f t="shared" ref="AP4:AP67" si="20">SQRT(398600640000000/(C4*1000))</f>
        <v>3074.6237288120851</v>
      </c>
      <c r="AQ4" s="17">
        <f t="shared" ref="AQ4:AQ67" si="21">SQRT(2*398600640000000*((1/(K4*1000))-(1/((L4*1000)+(K4*1000)))))</f>
        <v>3073.9148217482389</v>
      </c>
      <c r="AR4" s="17">
        <f t="shared" ref="AR4:AR67" si="22">SQRT(2*398600640000000*((1/(L4*1000))-(1/((L4*1000)+(K4*1000)))))</f>
        <v>3075.3327993278017</v>
      </c>
      <c r="AS4" s="17">
        <f t="shared" ref="AS4:AS67" si="23">AR4-AQ4</f>
        <v>1.4179775795628302</v>
      </c>
      <c r="AT4" s="5">
        <f t="shared" ref="AT4:AT67" si="24">AR4-AP4</f>
        <v>0.70907051571657576</v>
      </c>
      <c r="AU4" s="5">
        <f t="shared" ref="AU4:AU67" si="25">(((4*(POWER(C6*1000,2)*AP4)/398600640000000)*AT4))/2/1000</f>
        <v>19.448012551115678</v>
      </c>
      <c r="AV4" s="5">
        <f t="shared" ref="AV4:AV67" si="26">AP4-AQ4</f>
        <v>0.70890706384625446</v>
      </c>
      <c r="AW4" s="5">
        <f t="shared" ref="AW4:AW67" si="27">(((4*(POWER(C4*1000,2)*AQ4)/398600640000000)*AV4))/2/1000</f>
        <v>19.43932684563968</v>
      </c>
      <c r="AX4" s="19">
        <f t="shared" ref="AX4:AX67" si="28">(AS4/AQ4)*100</f>
        <v>4.6129371234703849E-2</v>
      </c>
      <c r="AY4" s="17">
        <f t="shared" ref="AY4:AY67" si="29">SQRT(398600640000/K4)</f>
        <v>3074.269295704732</v>
      </c>
      <c r="AZ4" s="17">
        <f t="shared" ref="AZ4:AZ67" si="30">SQRT(398600640000/L4)</f>
        <v>3074.978284499226</v>
      </c>
      <c r="BA4" s="17">
        <f t="shared" ref="BA4:BA67" si="31">AZ4-AY4</f>
        <v>0.7089887944939619</v>
      </c>
      <c r="BB4" s="24">
        <f t="shared" ref="BB4:BB67" si="32">-(398600640000000)/(2*(K4*1000))</f>
        <v>-4725565.8512564348</v>
      </c>
      <c r="BC4" s="24">
        <f t="shared" ref="BC4:BC67" si="33">-(398600640000000)/((2*(L4*1000)))</f>
        <v>-4727745.7250709012</v>
      </c>
      <c r="BD4" s="24">
        <f t="shared" ref="BD4:BD67" si="34">-(398600640000000)/(2*(C4*1000))</f>
        <v>-4726655.5368871652</v>
      </c>
      <c r="BE4" s="27">
        <f t="shared" ref="BE4:BE67" si="35">BD4-BC4</f>
        <v>1090.1881837360561</v>
      </c>
      <c r="BF4" s="27">
        <f t="shared" ref="BF4:BF67" si="36">BD4-BB4</f>
        <v>-1089.6856307303533</v>
      </c>
      <c r="BG4" s="23">
        <f t="shared" ref="BG4:BG67" si="37">BE4+BF4</f>
        <v>0.5025530057027936</v>
      </c>
      <c r="BH4" s="23">
        <f t="shared" ref="BH4:BH67" si="38">BC4-BB4</f>
        <v>-2179.8738144664094</v>
      </c>
      <c r="BJ4" s="29">
        <f t="shared" ref="BJ4:BJ67" si="39">398600640000000/(K4*1000*K4*1000)</f>
        <v>0.22409369553005185</v>
      </c>
      <c r="BK4" s="29">
        <f t="shared" ref="BK4:BK67" si="40">398600640000000/(L4*1000*L4*1000)</f>
        <v>0.22430048924082191</v>
      </c>
      <c r="BL4" s="29">
        <f t="shared" ref="BL4:BL67" si="41">BK4-BJ4</f>
        <v>2.0679371077006459E-4</v>
      </c>
      <c r="BM4">
        <f t="shared" ref="BM4:BM67" si="42">398600640000000/(C4*1000*C4*1000)</f>
        <v>0.22419705662676404</v>
      </c>
      <c r="BQ4" s="3">
        <v>42165.188142999999</v>
      </c>
      <c r="BR4" s="3">
        <v>2.31E-4</v>
      </c>
      <c r="BS4" s="3">
        <v>1.4E-2</v>
      </c>
      <c r="BT4" s="3">
        <v>1.7769999999999999</v>
      </c>
      <c r="BU4" s="3">
        <v>92.87</v>
      </c>
      <c r="BV4" s="3">
        <v>58.915999999999997</v>
      </c>
    </row>
    <row r="5" spans="1:74" x14ac:dyDescent="0.25">
      <c r="A5" s="21">
        <v>43469</v>
      </c>
      <c r="B5" s="2">
        <v>0</v>
      </c>
      <c r="C5" s="3">
        <v>42165.062440000002</v>
      </c>
      <c r="D5" s="3">
        <v>2.34E-4</v>
      </c>
      <c r="E5" s="3">
        <v>1.7999999999999999E-2</v>
      </c>
      <c r="F5" s="3">
        <v>0</v>
      </c>
      <c r="G5" s="3">
        <v>92.676000000000002</v>
      </c>
      <c r="H5" s="3">
        <v>1.6180000000000001</v>
      </c>
      <c r="I5" s="3">
        <v>102.673</v>
      </c>
      <c r="J5" s="3">
        <v>1.792</v>
      </c>
      <c r="K5" s="3">
        <v>42174.936606000003</v>
      </c>
      <c r="L5" s="3">
        <v>42155.188275</v>
      </c>
      <c r="M5" s="3">
        <v>35796.799606</v>
      </c>
      <c r="N5" s="3">
        <v>35777.051274999998</v>
      </c>
      <c r="O5" s="3">
        <v>58.926000000000002</v>
      </c>
      <c r="P5" s="3">
        <v>1.0027060000000001</v>
      </c>
      <c r="Q5" s="3">
        <v>86166.827000000005</v>
      </c>
      <c r="R5" s="3">
        <v>58.935000000000002</v>
      </c>
      <c r="S5" s="3">
        <v>35778.675676999999</v>
      </c>
      <c r="T5" s="3">
        <v>-0.22429099999999999</v>
      </c>
      <c r="U5" s="3">
        <v>-7.9999999999999996E-6</v>
      </c>
      <c r="V5" s="3">
        <v>0</v>
      </c>
      <c r="W5" s="3">
        <v>2.0999999999999999E-5</v>
      </c>
      <c r="X5"/>
      <c r="Y5"/>
      <c r="Z5"/>
      <c r="AA5"/>
      <c r="AB5" s="5">
        <f t="shared" si="7"/>
        <v>6378.1370000000024</v>
      </c>
      <c r="AD5" s="1">
        <f t="shared" si="8"/>
        <v>0</v>
      </c>
      <c r="AE5" s="1">
        <f t="shared" si="9"/>
        <v>0</v>
      </c>
      <c r="AF5" s="1">
        <f t="shared" si="10"/>
        <v>-2.2562150940631356E-4</v>
      </c>
      <c r="AG5" s="1">
        <f t="shared" si="11"/>
        <v>-6.2055898133994965E-5</v>
      </c>
      <c r="AH5" s="1">
        <f t="shared" si="12"/>
        <v>0.97563406528990471</v>
      </c>
      <c r="AI5" s="1">
        <f t="shared" si="13"/>
        <v>-0.21940412631920567</v>
      </c>
      <c r="AJ5" s="1">
        <f t="shared" si="14"/>
        <v>-0.2140581397021864</v>
      </c>
      <c r="AK5" s="5">
        <f t="shared" si="15"/>
        <v>9.8666246109600007</v>
      </c>
      <c r="AL5" s="1">
        <f t="shared" si="16"/>
        <v>-1777892393.2188177</v>
      </c>
      <c r="AM5" s="13">
        <f t="shared" si="17"/>
        <v>42165.061285604912</v>
      </c>
      <c r="AN5" s="15">
        <f t="shared" si="18"/>
        <v>1.1543950895429589E-3</v>
      </c>
      <c r="AO5" s="19">
        <f t="shared" si="19"/>
        <v>1.000000027378001</v>
      </c>
      <c r="AP5" s="19">
        <f t="shared" si="20"/>
        <v>3074.628311861607</v>
      </c>
      <c r="AQ5" s="17">
        <f t="shared" si="21"/>
        <v>3073.9083832315318</v>
      </c>
      <c r="AR5" s="17">
        <f t="shared" si="22"/>
        <v>3075.3484090670177</v>
      </c>
      <c r="AS5" s="17">
        <f t="shared" si="23"/>
        <v>1.4400258354858124</v>
      </c>
      <c r="AT5" s="5">
        <f t="shared" si="24"/>
        <v>0.72009720541063871</v>
      </c>
      <c r="AU5" s="5">
        <f t="shared" si="25"/>
        <v>19.75172116198409</v>
      </c>
      <c r="AV5" s="5">
        <f t="shared" si="26"/>
        <v>0.71992863007517371</v>
      </c>
      <c r="AW5" s="5">
        <f t="shared" si="27"/>
        <v>19.741396161557251</v>
      </c>
      <c r="AX5" s="19">
        <f t="shared" si="28"/>
        <v>4.6846738938001307E-2</v>
      </c>
      <c r="AY5" s="17">
        <f t="shared" si="29"/>
        <v>3074.268368611461</v>
      </c>
      <c r="AZ5" s="17">
        <f t="shared" si="30"/>
        <v>3074.9883815341391</v>
      </c>
      <c r="BA5" s="17">
        <f t="shared" si="31"/>
        <v>0.72001292267805184</v>
      </c>
      <c r="BB5" s="24">
        <f t="shared" si="32"/>
        <v>-4725563.0011224868</v>
      </c>
      <c r="BC5" s="24">
        <f t="shared" si="33"/>
        <v>-4727776.7732849726</v>
      </c>
      <c r="BD5" s="24">
        <f t="shared" si="34"/>
        <v>-4726669.6280504782</v>
      </c>
      <c r="BE5" s="27">
        <f t="shared" si="35"/>
        <v>1107.1452344944701</v>
      </c>
      <c r="BF5" s="27">
        <f t="shared" si="36"/>
        <v>-1106.6269279913977</v>
      </c>
      <c r="BG5" s="23">
        <f t="shared" si="37"/>
        <v>0.51830650307238102</v>
      </c>
      <c r="BH5" s="23">
        <f t="shared" si="38"/>
        <v>-2213.7721624858677</v>
      </c>
      <c r="BJ5" s="29">
        <f t="shared" si="39"/>
        <v>0.2240934252145482</v>
      </c>
      <c r="BK5" s="29">
        <f t="shared" si="40"/>
        <v>0.22430343531824601</v>
      </c>
      <c r="BL5" s="29">
        <f t="shared" si="41"/>
        <v>2.1001010369781081E-4</v>
      </c>
      <c r="BM5">
        <f t="shared" si="42"/>
        <v>0.22419839338677275</v>
      </c>
      <c r="BQ5" s="3">
        <v>42165.062440000002</v>
      </c>
      <c r="BR5" s="3">
        <v>2.34E-4</v>
      </c>
      <c r="BS5" s="3">
        <v>1.7999999999999999E-2</v>
      </c>
      <c r="BT5" s="3">
        <v>1.6180000000000001</v>
      </c>
      <c r="BU5" s="3">
        <v>102.673</v>
      </c>
      <c r="BV5" s="3">
        <v>58.926000000000002</v>
      </c>
    </row>
    <row r="6" spans="1:74" x14ac:dyDescent="0.25">
      <c r="A6" s="21">
        <v>43470</v>
      </c>
      <c r="B6" s="2">
        <v>0</v>
      </c>
      <c r="C6" s="3">
        <v>42164.884034000002</v>
      </c>
      <c r="D6" s="3">
        <v>2.13E-4</v>
      </c>
      <c r="E6" s="3">
        <v>2.4E-2</v>
      </c>
      <c r="F6" s="3">
        <v>0</v>
      </c>
      <c r="G6" s="3">
        <v>88.194999999999993</v>
      </c>
      <c r="H6" s="3">
        <v>1.5389999999999999</v>
      </c>
      <c r="I6" s="3">
        <v>110.254</v>
      </c>
      <c r="J6" s="3">
        <v>1.9239999999999999</v>
      </c>
      <c r="K6" s="3">
        <v>42173.880417</v>
      </c>
      <c r="L6" s="3">
        <v>42155.887650999997</v>
      </c>
      <c r="M6" s="3">
        <v>35795.743416999998</v>
      </c>
      <c r="N6" s="3">
        <v>35777.750651000002</v>
      </c>
      <c r="O6" s="3">
        <v>58.938000000000002</v>
      </c>
      <c r="P6" s="3">
        <v>1.002712</v>
      </c>
      <c r="Q6" s="3">
        <v>86166.28</v>
      </c>
      <c r="R6" s="3">
        <v>58.945</v>
      </c>
      <c r="S6" s="3">
        <v>35779.417239000002</v>
      </c>
      <c r="T6" s="3">
        <v>-0.22428300000000001</v>
      </c>
      <c r="U6" s="3">
        <v>-7.9999999999999996E-6</v>
      </c>
      <c r="V6" s="3">
        <v>0</v>
      </c>
      <c r="W6" s="3">
        <v>2.0000000000000002E-5</v>
      </c>
      <c r="X6"/>
      <c r="Y6"/>
      <c r="Z6"/>
      <c r="AA6"/>
      <c r="AB6" s="5">
        <f t="shared" si="7"/>
        <v>6378.1369999999952</v>
      </c>
      <c r="AD6" s="1">
        <f t="shared" si="8"/>
        <v>0</v>
      </c>
      <c r="AE6" s="1">
        <f t="shared" si="9"/>
        <v>0</v>
      </c>
      <c r="AF6" s="1">
        <f t="shared" si="10"/>
        <v>-2.0209264787684475E-4</v>
      </c>
      <c r="AG6" s="1">
        <f t="shared" si="11"/>
        <v>-6.7287158315132022E-5</v>
      </c>
      <c r="AH6" s="1">
        <f t="shared" si="12"/>
        <v>0.93826936157654806</v>
      </c>
      <c r="AI6" s="1">
        <f t="shared" si="13"/>
        <v>-0.34590548582920283</v>
      </c>
      <c r="AJ6" s="1">
        <f t="shared" si="14"/>
        <v>-0.32455251935479185</v>
      </c>
      <c r="AK6" s="5">
        <f t="shared" si="15"/>
        <v>8.9811202992420007</v>
      </c>
      <c r="AL6" s="1">
        <f t="shared" si="16"/>
        <v>-1777877364.9401467</v>
      </c>
      <c r="AM6" s="13">
        <f t="shared" si="17"/>
        <v>42164.883077510676</v>
      </c>
      <c r="AN6" s="15">
        <f t="shared" si="18"/>
        <v>9.5648932619951665E-4</v>
      </c>
      <c r="AO6" s="19">
        <f t="shared" si="19"/>
        <v>1.0000000226845009</v>
      </c>
      <c r="AP6" s="19">
        <f t="shared" si="20"/>
        <v>3074.6348164633741</v>
      </c>
      <c r="AQ6" s="17">
        <f t="shared" si="21"/>
        <v>3073.9788762705371</v>
      </c>
      <c r="AR6" s="17">
        <f t="shared" si="22"/>
        <v>3075.2908966238406</v>
      </c>
      <c r="AS6" s="17">
        <f t="shared" si="23"/>
        <v>1.3120203533035237</v>
      </c>
      <c r="AT6" s="5">
        <f t="shared" si="24"/>
        <v>0.6560801604664448</v>
      </c>
      <c r="AU6" s="5">
        <f t="shared" si="25"/>
        <v>17.995346756848193</v>
      </c>
      <c r="AV6" s="5">
        <f t="shared" si="26"/>
        <v>0.65594019283707894</v>
      </c>
      <c r="AW6" s="5">
        <f t="shared" si="27"/>
        <v>17.987008770180758</v>
      </c>
      <c r="AX6" s="19">
        <f t="shared" si="28"/>
        <v>4.2681501926757369E-2</v>
      </c>
      <c r="AY6" s="17">
        <f t="shared" si="29"/>
        <v>3074.306863861043</v>
      </c>
      <c r="AZ6" s="17">
        <f t="shared" si="30"/>
        <v>3074.9628740414273</v>
      </c>
      <c r="BA6" s="17">
        <f t="shared" si="31"/>
        <v>0.65601018038432812</v>
      </c>
      <c r="BB6" s="24">
        <f t="shared" si="32"/>
        <v>-4725681.3465915602</v>
      </c>
      <c r="BC6" s="24">
        <f t="shared" si="33"/>
        <v>-4727698.3383665578</v>
      </c>
      <c r="BD6" s="24">
        <f t="shared" si="34"/>
        <v>-4726689.6273043826</v>
      </c>
      <c r="BE6" s="27">
        <f t="shared" si="35"/>
        <v>1008.7110621752217</v>
      </c>
      <c r="BF6" s="27">
        <f t="shared" si="36"/>
        <v>-1008.2807128224522</v>
      </c>
      <c r="BG6" s="23">
        <f t="shared" si="37"/>
        <v>0.43034935276955366</v>
      </c>
      <c r="BH6" s="23">
        <f t="shared" si="38"/>
        <v>-2016.9917749976739</v>
      </c>
      <c r="BJ6" s="29">
        <f t="shared" si="39"/>
        <v>0.22410464960139975</v>
      </c>
      <c r="BK6" s="29">
        <f t="shared" si="40"/>
        <v>0.22429599288745661</v>
      </c>
      <c r="BL6" s="29">
        <f t="shared" si="41"/>
        <v>1.9134328605685536E-4</v>
      </c>
      <c r="BM6">
        <f t="shared" si="42"/>
        <v>0.22420029062539235</v>
      </c>
      <c r="BQ6" s="3">
        <v>42164.884034000002</v>
      </c>
      <c r="BR6" s="3">
        <v>2.13E-4</v>
      </c>
      <c r="BS6" s="3">
        <v>2.4E-2</v>
      </c>
      <c r="BT6" s="3">
        <v>1.5389999999999999</v>
      </c>
      <c r="BU6" s="3">
        <v>110.254</v>
      </c>
      <c r="BV6" s="3">
        <v>58.938000000000002</v>
      </c>
    </row>
    <row r="7" spans="1:74" x14ac:dyDescent="0.25">
      <c r="A7" s="21">
        <v>43471</v>
      </c>
      <c r="B7" s="2">
        <v>0</v>
      </c>
      <c r="C7" s="3">
        <v>42166.212906000001</v>
      </c>
      <c r="D7" s="3">
        <v>2.1499999999999999E-4</v>
      </c>
      <c r="E7" s="3">
        <v>2.5000000000000001E-2</v>
      </c>
      <c r="F7" s="3">
        <v>0</v>
      </c>
      <c r="G7" s="3">
        <v>97.578999999999994</v>
      </c>
      <c r="H7" s="3">
        <v>1.7030000000000001</v>
      </c>
      <c r="I7" s="3">
        <v>105.754</v>
      </c>
      <c r="J7" s="3">
        <v>1.8460000000000001</v>
      </c>
      <c r="K7" s="3">
        <v>42175.278637000003</v>
      </c>
      <c r="L7" s="3">
        <v>42157.147174999998</v>
      </c>
      <c r="M7" s="3">
        <v>35797.141637000001</v>
      </c>
      <c r="N7" s="3">
        <v>35779.010175000003</v>
      </c>
      <c r="O7" s="3">
        <v>58.923000000000002</v>
      </c>
      <c r="P7" s="3">
        <v>1.0026649999999999</v>
      </c>
      <c r="Q7" s="3">
        <v>86170.354000000007</v>
      </c>
      <c r="R7" s="3">
        <v>58.926000000000002</v>
      </c>
      <c r="S7" s="3">
        <v>35781.065990000003</v>
      </c>
      <c r="T7" s="3">
        <v>-0.22426499999999999</v>
      </c>
      <c r="U7" s="3">
        <v>-7.9999999999999996E-6</v>
      </c>
      <c r="V7" s="3">
        <v>0</v>
      </c>
      <c r="W7" s="3">
        <v>2.1999999999999999E-5</v>
      </c>
      <c r="X7"/>
      <c r="Y7"/>
      <c r="Z7"/>
      <c r="AA7"/>
      <c r="AB7" s="5">
        <f t="shared" si="7"/>
        <v>6378.1369999999952</v>
      </c>
      <c r="AD7" s="1">
        <f t="shared" si="8"/>
        <v>0</v>
      </c>
      <c r="AE7" s="1">
        <f t="shared" si="9"/>
        <v>0</v>
      </c>
      <c r="AF7" s="1">
        <f t="shared" si="10"/>
        <v>-1.9740250696588345E-4</v>
      </c>
      <c r="AG7" s="1">
        <f t="shared" si="11"/>
        <v>-8.5189496087160487E-5</v>
      </c>
      <c r="AH7" s="1">
        <f t="shared" si="12"/>
        <v>0.96236987083160086</v>
      </c>
      <c r="AI7" s="1">
        <f t="shared" si="13"/>
        <v>-0.27174295154717076</v>
      </c>
      <c r="AJ7" s="1">
        <f t="shared" si="14"/>
        <v>-0.26151722917984871</v>
      </c>
      <c r="AK7" s="5">
        <f t="shared" si="15"/>
        <v>9.0657357747899994</v>
      </c>
      <c r="AL7" s="1">
        <f t="shared" si="16"/>
        <v>-1777989428.6465557</v>
      </c>
      <c r="AM7" s="13">
        <f t="shared" si="17"/>
        <v>42166.211931433398</v>
      </c>
      <c r="AN7" s="15">
        <f t="shared" si="18"/>
        <v>9.7456660296302289E-4</v>
      </c>
      <c r="AO7" s="19">
        <f t="shared" si="19"/>
        <v>1.0000000231125008</v>
      </c>
      <c r="AP7" s="19">
        <f t="shared" si="20"/>
        <v>3074.586367384979</v>
      </c>
      <c r="AQ7" s="17">
        <f t="shared" si="21"/>
        <v>3073.9254027101765</v>
      </c>
      <c r="AR7" s="17">
        <f t="shared" si="22"/>
        <v>3075.2474741823926</v>
      </c>
      <c r="AS7" s="17">
        <f t="shared" si="23"/>
        <v>1.3220714722160665</v>
      </c>
      <c r="AT7" s="5">
        <f t="shared" si="24"/>
        <v>0.6611067974135949</v>
      </c>
      <c r="AU7" s="5">
        <f t="shared" si="25"/>
        <v>18.133066667928567</v>
      </c>
      <c r="AV7" s="5">
        <f t="shared" si="26"/>
        <v>0.66096467480247156</v>
      </c>
      <c r="AW7" s="5">
        <f t="shared" si="27"/>
        <v>18.12561586346861</v>
      </c>
      <c r="AX7" s="19">
        <f t="shared" si="28"/>
        <v>4.3009224330897572E-2</v>
      </c>
      <c r="AY7" s="17">
        <f t="shared" si="29"/>
        <v>3074.255902810994</v>
      </c>
      <c r="AZ7" s="17">
        <f t="shared" si="30"/>
        <v>3074.9169385509222</v>
      </c>
      <c r="BA7" s="17">
        <f t="shared" si="31"/>
        <v>0.66103573992813836</v>
      </c>
      <c r="BB7" s="24">
        <f t="shared" si="32"/>
        <v>-4725524.6779841203</v>
      </c>
      <c r="BC7" s="24">
        <f t="shared" si="33"/>
        <v>-4727557.0894936873</v>
      </c>
      <c r="BD7" s="24">
        <f t="shared" si="34"/>
        <v>-4726540.665254781</v>
      </c>
      <c r="BE7" s="27">
        <f t="shared" si="35"/>
        <v>1016.424238906242</v>
      </c>
      <c r="BF7" s="27">
        <f t="shared" si="36"/>
        <v>-1015.9872706606984</v>
      </c>
      <c r="BG7" s="23">
        <f t="shared" si="37"/>
        <v>0.43696824554353952</v>
      </c>
      <c r="BH7" s="23">
        <f t="shared" si="38"/>
        <v>-2032.4115095669404</v>
      </c>
      <c r="BJ7" s="29">
        <f t="shared" si="39"/>
        <v>0.22408979054561406</v>
      </c>
      <c r="BK7" s="29">
        <f t="shared" si="40"/>
        <v>0.22428259055903194</v>
      </c>
      <c r="BL7" s="29">
        <f t="shared" si="41"/>
        <v>1.928000134178709E-4</v>
      </c>
      <c r="BM7">
        <f t="shared" si="42"/>
        <v>0.22418615946333767</v>
      </c>
      <c r="BQ7" s="3">
        <v>42166.212906000001</v>
      </c>
      <c r="BR7" s="3">
        <v>2.1499999999999999E-4</v>
      </c>
      <c r="BS7" s="3">
        <v>2.5000000000000001E-2</v>
      </c>
      <c r="BT7" s="3">
        <v>1.7030000000000001</v>
      </c>
      <c r="BU7" s="3">
        <v>105.754</v>
      </c>
      <c r="BV7" s="3">
        <v>58.923000000000002</v>
      </c>
    </row>
    <row r="8" spans="1:74" x14ac:dyDescent="0.25">
      <c r="A8" s="21">
        <v>43472</v>
      </c>
      <c r="B8" s="2">
        <v>0</v>
      </c>
      <c r="C8" s="3">
        <v>42165.658286999998</v>
      </c>
      <c r="D8" s="3">
        <v>1.8900000000000001E-4</v>
      </c>
      <c r="E8" s="3">
        <v>2.9000000000000001E-2</v>
      </c>
      <c r="F8" s="3">
        <v>1E-3</v>
      </c>
      <c r="G8" s="3">
        <v>98.292000000000002</v>
      </c>
      <c r="H8" s="3">
        <v>1.716</v>
      </c>
      <c r="I8" s="3">
        <v>107.574</v>
      </c>
      <c r="J8" s="3">
        <v>1.8779999999999999</v>
      </c>
      <c r="K8" s="3">
        <v>42173.612607000003</v>
      </c>
      <c r="L8" s="3">
        <v>42157.703966000001</v>
      </c>
      <c r="M8" s="3">
        <v>35795.475607</v>
      </c>
      <c r="N8" s="3">
        <v>35779.566965999999</v>
      </c>
      <c r="O8" s="3">
        <v>58.923999999999999</v>
      </c>
      <c r="P8" s="3">
        <v>1.002685</v>
      </c>
      <c r="Q8" s="3">
        <v>86168.653999999995</v>
      </c>
      <c r="R8" s="3">
        <v>58.927</v>
      </c>
      <c r="S8" s="3">
        <v>35781.509145000004</v>
      </c>
      <c r="T8" s="3">
        <v>-0.22425999999999999</v>
      </c>
      <c r="U8" s="3">
        <v>-7.9999999999999996E-6</v>
      </c>
      <c r="V8" s="3">
        <v>9.9999999999999995E-7</v>
      </c>
      <c r="W8" s="3">
        <v>2.0000000000000002E-5</v>
      </c>
      <c r="X8"/>
      <c r="Y8"/>
      <c r="Z8"/>
      <c r="AA8"/>
      <c r="AB8" s="5">
        <f t="shared" si="7"/>
        <v>6378.1370000000024</v>
      </c>
      <c r="AD8" s="1">
        <f t="shared" si="8"/>
        <v>-1.4469393843581814E-4</v>
      </c>
      <c r="AE8" s="1">
        <f t="shared" si="9"/>
        <v>9.894762911998665E-4</v>
      </c>
      <c r="AF8" s="1">
        <f t="shared" si="10"/>
        <v>-1.6998610509596644E-4</v>
      </c>
      <c r="AG8" s="1">
        <f t="shared" si="11"/>
        <v>-8.261794039010571E-5</v>
      </c>
      <c r="AH8" s="1">
        <f t="shared" si="12"/>
        <v>0.95318288905622806</v>
      </c>
      <c r="AI8" s="1">
        <f t="shared" si="13"/>
        <v>-0.30239441134125211</v>
      </c>
      <c r="AJ8" s="1">
        <f t="shared" si="14"/>
        <v>-0.28823717863671211</v>
      </c>
      <c r="AK8" s="5">
        <f t="shared" si="15"/>
        <v>7.969309416243</v>
      </c>
      <c r="AL8" s="1">
        <f t="shared" si="16"/>
        <v>-1777942675.2661588</v>
      </c>
      <c r="AM8" s="13">
        <f t="shared" si="17"/>
        <v>42165.657533900252</v>
      </c>
      <c r="AN8" s="15">
        <f t="shared" si="18"/>
        <v>7.5309974636184052E-4</v>
      </c>
      <c r="AO8" s="19">
        <f t="shared" si="19"/>
        <v>1.0000000178605004</v>
      </c>
      <c r="AP8" s="19">
        <f t="shared" si="20"/>
        <v>3074.6065878496711</v>
      </c>
      <c r="AQ8" s="17">
        <f t="shared" si="21"/>
        <v>3074.0266348716323</v>
      </c>
      <c r="AR8" s="17">
        <f t="shared" si="22"/>
        <v>3075.186650279446</v>
      </c>
      <c r="AS8" s="17">
        <f t="shared" si="23"/>
        <v>1.1600154078137166</v>
      </c>
      <c r="AT8" s="5">
        <f t="shared" si="24"/>
        <v>0.58006242977489819</v>
      </c>
      <c r="AU8" s="5">
        <f t="shared" si="25"/>
        <v>15.910268387555401</v>
      </c>
      <c r="AV8" s="5">
        <f t="shared" si="26"/>
        <v>0.5799529780388184</v>
      </c>
      <c r="AW8" s="5">
        <f t="shared" si="27"/>
        <v>15.904139732513883</v>
      </c>
      <c r="AX8" s="19">
        <f t="shared" si="28"/>
        <v>3.7736023320505727E-2</v>
      </c>
      <c r="AY8" s="17">
        <f t="shared" si="29"/>
        <v>3074.316625045386</v>
      </c>
      <c r="AZ8" s="17">
        <f t="shared" si="30"/>
        <v>3074.8966327518729</v>
      </c>
      <c r="BA8" s="17">
        <f t="shared" si="31"/>
        <v>0.58000770648686739</v>
      </c>
      <c r="BB8" s="24">
        <f t="shared" si="32"/>
        <v>-4725711.3555152258</v>
      </c>
      <c r="BC8" s="24">
        <f t="shared" si="33"/>
        <v>-4727494.6510544037</v>
      </c>
      <c r="BD8" s="24">
        <f t="shared" si="34"/>
        <v>-4726602.8350242982</v>
      </c>
      <c r="BE8" s="27">
        <f t="shared" si="35"/>
        <v>891.81603010557592</v>
      </c>
      <c r="BF8" s="27">
        <f t="shared" si="36"/>
        <v>-891.47950907237828</v>
      </c>
      <c r="BG8" s="23">
        <f t="shared" si="37"/>
        <v>0.33652103319764137</v>
      </c>
      <c r="BH8" s="23">
        <f t="shared" si="38"/>
        <v>-1783.2955391779542</v>
      </c>
      <c r="BJ8" s="29">
        <f t="shared" si="39"/>
        <v>0.22410749581983164</v>
      </c>
      <c r="BK8" s="29">
        <f t="shared" si="40"/>
        <v>0.22427666624667733</v>
      </c>
      <c r="BL8" s="29">
        <f t="shared" si="41"/>
        <v>1.6917042684569394E-4</v>
      </c>
      <c r="BM8">
        <f t="shared" si="42"/>
        <v>0.22419205709313197</v>
      </c>
      <c r="BQ8" s="3">
        <v>42165.658286999998</v>
      </c>
      <c r="BR8" s="3">
        <v>1.8900000000000001E-4</v>
      </c>
      <c r="BS8" s="3">
        <v>2.9000000000000001E-2</v>
      </c>
      <c r="BT8" s="3">
        <v>1.716</v>
      </c>
      <c r="BU8" s="3">
        <v>107.574</v>
      </c>
      <c r="BV8" s="3">
        <v>58.923999999999999</v>
      </c>
    </row>
    <row r="9" spans="1:74" x14ac:dyDescent="0.25">
      <c r="A9" s="21">
        <v>43473</v>
      </c>
      <c r="B9" s="2">
        <v>0</v>
      </c>
      <c r="C9" s="3">
        <v>42165.811921</v>
      </c>
      <c r="D9" s="3">
        <v>1.9699999999999999E-4</v>
      </c>
      <c r="E9" s="3">
        <v>3.2000000000000001E-2</v>
      </c>
      <c r="F9" s="3">
        <v>1E-3</v>
      </c>
      <c r="G9" s="4">
        <v>100.15600000000001</v>
      </c>
      <c r="H9" s="3">
        <v>1.748</v>
      </c>
      <c r="I9" s="3">
        <v>105.548</v>
      </c>
      <c r="J9" s="3">
        <v>1.8420000000000001</v>
      </c>
      <c r="K9" s="3">
        <v>42174.120857000002</v>
      </c>
      <c r="L9" s="3">
        <v>42157.502984999999</v>
      </c>
      <c r="M9" s="3">
        <v>35795.983856999999</v>
      </c>
      <c r="N9" s="3">
        <v>35779.365984999997</v>
      </c>
      <c r="O9" s="3">
        <v>58.92</v>
      </c>
      <c r="P9" s="3">
        <v>1.0026790000000001</v>
      </c>
      <c r="Q9" s="3">
        <v>86169.125</v>
      </c>
      <c r="R9" s="3">
        <v>58.923999999999999</v>
      </c>
      <c r="S9" s="3">
        <v>35781.287383000003</v>
      </c>
      <c r="T9" s="3">
        <v>-0.22426299999999999</v>
      </c>
      <c r="U9" s="3">
        <v>-7.9999999999999996E-6</v>
      </c>
      <c r="V9" s="3">
        <v>9.9999999999999995E-7</v>
      </c>
      <c r="W9" s="3">
        <v>2.0000000000000002E-5</v>
      </c>
      <c r="X9"/>
      <c r="Y9"/>
      <c r="Z9"/>
      <c r="AA9"/>
      <c r="AB9" s="5">
        <f t="shared" si="7"/>
        <v>6378.1370000000024</v>
      </c>
      <c r="AD9" s="1">
        <f t="shared" si="8"/>
        <v>-1.7627769919611278E-4</v>
      </c>
      <c r="AE9" s="1">
        <f t="shared" si="9"/>
        <v>9.843403067195998E-4</v>
      </c>
      <c r="AF9" s="1">
        <f t="shared" si="10"/>
        <v>-1.7752432576497704E-4</v>
      </c>
      <c r="AG9" s="1">
        <f t="shared" si="11"/>
        <v>-8.5405583902285382E-5</v>
      </c>
      <c r="AH9" s="1">
        <f t="shared" si="12"/>
        <v>0.96344914079049893</v>
      </c>
      <c r="AI9" s="1">
        <f t="shared" si="13"/>
        <v>-0.26789130838840097</v>
      </c>
      <c r="AJ9" s="1">
        <f t="shared" si="14"/>
        <v>-0.25809965089204751</v>
      </c>
      <c r="AK9" s="5">
        <f t="shared" si="15"/>
        <v>8.3066649484369997</v>
      </c>
      <c r="AL9" s="1">
        <f t="shared" si="16"/>
        <v>-1777955625.9564631</v>
      </c>
      <c r="AM9" s="13">
        <f t="shared" si="17"/>
        <v>42165.811102793494</v>
      </c>
      <c r="AN9" s="15">
        <f t="shared" si="18"/>
        <v>8.1820650666486472E-4</v>
      </c>
      <c r="AO9" s="19">
        <f t="shared" si="19"/>
        <v>1.0000000194045007</v>
      </c>
      <c r="AP9" s="19">
        <f t="shared" si="20"/>
        <v>3074.6009865755905</v>
      </c>
      <c r="AQ9" s="17">
        <f t="shared" si="21"/>
        <v>3073.995184265119</v>
      </c>
      <c r="AR9" s="17">
        <f t="shared" si="22"/>
        <v>3075.2069082735097</v>
      </c>
      <c r="AS9" s="17">
        <f t="shared" si="23"/>
        <v>1.2117240083907745</v>
      </c>
      <c r="AT9" s="5">
        <f t="shared" si="24"/>
        <v>0.60592169791925699</v>
      </c>
      <c r="AU9" s="5">
        <f t="shared" si="25"/>
        <v>16.619461353195678</v>
      </c>
      <c r="AV9" s="5">
        <f t="shared" si="26"/>
        <v>0.60580231047151756</v>
      </c>
      <c r="AW9" s="5">
        <f t="shared" si="27"/>
        <v>16.612961043971065</v>
      </c>
      <c r="AX9" s="19">
        <f t="shared" si="28"/>
        <v>3.9418539579802694E-2</v>
      </c>
      <c r="AY9" s="17">
        <f t="shared" si="29"/>
        <v>3074.2981003423151</v>
      </c>
      <c r="AZ9" s="17">
        <f t="shared" si="30"/>
        <v>3074.9039623494514</v>
      </c>
      <c r="BA9" s="17">
        <f t="shared" si="31"/>
        <v>0.60586200713623839</v>
      </c>
      <c r="BB9" s="24">
        <f t="shared" si="32"/>
        <v>-4725654.4048841838</v>
      </c>
      <c r="BC9" s="24">
        <f t="shared" si="33"/>
        <v>-4727517.1888361787</v>
      </c>
      <c r="BD9" s="24">
        <f t="shared" si="34"/>
        <v>-4726585.613325797</v>
      </c>
      <c r="BE9" s="27">
        <f t="shared" si="35"/>
        <v>931.57551038172096</v>
      </c>
      <c r="BF9" s="27">
        <f t="shared" si="36"/>
        <v>-931.20844161324203</v>
      </c>
      <c r="BG9" s="23">
        <f t="shared" si="37"/>
        <v>0.36706876847893</v>
      </c>
      <c r="BH9" s="23">
        <f t="shared" si="38"/>
        <v>-1862.783951994963</v>
      </c>
      <c r="BJ9" s="29">
        <f t="shared" si="39"/>
        <v>0.22410209431074965</v>
      </c>
      <c r="BK9" s="29">
        <f t="shared" si="40"/>
        <v>0.22427880467769967</v>
      </c>
      <c r="BL9" s="29">
        <f t="shared" si="41"/>
        <v>1.7671036695002251E-4</v>
      </c>
      <c r="BM9">
        <f t="shared" si="42"/>
        <v>0.22419042337813005</v>
      </c>
      <c r="BQ9" s="3">
        <v>42165.811921</v>
      </c>
      <c r="BR9" s="3">
        <v>1.9699999999999999E-4</v>
      </c>
      <c r="BS9" s="3">
        <v>3.2000000000000001E-2</v>
      </c>
      <c r="BT9" s="3">
        <v>1.748</v>
      </c>
      <c r="BU9" s="3">
        <v>105.548</v>
      </c>
      <c r="BV9" s="3">
        <v>58.92</v>
      </c>
    </row>
    <row r="10" spans="1:74" x14ac:dyDescent="0.25">
      <c r="A10" s="21">
        <v>43474</v>
      </c>
      <c r="B10" s="2">
        <v>0</v>
      </c>
      <c r="C10" s="3">
        <v>42165.825338000002</v>
      </c>
      <c r="D10" s="3">
        <v>2.0000000000000001E-4</v>
      </c>
      <c r="E10" s="3">
        <v>3.5000000000000003E-2</v>
      </c>
      <c r="F10" s="3">
        <v>1E-3</v>
      </c>
      <c r="G10" s="4">
        <v>102.583</v>
      </c>
      <c r="H10" s="3">
        <v>1.79</v>
      </c>
      <c r="I10" s="3">
        <v>103.23699999999999</v>
      </c>
      <c r="J10" s="3">
        <v>1.802</v>
      </c>
      <c r="K10" s="3">
        <v>42174.275748</v>
      </c>
      <c r="L10" s="3">
        <v>42157.374927999997</v>
      </c>
      <c r="M10" s="3">
        <v>35796.138747999998</v>
      </c>
      <c r="N10" s="3">
        <v>35779.237928000002</v>
      </c>
      <c r="O10" s="3">
        <v>58.915999999999997</v>
      </c>
      <c r="P10" s="3">
        <v>1.0026790000000001</v>
      </c>
      <c r="Q10" s="3">
        <v>86169.165999999997</v>
      </c>
      <c r="R10" s="3">
        <v>58.92</v>
      </c>
      <c r="S10" s="3">
        <v>35781.111139000001</v>
      </c>
      <c r="T10" s="3">
        <v>-0.22426399999999999</v>
      </c>
      <c r="U10" s="3">
        <v>-7.9999999999999996E-6</v>
      </c>
      <c r="V10" s="3">
        <v>9.9999999999999995E-7</v>
      </c>
      <c r="W10" s="3">
        <v>2.0000000000000002E-5</v>
      </c>
      <c r="X10"/>
      <c r="Y10"/>
      <c r="Z10"/>
      <c r="AA10"/>
      <c r="AB10" s="5">
        <f t="shared" si="7"/>
        <v>6378.1369999999952</v>
      </c>
      <c r="AD10" s="1">
        <f t="shared" si="8"/>
        <v>-2.1745238443929635E-4</v>
      </c>
      <c r="AE10" s="1">
        <f t="shared" si="9"/>
        <v>9.7607075930404531E-4</v>
      </c>
      <c r="AF10" s="1">
        <f t="shared" si="10"/>
        <v>-1.8005396920052117E-4</v>
      </c>
      <c r="AG10" s="1">
        <f t="shared" si="11"/>
        <v>-8.706645838173144E-5</v>
      </c>
      <c r="AH10" s="1">
        <f t="shared" si="12"/>
        <v>0.97339127929713254</v>
      </c>
      <c r="AI10" s="1">
        <f t="shared" si="13"/>
        <v>-0.22914933425234232</v>
      </c>
      <c r="AJ10" s="1">
        <f t="shared" si="14"/>
        <v>-0.22305196361797372</v>
      </c>
      <c r="AK10" s="5">
        <f t="shared" si="15"/>
        <v>8.433165067600001</v>
      </c>
      <c r="AL10" s="1">
        <f t="shared" si="16"/>
        <v>-1777956755.3164499</v>
      </c>
      <c r="AM10" s="13">
        <f t="shared" si="17"/>
        <v>42165.824494683489</v>
      </c>
      <c r="AN10" s="15">
        <f t="shared" si="18"/>
        <v>8.4331651305546984E-4</v>
      </c>
      <c r="AO10" s="19">
        <f t="shared" si="19"/>
        <v>1.0000000200000005</v>
      </c>
      <c r="AP10" s="19">
        <f t="shared" si="20"/>
        <v>3074.6004974125731</v>
      </c>
      <c r="AQ10" s="17">
        <f t="shared" si="21"/>
        <v>3073.9843815977788</v>
      </c>
      <c r="AR10" s="17">
        <f t="shared" si="22"/>
        <v>3075.2167367148832</v>
      </c>
      <c r="AS10" s="17">
        <f t="shared" si="23"/>
        <v>1.2323551171043619</v>
      </c>
      <c r="AT10" s="5">
        <f t="shared" si="24"/>
        <v>0.61623930231007762</v>
      </c>
      <c r="AU10" s="5">
        <f t="shared" si="25"/>
        <v>16.902409766770969</v>
      </c>
      <c r="AV10" s="5">
        <f t="shared" si="26"/>
        <v>0.61611581479428423</v>
      </c>
      <c r="AW10" s="5">
        <f t="shared" si="27"/>
        <v>16.895740403876427</v>
      </c>
      <c r="AX10" s="19">
        <f t="shared" si="28"/>
        <v>4.0089830139729436E-2</v>
      </c>
      <c r="AY10" s="17">
        <f t="shared" si="29"/>
        <v>3074.2924549395689</v>
      </c>
      <c r="AZ10" s="17">
        <f t="shared" si="30"/>
        <v>3074.9086325012145</v>
      </c>
      <c r="BA10" s="17">
        <f t="shared" si="31"/>
        <v>0.61617756164559978</v>
      </c>
      <c r="BB10" s="24">
        <f t="shared" si="32"/>
        <v>-4725637.0492491806</v>
      </c>
      <c r="BC10" s="24">
        <f t="shared" si="33"/>
        <v>-4727531.5491152452</v>
      </c>
      <c r="BD10" s="24">
        <f t="shared" si="34"/>
        <v>-4726584.1093448205</v>
      </c>
      <c r="BE10" s="27">
        <f t="shared" si="35"/>
        <v>947.43977042473853</v>
      </c>
      <c r="BF10" s="27">
        <f t="shared" si="36"/>
        <v>-947.06009563989937</v>
      </c>
      <c r="BG10" s="23">
        <f t="shared" si="37"/>
        <v>0.37967478483915329</v>
      </c>
      <c r="BH10" s="23">
        <f t="shared" si="38"/>
        <v>-1894.4998660646379</v>
      </c>
      <c r="BJ10" s="29">
        <f t="shared" si="39"/>
        <v>0.22410044822041933</v>
      </c>
      <c r="BK10" s="29">
        <f t="shared" si="40"/>
        <v>0.22428016721578756</v>
      </c>
      <c r="BL10" s="29">
        <f t="shared" si="41"/>
        <v>1.7971899536822766E-4</v>
      </c>
      <c r="BM10">
        <f t="shared" si="42"/>
        <v>0.2241902807051285</v>
      </c>
      <c r="BQ10" s="3">
        <v>42165.825338000002</v>
      </c>
      <c r="BR10" s="3">
        <v>2.0000000000000001E-4</v>
      </c>
      <c r="BS10" s="3">
        <v>3.5000000000000003E-2</v>
      </c>
      <c r="BT10" s="3">
        <v>1.79</v>
      </c>
      <c r="BU10" s="3">
        <v>103.23699999999999</v>
      </c>
      <c r="BV10" s="3">
        <v>58.915999999999997</v>
      </c>
    </row>
    <row r="11" spans="1:74" x14ac:dyDescent="0.25">
      <c r="A11" s="21">
        <v>43475</v>
      </c>
      <c r="B11" s="2">
        <v>0</v>
      </c>
      <c r="C11" s="3">
        <v>42165.750677999997</v>
      </c>
      <c r="D11" s="3">
        <v>2.02E-4</v>
      </c>
      <c r="E11" s="3">
        <v>3.7999999999999999E-2</v>
      </c>
      <c r="F11" s="3">
        <v>1E-3</v>
      </c>
      <c r="G11" s="4">
        <v>105.93600000000001</v>
      </c>
      <c r="H11" s="3">
        <v>1.849</v>
      </c>
      <c r="I11" s="3">
        <v>101.843</v>
      </c>
      <c r="J11" s="3">
        <v>1.778</v>
      </c>
      <c r="K11" s="3">
        <v>42174.259815999998</v>
      </c>
      <c r="L11" s="3">
        <v>42157.241539000002</v>
      </c>
      <c r="M11" s="3">
        <v>35796.122816000003</v>
      </c>
      <c r="N11" s="3">
        <v>35779.104539</v>
      </c>
      <c r="O11" s="3">
        <v>58.914000000000001</v>
      </c>
      <c r="P11" s="3">
        <v>1.0026820000000001</v>
      </c>
      <c r="Q11" s="3">
        <v>86168.937000000005</v>
      </c>
      <c r="R11" s="3">
        <v>58.918999999999997</v>
      </c>
      <c r="S11" s="3">
        <v>35781.082580000002</v>
      </c>
      <c r="T11" s="3">
        <v>-0.22426399999999999</v>
      </c>
      <c r="U11" s="3">
        <v>-7.9999999999999996E-6</v>
      </c>
      <c r="V11" s="3">
        <v>9.9999999999999995E-7</v>
      </c>
      <c r="W11" s="3">
        <v>2.0999999999999999E-5</v>
      </c>
      <c r="X11"/>
      <c r="Y11"/>
      <c r="Z11"/>
      <c r="AA11"/>
      <c r="AB11" s="5">
        <f t="shared" si="7"/>
        <v>6378.1370000000024</v>
      </c>
      <c r="AD11" s="1">
        <f t="shared" si="8"/>
        <v>-2.7462878821516806E-4</v>
      </c>
      <c r="AE11" s="1">
        <f t="shared" si="9"/>
        <v>9.6155015228025398E-4</v>
      </c>
      <c r="AF11" s="1">
        <f t="shared" si="10"/>
        <v>-1.7866596341775098E-4</v>
      </c>
      <c r="AG11" s="1">
        <f t="shared" si="11"/>
        <v>-9.4246875364687141E-5</v>
      </c>
      <c r="AH11" s="1">
        <f t="shared" si="12"/>
        <v>0.97861001214179277</v>
      </c>
      <c r="AI11" s="1">
        <f t="shared" si="13"/>
        <v>-0.20572419433756484</v>
      </c>
      <c r="AJ11" s="1">
        <f t="shared" si="14"/>
        <v>-0.20132375631854485</v>
      </c>
      <c r="AK11" s="5">
        <f t="shared" si="15"/>
        <v>8.5174816369559991</v>
      </c>
      <c r="AL11" s="1">
        <f t="shared" si="16"/>
        <v>-1777950457.6917636</v>
      </c>
      <c r="AM11" s="13">
        <f t="shared" si="17"/>
        <v>42165.749817734344</v>
      </c>
      <c r="AN11" s="15">
        <f t="shared" si="18"/>
        <v>8.6026565259089693E-4</v>
      </c>
      <c r="AO11" s="19">
        <f t="shared" si="19"/>
        <v>1.0000000204020005</v>
      </c>
      <c r="AP11" s="19">
        <f t="shared" si="20"/>
        <v>3074.6032194033814</v>
      </c>
      <c r="AQ11" s="17">
        <f t="shared" si="21"/>
        <v>3073.982820521021</v>
      </c>
      <c r="AR11" s="17">
        <f t="shared" si="22"/>
        <v>3075.2237435326574</v>
      </c>
      <c r="AS11" s="17">
        <f t="shared" si="23"/>
        <v>1.2409230116363688</v>
      </c>
      <c r="AT11" s="5">
        <f t="shared" si="24"/>
        <v>0.62052412927596379</v>
      </c>
      <c r="AU11" s="5">
        <f t="shared" si="25"/>
        <v>17.019994203508581</v>
      </c>
      <c r="AV11" s="5">
        <f t="shared" si="26"/>
        <v>0.62039888236040497</v>
      </c>
      <c r="AW11" s="5">
        <f t="shared" si="27"/>
        <v>17.013126052921347</v>
      </c>
      <c r="AX11" s="19">
        <f t="shared" si="28"/>
        <v>4.0368573414019275E-2</v>
      </c>
      <c r="AY11" s="17">
        <f t="shared" si="29"/>
        <v>3074.2930356210436</v>
      </c>
      <c r="AZ11" s="17">
        <f t="shared" si="30"/>
        <v>3074.9134971300205</v>
      </c>
      <c r="BA11" s="17">
        <f t="shared" si="31"/>
        <v>0.62046150897685948</v>
      </c>
      <c r="BB11" s="24">
        <f t="shared" si="32"/>
        <v>-4725638.8344340259</v>
      </c>
      <c r="BC11" s="24">
        <f t="shared" si="33"/>
        <v>-4727546.507416185</v>
      </c>
      <c r="BD11" s="24">
        <f t="shared" si="34"/>
        <v>-4726592.4783828184</v>
      </c>
      <c r="BE11" s="27">
        <f t="shared" si="35"/>
        <v>954.02903336659074</v>
      </c>
      <c r="BF11" s="27">
        <f t="shared" si="36"/>
        <v>-953.64394879247993</v>
      </c>
      <c r="BG11" s="23">
        <f t="shared" si="37"/>
        <v>0.38508457411080599</v>
      </c>
      <c r="BH11" s="23">
        <f t="shared" si="38"/>
        <v>-1907.6729821590707</v>
      </c>
      <c r="BJ11" s="29">
        <f t="shared" si="39"/>
        <v>0.22410061753549596</v>
      </c>
      <c r="BK11" s="29">
        <f t="shared" si="40"/>
        <v>0.22428158650004146</v>
      </c>
      <c r="BL11" s="29">
        <f t="shared" si="41"/>
        <v>1.809689645455026E-4</v>
      </c>
      <c r="BM11">
        <f t="shared" si="42"/>
        <v>0.22419107462250973</v>
      </c>
      <c r="BQ11" s="3">
        <v>42165.750677999997</v>
      </c>
      <c r="BR11" s="3">
        <v>2.02E-4</v>
      </c>
      <c r="BS11" s="3">
        <v>3.7999999999999999E-2</v>
      </c>
      <c r="BT11" s="3">
        <v>1.849</v>
      </c>
      <c r="BU11" s="3">
        <v>101.843</v>
      </c>
      <c r="BV11" s="3">
        <v>58.914000000000001</v>
      </c>
    </row>
    <row r="12" spans="1:74" x14ac:dyDescent="0.25">
      <c r="A12" s="21">
        <v>43476</v>
      </c>
      <c r="B12" s="2">
        <v>0</v>
      </c>
      <c r="C12" s="3">
        <v>42165.695478000001</v>
      </c>
      <c r="D12" s="3">
        <v>2.0900000000000001E-4</v>
      </c>
      <c r="E12" s="3">
        <v>4.1000000000000002E-2</v>
      </c>
      <c r="F12" s="3">
        <v>1E-3</v>
      </c>
      <c r="G12" s="4">
        <v>108.378</v>
      </c>
      <c r="H12" s="3">
        <v>1.8919999999999999</v>
      </c>
      <c r="I12" s="3">
        <v>98.935000000000002</v>
      </c>
      <c r="J12" s="3">
        <v>1.7270000000000001</v>
      </c>
      <c r="K12" s="3">
        <v>42174.528416000001</v>
      </c>
      <c r="L12" s="3">
        <v>42156.862539000002</v>
      </c>
      <c r="M12" s="3">
        <v>35796.391415999999</v>
      </c>
      <c r="N12" s="3">
        <v>35778.725538999999</v>
      </c>
      <c r="O12" s="3">
        <v>58.914000000000001</v>
      </c>
      <c r="P12" s="3">
        <v>1.002683</v>
      </c>
      <c r="Q12" s="3">
        <v>86168.767999999996</v>
      </c>
      <c r="R12" s="3">
        <v>58.92</v>
      </c>
      <c r="S12" s="3">
        <v>35780.637495000003</v>
      </c>
      <c r="T12" s="3">
        <v>-0.224269</v>
      </c>
      <c r="U12" s="3">
        <v>-7.9999999999999996E-6</v>
      </c>
      <c r="V12" s="3">
        <v>9.9999999999999995E-7</v>
      </c>
      <c r="W12" s="3">
        <v>2.0999999999999999E-5</v>
      </c>
      <c r="X12"/>
      <c r="Y12"/>
      <c r="Z12"/>
      <c r="AA12"/>
      <c r="AB12" s="5">
        <f t="shared" si="7"/>
        <v>6378.1370000000024</v>
      </c>
      <c r="AD12" s="1">
        <f t="shared" si="8"/>
        <v>-3.1570884908357379E-4</v>
      </c>
      <c r="AE12" s="1">
        <f t="shared" si="9"/>
        <v>9.4885593705105542E-4</v>
      </c>
      <c r="AF12" s="1">
        <f t="shared" si="10"/>
        <v>-1.8563153731422291E-4</v>
      </c>
      <c r="AG12" s="1">
        <f t="shared" si="11"/>
        <v>-9.6030892708327305E-5</v>
      </c>
      <c r="AH12" s="1">
        <f t="shared" si="12"/>
        <v>0.98782499190030904</v>
      </c>
      <c r="AI12" s="1">
        <f t="shared" si="13"/>
        <v>-0.15556923017471813</v>
      </c>
      <c r="AJ12" s="1">
        <f t="shared" si="14"/>
        <v>-0.15367517353727825</v>
      </c>
      <c r="AK12" s="5">
        <f t="shared" si="15"/>
        <v>8.8126303549020015</v>
      </c>
      <c r="AL12" s="1">
        <f t="shared" si="16"/>
        <v>-1777945797.4809759</v>
      </c>
      <c r="AM12" s="13">
        <f t="shared" si="17"/>
        <v>42165.694557080118</v>
      </c>
      <c r="AN12" s="15">
        <f t="shared" si="18"/>
        <v>9.2091988335596398E-4</v>
      </c>
      <c r="AO12" s="19">
        <f t="shared" si="19"/>
        <v>1.0000000218405007</v>
      </c>
      <c r="AP12" s="19">
        <f t="shared" si="20"/>
        <v>3074.605231916637</v>
      </c>
      <c r="AQ12" s="17">
        <f t="shared" si="21"/>
        <v>3073.9612260745625</v>
      </c>
      <c r="AR12" s="17">
        <f t="shared" si="22"/>
        <v>3075.249372716698</v>
      </c>
      <c r="AS12" s="17">
        <f t="shared" si="23"/>
        <v>1.2881466421354162</v>
      </c>
      <c r="AT12" s="5">
        <f t="shared" si="24"/>
        <v>0.64414080006099539</v>
      </c>
      <c r="AU12" s="5">
        <f t="shared" si="25"/>
        <v>17.667596538458877</v>
      </c>
      <c r="AV12" s="5">
        <f t="shared" si="26"/>
        <v>0.6440058420744208</v>
      </c>
      <c r="AW12" s="5">
        <f t="shared" si="27"/>
        <v>17.660326648109255</v>
      </c>
      <c r="AX12" s="19">
        <f t="shared" si="28"/>
        <v>4.1905103786243098E-2</v>
      </c>
      <c r="AY12" s="17">
        <f t="shared" si="29"/>
        <v>3074.2832458681387</v>
      </c>
      <c r="AZ12" s="17">
        <f t="shared" si="30"/>
        <v>3074.9273191927396</v>
      </c>
      <c r="BA12" s="17">
        <f t="shared" si="31"/>
        <v>0.64407332460086764</v>
      </c>
      <c r="BB12" s="24">
        <f t="shared" si="32"/>
        <v>-4725608.7379127694</v>
      </c>
      <c r="BC12" s="24">
        <f t="shared" si="33"/>
        <v>-4727589.0091589242</v>
      </c>
      <c r="BD12" s="24">
        <f t="shared" si="34"/>
        <v>-4726598.6660645781</v>
      </c>
      <c r="BE12" s="27">
        <f t="shared" si="35"/>
        <v>990.3430943461135</v>
      </c>
      <c r="BF12" s="27">
        <f t="shared" si="36"/>
        <v>-989.9281518086791</v>
      </c>
      <c r="BG12" s="23">
        <f t="shared" si="37"/>
        <v>0.41494253743439913</v>
      </c>
      <c r="BH12" s="23">
        <f t="shared" si="38"/>
        <v>-1980.2712461547926</v>
      </c>
      <c r="BJ12" s="29">
        <f t="shared" si="39"/>
        <v>0.22409776305263854</v>
      </c>
      <c r="BK12" s="29">
        <f t="shared" si="40"/>
        <v>0.22428561920543089</v>
      </c>
      <c r="BL12" s="29">
        <f t="shared" si="41"/>
        <v>1.8785615279234835E-4</v>
      </c>
      <c r="BM12">
        <f t="shared" si="42"/>
        <v>0.22419166160940882</v>
      </c>
      <c r="BQ12" s="3">
        <v>42165.695478000001</v>
      </c>
      <c r="BR12" s="3">
        <v>2.0900000000000001E-4</v>
      </c>
      <c r="BS12" s="3">
        <v>4.1000000000000002E-2</v>
      </c>
      <c r="BT12" s="3">
        <v>1.8919999999999999</v>
      </c>
      <c r="BU12" s="3">
        <v>98.935000000000002</v>
      </c>
      <c r="BV12" s="3">
        <v>58.914000000000001</v>
      </c>
    </row>
    <row r="13" spans="1:74" x14ac:dyDescent="0.25">
      <c r="A13" s="21">
        <v>43477</v>
      </c>
      <c r="B13" s="2">
        <v>0</v>
      </c>
      <c r="C13" s="3">
        <v>42165.749680000001</v>
      </c>
      <c r="D13" s="3">
        <v>2.1900000000000001E-4</v>
      </c>
      <c r="E13" s="3">
        <v>4.2999999999999997E-2</v>
      </c>
      <c r="F13" s="3">
        <v>1E-3</v>
      </c>
      <c r="G13" s="4">
        <v>109.375</v>
      </c>
      <c r="H13" s="3">
        <v>1.909</v>
      </c>
      <c r="I13" s="3">
        <v>98.29</v>
      </c>
      <c r="J13" s="3">
        <v>1.7150000000000001</v>
      </c>
      <c r="K13" s="3">
        <v>42174.978324999996</v>
      </c>
      <c r="L13" s="3">
        <v>42156.521035999998</v>
      </c>
      <c r="M13" s="3">
        <v>35796.841325000001</v>
      </c>
      <c r="N13" s="3">
        <v>35778.384036000003</v>
      </c>
      <c r="O13" s="3">
        <v>58.908999999999999</v>
      </c>
      <c r="P13" s="3">
        <v>1.0026820000000001</v>
      </c>
      <c r="Q13" s="3">
        <v>86168.933999999994</v>
      </c>
      <c r="R13" s="3">
        <v>58.914999999999999</v>
      </c>
      <c r="S13" s="3">
        <v>35780.319093999999</v>
      </c>
      <c r="T13" s="3">
        <v>-0.224272</v>
      </c>
      <c r="U13" s="3">
        <v>-7.9999999999999996E-6</v>
      </c>
      <c r="V13" s="3">
        <v>9.9999999999999995E-7</v>
      </c>
      <c r="W13" s="3">
        <v>2.1999999999999999E-5</v>
      </c>
      <c r="X13"/>
      <c r="Y13"/>
      <c r="Z13"/>
      <c r="AA13"/>
      <c r="AB13" s="5">
        <f t="shared" si="7"/>
        <v>6378.1369999999952</v>
      </c>
      <c r="AD13" s="1">
        <f t="shared" si="8"/>
        <v>-3.3179300423977578E-4</v>
      </c>
      <c r="AE13" s="1">
        <f t="shared" si="9"/>
        <v>9.4335203874495088E-4</v>
      </c>
      <c r="AF13" s="1">
        <f t="shared" si="10"/>
        <v>-1.9400787137399461E-4</v>
      </c>
      <c r="AG13" s="1">
        <f t="shared" si="11"/>
        <v>-1.0159697753836758E-4</v>
      </c>
      <c r="AH13" s="1">
        <f t="shared" si="12"/>
        <v>0.98962065531284982</v>
      </c>
      <c r="AI13" s="1">
        <f t="shared" si="13"/>
        <v>-0.14370441391330233</v>
      </c>
      <c r="AJ13" s="1">
        <f t="shared" si="14"/>
        <v>-0.14221285626823127</v>
      </c>
      <c r="AK13" s="5">
        <f t="shared" si="15"/>
        <v>9.2342991799200007</v>
      </c>
      <c r="AL13" s="1">
        <f t="shared" si="16"/>
        <v>-1777950360.8041389</v>
      </c>
      <c r="AM13" s="13">
        <f t="shared" si="17"/>
        <v>42165.74866884423</v>
      </c>
      <c r="AN13" s="15">
        <f t="shared" si="18"/>
        <v>1.0111557712662034E-3</v>
      </c>
      <c r="AO13" s="19">
        <f t="shared" si="19"/>
        <v>1.0000000239805009</v>
      </c>
      <c r="AP13" s="19">
        <f t="shared" si="20"/>
        <v>3074.6032557890026</v>
      </c>
      <c r="AQ13" s="17">
        <f t="shared" si="21"/>
        <v>3073.9304036046419</v>
      </c>
      <c r="AR13" s="17">
        <f t="shared" si="22"/>
        <v>3075.2762552174149</v>
      </c>
      <c r="AS13" s="17">
        <f t="shared" si="23"/>
        <v>1.3458516127730036</v>
      </c>
      <c r="AT13" s="5">
        <f t="shared" si="24"/>
        <v>0.67299942841236771</v>
      </c>
      <c r="AU13" s="5">
        <f t="shared" si="25"/>
        <v>18.459115224069155</v>
      </c>
      <c r="AV13" s="5">
        <f t="shared" si="26"/>
        <v>0.67285218436063587</v>
      </c>
      <c r="AW13" s="5">
        <f t="shared" si="27"/>
        <v>18.451231318761362</v>
      </c>
      <c r="AX13" s="19">
        <f t="shared" si="28"/>
        <v>4.378276135317806E-2</v>
      </c>
      <c r="AY13" s="17">
        <f t="shared" si="29"/>
        <v>3074.2668480957564</v>
      </c>
      <c r="AZ13" s="17">
        <f t="shared" si="30"/>
        <v>3074.9397739061724</v>
      </c>
      <c r="BA13" s="17">
        <f t="shared" si="31"/>
        <v>0.67292581041601807</v>
      </c>
      <c r="BB13" s="24">
        <f t="shared" si="32"/>
        <v>-4725558.3266503084</v>
      </c>
      <c r="BC13" s="24">
        <f t="shared" si="33"/>
        <v>-4727627.3065750711</v>
      </c>
      <c r="BD13" s="24">
        <f t="shared" si="34"/>
        <v>-4726592.5902541671</v>
      </c>
      <c r="BE13" s="27">
        <f t="shared" si="35"/>
        <v>1034.7163209039718</v>
      </c>
      <c r="BF13" s="27">
        <f t="shared" si="36"/>
        <v>-1034.2636038586497</v>
      </c>
      <c r="BG13" s="23">
        <f t="shared" si="37"/>
        <v>0.45271704532206059</v>
      </c>
      <c r="BH13" s="23">
        <f t="shared" si="38"/>
        <v>-2068.9799247626215</v>
      </c>
      <c r="BJ13" s="29">
        <f t="shared" si="39"/>
        <v>0.22409298187352694</v>
      </c>
      <c r="BK13" s="29">
        <f t="shared" si="40"/>
        <v>0.22428925302151306</v>
      </c>
      <c r="BL13" s="29">
        <f t="shared" si="41"/>
        <v>1.9627114798612122E-4</v>
      </c>
      <c r="BM13">
        <f t="shared" si="42"/>
        <v>0.22419108523504219</v>
      </c>
      <c r="BQ13" s="3">
        <v>42165.749680000001</v>
      </c>
      <c r="BR13" s="3">
        <v>2.1900000000000001E-4</v>
      </c>
      <c r="BS13" s="3">
        <v>4.2999999999999997E-2</v>
      </c>
      <c r="BT13" s="3">
        <v>1.909</v>
      </c>
      <c r="BU13" s="3">
        <v>98.29</v>
      </c>
      <c r="BV13" s="3">
        <v>58.908999999999999</v>
      </c>
    </row>
    <row r="14" spans="1:74" x14ac:dyDescent="0.25">
      <c r="A14" s="21">
        <v>43478</v>
      </c>
      <c r="B14" s="2">
        <v>0</v>
      </c>
      <c r="C14" s="3">
        <v>42165.538334999997</v>
      </c>
      <c r="D14" s="3">
        <v>2.4399999999999999E-4</v>
      </c>
      <c r="E14" s="3">
        <v>4.4999999999999998E-2</v>
      </c>
      <c r="F14" s="3">
        <v>1E-3</v>
      </c>
      <c r="G14" s="4">
        <v>109.96899999999999</v>
      </c>
      <c r="H14" s="3">
        <v>1.919</v>
      </c>
      <c r="I14" s="3">
        <v>99.075999999999993</v>
      </c>
      <c r="J14" s="3">
        <v>1.7290000000000001</v>
      </c>
      <c r="K14" s="3">
        <v>42175.818854999998</v>
      </c>
      <c r="L14" s="3">
        <v>42155.257813999997</v>
      </c>
      <c r="M14" s="3">
        <v>35797.681855000003</v>
      </c>
      <c r="N14" s="3">
        <v>35777.120814000002</v>
      </c>
      <c r="O14" s="3">
        <v>58.908999999999999</v>
      </c>
      <c r="P14" s="3">
        <v>1.0026889999999999</v>
      </c>
      <c r="Q14" s="3">
        <v>86168.285999999993</v>
      </c>
      <c r="R14" s="3">
        <v>58.915999999999997</v>
      </c>
      <c r="S14" s="3">
        <v>35779.319580000003</v>
      </c>
      <c r="T14" s="3">
        <v>-0.22428300000000001</v>
      </c>
      <c r="U14" s="3">
        <v>-7.9999999999999996E-6</v>
      </c>
      <c r="V14" s="3">
        <v>0</v>
      </c>
      <c r="W14" s="3">
        <v>2.5999999999999998E-5</v>
      </c>
      <c r="X14"/>
      <c r="Y14"/>
      <c r="Z14"/>
      <c r="AA14"/>
      <c r="AB14" s="5">
        <f t="shared" si="7"/>
        <v>6378.1369999999952</v>
      </c>
      <c r="AD14" s="1">
        <f t="shared" si="8"/>
        <v>-3.4120977789070625E-4</v>
      </c>
      <c r="AE14" s="1">
        <f t="shared" si="9"/>
        <v>9.3998699679223553E-4</v>
      </c>
      <c r="AF14" s="1">
        <f t="shared" si="10"/>
        <v>-2.1337622448300091E-4</v>
      </c>
      <c r="AG14" s="1">
        <f t="shared" si="11"/>
        <v>-1.18349426806301E-4</v>
      </c>
      <c r="AH14" s="1">
        <f t="shared" si="12"/>
        <v>0.98751187799805995</v>
      </c>
      <c r="AI14" s="1">
        <f t="shared" si="13"/>
        <v>-0.15754456770306238</v>
      </c>
      <c r="AJ14" s="1">
        <f t="shared" si="14"/>
        <v>-0.15557713192084363</v>
      </c>
      <c r="AK14" s="5">
        <f t="shared" si="15"/>
        <v>10.28839135374</v>
      </c>
      <c r="AL14" s="1">
        <f t="shared" si="16"/>
        <v>-1777932517.2293577</v>
      </c>
      <c r="AM14" s="13">
        <f t="shared" si="17"/>
        <v>42165.537079816233</v>
      </c>
      <c r="AN14" s="15">
        <f t="shared" si="18"/>
        <v>1.2551837644423358E-3</v>
      </c>
      <c r="AO14" s="19">
        <f t="shared" si="19"/>
        <v>1.0000000297680014</v>
      </c>
      <c r="AP14" s="19">
        <f t="shared" si="20"/>
        <v>3074.6109611478864</v>
      </c>
      <c r="AQ14" s="17">
        <f t="shared" si="21"/>
        <v>3073.8614213783117</v>
      </c>
      <c r="AR14" s="17">
        <f t="shared" si="22"/>
        <v>3075.360683723999</v>
      </c>
      <c r="AS14" s="17">
        <f t="shared" si="23"/>
        <v>1.4992623456873844</v>
      </c>
      <c r="AT14" s="5">
        <f t="shared" si="24"/>
        <v>0.74972257611261739</v>
      </c>
      <c r="AU14" s="5">
        <f t="shared" si="25"/>
        <v>20.563432746994931</v>
      </c>
      <c r="AV14" s="5">
        <f t="shared" si="26"/>
        <v>0.74953976957476698</v>
      </c>
      <c r="AW14" s="5">
        <f t="shared" si="27"/>
        <v>20.55352274954366</v>
      </c>
      <c r="AX14" s="19">
        <f t="shared" si="28"/>
        <v>4.8774558776794791E-2</v>
      </c>
      <c r="AY14" s="17">
        <f t="shared" si="29"/>
        <v>3074.2362141156887</v>
      </c>
      <c r="AZ14" s="17">
        <f t="shared" si="30"/>
        <v>3074.9858452941025</v>
      </c>
      <c r="BA14" s="17">
        <f t="shared" si="31"/>
        <v>0.74963117841389248</v>
      </c>
      <c r="BB14" s="24">
        <f t="shared" si="32"/>
        <v>-4725464.1500901813</v>
      </c>
      <c r="BC14" s="24">
        <f t="shared" si="33"/>
        <v>-4727768.9743795432</v>
      </c>
      <c r="BD14" s="24">
        <f t="shared" si="34"/>
        <v>-4726616.2812053654</v>
      </c>
      <c r="BE14" s="27">
        <f t="shared" si="35"/>
        <v>1152.6931741777807</v>
      </c>
      <c r="BF14" s="27">
        <f t="shared" si="36"/>
        <v>-1152.1311151841655</v>
      </c>
      <c r="BG14" s="23">
        <f t="shared" si="37"/>
        <v>0.56205899361521006</v>
      </c>
      <c r="BH14" s="23">
        <f t="shared" si="38"/>
        <v>-2304.8242893619463</v>
      </c>
      <c r="BJ14" s="29">
        <f t="shared" si="39"/>
        <v>0.22408404997831935</v>
      </c>
      <c r="BK14" s="29">
        <f t="shared" si="40"/>
        <v>0.22430269530029656</v>
      </c>
      <c r="BL14" s="29">
        <f t="shared" si="41"/>
        <v>2.186453219772122E-4</v>
      </c>
      <c r="BM14">
        <f t="shared" si="42"/>
        <v>0.22419333265250799</v>
      </c>
      <c r="BQ14" s="3">
        <v>42165.538334999997</v>
      </c>
      <c r="BR14" s="3">
        <v>2.4399999999999999E-4</v>
      </c>
      <c r="BS14" s="3">
        <v>4.4999999999999998E-2</v>
      </c>
      <c r="BT14" s="3">
        <v>1.919</v>
      </c>
      <c r="BU14" s="3">
        <v>99.075999999999993</v>
      </c>
      <c r="BV14" s="3">
        <v>58.908999999999999</v>
      </c>
    </row>
    <row r="15" spans="1:74" x14ac:dyDescent="0.25">
      <c r="A15" s="21">
        <v>43479</v>
      </c>
      <c r="B15" s="2">
        <v>0</v>
      </c>
      <c r="C15" s="3">
        <v>42165.528617000004</v>
      </c>
      <c r="D15" s="3">
        <v>2.3800000000000001E-4</v>
      </c>
      <c r="E15" s="3">
        <v>4.5999999999999999E-2</v>
      </c>
      <c r="F15" s="3">
        <v>1E-3</v>
      </c>
      <c r="G15" s="4">
        <v>108.73699999999999</v>
      </c>
      <c r="H15" s="3">
        <v>1.8979999999999999</v>
      </c>
      <c r="I15" s="3">
        <v>102.456</v>
      </c>
      <c r="J15" s="3">
        <v>1.788</v>
      </c>
      <c r="K15" s="3">
        <v>42175.552215999996</v>
      </c>
      <c r="L15" s="3">
        <v>42155.505018999997</v>
      </c>
      <c r="M15" s="3">
        <v>35797.415216000001</v>
      </c>
      <c r="N15" s="3">
        <v>35777.368019000001</v>
      </c>
      <c r="O15" s="3">
        <v>58.912999999999997</v>
      </c>
      <c r="P15" s="3">
        <v>1.0026889999999999</v>
      </c>
      <c r="Q15" s="3">
        <v>86168.255999999994</v>
      </c>
      <c r="R15" s="3">
        <v>58.918999999999997</v>
      </c>
      <c r="S15" s="3">
        <v>35779.638816999999</v>
      </c>
      <c r="T15" s="3">
        <v>-0.22428000000000001</v>
      </c>
      <c r="U15" s="3">
        <v>-7.9999999999999996E-6</v>
      </c>
      <c r="V15" s="3">
        <v>-9.9999999999999995E-7</v>
      </c>
      <c r="W15" s="3">
        <v>2.5999999999999998E-5</v>
      </c>
      <c r="X15"/>
      <c r="Y15"/>
      <c r="Z15"/>
      <c r="AA15"/>
      <c r="AB15" s="5">
        <f t="shared" si="7"/>
        <v>6378.1369999999952</v>
      </c>
      <c r="AD15" s="1">
        <f t="shared" si="8"/>
        <v>-3.2139626780489263E-4</v>
      </c>
      <c r="AE15" s="1">
        <f t="shared" si="9"/>
        <v>9.4694461596642329E-4</v>
      </c>
      <c r="AF15" s="1">
        <f t="shared" si="10"/>
        <v>-2.0359338313690739E-4</v>
      </c>
      <c r="AG15" s="1">
        <f t="shared" si="11"/>
        <v>-1.2326286684508211E-4</v>
      </c>
      <c r="AH15" s="1">
        <f t="shared" si="12"/>
        <v>0.97650387439275721</v>
      </c>
      <c r="AI15" s="1">
        <f t="shared" si="13"/>
        <v>-0.21549984523413085</v>
      </c>
      <c r="AJ15" s="1">
        <f t="shared" si="14"/>
        <v>-0.21043643380216834</v>
      </c>
      <c r="AK15" s="5">
        <f t="shared" si="15"/>
        <v>10.035395810846001</v>
      </c>
      <c r="AL15" s="1">
        <f t="shared" si="16"/>
        <v>-1777931702.841877</v>
      </c>
      <c r="AM15" s="13">
        <f t="shared" si="17"/>
        <v>42165.527422787884</v>
      </c>
      <c r="AN15" s="15">
        <f t="shared" si="18"/>
        <v>1.19421212002635E-3</v>
      </c>
      <c r="AO15" s="19">
        <f t="shared" si="19"/>
        <v>1.0000000283220012</v>
      </c>
      <c r="AP15" s="19">
        <f t="shared" si="20"/>
        <v>3074.6113154546933</v>
      </c>
      <c r="AQ15" s="17">
        <f t="shared" si="21"/>
        <v>3073.8805050294768</v>
      </c>
      <c r="AR15" s="17">
        <f t="shared" si="22"/>
        <v>3075.3422995925125</v>
      </c>
      <c r="AS15" s="17">
        <f t="shared" si="23"/>
        <v>1.4617945630357099</v>
      </c>
      <c r="AT15" s="5">
        <f t="shared" si="24"/>
        <v>0.7309841378191777</v>
      </c>
      <c r="AU15" s="5">
        <f t="shared" si="25"/>
        <v>20.049395593110312</v>
      </c>
      <c r="AV15" s="5">
        <f t="shared" si="26"/>
        <v>0.73081042521653217</v>
      </c>
      <c r="AW15" s="5">
        <f t="shared" si="27"/>
        <v>20.040050762341004</v>
      </c>
      <c r="AX15" s="19">
        <f t="shared" si="28"/>
        <v>4.755534773209058E-2</v>
      </c>
      <c r="AY15" s="17">
        <f t="shared" si="29"/>
        <v>3074.2459319490217</v>
      </c>
      <c r="AZ15" s="17">
        <f t="shared" si="30"/>
        <v>3074.9768292357021</v>
      </c>
      <c r="BA15" s="17">
        <f t="shared" si="31"/>
        <v>0.73089728668037424</v>
      </c>
      <c r="BB15" s="24">
        <f t="shared" si="32"/>
        <v>-4725494.025052554</v>
      </c>
      <c r="BC15" s="24">
        <f t="shared" si="33"/>
        <v>-4727741.2501682267</v>
      </c>
      <c r="BD15" s="24">
        <f t="shared" si="34"/>
        <v>-4726617.3705610195</v>
      </c>
      <c r="BE15" s="27">
        <f t="shared" si="35"/>
        <v>1123.8796072071418</v>
      </c>
      <c r="BF15" s="27">
        <f t="shared" si="36"/>
        <v>-1123.3455084655434</v>
      </c>
      <c r="BG15" s="23">
        <f t="shared" si="37"/>
        <v>0.5340987415984273</v>
      </c>
      <c r="BH15" s="23">
        <f t="shared" si="38"/>
        <v>-2247.2251156726852</v>
      </c>
      <c r="BJ15" s="29">
        <f t="shared" si="39"/>
        <v>0.22408688336082341</v>
      </c>
      <c r="BK15" s="29">
        <f t="shared" si="40"/>
        <v>0.22430006463152924</v>
      </c>
      <c r="BL15" s="29">
        <f t="shared" si="41"/>
        <v>2.131812707058256E-4</v>
      </c>
      <c r="BM15">
        <f t="shared" si="42"/>
        <v>0.22419343599337088</v>
      </c>
      <c r="BQ15" s="3">
        <v>42165.528617000004</v>
      </c>
      <c r="BR15" s="3">
        <v>2.3800000000000001E-4</v>
      </c>
      <c r="BS15" s="3">
        <v>4.5999999999999999E-2</v>
      </c>
      <c r="BT15" s="3">
        <v>1.8979999999999999</v>
      </c>
      <c r="BU15" s="3">
        <v>102.456</v>
      </c>
      <c r="BV15" s="3">
        <v>58.912999999999997</v>
      </c>
    </row>
    <row r="16" spans="1:74" x14ac:dyDescent="0.25">
      <c r="A16" s="21">
        <v>43480</v>
      </c>
      <c r="B16" s="2">
        <v>0</v>
      </c>
      <c r="C16" s="3">
        <v>42165.419516000002</v>
      </c>
      <c r="D16" s="3">
        <v>2.3800000000000001E-4</v>
      </c>
      <c r="E16" s="3">
        <v>4.7E-2</v>
      </c>
      <c r="F16" s="3">
        <v>1E-3</v>
      </c>
      <c r="G16" s="4">
        <v>106.474</v>
      </c>
      <c r="H16" s="3">
        <v>1.8580000000000001</v>
      </c>
      <c r="I16" s="3">
        <v>105.349</v>
      </c>
      <c r="J16" s="3">
        <v>1.839</v>
      </c>
      <c r="K16" s="3">
        <v>42175.451029999997</v>
      </c>
      <c r="L16" s="3">
        <v>42155.388000999999</v>
      </c>
      <c r="M16" s="3">
        <v>35797.314030000001</v>
      </c>
      <c r="N16" s="3">
        <v>35777.251000999997</v>
      </c>
      <c r="O16" s="3">
        <v>58.917999999999999</v>
      </c>
      <c r="P16" s="3">
        <v>1.0026930000000001</v>
      </c>
      <c r="Q16" s="3">
        <v>86167.922000000006</v>
      </c>
      <c r="R16" s="3">
        <v>58.923999999999999</v>
      </c>
      <c r="S16" s="3">
        <v>35779.483894999998</v>
      </c>
      <c r="T16" s="3">
        <v>-0.22428200000000001</v>
      </c>
      <c r="U16" s="3">
        <v>-7.9999999999999996E-6</v>
      </c>
      <c r="V16" s="3">
        <v>-9.9999999999999995E-7</v>
      </c>
      <c r="W16" s="3">
        <v>2.5000000000000001E-5</v>
      </c>
      <c r="X16"/>
      <c r="Y16"/>
      <c r="Z16"/>
      <c r="AA16"/>
      <c r="AB16" s="5">
        <f t="shared" si="7"/>
        <v>6378.1370000000024</v>
      </c>
      <c r="AD16" s="1">
        <f t="shared" si="8"/>
        <v>-2.8327150036697385E-4</v>
      </c>
      <c r="AE16" s="1">
        <f t="shared" si="9"/>
        <v>9.5903958403527573E-4</v>
      </c>
      <c r="AF16" s="1">
        <f t="shared" si="10"/>
        <v>-2.0222520166977883E-4</v>
      </c>
      <c r="AG16" s="1">
        <f t="shared" si="11"/>
        <v>-1.2549489156781358E-4</v>
      </c>
      <c r="AH16" s="1">
        <f t="shared" si="12"/>
        <v>0.96424847799227187</v>
      </c>
      <c r="AI16" s="1">
        <f t="shared" si="13"/>
        <v>-0.26499975979156493</v>
      </c>
      <c r="AJ16" s="1">
        <f t="shared" si="14"/>
        <v>-0.25552561504733412</v>
      </c>
      <c r="AK16" s="5">
        <f t="shared" si="15"/>
        <v>10.035369844808001</v>
      </c>
      <c r="AL16" s="1">
        <f t="shared" si="16"/>
        <v>-1777922502.2516258</v>
      </c>
      <c r="AM16" s="13">
        <f t="shared" si="17"/>
        <v>42165.418321790974</v>
      </c>
      <c r="AN16" s="15">
        <f t="shared" si="18"/>
        <v>1.194209027744364E-3</v>
      </c>
      <c r="AO16" s="19">
        <f t="shared" si="19"/>
        <v>1.0000000283220012</v>
      </c>
      <c r="AP16" s="19">
        <f t="shared" si="20"/>
        <v>3074.6152931567535</v>
      </c>
      <c r="AQ16" s="17">
        <f t="shared" si="21"/>
        <v>3073.8839028506409</v>
      </c>
      <c r="AR16" s="17">
        <f t="shared" si="22"/>
        <v>3075.3468575240518</v>
      </c>
      <c r="AS16" s="17">
        <f t="shared" si="23"/>
        <v>1.4629546734108771</v>
      </c>
      <c r="AT16" s="5">
        <f t="shared" si="24"/>
        <v>0.73156436729823326</v>
      </c>
      <c r="AU16" s="5">
        <f t="shared" si="25"/>
        <v>20.06532137309177</v>
      </c>
      <c r="AV16" s="5">
        <f t="shared" si="26"/>
        <v>0.73139030611264388</v>
      </c>
      <c r="AW16" s="5">
        <f t="shared" si="27"/>
        <v>20.055870453825577</v>
      </c>
      <c r="AX16" s="19">
        <f t="shared" si="28"/>
        <v>4.7593036030221268E-2</v>
      </c>
      <c r="AY16" s="17">
        <f t="shared" si="29"/>
        <v>3074.2496197633154</v>
      </c>
      <c r="AZ16" s="17">
        <f t="shared" si="30"/>
        <v>3074.9810971051961</v>
      </c>
      <c r="BA16" s="17">
        <f t="shared" si="31"/>
        <v>0.7314773418806908</v>
      </c>
      <c r="BB16" s="24">
        <f t="shared" si="32"/>
        <v>-4725505.3623074442</v>
      </c>
      <c r="BC16" s="24">
        <f t="shared" si="33"/>
        <v>-4727754.3737771371</v>
      </c>
      <c r="BD16" s="24">
        <f t="shared" si="34"/>
        <v>-4726629.6004566941</v>
      </c>
      <c r="BE16" s="27">
        <f t="shared" si="35"/>
        <v>1124.7733204429969</v>
      </c>
      <c r="BF16" s="27">
        <f t="shared" si="36"/>
        <v>-1124.2381492499262</v>
      </c>
      <c r="BG16" s="23">
        <f t="shared" si="37"/>
        <v>0.53517119307070971</v>
      </c>
      <c r="BH16" s="23">
        <f t="shared" si="38"/>
        <v>-2249.0114696929231</v>
      </c>
      <c r="BJ16" s="29">
        <f t="shared" si="39"/>
        <v>0.22408795860635256</v>
      </c>
      <c r="BK16" s="29">
        <f t="shared" si="40"/>
        <v>0.22430130989020841</v>
      </c>
      <c r="BL16" s="29">
        <f t="shared" si="41"/>
        <v>2.13351283855856E-4</v>
      </c>
      <c r="BM16">
        <f t="shared" si="42"/>
        <v>0.22419459617439058</v>
      </c>
      <c r="BQ16" s="3">
        <v>42165.419516000002</v>
      </c>
      <c r="BR16" s="3">
        <v>2.3800000000000001E-4</v>
      </c>
      <c r="BS16" s="3">
        <v>4.7E-2</v>
      </c>
      <c r="BT16" s="3">
        <v>1.8580000000000001</v>
      </c>
      <c r="BU16" s="3">
        <v>105.349</v>
      </c>
      <c r="BV16" s="3">
        <v>58.917999999999999</v>
      </c>
    </row>
    <row r="17" spans="1:74" x14ac:dyDescent="0.25">
      <c r="A17" s="21">
        <v>43481</v>
      </c>
      <c r="B17" s="2">
        <v>0</v>
      </c>
      <c r="C17" s="3">
        <v>42165.334835000001</v>
      </c>
      <c r="D17" s="3">
        <v>2.3800000000000001E-4</v>
      </c>
      <c r="E17" s="3">
        <v>4.8000000000000001E-2</v>
      </c>
      <c r="F17" s="3">
        <v>1E-3</v>
      </c>
      <c r="G17" s="4">
        <v>103.30800000000001</v>
      </c>
      <c r="H17" s="3">
        <v>1.8029999999999999</v>
      </c>
      <c r="I17" s="3">
        <v>108.669</v>
      </c>
      <c r="J17" s="3">
        <v>1.897</v>
      </c>
      <c r="K17" s="3">
        <v>42175.381950000003</v>
      </c>
      <c r="L17" s="3">
        <v>42155.28772</v>
      </c>
      <c r="M17" s="3">
        <v>35797.24495</v>
      </c>
      <c r="N17" s="3">
        <v>35777.150719999998</v>
      </c>
      <c r="O17" s="3">
        <v>58.923000000000002</v>
      </c>
      <c r="P17" s="3">
        <v>1.002696</v>
      </c>
      <c r="Q17" s="3">
        <v>86167.661999999997</v>
      </c>
      <c r="R17" s="3">
        <v>58.93</v>
      </c>
      <c r="S17" s="3">
        <v>35779.295591000002</v>
      </c>
      <c r="T17" s="3">
        <v>-0.22428400000000001</v>
      </c>
      <c r="U17" s="3">
        <v>-7.9999999999999996E-6</v>
      </c>
      <c r="V17" s="3">
        <v>-9.9999999999999995E-7</v>
      </c>
      <c r="W17" s="3">
        <v>2.5000000000000001E-5</v>
      </c>
      <c r="X17"/>
      <c r="Y17"/>
      <c r="Z17"/>
      <c r="AA17"/>
      <c r="AB17" s="5">
        <f t="shared" si="7"/>
        <v>6378.1370000000024</v>
      </c>
      <c r="AD17" s="1">
        <f t="shared" si="8"/>
        <v>-2.3012257244098337E-4</v>
      </c>
      <c r="AE17" s="1">
        <f t="shared" si="9"/>
        <v>9.731614811118736E-4</v>
      </c>
      <c r="AF17" s="1">
        <f t="shared" si="10"/>
        <v>-2.0184780754707712E-4</v>
      </c>
      <c r="AG17" s="1">
        <f t="shared" si="11"/>
        <v>-1.2610100153622144E-4</v>
      </c>
      <c r="AH17" s="1">
        <f t="shared" si="12"/>
        <v>0.94726569658600179</v>
      </c>
      <c r="AI17" s="1">
        <f t="shared" si="13"/>
        <v>-0.32044921605682991</v>
      </c>
      <c r="AJ17" s="1">
        <f t="shared" si="14"/>
        <v>-0.30355054986851115</v>
      </c>
      <c r="AK17" s="5">
        <f t="shared" si="15"/>
        <v>10.035349690730001</v>
      </c>
      <c r="AL17" s="1">
        <f t="shared" si="16"/>
        <v>-1777915361.0394211</v>
      </c>
      <c r="AM17" s="13">
        <f t="shared" si="17"/>
        <v>42165.333640793368</v>
      </c>
      <c r="AN17" s="15">
        <f t="shared" si="18"/>
        <v>1.1942066339543089E-3</v>
      </c>
      <c r="AO17" s="19">
        <f t="shared" si="19"/>
        <v>1.0000000283220012</v>
      </c>
      <c r="AP17" s="19">
        <f t="shared" si="20"/>
        <v>3074.6183805432042</v>
      </c>
      <c r="AQ17" s="17">
        <f t="shared" si="21"/>
        <v>3073.8858507268496</v>
      </c>
      <c r="AR17" s="17">
        <f t="shared" si="22"/>
        <v>3075.3510849268519</v>
      </c>
      <c r="AS17" s="17">
        <f t="shared" si="23"/>
        <v>1.4652342000022145</v>
      </c>
      <c r="AT17" s="5">
        <f t="shared" si="24"/>
        <v>0.73270438364761503</v>
      </c>
      <c r="AU17" s="5">
        <f t="shared" si="25"/>
        <v>20.096534866613439</v>
      </c>
      <c r="AV17" s="5">
        <f t="shared" si="26"/>
        <v>0.73252981635459946</v>
      </c>
      <c r="AW17" s="5">
        <f t="shared" si="27"/>
        <v>20.087049660508868</v>
      </c>
      <c r="AX17" s="19">
        <f t="shared" si="28"/>
        <v>4.7667163686502728E-2</v>
      </c>
      <c r="AY17" s="17">
        <f t="shared" si="29"/>
        <v>3074.2521374533389</v>
      </c>
      <c r="AZ17" s="17">
        <f t="shared" si="30"/>
        <v>3074.9847545585394</v>
      </c>
      <c r="BA17" s="17">
        <f t="shared" si="31"/>
        <v>0.73261710520046108</v>
      </c>
      <c r="BB17" s="24">
        <f t="shared" si="32"/>
        <v>-4725513.1023182115</v>
      </c>
      <c r="BC17" s="24">
        <f t="shared" si="33"/>
        <v>-4727765.6203837199</v>
      </c>
      <c r="BD17" s="24">
        <f t="shared" si="34"/>
        <v>-4726639.0929870578</v>
      </c>
      <c r="BE17" s="27">
        <f t="shared" si="35"/>
        <v>1126.5273966621608</v>
      </c>
      <c r="BF17" s="27">
        <f t="shared" si="36"/>
        <v>-1125.9906688462943</v>
      </c>
      <c r="BG17" s="23">
        <f t="shared" si="37"/>
        <v>0.53672781586647034</v>
      </c>
      <c r="BH17" s="23">
        <f t="shared" si="38"/>
        <v>-2252.518065508455</v>
      </c>
      <c r="BJ17" s="29">
        <f t="shared" si="39"/>
        <v>0.2240886926842976</v>
      </c>
      <c r="BK17" s="29">
        <f t="shared" si="40"/>
        <v>0.22430237704868972</v>
      </c>
      <c r="BL17" s="29">
        <f t="shared" si="41"/>
        <v>2.1368436439211935E-4</v>
      </c>
      <c r="BM17">
        <f t="shared" si="42"/>
        <v>0.2241954966791174</v>
      </c>
      <c r="BQ17" s="3">
        <v>42165.334835000001</v>
      </c>
      <c r="BR17" s="3">
        <v>2.3800000000000001E-4</v>
      </c>
      <c r="BS17" s="3">
        <v>4.8000000000000001E-2</v>
      </c>
      <c r="BT17" s="3">
        <v>1.8029999999999999</v>
      </c>
      <c r="BU17" s="3">
        <v>108.669</v>
      </c>
      <c r="BV17" s="3">
        <v>58.923000000000002</v>
      </c>
    </row>
    <row r="18" spans="1:74" x14ac:dyDescent="0.25">
      <c r="A18" s="21">
        <v>43482</v>
      </c>
      <c r="B18" s="2">
        <v>0</v>
      </c>
      <c r="C18" s="3">
        <v>42165.319407000003</v>
      </c>
      <c r="D18" s="3">
        <v>2.3900000000000001E-4</v>
      </c>
      <c r="E18" s="3">
        <v>4.9000000000000002E-2</v>
      </c>
      <c r="F18" s="3">
        <v>1E-3</v>
      </c>
      <c r="G18" s="4">
        <v>100.992</v>
      </c>
      <c r="H18" s="3">
        <v>1.7629999999999999</v>
      </c>
      <c r="I18" s="3">
        <v>114.158</v>
      </c>
      <c r="J18" s="3">
        <v>1.992</v>
      </c>
      <c r="K18" s="3">
        <v>42175.395397</v>
      </c>
      <c r="L18" s="3">
        <v>42155.243417999998</v>
      </c>
      <c r="M18" s="3">
        <v>35797.258396999998</v>
      </c>
      <c r="N18" s="3">
        <v>35777.106418000003</v>
      </c>
      <c r="O18" s="3">
        <v>58.927999999999997</v>
      </c>
      <c r="P18" s="3">
        <v>1.0026969999999999</v>
      </c>
      <c r="Q18" s="3">
        <v>86167.615000000005</v>
      </c>
      <c r="R18" s="3">
        <v>58.933</v>
      </c>
      <c r="S18" s="3">
        <v>35779.500370000002</v>
      </c>
      <c r="T18" s="3">
        <v>-0.22428300000000001</v>
      </c>
      <c r="U18" s="3">
        <v>-7.9999999999999996E-6</v>
      </c>
      <c r="V18" s="3">
        <v>-1.9999999999999999E-6</v>
      </c>
      <c r="W18" s="3">
        <v>2.6999999999999999E-5</v>
      </c>
      <c r="X18"/>
      <c r="Y18"/>
      <c r="Z18"/>
      <c r="AA18"/>
      <c r="AB18" s="5">
        <f t="shared" si="7"/>
        <v>6378.1369999999952</v>
      </c>
      <c r="AD18" s="1">
        <f t="shared" si="8"/>
        <v>-1.9102241924238658E-4</v>
      </c>
      <c r="AE18" s="1">
        <f t="shared" si="9"/>
        <v>9.8158550417856965E-4</v>
      </c>
      <c r="AF18" s="1">
        <f t="shared" si="10"/>
        <v>-1.954282220581805E-4</v>
      </c>
      <c r="AG18" s="1">
        <f t="shared" si="11"/>
        <v>-1.3758201198986187E-4</v>
      </c>
      <c r="AH18" s="1">
        <f t="shared" si="12"/>
        <v>0.91259746864450375</v>
      </c>
      <c r="AI18" s="1">
        <f t="shared" si="13"/>
        <v>-0.40885921809792181</v>
      </c>
      <c r="AJ18" s="1">
        <f t="shared" si="14"/>
        <v>-0.37312388746813452</v>
      </c>
      <c r="AK18" s="5">
        <f t="shared" si="15"/>
        <v>10.077511338273</v>
      </c>
      <c r="AL18" s="1">
        <f t="shared" si="16"/>
        <v>-1777914059.1380963</v>
      </c>
      <c r="AM18" s="13">
        <f t="shared" si="17"/>
        <v>42165.318202737384</v>
      </c>
      <c r="AN18" s="15">
        <f t="shared" si="18"/>
        <v>1.20426261855755E-3</v>
      </c>
      <c r="AO18" s="19">
        <f t="shared" si="19"/>
        <v>1.0000000285605011</v>
      </c>
      <c r="AP18" s="19">
        <f t="shared" si="20"/>
        <v>3074.6189430339987</v>
      </c>
      <c r="AQ18" s="17">
        <f t="shared" si="21"/>
        <v>3073.8843078232562</v>
      </c>
      <c r="AR18" s="17">
        <f t="shared" si="22"/>
        <v>3075.3537537805587</v>
      </c>
      <c r="AS18" s="17">
        <f t="shared" si="23"/>
        <v>1.4694459573024687</v>
      </c>
      <c r="AT18" s="5">
        <f t="shared" si="24"/>
        <v>0.7348107465600151</v>
      </c>
      <c r="AU18" s="5">
        <f t="shared" si="25"/>
        <v>20.156385075341248</v>
      </c>
      <c r="AV18" s="5">
        <f t="shared" si="26"/>
        <v>0.73463521074245364</v>
      </c>
      <c r="AW18" s="5">
        <f t="shared" si="27"/>
        <v>20.144757831607361</v>
      </c>
      <c r="AX18" s="19">
        <f t="shared" si="28"/>
        <v>4.7804205043196428E-2</v>
      </c>
      <c r="AY18" s="17">
        <f t="shared" si="29"/>
        <v>3074.251647363425</v>
      </c>
      <c r="AZ18" s="17">
        <f t="shared" si="30"/>
        <v>3074.9863703473211</v>
      </c>
      <c r="BA18" s="17">
        <f t="shared" si="31"/>
        <v>0.73472298389606294</v>
      </c>
      <c r="BB18" s="24">
        <f t="shared" si="32"/>
        <v>-4725511.5956583666</v>
      </c>
      <c r="BC18" s="24">
        <f t="shared" si="33"/>
        <v>-4727770.5889108954</v>
      </c>
      <c r="BD18" s="24">
        <f t="shared" si="34"/>
        <v>-4726640.8224317515</v>
      </c>
      <c r="BE18" s="27">
        <f t="shared" si="35"/>
        <v>1129.7664791438729</v>
      </c>
      <c r="BF18" s="27">
        <f t="shared" si="36"/>
        <v>-1129.2267733849585</v>
      </c>
      <c r="BG18" s="23">
        <f t="shared" si="37"/>
        <v>0.53970575891435146</v>
      </c>
      <c r="BH18" s="23">
        <f t="shared" si="38"/>
        <v>-2258.9932525288314</v>
      </c>
      <c r="BJ18" s="29">
        <f t="shared" si="39"/>
        <v>0.22408854978960077</v>
      </c>
      <c r="BK18" s="29">
        <f t="shared" si="40"/>
        <v>0.22430284849889731</v>
      </c>
      <c r="BL18" s="29">
        <f t="shared" si="41"/>
        <v>2.1429870929653982E-4</v>
      </c>
      <c r="BM18">
        <f t="shared" si="42"/>
        <v>0.22419566074232403</v>
      </c>
      <c r="BQ18" s="3">
        <v>42165.319407000003</v>
      </c>
      <c r="BR18" s="3">
        <v>2.3900000000000001E-4</v>
      </c>
      <c r="BS18" s="3">
        <v>4.9000000000000002E-2</v>
      </c>
      <c r="BT18" s="3">
        <v>1.7629999999999999</v>
      </c>
      <c r="BU18" s="3">
        <v>114.158</v>
      </c>
      <c r="BV18" s="3">
        <v>58.927999999999997</v>
      </c>
    </row>
    <row r="19" spans="1:74" x14ac:dyDescent="0.25">
      <c r="A19" s="21">
        <v>43483</v>
      </c>
      <c r="B19" s="2">
        <v>0</v>
      </c>
      <c r="C19" s="3">
        <v>42165.240711999999</v>
      </c>
      <c r="D19" s="3">
        <v>2.3900000000000001E-4</v>
      </c>
      <c r="E19" s="3">
        <v>5.1999999999999998E-2</v>
      </c>
      <c r="F19" s="3">
        <v>1E-3</v>
      </c>
      <c r="G19" s="4">
        <v>97.536000000000001</v>
      </c>
      <c r="H19" s="3">
        <v>1.702</v>
      </c>
      <c r="I19" s="3">
        <v>117.789</v>
      </c>
      <c r="J19" s="3">
        <v>2.056</v>
      </c>
      <c r="K19" s="3">
        <v>42175.321666999997</v>
      </c>
      <c r="L19" s="3">
        <v>42155.159758000002</v>
      </c>
      <c r="M19" s="3">
        <v>35797.184667000001</v>
      </c>
      <c r="N19" s="3">
        <v>35777.022757999999</v>
      </c>
      <c r="O19" s="3">
        <v>58.936999999999998</v>
      </c>
      <c r="P19" s="3">
        <v>1.0026999999999999</v>
      </c>
      <c r="Q19" s="3">
        <v>86167.373999999996</v>
      </c>
      <c r="R19" s="3">
        <v>58.941000000000003</v>
      </c>
      <c r="S19" s="3">
        <v>35779.325348999999</v>
      </c>
      <c r="T19" s="3">
        <v>-0.22428500000000001</v>
      </c>
      <c r="U19" s="3">
        <v>-7.9999999999999996E-6</v>
      </c>
      <c r="V19" s="3">
        <v>-9.9999999999999995E-7</v>
      </c>
      <c r="W19" s="3">
        <v>2.5999999999999998E-5</v>
      </c>
      <c r="X19"/>
      <c r="Y19"/>
      <c r="Z19"/>
      <c r="AA19"/>
      <c r="AB19" s="5">
        <f t="shared" si="7"/>
        <v>6378.1370000000024</v>
      </c>
      <c r="AD19" s="1">
        <f t="shared" si="8"/>
        <v>-1.3082754310071433E-4</v>
      </c>
      <c r="AE19" s="1">
        <f t="shared" si="9"/>
        <v>9.91404973072529E-4</v>
      </c>
      <c r="AF19" s="1">
        <f t="shared" si="10"/>
        <v>-1.9501459721499E-4</v>
      </c>
      <c r="AG19" s="1">
        <f t="shared" si="11"/>
        <v>-1.3816767665802022E-4</v>
      </c>
      <c r="AH19" s="1">
        <f t="shared" si="12"/>
        <v>0.88457997660898424</v>
      </c>
      <c r="AI19" s="1">
        <f t="shared" si="13"/>
        <v>-0.46638853435997857</v>
      </c>
      <c r="AJ19" s="1">
        <f t="shared" si="14"/>
        <v>-0.4125579588148483</v>
      </c>
      <c r="AK19" s="5">
        <f t="shared" si="15"/>
        <v>10.077492530168</v>
      </c>
      <c r="AL19" s="1">
        <f t="shared" si="16"/>
        <v>-1777907422.7450464</v>
      </c>
      <c r="AM19" s="13">
        <f t="shared" si="17"/>
        <v>42165.239507739621</v>
      </c>
      <c r="AN19" s="15">
        <f t="shared" si="18"/>
        <v>1.2042603775626048E-3</v>
      </c>
      <c r="AO19" s="19">
        <f t="shared" si="19"/>
        <v>1.0000000285605013</v>
      </c>
      <c r="AP19" s="19">
        <f t="shared" si="20"/>
        <v>3074.6218121866559</v>
      </c>
      <c r="AQ19" s="17">
        <f t="shared" si="21"/>
        <v>3073.8868129661068</v>
      </c>
      <c r="AR19" s="17">
        <f t="shared" si="22"/>
        <v>3075.3569871169129</v>
      </c>
      <c r="AS19" s="17">
        <f t="shared" si="23"/>
        <v>1.4701741508060877</v>
      </c>
      <c r="AT19" s="5">
        <f t="shared" si="24"/>
        <v>0.73517493025701697</v>
      </c>
      <c r="AU19" s="5">
        <f t="shared" si="25"/>
        <v>20.164977668517288</v>
      </c>
      <c r="AV19" s="5">
        <f t="shared" si="26"/>
        <v>0.73499922054907074</v>
      </c>
      <c r="AW19" s="5">
        <f t="shared" si="27"/>
        <v>20.154680700187779</v>
      </c>
      <c r="AX19" s="19">
        <f t="shared" si="28"/>
        <v>4.7827855749426974E-2</v>
      </c>
      <c r="AY19" s="17">
        <f t="shared" si="29"/>
        <v>3074.2543345329113</v>
      </c>
      <c r="AZ19" s="17">
        <f t="shared" si="30"/>
        <v>3074.9894216135667</v>
      </c>
      <c r="BA19" s="17">
        <f t="shared" si="31"/>
        <v>0.73508708065537576</v>
      </c>
      <c r="BB19" s="24">
        <f t="shared" si="32"/>
        <v>-4725519.8566971971</v>
      </c>
      <c r="BC19" s="24">
        <f t="shared" si="33"/>
        <v>-4727779.9715176681</v>
      </c>
      <c r="BD19" s="24">
        <f t="shared" si="34"/>
        <v>-4726649.6439869776</v>
      </c>
      <c r="BE19" s="27">
        <f t="shared" si="35"/>
        <v>1130.3275306904688</v>
      </c>
      <c r="BF19" s="27">
        <f t="shared" si="36"/>
        <v>-1129.7872897805646</v>
      </c>
      <c r="BG19" s="23">
        <f t="shared" si="37"/>
        <v>0.54024090990424156</v>
      </c>
      <c r="BH19" s="23">
        <f t="shared" si="38"/>
        <v>-2260.1148204710335</v>
      </c>
      <c r="BJ19" s="29">
        <f t="shared" si="39"/>
        <v>0.22408933328395553</v>
      </c>
      <c r="BK19" s="29">
        <f t="shared" si="40"/>
        <v>0.22430373879062115</v>
      </c>
      <c r="BL19" s="29">
        <f t="shared" si="41"/>
        <v>2.1440550666562697E-4</v>
      </c>
      <c r="BM19">
        <f t="shared" si="42"/>
        <v>0.22419649759721633</v>
      </c>
      <c r="BQ19" s="3">
        <v>42165.240711999999</v>
      </c>
      <c r="BR19" s="3">
        <v>2.3900000000000001E-4</v>
      </c>
      <c r="BS19" s="3">
        <v>5.1999999999999998E-2</v>
      </c>
      <c r="BT19" s="3">
        <v>1.702</v>
      </c>
      <c r="BU19" s="3">
        <v>117.789</v>
      </c>
      <c r="BV19" s="3">
        <v>58.936999999999998</v>
      </c>
    </row>
    <row r="20" spans="1:74" x14ac:dyDescent="0.25">
      <c r="A20" s="21">
        <v>43484</v>
      </c>
      <c r="B20" s="2">
        <v>0</v>
      </c>
      <c r="C20" s="3">
        <v>42167.409591000003</v>
      </c>
      <c r="D20" s="3">
        <v>1.8900000000000001E-4</v>
      </c>
      <c r="E20" s="3">
        <v>0.06</v>
      </c>
      <c r="F20" s="3">
        <v>1E-3</v>
      </c>
      <c r="G20" s="4">
        <v>104.024</v>
      </c>
      <c r="H20" s="3">
        <v>1.8160000000000001</v>
      </c>
      <c r="I20" s="3">
        <v>117.252</v>
      </c>
      <c r="J20" s="3">
        <v>2.0459999999999998</v>
      </c>
      <c r="K20" s="3">
        <v>42175.358942999999</v>
      </c>
      <c r="L20" s="3">
        <v>42159.460239</v>
      </c>
      <c r="M20" s="3">
        <v>35797.221942999997</v>
      </c>
      <c r="N20" s="3">
        <v>35781.323238999998</v>
      </c>
      <c r="O20" s="3">
        <v>58.944000000000003</v>
      </c>
      <c r="P20" s="3">
        <v>1.0026219999999999</v>
      </c>
      <c r="Q20" s="3">
        <v>86174.021999999997</v>
      </c>
      <c r="R20" s="3">
        <v>58.939</v>
      </c>
      <c r="S20" s="3">
        <v>35783.599990000002</v>
      </c>
      <c r="T20" s="3">
        <v>-0.22423999999999999</v>
      </c>
      <c r="U20" s="3">
        <v>-7.9999999999999996E-6</v>
      </c>
      <c r="V20" s="3">
        <v>0</v>
      </c>
      <c r="W20" s="3">
        <v>2.0999999999999999E-5</v>
      </c>
      <c r="X20"/>
      <c r="Y20"/>
      <c r="Z20"/>
      <c r="AA20"/>
      <c r="AB20" s="5">
        <f t="shared" si="7"/>
        <v>6378.1370000000024</v>
      </c>
      <c r="AD20" s="1">
        <f t="shared" si="8"/>
        <v>-2.4275387027563588E-4</v>
      </c>
      <c r="AE20" s="1">
        <f t="shared" si="9"/>
        <v>9.7008774094558626E-4</v>
      </c>
      <c r="AF20" s="1">
        <f t="shared" si="10"/>
        <v>-1.4204050600230715E-4</v>
      </c>
      <c r="AG20" s="1">
        <f t="shared" si="11"/>
        <v>-1.2468157303550733E-4</v>
      </c>
      <c r="AH20" s="1">
        <f t="shared" si="12"/>
        <v>0.88919955559129371</v>
      </c>
      <c r="AI20" s="1">
        <f t="shared" si="13"/>
        <v>-0.45751956279075734</v>
      </c>
      <c r="AJ20" s="1">
        <f t="shared" si="14"/>
        <v>-0.4068261919078644</v>
      </c>
      <c r="AK20" s="5">
        <f t="shared" si="15"/>
        <v>7.9696404126990013</v>
      </c>
      <c r="AL20" s="1">
        <f t="shared" si="16"/>
        <v>-1778090368.0999906</v>
      </c>
      <c r="AM20" s="13">
        <f t="shared" si="17"/>
        <v>42167.408837868978</v>
      </c>
      <c r="AN20" s="15">
        <f t="shared" si="18"/>
        <v>7.5313102570362389E-4</v>
      </c>
      <c r="AO20" s="19">
        <f t="shared" si="19"/>
        <v>1.0000000178605004</v>
      </c>
      <c r="AP20" s="19">
        <f t="shared" si="20"/>
        <v>3074.5427396458404</v>
      </c>
      <c r="AQ20" s="17">
        <f t="shared" si="21"/>
        <v>3073.9631849758098</v>
      </c>
      <c r="AR20" s="17">
        <f t="shared" si="22"/>
        <v>3075.1224035831583</v>
      </c>
      <c r="AS20" s="17">
        <f t="shared" si="23"/>
        <v>1.1592186073485209</v>
      </c>
      <c r="AT20" s="5">
        <f t="shared" si="24"/>
        <v>0.57966393731794597</v>
      </c>
      <c r="AU20" s="5">
        <f t="shared" si="25"/>
        <v>15.895605399738779</v>
      </c>
      <c r="AV20" s="5">
        <f t="shared" si="26"/>
        <v>0.57955467003057493</v>
      </c>
      <c r="AW20" s="5">
        <f t="shared" si="27"/>
        <v>15.894209039016062</v>
      </c>
      <c r="AX20" s="19">
        <f t="shared" si="28"/>
        <v>3.7710881282322292E-2</v>
      </c>
      <c r="AY20" s="17">
        <f t="shared" si="29"/>
        <v>3074.2529759679487</v>
      </c>
      <c r="AZ20" s="17">
        <f t="shared" si="30"/>
        <v>3074.8325852741978</v>
      </c>
      <c r="BA20" s="17">
        <f t="shared" si="31"/>
        <v>0.57960930624903995</v>
      </c>
      <c r="BB20" s="24">
        <f t="shared" si="32"/>
        <v>-4725515.6801238945</v>
      </c>
      <c r="BC20" s="24">
        <f t="shared" si="33"/>
        <v>-4727297.7137320032</v>
      </c>
      <c r="BD20" s="24">
        <f t="shared" si="34"/>
        <v>-4726406.5289544752</v>
      </c>
      <c r="BE20" s="27">
        <f t="shared" si="35"/>
        <v>891.18477752804756</v>
      </c>
      <c r="BF20" s="27">
        <f t="shared" si="36"/>
        <v>-890.84883058071136</v>
      </c>
      <c r="BG20" s="23">
        <f t="shared" si="37"/>
        <v>0.3359469473361969</v>
      </c>
      <c r="BH20" s="23">
        <f t="shared" si="38"/>
        <v>-1782.0336081087589</v>
      </c>
      <c r="BJ20" s="29">
        <f t="shared" si="39"/>
        <v>0.22408893716875908</v>
      </c>
      <c r="BK20" s="29">
        <f t="shared" si="40"/>
        <v>0.22425798086280871</v>
      </c>
      <c r="BL20" s="29">
        <f t="shared" si="41"/>
        <v>1.6904369404963093E-4</v>
      </c>
      <c r="BM20">
        <f t="shared" si="42"/>
        <v>0.2241734351148407</v>
      </c>
      <c r="BQ20" s="3">
        <v>42167.409591000003</v>
      </c>
      <c r="BR20" s="3">
        <v>1.8900000000000001E-4</v>
      </c>
      <c r="BS20" s="3">
        <v>0.06</v>
      </c>
      <c r="BT20" s="3">
        <v>1.8160000000000001</v>
      </c>
      <c r="BU20" s="3">
        <v>117.252</v>
      </c>
      <c r="BV20" s="3">
        <v>58.944000000000003</v>
      </c>
    </row>
    <row r="21" spans="1:74" x14ac:dyDescent="0.25">
      <c r="A21" s="21">
        <v>43485</v>
      </c>
      <c r="B21" s="2">
        <v>0</v>
      </c>
      <c r="C21" s="3">
        <v>42165.929107999997</v>
      </c>
      <c r="D21" s="3">
        <v>2.0599999999999999E-4</v>
      </c>
      <c r="E21" s="3">
        <v>6.4000000000000001E-2</v>
      </c>
      <c r="F21" s="3">
        <v>1E-3</v>
      </c>
      <c r="G21" s="4">
        <v>103.89</v>
      </c>
      <c r="H21" s="3">
        <v>1.8129999999999999</v>
      </c>
      <c r="I21" s="3">
        <v>126.911</v>
      </c>
      <c r="J21" s="3">
        <v>2.2149999999999999</v>
      </c>
      <c r="K21" s="3">
        <v>42174.598400000003</v>
      </c>
      <c r="L21" s="3">
        <v>42157.259815999998</v>
      </c>
      <c r="M21" s="3">
        <v>35796.4614</v>
      </c>
      <c r="N21" s="3">
        <v>35779.122816000003</v>
      </c>
      <c r="O21" s="3">
        <v>58.945</v>
      </c>
      <c r="P21" s="3">
        <v>1.002675</v>
      </c>
      <c r="Q21" s="3">
        <v>86169.483999999997</v>
      </c>
      <c r="R21" s="3">
        <v>58.94</v>
      </c>
      <c r="S21" s="3">
        <v>35782.575739</v>
      </c>
      <c r="T21" s="3">
        <v>-0.22425100000000001</v>
      </c>
      <c r="U21" s="3">
        <v>-7.9999999999999996E-6</v>
      </c>
      <c r="V21" s="3">
        <v>9.9999999999999995E-7</v>
      </c>
      <c r="W21" s="3">
        <v>2.9E-5</v>
      </c>
      <c r="X21"/>
      <c r="Y21"/>
      <c r="Z21"/>
      <c r="AA21"/>
      <c r="AB21" s="5">
        <f t="shared" si="7"/>
        <v>6378.1369999999952</v>
      </c>
      <c r="AD21" s="1">
        <f t="shared" si="8"/>
        <v>-2.3984251902659494E-4</v>
      </c>
      <c r="AE21" s="1">
        <f t="shared" si="9"/>
        <v>9.7081163607246111E-4</v>
      </c>
      <c r="AF21" s="1">
        <f t="shared" si="10"/>
        <v>-1.3023313989227918E-4</v>
      </c>
      <c r="AG21" s="1">
        <f t="shared" si="11"/>
        <v>-1.5960992849380654E-4</v>
      </c>
      <c r="AH21" s="1">
        <f t="shared" si="12"/>
        <v>0.79957826394889409</v>
      </c>
      <c r="AI21" s="1">
        <f t="shared" si="13"/>
        <v>-0.60056190340419757</v>
      </c>
      <c r="AJ21" s="1">
        <f t="shared" si="14"/>
        <v>-0.48019624411777173</v>
      </c>
      <c r="AK21" s="5">
        <f t="shared" si="15"/>
        <v>8.6861813962479992</v>
      </c>
      <c r="AL21" s="1">
        <f t="shared" si="16"/>
        <v>-1777965502.0911341</v>
      </c>
      <c r="AM21" s="13">
        <f t="shared" si="17"/>
        <v>42165.928213323299</v>
      </c>
      <c r="AN21" s="15">
        <f t="shared" si="18"/>
        <v>8.9467669749865308E-4</v>
      </c>
      <c r="AO21" s="19">
        <f t="shared" si="19"/>
        <v>1.0000000212180007</v>
      </c>
      <c r="AP21" s="19">
        <f t="shared" si="20"/>
        <v>3074.5967141271499</v>
      </c>
      <c r="AQ21" s="17">
        <f t="shared" si="21"/>
        <v>3073.9646436915896</v>
      </c>
      <c r="AR21" s="17">
        <f t="shared" si="22"/>
        <v>3075.228914529408</v>
      </c>
      <c r="AS21" s="17">
        <f t="shared" si="23"/>
        <v>1.2642708378184579</v>
      </c>
      <c r="AT21" s="5">
        <f t="shared" si="24"/>
        <v>0.63220040225814955</v>
      </c>
      <c r="AU21" s="5">
        <f t="shared" si="25"/>
        <v>17.339416971177982</v>
      </c>
      <c r="AV21" s="5">
        <f t="shared" si="26"/>
        <v>0.6320704355603084</v>
      </c>
      <c r="AW21" s="5">
        <f t="shared" si="27"/>
        <v>17.333237894049319</v>
      </c>
      <c r="AX21" s="19">
        <f t="shared" si="28"/>
        <v>4.1128346756134714E-2</v>
      </c>
      <c r="AY21" s="17">
        <f t="shared" si="29"/>
        <v>3074.2806951535367</v>
      </c>
      <c r="AZ21" s="17">
        <f t="shared" si="30"/>
        <v>3074.9128305757858</v>
      </c>
      <c r="BA21" s="17">
        <f t="shared" si="31"/>
        <v>0.63213542224912089</v>
      </c>
      <c r="BB21" s="24">
        <f t="shared" si="32"/>
        <v>-4725600.8962968569</v>
      </c>
      <c r="BC21" s="24">
        <f t="shared" si="33"/>
        <v>-4727544.4578197962</v>
      </c>
      <c r="BD21" s="24">
        <f t="shared" si="34"/>
        <v>-4726572.477260733</v>
      </c>
      <c r="BE21" s="27">
        <f t="shared" si="35"/>
        <v>971.98055906314403</v>
      </c>
      <c r="BF21" s="27">
        <f t="shared" si="36"/>
        <v>-971.58096387609839</v>
      </c>
      <c r="BG21" s="23">
        <f t="shared" si="37"/>
        <v>0.39959518704563379</v>
      </c>
      <c r="BH21" s="23">
        <f t="shared" si="38"/>
        <v>-1943.5615229392424</v>
      </c>
      <c r="BJ21" s="29">
        <f t="shared" si="39"/>
        <v>0.22409701932321688</v>
      </c>
      <c r="BK21" s="29">
        <f t="shared" si="40"/>
        <v>0.22428139202849923</v>
      </c>
      <c r="BL21" s="29">
        <f t="shared" si="41"/>
        <v>1.843727052823485E-4</v>
      </c>
      <c r="BM21">
        <f t="shared" si="42"/>
        <v>0.2241891772456629</v>
      </c>
      <c r="BQ21" s="3">
        <v>42165.929107999997</v>
      </c>
      <c r="BR21" s="3">
        <v>2.0599999999999999E-4</v>
      </c>
      <c r="BS21" s="3">
        <v>6.4000000000000001E-2</v>
      </c>
      <c r="BT21" s="3">
        <v>1.8129999999999999</v>
      </c>
      <c r="BU21" s="3">
        <v>126.911</v>
      </c>
      <c r="BV21" s="3">
        <v>58.945</v>
      </c>
    </row>
    <row r="22" spans="1:74" x14ac:dyDescent="0.25">
      <c r="A22" s="21">
        <v>43486</v>
      </c>
      <c r="B22" s="2">
        <v>0</v>
      </c>
      <c r="C22" s="3">
        <v>42161.312874000003</v>
      </c>
      <c r="D22" s="3">
        <v>2.14E-4</v>
      </c>
      <c r="E22" s="3">
        <v>7.0999999999999994E-2</v>
      </c>
      <c r="F22" s="3">
        <v>1E-3</v>
      </c>
      <c r="G22" s="4">
        <v>104.98399999999999</v>
      </c>
      <c r="H22" s="3">
        <v>1.8320000000000001</v>
      </c>
      <c r="I22" s="3">
        <v>88.817999999999998</v>
      </c>
      <c r="J22" s="3">
        <v>1.55</v>
      </c>
      <c r="K22" s="3">
        <v>42170.322802000002</v>
      </c>
      <c r="L22" s="3">
        <v>42152.302946000003</v>
      </c>
      <c r="M22" s="3">
        <v>35792.185802</v>
      </c>
      <c r="N22" s="3">
        <v>35774.165946000001</v>
      </c>
      <c r="O22" s="3">
        <v>58.972000000000001</v>
      </c>
      <c r="P22" s="3">
        <v>1.00284</v>
      </c>
      <c r="Q22" s="3">
        <v>86155.334000000003</v>
      </c>
      <c r="R22" s="3">
        <v>58.997999999999998</v>
      </c>
      <c r="S22" s="3">
        <v>35774.471819999999</v>
      </c>
      <c r="T22" s="3">
        <v>-0.22433700000000001</v>
      </c>
      <c r="U22" s="3">
        <v>-7.9999999999999996E-6</v>
      </c>
      <c r="V22" s="3">
        <v>3.0000000000000001E-6</v>
      </c>
      <c r="W22" s="3">
        <v>3.9999999999999998E-6</v>
      </c>
      <c r="X22"/>
      <c r="Y22"/>
      <c r="Z22"/>
      <c r="AA22"/>
      <c r="AB22" s="5">
        <f t="shared" si="7"/>
        <v>6378.1370000000024</v>
      </c>
      <c r="AD22" s="1">
        <f t="shared" si="8"/>
        <v>-2.5824354006015644E-4</v>
      </c>
      <c r="AE22" s="1">
        <f t="shared" si="9"/>
        <v>9.6607967615715295E-4</v>
      </c>
      <c r="AF22" s="1">
        <f t="shared" si="10"/>
        <v>-2.0784558832848734E-4</v>
      </c>
      <c r="AG22" s="1">
        <f t="shared" si="11"/>
        <v>-5.0953031434694479E-5</v>
      </c>
      <c r="AH22" s="1">
        <f t="shared" si="12"/>
        <v>0.99978376418935699</v>
      </c>
      <c r="AI22" s="1">
        <f t="shared" si="13"/>
        <v>2.0794827803092428E-2</v>
      </c>
      <c r="AJ22" s="1">
        <f t="shared" si="14"/>
        <v>2.0790331216645246E-2</v>
      </c>
      <c r="AK22" s="5">
        <f t="shared" si="15"/>
        <v>9.0225209550360006</v>
      </c>
      <c r="AL22" s="1">
        <f t="shared" si="16"/>
        <v>-1777576221.8534341</v>
      </c>
      <c r="AM22" s="13">
        <f t="shared" si="17"/>
        <v>42161.311908590251</v>
      </c>
      <c r="AN22" s="15">
        <f t="shared" si="18"/>
        <v>9.6540975209791213E-4</v>
      </c>
      <c r="AO22" s="19">
        <f t="shared" si="19"/>
        <v>1.0000000228980008</v>
      </c>
      <c r="AP22" s="19">
        <f t="shared" si="20"/>
        <v>3074.7650280201838</v>
      </c>
      <c r="AQ22" s="17">
        <f t="shared" si="21"/>
        <v>3074.1080168851909</v>
      </c>
      <c r="AR22" s="17">
        <f t="shared" si="22"/>
        <v>3075.4221795743251</v>
      </c>
      <c r="AS22" s="17">
        <f t="shared" si="23"/>
        <v>1.3141626891342639</v>
      </c>
      <c r="AT22" s="5">
        <f t="shared" si="24"/>
        <v>0.65715155414136461</v>
      </c>
      <c r="AU22" s="5">
        <f t="shared" si="25"/>
        <v>18.025530693192739</v>
      </c>
      <c r="AV22" s="5">
        <f t="shared" si="26"/>
        <v>0.65701113499289931</v>
      </c>
      <c r="AW22" s="5">
        <f t="shared" si="27"/>
        <v>18.014080933741297</v>
      </c>
      <c r="AX22" s="19">
        <f t="shared" si="28"/>
        <v>4.2749398587035539E-2</v>
      </c>
      <c r="AY22" s="17">
        <f t="shared" si="29"/>
        <v>3074.4365400032057</v>
      </c>
      <c r="AZ22" s="17">
        <f t="shared" si="30"/>
        <v>3075.0936213515238</v>
      </c>
      <c r="BA22" s="17">
        <f t="shared" si="31"/>
        <v>0.65708134831811549</v>
      </c>
      <c r="BB22" s="24">
        <f t="shared" si="32"/>
        <v>-4726080.0192534411</v>
      </c>
      <c r="BC22" s="24">
        <f t="shared" si="33"/>
        <v>-4728100.3900384139</v>
      </c>
      <c r="BD22" s="24">
        <f t="shared" si="34"/>
        <v>-4727089.9887679806</v>
      </c>
      <c r="BE22" s="27">
        <f t="shared" si="35"/>
        <v>1010.401270433329</v>
      </c>
      <c r="BF22" s="27">
        <f t="shared" si="36"/>
        <v>-1009.9695145394653</v>
      </c>
      <c r="BG22" s="23">
        <f t="shared" si="37"/>
        <v>0.43175589386373758</v>
      </c>
      <c r="BH22" s="23">
        <f t="shared" si="38"/>
        <v>-2020.3707849727944</v>
      </c>
      <c r="BJ22" s="29">
        <f t="shared" si="39"/>
        <v>0.22414246347809785</v>
      </c>
      <c r="BK22" s="29">
        <f t="shared" si="40"/>
        <v>0.22433414355061149</v>
      </c>
      <c r="BL22" s="29">
        <f t="shared" si="41"/>
        <v>1.9168007251363361E-4</v>
      </c>
      <c r="BM22">
        <f t="shared" si="42"/>
        <v>0.22423827279264247</v>
      </c>
      <c r="BQ22" s="3">
        <v>42161.312874000003</v>
      </c>
      <c r="BR22" s="3">
        <v>2.14E-4</v>
      </c>
      <c r="BS22" s="3">
        <v>7.0999999999999994E-2</v>
      </c>
      <c r="BT22" s="3">
        <v>1.8320000000000001</v>
      </c>
      <c r="BU22" s="3">
        <v>88.817999999999998</v>
      </c>
      <c r="BV22" s="3">
        <v>58.972000000000001</v>
      </c>
    </row>
    <row r="23" spans="1:74" x14ac:dyDescent="0.25">
      <c r="A23" s="21">
        <v>43487</v>
      </c>
      <c r="B23" s="2">
        <v>0</v>
      </c>
      <c r="C23" s="3">
        <v>42164.774298999997</v>
      </c>
      <c r="D23" s="3">
        <v>2.0599999999999999E-4</v>
      </c>
      <c r="E23" s="3">
        <v>6.3E-2</v>
      </c>
      <c r="F23" s="3">
        <v>1E-3</v>
      </c>
      <c r="G23" s="4">
        <v>93.753</v>
      </c>
      <c r="H23" s="3">
        <v>1.6359999999999999</v>
      </c>
      <c r="I23" s="3">
        <v>113.824</v>
      </c>
      <c r="J23" s="3">
        <v>1.9870000000000001</v>
      </c>
      <c r="K23" s="3">
        <v>42173.457233000001</v>
      </c>
      <c r="L23" s="3">
        <v>42156.091365</v>
      </c>
      <c r="M23" s="3">
        <v>35795.320232999999</v>
      </c>
      <c r="N23" s="3">
        <v>35777.954364999998</v>
      </c>
      <c r="O23" s="3">
        <v>59.003</v>
      </c>
      <c r="P23" s="3">
        <v>1.0027159999999999</v>
      </c>
      <c r="Q23" s="3">
        <v>86165.944000000003</v>
      </c>
      <c r="R23" s="3">
        <v>59.012</v>
      </c>
      <c r="S23" s="3">
        <v>35778.952632</v>
      </c>
      <c r="T23" s="3">
        <v>-0.22428999999999999</v>
      </c>
      <c r="U23" s="3">
        <v>-7.9999999999999996E-6</v>
      </c>
      <c r="V23" s="3">
        <v>3.0000000000000001E-6</v>
      </c>
      <c r="W23" s="3">
        <v>1.2999999999999999E-5</v>
      </c>
      <c r="X23"/>
      <c r="Y23"/>
      <c r="Z23"/>
      <c r="AA23"/>
      <c r="AB23" s="5">
        <f t="shared" si="7"/>
        <v>6378.1370000000024</v>
      </c>
      <c r="AD23" s="1">
        <f t="shared" si="8"/>
        <v>-6.5157469723480272E-5</v>
      </c>
      <c r="AE23" s="1">
        <f t="shared" si="9"/>
        <v>9.9787482722330715E-4</v>
      </c>
      <c r="AF23" s="1">
        <f t="shared" si="10"/>
        <v>-1.8258689723341798E-4</v>
      </c>
      <c r="AG23" s="1">
        <f t="shared" si="11"/>
        <v>-9.538356755056532E-5</v>
      </c>
      <c r="AH23" s="1">
        <f t="shared" si="12"/>
        <v>0.91463034877251104</v>
      </c>
      <c r="AI23" s="1">
        <f t="shared" si="13"/>
        <v>-0.40429113903754399</v>
      </c>
      <c r="AJ23" s="1">
        <f t="shared" si="14"/>
        <v>-0.36977694550354462</v>
      </c>
      <c r="AK23" s="5">
        <f t="shared" si="15"/>
        <v>8.6859435055939986</v>
      </c>
      <c r="AL23" s="1">
        <f t="shared" si="16"/>
        <v>-1777868116.2399962</v>
      </c>
      <c r="AM23" s="13">
        <f t="shared" si="17"/>
        <v>42164.773404347805</v>
      </c>
      <c r="AN23" s="15">
        <f t="shared" si="18"/>
        <v>8.9465219207340851E-4</v>
      </c>
      <c r="AO23" s="19">
        <f t="shared" si="19"/>
        <v>1.0000000212180007</v>
      </c>
      <c r="AP23" s="19">
        <f t="shared" si="20"/>
        <v>3074.6388173721625</v>
      </c>
      <c r="AQ23" s="17">
        <f t="shared" si="21"/>
        <v>3074.0057264068159</v>
      </c>
      <c r="AR23" s="17">
        <f t="shared" si="22"/>
        <v>3075.2720387224867</v>
      </c>
      <c r="AS23" s="17">
        <f t="shared" si="23"/>
        <v>1.2663123156708025</v>
      </c>
      <c r="AT23" s="5">
        <f t="shared" si="24"/>
        <v>0.63322135032422011</v>
      </c>
      <c r="AU23" s="5">
        <f t="shared" si="25"/>
        <v>17.368384670930432</v>
      </c>
      <c r="AV23" s="5">
        <f t="shared" si="26"/>
        <v>0.63309096534658238</v>
      </c>
      <c r="AW23" s="5">
        <f t="shared" si="27"/>
        <v>17.360504910429846</v>
      </c>
      <c r="AX23" s="19">
        <f t="shared" si="28"/>
        <v>4.1194208091179657E-2</v>
      </c>
      <c r="AY23" s="17">
        <f t="shared" si="29"/>
        <v>3074.3222881859328</v>
      </c>
      <c r="AZ23" s="17">
        <f t="shared" si="30"/>
        <v>3074.9554443471247</v>
      </c>
      <c r="BA23" s="17">
        <f t="shared" si="31"/>
        <v>0.63315616119189144</v>
      </c>
      <c r="BB23" s="24">
        <f t="shared" si="32"/>
        <v>-4725728.7658183957</v>
      </c>
      <c r="BC23" s="24">
        <f t="shared" si="33"/>
        <v>-4727675.4923600107</v>
      </c>
      <c r="BD23" s="24">
        <f t="shared" si="34"/>
        <v>-4726701.9286458446</v>
      </c>
      <c r="BE23" s="27">
        <f t="shared" si="35"/>
        <v>973.56371416617185</v>
      </c>
      <c r="BF23" s="27">
        <f t="shared" si="36"/>
        <v>-973.16282744891942</v>
      </c>
      <c r="BG23" s="23">
        <f t="shared" si="37"/>
        <v>0.4008867172524333</v>
      </c>
      <c r="BH23" s="23">
        <f t="shared" si="38"/>
        <v>-1946.7265416150913</v>
      </c>
      <c r="BJ23" s="29">
        <f t="shared" si="39"/>
        <v>0.22410914712112312</v>
      </c>
      <c r="BK23" s="29">
        <f t="shared" si="40"/>
        <v>0.22429382512844412</v>
      </c>
      <c r="BL23" s="29">
        <f t="shared" si="41"/>
        <v>1.8467800732099859E-4</v>
      </c>
      <c r="BM23">
        <f t="shared" si="42"/>
        <v>0.22420145760191798</v>
      </c>
      <c r="BQ23" s="3">
        <v>42164.774298999997</v>
      </c>
      <c r="BR23" s="3">
        <v>2.0599999999999999E-4</v>
      </c>
      <c r="BS23" s="3">
        <v>6.3E-2</v>
      </c>
      <c r="BT23" s="3">
        <v>1.6359999999999999</v>
      </c>
      <c r="BU23" s="3">
        <v>113.824</v>
      </c>
      <c r="BV23" s="3">
        <v>59.003</v>
      </c>
    </row>
    <row r="24" spans="1:74" x14ac:dyDescent="0.25">
      <c r="A24" s="21">
        <v>43488</v>
      </c>
      <c r="B24" s="2">
        <v>0</v>
      </c>
      <c r="C24" s="3">
        <v>42165.697794</v>
      </c>
      <c r="D24" s="3">
        <v>2.1000000000000001E-4</v>
      </c>
      <c r="E24" s="3">
        <v>8.1000000000000003E-2</v>
      </c>
      <c r="F24" s="3">
        <v>1E-3</v>
      </c>
      <c r="G24" s="4">
        <v>108.253</v>
      </c>
      <c r="H24" s="3">
        <v>1.889</v>
      </c>
      <c r="I24" s="3">
        <v>122.33199999999999</v>
      </c>
      <c r="J24" s="3">
        <v>2.1349999999999998</v>
      </c>
      <c r="K24" s="3">
        <v>42174.557667000001</v>
      </c>
      <c r="L24" s="3">
        <v>42156.837919999998</v>
      </c>
      <c r="M24" s="3">
        <v>35796.420666999999</v>
      </c>
      <c r="N24" s="3">
        <v>35778.700920000003</v>
      </c>
      <c r="O24" s="3">
        <v>59.012</v>
      </c>
      <c r="P24" s="3">
        <v>1.002683</v>
      </c>
      <c r="Q24" s="3">
        <v>86168.774999999994</v>
      </c>
      <c r="R24" s="3">
        <v>59.01</v>
      </c>
      <c r="S24" s="3">
        <v>35781.838083000002</v>
      </c>
      <c r="T24" s="3">
        <v>-0.22425800000000001</v>
      </c>
      <c r="U24" s="3">
        <v>-7.9999999999999996E-6</v>
      </c>
      <c r="V24" s="3">
        <v>1.9999999999999999E-6</v>
      </c>
      <c r="W24" s="3">
        <v>2.8E-5</v>
      </c>
      <c r="X24"/>
      <c r="Y24"/>
      <c r="Z24"/>
      <c r="AA24"/>
      <c r="AB24" s="5">
        <f t="shared" si="7"/>
        <v>6378.1369999999952</v>
      </c>
      <c r="AD24" s="1">
        <f t="shared" si="8"/>
        <v>-3.1286086485351512E-4</v>
      </c>
      <c r="AE24" s="1">
        <f t="shared" si="9"/>
        <v>9.4979879232910257E-4</v>
      </c>
      <c r="AF24" s="1">
        <f t="shared" si="10"/>
        <v>-1.334117114971076E-4</v>
      </c>
      <c r="AG24" s="1">
        <f t="shared" si="11"/>
        <v>-1.6217680239606567E-4</v>
      </c>
      <c r="AH24" s="1">
        <f t="shared" si="12"/>
        <v>0.84501469854683409</v>
      </c>
      <c r="AI24" s="1">
        <f t="shared" si="13"/>
        <v>-0.53474307778577468</v>
      </c>
      <c r="AJ24" s="1">
        <f t="shared" si="14"/>
        <v>-0.45186576067515266</v>
      </c>
      <c r="AK24" s="5">
        <f t="shared" si="15"/>
        <v>8.8547965367400003</v>
      </c>
      <c r="AL24" s="1">
        <f t="shared" si="16"/>
        <v>-1777945992.0475149</v>
      </c>
      <c r="AM24" s="13">
        <f t="shared" si="17"/>
        <v>42165.696864246354</v>
      </c>
      <c r="AN24" s="15">
        <f t="shared" si="18"/>
        <v>9.2975364532321692E-4</v>
      </c>
      <c r="AO24" s="19">
        <f t="shared" si="19"/>
        <v>1.0000000220500007</v>
      </c>
      <c r="AP24" s="19">
        <f t="shared" si="20"/>
        <v>3074.6051474785013</v>
      </c>
      <c r="AQ24" s="17">
        <f t="shared" si="21"/>
        <v>3073.9591780762876</v>
      </c>
      <c r="AR24" s="17">
        <f t="shared" si="22"/>
        <v>3075.2512526627925</v>
      </c>
      <c r="AS24" s="17">
        <f t="shared" si="23"/>
        <v>1.2920745865048957</v>
      </c>
      <c r="AT24" s="5">
        <f t="shared" si="24"/>
        <v>0.64610518429117292</v>
      </c>
      <c r="AU24" s="5">
        <f t="shared" si="25"/>
        <v>17.720564566544706</v>
      </c>
      <c r="AV24" s="5">
        <f t="shared" si="26"/>
        <v>0.64596940221372279</v>
      </c>
      <c r="AW24" s="5">
        <f t="shared" si="27"/>
        <v>17.714162753142908</v>
      </c>
      <c r="AX24" s="19">
        <f t="shared" si="28"/>
        <v>4.2032912984663905E-2</v>
      </c>
      <c r="AY24" s="17">
        <f t="shared" si="29"/>
        <v>3074.2821797529286</v>
      </c>
      <c r="AZ24" s="17">
        <f t="shared" si="30"/>
        <v>3074.9282170497463</v>
      </c>
      <c r="BA24" s="17">
        <f t="shared" si="31"/>
        <v>0.64603729681766708</v>
      </c>
      <c r="BB24" s="24">
        <f t="shared" si="32"/>
        <v>-4725605.4603732089</v>
      </c>
      <c r="BC24" s="24">
        <f t="shared" si="33"/>
        <v>-4727591.7700043665</v>
      </c>
      <c r="BD24" s="24">
        <f t="shared" si="34"/>
        <v>-4726598.4064506479</v>
      </c>
      <c r="BE24" s="27">
        <f t="shared" si="35"/>
        <v>993.36355371866375</v>
      </c>
      <c r="BF24" s="27">
        <f t="shared" si="36"/>
        <v>-992.94607743900269</v>
      </c>
      <c r="BG24" s="23">
        <f t="shared" si="37"/>
        <v>0.41747627966105938</v>
      </c>
      <c r="BH24" s="23">
        <f t="shared" si="38"/>
        <v>-1986.3096311576664</v>
      </c>
      <c r="BJ24" s="29">
        <f t="shared" si="39"/>
        <v>0.22409745219785987</v>
      </c>
      <c r="BK24" s="29">
        <f t="shared" si="40"/>
        <v>0.22428588116479711</v>
      </c>
      <c r="BL24" s="29">
        <f t="shared" si="41"/>
        <v>1.8842896693724298E-4</v>
      </c>
      <c r="BM24">
        <f t="shared" si="42"/>
        <v>0.22419163698143388</v>
      </c>
      <c r="BQ24" s="3">
        <v>42165.697794</v>
      </c>
      <c r="BR24" s="3">
        <v>2.1000000000000001E-4</v>
      </c>
      <c r="BS24" s="3">
        <v>8.1000000000000003E-2</v>
      </c>
      <c r="BT24" s="3">
        <v>1.889</v>
      </c>
      <c r="BU24" s="3">
        <v>122.33199999999999</v>
      </c>
      <c r="BV24" s="3">
        <v>59.012</v>
      </c>
    </row>
    <row r="25" spans="1:74" x14ac:dyDescent="0.25">
      <c r="A25" s="21">
        <v>43489</v>
      </c>
      <c r="B25" s="2">
        <v>0</v>
      </c>
      <c r="C25" s="3">
        <v>42165.658288999999</v>
      </c>
      <c r="D25" s="3">
        <v>2.1000000000000001E-4</v>
      </c>
      <c r="E25" s="3">
        <v>8.3000000000000004E-2</v>
      </c>
      <c r="F25" s="3">
        <v>1E-3</v>
      </c>
      <c r="G25" s="4">
        <v>109.20099999999999</v>
      </c>
      <c r="H25" s="3">
        <v>1.9059999999999999</v>
      </c>
      <c r="I25" s="3">
        <v>121.211</v>
      </c>
      <c r="J25" s="3">
        <v>2.1160000000000001</v>
      </c>
      <c r="K25" s="3">
        <v>42174.520193999997</v>
      </c>
      <c r="L25" s="3">
        <v>42156.796384000001</v>
      </c>
      <c r="M25" s="3">
        <v>35796.383194000002</v>
      </c>
      <c r="N25" s="3">
        <v>35778.659383999999</v>
      </c>
      <c r="O25" s="3">
        <v>59.014000000000003</v>
      </c>
      <c r="P25" s="3">
        <v>1.002685</v>
      </c>
      <c r="Q25" s="3">
        <v>86168.653999999995</v>
      </c>
      <c r="R25" s="3">
        <v>59.012999999999998</v>
      </c>
      <c r="S25" s="3">
        <v>35781.661281000001</v>
      </c>
      <c r="T25" s="3">
        <v>-0.22425999999999999</v>
      </c>
      <c r="U25" s="3">
        <v>-7.9999999999999996E-6</v>
      </c>
      <c r="V25" s="3">
        <v>9.9999999999999995E-7</v>
      </c>
      <c r="W25" s="3">
        <v>2.6999999999999999E-5</v>
      </c>
      <c r="X25"/>
      <c r="Y25"/>
      <c r="Z25"/>
      <c r="AA25"/>
      <c r="AB25" s="5">
        <f t="shared" si="7"/>
        <v>6378.1370000000024</v>
      </c>
      <c r="AD25" s="1">
        <f t="shared" si="8"/>
        <v>-3.289614593012238E-4</v>
      </c>
      <c r="AE25" s="1">
        <f t="shared" si="9"/>
        <v>9.4434317118361182E-4</v>
      </c>
      <c r="AF25" s="1">
        <f t="shared" si="10"/>
        <v>-1.3373579806232996E-4</v>
      </c>
      <c r="AG25" s="1">
        <f t="shared" si="11"/>
        <v>-1.6190965479745704E-4</v>
      </c>
      <c r="AH25" s="1">
        <f t="shared" si="12"/>
        <v>0.85502168517065791</v>
      </c>
      <c r="AI25" s="1">
        <f t="shared" si="13"/>
        <v>-0.51859224626668721</v>
      </c>
      <c r="AJ25" s="1">
        <f t="shared" si="14"/>
        <v>-0.44340761631937975</v>
      </c>
      <c r="AK25" s="5">
        <f t="shared" si="15"/>
        <v>8.8547882406900005</v>
      </c>
      <c r="AL25" s="1">
        <f t="shared" si="16"/>
        <v>-1777942660.5374396</v>
      </c>
      <c r="AM25" s="13">
        <f t="shared" si="17"/>
        <v>42165.65735924722</v>
      </c>
      <c r="AN25" s="15">
        <f t="shared" si="18"/>
        <v>9.2975277948426083E-4</v>
      </c>
      <c r="AO25" s="19">
        <f t="shared" si="19"/>
        <v>1.0000000220500007</v>
      </c>
      <c r="AP25" s="19">
        <f t="shared" si="20"/>
        <v>3074.6065877767537</v>
      </c>
      <c r="AQ25" s="17">
        <f t="shared" si="21"/>
        <v>3073.960469348167</v>
      </c>
      <c r="AR25" s="17">
        <f t="shared" si="22"/>
        <v>3075.2528420135363</v>
      </c>
      <c r="AS25" s="17">
        <f t="shared" si="23"/>
        <v>1.2923726653693848</v>
      </c>
      <c r="AT25" s="5">
        <f t="shared" si="24"/>
        <v>0.6462542367826245</v>
      </c>
      <c r="AU25" s="5">
        <f t="shared" si="25"/>
        <v>17.725826472394907</v>
      </c>
      <c r="AV25" s="5">
        <f t="shared" si="26"/>
        <v>0.64611842858676027</v>
      </c>
      <c r="AW25" s="5">
        <f t="shared" si="27"/>
        <v>17.718223686724141</v>
      </c>
      <c r="AX25" s="19">
        <f t="shared" si="28"/>
        <v>4.2042592227720881E-2</v>
      </c>
      <c r="AY25" s="17">
        <f t="shared" si="29"/>
        <v>3074.2835455367003</v>
      </c>
      <c r="AZ25" s="17">
        <f t="shared" si="30"/>
        <v>3074.9297318729532</v>
      </c>
      <c r="BA25" s="17">
        <f t="shared" si="31"/>
        <v>0.64618633625286748</v>
      </c>
      <c r="BB25" s="24">
        <f t="shared" si="32"/>
        <v>-4725609.659178853</v>
      </c>
      <c r="BC25" s="24">
        <f t="shared" si="33"/>
        <v>-4727596.4279781356</v>
      </c>
      <c r="BD25" s="24">
        <f t="shared" si="34"/>
        <v>-4726602.8348001065</v>
      </c>
      <c r="BE25" s="27">
        <f t="shared" si="35"/>
        <v>993.59317802917212</v>
      </c>
      <c r="BF25" s="27">
        <f t="shared" si="36"/>
        <v>-993.17562125343829</v>
      </c>
      <c r="BG25" s="23">
        <f t="shared" si="37"/>
        <v>0.41755677573382854</v>
      </c>
      <c r="BH25" s="23">
        <f t="shared" si="38"/>
        <v>-1986.7687992826104</v>
      </c>
      <c r="BJ25" s="29">
        <f t="shared" si="39"/>
        <v>0.22409785042918626</v>
      </c>
      <c r="BK25" s="29">
        <f t="shared" si="40"/>
        <v>0.22428632313115832</v>
      </c>
      <c r="BL25" s="29">
        <f t="shared" si="41"/>
        <v>1.884727019720589E-4</v>
      </c>
      <c r="BM25">
        <f t="shared" si="42"/>
        <v>0.22419205707186424</v>
      </c>
      <c r="BQ25" s="3">
        <v>42165.658288999999</v>
      </c>
      <c r="BR25" s="3">
        <v>2.1000000000000001E-4</v>
      </c>
      <c r="BS25" s="3">
        <v>8.3000000000000004E-2</v>
      </c>
      <c r="BT25" s="3">
        <v>1.9059999999999999</v>
      </c>
      <c r="BU25" s="3">
        <v>121.211</v>
      </c>
      <c r="BV25" s="3">
        <v>59.014000000000003</v>
      </c>
    </row>
    <row r="26" spans="1:74" x14ac:dyDescent="0.25">
      <c r="A26" s="21">
        <v>43490</v>
      </c>
      <c r="B26" s="2">
        <v>0</v>
      </c>
      <c r="C26" s="3">
        <v>42164.454613000002</v>
      </c>
      <c r="D26" s="3">
        <v>1.9599999999999999E-4</v>
      </c>
      <c r="E26" s="3">
        <v>8.4000000000000005E-2</v>
      </c>
      <c r="F26" s="3">
        <v>1E-3</v>
      </c>
      <c r="G26" s="4">
        <v>110.526</v>
      </c>
      <c r="H26" s="3">
        <v>1.929</v>
      </c>
      <c r="I26" s="3">
        <v>151.82900000000001</v>
      </c>
      <c r="J26" s="3">
        <v>2.65</v>
      </c>
      <c r="K26" s="3">
        <v>42172.738668999998</v>
      </c>
      <c r="L26" s="3">
        <v>42156.170556999998</v>
      </c>
      <c r="M26" s="3">
        <v>35794.601669000003</v>
      </c>
      <c r="N26" s="3">
        <v>35778.033557000002</v>
      </c>
      <c r="O26" s="3">
        <v>59.036000000000001</v>
      </c>
      <c r="P26" s="3">
        <v>1.0027280000000001</v>
      </c>
      <c r="Q26" s="3">
        <v>86164.964000000007</v>
      </c>
      <c r="R26" s="3">
        <v>59.023000000000003</v>
      </c>
      <c r="S26" s="3">
        <v>35784.815029999998</v>
      </c>
      <c r="T26" s="3">
        <v>-0.22422600000000001</v>
      </c>
      <c r="U26" s="3">
        <v>-7.9999999999999996E-6</v>
      </c>
      <c r="V26" s="3">
        <v>0</v>
      </c>
      <c r="W26" s="3">
        <v>3.4999999999999997E-5</v>
      </c>
      <c r="X26"/>
      <c r="Y26"/>
      <c r="Z26"/>
      <c r="AA26"/>
      <c r="AB26" s="5">
        <f t="shared" si="7"/>
        <v>6378.1369999999952</v>
      </c>
      <c r="AD26" s="1">
        <f t="shared" si="8"/>
        <v>-3.5059243084818817E-4</v>
      </c>
      <c r="AE26" s="1">
        <f t="shared" si="9"/>
        <v>9.3652795692316065E-4</v>
      </c>
      <c r="AF26" s="1">
        <f t="shared" si="10"/>
        <v>-2.6066780009705898E-5</v>
      </c>
      <c r="AG26" s="1">
        <f t="shared" si="11"/>
        <v>-1.9425890708002451E-4</v>
      </c>
      <c r="AH26" s="1">
        <f t="shared" si="12"/>
        <v>0.47203054128988264</v>
      </c>
      <c r="AI26" s="1">
        <f t="shared" si="13"/>
        <v>-0.8815821958782859</v>
      </c>
      <c r="AJ26" s="1">
        <f t="shared" si="14"/>
        <v>-0.41613372111195063</v>
      </c>
      <c r="AK26" s="5">
        <f t="shared" si="15"/>
        <v>8.2642331041479995</v>
      </c>
      <c r="AL26" s="1">
        <f t="shared" si="16"/>
        <v>-1777841164.5141883</v>
      </c>
      <c r="AM26" s="13">
        <f t="shared" si="17"/>
        <v>42164.453803105149</v>
      </c>
      <c r="AN26" s="15">
        <f t="shared" si="18"/>
        <v>8.0989485286409035E-4</v>
      </c>
      <c r="AO26" s="19">
        <f t="shared" si="19"/>
        <v>1.0000000192080005</v>
      </c>
      <c r="AP26" s="19">
        <f t="shared" si="20"/>
        <v>3074.6504731273581</v>
      </c>
      <c r="AQ26" s="17">
        <f t="shared" si="21"/>
        <v>3074.0464554702749</v>
      </c>
      <c r="AR26" s="17">
        <f t="shared" si="22"/>
        <v>3075.2546094675308</v>
      </c>
      <c r="AS26" s="17">
        <f t="shared" si="23"/>
        <v>1.2081539972559767</v>
      </c>
      <c r="AT26" s="5">
        <f t="shared" si="24"/>
        <v>0.60413634017277218</v>
      </c>
      <c r="AU26" s="5">
        <f t="shared" si="25"/>
        <v>16.57066262372069</v>
      </c>
      <c r="AV26" s="5">
        <f t="shared" si="26"/>
        <v>0.60401765708320454</v>
      </c>
      <c r="AW26" s="5">
        <f t="shared" si="27"/>
        <v>16.563230250353207</v>
      </c>
      <c r="AX26" s="19">
        <f t="shared" si="28"/>
        <v>3.9301748192713974E-2</v>
      </c>
      <c r="AY26" s="17">
        <f t="shared" si="29"/>
        <v>3074.3484791327451</v>
      </c>
      <c r="AZ26" s="17">
        <f t="shared" si="30"/>
        <v>3074.952556134288</v>
      </c>
      <c r="BA26" s="17">
        <f t="shared" si="31"/>
        <v>0.60407700154291888</v>
      </c>
      <c r="BB26" s="24">
        <f t="shared" si="32"/>
        <v>-4725809.2855729116</v>
      </c>
      <c r="BC26" s="24">
        <f t="shared" si="33"/>
        <v>-4727666.6112383958</v>
      </c>
      <c r="BD26" s="24">
        <f t="shared" si="34"/>
        <v>-4726737.7659511436</v>
      </c>
      <c r="BE26" s="27">
        <f t="shared" si="35"/>
        <v>928.84528725221753</v>
      </c>
      <c r="BF26" s="27">
        <f t="shared" si="36"/>
        <v>-928.48037823196501</v>
      </c>
      <c r="BG26" s="23">
        <f t="shared" si="37"/>
        <v>0.36490902025252581</v>
      </c>
      <c r="BH26" s="23">
        <f t="shared" si="38"/>
        <v>-1857.3256654841825</v>
      </c>
      <c r="BJ26" s="29">
        <f t="shared" si="39"/>
        <v>0.2241167841938955</v>
      </c>
      <c r="BK26" s="29">
        <f t="shared" si="40"/>
        <v>0.22429298243995127</v>
      </c>
      <c r="BL26" s="29">
        <f t="shared" si="41"/>
        <v>1.7619824605577539E-4</v>
      </c>
      <c r="BM26">
        <f t="shared" si="42"/>
        <v>0.22420485735365409</v>
      </c>
      <c r="BQ26" s="3">
        <v>42164.454613000002</v>
      </c>
      <c r="BR26" s="3">
        <v>1.9599999999999999E-4</v>
      </c>
      <c r="BS26" s="3">
        <v>8.4000000000000005E-2</v>
      </c>
      <c r="BT26" s="3">
        <v>1.929</v>
      </c>
      <c r="BU26" s="3">
        <v>151.82900000000001</v>
      </c>
      <c r="BV26" s="3">
        <v>59.036000000000001</v>
      </c>
    </row>
    <row r="27" spans="1:74" x14ac:dyDescent="0.25">
      <c r="A27" s="21">
        <v>43491</v>
      </c>
      <c r="B27" s="2">
        <v>0</v>
      </c>
      <c r="C27" s="3">
        <v>42165.840962000002</v>
      </c>
      <c r="D27" s="3">
        <v>1.3200000000000001E-4</v>
      </c>
      <c r="E27" s="3">
        <v>8.4000000000000005E-2</v>
      </c>
      <c r="F27" s="3">
        <v>1E-3</v>
      </c>
      <c r="G27" s="4">
        <v>110.7</v>
      </c>
      <c r="H27" s="3">
        <v>1.9319999999999999</v>
      </c>
      <c r="I27" s="3">
        <v>148.88399999999999</v>
      </c>
      <c r="J27" s="3">
        <v>2.5990000000000002</v>
      </c>
      <c r="K27" s="3">
        <v>42171.42282</v>
      </c>
      <c r="L27" s="3">
        <v>42160.259104999997</v>
      </c>
      <c r="M27" s="3">
        <v>35793.285819999997</v>
      </c>
      <c r="N27" s="3">
        <v>35782.122105000002</v>
      </c>
      <c r="O27" s="3">
        <v>59.039000000000001</v>
      </c>
      <c r="P27" s="3">
        <v>1.002678</v>
      </c>
      <c r="Q27" s="3">
        <v>86169.214000000007</v>
      </c>
      <c r="R27" s="3">
        <v>59.027999999999999</v>
      </c>
      <c r="S27" s="3">
        <v>35786.333977000002</v>
      </c>
      <c r="T27" s="3">
        <v>-0.22420899999999999</v>
      </c>
      <c r="U27" s="3">
        <v>-7.9999999999999996E-6</v>
      </c>
      <c r="V27" s="3">
        <v>-9.9999999999999995E-7</v>
      </c>
      <c r="W27" s="3">
        <v>2.0999999999999999E-5</v>
      </c>
      <c r="X27"/>
      <c r="Y27"/>
      <c r="Z27"/>
      <c r="AA27"/>
      <c r="AB27" s="5">
        <f t="shared" si="7"/>
        <v>6378.1369999999952</v>
      </c>
      <c r="AD27" s="1">
        <f t="shared" si="8"/>
        <v>-3.5340043283982813E-4</v>
      </c>
      <c r="AE27" s="1">
        <f t="shared" si="9"/>
        <v>9.3547196683563608E-4</v>
      </c>
      <c r="AF27" s="1">
        <f t="shared" si="10"/>
        <v>-2.3812264064087628E-5</v>
      </c>
      <c r="AG27" s="1">
        <f t="shared" si="11"/>
        <v>-1.2983441793354398E-4</v>
      </c>
      <c r="AH27" s="1">
        <f t="shared" si="12"/>
        <v>0.51635800268135379</v>
      </c>
      <c r="AI27" s="1">
        <f t="shared" si="13"/>
        <v>-0.85637282363870182</v>
      </c>
      <c r="AJ27" s="1">
        <f t="shared" si="14"/>
        <v>-0.4421949607646713</v>
      </c>
      <c r="AK27" s="5">
        <f t="shared" si="15"/>
        <v>5.5658910069840006</v>
      </c>
      <c r="AL27" s="1">
        <f t="shared" si="16"/>
        <v>-1777958113.0535345</v>
      </c>
      <c r="AM27" s="13">
        <f t="shared" si="17"/>
        <v>42165.840594651192</v>
      </c>
      <c r="AN27" s="15">
        <f t="shared" si="18"/>
        <v>3.6734880995936692E-4</v>
      </c>
      <c r="AO27" s="19">
        <f t="shared" si="19"/>
        <v>1.0000000087120002</v>
      </c>
      <c r="AP27" s="19">
        <f t="shared" si="20"/>
        <v>3074.5999277860515</v>
      </c>
      <c r="AQ27" s="17">
        <f t="shared" si="21"/>
        <v>3074.1929432873735</v>
      </c>
      <c r="AR27" s="17">
        <f t="shared" si="22"/>
        <v>3075.0069661278976</v>
      </c>
      <c r="AS27" s="17">
        <f t="shared" si="23"/>
        <v>0.81402284052410323</v>
      </c>
      <c r="AT27" s="5">
        <f t="shared" si="24"/>
        <v>0.40703834184614607</v>
      </c>
      <c r="AU27" s="5">
        <f t="shared" si="25"/>
        <v>11.164265744221112</v>
      </c>
      <c r="AV27" s="5">
        <f t="shared" si="26"/>
        <v>0.40698449867795716</v>
      </c>
      <c r="AW27" s="5">
        <f t="shared" si="27"/>
        <v>11.16149903664107</v>
      </c>
      <c r="AX27" s="19">
        <f t="shared" si="28"/>
        <v>2.6479237170248391E-2</v>
      </c>
      <c r="AY27" s="17">
        <f t="shared" si="29"/>
        <v>3074.3964422621052</v>
      </c>
      <c r="AZ27" s="17">
        <f t="shared" si="30"/>
        <v>3074.8034536832592</v>
      </c>
      <c r="BA27" s="17">
        <f t="shared" si="31"/>
        <v>0.40701142115403854</v>
      </c>
      <c r="BB27" s="24">
        <f t="shared" si="32"/>
        <v>-4725956.7420969456</v>
      </c>
      <c r="BC27" s="24">
        <f t="shared" si="33"/>
        <v>-4727208.139391249</v>
      </c>
      <c r="BD27" s="24">
        <f t="shared" si="34"/>
        <v>-4726582.3579709958</v>
      </c>
      <c r="BE27" s="27">
        <f t="shared" si="35"/>
        <v>625.78142025321722</v>
      </c>
      <c r="BF27" s="27">
        <f t="shared" si="36"/>
        <v>-625.61587405018508</v>
      </c>
      <c r="BG27" s="23">
        <f t="shared" si="37"/>
        <v>0.16554620303213596</v>
      </c>
      <c r="BH27" s="23">
        <f t="shared" si="38"/>
        <v>-1251.3972943034023</v>
      </c>
      <c r="BJ27" s="29">
        <f t="shared" si="39"/>
        <v>0.22413077036877391</v>
      </c>
      <c r="BK27" s="29">
        <f t="shared" si="40"/>
        <v>0.2242494823202178</v>
      </c>
      <c r="BL27" s="29">
        <f t="shared" si="41"/>
        <v>1.1871195144388946E-4</v>
      </c>
      <c r="BM27">
        <f t="shared" si="42"/>
        <v>0.22419011456361598</v>
      </c>
      <c r="BQ27" s="3">
        <v>42165.840962000002</v>
      </c>
      <c r="BR27" s="3">
        <v>1.3200000000000001E-4</v>
      </c>
      <c r="BS27" s="3">
        <v>8.4000000000000005E-2</v>
      </c>
      <c r="BT27" s="3">
        <v>1.9319999999999999</v>
      </c>
      <c r="BU27" s="3">
        <v>148.88399999999999</v>
      </c>
      <c r="BV27" s="3">
        <v>59.039000000000001</v>
      </c>
    </row>
    <row r="28" spans="1:74" x14ac:dyDescent="0.25">
      <c r="A28" s="21">
        <v>43492</v>
      </c>
      <c r="B28" s="2">
        <v>0</v>
      </c>
      <c r="C28" s="3">
        <v>42165.628621999997</v>
      </c>
      <c r="D28" s="3">
        <v>1.2400000000000001E-4</v>
      </c>
      <c r="E28" s="3">
        <v>8.4000000000000005E-2</v>
      </c>
      <c r="F28" s="3">
        <v>1E-3</v>
      </c>
      <c r="G28" s="4">
        <v>110.48699999999999</v>
      </c>
      <c r="H28" s="3">
        <v>1.9279999999999999</v>
      </c>
      <c r="I28" s="3">
        <v>151.751</v>
      </c>
      <c r="J28" s="3">
        <v>2.649</v>
      </c>
      <c r="K28" s="3">
        <v>42170.850272999996</v>
      </c>
      <c r="L28" s="3">
        <v>42160.406970999997</v>
      </c>
      <c r="M28" s="3">
        <v>35792.713273000001</v>
      </c>
      <c r="N28" s="3">
        <v>35782.269971000002</v>
      </c>
      <c r="O28" s="3">
        <v>59.042999999999999</v>
      </c>
      <c r="P28" s="3">
        <v>1.002686</v>
      </c>
      <c r="Q28" s="3">
        <v>86168.562999999995</v>
      </c>
      <c r="R28" s="3">
        <v>59.031999999999996</v>
      </c>
      <c r="S28" s="3">
        <v>35786.357571</v>
      </c>
      <c r="T28" s="3">
        <v>-0.22420899999999999</v>
      </c>
      <c r="U28" s="3">
        <v>-7.9999999999999996E-6</v>
      </c>
      <c r="V28" s="3">
        <v>-9.9999999999999995E-7</v>
      </c>
      <c r="W28" s="3">
        <v>1.9000000000000001E-5</v>
      </c>
      <c r="X28"/>
      <c r="Y28"/>
      <c r="Z28"/>
      <c r="AA28"/>
      <c r="AB28" s="5">
        <f t="shared" si="7"/>
        <v>6378.1369999999952</v>
      </c>
      <c r="AD28" s="1">
        <f t="shared" si="8"/>
        <v>-3.4965572775115208E-4</v>
      </c>
      <c r="AE28" s="1">
        <f t="shared" si="9"/>
        <v>9.3687808103163738E-4</v>
      </c>
      <c r="AF28" s="1">
        <f t="shared" si="10"/>
        <v>-1.6736992007564381E-5</v>
      </c>
      <c r="AG28" s="1">
        <f t="shared" si="11"/>
        <v>-1.2286526400304818E-4</v>
      </c>
      <c r="AH28" s="1">
        <f t="shared" si="12"/>
        <v>0.47291188732357953</v>
      </c>
      <c r="AI28" s="1">
        <f t="shared" si="13"/>
        <v>-0.88110972462460657</v>
      </c>
      <c r="AJ28" s="1">
        <f t="shared" si="14"/>
        <v>-0.41668726281138213</v>
      </c>
      <c r="AK28" s="5">
        <f t="shared" si="15"/>
        <v>5.2285379491279995</v>
      </c>
      <c r="AL28" s="1">
        <f t="shared" si="16"/>
        <v>-1777940209.7508163</v>
      </c>
      <c r="AM28" s="13">
        <f t="shared" si="17"/>
        <v>42165.628297830641</v>
      </c>
      <c r="AN28" s="15">
        <f t="shared" si="18"/>
        <v>3.2416935573564842E-4</v>
      </c>
      <c r="AO28" s="19">
        <f t="shared" si="19"/>
        <v>1.0000000076880002</v>
      </c>
      <c r="AP28" s="19">
        <f t="shared" si="20"/>
        <v>3074.6076693963169</v>
      </c>
      <c r="AQ28" s="17">
        <f t="shared" si="21"/>
        <v>3074.2269437961158</v>
      </c>
      <c r="AR28" s="17">
        <f t="shared" si="22"/>
        <v>3074.9884421472275</v>
      </c>
      <c r="AS28" s="17">
        <f t="shared" si="23"/>
        <v>0.76149835111164066</v>
      </c>
      <c r="AT28" s="5">
        <f t="shared" si="24"/>
        <v>0.38077275091063711</v>
      </c>
      <c r="AU28" s="5">
        <f t="shared" si="25"/>
        <v>10.443782006745185</v>
      </c>
      <c r="AV28" s="5">
        <f t="shared" si="26"/>
        <v>0.38072560020100354</v>
      </c>
      <c r="AW28" s="5">
        <f t="shared" si="27"/>
        <v>10.441362344603526</v>
      </c>
      <c r="AX28" s="19">
        <f t="shared" si="28"/>
        <v>2.4770401308477491E-2</v>
      </c>
      <c r="AY28" s="17">
        <f t="shared" si="29"/>
        <v>3074.4173124896902</v>
      </c>
      <c r="AZ28" s="17">
        <f t="shared" si="30"/>
        <v>3074.7980616659756</v>
      </c>
      <c r="BA28" s="17">
        <f t="shared" si="31"/>
        <v>0.38074917628546245</v>
      </c>
      <c r="BB28" s="24">
        <f t="shared" si="32"/>
        <v>-4726020.9056681646</v>
      </c>
      <c r="BC28" s="24">
        <f t="shared" si="33"/>
        <v>-4727191.5600124206</v>
      </c>
      <c r="BD28" s="24">
        <f t="shared" si="34"/>
        <v>-4726606.1603553258</v>
      </c>
      <c r="BE28" s="27">
        <f t="shared" si="35"/>
        <v>585.39965709485114</v>
      </c>
      <c r="BF28" s="27">
        <f t="shared" si="36"/>
        <v>-585.25468716118485</v>
      </c>
      <c r="BG28" s="23">
        <f t="shared" si="37"/>
        <v>0.14496993366628885</v>
      </c>
      <c r="BH28" s="23">
        <f t="shared" si="38"/>
        <v>-1170.654344256036</v>
      </c>
      <c r="BJ28" s="29">
        <f t="shared" si="39"/>
        <v>0.22413685638650793</v>
      </c>
      <c r="BK28" s="29">
        <f t="shared" si="40"/>
        <v>0.22424790933654962</v>
      </c>
      <c r="BL28" s="29">
        <f t="shared" si="41"/>
        <v>1.1105295004168458E-4</v>
      </c>
      <c r="BM28">
        <f t="shared" si="42"/>
        <v>0.22419237254720825</v>
      </c>
      <c r="BQ28" s="3">
        <v>42165.628621999997</v>
      </c>
      <c r="BR28" s="3">
        <v>1.2400000000000001E-4</v>
      </c>
      <c r="BS28" s="3">
        <v>8.4000000000000005E-2</v>
      </c>
      <c r="BT28" s="3">
        <v>1.9279999999999999</v>
      </c>
      <c r="BU28" s="3">
        <v>151.751</v>
      </c>
      <c r="BV28" s="3">
        <v>59.042999999999999</v>
      </c>
    </row>
    <row r="29" spans="1:74" x14ac:dyDescent="0.25">
      <c r="A29" s="21">
        <v>43493</v>
      </c>
      <c r="B29" s="2">
        <v>0</v>
      </c>
      <c r="C29" s="3">
        <v>42165.486371999999</v>
      </c>
      <c r="D29" s="3">
        <v>1.2400000000000001E-4</v>
      </c>
      <c r="E29" s="3">
        <v>8.4000000000000005E-2</v>
      </c>
      <c r="F29" s="3">
        <v>1E-3</v>
      </c>
      <c r="G29" s="4">
        <v>109.465</v>
      </c>
      <c r="H29" s="3">
        <v>1.911</v>
      </c>
      <c r="I29" s="3">
        <v>153.31899999999999</v>
      </c>
      <c r="J29" s="3">
        <v>2.6760000000000002</v>
      </c>
      <c r="K29" s="3">
        <v>42170.735092000003</v>
      </c>
      <c r="L29" s="3">
        <v>42160.237651000003</v>
      </c>
      <c r="M29" s="3">
        <v>35792.598092</v>
      </c>
      <c r="N29" s="3">
        <v>35782.100651000001</v>
      </c>
      <c r="O29" s="3">
        <v>59.048000000000002</v>
      </c>
      <c r="P29" s="3">
        <v>1.002691</v>
      </c>
      <c r="Q29" s="3">
        <v>86168.126999999993</v>
      </c>
      <c r="R29" s="3">
        <v>59.036999999999999</v>
      </c>
      <c r="S29" s="3">
        <v>35786.169694999997</v>
      </c>
      <c r="T29" s="3">
        <v>-0.22421099999999999</v>
      </c>
      <c r="U29" s="3">
        <v>-7.9999999999999996E-6</v>
      </c>
      <c r="V29" s="3">
        <v>-9.9999999999999995E-7</v>
      </c>
      <c r="W29" s="3">
        <v>1.9000000000000001E-5</v>
      </c>
      <c r="X29"/>
      <c r="Y29"/>
      <c r="Z29"/>
      <c r="AA29"/>
      <c r="AB29" s="5">
        <f t="shared" si="7"/>
        <v>6378.1370000000024</v>
      </c>
      <c r="AD29" s="1">
        <f t="shared" si="8"/>
        <v>-3.3367904347367591E-4</v>
      </c>
      <c r="AE29" s="1">
        <f t="shared" si="9"/>
        <v>9.4268656647541332E-4</v>
      </c>
      <c r="AF29" s="1">
        <f t="shared" si="10"/>
        <v>-1.5507523002348883E-5</v>
      </c>
      <c r="AG29" s="1">
        <f t="shared" si="11"/>
        <v>-1.2302648792163263E-4</v>
      </c>
      <c r="AH29" s="1">
        <f t="shared" si="12"/>
        <v>0.44895244922249183</v>
      </c>
      <c r="AI29" s="1">
        <f t="shared" si="13"/>
        <v>-0.8935556492670873</v>
      </c>
      <c r="AJ29" s="1">
        <f t="shared" si="14"/>
        <v>-0.40116399725505275</v>
      </c>
      <c r="AK29" s="5">
        <f t="shared" si="15"/>
        <v>5.2285203101280002</v>
      </c>
      <c r="AL29" s="1">
        <f t="shared" si="16"/>
        <v>-1777928213.6498928</v>
      </c>
      <c r="AM29" s="13">
        <f t="shared" si="17"/>
        <v>42165.486047831742</v>
      </c>
      <c r="AN29" s="15">
        <f t="shared" si="18"/>
        <v>3.2416825706604868E-4</v>
      </c>
      <c r="AO29" s="19">
        <f t="shared" si="19"/>
        <v>1.000000007688</v>
      </c>
      <c r="AP29" s="19">
        <f t="shared" si="20"/>
        <v>3074.612855658942</v>
      </c>
      <c r="AQ29" s="17">
        <f t="shared" si="21"/>
        <v>3074.2301545481041</v>
      </c>
      <c r="AR29" s="17">
        <f t="shared" si="22"/>
        <v>3074.9956044474843</v>
      </c>
      <c r="AS29" s="17">
        <f t="shared" si="23"/>
        <v>0.7654498993802008</v>
      </c>
      <c r="AT29" s="5">
        <f t="shared" si="24"/>
        <v>0.38274878854235794</v>
      </c>
      <c r="AU29" s="5">
        <f t="shared" si="25"/>
        <v>10.497932141601883</v>
      </c>
      <c r="AV29" s="5">
        <f t="shared" si="26"/>
        <v>0.38270111083784286</v>
      </c>
      <c r="AW29" s="5">
        <f t="shared" si="27"/>
        <v>10.495480676742712</v>
      </c>
      <c r="AX29" s="19">
        <f t="shared" si="28"/>
        <v>2.4898913253055318E-2</v>
      </c>
      <c r="AY29" s="17">
        <f t="shared" si="29"/>
        <v>3074.4215110674227</v>
      </c>
      <c r="AZ29" s="17">
        <f t="shared" si="30"/>
        <v>3074.8042360178538</v>
      </c>
      <c r="BA29" s="17">
        <f t="shared" si="31"/>
        <v>0.38272495043111121</v>
      </c>
      <c r="BB29" s="24">
        <f t="shared" si="32"/>
        <v>-4726033.8138570478</v>
      </c>
      <c r="BC29" s="24">
        <f t="shared" si="33"/>
        <v>-4727210.5449166698</v>
      </c>
      <c r="BD29" s="24">
        <f t="shared" si="34"/>
        <v>-4726622.1060916167</v>
      </c>
      <c r="BE29" s="27">
        <f t="shared" si="35"/>
        <v>588.43882505316287</v>
      </c>
      <c r="BF29" s="27">
        <f t="shared" si="36"/>
        <v>-588.29223456885666</v>
      </c>
      <c r="BG29" s="23">
        <f t="shared" si="37"/>
        <v>0.14659048430621624</v>
      </c>
      <c r="BH29" s="23">
        <f t="shared" si="38"/>
        <v>-1176.7310596220195</v>
      </c>
      <c r="BJ29" s="29">
        <f t="shared" si="39"/>
        <v>0.22413808075892894</v>
      </c>
      <c r="BK29" s="29">
        <f t="shared" si="40"/>
        <v>0.2242497105470915</v>
      </c>
      <c r="BL29" s="29">
        <f t="shared" si="41"/>
        <v>1.1162978816256497E-4</v>
      </c>
      <c r="BM29">
        <f t="shared" si="42"/>
        <v>0.22419388522601419</v>
      </c>
      <c r="BQ29" s="3">
        <v>42165.486371999999</v>
      </c>
      <c r="BR29" s="3">
        <v>1.2400000000000001E-4</v>
      </c>
      <c r="BS29" s="3">
        <v>8.4000000000000005E-2</v>
      </c>
      <c r="BT29" s="3">
        <v>1.911</v>
      </c>
      <c r="BU29" s="3">
        <v>153.31899999999999</v>
      </c>
      <c r="BV29" s="3">
        <v>59.048000000000002</v>
      </c>
    </row>
    <row r="30" spans="1:74" x14ac:dyDescent="0.25">
      <c r="A30" s="21">
        <v>43494</v>
      </c>
      <c r="B30" s="2">
        <v>0</v>
      </c>
      <c r="C30" s="3">
        <v>42165.292098999998</v>
      </c>
      <c r="D30" s="3">
        <v>1.26E-4</v>
      </c>
      <c r="E30" s="3">
        <v>8.5999999999999993E-2</v>
      </c>
      <c r="F30" s="3">
        <v>1E-3</v>
      </c>
      <c r="G30" s="4">
        <v>108.601</v>
      </c>
      <c r="H30" s="3">
        <v>1.895</v>
      </c>
      <c r="I30" s="3">
        <v>155.43299999999999</v>
      </c>
      <c r="J30" s="3">
        <v>2.7130000000000001</v>
      </c>
      <c r="K30" s="3">
        <v>42170.605822999998</v>
      </c>
      <c r="L30" s="3">
        <v>42159.978373999998</v>
      </c>
      <c r="M30" s="3">
        <v>35792.468823000003</v>
      </c>
      <c r="N30" s="3">
        <v>35781.841374000003</v>
      </c>
      <c r="O30" s="3">
        <v>59.055999999999997</v>
      </c>
      <c r="P30" s="3">
        <v>1.0026980000000001</v>
      </c>
      <c r="Q30" s="3">
        <v>86167.531000000003</v>
      </c>
      <c r="R30" s="3">
        <v>59.045000000000002</v>
      </c>
      <c r="S30" s="3">
        <v>35785.984053</v>
      </c>
      <c r="T30" s="3">
        <v>-0.224213</v>
      </c>
      <c r="U30" s="3">
        <v>-7.9999999999999996E-6</v>
      </c>
      <c r="V30" s="3">
        <v>-9.9999999999999995E-7</v>
      </c>
      <c r="W30" s="3">
        <v>1.9000000000000001E-5</v>
      </c>
      <c r="X30"/>
      <c r="Y30"/>
      <c r="Z30"/>
      <c r="AA30"/>
      <c r="AB30" s="5">
        <f t="shared" si="7"/>
        <v>6378.1369999999952</v>
      </c>
      <c r="AD30" s="1">
        <f t="shared" si="8"/>
        <v>-3.185539919361219E-4</v>
      </c>
      <c r="AE30" s="1">
        <f t="shared" si="9"/>
        <v>9.4790454207597944E-4</v>
      </c>
      <c r="AF30" s="1">
        <f t="shared" si="10"/>
        <v>-1.3129136349708872E-5</v>
      </c>
      <c r="AG30" s="1">
        <f t="shared" si="11"/>
        <v>-1.253141084583486E-4</v>
      </c>
      <c r="AH30" s="1">
        <f t="shared" si="12"/>
        <v>0.41559116033461069</v>
      </c>
      <c r="AI30" s="1">
        <f t="shared" si="13"/>
        <v>-0.90955153094903418</v>
      </c>
      <c r="AJ30" s="1">
        <f t="shared" si="14"/>
        <v>-0.3780015761312307</v>
      </c>
      <c r="AK30" s="5">
        <f t="shared" si="15"/>
        <v>5.3128268044739997</v>
      </c>
      <c r="AL30" s="1">
        <f t="shared" si="16"/>
        <v>-1777911829.5678632</v>
      </c>
      <c r="AM30" s="13">
        <f t="shared" si="17"/>
        <v>42165.291764291906</v>
      </c>
      <c r="AN30" s="15">
        <f t="shared" si="18"/>
        <v>3.3470809285063297E-4</v>
      </c>
      <c r="AO30" s="19">
        <f t="shared" si="19"/>
        <v>1.0000000079380003</v>
      </c>
      <c r="AP30" s="19">
        <f t="shared" si="20"/>
        <v>3074.619938659504</v>
      </c>
      <c r="AQ30" s="17">
        <f t="shared" si="21"/>
        <v>3074.2324955185609</v>
      </c>
      <c r="AR30" s="17">
        <f t="shared" si="22"/>
        <v>3075.0074306660708</v>
      </c>
      <c r="AS30" s="17">
        <f t="shared" si="23"/>
        <v>0.77493514750995018</v>
      </c>
      <c r="AT30" s="5">
        <f t="shared" si="24"/>
        <v>0.38749200656684479</v>
      </c>
      <c r="AU30" s="5">
        <f t="shared" si="25"/>
        <v>10.628054849363613</v>
      </c>
      <c r="AV30" s="5">
        <f t="shared" si="26"/>
        <v>0.38744314094310539</v>
      </c>
      <c r="AW30" s="5">
        <f t="shared" si="27"/>
        <v>10.625439826189389</v>
      </c>
      <c r="AX30" s="19">
        <f t="shared" si="28"/>
        <v>2.5207434656930015E-2</v>
      </c>
      <c r="AY30" s="17">
        <f t="shared" si="29"/>
        <v>3074.4262232014084</v>
      </c>
      <c r="AZ30" s="17">
        <f t="shared" si="30"/>
        <v>3074.8136907759322</v>
      </c>
      <c r="BA30" s="17">
        <f t="shared" si="31"/>
        <v>0.38746757452372549</v>
      </c>
      <c r="BB30" s="24">
        <f t="shared" si="32"/>
        <v>-4726048.3009542366</v>
      </c>
      <c r="BC30" s="24">
        <f t="shared" si="33"/>
        <v>-4727239.6164915552</v>
      </c>
      <c r="BD30" s="24">
        <f t="shared" si="34"/>
        <v>-4726643.8836012864</v>
      </c>
      <c r="BE30" s="27">
        <f t="shared" si="35"/>
        <v>595.73289026878774</v>
      </c>
      <c r="BF30" s="27">
        <f t="shared" si="36"/>
        <v>-595.58264704979956</v>
      </c>
      <c r="BG30" s="23">
        <f t="shared" si="37"/>
        <v>0.15024321898818016</v>
      </c>
      <c r="BH30" s="23">
        <f t="shared" si="38"/>
        <v>-1191.3155373185873</v>
      </c>
      <c r="BJ30" s="29">
        <f t="shared" si="39"/>
        <v>0.2241394548985414</v>
      </c>
      <c r="BK30" s="29">
        <f t="shared" si="40"/>
        <v>0.2242524687539611</v>
      </c>
      <c r="BL30" s="29">
        <f t="shared" si="41"/>
        <v>1.1301385541970244E-4</v>
      </c>
      <c r="BM30">
        <f t="shared" si="42"/>
        <v>0.22419595113932034</v>
      </c>
      <c r="BQ30" s="3">
        <v>42165.292098999998</v>
      </c>
      <c r="BR30" s="3">
        <v>1.26E-4</v>
      </c>
      <c r="BS30" s="3">
        <v>8.5999999999999993E-2</v>
      </c>
      <c r="BT30" s="3">
        <v>1.895</v>
      </c>
      <c r="BU30" s="3">
        <v>155.43299999999999</v>
      </c>
      <c r="BV30" s="3">
        <v>59.055999999999997</v>
      </c>
    </row>
    <row r="31" spans="1:74" x14ac:dyDescent="0.25">
      <c r="A31" s="21">
        <v>43495</v>
      </c>
      <c r="B31" s="2">
        <v>0</v>
      </c>
      <c r="C31" s="3">
        <v>42165.159437000002</v>
      </c>
      <c r="D31" s="3">
        <v>1.12E-4</v>
      </c>
      <c r="E31" s="3">
        <v>9.0999999999999998E-2</v>
      </c>
      <c r="F31" s="3">
        <v>2E-3</v>
      </c>
      <c r="G31" s="4">
        <v>108.84099999999999</v>
      </c>
      <c r="H31" s="3">
        <v>1.9</v>
      </c>
      <c r="I31" s="3">
        <v>154.994</v>
      </c>
      <c r="J31" s="3">
        <v>2.7050000000000001</v>
      </c>
      <c r="K31" s="3">
        <v>42169.894934000004</v>
      </c>
      <c r="L31" s="3">
        <v>42160.423940000001</v>
      </c>
      <c r="M31" s="3">
        <v>35791.757934000001</v>
      </c>
      <c r="N31" s="3">
        <v>35782.286939999998</v>
      </c>
      <c r="O31" s="3">
        <v>59.064999999999998</v>
      </c>
      <c r="P31" s="3">
        <v>1.0027029999999999</v>
      </c>
      <c r="Q31" s="3">
        <v>86167.125</v>
      </c>
      <c r="R31" s="3">
        <v>59.055</v>
      </c>
      <c r="S31" s="3">
        <v>35785.882689999999</v>
      </c>
      <c r="T31" s="3">
        <v>-0.224214</v>
      </c>
      <c r="U31" s="3">
        <v>-7.9999999999999996E-6</v>
      </c>
      <c r="V31" s="3">
        <v>-9.9999999999999995E-7</v>
      </c>
      <c r="W31" s="3">
        <v>1.5999999999999999E-5</v>
      </c>
      <c r="X31"/>
      <c r="Y31"/>
      <c r="Z31"/>
      <c r="AA31"/>
      <c r="AB31" s="5">
        <f t="shared" si="7"/>
        <v>6378.1370000000024</v>
      </c>
      <c r="AD31" s="1">
        <f t="shared" si="8"/>
        <v>-6.4657870267433709E-4</v>
      </c>
      <c r="AE31" s="1">
        <f t="shared" si="9"/>
        <v>1.892598913641631E-3</v>
      </c>
      <c r="AF31" s="1">
        <f t="shared" si="10"/>
        <v>-1.2004461360090164E-5</v>
      </c>
      <c r="AG31" s="1">
        <f t="shared" si="11"/>
        <v>-1.1135480639583592E-4</v>
      </c>
      <c r="AH31" s="1">
        <f t="shared" si="12"/>
        <v>0.42285419612118408</v>
      </c>
      <c r="AI31" s="1">
        <f t="shared" si="13"/>
        <v>-0.90619773163626227</v>
      </c>
      <c r="AJ31" s="1">
        <f t="shared" si="14"/>
        <v>-0.3831895133378922</v>
      </c>
      <c r="AK31" s="5">
        <f t="shared" si="15"/>
        <v>4.7224978569439999</v>
      </c>
      <c r="AL31" s="1">
        <f t="shared" si="16"/>
        <v>-1777900648.0456443</v>
      </c>
      <c r="AM31" s="13">
        <f t="shared" si="17"/>
        <v>42165.159172540123</v>
      </c>
      <c r="AN31" s="15">
        <f t="shared" si="18"/>
        <v>2.6445987896295264E-4</v>
      </c>
      <c r="AO31" s="19">
        <f t="shared" si="19"/>
        <v>1.000000006272</v>
      </c>
      <c r="AP31" s="19">
        <f t="shared" si="20"/>
        <v>3074.624775412346</v>
      </c>
      <c r="AQ31" s="17">
        <f t="shared" si="21"/>
        <v>3074.2794889462475</v>
      </c>
      <c r="AR31" s="17">
        <f t="shared" si="22"/>
        <v>3074.9701006591558</v>
      </c>
      <c r="AS31" s="17">
        <f t="shared" si="23"/>
        <v>0.69061171290832135</v>
      </c>
      <c r="AT31" s="5">
        <f t="shared" si="24"/>
        <v>0.34532524680980714</v>
      </c>
      <c r="AU31" s="5">
        <f t="shared" si="25"/>
        <v>9.4715042743239692</v>
      </c>
      <c r="AV31" s="5">
        <f t="shared" si="26"/>
        <v>0.34528646609851421</v>
      </c>
      <c r="AW31" s="5">
        <f t="shared" si="27"/>
        <v>9.4693986724366805</v>
      </c>
      <c r="AX31" s="19">
        <f t="shared" si="28"/>
        <v>2.2464181132244361E-2</v>
      </c>
      <c r="AY31" s="17">
        <f t="shared" si="29"/>
        <v>3074.4521370266134</v>
      </c>
      <c r="AZ31" s="17">
        <f t="shared" si="30"/>
        <v>3074.7974428836119</v>
      </c>
      <c r="BA31" s="17">
        <f t="shared" si="31"/>
        <v>0.34530585699849325</v>
      </c>
      <c r="BB31" s="24">
        <f t="shared" si="32"/>
        <v>-4726127.971433755</v>
      </c>
      <c r="BC31" s="24">
        <f t="shared" si="33"/>
        <v>-4727189.6573817991</v>
      </c>
      <c r="BD31" s="24">
        <f t="shared" si="34"/>
        <v>-4726658.75478971</v>
      </c>
      <c r="BE31" s="27">
        <f t="shared" si="35"/>
        <v>530.90259208902717</v>
      </c>
      <c r="BF31" s="27">
        <f t="shared" si="36"/>
        <v>-530.78335595503449</v>
      </c>
      <c r="BG31" s="23">
        <f t="shared" si="37"/>
        <v>0.11923613399267197</v>
      </c>
      <c r="BH31" s="23">
        <f t="shared" si="38"/>
        <v>-1061.6859480440617</v>
      </c>
      <c r="BJ31" s="29">
        <f t="shared" si="39"/>
        <v>0.22414701193022207</v>
      </c>
      <c r="BK31" s="29">
        <f t="shared" si="40"/>
        <v>0.22424772882308919</v>
      </c>
      <c r="BL31" s="29">
        <f t="shared" si="41"/>
        <v>1.0071689286711427E-4</v>
      </c>
      <c r="BM31">
        <f t="shared" si="42"/>
        <v>0.22419736189314907</v>
      </c>
      <c r="BQ31" s="3">
        <v>42165.159437000002</v>
      </c>
      <c r="BR31" s="3">
        <v>1.12E-4</v>
      </c>
      <c r="BS31" s="3">
        <v>9.0999999999999998E-2</v>
      </c>
      <c r="BT31" s="3">
        <v>1.9</v>
      </c>
      <c r="BU31" s="3">
        <v>154.994</v>
      </c>
      <c r="BV31" s="3">
        <v>59.064999999999998</v>
      </c>
    </row>
    <row r="32" spans="1:74" x14ac:dyDescent="0.25">
      <c r="A32" s="21">
        <v>43496</v>
      </c>
      <c r="B32" s="2">
        <v>0</v>
      </c>
      <c r="C32" s="3">
        <v>42165.164395</v>
      </c>
      <c r="D32" s="3">
        <v>1.18E-4</v>
      </c>
      <c r="E32" s="3">
        <v>9.6000000000000002E-2</v>
      </c>
      <c r="F32" s="3">
        <v>2E-3</v>
      </c>
      <c r="G32" s="4">
        <v>107.827</v>
      </c>
      <c r="H32" s="3">
        <v>1.8819999999999999</v>
      </c>
      <c r="I32" s="3">
        <v>149.4</v>
      </c>
      <c r="J32" s="3">
        <v>2.6080000000000001</v>
      </c>
      <c r="K32" s="3">
        <v>42170.152486999999</v>
      </c>
      <c r="L32" s="3">
        <v>42160.176303</v>
      </c>
      <c r="M32" s="3">
        <v>35792.015486999997</v>
      </c>
      <c r="N32" s="3">
        <v>35782.039302999998</v>
      </c>
      <c r="O32" s="3">
        <v>59.070999999999998</v>
      </c>
      <c r="P32" s="3">
        <v>1.002702</v>
      </c>
      <c r="Q32" s="3">
        <v>86167.14</v>
      </c>
      <c r="R32" s="3">
        <v>59.063000000000002</v>
      </c>
      <c r="S32" s="3">
        <v>35785.197029000003</v>
      </c>
      <c r="T32" s="3">
        <v>-0.224221</v>
      </c>
      <c r="U32" s="3">
        <v>-7.9999999999999996E-6</v>
      </c>
      <c r="V32" s="3">
        <v>-9.9999999999999995E-7</v>
      </c>
      <c r="W32" s="3">
        <v>1.7E-5</v>
      </c>
      <c r="X32"/>
      <c r="Y32"/>
      <c r="Z32"/>
      <c r="AA32"/>
      <c r="AB32" s="5">
        <f t="shared" si="7"/>
        <v>6378.1370000000024</v>
      </c>
      <c r="AD32" s="1">
        <f t="shared" si="8"/>
        <v>-6.1240901888340174E-4</v>
      </c>
      <c r="AE32" s="1">
        <f t="shared" si="9"/>
        <v>1.9039301090795796E-3</v>
      </c>
      <c r="AF32" s="1">
        <f t="shared" si="10"/>
        <v>-2.6026126962161387E-5</v>
      </c>
      <c r="AG32" s="1">
        <f t="shared" si="11"/>
        <v>-1.1509405160715063E-4</v>
      </c>
      <c r="AH32" s="1">
        <f t="shared" si="12"/>
        <v>0.50862983895953262</v>
      </c>
      <c r="AI32" s="1">
        <f t="shared" si="13"/>
        <v>-0.86098530006034357</v>
      </c>
      <c r="AJ32" s="1">
        <f t="shared" si="14"/>
        <v>-0.4379228145162174</v>
      </c>
      <c r="AK32" s="5">
        <f t="shared" si="15"/>
        <v>4.9754893986099997</v>
      </c>
      <c r="AL32" s="1">
        <f t="shared" si="16"/>
        <v>-1777901063.7018812</v>
      </c>
      <c r="AM32" s="13">
        <f t="shared" si="17"/>
        <v>42165.164101446127</v>
      </c>
      <c r="AN32" s="15">
        <f t="shared" si="18"/>
        <v>2.9355387232499197E-4</v>
      </c>
      <c r="AO32" s="19">
        <f t="shared" si="19"/>
        <v>1.0000000069620001</v>
      </c>
      <c r="AP32" s="19">
        <f t="shared" si="20"/>
        <v>3074.6245946471304</v>
      </c>
      <c r="AQ32" s="17">
        <f t="shared" si="21"/>
        <v>3074.2608914925272</v>
      </c>
      <c r="AR32" s="17">
        <f t="shared" si="22"/>
        <v>3074.9883408299565</v>
      </c>
      <c r="AS32" s="17">
        <f t="shared" si="23"/>
        <v>0.72744933742933426</v>
      </c>
      <c r="AT32" s="5">
        <f t="shared" si="24"/>
        <v>0.36374618282616211</v>
      </c>
      <c r="AU32" s="5">
        <f t="shared" si="25"/>
        <v>9.9787371303163397</v>
      </c>
      <c r="AV32" s="5">
        <f t="shared" si="26"/>
        <v>0.36370315460317215</v>
      </c>
      <c r="AW32" s="5">
        <f t="shared" si="27"/>
        <v>9.9744139522062003</v>
      </c>
      <c r="AX32" s="19">
        <f t="shared" si="28"/>
        <v>2.3662576570596904E-2</v>
      </c>
      <c r="AY32" s="17">
        <f t="shared" si="29"/>
        <v>3074.4427484480384</v>
      </c>
      <c r="AZ32" s="17">
        <f t="shared" si="30"/>
        <v>3074.8064731173895</v>
      </c>
      <c r="BA32" s="17">
        <f t="shared" si="31"/>
        <v>0.36372466935108605</v>
      </c>
      <c r="BB32" s="24">
        <f t="shared" si="32"/>
        <v>-4726099.1067423653</v>
      </c>
      <c r="BC32" s="24">
        <f t="shared" si="33"/>
        <v>-4727217.4235622995</v>
      </c>
      <c r="BD32" s="24">
        <f t="shared" si="34"/>
        <v>-4726658.1990045151</v>
      </c>
      <c r="BE32" s="27">
        <f t="shared" si="35"/>
        <v>559.22455778438598</v>
      </c>
      <c r="BF32" s="27">
        <f t="shared" si="36"/>
        <v>-559.09226214978844</v>
      </c>
      <c r="BG32" s="23">
        <f t="shared" si="37"/>
        <v>0.1322956345975399</v>
      </c>
      <c r="BH32" s="23">
        <f t="shared" si="38"/>
        <v>-1118.3168199341744</v>
      </c>
      <c r="BJ32" s="29">
        <f t="shared" si="39"/>
        <v>0.2241442739956562</v>
      </c>
      <c r="BK32" s="29">
        <f t="shared" si="40"/>
        <v>0.22425036316681266</v>
      </c>
      <c r="BL32" s="29">
        <f t="shared" si="41"/>
        <v>1.0608917115645378E-4</v>
      </c>
      <c r="BM32">
        <f t="shared" si="42"/>
        <v>0.22419730916856134</v>
      </c>
      <c r="BQ32" s="3">
        <v>42165.164395</v>
      </c>
      <c r="BR32" s="3">
        <v>1.18E-4</v>
      </c>
      <c r="BS32" s="3">
        <v>9.6000000000000002E-2</v>
      </c>
      <c r="BT32" s="3">
        <v>1.8819999999999999</v>
      </c>
      <c r="BU32" s="3">
        <v>149.4</v>
      </c>
      <c r="BV32" s="3">
        <v>59.070999999999998</v>
      </c>
    </row>
    <row r="33" spans="1:74" x14ac:dyDescent="0.25">
      <c r="A33" s="21" t="s">
        <v>44</v>
      </c>
      <c r="B33" s="2">
        <v>0</v>
      </c>
      <c r="C33" s="3">
        <v>42165.111311000001</v>
      </c>
      <c r="D33" s="3">
        <v>1.21E-4</v>
      </c>
      <c r="E33" s="3">
        <v>0.10199999999999999</v>
      </c>
      <c r="F33" s="3">
        <v>2E-3</v>
      </c>
      <c r="G33" s="4">
        <v>106.53</v>
      </c>
      <c r="H33" s="3">
        <v>1.859</v>
      </c>
      <c r="I33" s="3">
        <v>149.46799999999999</v>
      </c>
      <c r="J33" s="3">
        <v>2.609</v>
      </c>
      <c r="K33" s="3">
        <v>42170.230087999997</v>
      </c>
      <c r="L33" s="3">
        <v>42159.992533999997</v>
      </c>
      <c r="M33" s="3">
        <v>35792.093088000001</v>
      </c>
      <c r="N33" s="3">
        <v>35781.855534000002</v>
      </c>
      <c r="O33" s="3">
        <v>59.079000000000001</v>
      </c>
      <c r="P33" s="3">
        <v>1.002704</v>
      </c>
      <c r="Q33" s="3">
        <v>86166.976999999999</v>
      </c>
      <c r="R33" s="3">
        <v>59.070999999999998</v>
      </c>
      <c r="S33" s="3">
        <v>35784.912731999997</v>
      </c>
      <c r="T33" s="3">
        <v>-0.22422400000000001</v>
      </c>
      <c r="U33" s="3">
        <v>-7.9999999999999996E-6</v>
      </c>
      <c r="V33" s="3">
        <v>-9.9999999999999995E-7</v>
      </c>
      <c r="W33" s="3">
        <v>1.7E-5</v>
      </c>
      <c r="X33"/>
      <c r="Y33"/>
      <c r="Z33"/>
      <c r="AA33"/>
      <c r="AB33" s="5">
        <f t="shared" si="7"/>
        <v>6378.1369999999952</v>
      </c>
      <c r="AD33" s="1">
        <f t="shared" si="8"/>
        <v>-5.6846051208048697E-4</v>
      </c>
      <c r="AE33" s="1">
        <f t="shared" si="9"/>
        <v>1.917510707368984E-3</v>
      </c>
      <c r="AF33" s="1">
        <f t="shared" si="10"/>
        <v>-2.9277584300023388E-5</v>
      </c>
      <c r="AG33" s="1">
        <f t="shared" si="11"/>
        <v>-1.1740452741506616E-4</v>
      </c>
      <c r="AH33" s="1">
        <f t="shared" si="12"/>
        <v>0.50776859948807163</v>
      </c>
      <c r="AI33" s="1">
        <f t="shared" si="13"/>
        <v>-0.86149349932191732</v>
      </c>
      <c r="AJ33" s="1">
        <f t="shared" si="14"/>
        <v>-0.43743934761876796</v>
      </c>
      <c r="AK33" s="5">
        <f t="shared" si="15"/>
        <v>5.1019784686309997</v>
      </c>
      <c r="AL33" s="1">
        <f t="shared" si="16"/>
        <v>-1777896585.838836</v>
      </c>
      <c r="AM33" s="13">
        <f t="shared" si="17"/>
        <v>42165.111002330304</v>
      </c>
      <c r="AN33" s="15">
        <f t="shared" si="18"/>
        <v>3.0866969609633088E-4</v>
      </c>
      <c r="AO33" s="19">
        <f t="shared" si="19"/>
        <v>1.0000000073205</v>
      </c>
      <c r="AP33" s="19">
        <f t="shared" si="20"/>
        <v>3074.6265300543373</v>
      </c>
      <c r="AQ33" s="17">
        <f t="shared" si="21"/>
        <v>3074.2532979700759</v>
      </c>
      <c r="AR33" s="17">
        <f t="shared" si="22"/>
        <v>3074.9998074511268</v>
      </c>
      <c r="AS33" s="17">
        <f t="shared" si="23"/>
        <v>0.7465094810509072</v>
      </c>
      <c r="AT33" s="5">
        <f t="shared" si="24"/>
        <v>0.37327739678949001</v>
      </c>
      <c r="AU33" s="5">
        <f t="shared" si="25"/>
        <v>10.239272231764744</v>
      </c>
      <c r="AV33" s="5">
        <f t="shared" si="26"/>
        <v>0.37323208426141719</v>
      </c>
      <c r="AW33" s="5">
        <f t="shared" si="27"/>
        <v>10.235689992295592</v>
      </c>
      <c r="AX33" s="19">
        <f t="shared" si="28"/>
        <v>2.4282627639818297E-2</v>
      </c>
      <c r="AY33" s="17">
        <f t="shared" si="29"/>
        <v>3074.4399196759286</v>
      </c>
      <c r="AZ33" s="17">
        <f t="shared" si="30"/>
        <v>3074.8131744171415</v>
      </c>
      <c r="BA33" s="17">
        <f t="shared" si="31"/>
        <v>0.37325474121280422</v>
      </c>
      <c r="BB33" s="24">
        <f t="shared" si="32"/>
        <v>-4726090.4098484656</v>
      </c>
      <c r="BC33" s="24">
        <f t="shared" si="33"/>
        <v>-4727238.0287846094</v>
      </c>
      <c r="BD33" s="24">
        <f t="shared" si="34"/>
        <v>-4726664.1496569868</v>
      </c>
      <c r="BE33" s="27">
        <f t="shared" si="35"/>
        <v>573.87912762258202</v>
      </c>
      <c r="BF33" s="27">
        <f t="shared" si="36"/>
        <v>-573.7398085212335</v>
      </c>
      <c r="BG33" s="23">
        <f t="shared" si="37"/>
        <v>0.13931910134851933</v>
      </c>
      <c r="BH33" s="23">
        <f t="shared" si="38"/>
        <v>-1147.6189361438155</v>
      </c>
      <c r="BJ33" s="29">
        <f t="shared" si="39"/>
        <v>0.22414344906281775</v>
      </c>
      <c r="BK33" s="29">
        <f t="shared" si="40"/>
        <v>0.22425231811757657</v>
      </c>
      <c r="BL33" s="29">
        <f t="shared" si="41"/>
        <v>1.0886905475882003E-4</v>
      </c>
      <c r="BM33">
        <f t="shared" si="42"/>
        <v>0.22419787367780047</v>
      </c>
      <c r="BQ33" s="3">
        <v>42165.111311000001</v>
      </c>
      <c r="BR33" s="3">
        <v>1.21E-4</v>
      </c>
      <c r="BS33" s="3">
        <v>0.10199999999999999</v>
      </c>
      <c r="BT33" s="3">
        <v>1.859</v>
      </c>
      <c r="BU33" s="3">
        <v>149.46799999999999</v>
      </c>
      <c r="BV33" s="3">
        <v>59.079000000000001</v>
      </c>
    </row>
    <row r="34" spans="1:74" x14ac:dyDescent="0.25">
      <c r="A34" s="21" t="s">
        <v>45</v>
      </c>
      <c r="B34" s="2">
        <v>0</v>
      </c>
      <c r="C34" s="3">
        <v>42169.312282999999</v>
      </c>
      <c r="D34" s="3">
        <v>1.26E-4</v>
      </c>
      <c r="E34" s="3">
        <v>0.10299999999999999</v>
      </c>
      <c r="F34" s="3">
        <v>2E-3</v>
      </c>
      <c r="G34" s="4">
        <v>107.637</v>
      </c>
      <c r="H34" s="3">
        <v>1.879</v>
      </c>
      <c r="I34" s="3">
        <v>172.315</v>
      </c>
      <c r="J34" s="3">
        <v>3.0070000000000001</v>
      </c>
      <c r="K34" s="3">
        <v>42174.612242000003</v>
      </c>
      <c r="L34" s="3">
        <v>42164.012324000003</v>
      </c>
      <c r="M34" s="3">
        <v>35796.475242</v>
      </c>
      <c r="N34" s="3">
        <v>35785.875324000001</v>
      </c>
      <c r="O34" s="3">
        <v>59.087000000000003</v>
      </c>
      <c r="P34" s="3">
        <v>1.0025539999999999</v>
      </c>
      <c r="Q34" s="3">
        <v>86179.854999999996</v>
      </c>
      <c r="R34" s="3">
        <v>59.058999999999997</v>
      </c>
      <c r="S34" s="3">
        <v>35791.103987000002</v>
      </c>
      <c r="T34" s="3">
        <v>-0.224158</v>
      </c>
      <c r="U34" s="3">
        <v>-7.9999999999999996E-6</v>
      </c>
      <c r="V34" s="3">
        <v>-9.9999999999999995E-7</v>
      </c>
      <c r="W34" s="3">
        <v>2.0000000000000002E-5</v>
      </c>
      <c r="X34"/>
      <c r="Y34"/>
      <c r="Z34"/>
      <c r="AA34"/>
      <c r="AB34" s="5">
        <f t="shared" si="7"/>
        <v>6378.1370000000024</v>
      </c>
      <c r="AD34" s="1">
        <f t="shared" si="8"/>
        <v>-6.0669448128532677E-4</v>
      </c>
      <c r="AE34" s="1">
        <f t="shared" si="9"/>
        <v>1.9057587657013253E-3</v>
      </c>
      <c r="AF34" s="1">
        <f t="shared" si="10"/>
        <v>2.1765265733748427E-5</v>
      </c>
      <c r="AG34" s="1">
        <f t="shared" si="11"/>
        <v>-1.2410589513612685E-4</v>
      </c>
      <c r="AH34" s="1">
        <f t="shared" si="12"/>
        <v>0.13418665975201677</v>
      </c>
      <c r="AI34" s="1">
        <f t="shared" si="13"/>
        <v>-0.99095607387239748</v>
      </c>
      <c r="AJ34" s="1">
        <f t="shared" si="14"/>
        <v>-0.13297308551390979</v>
      </c>
      <c r="AK34" s="5">
        <f t="shared" si="15"/>
        <v>5.3133333476580002</v>
      </c>
      <c r="AL34" s="1">
        <f t="shared" si="16"/>
        <v>-1778250870.1896634</v>
      </c>
      <c r="AM34" s="13">
        <f t="shared" si="17"/>
        <v>42169.311948259994</v>
      </c>
      <c r="AN34" s="15">
        <f t="shared" si="18"/>
        <v>3.3474000520072877E-4</v>
      </c>
      <c r="AO34" s="19">
        <f t="shared" si="19"/>
        <v>1.0000000079380003</v>
      </c>
      <c r="AP34" s="19">
        <f t="shared" si="20"/>
        <v>3074.4733767187909</v>
      </c>
      <c r="AQ34" s="17">
        <f t="shared" si="21"/>
        <v>3074.0869924475032</v>
      </c>
      <c r="AR34" s="17">
        <f t="shared" si="22"/>
        <v>3074.8598095550033</v>
      </c>
      <c r="AS34" s="17">
        <f t="shared" si="23"/>
        <v>0.77281710750003185</v>
      </c>
      <c r="AT34" s="5">
        <f t="shared" si="24"/>
        <v>0.38643283621240698</v>
      </c>
      <c r="AU34" s="5">
        <f t="shared" si="25"/>
        <v>10.600593764712942</v>
      </c>
      <c r="AV34" s="5">
        <f t="shared" si="26"/>
        <v>0.38638427128762487</v>
      </c>
      <c r="AW34" s="5">
        <f t="shared" si="27"/>
        <v>10.597919909412235</v>
      </c>
      <c r="AX34" s="19">
        <f t="shared" si="28"/>
        <v>2.5139727971222315E-2</v>
      </c>
      <c r="AY34" s="17">
        <f t="shared" si="29"/>
        <v>3074.2801906533814</v>
      </c>
      <c r="AZ34" s="17">
        <f t="shared" si="30"/>
        <v>3074.6665992078943</v>
      </c>
      <c r="BA34" s="17">
        <f t="shared" si="31"/>
        <v>0.38640855451285461</v>
      </c>
      <c r="BB34" s="24">
        <f t="shared" si="32"/>
        <v>-4725599.3453218946</v>
      </c>
      <c r="BC34" s="24">
        <f t="shared" si="33"/>
        <v>-4726787.3481423184</v>
      </c>
      <c r="BD34" s="24">
        <f t="shared" si="34"/>
        <v>-4726193.2720763218</v>
      </c>
      <c r="BE34" s="27">
        <f t="shared" si="35"/>
        <v>594.07606599666178</v>
      </c>
      <c r="BF34" s="27">
        <f t="shared" si="36"/>
        <v>-593.92675442714244</v>
      </c>
      <c r="BG34" s="23">
        <f t="shared" si="37"/>
        <v>0.14931156951934099</v>
      </c>
      <c r="BH34" s="23">
        <f t="shared" si="38"/>
        <v>-1188.0028204238042</v>
      </c>
      <c r="BJ34" s="29">
        <f t="shared" si="39"/>
        <v>0.22409687222285163</v>
      </c>
      <c r="BK34" s="29">
        <f t="shared" si="40"/>
        <v>0.22420956107404436</v>
      </c>
      <c r="BL34" s="29">
        <f t="shared" si="41"/>
        <v>1.1268885119272709E-4</v>
      </c>
      <c r="BM34">
        <f t="shared" si="42"/>
        <v>0.22415320602615682</v>
      </c>
      <c r="BQ34" s="3">
        <v>42169.312282999999</v>
      </c>
      <c r="BR34" s="3">
        <v>1.26E-4</v>
      </c>
      <c r="BS34" s="3">
        <v>0.10299999999999999</v>
      </c>
      <c r="BT34" s="3">
        <v>1.879</v>
      </c>
      <c r="BU34" s="3">
        <v>172.315</v>
      </c>
      <c r="BV34" s="3">
        <v>59.087000000000003</v>
      </c>
    </row>
    <row r="35" spans="1:74" x14ac:dyDescent="0.25">
      <c r="A35" s="21" t="s">
        <v>53</v>
      </c>
      <c r="B35" s="2">
        <v>0</v>
      </c>
      <c r="C35" s="3">
        <v>42167.369679000003</v>
      </c>
      <c r="D35" s="3">
        <v>1.13E-4</v>
      </c>
      <c r="E35" s="3">
        <v>0.107</v>
      </c>
      <c r="F35" s="3">
        <v>2E-3</v>
      </c>
      <c r="G35" s="4">
        <v>107.803</v>
      </c>
      <c r="H35" s="3">
        <v>1.8819999999999999</v>
      </c>
      <c r="I35" s="3">
        <v>167.69</v>
      </c>
      <c r="J35" s="3">
        <v>2.927</v>
      </c>
      <c r="K35" s="3">
        <v>42172.141713999998</v>
      </c>
      <c r="L35" s="3">
        <v>42162.597645000002</v>
      </c>
      <c r="M35" s="3">
        <v>35794.004714000002</v>
      </c>
      <c r="N35" s="3">
        <v>35784.460644999999</v>
      </c>
      <c r="O35" s="3">
        <v>59.069000000000003</v>
      </c>
      <c r="P35" s="3">
        <v>1.002624</v>
      </c>
      <c r="Q35" s="3">
        <v>86173.9</v>
      </c>
      <c r="R35" s="3">
        <v>59.05</v>
      </c>
      <c r="S35" s="3">
        <v>35788.716886000002</v>
      </c>
      <c r="T35" s="3">
        <v>-0.22418399999999999</v>
      </c>
      <c r="U35" s="3">
        <v>-7.9999999999999996E-6</v>
      </c>
      <c r="V35" s="3">
        <v>-9.9999999999999995E-7</v>
      </c>
      <c r="W35" s="3">
        <v>1.7E-5</v>
      </c>
      <c r="X35"/>
      <c r="Y35"/>
      <c r="Z35"/>
      <c r="AA35"/>
      <c r="AB35" s="5">
        <f t="shared" si="7"/>
        <v>6378.1370000000024</v>
      </c>
      <c r="AD35" s="1">
        <f t="shared" si="8"/>
        <v>-6.1240901888340174E-4</v>
      </c>
      <c r="AE35" s="1">
        <f t="shared" si="9"/>
        <v>1.9039301090795796E-3</v>
      </c>
      <c r="AF35" s="1">
        <f t="shared" si="10"/>
        <v>1.090007042266217E-5</v>
      </c>
      <c r="AG35" s="1">
        <f t="shared" si="11"/>
        <v>-1.1247305661704497E-4</v>
      </c>
      <c r="AH35" s="1">
        <f t="shared" si="12"/>
        <v>0.21294944278426495</v>
      </c>
      <c r="AI35" s="1">
        <f t="shared" si="13"/>
        <v>-0.97706321945812236</v>
      </c>
      <c r="AJ35" s="1">
        <f t="shared" si="14"/>
        <v>-0.20806506814860715</v>
      </c>
      <c r="AK35" s="5">
        <f t="shared" si="15"/>
        <v>4.7649127737270005</v>
      </c>
      <c r="AL35" s="1">
        <f t="shared" si="16"/>
        <v>-1778087042.9410553</v>
      </c>
      <c r="AM35" s="13">
        <f t="shared" si="17"/>
        <v>42167.369409782426</v>
      </c>
      <c r="AN35" s="15">
        <f t="shared" si="18"/>
        <v>2.6921757671516389E-4</v>
      </c>
      <c r="AO35" s="19">
        <f t="shared" si="19"/>
        <v>1.0000000063845003</v>
      </c>
      <c r="AP35" s="19">
        <f t="shared" si="20"/>
        <v>3074.5441946941601</v>
      </c>
      <c r="AQ35" s="17">
        <f t="shared" si="21"/>
        <v>3074.1962716023145</v>
      </c>
      <c r="AR35" s="17">
        <f t="shared" si="22"/>
        <v>3074.892157125847</v>
      </c>
      <c r="AS35" s="17">
        <f t="shared" si="23"/>
        <v>0.69588552353252453</v>
      </c>
      <c r="AT35" s="5">
        <f t="shared" si="24"/>
        <v>0.34796243168693763</v>
      </c>
      <c r="AU35" s="5">
        <f t="shared" si="25"/>
        <v>9.5441863766534656</v>
      </c>
      <c r="AV35" s="5">
        <f t="shared" si="26"/>
        <v>0.3479230918455869</v>
      </c>
      <c r="AW35" s="5">
        <f t="shared" si="27"/>
        <v>9.5424495454519001</v>
      </c>
      <c r="AX35" s="19">
        <f t="shared" si="28"/>
        <v>2.2636340104915265E-2</v>
      </c>
      <c r="AY35" s="17">
        <f t="shared" si="29"/>
        <v>3074.3702380608815</v>
      </c>
      <c r="AZ35" s="17">
        <f t="shared" si="30"/>
        <v>3074.7181808232053</v>
      </c>
      <c r="BA35" s="17">
        <f t="shared" si="31"/>
        <v>0.34794276232378252</v>
      </c>
      <c r="BB35" s="24">
        <f t="shared" si="32"/>
        <v>-4725876.1803372614</v>
      </c>
      <c r="BC35" s="24">
        <f t="shared" si="33"/>
        <v>-4726945.9457423808</v>
      </c>
      <c r="BD35" s="24">
        <f t="shared" si="34"/>
        <v>-4726411.0025637811</v>
      </c>
      <c r="BE35" s="27">
        <f t="shared" si="35"/>
        <v>534.94317859970033</v>
      </c>
      <c r="BF35" s="27">
        <f t="shared" si="36"/>
        <v>-534.82222651969641</v>
      </c>
      <c r="BG35" s="23">
        <f t="shared" si="37"/>
        <v>0.12095208000391722</v>
      </c>
      <c r="BH35" s="23">
        <f t="shared" si="38"/>
        <v>-1069.7654051193967</v>
      </c>
      <c r="BJ35" s="29">
        <f t="shared" si="39"/>
        <v>0.22412312907354195</v>
      </c>
      <c r="BK35" s="29">
        <f t="shared" si="40"/>
        <v>0.22422460710520012</v>
      </c>
      <c r="BL35" s="29">
        <f t="shared" si="41"/>
        <v>1.0147803165816427E-4</v>
      </c>
      <c r="BM35">
        <f t="shared" si="42"/>
        <v>0.22417385948156998</v>
      </c>
      <c r="BQ35" s="3">
        <v>42167.369679000003</v>
      </c>
      <c r="BR35" s="3">
        <v>1.13E-4</v>
      </c>
      <c r="BS35" s="3">
        <v>0.107</v>
      </c>
      <c r="BT35" s="3">
        <v>1.8819999999999999</v>
      </c>
      <c r="BU35" s="3">
        <v>167.69</v>
      </c>
      <c r="BV35" s="3">
        <v>59.069000000000003</v>
      </c>
    </row>
    <row r="36" spans="1:74" x14ac:dyDescent="0.25">
      <c r="A36" s="21" t="s">
        <v>54</v>
      </c>
      <c r="B36" s="2">
        <v>0</v>
      </c>
      <c r="C36" s="3">
        <v>42169.331312000002</v>
      </c>
      <c r="D36" s="3">
        <v>6.7000000000000002E-5</v>
      </c>
      <c r="E36" s="3">
        <v>0.109</v>
      </c>
      <c r="F36" s="3">
        <v>2E-3</v>
      </c>
      <c r="G36" s="4">
        <v>108.72499999999999</v>
      </c>
      <c r="H36" s="3">
        <v>1.8979999999999999</v>
      </c>
      <c r="I36" s="3">
        <v>156.46100000000001</v>
      </c>
      <c r="J36" s="3">
        <v>2.7309999999999999</v>
      </c>
      <c r="K36" s="3">
        <v>42172.169156999997</v>
      </c>
      <c r="L36" s="3">
        <v>42166.493468000001</v>
      </c>
      <c r="M36" s="3">
        <v>35794.032157000001</v>
      </c>
      <c r="N36" s="3">
        <v>35788.356467999998</v>
      </c>
      <c r="O36" s="3">
        <v>59.055</v>
      </c>
      <c r="P36" s="3">
        <v>1.0025539999999999</v>
      </c>
      <c r="Q36" s="3">
        <v>86179.913</v>
      </c>
      <c r="R36" s="3">
        <v>59.034999999999997</v>
      </c>
      <c r="S36" s="3">
        <v>35790.341887000002</v>
      </c>
      <c r="T36" s="3">
        <v>-0.224166</v>
      </c>
      <c r="U36" s="3">
        <v>-7.9999999999999996E-6</v>
      </c>
      <c r="V36" s="3">
        <v>0</v>
      </c>
      <c r="W36" s="3">
        <v>6.0000000000000002E-6</v>
      </c>
      <c r="X36"/>
      <c r="Y36"/>
      <c r="Z36"/>
      <c r="AA36"/>
      <c r="AB36" s="5">
        <f t="shared" si="7"/>
        <v>6378.1370000000024</v>
      </c>
      <c r="AD36" s="1">
        <f t="shared" si="8"/>
        <v>-6.4279221421354414E-4</v>
      </c>
      <c r="AE36" s="1">
        <f t="shared" si="9"/>
        <v>1.8938882849883092E-3</v>
      </c>
      <c r="AF36" s="1">
        <f t="shared" si="10"/>
        <v>-5.5805887910469037E-6</v>
      </c>
      <c r="AG36" s="1">
        <f t="shared" si="11"/>
        <v>-6.6767185269002023E-5</v>
      </c>
      <c r="AH36" s="1">
        <f t="shared" si="12"/>
        <v>0.39915279289709621</v>
      </c>
      <c r="AI36" s="1">
        <f t="shared" si="13"/>
        <v>-0.916884424517315</v>
      </c>
      <c r="AJ36" s="1">
        <f t="shared" si="14"/>
        <v>-0.36597697880993307</v>
      </c>
      <c r="AK36" s="5">
        <f t="shared" si="15"/>
        <v>2.8253451979040003</v>
      </c>
      <c r="AL36" s="1">
        <f t="shared" si="16"/>
        <v>-1778252495.3186483</v>
      </c>
      <c r="AM36" s="13">
        <f t="shared" si="17"/>
        <v>42169.33121735094</v>
      </c>
      <c r="AN36" s="15">
        <f t="shared" si="18"/>
        <v>9.4649061793461442E-5</v>
      </c>
      <c r="AO36" s="19">
        <f t="shared" si="19"/>
        <v>1.0000000022444999</v>
      </c>
      <c r="AP36" s="19">
        <f t="shared" si="20"/>
        <v>3074.4726830374034</v>
      </c>
      <c r="AQ36" s="17">
        <f t="shared" si="21"/>
        <v>3074.2657890143223</v>
      </c>
      <c r="AR36" s="17">
        <f t="shared" si="22"/>
        <v>3074.6795909477228</v>
      </c>
      <c r="AS36" s="17">
        <f t="shared" si="23"/>
        <v>0.41380193340046389</v>
      </c>
      <c r="AT36" s="5">
        <f t="shared" si="24"/>
        <v>0.20690791031938716</v>
      </c>
      <c r="AU36" s="5">
        <f t="shared" si="25"/>
        <v>5.6750729753996882</v>
      </c>
      <c r="AV36" s="5">
        <f t="shared" si="26"/>
        <v>0.20689402308107674</v>
      </c>
      <c r="AW36" s="5">
        <f t="shared" si="27"/>
        <v>5.6751166081574267</v>
      </c>
      <c r="AX36" s="19">
        <f t="shared" si="28"/>
        <v>1.3460187303230472E-2</v>
      </c>
      <c r="AY36" s="17">
        <f t="shared" si="29"/>
        <v>3074.3692377571524</v>
      </c>
      <c r="AZ36" s="17">
        <f t="shared" si="30"/>
        <v>3074.5761387239695</v>
      </c>
      <c r="BA36" s="17">
        <f t="shared" si="31"/>
        <v>0.20690096681710202</v>
      </c>
      <c r="BB36" s="24">
        <f t="shared" si="32"/>
        <v>-4725873.1050337469</v>
      </c>
      <c r="BC36" s="24">
        <f t="shared" si="33"/>
        <v>-4726509.2164053973</v>
      </c>
      <c r="BD36" s="24">
        <f t="shared" si="34"/>
        <v>-4726191.1393716056</v>
      </c>
      <c r="BE36" s="27">
        <f t="shared" si="35"/>
        <v>318.07703379169106</v>
      </c>
      <c r="BF36" s="27">
        <f t="shared" si="36"/>
        <v>-318.03433785866946</v>
      </c>
      <c r="BG36" s="23">
        <f t="shared" si="37"/>
        <v>4.2695933021605015E-2</v>
      </c>
      <c r="BH36" s="23">
        <f t="shared" si="38"/>
        <v>-636.11137165036052</v>
      </c>
      <c r="BJ36" s="29">
        <f t="shared" si="39"/>
        <v>0.2241228373831142</v>
      </c>
      <c r="BK36" s="29">
        <f t="shared" si="40"/>
        <v>0.22418317615109865</v>
      </c>
      <c r="BL36" s="29">
        <f t="shared" si="41"/>
        <v>6.0338767984446928E-5</v>
      </c>
      <c r="BM36">
        <f t="shared" si="42"/>
        <v>0.22415300372698521</v>
      </c>
      <c r="BQ36" s="3">
        <v>42169.331312000002</v>
      </c>
      <c r="BR36" s="3">
        <v>6.7000000000000002E-5</v>
      </c>
      <c r="BS36" s="3">
        <v>0.109</v>
      </c>
      <c r="BT36" s="3">
        <v>1.8979999999999999</v>
      </c>
      <c r="BU36" s="3">
        <v>156.46100000000001</v>
      </c>
      <c r="BV36" s="3">
        <v>59.055</v>
      </c>
    </row>
    <row r="37" spans="1:74" x14ac:dyDescent="0.25">
      <c r="A37" s="21" t="s">
        <v>55</v>
      </c>
      <c r="B37" s="2">
        <v>0</v>
      </c>
      <c r="C37" s="3">
        <v>42166.436977999998</v>
      </c>
      <c r="D37" s="3">
        <v>1.34E-4</v>
      </c>
      <c r="E37" s="3">
        <v>0.111</v>
      </c>
      <c r="F37" s="3">
        <v>2E-3</v>
      </c>
      <c r="G37" s="4">
        <v>109.07899999999999</v>
      </c>
      <c r="H37" s="3">
        <v>1.9039999999999999</v>
      </c>
      <c r="I37" s="3">
        <v>170.44399999999999</v>
      </c>
      <c r="J37" s="3">
        <v>2.9750000000000001</v>
      </c>
      <c r="K37" s="3">
        <v>42172.067389000003</v>
      </c>
      <c r="L37" s="3">
        <v>42160.806567</v>
      </c>
      <c r="M37" s="3">
        <v>35793.930389000001</v>
      </c>
      <c r="N37" s="3">
        <v>35782.669566999997</v>
      </c>
      <c r="O37" s="3">
        <v>59.043999999999997</v>
      </c>
      <c r="P37" s="3">
        <v>1.0026569999999999</v>
      </c>
      <c r="Q37" s="3">
        <v>86171.040999999997</v>
      </c>
      <c r="R37" s="3">
        <v>59.024999999999999</v>
      </c>
      <c r="S37" s="3">
        <v>35787.895238999998</v>
      </c>
      <c r="T37" s="3">
        <v>-0.224192</v>
      </c>
      <c r="U37" s="3">
        <v>-7.9999999999999996E-6</v>
      </c>
      <c r="V37" s="3">
        <v>0</v>
      </c>
      <c r="W37" s="3">
        <v>2.1999999999999999E-5</v>
      </c>
      <c r="X37"/>
      <c r="Y37"/>
      <c r="Z37"/>
      <c r="AA37"/>
      <c r="AB37" s="5">
        <f t="shared" si="7"/>
        <v>6378.1370000000024</v>
      </c>
      <c r="AD37" s="1">
        <f t="shared" si="8"/>
        <v>-6.541439055184734E-4</v>
      </c>
      <c r="AE37" s="1">
        <f t="shared" si="9"/>
        <v>1.8899974649566463E-3</v>
      </c>
      <c r="AF37" s="1">
        <f t="shared" si="10"/>
        <v>2.2222728367453656E-5</v>
      </c>
      <c r="AG37" s="1">
        <f t="shared" si="11"/>
        <v>-1.3214442986333693E-4</v>
      </c>
      <c r="AH37" s="1">
        <f t="shared" si="12"/>
        <v>0.16582314474429155</v>
      </c>
      <c r="AI37" s="1">
        <f t="shared" si="13"/>
        <v>-0.98615550734512136</v>
      </c>
      <c r="AJ37" s="1">
        <f t="shared" si="14"/>
        <v>-0.16352740743487032</v>
      </c>
      <c r="AK37" s="5">
        <f t="shared" si="15"/>
        <v>5.6503025550519999</v>
      </c>
      <c r="AL37" s="1">
        <f t="shared" si="16"/>
        <v>-1778008375.4937265</v>
      </c>
      <c r="AM37" s="13">
        <f t="shared" si="17"/>
        <v>42166.436599429726</v>
      </c>
      <c r="AN37" s="15">
        <f t="shared" si="18"/>
        <v>3.7857027200516313E-4</v>
      </c>
      <c r="AO37" s="19">
        <f t="shared" si="19"/>
        <v>1.0000000089780001</v>
      </c>
      <c r="AP37" s="19">
        <f t="shared" si="20"/>
        <v>3074.5781982144122</v>
      </c>
      <c r="AQ37" s="17">
        <f t="shared" si="21"/>
        <v>3074.1676825403515</v>
      </c>
      <c r="AR37" s="17">
        <f t="shared" si="22"/>
        <v>3074.988768707577</v>
      </c>
      <c r="AS37" s="17">
        <f t="shared" si="23"/>
        <v>0.82108616722553052</v>
      </c>
      <c r="AT37" s="5">
        <f t="shared" si="24"/>
        <v>0.41057049316486882</v>
      </c>
      <c r="AU37" s="5">
        <f t="shared" si="25"/>
        <v>11.261482587086478</v>
      </c>
      <c r="AV37" s="5">
        <f t="shared" si="26"/>
        <v>0.41051567406066169</v>
      </c>
      <c r="AW37" s="5">
        <f t="shared" si="27"/>
        <v>11.258566844155006</v>
      </c>
      <c r="AX37" s="19">
        <f t="shared" si="28"/>
        <v>2.6709218624893699E-2</v>
      </c>
      <c r="AY37" s="17">
        <f t="shared" si="29"/>
        <v>3074.3729472293126</v>
      </c>
      <c r="AZ37" s="17">
        <f t="shared" si="30"/>
        <v>3074.78349031384</v>
      </c>
      <c r="BA37" s="17">
        <f t="shared" si="31"/>
        <v>0.41054308452748955</v>
      </c>
      <c r="BB37" s="24">
        <f t="shared" si="32"/>
        <v>-4725884.5093277236</v>
      </c>
      <c r="BC37" s="24">
        <f t="shared" si="33"/>
        <v>-4727146.7561532808</v>
      </c>
      <c r="BD37" s="24">
        <f t="shared" si="34"/>
        <v>-4726515.5484676911</v>
      </c>
      <c r="BE37" s="27">
        <f t="shared" si="35"/>
        <v>631.20768558979034</v>
      </c>
      <c r="BF37" s="27">
        <f t="shared" si="36"/>
        <v>-631.03913996741176</v>
      </c>
      <c r="BG37" s="23">
        <f t="shared" si="37"/>
        <v>0.16854562237858772</v>
      </c>
      <c r="BH37" s="23">
        <f t="shared" si="38"/>
        <v>-1262.2468255572021</v>
      </c>
      <c r="BJ37" s="29">
        <f t="shared" si="39"/>
        <v>0.22412391907352425</v>
      </c>
      <c r="BK37" s="29">
        <f t="shared" si="40"/>
        <v>0.22424365855720138</v>
      </c>
      <c r="BL37" s="29">
        <f t="shared" si="41"/>
        <v>1.1973948367713372E-4</v>
      </c>
      <c r="BM37">
        <f t="shared" si="42"/>
        <v>0.22418377682390916</v>
      </c>
      <c r="BQ37" s="3">
        <v>42166.436977999998</v>
      </c>
      <c r="BR37" s="3">
        <v>1.34E-4</v>
      </c>
      <c r="BS37" s="3">
        <v>0.111</v>
      </c>
      <c r="BT37" s="3">
        <v>1.9039999999999999</v>
      </c>
      <c r="BU37" s="3">
        <v>170.44399999999999</v>
      </c>
      <c r="BV37" s="3">
        <v>59.043999999999997</v>
      </c>
    </row>
    <row r="38" spans="1:74" x14ac:dyDescent="0.25">
      <c r="A38" s="21" t="s">
        <v>56</v>
      </c>
      <c r="B38" s="2">
        <v>0</v>
      </c>
      <c r="C38" s="3">
        <v>42166.335180000002</v>
      </c>
      <c r="D38" s="3">
        <v>1.36E-4</v>
      </c>
      <c r="E38" s="3">
        <v>0.112</v>
      </c>
      <c r="F38" s="3">
        <v>2E-3</v>
      </c>
      <c r="G38" s="4">
        <v>109.834</v>
      </c>
      <c r="H38" s="3">
        <v>1.917</v>
      </c>
      <c r="I38" s="3">
        <v>170.26900000000001</v>
      </c>
      <c r="J38" s="3">
        <v>2.972</v>
      </c>
      <c r="K38" s="3">
        <v>42172.072053999997</v>
      </c>
      <c r="L38" s="3">
        <v>42160.598307</v>
      </c>
      <c r="M38" s="3">
        <v>35793.935054000001</v>
      </c>
      <c r="N38" s="3">
        <v>35782.461306999998</v>
      </c>
      <c r="O38" s="3">
        <v>59.034999999999997</v>
      </c>
      <c r="P38" s="3">
        <v>1.002661</v>
      </c>
      <c r="Q38" s="3">
        <v>86170.729000000007</v>
      </c>
      <c r="R38" s="3">
        <v>59.015000000000001</v>
      </c>
      <c r="S38" s="3">
        <v>35787.746189999998</v>
      </c>
      <c r="T38" s="3">
        <v>-0.224193</v>
      </c>
      <c r="U38" s="3">
        <v>-7.9999999999999996E-6</v>
      </c>
      <c r="V38" s="3">
        <v>9.9999999999999995E-7</v>
      </c>
      <c r="W38" s="3">
        <v>2.1999999999999999E-5</v>
      </c>
      <c r="X38"/>
      <c r="Y38"/>
      <c r="Z38"/>
      <c r="AA38"/>
      <c r="AB38" s="5">
        <f t="shared" si="7"/>
        <v>6378.1370000000024</v>
      </c>
      <c r="AD38" s="1">
        <f t="shared" si="8"/>
        <v>-6.7865790613312398E-4</v>
      </c>
      <c r="AE38" s="1">
        <f t="shared" si="9"/>
        <v>1.8813341311719497E-3</v>
      </c>
      <c r="AF38" s="1">
        <f t="shared" si="10"/>
        <v>2.3894428164443772E-5</v>
      </c>
      <c r="AG38" s="1">
        <f t="shared" si="11"/>
        <v>-1.3388448865605843E-4</v>
      </c>
      <c r="AH38" s="1">
        <f t="shared" si="12"/>
        <v>0.16878086062503753</v>
      </c>
      <c r="AI38" s="1">
        <f t="shared" si="13"/>
        <v>-0.98565360096063748</v>
      </c>
      <c r="AJ38" s="1">
        <f t="shared" si="14"/>
        <v>-0.16635946304830371</v>
      </c>
      <c r="AK38" s="5">
        <f t="shared" si="15"/>
        <v>5.7346215844800001</v>
      </c>
      <c r="AL38" s="1">
        <f t="shared" si="16"/>
        <v>-1777999789.6262212</v>
      </c>
      <c r="AM38" s="13">
        <f t="shared" si="17"/>
        <v>42166.33479004573</v>
      </c>
      <c r="AN38" s="15">
        <f t="shared" si="18"/>
        <v>3.8995427166810259E-4</v>
      </c>
      <c r="AO38" s="19">
        <f t="shared" si="19"/>
        <v>1.0000000092480001</v>
      </c>
      <c r="AP38" s="19">
        <f t="shared" si="20"/>
        <v>3074.5819095367406</v>
      </c>
      <c r="AQ38" s="17">
        <f t="shared" si="21"/>
        <v>3074.1636306313408</v>
      </c>
      <c r="AR38" s="17">
        <f t="shared" si="22"/>
        <v>3075.0002453178217</v>
      </c>
      <c r="AS38" s="17">
        <f t="shared" si="23"/>
        <v>0.8366146864809707</v>
      </c>
      <c r="AT38" s="5">
        <f t="shared" si="24"/>
        <v>0.41833578108116853</v>
      </c>
      <c r="AU38" s="5">
        <f t="shared" si="25"/>
        <v>11.474435070635414</v>
      </c>
      <c r="AV38" s="5">
        <f t="shared" si="26"/>
        <v>0.41827890539980217</v>
      </c>
      <c r="AW38" s="5">
        <f t="shared" si="27"/>
        <v>11.471406254655109</v>
      </c>
      <c r="AX38" s="19">
        <f t="shared" si="28"/>
        <v>2.7214383715454836E-2</v>
      </c>
      <c r="AY38" s="17">
        <f t="shared" si="29"/>
        <v>3074.3727771884601</v>
      </c>
      <c r="AZ38" s="17">
        <f t="shared" si="30"/>
        <v>3074.7910845326683</v>
      </c>
      <c r="BA38" s="17">
        <f t="shared" si="31"/>
        <v>0.41830734420818771</v>
      </c>
      <c r="BB38" s="24">
        <f t="shared" si="32"/>
        <v>-4725883.9865587419</v>
      </c>
      <c r="BC38" s="24">
        <f t="shared" si="33"/>
        <v>-4727170.1067607906</v>
      </c>
      <c r="BD38" s="24">
        <f t="shared" si="34"/>
        <v>-4726526.9592252951</v>
      </c>
      <c r="BE38" s="27">
        <f t="shared" si="35"/>
        <v>643.14753549546003</v>
      </c>
      <c r="BF38" s="27">
        <f t="shared" si="36"/>
        <v>-642.97266655322164</v>
      </c>
      <c r="BG38" s="23">
        <f t="shared" si="37"/>
        <v>0.17486894223839045</v>
      </c>
      <c r="BH38" s="23">
        <f t="shared" si="38"/>
        <v>-1286.1202020486817</v>
      </c>
      <c r="BJ38" s="29">
        <f t="shared" si="39"/>
        <v>0.22412386948914426</v>
      </c>
      <c r="BK38" s="29">
        <f t="shared" si="40"/>
        <v>0.22424587394794773</v>
      </c>
      <c r="BL38" s="29">
        <f t="shared" si="41"/>
        <v>1.2200445880347632E-4</v>
      </c>
      <c r="BM38">
        <f t="shared" si="42"/>
        <v>0.22418485927452114</v>
      </c>
      <c r="BQ38" s="3">
        <v>42166.335180000002</v>
      </c>
      <c r="BR38" s="3">
        <v>1.36E-4</v>
      </c>
      <c r="BS38" s="3">
        <v>0.112</v>
      </c>
      <c r="BT38" s="3">
        <v>1.917</v>
      </c>
      <c r="BU38" s="3">
        <v>170.26900000000001</v>
      </c>
      <c r="BV38" s="3">
        <v>59.034999999999997</v>
      </c>
    </row>
    <row r="39" spans="1:74" x14ac:dyDescent="0.25">
      <c r="A39" s="21" t="s">
        <v>57</v>
      </c>
      <c r="B39" s="2">
        <v>0</v>
      </c>
      <c r="C39" s="3">
        <v>42166.265991</v>
      </c>
      <c r="D39" s="3">
        <v>1.3100000000000001E-4</v>
      </c>
      <c r="E39" s="3">
        <v>0.115</v>
      </c>
      <c r="F39" s="3">
        <v>2E-3</v>
      </c>
      <c r="G39" s="4">
        <v>110.785</v>
      </c>
      <c r="H39" s="3">
        <v>1.9339999999999999</v>
      </c>
      <c r="I39" s="3">
        <v>173.78700000000001</v>
      </c>
      <c r="J39" s="3">
        <v>3.0329999999999999</v>
      </c>
      <c r="K39" s="3">
        <v>42171.803458000002</v>
      </c>
      <c r="L39" s="3">
        <v>42160.728523999998</v>
      </c>
      <c r="M39" s="3">
        <v>35793.666458</v>
      </c>
      <c r="N39" s="3">
        <v>35782.591524000003</v>
      </c>
      <c r="O39" s="3">
        <v>59.026000000000003</v>
      </c>
      <c r="P39" s="3">
        <v>1.0026630000000001</v>
      </c>
      <c r="Q39" s="3">
        <v>86170.517000000007</v>
      </c>
      <c r="R39" s="3">
        <v>59.006999999999998</v>
      </c>
      <c r="S39" s="3">
        <v>35788.029780999997</v>
      </c>
      <c r="T39" s="3">
        <v>-0.22419</v>
      </c>
      <c r="U39" s="3">
        <v>-7.9999999999999996E-6</v>
      </c>
      <c r="V39" s="3">
        <v>9.9999999999999995E-7</v>
      </c>
      <c r="W39" s="3">
        <v>2.0999999999999999E-5</v>
      </c>
      <c r="X39"/>
      <c r="Y39"/>
      <c r="Z39"/>
      <c r="AA39"/>
      <c r="AB39" s="5">
        <f t="shared" si="7"/>
        <v>6378.1369999999952</v>
      </c>
      <c r="AD39" s="1">
        <f t="shared" si="8"/>
        <v>-7.105409821805081E-4</v>
      </c>
      <c r="AE39" s="1">
        <f t="shared" si="9"/>
        <v>1.8695256562324758E-3</v>
      </c>
      <c r="AF39" s="1">
        <f t="shared" si="10"/>
        <v>3.2994837365090349E-5</v>
      </c>
      <c r="AG39" s="1">
        <f t="shared" si="11"/>
        <v>-1.2677673567043459E-4</v>
      </c>
      <c r="AH39" s="1">
        <f t="shared" si="12"/>
        <v>0.10837935203782897</v>
      </c>
      <c r="AI39" s="1">
        <f t="shared" si="13"/>
        <v>-0.99410960967685069</v>
      </c>
      <c r="AJ39" s="1">
        <f t="shared" si="14"/>
        <v>-0.10774095535135615</v>
      </c>
      <c r="AK39" s="5">
        <f t="shared" si="15"/>
        <v>5.5237808448210002</v>
      </c>
      <c r="AL39" s="1">
        <f t="shared" si="16"/>
        <v>-1777993957.1116085</v>
      </c>
      <c r="AM39" s="13">
        <f t="shared" si="17"/>
        <v>42166.265629192356</v>
      </c>
      <c r="AN39" s="15">
        <f t="shared" si="18"/>
        <v>3.6180764436721802E-4</v>
      </c>
      <c r="AO39" s="19">
        <f t="shared" si="19"/>
        <v>1.0000000085805001</v>
      </c>
      <c r="AP39" s="19">
        <f t="shared" si="20"/>
        <v>3074.5844320171582</v>
      </c>
      <c r="AQ39" s="17">
        <f t="shared" si="21"/>
        <v>3074.1806900293309</v>
      </c>
      <c r="AR39" s="17">
        <f t="shared" si="22"/>
        <v>3074.9882270297126</v>
      </c>
      <c r="AS39" s="17">
        <f t="shared" si="23"/>
        <v>0.80753700038167153</v>
      </c>
      <c r="AT39" s="5">
        <f t="shared" si="24"/>
        <v>0.40379501255438299</v>
      </c>
      <c r="AU39" s="5">
        <f t="shared" si="25"/>
        <v>11.075569659530345</v>
      </c>
      <c r="AV39" s="5">
        <f t="shared" si="26"/>
        <v>0.40374198782728854</v>
      </c>
      <c r="AW39" s="5">
        <f t="shared" si="27"/>
        <v>11.072752669954225</v>
      </c>
      <c r="AX39" s="19">
        <f t="shared" si="28"/>
        <v>2.6268364868753592E-2</v>
      </c>
      <c r="AY39" s="17">
        <f t="shared" si="29"/>
        <v>3074.3825676509005</v>
      </c>
      <c r="AZ39" s="17">
        <f t="shared" si="30"/>
        <v>3074.7863361519612</v>
      </c>
      <c r="BA39" s="17">
        <f t="shared" si="31"/>
        <v>0.40376850106076745</v>
      </c>
      <c r="BB39" s="24">
        <f t="shared" si="32"/>
        <v>-4725914.0861378713</v>
      </c>
      <c r="BC39" s="24">
        <f t="shared" si="33"/>
        <v>-4727155.5064934017</v>
      </c>
      <c r="BD39" s="24">
        <f t="shared" si="34"/>
        <v>-4726534.7148011355</v>
      </c>
      <c r="BE39" s="27">
        <f t="shared" si="35"/>
        <v>620.79169226624072</v>
      </c>
      <c r="BF39" s="27">
        <f t="shared" si="36"/>
        <v>-620.62866326421499</v>
      </c>
      <c r="BG39" s="23">
        <f t="shared" si="37"/>
        <v>0.16302900202572346</v>
      </c>
      <c r="BH39" s="23">
        <f t="shared" si="38"/>
        <v>-1241.4203555304557</v>
      </c>
      <c r="BJ39" s="29">
        <f t="shared" si="39"/>
        <v>0.22412672442830348</v>
      </c>
      <c r="BK39" s="29">
        <f t="shared" si="40"/>
        <v>0.22424448874513483</v>
      </c>
      <c r="BL39" s="29">
        <f t="shared" si="41"/>
        <v>1.1776431683135913E-4</v>
      </c>
      <c r="BM39">
        <f t="shared" si="42"/>
        <v>0.22418559498770749</v>
      </c>
      <c r="BQ39" s="3">
        <v>42166.265991</v>
      </c>
      <c r="BR39" s="3">
        <v>1.3100000000000001E-4</v>
      </c>
      <c r="BS39" s="3">
        <v>0.115</v>
      </c>
      <c r="BT39" s="3">
        <v>1.9339999999999999</v>
      </c>
      <c r="BU39" s="3">
        <v>173.78700000000001</v>
      </c>
      <c r="BV39" s="3">
        <v>59.026000000000003</v>
      </c>
    </row>
    <row r="40" spans="1:74" x14ac:dyDescent="0.25">
      <c r="A40" s="21" t="s">
        <v>58</v>
      </c>
      <c r="B40" s="2">
        <v>0</v>
      </c>
      <c r="C40" s="3">
        <v>42166.166036000002</v>
      </c>
      <c r="D40" s="3">
        <v>1.4100000000000001E-4</v>
      </c>
      <c r="E40" s="3">
        <v>0.11700000000000001</v>
      </c>
      <c r="F40" s="3">
        <v>2E-3</v>
      </c>
      <c r="G40" s="4">
        <v>111.852</v>
      </c>
      <c r="H40" s="3">
        <v>1.952</v>
      </c>
      <c r="I40" s="3">
        <v>172.703</v>
      </c>
      <c r="J40" s="3">
        <v>3.0139999999999998</v>
      </c>
      <c r="K40" s="3">
        <v>42172.11565</v>
      </c>
      <c r="L40" s="3">
        <v>42160.216421999998</v>
      </c>
      <c r="M40" s="3">
        <v>35793.978649999997</v>
      </c>
      <c r="N40" s="3">
        <v>35782.079422000003</v>
      </c>
      <c r="O40" s="3">
        <v>59.018999999999998</v>
      </c>
      <c r="P40" s="3">
        <v>1.002667</v>
      </c>
      <c r="Q40" s="3">
        <v>86170.21</v>
      </c>
      <c r="R40" s="3">
        <v>58.999000000000002</v>
      </c>
      <c r="S40" s="3">
        <v>35787.819138999999</v>
      </c>
      <c r="T40" s="3">
        <v>-0.224192</v>
      </c>
      <c r="U40" s="3">
        <v>-7.9999999999999996E-6</v>
      </c>
      <c r="V40" s="3">
        <v>9.9999999999999995E-7</v>
      </c>
      <c r="W40" s="3">
        <v>2.3E-5</v>
      </c>
      <c r="X40"/>
      <c r="Y40"/>
      <c r="Z40"/>
      <c r="AA40"/>
      <c r="AB40" s="5">
        <f t="shared" si="7"/>
        <v>6378.1369999999952</v>
      </c>
      <c r="AD40" s="1">
        <f t="shared" si="8"/>
        <v>-7.4407552231195234E-4</v>
      </c>
      <c r="AE40" s="1">
        <f t="shared" si="9"/>
        <v>1.8564337542087803E-3</v>
      </c>
      <c r="AF40" s="1">
        <f t="shared" si="10"/>
        <v>3.5377055157187903E-5</v>
      </c>
      <c r="AG40" s="1">
        <f t="shared" si="11"/>
        <v>-1.3648979437454396E-4</v>
      </c>
      <c r="AH40" s="1">
        <f t="shared" si="12"/>
        <v>0.12724673632468739</v>
      </c>
      <c r="AI40" s="1">
        <f t="shared" si="13"/>
        <v>-0.9918710944950031</v>
      </c>
      <c r="AJ40" s="1">
        <f t="shared" si="14"/>
        <v>-0.12621235962928476</v>
      </c>
      <c r="AK40" s="5">
        <f t="shared" si="15"/>
        <v>5.9454294110760006</v>
      </c>
      <c r="AL40" s="1">
        <f t="shared" si="16"/>
        <v>-1777985522.8273895</v>
      </c>
      <c r="AM40" s="13">
        <f t="shared" si="17"/>
        <v>42166.165616847233</v>
      </c>
      <c r="AN40" s="15">
        <f t="shared" si="18"/>
        <v>4.1915276960935444E-4</v>
      </c>
      <c r="AO40" s="19">
        <f t="shared" si="19"/>
        <v>1.0000000099405</v>
      </c>
      <c r="AP40" s="19">
        <f t="shared" si="20"/>
        <v>3074.5880761699668</v>
      </c>
      <c r="AQ40" s="17">
        <f t="shared" si="21"/>
        <v>3074.1542847294122</v>
      </c>
      <c r="AR40" s="17">
        <f t="shared" si="22"/>
        <v>3075.0219288224835</v>
      </c>
      <c r="AS40" s="17">
        <f t="shared" si="23"/>
        <v>0.86764409307124879</v>
      </c>
      <c r="AT40" s="5">
        <f t="shared" si="24"/>
        <v>0.43385265251663441</v>
      </c>
      <c r="AU40" s="5">
        <f t="shared" si="25"/>
        <v>11.899976214437842</v>
      </c>
      <c r="AV40" s="5">
        <f t="shared" si="26"/>
        <v>0.43379144055461438</v>
      </c>
      <c r="AW40" s="5">
        <f t="shared" si="27"/>
        <v>11.896709897236923</v>
      </c>
      <c r="AX40" s="19">
        <f t="shared" si="28"/>
        <v>2.8223830449278151E-2</v>
      </c>
      <c r="AY40" s="17">
        <f t="shared" si="29"/>
        <v>3074.3711881006448</v>
      </c>
      <c r="AZ40" s="17">
        <f t="shared" si="30"/>
        <v>3074.80501014826</v>
      </c>
      <c r="BA40" s="17">
        <f t="shared" si="31"/>
        <v>0.43382204761519461</v>
      </c>
      <c r="BB40" s="24">
        <f t="shared" si="32"/>
        <v>-4725879.1011116849</v>
      </c>
      <c r="BC40" s="24">
        <f t="shared" si="33"/>
        <v>-4727212.9252164206</v>
      </c>
      <c r="BD40" s="24">
        <f t="shared" si="34"/>
        <v>-4726545.9190632682</v>
      </c>
      <c r="BE40" s="27">
        <f t="shared" si="35"/>
        <v>667.00615315232426</v>
      </c>
      <c r="BF40" s="27">
        <f t="shared" si="36"/>
        <v>-666.81795158330351</v>
      </c>
      <c r="BG40" s="23">
        <f t="shared" si="37"/>
        <v>0.18820156902074814</v>
      </c>
      <c r="BH40" s="23">
        <f t="shared" si="38"/>
        <v>-1333.8241047356278</v>
      </c>
      <c r="BJ40" s="29">
        <f t="shared" si="39"/>
        <v>0.22412340610716716</v>
      </c>
      <c r="BK40" s="29">
        <f t="shared" si="40"/>
        <v>0.22424993638076637</v>
      </c>
      <c r="BL40" s="29">
        <f t="shared" si="41"/>
        <v>1.2653027359921243E-4</v>
      </c>
      <c r="BM40">
        <f t="shared" si="42"/>
        <v>0.22418665785397268</v>
      </c>
      <c r="BQ40" s="3">
        <v>42166.166036000002</v>
      </c>
      <c r="BR40" s="3">
        <v>1.4100000000000001E-4</v>
      </c>
      <c r="BS40" s="3">
        <v>0.11700000000000001</v>
      </c>
      <c r="BT40" s="3">
        <v>1.952</v>
      </c>
      <c r="BU40" s="3">
        <v>172.703</v>
      </c>
      <c r="BV40" s="3">
        <v>59.018999999999998</v>
      </c>
    </row>
    <row r="41" spans="1:74" x14ac:dyDescent="0.25">
      <c r="A41" s="21" t="s">
        <v>59</v>
      </c>
      <c r="B41" s="2">
        <v>0</v>
      </c>
      <c r="C41" s="3">
        <v>42166.091546000003</v>
      </c>
      <c r="D41" s="3">
        <v>1.47E-4</v>
      </c>
      <c r="E41" s="3">
        <v>0.11700000000000001</v>
      </c>
      <c r="F41" s="3">
        <v>2E-3</v>
      </c>
      <c r="G41" s="4">
        <v>113.309</v>
      </c>
      <c r="H41" s="3">
        <v>1.978</v>
      </c>
      <c r="I41" s="3">
        <v>169.37700000000001</v>
      </c>
      <c r="J41" s="3">
        <v>2.956</v>
      </c>
      <c r="K41" s="3">
        <v>42172.289199999999</v>
      </c>
      <c r="L41" s="3">
        <v>42159.893893</v>
      </c>
      <c r="M41" s="3">
        <v>35794.152199999997</v>
      </c>
      <c r="N41" s="3">
        <v>35781.756892999998</v>
      </c>
      <c r="O41" s="3">
        <v>59.011000000000003</v>
      </c>
      <c r="P41" s="3">
        <v>1.002669</v>
      </c>
      <c r="Q41" s="3">
        <v>86169.982000000004</v>
      </c>
      <c r="R41" s="3">
        <v>58.991999999999997</v>
      </c>
      <c r="S41" s="3">
        <v>35787.428438000003</v>
      </c>
      <c r="T41" s="3">
        <v>-0.22419600000000001</v>
      </c>
      <c r="U41" s="3">
        <v>-7.9999999999999996E-6</v>
      </c>
      <c r="V41" s="3">
        <v>9.9999999999999995E-7</v>
      </c>
      <c r="W41" s="3">
        <v>2.5000000000000001E-5</v>
      </c>
      <c r="X41"/>
      <c r="Y41"/>
      <c r="Z41"/>
      <c r="AA41"/>
      <c r="AB41" s="5">
        <f t="shared" si="7"/>
        <v>6378.1370000000024</v>
      </c>
      <c r="AD41" s="1">
        <f t="shared" si="8"/>
        <v>-7.9208587863274186E-4</v>
      </c>
      <c r="AE41" s="1">
        <f t="shared" si="9"/>
        <v>1.8364625309382461E-3</v>
      </c>
      <c r="AF41" s="1">
        <f t="shared" si="10"/>
        <v>3.231082478349221E-5</v>
      </c>
      <c r="AG41" s="1">
        <f t="shared" si="11"/>
        <v>-1.434050577971728E-4</v>
      </c>
      <c r="AH41" s="1">
        <f t="shared" si="12"/>
        <v>0.18452904188688254</v>
      </c>
      <c r="AI41" s="1">
        <f t="shared" si="13"/>
        <v>-0.98282706144077514</v>
      </c>
      <c r="AJ41" s="1">
        <f t="shared" si="14"/>
        <v>-0.18136013598816647</v>
      </c>
      <c r="AK41" s="5">
        <f t="shared" si="15"/>
        <v>6.1984154572620005</v>
      </c>
      <c r="AL41" s="1">
        <f t="shared" si="16"/>
        <v>-1777979237.8452988</v>
      </c>
      <c r="AM41" s="13">
        <f t="shared" si="17"/>
        <v>42166.091090416463</v>
      </c>
      <c r="AN41" s="15">
        <f t="shared" si="18"/>
        <v>4.5558354031527415E-4</v>
      </c>
      <c r="AO41" s="19">
        <f t="shared" si="19"/>
        <v>1.0000000108045002</v>
      </c>
      <c r="AP41" s="19">
        <f t="shared" si="20"/>
        <v>3074.5907919299084</v>
      </c>
      <c r="AQ41" s="17">
        <f t="shared" si="21"/>
        <v>3074.1389158306633</v>
      </c>
      <c r="AR41" s="17">
        <f t="shared" si="22"/>
        <v>3075.0427344151954</v>
      </c>
      <c r="AS41" s="17">
        <f t="shared" si="23"/>
        <v>0.90381858453201858</v>
      </c>
      <c r="AT41" s="5">
        <f t="shared" si="24"/>
        <v>0.45194248528696335</v>
      </c>
      <c r="AU41" s="5">
        <f t="shared" si="25"/>
        <v>12.396125503629072</v>
      </c>
      <c r="AV41" s="5">
        <f t="shared" si="26"/>
        <v>0.45187609924505523</v>
      </c>
      <c r="AW41" s="5">
        <f t="shared" si="27"/>
        <v>12.392575072043062</v>
      </c>
      <c r="AX41" s="19">
        <f t="shared" si="28"/>
        <v>2.940070729652754E-2</v>
      </c>
      <c r="AY41" s="17">
        <f t="shared" si="29"/>
        <v>3074.3648621733741</v>
      </c>
      <c r="AZ41" s="17">
        <f t="shared" si="30"/>
        <v>3074.8167714668598</v>
      </c>
      <c r="BA41" s="17">
        <f t="shared" si="31"/>
        <v>0.45190929348564168</v>
      </c>
      <c r="BB41" s="24">
        <f t="shared" si="32"/>
        <v>-4725859.6528831543</v>
      </c>
      <c r="BC41" s="24">
        <f t="shared" si="33"/>
        <v>-4727249.0890469421</v>
      </c>
      <c r="BD41" s="24">
        <f t="shared" si="34"/>
        <v>-4726554.2689100904</v>
      </c>
      <c r="BE41" s="27">
        <f t="shared" si="35"/>
        <v>694.8201368516311</v>
      </c>
      <c r="BF41" s="27">
        <f t="shared" si="36"/>
        <v>-694.61602693609893</v>
      </c>
      <c r="BG41" s="23">
        <f t="shared" si="37"/>
        <v>0.20410991553217173</v>
      </c>
      <c r="BH41" s="23">
        <f t="shared" si="38"/>
        <v>-1389.43616378773</v>
      </c>
      <c r="BJ41" s="29">
        <f t="shared" si="39"/>
        <v>0.22412156145809387</v>
      </c>
      <c r="BK41" s="29">
        <f t="shared" si="40"/>
        <v>0.22425336747974259</v>
      </c>
      <c r="BL41" s="29">
        <f t="shared" si="41"/>
        <v>1.3180602164872268E-4</v>
      </c>
      <c r="BM41">
        <f t="shared" si="42"/>
        <v>0.22418744994440754</v>
      </c>
      <c r="BQ41" s="3">
        <v>42166.091546000003</v>
      </c>
      <c r="BR41" s="3">
        <v>1.47E-4</v>
      </c>
      <c r="BS41" s="3">
        <v>0.11700000000000001</v>
      </c>
      <c r="BT41" s="3">
        <v>1.978</v>
      </c>
      <c r="BU41" s="3">
        <v>169.37700000000001</v>
      </c>
      <c r="BV41" s="3">
        <v>59.011000000000003</v>
      </c>
    </row>
    <row r="42" spans="1:74" x14ac:dyDescent="0.25">
      <c r="A42" s="21" t="s">
        <v>60</v>
      </c>
      <c r="B42" s="2">
        <v>0</v>
      </c>
      <c r="C42" s="3">
        <v>42166.004121999998</v>
      </c>
      <c r="D42" s="3">
        <v>1.5300000000000001E-4</v>
      </c>
      <c r="E42" s="3">
        <v>0.11700000000000001</v>
      </c>
      <c r="F42" s="3">
        <v>2E-3</v>
      </c>
      <c r="G42" s="4">
        <v>113.75700000000001</v>
      </c>
      <c r="H42" s="3">
        <v>1.9850000000000001</v>
      </c>
      <c r="I42" s="3">
        <v>169.82</v>
      </c>
      <c r="J42" s="3">
        <v>2.964</v>
      </c>
      <c r="K42" s="3">
        <v>42172.447457000002</v>
      </c>
      <c r="L42" s="3">
        <v>42159.560786000002</v>
      </c>
      <c r="M42" s="3">
        <v>35794.310457</v>
      </c>
      <c r="N42" s="3">
        <v>35781.423785999999</v>
      </c>
      <c r="O42" s="3">
        <v>59.006</v>
      </c>
      <c r="P42" s="3">
        <v>1.002672</v>
      </c>
      <c r="Q42" s="3">
        <v>86169.714000000007</v>
      </c>
      <c r="R42" s="3">
        <v>58.985999999999997</v>
      </c>
      <c r="S42" s="3">
        <v>35787.310133999999</v>
      </c>
      <c r="T42" s="3">
        <v>-0.22419700000000001</v>
      </c>
      <c r="U42" s="3">
        <v>-7.9999999999999996E-6</v>
      </c>
      <c r="V42" s="3">
        <v>0</v>
      </c>
      <c r="W42" s="3">
        <v>2.5999999999999998E-5</v>
      </c>
      <c r="X42"/>
      <c r="Y42"/>
      <c r="Z42"/>
      <c r="AA42"/>
      <c r="AB42" s="5">
        <f t="shared" si="7"/>
        <v>6378.1370000000024</v>
      </c>
      <c r="AD42" s="1">
        <f t="shared" si="8"/>
        <v>-8.0492160534034068E-4</v>
      </c>
      <c r="AE42" s="1">
        <f t="shared" si="9"/>
        <v>1.8308729819203296E-3</v>
      </c>
      <c r="AF42" s="1">
        <f t="shared" si="10"/>
        <v>3.5864641620517148E-5</v>
      </c>
      <c r="AG42" s="1">
        <f t="shared" si="11"/>
        <v>-1.487371086226698E-4</v>
      </c>
      <c r="AH42" s="1">
        <f t="shared" si="12"/>
        <v>0.17666060436514971</v>
      </c>
      <c r="AI42" s="1">
        <f t="shared" si="13"/>
        <v>-0.98427182773121169</v>
      </c>
      <c r="AJ42" s="1">
        <f t="shared" si="14"/>
        <v>-0.17388205594658637</v>
      </c>
      <c r="AK42" s="5">
        <f t="shared" si="15"/>
        <v>6.4513986306659996</v>
      </c>
      <c r="AL42" s="1">
        <f t="shared" si="16"/>
        <v>-1777971861.9959767</v>
      </c>
      <c r="AM42" s="13">
        <f t="shared" si="17"/>
        <v>42166.003628468003</v>
      </c>
      <c r="AN42" s="15">
        <f t="shared" si="18"/>
        <v>4.9353199574397877E-4</v>
      </c>
      <c r="AO42" s="19">
        <f t="shared" si="19"/>
        <v>1.0000000117045003</v>
      </c>
      <c r="AP42" s="19">
        <f t="shared" si="20"/>
        <v>3074.5939792474128</v>
      </c>
      <c r="AQ42" s="17">
        <f t="shared" si="21"/>
        <v>3074.1241902126171</v>
      </c>
      <c r="AR42" s="17">
        <f t="shared" si="22"/>
        <v>3075.0638401120432</v>
      </c>
      <c r="AS42" s="17">
        <f t="shared" si="23"/>
        <v>0.93964989942605825</v>
      </c>
      <c r="AT42" s="5">
        <f t="shared" si="24"/>
        <v>0.46986086463039101</v>
      </c>
      <c r="AU42" s="5">
        <f t="shared" si="25"/>
        <v>12.887876500209858</v>
      </c>
      <c r="AV42" s="5">
        <f t="shared" si="26"/>
        <v>0.46978903479566725</v>
      </c>
      <c r="AW42" s="5">
        <f t="shared" si="27"/>
        <v>12.883717157025027</v>
      </c>
      <c r="AX42" s="19">
        <f t="shared" si="28"/>
        <v>3.0566426119598925E-2</v>
      </c>
      <c r="AY42" s="17">
        <f t="shared" si="29"/>
        <v>3074.359093712616</v>
      </c>
      <c r="AZ42" s="17">
        <f t="shared" si="30"/>
        <v>3074.8289186637003</v>
      </c>
      <c r="BA42" s="17">
        <f t="shared" si="31"/>
        <v>0.46982495108431976</v>
      </c>
      <c r="BB42" s="24">
        <f t="shared" si="32"/>
        <v>-4725841.9185467288</v>
      </c>
      <c r="BC42" s="24">
        <f t="shared" si="33"/>
        <v>-4727286.4395252904</v>
      </c>
      <c r="BD42" s="24">
        <f t="shared" si="34"/>
        <v>-4726564.0686122207</v>
      </c>
      <c r="BE42" s="27">
        <f t="shared" si="35"/>
        <v>722.37091306969523</v>
      </c>
      <c r="BF42" s="27">
        <f t="shared" si="36"/>
        <v>-722.1500654919073</v>
      </c>
      <c r="BG42" s="23">
        <f t="shared" si="37"/>
        <v>0.22084757778793573</v>
      </c>
      <c r="BH42" s="23">
        <f t="shared" si="38"/>
        <v>-1444.5209785616025</v>
      </c>
      <c r="BJ42" s="29">
        <f t="shared" si="39"/>
        <v>0.22411987937694655</v>
      </c>
      <c r="BK42" s="29">
        <f t="shared" si="40"/>
        <v>0.22425691119130864</v>
      </c>
      <c r="BL42" s="29">
        <f t="shared" si="41"/>
        <v>1.3703181436208745E-4</v>
      </c>
      <c r="BM42">
        <f t="shared" si="42"/>
        <v>0.22418837957406301</v>
      </c>
      <c r="BQ42" s="3">
        <v>42166.004121999998</v>
      </c>
      <c r="BR42" s="3">
        <v>1.5300000000000001E-4</v>
      </c>
      <c r="BS42" s="3">
        <v>0.11700000000000001</v>
      </c>
      <c r="BT42" s="3">
        <v>1.9850000000000001</v>
      </c>
      <c r="BU42" s="3">
        <v>169.82</v>
      </c>
      <c r="BV42" s="3">
        <v>59.006</v>
      </c>
    </row>
    <row r="43" spans="1:74" x14ac:dyDescent="0.25">
      <c r="A43" s="21" t="s">
        <v>61</v>
      </c>
      <c r="B43" s="2">
        <v>0</v>
      </c>
      <c r="C43" s="3">
        <v>42165.934951000003</v>
      </c>
      <c r="D43" s="3">
        <v>1.5899999999999999E-4</v>
      </c>
      <c r="E43" s="3">
        <v>0.11700000000000001</v>
      </c>
      <c r="F43" s="3">
        <v>2E-3</v>
      </c>
      <c r="G43" s="4">
        <v>113.804</v>
      </c>
      <c r="H43" s="3">
        <v>1.986</v>
      </c>
      <c r="I43" s="3">
        <v>169.71299999999999</v>
      </c>
      <c r="J43" s="3">
        <v>2.9620000000000002</v>
      </c>
      <c r="K43" s="3">
        <v>42172.654800999997</v>
      </c>
      <c r="L43" s="3">
        <v>42159.215102000002</v>
      </c>
      <c r="M43" s="3">
        <v>35794.517801000002</v>
      </c>
      <c r="N43" s="3">
        <v>35781.078101999999</v>
      </c>
      <c r="O43" s="3">
        <v>59.000999999999998</v>
      </c>
      <c r="P43" s="3">
        <v>1.002675</v>
      </c>
      <c r="Q43" s="3">
        <v>86169.501999999993</v>
      </c>
      <c r="R43" s="3">
        <v>58.98</v>
      </c>
      <c r="S43" s="3">
        <v>35787.095691000002</v>
      </c>
      <c r="T43" s="3">
        <v>-0.22420000000000001</v>
      </c>
      <c r="U43" s="3">
        <v>-7.9999999999999996E-6</v>
      </c>
      <c r="V43" s="3">
        <v>0</v>
      </c>
      <c r="W43" s="3">
        <v>2.6999999999999999E-5</v>
      </c>
      <c r="X43"/>
      <c r="Y43"/>
      <c r="Z43"/>
      <c r="AA43"/>
      <c r="AB43" s="5">
        <f t="shared" si="7"/>
        <v>6378.1370000000024</v>
      </c>
      <c r="AD43" s="1">
        <f t="shared" si="8"/>
        <v>-8.0675207555634611E-4</v>
      </c>
      <c r="AE43" s="1">
        <f t="shared" si="9"/>
        <v>1.8300671450127283E-3</v>
      </c>
      <c r="AF43" s="1">
        <f t="shared" si="10"/>
        <v>3.7116509608457485E-5</v>
      </c>
      <c r="AG43" s="1">
        <f t="shared" si="11"/>
        <v>-1.546071302187751E-4</v>
      </c>
      <c r="AH43" s="1">
        <f t="shared" si="12"/>
        <v>0.17862879338715879</v>
      </c>
      <c r="AI43" s="1">
        <f t="shared" si="13"/>
        <v>-0.98391653821502956</v>
      </c>
      <c r="AJ43" s="1">
        <f t="shared" si="14"/>
        <v>-0.17575582401502104</v>
      </c>
      <c r="AK43" s="5">
        <f t="shared" si="15"/>
        <v>6.7043836572090001</v>
      </c>
      <c r="AL43" s="1">
        <f t="shared" si="16"/>
        <v>-1777966025.3432033</v>
      </c>
      <c r="AM43" s="13">
        <f t="shared" si="17"/>
        <v>42165.934418001496</v>
      </c>
      <c r="AN43" s="15">
        <f t="shared" si="18"/>
        <v>5.3299850696930662E-4</v>
      </c>
      <c r="AO43" s="19">
        <f t="shared" si="19"/>
        <v>1.0000000126405002</v>
      </c>
      <c r="AP43" s="19">
        <f t="shared" si="20"/>
        <v>3074.5965011012881</v>
      </c>
      <c r="AQ43" s="17">
        <f t="shared" si="21"/>
        <v>3074.1065515604905</v>
      </c>
      <c r="AR43" s="17">
        <f t="shared" si="22"/>
        <v>3075.0865286935305</v>
      </c>
      <c r="AS43" s="17">
        <f t="shared" si="23"/>
        <v>0.97997713303993805</v>
      </c>
      <c r="AT43" s="5">
        <f t="shared" si="24"/>
        <v>0.4900275922423134</v>
      </c>
      <c r="AU43" s="5">
        <f t="shared" si="25"/>
        <v>13.440719070553365</v>
      </c>
      <c r="AV43" s="5">
        <f t="shared" si="26"/>
        <v>0.48994954079762465</v>
      </c>
      <c r="AW43" s="5">
        <f t="shared" si="27"/>
        <v>13.436487249077292</v>
      </c>
      <c r="AX43" s="19">
        <f t="shared" si="28"/>
        <v>3.1878437412733072E-2</v>
      </c>
      <c r="AY43" s="17">
        <f t="shared" si="29"/>
        <v>3074.3515360819852</v>
      </c>
      <c r="AZ43" s="17">
        <f t="shared" si="30"/>
        <v>3074.8415246500608</v>
      </c>
      <c r="BA43" s="17">
        <f t="shared" si="31"/>
        <v>0.48998856807565971</v>
      </c>
      <c r="BB43" s="24">
        <f t="shared" si="32"/>
        <v>-4725818.6837048298</v>
      </c>
      <c r="BC43" s="24">
        <f t="shared" si="33"/>
        <v>-4727325.2008561548</v>
      </c>
      <c r="BD43" s="24">
        <f t="shared" si="34"/>
        <v>-4726571.8222921416</v>
      </c>
      <c r="BE43" s="27">
        <f t="shared" si="35"/>
        <v>753.37856401316822</v>
      </c>
      <c r="BF43" s="27">
        <f t="shared" si="36"/>
        <v>-753.13858731184155</v>
      </c>
      <c r="BG43" s="23">
        <f t="shared" si="37"/>
        <v>0.23997670132666826</v>
      </c>
      <c r="BH43" s="23">
        <f t="shared" si="38"/>
        <v>-1506.5171513250098</v>
      </c>
      <c r="BJ43" s="29">
        <f t="shared" si="39"/>
        <v>0.22411767558881648</v>
      </c>
      <c r="BK43" s="29">
        <f t="shared" si="40"/>
        <v>0.22426058879032093</v>
      </c>
      <c r="BL43" s="29">
        <f t="shared" si="41"/>
        <v>1.4291320150444653E-4</v>
      </c>
      <c r="BM43">
        <f t="shared" si="42"/>
        <v>0.22418911511317252</v>
      </c>
      <c r="BQ43" s="3">
        <v>42165.934951000003</v>
      </c>
      <c r="BR43" s="3">
        <v>1.5899999999999999E-4</v>
      </c>
      <c r="BS43" s="3">
        <v>0.11700000000000001</v>
      </c>
      <c r="BT43" s="3">
        <v>1.986</v>
      </c>
      <c r="BU43" s="3">
        <v>169.71299999999999</v>
      </c>
      <c r="BV43" s="3">
        <v>59.000999999999998</v>
      </c>
    </row>
    <row r="44" spans="1:74" x14ac:dyDescent="0.25">
      <c r="A44" s="21" t="s">
        <v>62</v>
      </c>
      <c r="B44" s="2">
        <v>0</v>
      </c>
      <c r="C44" s="3">
        <v>42166.364431000002</v>
      </c>
      <c r="D44" s="3">
        <v>1.76E-4</v>
      </c>
      <c r="E44" s="3">
        <v>0.123</v>
      </c>
      <c r="F44" s="3">
        <v>2E-3</v>
      </c>
      <c r="G44" s="4">
        <v>112.637</v>
      </c>
      <c r="H44" s="3">
        <v>1.966</v>
      </c>
      <c r="I44" s="3">
        <v>181.565</v>
      </c>
      <c r="J44" s="3">
        <v>3.169</v>
      </c>
      <c r="K44" s="3">
        <v>42173.766539999997</v>
      </c>
      <c r="L44" s="3">
        <v>42158.962323</v>
      </c>
      <c r="M44" s="3">
        <v>35795.629540000002</v>
      </c>
      <c r="N44" s="3">
        <v>35780.825322999997</v>
      </c>
      <c r="O44" s="3">
        <v>58.997999999999998</v>
      </c>
      <c r="P44" s="3">
        <v>1.0026600000000001</v>
      </c>
      <c r="Q44" s="3">
        <v>86170.817999999999</v>
      </c>
      <c r="R44" s="3">
        <v>58.97</v>
      </c>
      <c r="S44" s="3">
        <v>35788.706200000001</v>
      </c>
      <c r="T44" s="3">
        <v>-0.22418299999999999</v>
      </c>
      <c r="U44" s="3">
        <v>-7.9999999999999996E-6</v>
      </c>
      <c r="V44" s="3">
        <v>0</v>
      </c>
      <c r="W44" s="3">
        <v>3.1000000000000001E-5</v>
      </c>
      <c r="X44"/>
      <c r="Y44"/>
      <c r="Z44"/>
      <c r="AA44"/>
      <c r="AB44" s="5">
        <f t="shared" si="7"/>
        <v>6378.1370000000024</v>
      </c>
      <c r="AD44" s="1">
        <f t="shared" si="8"/>
        <v>-7.6999182765998106E-4</v>
      </c>
      <c r="AE44" s="1">
        <f t="shared" si="9"/>
        <v>1.8458351096472168E-3</v>
      </c>
      <c r="AF44" s="1">
        <f t="shared" si="10"/>
        <v>7.2185195024326523E-5</v>
      </c>
      <c r="AG44" s="1">
        <f t="shared" si="11"/>
        <v>-1.6051572390049501E-4</v>
      </c>
      <c r="AH44" s="1">
        <f t="shared" si="12"/>
        <v>-2.7403915309973468E-2</v>
      </c>
      <c r="AI44" s="1">
        <f t="shared" si="13"/>
        <v>-0.99962444219100799</v>
      </c>
      <c r="AJ44" s="1">
        <f t="shared" si="14"/>
        <v>2.739362355558185E-2</v>
      </c>
      <c r="AK44" s="5">
        <f t="shared" si="15"/>
        <v>7.421280139856</v>
      </c>
      <c r="AL44" s="1">
        <f t="shared" si="16"/>
        <v>-1778002234.2525032</v>
      </c>
      <c r="AM44" s="13">
        <f t="shared" si="17"/>
        <v>42166.363777927349</v>
      </c>
      <c r="AN44" s="15">
        <f t="shared" si="18"/>
        <v>6.5307265322189778E-4</v>
      </c>
      <c r="AO44" s="19">
        <f t="shared" si="19"/>
        <v>1.0000000154880002</v>
      </c>
      <c r="AP44" s="19">
        <f t="shared" si="20"/>
        <v>3074.5808431107844</v>
      </c>
      <c r="AQ44" s="17">
        <f t="shared" si="21"/>
        <v>3074.0411621386429</v>
      </c>
      <c r="AR44" s="17">
        <f t="shared" si="22"/>
        <v>3075.120618793258</v>
      </c>
      <c r="AS44" s="17">
        <f t="shared" si="23"/>
        <v>1.0794566546151145</v>
      </c>
      <c r="AT44" s="5">
        <f t="shared" si="24"/>
        <v>0.53977568247364616</v>
      </c>
      <c r="AU44" s="5">
        <f t="shared" si="25"/>
        <v>14.805114702523706</v>
      </c>
      <c r="AV44" s="5">
        <f t="shared" si="26"/>
        <v>0.53968097214146837</v>
      </c>
      <c r="AW44" s="5">
        <f t="shared" si="27"/>
        <v>14.80031996693109</v>
      </c>
      <c r="AX44" s="19">
        <f t="shared" si="28"/>
        <v>3.5115230983573595E-2</v>
      </c>
      <c r="AY44" s="17">
        <f t="shared" si="29"/>
        <v>3074.3110144579082</v>
      </c>
      <c r="AZ44" s="17">
        <f t="shared" si="30"/>
        <v>3074.8507427872951</v>
      </c>
      <c r="BA44" s="17">
        <f t="shared" si="31"/>
        <v>0.53972832938688953</v>
      </c>
      <c r="BB44" s="24">
        <f t="shared" si="32"/>
        <v>-4725694.1068086065</v>
      </c>
      <c r="BC44" s="24">
        <f t="shared" si="33"/>
        <v>-4727353.5452097896</v>
      </c>
      <c r="BD44" s="24">
        <f t="shared" si="34"/>
        <v>-4726523.6804119106</v>
      </c>
      <c r="BE44" s="27">
        <f t="shared" si="35"/>
        <v>829.86479787901044</v>
      </c>
      <c r="BF44" s="27">
        <f t="shared" si="36"/>
        <v>-829.57360330410302</v>
      </c>
      <c r="BG44" s="23">
        <f t="shared" si="37"/>
        <v>0.29119457490742207</v>
      </c>
      <c r="BH44" s="23">
        <f t="shared" si="38"/>
        <v>-1659.4384011831135</v>
      </c>
      <c r="BJ44" s="29">
        <f t="shared" si="39"/>
        <v>0.22410585985135997</v>
      </c>
      <c r="BK44" s="29">
        <f t="shared" si="40"/>
        <v>0.224263278066062</v>
      </c>
      <c r="BL44" s="29">
        <f t="shared" si="41"/>
        <v>1.5741821470202644E-4</v>
      </c>
      <c r="BM44">
        <f t="shared" si="42"/>
        <v>0.22418454823850312</v>
      </c>
      <c r="BQ44" s="3">
        <v>42166.364431000002</v>
      </c>
      <c r="BR44" s="3">
        <v>1.76E-4</v>
      </c>
      <c r="BS44" s="3">
        <v>0.123</v>
      </c>
      <c r="BT44" s="3">
        <v>1.966</v>
      </c>
      <c r="BU44" s="3">
        <v>181.565</v>
      </c>
      <c r="BV44" s="3">
        <v>58.997999999999998</v>
      </c>
    </row>
    <row r="45" spans="1:74" x14ac:dyDescent="0.25">
      <c r="A45" s="21" t="s">
        <v>63</v>
      </c>
      <c r="B45" s="2">
        <v>0</v>
      </c>
      <c r="C45" s="3">
        <v>42165.855705000002</v>
      </c>
      <c r="D45" s="3">
        <v>1.73E-4</v>
      </c>
      <c r="E45" s="3">
        <v>0.12</v>
      </c>
      <c r="F45" s="3">
        <v>2E-3</v>
      </c>
      <c r="G45" s="4">
        <v>112.508</v>
      </c>
      <c r="H45" s="3">
        <v>1.964</v>
      </c>
      <c r="I45" s="3">
        <v>174.52500000000001</v>
      </c>
      <c r="J45" s="3">
        <v>3.0459999999999998</v>
      </c>
      <c r="K45" s="3">
        <v>42173.145611</v>
      </c>
      <c r="L45" s="3">
        <v>42158.565798000003</v>
      </c>
      <c r="M45" s="3">
        <v>35795.008610999997</v>
      </c>
      <c r="N45" s="3">
        <v>35780.428798000001</v>
      </c>
      <c r="O45" s="3">
        <v>58.994999999999997</v>
      </c>
      <c r="P45" s="3">
        <v>1.002678</v>
      </c>
      <c r="Q45" s="3">
        <v>86169.259000000005</v>
      </c>
      <c r="R45" s="3">
        <v>58.972000000000001</v>
      </c>
      <c r="S45" s="3">
        <v>35787.153453999999</v>
      </c>
      <c r="T45" s="3">
        <v>-0.22420000000000001</v>
      </c>
      <c r="U45" s="3">
        <v>-7.9999999999999996E-6</v>
      </c>
      <c r="V45" s="3">
        <v>-9.9999999999999995E-7</v>
      </c>
      <c r="W45" s="3">
        <v>3.1000000000000001E-5</v>
      </c>
      <c r="X45"/>
      <c r="Y45"/>
      <c r="Z45"/>
      <c r="AA45"/>
      <c r="AB45" s="5">
        <f t="shared" si="7"/>
        <v>6378.1370000000024</v>
      </c>
      <c r="AD45" s="1">
        <f t="shared" si="8"/>
        <v>-7.6629861991865764E-4</v>
      </c>
      <c r="AE45" s="1">
        <f t="shared" si="9"/>
        <v>1.8473714006068925E-3</v>
      </c>
      <c r="AF45" s="1">
        <f t="shared" si="10"/>
        <v>5.0730015774003323E-5</v>
      </c>
      <c r="AG45" s="1">
        <f t="shared" si="11"/>
        <v>-1.6539487748890342E-4</v>
      </c>
      <c r="AH45" s="1">
        <f t="shared" si="12"/>
        <v>9.544713319248424E-2</v>
      </c>
      <c r="AI45" s="1">
        <f t="shared" si="13"/>
        <v>-0.99543450048977922</v>
      </c>
      <c r="AJ45" s="1">
        <f t="shared" si="14"/>
        <v>-9.5011369352641969E-2</v>
      </c>
      <c r="AK45" s="5">
        <f t="shared" si="15"/>
        <v>7.2946930369650005</v>
      </c>
      <c r="AL45" s="1">
        <f t="shared" si="16"/>
        <v>-1777959334.122335</v>
      </c>
      <c r="AM45" s="13">
        <f t="shared" si="17"/>
        <v>42165.85507400905</v>
      </c>
      <c r="AN45" s="15">
        <f t="shared" si="18"/>
        <v>6.309909513220191E-4</v>
      </c>
      <c r="AO45" s="19">
        <f t="shared" si="19"/>
        <v>1.0000000149645003</v>
      </c>
      <c r="AP45" s="19">
        <f t="shared" si="20"/>
        <v>3074.5993902796977</v>
      </c>
      <c r="AQ45" s="17">
        <f t="shared" si="21"/>
        <v>3074.067879563911</v>
      </c>
      <c r="AR45" s="17">
        <f t="shared" si="22"/>
        <v>3075.1309929309095</v>
      </c>
      <c r="AS45" s="17">
        <f t="shared" si="23"/>
        <v>1.0631133669985502</v>
      </c>
      <c r="AT45" s="5">
        <f t="shared" si="24"/>
        <v>0.53160265121186967</v>
      </c>
      <c r="AU45" s="5">
        <f t="shared" si="25"/>
        <v>14.580980253212102</v>
      </c>
      <c r="AV45" s="5">
        <f t="shared" si="26"/>
        <v>0.53151071578668052</v>
      </c>
      <c r="AW45" s="5">
        <f t="shared" si="27"/>
        <v>14.57603217508967</v>
      </c>
      <c r="AX45" s="19">
        <f t="shared" si="28"/>
        <v>3.4583275602533672E-2</v>
      </c>
      <c r="AY45" s="17">
        <f t="shared" si="29"/>
        <v>3074.3336464172967</v>
      </c>
      <c r="AZ45" s="17">
        <f t="shared" si="30"/>
        <v>3074.8652031027818</v>
      </c>
      <c r="BA45" s="17">
        <f t="shared" si="31"/>
        <v>0.53155668548515678</v>
      </c>
      <c r="BB45" s="24">
        <f t="shared" si="32"/>
        <v>-4725763.6847467357</v>
      </c>
      <c r="BC45" s="24">
        <f t="shared" si="33"/>
        <v>-4727398.0086261565</v>
      </c>
      <c r="BD45" s="24">
        <f t="shared" si="34"/>
        <v>-4726580.7053541448</v>
      </c>
      <c r="BE45" s="27">
        <f t="shared" si="35"/>
        <v>817.30327201168984</v>
      </c>
      <c r="BF45" s="27">
        <f t="shared" si="36"/>
        <v>-817.02060740906745</v>
      </c>
      <c r="BG45" s="23">
        <f t="shared" si="37"/>
        <v>0.28266460262238979</v>
      </c>
      <c r="BH45" s="23">
        <f t="shared" si="38"/>
        <v>-1634.3238794207573</v>
      </c>
      <c r="BJ45" s="29">
        <f t="shared" si="39"/>
        <v>0.22411245906751223</v>
      </c>
      <c r="BK45" s="29">
        <f t="shared" si="40"/>
        <v>0.22426749673018639</v>
      </c>
      <c r="BL45" s="29">
        <f t="shared" si="41"/>
        <v>1.550376626741623E-4</v>
      </c>
      <c r="BM45">
        <f t="shared" si="42"/>
        <v>0.2241899577905955</v>
      </c>
      <c r="BQ45" s="3">
        <v>42165.855705000002</v>
      </c>
      <c r="BR45" s="3">
        <v>1.73E-4</v>
      </c>
      <c r="BS45" s="3">
        <v>0.12</v>
      </c>
      <c r="BT45" s="3">
        <v>1.964</v>
      </c>
      <c r="BU45" s="3">
        <v>174.52500000000001</v>
      </c>
      <c r="BV45" s="3">
        <v>58.994999999999997</v>
      </c>
    </row>
    <row r="46" spans="1:74" x14ac:dyDescent="0.25">
      <c r="A46" s="21" t="s">
        <v>64</v>
      </c>
      <c r="B46" s="2">
        <v>0</v>
      </c>
      <c r="C46" s="3">
        <v>42165.792785999998</v>
      </c>
      <c r="D46" s="3">
        <v>1.7699999999999999E-4</v>
      </c>
      <c r="E46" s="3">
        <v>0.121</v>
      </c>
      <c r="F46" s="3">
        <v>2E-3</v>
      </c>
      <c r="G46" s="4">
        <v>111.744</v>
      </c>
      <c r="H46" s="3">
        <v>1.95</v>
      </c>
      <c r="I46" s="3">
        <v>176.30099999999999</v>
      </c>
      <c r="J46" s="3">
        <v>3.077</v>
      </c>
      <c r="K46" s="3">
        <v>42173.239736000003</v>
      </c>
      <c r="L46" s="3">
        <v>42158.345837000001</v>
      </c>
      <c r="M46" s="3">
        <v>35795.102736000001</v>
      </c>
      <c r="N46" s="3">
        <v>35780.208836999998</v>
      </c>
      <c r="O46" s="3">
        <v>58.994999999999997</v>
      </c>
      <c r="P46" s="3">
        <v>1.00268</v>
      </c>
      <c r="Q46" s="3">
        <v>86169.066000000006</v>
      </c>
      <c r="R46" s="3">
        <v>58.97</v>
      </c>
      <c r="S46" s="3">
        <v>35787.081962999997</v>
      </c>
      <c r="T46" s="3">
        <v>-0.22420200000000001</v>
      </c>
      <c r="U46" s="3">
        <v>-7.9999999999999996E-6</v>
      </c>
      <c r="V46" s="3">
        <v>-9.9999999999999995E-7</v>
      </c>
      <c r="W46" s="3">
        <v>3.1000000000000001E-5</v>
      </c>
      <c r="X46"/>
      <c r="Y46"/>
      <c r="Z46"/>
      <c r="AA46"/>
      <c r="AB46" s="5">
        <f t="shared" si="7"/>
        <v>6378.1370000000024</v>
      </c>
      <c r="AD46" s="1">
        <f t="shared" si="8"/>
        <v>-7.4036116912823066E-4</v>
      </c>
      <c r="AE46" s="1">
        <f t="shared" si="9"/>
        <v>1.8579181913950329E-3</v>
      </c>
      <c r="AF46" s="1">
        <f t="shared" si="10"/>
        <v>5.4772049378323143E-5</v>
      </c>
      <c r="AG46" s="1">
        <f t="shared" si="11"/>
        <v>-1.6831227705339419E-4</v>
      </c>
      <c r="AH46" s="1">
        <f t="shared" si="12"/>
        <v>6.4547747263213051E-2</v>
      </c>
      <c r="AI46" s="1">
        <f t="shared" si="13"/>
        <v>-0.99791461975624163</v>
      </c>
      <c r="AJ46" s="1">
        <f t="shared" si="14"/>
        <v>-6.4413140666291238E-2</v>
      </c>
      <c r="AK46" s="5">
        <f t="shared" si="15"/>
        <v>7.4633453231219997</v>
      </c>
      <c r="AL46" s="1">
        <f t="shared" si="16"/>
        <v>-1777954025.5703661</v>
      </c>
      <c r="AM46" s="13">
        <f t="shared" si="17"/>
        <v>42165.792125493928</v>
      </c>
      <c r="AN46" s="15">
        <f t="shared" si="18"/>
        <v>6.6050606983480975E-4</v>
      </c>
      <c r="AO46" s="19">
        <f t="shared" si="19"/>
        <v>1.0000000156645004</v>
      </c>
      <c r="AP46" s="19">
        <f t="shared" si="20"/>
        <v>3074.6016842084268</v>
      </c>
      <c r="AQ46" s="17">
        <f t="shared" si="21"/>
        <v>3074.0587231680347</v>
      </c>
      <c r="AR46" s="17">
        <f t="shared" si="22"/>
        <v>3075.1447411138042</v>
      </c>
      <c r="AS46" s="17">
        <f t="shared" si="23"/>
        <v>1.0860179457695267</v>
      </c>
      <c r="AT46" s="5">
        <f t="shared" si="24"/>
        <v>0.54305690537739792</v>
      </c>
      <c r="AU46" s="5">
        <f t="shared" si="25"/>
        <v>14.895138728950711</v>
      </c>
      <c r="AV46" s="5">
        <f t="shared" si="26"/>
        <v>0.54296104039212878</v>
      </c>
      <c r="AW46" s="5">
        <f t="shared" si="27"/>
        <v>14.889954553151698</v>
      </c>
      <c r="AX46" s="19">
        <f t="shared" si="28"/>
        <v>3.5328471040081771E-2</v>
      </c>
      <c r="AY46" s="17">
        <f t="shared" si="29"/>
        <v>3074.3302156657378</v>
      </c>
      <c r="AZ46" s="17">
        <f t="shared" si="30"/>
        <v>3074.8732246407399</v>
      </c>
      <c r="BA46" s="17">
        <f t="shared" si="31"/>
        <v>0.54300897500206702</v>
      </c>
      <c r="BB46" s="24">
        <f t="shared" si="32"/>
        <v>-4725753.1374776708</v>
      </c>
      <c r="BC46" s="24">
        <f t="shared" si="33"/>
        <v>-4727422.6738062706</v>
      </c>
      <c r="BD46" s="24">
        <f t="shared" si="34"/>
        <v>-4726587.7582686469</v>
      </c>
      <c r="BE46" s="27">
        <f t="shared" si="35"/>
        <v>834.91553762368858</v>
      </c>
      <c r="BF46" s="27">
        <f t="shared" si="36"/>
        <v>-834.62079097609967</v>
      </c>
      <c r="BG46" s="23">
        <f t="shared" si="37"/>
        <v>0.29474664758890867</v>
      </c>
      <c r="BH46" s="23">
        <f t="shared" si="38"/>
        <v>-1669.5363285997882</v>
      </c>
      <c r="BJ46" s="29">
        <f t="shared" si="39"/>
        <v>0.2241114586908847</v>
      </c>
      <c r="BK46" s="29">
        <f t="shared" si="40"/>
        <v>0.22426983696581751</v>
      </c>
      <c r="BL46" s="29">
        <f t="shared" si="41"/>
        <v>1.5837827493281331E-4</v>
      </c>
      <c r="BM46">
        <f t="shared" si="42"/>
        <v>0.22419062685514032</v>
      </c>
      <c r="BQ46" s="3">
        <v>42165.792785999998</v>
      </c>
      <c r="BR46" s="3">
        <v>1.7699999999999999E-4</v>
      </c>
      <c r="BS46" s="3">
        <v>0.121</v>
      </c>
      <c r="BT46" s="3">
        <v>1.95</v>
      </c>
      <c r="BU46" s="3">
        <v>176.30099999999999</v>
      </c>
      <c r="BV46" s="3">
        <v>58.994999999999997</v>
      </c>
    </row>
    <row r="47" spans="1:74" x14ac:dyDescent="0.25">
      <c r="A47" s="21" t="s">
        <v>65</v>
      </c>
      <c r="B47" s="2">
        <v>0</v>
      </c>
      <c r="C47" s="3">
        <v>42165.720091000003</v>
      </c>
      <c r="D47" s="3">
        <v>1.7699999999999999E-4</v>
      </c>
      <c r="E47" s="3">
        <v>0.121</v>
      </c>
      <c r="F47" s="3">
        <v>2E-3</v>
      </c>
      <c r="G47" s="4">
        <v>111.15900000000001</v>
      </c>
      <c r="H47" s="3">
        <v>1.94</v>
      </c>
      <c r="I47" s="3">
        <v>177.364</v>
      </c>
      <c r="J47" s="3">
        <v>3.0960000000000001</v>
      </c>
      <c r="K47" s="3">
        <v>42173.179148000003</v>
      </c>
      <c r="L47" s="3">
        <v>42158.261035000003</v>
      </c>
      <c r="M47" s="3">
        <v>35795.042148</v>
      </c>
      <c r="N47" s="3">
        <v>35780.124035000001</v>
      </c>
      <c r="O47" s="3">
        <v>58.996000000000002</v>
      </c>
      <c r="P47" s="3">
        <v>1.002683</v>
      </c>
      <c r="Q47" s="3">
        <v>86168.842999999993</v>
      </c>
      <c r="R47" s="3">
        <v>58.972000000000001</v>
      </c>
      <c r="S47" s="3">
        <v>35786.942335</v>
      </c>
      <c r="T47" s="3">
        <v>-0.22420399999999999</v>
      </c>
      <c r="U47" s="3">
        <v>-7.9999999999999996E-6</v>
      </c>
      <c r="V47" s="3">
        <v>-9.9999999999999995E-7</v>
      </c>
      <c r="W47" s="3">
        <v>3.1000000000000001E-5</v>
      </c>
      <c r="X47"/>
      <c r="Y47"/>
      <c r="Z47"/>
      <c r="AA47"/>
      <c r="AB47" s="5">
        <f t="shared" si="7"/>
        <v>6378.1370000000024</v>
      </c>
      <c r="AD47" s="1">
        <f t="shared" si="8"/>
        <v>-7.2174527911579036E-4</v>
      </c>
      <c r="AE47" s="1">
        <f t="shared" si="9"/>
        <v>1.8652287845579642E-3</v>
      </c>
      <c r="AF47" s="1">
        <f t="shared" si="10"/>
        <v>5.6284621168918201E-5</v>
      </c>
      <c r="AG47" s="1">
        <f t="shared" si="11"/>
        <v>-1.6781251866255796E-4</v>
      </c>
      <c r="AH47" s="1">
        <f t="shared" si="12"/>
        <v>4.5576859732094598E-2</v>
      </c>
      <c r="AI47" s="1">
        <f t="shared" si="13"/>
        <v>-0.99896083499652821</v>
      </c>
      <c r="AJ47" s="1">
        <f t="shared" si="14"/>
        <v>-4.5529497854492861E-2</v>
      </c>
      <c r="AK47" s="5">
        <f t="shared" si="15"/>
        <v>7.4633324561070005</v>
      </c>
      <c r="AL47" s="1">
        <f t="shared" si="16"/>
        <v>-1777947895.0912299</v>
      </c>
      <c r="AM47" s="13">
        <f t="shared" si="17"/>
        <v>42165.719430495075</v>
      </c>
      <c r="AN47" s="15">
        <f t="shared" si="18"/>
        <v>6.6050492750946432E-4</v>
      </c>
      <c r="AO47" s="19">
        <f t="shared" si="19"/>
        <v>1.0000000156645004</v>
      </c>
      <c r="AP47" s="19">
        <f t="shared" si="20"/>
        <v>3074.6043345612793</v>
      </c>
      <c r="AQ47" s="17">
        <f t="shared" si="21"/>
        <v>3074.0604894648554</v>
      </c>
      <c r="AR47" s="17">
        <f t="shared" si="22"/>
        <v>3075.1482758351849</v>
      </c>
      <c r="AS47" s="17">
        <f t="shared" si="23"/>
        <v>1.0877863703294679</v>
      </c>
      <c r="AT47" s="5">
        <f t="shared" si="24"/>
        <v>0.54394127390560243</v>
      </c>
      <c r="AU47" s="5">
        <f t="shared" si="25"/>
        <v>14.919363977766807</v>
      </c>
      <c r="AV47" s="5">
        <f t="shared" si="26"/>
        <v>0.54384509642386547</v>
      </c>
      <c r="AW47" s="5">
        <f t="shared" si="27"/>
        <v>14.914155709887948</v>
      </c>
      <c r="AX47" s="19">
        <f t="shared" si="28"/>
        <v>3.538597805922921E-2</v>
      </c>
      <c r="AY47" s="17">
        <f t="shared" si="29"/>
        <v>3074.3324240296311</v>
      </c>
      <c r="AZ47" s="17">
        <f t="shared" si="30"/>
        <v>3074.8763172169238</v>
      </c>
      <c r="BA47" s="17">
        <f t="shared" si="31"/>
        <v>0.54389318729272418</v>
      </c>
      <c r="BB47" s="24">
        <f t="shared" si="32"/>
        <v>-4725759.9267199542</v>
      </c>
      <c r="BC47" s="24">
        <f t="shared" si="33"/>
        <v>-4727432.1830907557</v>
      </c>
      <c r="BD47" s="24">
        <f t="shared" si="34"/>
        <v>-4726595.9070515037</v>
      </c>
      <c r="BE47" s="27">
        <f t="shared" si="35"/>
        <v>836.27603925205767</v>
      </c>
      <c r="BF47" s="27">
        <f t="shared" si="36"/>
        <v>-835.98033154942095</v>
      </c>
      <c r="BG47" s="23">
        <f t="shared" si="37"/>
        <v>0.29570770263671875</v>
      </c>
      <c r="BH47" s="23">
        <f t="shared" si="38"/>
        <v>-1672.2563708014786</v>
      </c>
      <c r="BJ47" s="29">
        <f t="shared" si="39"/>
        <v>0.22411210262976183</v>
      </c>
      <c r="BK47" s="29">
        <f t="shared" si="40"/>
        <v>0.22427073921127902</v>
      </c>
      <c r="BL47" s="29">
        <f t="shared" si="41"/>
        <v>1.5863658151718529E-4</v>
      </c>
      <c r="BM47">
        <f t="shared" si="42"/>
        <v>0.22419139987889664</v>
      </c>
      <c r="BQ47" s="3">
        <v>42165.720091000003</v>
      </c>
      <c r="BR47" s="3">
        <v>1.7699999999999999E-4</v>
      </c>
      <c r="BS47" s="3">
        <v>0.121</v>
      </c>
      <c r="BT47" s="3">
        <v>1.94</v>
      </c>
      <c r="BU47" s="3">
        <v>177.364</v>
      </c>
      <c r="BV47" s="3">
        <v>58.996000000000002</v>
      </c>
    </row>
    <row r="48" spans="1:74" x14ac:dyDescent="0.25">
      <c r="A48" s="21" t="s">
        <v>66</v>
      </c>
      <c r="B48" s="2">
        <v>0</v>
      </c>
      <c r="C48" s="3">
        <v>42165.686322000001</v>
      </c>
      <c r="D48" s="3">
        <v>1.8200000000000001E-4</v>
      </c>
      <c r="E48" s="3">
        <v>0.125</v>
      </c>
      <c r="F48" s="3">
        <v>2E-3</v>
      </c>
      <c r="G48" s="4">
        <v>111.205</v>
      </c>
      <c r="H48" s="3">
        <v>1.9410000000000001</v>
      </c>
      <c r="I48" s="3">
        <v>179.595</v>
      </c>
      <c r="J48" s="3">
        <v>3.1349999999999998</v>
      </c>
      <c r="K48" s="3">
        <v>42173.35828</v>
      </c>
      <c r="L48" s="3">
        <v>42158.014365000003</v>
      </c>
      <c r="M48" s="3">
        <v>35795.221279999998</v>
      </c>
      <c r="N48" s="3">
        <v>35779.877365</v>
      </c>
      <c r="O48" s="3">
        <v>58.997999999999998</v>
      </c>
      <c r="P48" s="3">
        <v>1.0026839999999999</v>
      </c>
      <c r="Q48" s="3">
        <v>86168.74</v>
      </c>
      <c r="R48" s="3">
        <v>58.972999999999999</v>
      </c>
      <c r="S48" s="3">
        <v>35787.062499</v>
      </c>
      <c r="T48" s="3">
        <v>-0.22420300000000001</v>
      </c>
      <c r="U48" s="3">
        <v>-7.9999999999999996E-6</v>
      </c>
      <c r="V48" s="3">
        <v>0</v>
      </c>
      <c r="W48" s="3">
        <v>3.3000000000000003E-5</v>
      </c>
      <c r="X48"/>
      <c r="Y48"/>
      <c r="Z48"/>
      <c r="AA48"/>
      <c r="AB48" s="5">
        <f t="shared" si="7"/>
        <v>6378.1370000000024</v>
      </c>
      <c r="AD48" s="1">
        <f t="shared" si="8"/>
        <v>-7.2361014671686757E-4</v>
      </c>
      <c r="AE48" s="1">
        <f t="shared" si="9"/>
        <v>1.8645061067848246E-3</v>
      </c>
      <c r="AF48" s="1">
        <f t="shared" si="10"/>
        <v>6.4728567719792991E-5</v>
      </c>
      <c r="AG48" s="1">
        <f t="shared" si="11"/>
        <v>-1.7010059529861784E-4</v>
      </c>
      <c r="AH48" s="1">
        <f t="shared" si="12"/>
        <v>6.5926058337240131E-3</v>
      </c>
      <c r="AI48" s="1">
        <f t="shared" si="13"/>
        <v>-0.9999782685380324</v>
      </c>
      <c r="AJ48" s="1">
        <f t="shared" si="14"/>
        <v>-6.5924625667610698E-3</v>
      </c>
      <c r="AK48" s="5">
        <f t="shared" si="15"/>
        <v>7.6741549106040008</v>
      </c>
      <c r="AL48" s="1">
        <f t="shared" si="16"/>
        <v>-1777945044.1126444</v>
      </c>
      <c r="AM48" s="13">
        <f t="shared" si="17"/>
        <v>42165.685623651902</v>
      </c>
      <c r="AN48" s="15">
        <f t="shared" si="18"/>
        <v>6.9834809983149171E-4</v>
      </c>
      <c r="AO48" s="19">
        <f t="shared" si="19"/>
        <v>1.0000000165620004</v>
      </c>
      <c r="AP48" s="19">
        <f t="shared" si="20"/>
        <v>3074.6055657317174</v>
      </c>
      <c r="AQ48" s="17">
        <f t="shared" si="21"/>
        <v>3074.046198612858</v>
      </c>
      <c r="AR48" s="17">
        <f t="shared" si="22"/>
        <v>3075.1650345990411</v>
      </c>
      <c r="AS48" s="17">
        <f t="shared" si="23"/>
        <v>1.1188359861830577</v>
      </c>
      <c r="AT48" s="5">
        <f t="shared" si="24"/>
        <v>0.55946886732363055</v>
      </c>
      <c r="AU48" s="5">
        <f t="shared" si="25"/>
        <v>15.345241243219306</v>
      </c>
      <c r="AV48" s="5">
        <f t="shared" si="26"/>
        <v>0.55936711885942714</v>
      </c>
      <c r="AW48" s="5">
        <f t="shared" si="27"/>
        <v>15.339728571974426</v>
      </c>
      <c r="AX48" s="19">
        <f t="shared" si="28"/>
        <v>3.6396199467917063E-2</v>
      </c>
      <c r="AY48" s="17">
        <f t="shared" si="29"/>
        <v>3074.3258948851308</v>
      </c>
      <c r="AZ48" s="17">
        <f t="shared" si="30"/>
        <v>3074.8853128805372</v>
      </c>
      <c r="BA48" s="17">
        <f t="shared" si="31"/>
        <v>0.55941799540642023</v>
      </c>
      <c r="BB48" s="24">
        <f t="shared" si="32"/>
        <v>-4725739.8539806297</v>
      </c>
      <c r="BC48" s="24">
        <f t="shared" si="33"/>
        <v>-4727459.8436842198</v>
      </c>
      <c r="BD48" s="24">
        <f t="shared" si="34"/>
        <v>-4726599.6924142269</v>
      </c>
      <c r="BE48" s="27">
        <f t="shared" si="35"/>
        <v>860.15126999281347</v>
      </c>
      <c r="BF48" s="27">
        <f t="shared" si="36"/>
        <v>-859.83843359723687</v>
      </c>
      <c r="BG48" s="23">
        <f t="shared" si="37"/>
        <v>0.31283639557659626</v>
      </c>
      <c r="BH48" s="23">
        <f t="shared" si="38"/>
        <v>-1719.9897035900503</v>
      </c>
      <c r="BJ48" s="29">
        <f t="shared" si="39"/>
        <v>0.22411019879447122</v>
      </c>
      <c r="BK48" s="29">
        <f t="shared" si="40"/>
        <v>0.22427336367193815</v>
      </c>
      <c r="BL48" s="29">
        <f t="shared" si="41"/>
        <v>1.6316487746692587E-4</v>
      </c>
      <c r="BM48">
        <f t="shared" si="42"/>
        <v>0.22419175897289345</v>
      </c>
      <c r="BQ48" s="3">
        <v>42165.686322000001</v>
      </c>
      <c r="BR48" s="3">
        <v>1.8200000000000001E-4</v>
      </c>
      <c r="BS48" s="3">
        <v>0.125</v>
      </c>
      <c r="BT48" s="3">
        <v>1.9410000000000001</v>
      </c>
      <c r="BU48" s="3">
        <v>179.595</v>
      </c>
      <c r="BV48" s="3">
        <v>58.997999999999998</v>
      </c>
    </row>
    <row r="49" spans="1:74" x14ac:dyDescent="0.25">
      <c r="A49" s="21" t="s">
        <v>67</v>
      </c>
      <c r="B49" s="2">
        <v>0</v>
      </c>
      <c r="C49" s="3">
        <v>42165.623642999999</v>
      </c>
      <c r="D49" s="3">
        <v>1.8100000000000001E-4</v>
      </c>
      <c r="E49" s="3">
        <v>0.126</v>
      </c>
      <c r="F49" s="3">
        <v>2E-3</v>
      </c>
      <c r="G49" s="4">
        <v>111.557</v>
      </c>
      <c r="H49" s="3">
        <v>1.9470000000000001</v>
      </c>
      <c r="I49" s="3">
        <v>180.02</v>
      </c>
      <c r="J49" s="3">
        <v>3.1419999999999999</v>
      </c>
      <c r="K49" s="3">
        <v>42173.268397</v>
      </c>
      <c r="L49" s="3">
        <v>42157.978888999998</v>
      </c>
      <c r="M49" s="3">
        <v>35795.131396999997</v>
      </c>
      <c r="N49" s="3">
        <v>35779.841889000003</v>
      </c>
      <c r="O49" s="3">
        <v>59.002000000000002</v>
      </c>
      <c r="P49" s="3">
        <v>1.002686</v>
      </c>
      <c r="Q49" s="3">
        <v>86168.547999999995</v>
      </c>
      <c r="R49" s="3">
        <v>58.975999999999999</v>
      </c>
      <c r="S49" s="3">
        <v>35786.973242</v>
      </c>
      <c r="T49" s="3">
        <v>-0.22420399999999999</v>
      </c>
      <c r="U49" s="3">
        <v>-7.9999999999999996E-6</v>
      </c>
      <c r="V49" s="3">
        <v>9.9999999999999995E-7</v>
      </c>
      <c r="W49" s="3">
        <v>3.1999999999999999E-5</v>
      </c>
      <c r="X49"/>
      <c r="Y49"/>
      <c r="Z49"/>
      <c r="AA49"/>
      <c r="AB49" s="5">
        <f t="shared" si="7"/>
        <v>6378.1369999999952</v>
      </c>
      <c r="AD49" s="1">
        <f t="shared" si="8"/>
        <v>-7.3478409129191147E-4</v>
      </c>
      <c r="AE49" s="1">
        <f t="shared" si="9"/>
        <v>1.8601309109452029E-3</v>
      </c>
      <c r="AF49" s="1">
        <f t="shared" si="10"/>
        <v>6.6566572567930594E-5</v>
      </c>
      <c r="AG49" s="1">
        <f t="shared" si="11"/>
        <v>-1.6831485797920049E-4</v>
      </c>
      <c r="AH49" s="1">
        <f t="shared" si="12"/>
        <v>-4.0734639894142617E-4</v>
      </c>
      <c r="AI49" s="1">
        <f t="shared" si="13"/>
        <v>-0.99999991703445223</v>
      </c>
      <c r="AJ49" s="1">
        <f t="shared" si="14"/>
        <v>4.0734636514570908E-4</v>
      </c>
      <c r="AK49" s="5">
        <f t="shared" si="15"/>
        <v>7.6319778793830002</v>
      </c>
      <c r="AL49" s="1">
        <f t="shared" si="16"/>
        <v>-1777939758.9560342</v>
      </c>
      <c r="AM49" s="13">
        <f t="shared" si="17"/>
        <v>42165.622952305996</v>
      </c>
      <c r="AN49" s="15">
        <f t="shared" si="18"/>
        <v>6.9069400342414156E-4</v>
      </c>
      <c r="AO49" s="19">
        <f t="shared" si="19"/>
        <v>1.0000000163805003</v>
      </c>
      <c r="AP49" s="19">
        <f t="shared" si="20"/>
        <v>3074.6078509241802</v>
      </c>
      <c r="AQ49" s="17">
        <f t="shared" si="21"/>
        <v>3074.0504658248174</v>
      </c>
      <c r="AR49" s="17">
        <f t="shared" si="22"/>
        <v>3075.1653370882946</v>
      </c>
      <c r="AS49" s="17">
        <f t="shared" si="23"/>
        <v>1.1148712634771982</v>
      </c>
      <c r="AT49" s="5">
        <f t="shared" si="24"/>
        <v>0.55748616411437979</v>
      </c>
      <c r="AU49" s="5">
        <f t="shared" si="25"/>
        <v>15.290842211367005</v>
      </c>
      <c r="AV49" s="5">
        <f t="shared" si="26"/>
        <v>0.55738509936281844</v>
      </c>
      <c r="AW49" s="5">
        <f t="shared" si="27"/>
        <v>15.285350703258107</v>
      </c>
      <c r="AX49" s="19">
        <f t="shared" si="28"/>
        <v>3.626717504711037E-2</v>
      </c>
      <c r="AY49" s="17">
        <f t="shared" si="29"/>
        <v>3074.3291710064477</v>
      </c>
      <c r="AZ49" s="17">
        <f t="shared" si="30"/>
        <v>3074.8866066404767</v>
      </c>
      <c r="BA49" s="17">
        <f t="shared" si="31"/>
        <v>0.55743563402893415</v>
      </c>
      <c r="BB49" s="24">
        <f t="shared" si="32"/>
        <v>-4725749.9258505953</v>
      </c>
      <c r="BC49" s="24">
        <f t="shared" si="33"/>
        <v>-4727463.8218484921</v>
      </c>
      <c r="BD49" s="24">
        <f t="shared" si="34"/>
        <v>-4726606.7184823025</v>
      </c>
      <c r="BE49" s="27">
        <f t="shared" si="35"/>
        <v>857.10336618963629</v>
      </c>
      <c r="BF49" s="27">
        <f t="shared" si="36"/>
        <v>-856.79263170715421</v>
      </c>
      <c r="BG49" s="23">
        <f t="shared" si="37"/>
        <v>0.31073448248207569</v>
      </c>
      <c r="BH49" s="23">
        <f t="shared" si="38"/>
        <v>-1713.8959978967905</v>
      </c>
      <c r="BJ49" s="29">
        <f t="shared" si="39"/>
        <v>0.22411115407819621</v>
      </c>
      <c r="BK49" s="29">
        <f t="shared" si="40"/>
        <v>0.22427374112481457</v>
      </c>
      <c r="BL49" s="29">
        <f t="shared" si="41"/>
        <v>1.6258704661836765E-4</v>
      </c>
      <c r="BM49">
        <f t="shared" si="42"/>
        <v>0.22419242549336635</v>
      </c>
      <c r="BQ49" s="3">
        <v>42165.623642999999</v>
      </c>
      <c r="BR49" s="3">
        <v>1.8100000000000001E-4</v>
      </c>
      <c r="BS49" s="3">
        <v>0.126</v>
      </c>
      <c r="BT49" s="3">
        <v>1.9470000000000001</v>
      </c>
      <c r="BU49" s="3">
        <v>180.02</v>
      </c>
      <c r="BV49" s="3">
        <v>59.002000000000002</v>
      </c>
    </row>
    <row r="50" spans="1:74" x14ac:dyDescent="0.25">
      <c r="A50" s="21" t="s">
        <v>68</v>
      </c>
      <c r="B50" s="2">
        <v>0</v>
      </c>
      <c r="C50" s="3">
        <v>42165.590964000003</v>
      </c>
      <c r="D50" s="3">
        <v>1.8200000000000001E-4</v>
      </c>
      <c r="E50" s="3">
        <v>0.13100000000000001</v>
      </c>
      <c r="F50" s="3">
        <v>2E-3</v>
      </c>
      <c r="G50" s="4">
        <v>113.044</v>
      </c>
      <c r="H50" s="3">
        <v>1.9730000000000001</v>
      </c>
      <c r="I50" s="3">
        <v>182.77500000000001</v>
      </c>
      <c r="J50" s="3">
        <v>3.19</v>
      </c>
      <c r="K50" s="3">
        <v>42173.246380999997</v>
      </c>
      <c r="L50" s="3">
        <v>42157.935548000001</v>
      </c>
      <c r="M50" s="3">
        <v>35795.109381000002</v>
      </c>
      <c r="N50" s="3">
        <v>35779.798547999999</v>
      </c>
      <c r="O50" s="3">
        <v>59.005000000000003</v>
      </c>
      <c r="P50" s="3">
        <v>1.0026870000000001</v>
      </c>
      <c r="Q50" s="3">
        <v>86168.447</v>
      </c>
      <c r="R50" s="3">
        <v>58.978000000000002</v>
      </c>
      <c r="S50" s="3">
        <v>35787.374415999999</v>
      </c>
      <c r="T50" s="3">
        <v>-0.22420000000000001</v>
      </c>
      <c r="U50" s="3">
        <v>-7.9999999999999996E-6</v>
      </c>
      <c r="V50" s="3">
        <v>9.9999999999999995E-7</v>
      </c>
      <c r="W50" s="3">
        <v>3.3000000000000003E-5</v>
      </c>
      <c r="X50"/>
      <c r="Y50"/>
      <c r="Z50"/>
      <c r="AA50"/>
      <c r="AB50" s="5">
        <f t="shared" si="7"/>
        <v>6378.1370000000024</v>
      </c>
      <c r="AD50" s="1">
        <f t="shared" si="8"/>
        <v>-7.828937031847833E-4</v>
      </c>
      <c r="AE50" s="1">
        <f t="shared" si="9"/>
        <v>1.8403999880958288E-3</v>
      </c>
      <c r="AF50" s="1">
        <f t="shared" si="10"/>
        <v>7.9263847157583683E-5</v>
      </c>
      <c r="AG50" s="1">
        <f t="shared" si="11"/>
        <v>-1.6383297144890955E-4</v>
      </c>
      <c r="AH50" s="1">
        <f t="shared" si="12"/>
        <v>-4.838844336841415E-2</v>
      </c>
      <c r="AI50" s="1">
        <f t="shared" si="13"/>
        <v>-0.99882859317721862</v>
      </c>
      <c r="AJ50" s="1">
        <f t="shared" si="14"/>
        <v>4.833176081570862E-2</v>
      </c>
      <c r="AK50" s="5">
        <f t="shared" si="15"/>
        <v>7.6741375554480005</v>
      </c>
      <c r="AL50" s="1">
        <f t="shared" si="16"/>
        <v>-1777937002.4509716</v>
      </c>
      <c r="AM50" s="13">
        <f t="shared" si="17"/>
        <v>42165.590265653482</v>
      </c>
      <c r="AN50" s="15">
        <f t="shared" si="18"/>
        <v>6.9834652094868943E-4</v>
      </c>
      <c r="AO50" s="19">
        <f t="shared" si="19"/>
        <v>1.0000000165620004</v>
      </c>
      <c r="AP50" s="19">
        <f t="shared" si="20"/>
        <v>3074.6090423588093</v>
      </c>
      <c r="AQ50" s="17">
        <f t="shared" si="21"/>
        <v>3074.0508792515802</v>
      </c>
      <c r="AR50" s="17">
        <f t="shared" si="22"/>
        <v>3075.1673067766451</v>
      </c>
      <c r="AS50" s="17">
        <f t="shared" si="23"/>
        <v>1.1164275250648643</v>
      </c>
      <c r="AT50" s="5">
        <f t="shared" si="24"/>
        <v>0.5582644178357441</v>
      </c>
      <c r="AU50" s="5">
        <f t="shared" si="25"/>
        <v>15.312150552612865</v>
      </c>
      <c r="AV50" s="5">
        <f t="shared" si="26"/>
        <v>0.55816310722912021</v>
      </c>
      <c r="AW50" s="5">
        <f t="shared" si="27"/>
        <v>15.306664595760601</v>
      </c>
      <c r="AX50" s="19">
        <f t="shared" si="28"/>
        <v>3.6317795928500499E-2</v>
      </c>
      <c r="AY50" s="17">
        <f t="shared" si="29"/>
        <v>3074.3299734633129</v>
      </c>
      <c r="AZ50" s="17">
        <f t="shared" si="30"/>
        <v>3074.8881872281459</v>
      </c>
      <c r="BA50" s="17">
        <f t="shared" si="31"/>
        <v>0.558213764832999</v>
      </c>
      <c r="BB50" s="24">
        <f t="shared" si="32"/>
        <v>-4725752.3928674674</v>
      </c>
      <c r="BC50" s="24">
        <f t="shared" si="33"/>
        <v>-4727468.6819775961</v>
      </c>
      <c r="BD50" s="24">
        <f t="shared" si="34"/>
        <v>-4726610.3816772774</v>
      </c>
      <c r="BE50" s="27">
        <f t="shared" si="35"/>
        <v>858.30030031874776</v>
      </c>
      <c r="BF50" s="27">
        <f t="shared" si="36"/>
        <v>-857.98880981002003</v>
      </c>
      <c r="BG50" s="23">
        <f t="shared" si="37"/>
        <v>0.31149050872772932</v>
      </c>
      <c r="BH50" s="23">
        <f t="shared" si="38"/>
        <v>-1716.2891101287678</v>
      </c>
      <c r="BJ50" s="29">
        <f t="shared" si="39"/>
        <v>0.22411138806693934</v>
      </c>
      <c r="BK50" s="29">
        <f t="shared" si="40"/>
        <v>0.22427420225997619</v>
      </c>
      <c r="BL50" s="29">
        <f t="shared" si="41"/>
        <v>1.6281419303684763E-4</v>
      </c>
      <c r="BM50">
        <f t="shared" si="42"/>
        <v>0.22419277299885335</v>
      </c>
      <c r="BQ50" s="3">
        <v>42165.590964000003</v>
      </c>
      <c r="BR50" s="3">
        <v>1.8200000000000001E-4</v>
      </c>
      <c r="BS50" s="3">
        <v>0.13100000000000001</v>
      </c>
      <c r="BT50" s="3">
        <v>1.9730000000000001</v>
      </c>
      <c r="BU50" s="3">
        <v>182.77500000000001</v>
      </c>
      <c r="BV50" s="3">
        <v>59.005000000000003</v>
      </c>
    </row>
    <row r="51" spans="1:74" x14ac:dyDescent="0.25">
      <c r="A51" s="21" t="s">
        <v>69</v>
      </c>
      <c r="B51" s="2">
        <v>0</v>
      </c>
      <c r="C51" s="3">
        <v>42165.551868000002</v>
      </c>
      <c r="D51" s="3">
        <v>1.7799999999999999E-4</v>
      </c>
      <c r="E51" s="3">
        <v>0.14199999999999999</v>
      </c>
      <c r="F51" s="3">
        <v>2E-3</v>
      </c>
      <c r="G51" s="4">
        <v>112.27800000000001</v>
      </c>
      <c r="H51" s="3">
        <v>1.96</v>
      </c>
      <c r="I51" s="3">
        <v>186.398</v>
      </c>
      <c r="J51" s="3">
        <v>3.2530000000000001</v>
      </c>
      <c r="K51" s="3">
        <v>42173.042551999999</v>
      </c>
      <c r="L51" s="3">
        <v>42158.061183999998</v>
      </c>
      <c r="M51" s="3">
        <v>35794.905551999997</v>
      </c>
      <c r="N51" s="3">
        <v>35779.924184000003</v>
      </c>
      <c r="O51" s="3">
        <v>59.009</v>
      </c>
      <c r="P51" s="3">
        <v>1.0026889999999999</v>
      </c>
      <c r="Q51" s="3">
        <v>86168.327999999994</v>
      </c>
      <c r="R51" s="3">
        <v>58.981999999999999</v>
      </c>
      <c r="S51" s="3">
        <v>35787.581147999997</v>
      </c>
      <c r="T51" s="3">
        <v>-0.22419700000000001</v>
      </c>
      <c r="U51" s="3">
        <v>-7.9999999999999996E-6</v>
      </c>
      <c r="V51" s="3">
        <v>1.9999999999999999E-6</v>
      </c>
      <c r="W51" s="3">
        <v>3.1999999999999999E-5</v>
      </c>
      <c r="X51"/>
      <c r="Y51"/>
      <c r="Z51"/>
      <c r="AA51"/>
      <c r="AB51" s="5">
        <f t="shared" si="7"/>
        <v>6378.1369999999952</v>
      </c>
      <c r="AD51" s="1">
        <f t="shared" si="8"/>
        <v>-7.5890302364072383E-4</v>
      </c>
      <c r="AE51" s="1">
        <f t="shared" si="9"/>
        <v>1.8504218079612221E-3</v>
      </c>
      <c r="AF51" s="1">
        <f t="shared" si="10"/>
        <v>8.543317712376812E-5</v>
      </c>
      <c r="AG51" s="1">
        <f t="shared" si="11"/>
        <v>-1.5615752382302578E-4</v>
      </c>
      <c r="AH51" s="1">
        <f t="shared" si="12"/>
        <v>-0.11117703220702838</v>
      </c>
      <c r="AI51" s="1">
        <f t="shared" si="13"/>
        <v>-0.99380061758364657</v>
      </c>
      <c r="AJ51" s="1">
        <f t="shared" si="14"/>
        <v>0.11048780326846176</v>
      </c>
      <c r="AK51" s="5">
        <f t="shared" si="15"/>
        <v>7.5054682325039996</v>
      </c>
      <c r="AL51" s="1">
        <f t="shared" si="16"/>
        <v>-1777933708.0009451</v>
      </c>
      <c r="AM51" s="13">
        <f t="shared" si="17"/>
        <v>42165.551200013324</v>
      </c>
      <c r="AN51" s="15">
        <f t="shared" si="18"/>
        <v>6.6798667830880731E-4</v>
      </c>
      <c r="AO51" s="19">
        <f t="shared" si="19"/>
        <v>1.0000000158420004</v>
      </c>
      <c r="AP51" s="19">
        <f t="shared" si="20"/>
        <v>3074.6104677508879</v>
      </c>
      <c r="AQ51" s="17">
        <f t="shared" si="21"/>
        <v>3074.0643136259091</v>
      </c>
      <c r="AR51" s="17">
        <f t="shared" si="22"/>
        <v>3075.1567189084262</v>
      </c>
      <c r="AS51" s="17">
        <f t="shared" si="23"/>
        <v>1.0924052825171202</v>
      </c>
      <c r="AT51" s="5">
        <f t="shared" si="24"/>
        <v>0.54625115753833597</v>
      </c>
      <c r="AU51" s="5">
        <f t="shared" si="25"/>
        <v>14.982613302362937</v>
      </c>
      <c r="AV51" s="5">
        <f t="shared" si="26"/>
        <v>0.54615412497878424</v>
      </c>
      <c r="AW51" s="5">
        <f t="shared" si="27"/>
        <v>14.977376563032232</v>
      </c>
      <c r="AX51" s="19">
        <f t="shared" si="28"/>
        <v>3.5536188285814042E-2</v>
      </c>
      <c r="AY51" s="17">
        <f t="shared" si="29"/>
        <v>3074.3374028163912</v>
      </c>
      <c r="AZ51" s="17">
        <f t="shared" si="30"/>
        <v>3074.8836054598046</v>
      </c>
      <c r="BA51" s="17">
        <f t="shared" si="31"/>
        <v>0.54620264341338043</v>
      </c>
      <c r="BB51" s="24">
        <f t="shared" si="32"/>
        <v>-4725775.2331779161</v>
      </c>
      <c r="BC51" s="24">
        <f t="shared" si="33"/>
        <v>-4727454.5935627436</v>
      </c>
      <c r="BD51" s="24">
        <f t="shared" si="34"/>
        <v>-4726614.7642016672</v>
      </c>
      <c r="BE51" s="27">
        <f t="shared" si="35"/>
        <v>839.82936107646674</v>
      </c>
      <c r="BF51" s="27">
        <f t="shared" si="36"/>
        <v>-839.53102375101298</v>
      </c>
      <c r="BG51" s="23">
        <f t="shared" si="37"/>
        <v>0.29833732545375824</v>
      </c>
      <c r="BH51" s="23">
        <f t="shared" si="38"/>
        <v>-1679.3603848274797</v>
      </c>
      <c r="BJ51" s="29">
        <f t="shared" si="39"/>
        <v>0.22411355440390454</v>
      </c>
      <c r="BK51" s="29">
        <f t="shared" si="40"/>
        <v>0.22427286553476167</v>
      </c>
      <c r="BL51" s="29">
        <f t="shared" si="41"/>
        <v>1.59311130857126E-4</v>
      </c>
      <c r="BM51">
        <f t="shared" si="42"/>
        <v>0.224193188743191</v>
      </c>
      <c r="BQ51" s="3">
        <v>42165.551868000002</v>
      </c>
      <c r="BR51" s="3">
        <v>1.7799999999999999E-4</v>
      </c>
      <c r="BS51" s="3">
        <v>0.14199999999999999</v>
      </c>
      <c r="BT51" s="3">
        <v>1.96</v>
      </c>
      <c r="BU51" s="3">
        <v>186.398</v>
      </c>
      <c r="BV51" s="3">
        <v>59.009</v>
      </c>
    </row>
    <row r="52" spans="1:74" x14ac:dyDescent="0.25">
      <c r="A52" s="21" t="s">
        <v>70</v>
      </c>
      <c r="B52" s="2">
        <v>0</v>
      </c>
      <c r="C52" s="3">
        <v>42165.491711000002</v>
      </c>
      <c r="D52" s="3">
        <v>1.7899999999999999E-4</v>
      </c>
      <c r="E52" s="3">
        <v>0.14499999999999999</v>
      </c>
      <c r="F52" s="3">
        <v>3.0000000000000001E-3</v>
      </c>
      <c r="G52" s="4">
        <v>113.563</v>
      </c>
      <c r="H52" s="3">
        <v>1.982</v>
      </c>
      <c r="I52" s="3">
        <v>188.19399999999999</v>
      </c>
      <c r="J52" s="3">
        <v>3.2850000000000001</v>
      </c>
      <c r="K52" s="3">
        <v>42173.058289000001</v>
      </c>
      <c r="L52" s="3">
        <v>42157.925132999997</v>
      </c>
      <c r="M52" s="3">
        <v>35794.921288999998</v>
      </c>
      <c r="N52" s="3">
        <v>35779.788133000002</v>
      </c>
      <c r="O52" s="3">
        <v>59.014000000000003</v>
      </c>
      <c r="P52" s="3">
        <v>1.002691</v>
      </c>
      <c r="Q52" s="3">
        <v>86168.142999999996</v>
      </c>
      <c r="R52" s="3">
        <v>58.985999999999997</v>
      </c>
      <c r="S52" s="3">
        <v>35787.798702</v>
      </c>
      <c r="T52" s="3">
        <v>-0.224194</v>
      </c>
      <c r="U52" s="3">
        <v>-7.9999999999999996E-6</v>
      </c>
      <c r="V52" s="3">
        <v>1.9999999999999999E-6</v>
      </c>
      <c r="W52" s="3">
        <v>3.1999999999999999E-5</v>
      </c>
      <c r="X52"/>
      <c r="Y52"/>
      <c r="Z52"/>
      <c r="AA52"/>
      <c r="AB52" s="5">
        <f t="shared" si="7"/>
        <v>6378.1369999999952</v>
      </c>
      <c r="AD52" s="1">
        <f t="shared" si="8"/>
        <v>-1.1991370594517628E-3</v>
      </c>
      <c r="AE52" s="1">
        <f t="shared" si="9"/>
        <v>2.7499169646885303E-3</v>
      </c>
      <c r="AF52" s="1">
        <f t="shared" si="10"/>
        <v>9.4263667168652466E-5</v>
      </c>
      <c r="AG52" s="1">
        <f t="shared" si="11"/>
        <v>-1.5216885703690328E-4</v>
      </c>
      <c r="AH52" s="1">
        <f t="shared" si="12"/>
        <v>-0.14291630698788849</v>
      </c>
      <c r="AI52" s="1">
        <f t="shared" si="13"/>
        <v>-0.98973477719889358</v>
      </c>
      <c r="AJ52" s="1">
        <f t="shared" si="14"/>
        <v>0.14144923925474648</v>
      </c>
      <c r="AK52" s="5">
        <f t="shared" si="15"/>
        <v>7.5476230162690001</v>
      </c>
      <c r="AL52" s="1">
        <f t="shared" si="16"/>
        <v>-1777928634.2637968</v>
      </c>
      <c r="AM52" s="13">
        <f t="shared" si="17"/>
        <v>42165.491035487736</v>
      </c>
      <c r="AN52" s="15">
        <f t="shared" si="18"/>
        <v>6.7551226675277576E-4</v>
      </c>
      <c r="AO52" s="19">
        <f t="shared" si="19"/>
        <v>1.0000000160205005</v>
      </c>
      <c r="AP52" s="19">
        <f t="shared" si="20"/>
        <v>3074.6126610049973</v>
      </c>
      <c r="AQ52" s="17">
        <f t="shared" si="21"/>
        <v>3074.0609726796338</v>
      </c>
      <c r="AR52" s="17">
        <f t="shared" si="22"/>
        <v>3075.1644483394612</v>
      </c>
      <c r="AS52" s="17">
        <f t="shared" si="23"/>
        <v>1.1034756598273816</v>
      </c>
      <c r="AT52" s="5">
        <f t="shared" si="24"/>
        <v>0.55178733446382466</v>
      </c>
      <c r="AU52" s="5">
        <f t="shared" si="25"/>
        <v>15.134410899499983</v>
      </c>
      <c r="AV52" s="5">
        <f t="shared" si="26"/>
        <v>0.55168832536355694</v>
      </c>
      <c r="AW52" s="5">
        <f t="shared" si="27"/>
        <v>15.12908327405629</v>
      </c>
      <c r="AX52" s="19">
        <f t="shared" si="28"/>
        <v>3.5896349149688173E-2</v>
      </c>
      <c r="AY52" s="17">
        <f t="shared" si="29"/>
        <v>3074.3368292173423</v>
      </c>
      <c r="AZ52" s="17">
        <f t="shared" si="30"/>
        <v>3074.8885670494769</v>
      </c>
      <c r="BA52" s="17">
        <f t="shared" si="31"/>
        <v>0.55173783213467686</v>
      </c>
      <c r="BB52" s="24">
        <f t="shared" si="32"/>
        <v>-4725773.4697410725</v>
      </c>
      <c r="BC52" s="24">
        <f t="shared" si="33"/>
        <v>-4727469.8498857934</v>
      </c>
      <c r="BD52" s="24">
        <f t="shared" si="34"/>
        <v>-4726621.5076061152</v>
      </c>
      <c r="BE52" s="27">
        <f t="shared" si="35"/>
        <v>848.34227967821062</v>
      </c>
      <c r="BF52" s="27">
        <f t="shared" si="36"/>
        <v>-848.03786504268646</v>
      </c>
      <c r="BG52" s="23">
        <f t="shared" si="37"/>
        <v>0.30441463552415371</v>
      </c>
      <c r="BH52" s="23">
        <f t="shared" si="38"/>
        <v>-1696.3801447208971</v>
      </c>
      <c r="BJ52" s="29">
        <f t="shared" si="39"/>
        <v>0.22411338714667964</v>
      </c>
      <c r="BK52" s="29">
        <f t="shared" si="40"/>
        <v>0.22427431307264542</v>
      </c>
      <c r="BL52" s="29">
        <f t="shared" si="41"/>
        <v>1.6092592596578248E-4</v>
      </c>
      <c r="BM52">
        <f t="shared" si="42"/>
        <v>0.22419382845110039</v>
      </c>
      <c r="BQ52" s="3">
        <v>42165.491711000002</v>
      </c>
      <c r="BR52" s="3">
        <v>1.7899999999999999E-4</v>
      </c>
      <c r="BS52" s="3">
        <v>0.14499999999999999</v>
      </c>
      <c r="BT52" s="3">
        <v>1.982</v>
      </c>
      <c r="BU52" s="3">
        <v>188.19399999999999</v>
      </c>
      <c r="BV52" s="3">
        <v>59.014000000000003</v>
      </c>
    </row>
    <row r="53" spans="1:74" x14ac:dyDescent="0.25">
      <c r="A53" s="21" t="s">
        <v>71</v>
      </c>
      <c r="B53" s="2">
        <v>0</v>
      </c>
      <c r="C53" s="3">
        <v>42165.431346999998</v>
      </c>
      <c r="D53" s="3">
        <v>1.8000000000000001E-4</v>
      </c>
      <c r="E53" s="3">
        <v>0.14799999999999999</v>
      </c>
      <c r="F53" s="3">
        <v>3.0000000000000001E-3</v>
      </c>
      <c r="G53" s="4">
        <v>114.298</v>
      </c>
      <c r="H53" s="3">
        <v>1.9950000000000001</v>
      </c>
      <c r="I53" s="3">
        <v>189.435</v>
      </c>
      <c r="J53" s="3">
        <v>3.306</v>
      </c>
      <c r="K53" s="3">
        <v>42173.003482</v>
      </c>
      <c r="L53" s="3">
        <v>42157.859211000003</v>
      </c>
      <c r="M53" s="3">
        <v>35794.866481999998</v>
      </c>
      <c r="N53" s="3">
        <v>35779.722211</v>
      </c>
      <c r="O53" s="3">
        <v>59.018000000000001</v>
      </c>
      <c r="P53" s="3">
        <v>1.0026930000000001</v>
      </c>
      <c r="Q53" s="3">
        <v>86167.957999999999</v>
      </c>
      <c r="R53" s="3">
        <v>58.99</v>
      </c>
      <c r="S53" s="3">
        <v>35787.868653999998</v>
      </c>
      <c r="T53" s="3">
        <v>-0.224193</v>
      </c>
      <c r="U53" s="3">
        <v>-7.9999999999999996E-6</v>
      </c>
      <c r="V53" s="3">
        <v>1.9999999999999999E-6</v>
      </c>
      <c r="W53" s="3">
        <v>3.1999999999999999E-5</v>
      </c>
      <c r="X53"/>
      <c r="Y53"/>
      <c r="Z53"/>
      <c r="AA53"/>
      <c r="AB53" s="5">
        <f t="shared" si="7"/>
        <v>6378.1370000000024</v>
      </c>
      <c r="AD53" s="1">
        <f t="shared" si="8"/>
        <v>-1.2347836474187854E-3</v>
      </c>
      <c r="AE53" s="1">
        <f t="shared" si="9"/>
        <v>2.7340962572849482E-3</v>
      </c>
      <c r="AF53" s="1">
        <f t="shared" si="10"/>
        <v>9.9937138733195168E-5</v>
      </c>
      <c r="AG53" s="1">
        <f t="shared" si="11"/>
        <v>-1.4970827733235762E-4</v>
      </c>
      <c r="AH53" s="1">
        <f t="shared" si="12"/>
        <v>-0.16366769779951756</v>
      </c>
      <c r="AI53" s="1">
        <f t="shared" si="13"/>
        <v>-0.98651552684030563</v>
      </c>
      <c r="AJ53" s="1">
        <f t="shared" si="14"/>
        <v>0.161460725121431</v>
      </c>
      <c r="AK53" s="5">
        <f t="shared" si="15"/>
        <v>7.5897776424600005</v>
      </c>
      <c r="AL53" s="1">
        <f t="shared" si="16"/>
        <v>-1777923543.0738454</v>
      </c>
      <c r="AM53" s="13">
        <f t="shared" si="17"/>
        <v>42165.430663920008</v>
      </c>
      <c r="AN53" s="15">
        <f t="shared" si="18"/>
        <v>6.8307999026728794E-4</v>
      </c>
      <c r="AO53" s="19">
        <f t="shared" si="19"/>
        <v>1.0000000162000002</v>
      </c>
      <c r="AP53" s="19">
        <f t="shared" si="20"/>
        <v>3074.6148618108036</v>
      </c>
      <c r="AQ53" s="17">
        <f t="shared" si="21"/>
        <v>3074.0627671505131</v>
      </c>
      <c r="AR53" s="17">
        <f t="shared" si="22"/>
        <v>3075.1670556625013</v>
      </c>
      <c r="AS53" s="17">
        <f t="shared" si="23"/>
        <v>1.1042885119882158</v>
      </c>
      <c r="AT53" s="5">
        <f t="shared" si="24"/>
        <v>0.5521938516976661</v>
      </c>
      <c r="AU53" s="5">
        <f t="shared" si="25"/>
        <v>15.14551327138312</v>
      </c>
      <c r="AV53" s="5">
        <f t="shared" si="26"/>
        <v>0.55209466029054965</v>
      </c>
      <c r="AW53" s="5">
        <f t="shared" si="27"/>
        <v>15.140191784336933</v>
      </c>
      <c r="AX53" s="19">
        <f t="shared" si="28"/>
        <v>3.5922770471333951E-2</v>
      </c>
      <c r="AY53" s="17">
        <f t="shared" si="29"/>
        <v>3074.3388268830286</v>
      </c>
      <c r="AZ53" s="17">
        <f t="shared" si="30"/>
        <v>3074.8909711412484</v>
      </c>
      <c r="BA53" s="17">
        <f t="shared" si="31"/>
        <v>0.55214425821986879</v>
      </c>
      <c r="BB53" s="24">
        <f t="shared" si="32"/>
        <v>-4725779.6112402575</v>
      </c>
      <c r="BC53" s="24">
        <f t="shared" si="33"/>
        <v>-4727477.2422029851</v>
      </c>
      <c r="BD53" s="24">
        <f t="shared" si="34"/>
        <v>-4726628.2742339335</v>
      </c>
      <c r="BE53" s="27">
        <f t="shared" si="35"/>
        <v>848.96796905156225</v>
      </c>
      <c r="BF53" s="27">
        <f t="shared" si="36"/>
        <v>-848.66299367602915</v>
      </c>
      <c r="BG53" s="23">
        <f t="shared" si="37"/>
        <v>0.30497537553310394</v>
      </c>
      <c r="BH53" s="23">
        <f t="shared" si="38"/>
        <v>-1697.6309627275914</v>
      </c>
      <c r="BJ53" s="29">
        <f t="shared" si="39"/>
        <v>0.22411396965157027</v>
      </c>
      <c r="BK53" s="29">
        <f t="shared" si="40"/>
        <v>0.22427501446607953</v>
      </c>
      <c r="BL53" s="29">
        <f t="shared" si="41"/>
        <v>1.6104481450926467E-4</v>
      </c>
      <c r="BM53">
        <f t="shared" si="42"/>
        <v>0.22419447036299442</v>
      </c>
      <c r="BQ53" s="3">
        <v>42165.431346999998</v>
      </c>
      <c r="BR53" s="3">
        <v>1.8000000000000001E-4</v>
      </c>
      <c r="BS53" s="3">
        <v>0.14799999999999999</v>
      </c>
      <c r="BT53" s="3">
        <v>1.9950000000000001</v>
      </c>
      <c r="BU53" s="3">
        <v>189.435</v>
      </c>
      <c r="BV53" s="3">
        <v>59.018000000000001</v>
      </c>
    </row>
    <row r="54" spans="1:74" x14ac:dyDescent="0.25">
      <c r="A54" s="21" t="s">
        <v>72</v>
      </c>
      <c r="B54" s="2">
        <v>0</v>
      </c>
      <c r="C54" s="3">
        <v>42165.348001999999</v>
      </c>
      <c r="D54" s="3">
        <v>1.7899999999999999E-4</v>
      </c>
      <c r="E54" s="3">
        <v>0.14899999999999999</v>
      </c>
      <c r="F54" s="3">
        <v>3.0000000000000001E-3</v>
      </c>
      <c r="G54" s="4">
        <v>115.119</v>
      </c>
      <c r="H54" s="3">
        <v>2.0089999999999999</v>
      </c>
      <c r="I54" s="3">
        <v>190.256</v>
      </c>
      <c r="J54" s="3">
        <v>3.3210000000000002</v>
      </c>
      <c r="K54" s="3">
        <v>42172.886994</v>
      </c>
      <c r="L54" s="3">
        <v>42157.809009999997</v>
      </c>
      <c r="M54" s="3">
        <v>35794.749993999998</v>
      </c>
      <c r="N54" s="3">
        <v>35779.672010000002</v>
      </c>
      <c r="O54" s="3">
        <v>59.024000000000001</v>
      </c>
      <c r="P54" s="3">
        <v>1.002696</v>
      </c>
      <c r="Q54" s="3">
        <v>86167.702999999994</v>
      </c>
      <c r="R54" s="3">
        <v>58.994999999999997</v>
      </c>
      <c r="S54" s="3">
        <v>35787.868136999998</v>
      </c>
      <c r="T54" s="3">
        <v>-0.224193</v>
      </c>
      <c r="U54" s="3">
        <v>-7.9999999999999996E-6</v>
      </c>
      <c r="V54" s="3">
        <v>9.9999999999999995E-7</v>
      </c>
      <c r="W54" s="3">
        <v>3.1999999999999999E-5</v>
      </c>
      <c r="X54"/>
      <c r="Y54"/>
      <c r="Z54"/>
      <c r="AA54"/>
      <c r="AB54" s="5">
        <f t="shared" si="7"/>
        <v>6378.1369999999952</v>
      </c>
      <c r="AD54" s="1">
        <f t="shared" si="8"/>
        <v>-1.27293873781869E-3</v>
      </c>
      <c r="AE54" s="1">
        <f t="shared" si="9"/>
        <v>2.7165419138664069E-3</v>
      </c>
      <c r="AF54" s="1">
        <f t="shared" si="10"/>
        <v>1.0365696047578866E-4</v>
      </c>
      <c r="AG54" s="1">
        <f t="shared" si="11"/>
        <v>-1.4593229438654345E-4</v>
      </c>
      <c r="AH54" s="1">
        <f t="shared" si="12"/>
        <v>-0.1784464635226127</v>
      </c>
      <c r="AI54" s="1">
        <f t="shared" si="13"/>
        <v>-0.98394962251950324</v>
      </c>
      <c r="AJ54" s="1">
        <f t="shared" si="14"/>
        <v>0.17558233042301508</v>
      </c>
      <c r="AK54" s="5">
        <f t="shared" si="15"/>
        <v>7.5475972923579988</v>
      </c>
      <c r="AL54" s="1">
        <f t="shared" si="16"/>
        <v>-1777916515.1635404</v>
      </c>
      <c r="AM54" s="13">
        <f t="shared" si="17"/>
        <v>42165.347326490031</v>
      </c>
      <c r="AN54" s="15">
        <f t="shared" si="18"/>
        <v>6.7550996755016968E-4</v>
      </c>
      <c r="AO54" s="19">
        <f t="shared" si="19"/>
        <v>1.0000000160205005</v>
      </c>
      <c r="AP54" s="19">
        <f t="shared" si="20"/>
        <v>3074.6179004866499</v>
      </c>
      <c r="AQ54" s="17">
        <f t="shared" si="21"/>
        <v>3074.0682205000771</v>
      </c>
      <c r="AR54" s="17">
        <f t="shared" si="22"/>
        <v>3075.1676787625465</v>
      </c>
      <c r="AS54" s="17">
        <f t="shared" si="23"/>
        <v>1.0994582624693976</v>
      </c>
      <c r="AT54" s="5">
        <f t="shared" si="24"/>
        <v>0.5497782758966423</v>
      </c>
      <c r="AU54" s="5">
        <f t="shared" si="25"/>
        <v>15.079200624674836</v>
      </c>
      <c r="AV54" s="5">
        <f t="shared" si="26"/>
        <v>0.5496799865727553</v>
      </c>
      <c r="AW54" s="5">
        <f t="shared" si="27"/>
        <v>15.073940899965212</v>
      </c>
      <c r="AX54" s="19">
        <f t="shared" si="28"/>
        <v>3.5765577846887935E-2</v>
      </c>
      <c r="AY54" s="17">
        <f t="shared" si="29"/>
        <v>3074.3430727784307</v>
      </c>
      <c r="AZ54" s="17">
        <f t="shared" si="30"/>
        <v>3074.8928019118616</v>
      </c>
      <c r="BA54" s="17">
        <f t="shared" si="31"/>
        <v>0.54972913343090113</v>
      </c>
      <c r="BB54" s="24">
        <f t="shared" si="32"/>
        <v>-4725792.6645703614</v>
      </c>
      <c r="BC54" s="24">
        <f t="shared" si="33"/>
        <v>-4727482.8716246895</v>
      </c>
      <c r="BD54" s="24">
        <f t="shared" si="34"/>
        <v>-4726637.6169964671</v>
      </c>
      <c r="BE54" s="27">
        <f t="shared" si="35"/>
        <v>845.25462822243571</v>
      </c>
      <c r="BF54" s="27">
        <f t="shared" si="36"/>
        <v>-844.95242610573769</v>
      </c>
      <c r="BG54" s="23">
        <f t="shared" si="37"/>
        <v>0.30220211669802666</v>
      </c>
      <c r="BH54" s="23">
        <f t="shared" si="38"/>
        <v>-1690.2070543281734</v>
      </c>
      <c r="BJ54" s="29">
        <f t="shared" si="39"/>
        <v>0.22411520772778523</v>
      </c>
      <c r="BK54" s="29">
        <f t="shared" si="40"/>
        <v>0.22427554859425033</v>
      </c>
      <c r="BL54" s="29">
        <f t="shared" si="41"/>
        <v>1.6034086646510293E-4</v>
      </c>
      <c r="BM54">
        <f t="shared" si="42"/>
        <v>0.22419535665979901</v>
      </c>
      <c r="BQ54" s="3">
        <v>42165.348001999999</v>
      </c>
      <c r="BR54" s="3">
        <v>1.7899999999999999E-4</v>
      </c>
      <c r="BS54" s="3">
        <v>0.14899999999999999</v>
      </c>
      <c r="BT54" s="3">
        <v>2.0089999999999999</v>
      </c>
      <c r="BU54" s="3">
        <v>190.256</v>
      </c>
      <c r="BV54" s="3">
        <v>59.024000000000001</v>
      </c>
    </row>
    <row r="55" spans="1:74" x14ac:dyDescent="0.25">
      <c r="A55" s="21" t="s">
        <v>73</v>
      </c>
      <c r="B55" s="2">
        <v>0</v>
      </c>
      <c r="C55" s="3">
        <v>42165.266688000003</v>
      </c>
      <c r="D55" s="3">
        <v>1.7899999999999999E-4</v>
      </c>
      <c r="E55" s="3">
        <v>0.14899999999999999</v>
      </c>
      <c r="F55" s="3">
        <v>3.0000000000000001E-3</v>
      </c>
      <c r="G55" s="4">
        <v>115.53</v>
      </c>
      <c r="H55" s="3">
        <v>2.016</v>
      </c>
      <c r="I55" s="3">
        <v>190.18899999999999</v>
      </c>
      <c r="J55" s="3">
        <v>3.319</v>
      </c>
      <c r="K55" s="3">
        <v>42172.807408000001</v>
      </c>
      <c r="L55" s="3">
        <v>42157.725967999999</v>
      </c>
      <c r="M55" s="3">
        <v>35794.670407999998</v>
      </c>
      <c r="N55" s="3">
        <v>35779.588967999996</v>
      </c>
      <c r="O55" s="3">
        <v>59.029000000000003</v>
      </c>
      <c r="P55" s="3">
        <v>1.002699</v>
      </c>
      <c r="Q55" s="3">
        <v>86167.452999999994</v>
      </c>
      <c r="R55" s="3">
        <v>59.000999999999998</v>
      </c>
      <c r="S55" s="3">
        <v>35787.702089999999</v>
      </c>
      <c r="T55" s="3">
        <v>-0.224194</v>
      </c>
      <c r="U55" s="3">
        <v>-7.9999999999999996E-6</v>
      </c>
      <c r="V55" s="3">
        <v>9.9999999999999995E-7</v>
      </c>
      <c r="W55" s="3">
        <v>3.1999999999999999E-5</v>
      </c>
      <c r="X55"/>
      <c r="Y55"/>
      <c r="Z55"/>
      <c r="AA55"/>
      <c r="AB55" s="5">
        <f t="shared" si="7"/>
        <v>6378.1370000000024</v>
      </c>
      <c r="AD55" s="1">
        <f t="shared" si="8"/>
        <v>-1.2919231890487597E-3</v>
      </c>
      <c r="AE55" s="1">
        <f t="shared" si="9"/>
        <v>2.7075648604660395E-3</v>
      </c>
      <c r="AF55" s="1">
        <f t="shared" si="10"/>
        <v>1.0438532319816249E-4</v>
      </c>
      <c r="AG55" s="1">
        <f t="shared" si="11"/>
        <v>-1.4541218759380232E-4</v>
      </c>
      <c r="AH55" s="1">
        <f t="shared" si="12"/>
        <v>-0.17647820869669797</v>
      </c>
      <c r="AI55" s="1">
        <f t="shared" si="13"/>
        <v>-0.98430454731003081</v>
      </c>
      <c r="AJ55" s="1">
        <f t="shared" si="14"/>
        <v>0.17370830332128845</v>
      </c>
      <c r="AK55" s="5">
        <f t="shared" si="15"/>
        <v>7.5475827371520001</v>
      </c>
      <c r="AL55" s="1">
        <f t="shared" si="16"/>
        <v>-1777909657.9041576</v>
      </c>
      <c r="AM55" s="13">
        <f t="shared" si="17"/>
        <v>42165.266012491345</v>
      </c>
      <c r="AN55" s="15">
        <f t="shared" si="18"/>
        <v>6.7550865787779912E-4</v>
      </c>
      <c r="AO55" s="19">
        <f t="shared" si="19"/>
        <v>1.0000000160205003</v>
      </c>
      <c r="AP55" s="19">
        <f t="shared" si="20"/>
        <v>3074.6208651229376</v>
      </c>
      <c r="AQ55" s="17">
        <f t="shared" si="21"/>
        <v>3074.071057566056</v>
      </c>
      <c r="AR55" s="17">
        <f t="shared" si="22"/>
        <v>3075.1707710146798</v>
      </c>
      <c r="AS55" s="17">
        <f t="shared" si="23"/>
        <v>1.0997134486237883</v>
      </c>
      <c r="AT55" s="5">
        <f t="shared" si="24"/>
        <v>0.54990589174212801</v>
      </c>
      <c r="AU55" s="5">
        <f t="shared" si="25"/>
        <v>15.082639560122653</v>
      </c>
      <c r="AV55" s="5">
        <f t="shared" si="26"/>
        <v>0.54980755688166028</v>
      </c>
      <c r="AW55" s="5">
        <f t="shared" si="27"/>
        <v>15.0773950386785</v>
      </c>
      <c r="AX55" s="19">
        <f t="shared" si="28"/>
        <v>3.5773846083262104E-2</v>
      </c>
      <c r="AY55" s="17">
        <f t="shared" si="29"/>
        <v>3074.3459736352552</v>
      </c>
      <c r="AZ55" s="17">
        <f t="shared" si="30"/>
        <v>3074.8958303617655</v>
      </c>
      <c r="BA55" s="17">
        <f t="shared" si="31"/>
        <v>0.54985672651037021</v>
      </c>
      <c r="BB55" s="24">
        <f t="shared" si="32"/>
        <v>-4725801.5828036526</v>
      </c>
      <c r="BC55" s="24">
        <f t="shared" si="33"/>
        <v>-4727492.1837880854</v>
      </c>
      <c r="BD55" s="24">
        <f t="shared" si="34"/>
        <v>-4726646.7321246602</v>
      </c>
      <c r="BE55" s="27">
        <f t="shared" si="35"/>
        <v>845.45166342519224</v>
      </c>
      <c r="BF55" s="27">
        <f t="shared" si="36"/>
        <v>-845.14932100754231</v>
      </c>
      <c r="BG55" s="23">
        <f t="shared" si="37"/>
        <v>0.30234241764992476</v>
      </c>
      <c r="BH55" s="23">
        <f t="shared" si="38"/>
        <v>-1690.6009844327345</v>
      </c>
      <c r="BJ55" s="29">
        <f t="shared" si="39"/>
        <v>0.22411605360221706</v>
      </c>
      <c r="BK55" s="29">
        <f t="shared" si="40"/>
        <v>0.22427643214800094</v>
      </c>
      <c r="BL55" s="29">
        <f t="shared" si="41"/>
        <v>1.6037854578387911E-4</v>
      </c>
      <c r="BM55">
        <f t="shared" si="42"/>
        <v>0.22419622136386666</v>
      </c>
      <c r="BQ55" s="3">
        <v>42165.266688000003</v>
      </c>
      <c r="BR55" s="3">
        <v>1.7899999999999999E-4</v>
      </c>
      <c r="BS55" s="3">
        <v>0.14899999999999999</v>
      </c>
      <c r="BT55" s="3">
        <v>2.016</v>
      </c>
      <c r="BU55" s="3">
        <v>190.18899999999999</v>
      </c>
      <c r="BV55" s="3">
        <v>59.029000000000003</v>
      </c>
    </row>
    <row r="56" spans="1:74" x14ac:dyDescent="0.25">
      <c r="A56" s="21" t="s">
        <v>74</v>
      </c>
      <c r="B56" s="2">
        <v>0</v>
      </c>
      <c r="C56" s="3">
        <v>42165.164068999999</v>
      </c>
      <c r="D56" s="3">
        <v>1.75E-4</v>
      </c>
      <c r="E56" s="3">
        <v>0.14899999999999999</v>
      </c>
      <c r="F56" s="3">
        <v>3.0000000000000001E-3</v>
      </c>
      <c r="G56" s="4">
        <v>115.53700000000001</v>
      </c>
      <c r="H56" s="3">
        <v>2.016</v>
      </c>
      <c r="I56" s="3">
        <v>192.67099999999999</v>
      </c>
      <c r="J56" s="3">
        <v>3.363</v>
      </c>
      <c r="K56" s="3">
        <v>42172.550335</v>
      </c>
      <c r="L56" s="3">
        <v>42157.777802999997</v>
      </c>
      <c r="M56" s="3">
        <v>35794.413334999997</v>
      </c>
      <c r="N56" s="3">
        <v>35779.640803000002</v>
      </c>
      <c r="O56" s="3">
        <v>59.036999999999999</v>
      </c>
      <c r="P56" s="3">
        <v>1.002702</v>
      </c>
      <c r="Q56" s="3">
        <v>86167.138999999996</v>
      </c>
      <c r="R56" s="3">
        <v>59.009</v>
      </c>
      <c r="S56" s="3">
        <v>35787.779754000003</v>
      </c>
      <c r="T56" s="3">
        <v>-0.224193</v>
      </c>
      <c r="U56" s="3">
        <v>-7.9999999999999996E-6</v>
      </c>
      <c r="V56" s="3">
        <v>0</v>
      </c>
      <c r="W56" s="3">
        <v>3.1000000000000001E-5</v>
      </c>
      <c r="X56"/>
      <c r="Y56"/>
      <c r="Z56"/>
      <c r="AA56"/>
      <c r="AB56" s="5">
        <f t="shared" si="7"/>
        <v>6378.1369999999952</v>
      </c>
      <c r="AD56" s="1">
        <f t="shared" si="8"/>
        <v>-1.2919231890487597E-3</v>
      </c>
      <c r="AE56" s="1">
        <f t="shared" si="9"/>
        <v>2.7075648604660395E-3</v>
      </c>
      <c r="AF56" s="1">
        <f t="shared" si="10"/>
        <v>1.0820706221562618E-4</v>
      </c>
      <c r="AG56" s="1">
        <f t="shared" si="11"/>
        <v>-1.3753629225285815E-4</v>
      </c>
      <c r="AH56" s="1">
        <f t="shared" si="12"/>
        <v>-0.21960283228417149</v>
      </c>
      <c r="AI56" s="1">
        <f t="shared" si="13"/>
        <v>-0.97558935831258942</v>
      </c>
      <c r="AJ56" s="1">
        <f t="shared" si="14"/>
        <v>0.21424218623174207</v>
      </c>
      <c r="AK56" s="5">
        <f t="shared" si="15"/>
        <v>7.3789037120750001</v>
      </c>
      <c r="AL56" s="1">
        <f t="shared" si="16"/>
        <v>-1777901006.5174685</v>
      </c>
      <c r="AM56" s="13">
        <f t="shared" si="17"/>
        <v>42165.163423345919</v>
      </c>
      <c r="AN56" s="15">
        <f t="shared" si="18"/>
        <v>6.4565407956251875E-4</v>
      </c>
      <c r="AO56" s="19">
        <f t="shared" si="19"/>
        <v>1.0000000153125004</v>
      </c>
      <c r="AP56" s="19">
        <f t="shared" si="20"/>
        <v>3074.6246065328614</v>
      </c>
      <c r="AQ56" s="17">
        <f t="shared" si="21"/>
        <v>3074.0860575449337</v>
      </c>
      <c r="AR56" s="17">
        <f t="shared" si="22"/>
        <v>3075.1632498691606</v>
      </c>
      <c r="AS56" s="17">
        <f t="shared" si="23"/>
        <v>1.0771923242268713</v>
      </c>
      <c r="AT56" s="5">
        <f t="shared" si="24"/>
        <v>0.53864333629917382</v>
      </c>
      <c r="AU56" s="5">
        <f t="shared" si="25"/>
        <v>14.773679081976775</v>
      </c>
      <c r="AV56" s="5">
        <f t="shared" si="26"/>
        <v>0.53854898792769745</v>
      </c>
      <c r="AW56" s="5">
        <f t="shared" si="27"/>
        <v>14.768651021132893</v>
      </c>
      <c r="AX56" s="19">
        <f t="shared" si="28"/>
        <v>3.5041059490935417E-2</v>
      </c>
      <c r="AY56" s="17">
        <f t="shared" si="29"/>
        <v>3074.3553438314111</v>
      </c>
      <c r="AZ56" s="17">
        <f t="shared" si="30"/>
        <v>3074.8939399955902</v>
      </c>
      <c r="BA56" s="17">
        <f t="shared" si="31"/>
        <v>0.53859616417912548</v>
      </c>
      <c r="BB56" s="24">
        <f t="shared" si="32"/>
        <v>-4725830.3900723765</v>
      </c>
      <c r="BC56" s="24">
        <f t="shared" si="33"/>
        <v>-4727486.3711108025</v>
      </c>
      <c r="BD56" s="24">
        <f t="shared" si="34"/>
        <v>-4726658.2355486769</v>
      </c>
      <c r="BE56" s="27">
        <f t="shared" si="35"/>
        <v>828.13556212559342</v>
      </c>
      <c r="BF56" s="27">
        <f t="shared" si="36"/>
        <v>-827.84547630045563</v>
      </c>
      <c r="BG56" s="23">
        <f t="shared" si="37"/>
        <v>0.29008582513779402</v>
      </c>
      <c r="BH56" s="23">
        <f t="shared" si="38"/>
        <v>-1655.9810384260491</v>
      </c>
      <c r="BJ56" s="29">
        <f t="shared" si="39"/>
        <v>0.22411878591797177</v>
      </c>
      <c r="BK56" s="29">
        <f t="shared" si="40"/>
        <v>0.22427588063118398</v>
      </c>
      <c r="BL56" s="29">
        <f t="shared" si="41"/>
        <v>1.5709471321220803E-4</v>
      </c>
      <c r="BM56">
        <f t="shared" si="42"/>
        <v>0.22419731263532472</v>
      </c>
      <c r="BQ56" s="3">
        <v>42165.164068999999</v>
      </c>
      <c r="BR56" s="3">
        <v>1.75E-4</v>
      </c>
      <c r="BS56" s="3">
        <v>0.14899999999999999</v>
      </c>
      <c r="BT56" s="3">
        <v>2.016</v>
      </c>
      <c r="BU56" s="3">
        <v>192.67099999999999</v>
      </c>
      <c r="BV56" s="3">
        <v>59.036999999999999</v>
      </c>
    </row>
    <row r="57" spans="1:74" x14ac:dyDescent="0.25">
      <c r="A57" s="21" t="s">
        <v>75</v>
      </c>
      <c r="B57" s="2">
        <v>0</v>
      </c>
      <c r="C57" s="3">
        <v>42165.058077000002</v>
      </c>
      <c r="D57" s="3">
        <v>1.65E-4</v>
      </c>
      <c r="E57" s="3">
        <v>0.15</v>
      </c>
      <c r="F57" s="3">
        <v>3.0000000000000001E-3</v>
      </c>
      <c r="G57" s="4">
        <v>114.886</v>
      </c>
      <c r="H57" s="3">
        <v>2.0049999999999999</v>
      </c>
      <c r="I57" s="3">
        <v>200.15899999999999</v>
      </c>
      <c r="J57" s="3">
        <v>3.4929999999999999</v>
      </c>
      <c r="K57" s="3">
        <v>42171.998506999997</v>
      </c>
      <c r="L57" s="3">
        <v>42158.117646999999</v>
      </c>
      <c r="M57" s="3">
        <v>35793.861507000001</v>
      </c>
      <c r="N57" s="3">
        <v>35779.980646999997</v>
      </c>
      <c r="O57" s="3">
        <v>59.045999999999999</v>
      </c>
      <c r="P57" s="3">
        <v>1.0027060000000001</v>
      </c>
      <c r="Q57" s="3">
        <v>86166.813999999998</v>
      </c>
      <c r="R57" s="3">
        <v>59.018000000000001</v>
      </c>
      <c r="S57" s="3">
        <v>35788.327708999997</v>
      </c>
      <c r="T57" s="3">
        <v>-0.224188</v>
      </c>
      <c r="U57" s="3">
        <v>-7.9999999999999996E-6</v>
      </c>
      <c r="V57" s="3">
        <v>0</v>
      </c>
      <c r="W57" s="3">
        <v>2.8E-5</v>
      </c>
      <c r="X57"/>
      <c r="Y57"/>
      <c r="Z57"/>
      <c r="AA57"/>
      <c r="AB57" s="5">
        <f t="shared" si="7"/>
        <v>6378.1370000000024</v>
      </c>
      <c r="AD57" s="1">
        <f t="shared" si="8"/>
        <v>-1.2620624156433238E-3</v>
      </c>
      <c r="AE57" s="1">
        <f t="shared" si="9"/>
        <v>2.7216119229333448E-3</v>
      </c>
      <c r="AF57" s="1">
        <f t="shared" si="10"/>
        <v>1.1669745074489087E-4</v>
      </c>
      <c r="AG57" s="1">
        <f t="shared" si="11"/>
        <v>-1.1664778176049371E-4</v>
      </c>
      <c r="AH57" s="1">
        <f t="shared" si="12"/>
        <v>-0.34421949025857479</v>
      </c>
      <c r="AI57" s="1">
        <f t="shared" si="13"/>
        <v>-0.93888920673641085</v>
      </c>
      <c r="AJ57" s="1">
        <f t="shared" si="14"/>
        <v>0.323183964152085</v>
      </c>
      <c r="AK57" s="5">
        <f t="shared" si="15"/>
        <v>6.9572345827050004</v>
      </c>
      <c r="AL57" s="1">
        <f t="shared" si="16"/>
        <v>-1777892074.23367</v>
      </c>
      <c r="AM57" s="13">
        <f t="shared" si="17"/>
        <v>42165.05750302814</v>
      </c>
      <c r="AN57" s="15">
        <f t="shared" si="18"/>
        <v>5.7397186174057424E-4</v>
      </c>
      <c r="AO57" s="19">
        <f t="shared" si="19"/>
        <v>1.0000000136125005</v>
      </c>
      <c r="AP57" s="19">
        <f t="shared" si="20"/>
        <v>3074.6284709341144</v>
      </c>
      <c r="AQ57" s="17">
        <f t="shared" si="21"/>
        <v>3074.1224242522076</v>
      </c>
      <c r="AR57" s="17">
        <f t="shared" si="22"/>
        <v>3075.1346009188983</v>
      </c>
      <c r="AS57" s="17">
        <f t="shared" si="23"/>
        <v>1.0121766666907206</v>
      </c>
      <c r="AT57" s="5">
        <f t="shared" si="24"/>
        <v>0.50612998478391091</v>
      </c>
      <c r="AU57" s="5">
        <f t="shared" si="25"/>
        <v>13.881842987302837</v>
      </c>
      <c r="AV57" s="5">
        <f t="shared" si="26"/>
        <v>0.50604668190680968</v>
      </c>
      <c r="AW57" s="5">
        <f t="shared" si="27"/>
        <v>13.87743334935505</v>
      </c>
      <c r="AX57" s="19">
        <f t="shared" si="28"/>
        <v>3.2925711048639728E-2</v>
      </c>
      <c r="AY57" s="17">
        <f t="shared" si="29"/>
        <v>3074.3754580051636</v>
      </c>
      <c r="AZ57" s="17">
        <f t="shared" si="30"/>
        <v>3074.8815463402229</v>
      </c>
      <c r="BA57" s="17">
        <f t="shared" si="31"/>
        <v>0.50608833505930306</v>
      </c>
      <c r="BB57" s="24">
        <f t="shared" si="32"/>
        <v>-4725892.2283922294</v>
      </c>
      <c r="BC57" s="24">
        <f t="shared" si="33"/>
        <v>-4727448.2620118205</v>
      </c>
      <c r="BD57" s="24">
        <f t="shared" si="34"/>
        <v>-4726670.1171393245</v>
      </c>
      <c r="BE57" s="27">
        <f t="shared" si="35"/>
        <v>778.14487249590456</v>
      </c>
      <c r="BF57" s="27">
        <f t="shared" si="36"/>
        <v>-777.88874709513038</v>
      </c>
      <c r="BG57" s="23">
        <f t="shared" si="37"/>
        <v>0.25612540077418089</v>
      </c>
      <c r="BH57" s="23">
        <f t="shared" si="38"/>
        <v>-1556.0336195910349</v>
      </c>
      <c r="BJ57" s="29">
        <f t="shared" si="39"/>
        <v>0.22412465122362143</v>
      </c>
      <c r="BK57" s="29">
        <f t="shared" si="40"/>
        <v>0.2242722647911311</v>
      </c>
      <c r="BL57" s="29">
        <f t="shared" si="41"/>
        <v>1.4761356750966903E-4</v>
      </c>
      <c r="BM57">
        <f t="shared" si="42"/>
        <v>0.22419843978432019</v>
      </c>
      <c r="BQ57" s="3">
        <v>42165.058077000002</v>
      </c>
      <c r="BR57" s="3">
        <v>1.65E-4</v>
      </c>
      <c r="BS57" s="3">
        <v>0.15</v>
      </c>
      <c r="BT57" s="3">
        <v>2.0049999999999999</v>
      </c>
      <c r="BU57" s="3">
        <v>200.15899999999999</v>
      </c>
      <c r="BV57" s="3">
        <v>59.045999999999999</v>
      </c>
    </row>
    <row r="58" spans="1:74" x14ac:dyDescent="0.25">
      <c r="A58" s="21" t="s">
        <v>76</v>
      </c>
      <c r="B58" s="2">
        <v>0</v>
      </c>
      <c r="C58" s="3">
        <v>42164.954252000003</v>
      </c>
      <c r="D58" s="3">
        <v>1.64E-4</v>
      </c>
      <c r="E58" s="3">
        <v>0.151</v>
      </c>
      <c r="F58" s="3">
        <v>3.0000000000000001E-3</v>
      </c>
      <c r="G58" s="4">
        <v>114.587</v>
      </c>
      <c r="H58" s="3">
        <v>2</v>
      </c>
      <c r="I58" s="3">
        <v>200.96899999999999</v>
      </c>
      <c r="J58" s="3">
        <v>3.508</v>
      </c>
      <c r="K58" s="3">
        <v>42171.867789999997</v>
      </c>
      <c r="L58" s="3">
        <v>42158.040714000002</v>
      </c>
      <c r="M58" s="3">
        <v>35793.730790000001</v>
      </c>
      <c r="N58" s="3">
        <v>35779.903714</v>
      </c>
      <c r="O58" s="3">
        <v>59.057000000000002</v>
      </c>
      <c r="P58" s="3">
        <v>1.00271</v>
      </c>
      <c r="Q58" s="3">
        <v>86166.495999999999</v>
      </c>
      <c r="R58" s="3">
        <v>59.029000000000003</v>
      </c>
      <c r="S58" s="3">
        <v>35788.160882999997</v>
      </c>
      <c r="T58" s="3">
        <v>-0.224189</v>
      </c>
      <c r="U58" s="3">
        <v>-7.9999999999999996E-6</v>
      </c>
      <c r="V58" s="3">
        <v>0</v>
      </c>
      <c r="W58" s="3">
        <v>2.8E-5</v>
      </c>
      <c r="X58"/>
      <c r="Y58"/>
      <c r="Z58"/>
      <c r="AA58"/>
      <c r="AB58" s="5">
        <f t="shared" si="7"/>
        <v>6378.1370000000024</v>
      </c>
      <c r="AD58" s="1">
        <f t="shared" si="8"/>
        <v>-1.2484386369815055E-3</v>
      </c>
      <c r="AE58" s="1">
        <f t="shared" si="9"/>
        <v>2.727888188640466E-3</v>
      </c>
      <c r="AF58" s="1">
        <f t="shared" si="10"/>
        <v>1.1714378293800459E-4</v>
      </c>
      <c r="AG58" s="1">
        <f t="shared" si="11"/>
        <v>-1.1477514591135865E-4</v>
      </c>
      <c r="AH58" s="1">
        <f t="shared" si="12"/>
        <v>-0.35826357627381211</v>
      </c>
      <c r="AI58" s="1">
        <f t="shared" si="13"/>
        <v>-0.93362048494851402</v>
      </c>
      <c r="AJ58" s="1">
        <f t="shared" si="14"/>
        <v>0.33448221382014542</v>
      </c>
      <c r="AK58" s="5">
        <f t="shared" si="15"/>
        <v>6.9150524973280003</v>
      </c>
      <c r="AL58" s="1">
        <f t="shared" si="16"/>
        <v>-1777883319.2553022</v>
      </c>
      <c r="AM58" s="13">
        <f t="shared" si="17"/>
        <v>42164.953684965694</v>
      </c>
      <c r="AN58" s="15">
        <f t="shared" si="18"/>
        <v>5.6703430891502649E-4</v>
      </c>
      <c r="AO58" s="19">
        <f t="shared" si="19"/>
        <v>1.0000000134480003</v>
      </c>
      <c r="AP58" s="19">
        <f t="shared" si="20"/>
        <v>3074.6322563420449</v>
      </c>
      <c r="AQ58" s="17">
        <f t="shared" si="21"/>
        <v>3074.1281684106193</v>
      </c>
      <c r="AR58" s="17">
        <f t="shared" si="22"/>
        <v>3075.1364269325632</v>
      </c>
      <c r="AS58" s="17">
        <f t="shared" si="23"/>
        <v>1.0082585219438442</v>
      </c>
      <c r="AT58" s="5">
        <f t="shared" si="24"/>
        <v>0.50417059051824253</v>
      </c>
      <c r="AU58" s="5">
        <f t="shared" si="25"/>
        <v>13.828042116217407</v>
      </c>
      <c r="AV58" s="5">
        <f t="shared" si="26"/>
        <v>0.50408793142560171</v>
      </c>
      <c r="AW58" s="5">
        <f t="shared" si="27"/>
        <v>13.823675841756028</v>
      </c>
      <c r="AX58" s="19">
        <f t="shared" si="28"/>
        <v>3.2798194047489321E-2</v>
      </c>
      <c r="AY58" s="17">
        <f t="shared" si="29"/>
        <v>3074.3802227078718</v>
      </c>
      <c r="AZ58" s="17">
        <f t="shared" si="30"/>
        <v>3074.8843519705374</v>
      </c>
      <c r="BA58" s="17">
        <f t="shared" si="31"/>
        <v>0.50412926266562863</v>
      </c>
      <c r="BB58" s="24">
        <f t="shared" si="32"/>
        <v>-4725906.8768886514</v>
      </c>
      <c r="BC58" s="24">
        <f t="shared" si="33"/>
        <v>-4727456.8889966365</v>
      </c>
      <c r="BD58" s="24">
        <f t="shared" si="34"/>
        <v>-4726681.7558694873</v>
      </c>
      <c r="BE58" s="27">
        <f t="shared" si="35"/>
        <v>775.13312714919448</v>
      </c>
      <c r="BF58" s="27">
        <f t="shared" si="36"/>
        <v>-774.87898083589971</v>
      </c>
      <c r="BG58" s="23">
        <f t="shared" si="37"/>
        <v>0.25414631329476833</v>
      </c>
      <c r="BH58" s="23">
        <f t="shared" si="38"/>
        <v>-1550.0121079850942</v>
      </c>
      <c r="BJ58" s="29">
        <f t="shared" si="39"/>
        <v>0.22412604063077718</v>
      </c>
      <c r="BK58" s="29">
        <f t="shared" si="40"/>
        <v>0.22427308332793203</v>
      </c>
      <c r="BL58" s="29">
        <f t="shared" si="41"/>
        <v>1.4704269715484775E-4</v>
      </c>
      <c r="BM58">
        <f t="shared" si="42"/>
        <v>0.22419954389706412</v>
      </c>
      <c r="BQ58" s="3">
        <v>42164.954252000003</v>
      </c>
      <c r="BR58" s="3">
        <v>1.64E-4</v>
      </c>
      <c r="BS58" s="3">
        <v>0.151</v>
      </c>
      <c r="BT58" s="3">
        <v>2</v>
      </c>
      <c r="BU58" s="3">
        <v>200.96899999999999</v>
      </c>
      <c r="BV58" s="3">
        <v>59.057000000000002</v>
      </c>
    </row>
    <row r="59" spans="1:74" x14ac:dyDescent="0.25">
      <c r="A59" s="21" t="s">
        <v>77</v>
      </c>
      <c r="B59" s="2">
        <v>0</v>
      </c>
      <c r="C59" s="3">
        <v>42164.815684000001</v>
      </c>
      <c r="D59" s="3">
        <v>1.5300000000000001E-4</v>
      </c>
      <c r="E59" s="3">
        <v>0.154</v>
      </c>
      <c r="F59" s="3">
        <v>3.0000000000000001E-3</v>
      </c>
      <c r="G59" s="4">
        <v>114.018</v>
      </c>
      <c r="H59" s="3">
        <v>1.99</v>
      </c>
      <c r="I59" s="3">
        <v>211.608</v>
      </c>
      <c r="J59" s="3">
        <v>3.6930000000000001</v>
      </c>
      <c r="K59" s="3">
        <v>42171.260567999998</v>
      </c>
      <c r="L59" s="3">
        <v>42158.370798999997</v>
      </c>
      <c r="M59" s="3">
        <v>35793.123568000003</v>
      </c>
      <c r="N59" s="3">
        <v>35780.233799000001</v>
      </c>
      <c r="O59" s="3">
        <v>59.07</v>
      </c>
      <c r="P59" s="3">
        <v>1.002715</v>
      </c>
      <c r="Q59" s="3">
        <v>86166.070999999996</v>
      </c>
      <c r="R59" s="3">
        <v>59.042000000000002</v>
      </c>
      <c r="S59" s="3">
        <v>35788.912461</v>
      </c>
      <c r="T59" s="3">
        <v>-0.22418099999999999</v>
      </c>
      <c r="U59" s="3">
        <v>-7.9999999999999996E-6</v>
      </c>
      <c r="V59" s="3">
        <v>0</v>
      </c>
      <c r="W59" s="3">
        <v>2.4000000000000001E-5</v>
      </c>
      <c r="X59"/>
      <c r="Y59"/>
      <c r="Z59"/>
      <c r="AA59"/>
      <c r="AB59" s="5">
        <f t="shared" si="7"/>
        <v>6378.1369999999952</v>
      </c>
      <c r="AD59" s="1">
        <f t="shared" si="8"/>
        <v>-1.2210977883291908E-3</v>
      </c>
      <c r="AE59" s="1">
        <f t="shared" si="9"/>
        <v>2.7402359736653993E-3</v>
      </c>
      <c r="AF59" s="1">
        <f t="shared" si="10"/>
        <v>1.2626033817064077E-4</v>
      </c>
      <c r="AG59" s="1">
        <f t="shared" si="11"/>
        <v>-8.6413696860135773E-5</v>
      </c>
      <c r="AH59" s="1">
        <f t="shared" si="12"/>
        <v>-0.52388650823700678</v>
      </c>
      <c r="AI59" s="1">
        <f t="shared" si="13"/>
        <v>-0.85178807604194406</v>
      </c>
      <c r="AJ59" s="1">
        <f t="shared" si="14"/>
        <v>0.44624028091553208</v>
      </c>
      <c r="AK59" s="5">
        <f t="shared" si="15"/>
        <v>6.4512167996520002</v>
      </c>
      <c r="AL59" s="1">
        <f t="shared" si="16"/>
        <v>-1777871640.0474944</v>
      </c>
      <c r="AM59" s="13">
        <f t="shared" si="17"/>
        <v>42164.815190481917</v>
      </c>
      <c r="AN59" s="15">
        <f t="shared" si="18"/>
        <v>4.9351808411302045E-4</v>
      </c>
      <c r="AO59" s="19">
        <f t="shared" si="19"/>
        <v>1.0000000117045</v>
      </c>
      <c r="AP59" s="19">
        <f t="shared" si="20"/>
        <v>3074.6373084842821</v>
      </c>
      <c r="AQ59" s="17">
        <f t="shared" si="21"/>
        <v>3074.1673866534252</v>
      </c>
      <c r="AR59" s="17">
        <f t="shared" si="22"/>
        <v>3075.1073021845596</v>
      </c>
      <c r="AS59" s="17">
        <f t="shared" si="23"/>
        <v>0.93991553113437476</v>
      </c>
      <c r="AT59" s="5">
        <f t="shared" si="24"/>
        <v>0.46999370027742771</v>
      </c>
      <c r="AU59" s="5">
        <f t="shared" si="25"/>
        <v>12.890625077558511</v>
      </c>
      <c r="AV59" s="5">
        <f t="shared" si="26"/>
        <v>0.46992183085694705</v>
      </c>
      <c r="AW59" s="5">
        <f t="shared" si="27"/>
        <v>12.886813653708897</v>
      </c>
      <c r="AX59" s="19">
        <f t="shared" si="28"/>
        <v>3.0574637386859338E-2</v>
      </c>
      <c r="AY59" s="17">
        <f t="shared" si="29"/>
        <v>3074.4023565564025</v>
      </c>
      <c r="AZ59" s="17">
        <f t="shared" si="30"/>
        <v>3074.8723143233424</v>
      </c>
      <c r="BA59" s="17">
        <f t="shared" si="31"/>
        <v>0.46995776693984226</v>
      </c>
      <c r="BB59" s="24">
        <f t="shared" si="32"/>
        <v>-4725974.924999781</v>
      </c>
      <c r="BC59" s="24">
        <f t="shared" si="33"/>
        <v>-4727419.8746960936</v>
      </c>
      <c r="BD59" s="24">
        <f t="shared" si="34"/>
        <v>-4726697.2893617358</v>
      </c>
      <c r="BE59" s="27">
        <f t="shared" si="35"/>
        <v>722.58533435780555</v>
      </c>
      <c r="BF59" s="27">
        <f t="shared" si="36"/>
        <v>-722.36436195485294</v>
      </c>
      <c r="BG59" s="23">
        <f t="shared" si="37"/>
        <v>0.22097240295261145</v>
      </c>
      <c r="BH59" s="23">
        <f t="shared" si="38"/>
        <v>-1444.9496963126585</v>
      </c>
      <c r="BJ59" s="29">
        <f t="shared" si="39"/>
        <v>0.22413249503790747</v>
      </c>
      <c r="BK59" s="29">
        <f t="shared" si="40"/>
        <v>0.22426957138525044</v>
      </c>
      <c r="BL59" s="29">
        <f t="shared" si="41"/>
        <v>1.3707634734297369E-4</v>
      </c>
      <c r="BM59">
        <f t="shared" si="42"/>
        <v>0.22420101749219046</v>
      </c>
      <c r="BQ59" s="3">
        <v>42164.815684000001</v>
      </c>
      <c r="BR59" s="3">
        <v>1.5300000000000001E-4</v>
      </c>
      <c r="BS59" s="3">
        <v>0.154</v>
      </c>
      <c r="BT59" s="3">
        <v>1.99</v>
      </c>
      <c r="BU59" s="3">
        <v>211.608</v>
      </c>
      <c r="BV59" s="3">
        <v>59.07</v>
      </c>
    </row>
    <row r="60" spans="1:74" x14ac:dyDescent="0.25">
      <c r="A60" s="21" t="s">
        <v>82</v>
      </c>
      <c r="B60" s="2">
        <v>0</v>
      </c>
      <c r="C60" s="3">
        <v>42164.698665000004</v>
      </c>
      <c r="D60" s="3">
        <v>1.44E-4</v>
      </c>
      <c r="E60" s="3">
        <v>0.156</v>
      </c>
      <c r="F60" s="3">
        <v>3.0000000000000001E-3</v>
      </c>
      <c r="G60" s="4">
        <v>113.57</v>
      </c>
      <c r="H60" s="3">
        <v>1.982</v>
      </c>
      <c r="I60" s="3">
        <v>215.816</v>
      </c>
      <c r="J60" s="3">
        <v>3.7669999999999999</v>
      </c>
      <c r="K60" s="3">
        <v>42170.786727999999</v>
      </c>
      <c r="L60" s="3">
        <v>42158.610602000001</v>
      </c>
      <c r="M60" s="3">
        <v>35792.649727999997</v>
      </c>
      <c r="N60" s="3">
        <v>35780.473601999998</v>
      </c>
      <c r="O60" s="3">
        <v>59.084000000000003</v>
      </c>
      <c r="P60" s="3">
        <v>1.0027189999999999</v>
      </c>
      <c r="Q60" s="3">
        <v>86165.712</v>
      </c>
      <c r="R60" s="3">
        <v>59.057000000000002</v>
      </c>
      <c r="S60" s="3">
        <v>35788.944328999998</v>
      </c>
      <c r="T60" s="3">
        <v>-0.22418099999999999</v>
      </c>
      <c r="U60" s="3">
        <v>-7.9999999999999996E-6</v>
      </c>
      <c r="V60" s="3">
        <v>0</v>
      </c>
      <c r="W60" s="3">
        <v>2.1999999999999999E-5</v>
      </c>
      <c r="X60"/>
      <c r="Y60"/>
      <c r="Z60"/>
      <c r="AA60"/>
      <c r="AB60" s="5">
        <f t="shared" si="7"/>
        <v>6378.1370000000024</v>
      </c>
      <c r="AD60" s="1">
        <f t="shared" si="8"/>
        <v>-1.1991370594517628E-3</v>
      </c>
      <c r="AE60" s="1">
        <f t="shared" si="9"/>
        <v>2.7499169646885303E-3</v>
      </c>
      <c r="AF60" s="1">
        <f t="shared" si="10"/>
        <v>1.2393845389044891E-4</v>
      </c>
      <c r="AG60" s="1">
        <f t="shared" si="11"/>
        <v>-7.3316162251205351E-5</v>
      </c>
      <c r="AH60" s="1">
        <f t="shared" si="12"/>
        <v>-0.58542756730395118</v>
      </c>
      <c r="AI60" s="1">
        <f t="shared" si="13"/>
        <v>-0.81072471495605569</v>
      </c>
      <c r="AJ60" s="1">
        <f t="shared" si="14"/>
        <v>0.47462059762991293</v>
      </c>
      <c r="AK60" s="5">
        <f t="shared" si="15"/>
        <v>6.0717166077600009</v>
      </c>
      <c r="AL60" s="1">
        <f t="shared" si="16"/>
        <v>-1777861776.6445105</v>
      </c>
      <c r="AM60" s="13">
        <f t="shared" si="17"/>
        <v>42164.698227836408</v>
      </c>
      <c r="AN60" s="15">
        <f t="shared" si="18"/>
        <v>4.3716359505197033E-4</v>
      </c>
      <c r="AO60" s="19">
        <f t="shared" si="19"/>
        <v>1.000000010368</v>
      </c>
      <c r="AP60" s="19">
        <f t="shared" si="20"/>
        <v>3074.6415749766911</v>
      </c>
      <c r="AQ60" s="17">
        <f t="shared" si="21"/>
        <v>3074.1976666593041</v>
      </c>
      <c r="AR60" s="17">
        <f t="shared" si="22"/>
        <v>3075.085547393599</v>
      </c>
      <c r="AS60" s="17">
        <f t="shared" si="23"/>
        <v>0.88788073429486758</v>
      </c>
      <c r="AT60" s="5">
        <f t="shared" si="24"/>
        <v>0.44397241690785449</v>
      </c>
      <c r="AU60" s="5">
        <f t="shared" si="25"/>
        <v>12.178134977350094</v>
      </c>
      <c r="AV60" s="5">
        <f t="shared" si="26"/>
        <v>0.44390831738701308</v>
      </c>
      <c r="AW60" s="5">
        <f t="shared" si="27"/>
        <v>12.173489256827402</v>
      </c>
      <c r="AX60" s="19">
        <f t="shared" si="28"/>
        <v>2.8881706076490442E-2</v>
      </c>
      <c r="AY60" s="17">
        <f t="shared" si="29"/>
        <v>3074.4196288298594</v>
      </c>
      <c r="AZ60" s="17">
        <f t="shared" si="30"/>
        <v>3074.8635691981635</v>
      </c>
      <c r="BA60" s="17">
        <f t="shared" si="31"/>
        <v>0.44394036830408368</v>
      </c>
      <c r="BB60" s="24">
        <f t="shared" si="32"/>
        <v>-4726028.027067164</v>
      </c>
      <c r="BC60" s="24">
        <f t="shared" si="33"/>
        <v>-4727392.9845910342</v>
      </c>
      <c r="BD60" s="24">
        <f t="shared" si="34"/>
        <v>-4726710.4072875734</v>
      </c>
      <c r="BE60" s="27">
        <f t="shared" si="35"/>
        <v>682.57730346079916</v>
      </c>
      <c r="BF60" s="27">
        <f t="shared" si="36"/>
        <v>-682.38022040948272</v>
      </c>
      <c r="BG60" s="23">
        <f t="shared" si="37"/>
        <v>0.19708305131644011</v>
      </c>
      <c r="BH60" s="23">
        <f t="shared" si="38"/>
        <v>-1364.9575238702819</v>
      </c>
      <c r="BJ60" s="29">
        <f t="shared" si="39"/>
        <v>0.22413753186772961</v>
      </c>
      <c r="BK60" s="29">
        <f t="shared" si="40"/>
        <v>0.22426702005055013</v>
      </c>
      <c r="BL60" s="29">
        <f t="shared" si="41"/>
        <v>1.2948818282051966E-4</v>
      </c>
      <c r="BM60">
        <f t="shared" si="42"/>
        <v>0.22420226193676621</v>
      </c>
      <c r="BQ60" s="3">
        <v>42164.698665000004</v>
      </c>
      <c r="BR60" s="3">
        <v>1.44E-4</v>
      </c>
      <c r="BS60" s="3">
        <v>0.156</v>
      </c>
      <c r="BT60" s="3">
        <v>1.982</v>
      </c>
      <c r="BU60" s="3">
        <v>215.816</v>
      </c>
      <c r="BV60" s="3">
        <v>59.084000000000003</v>
      </c>
    </row>
    <row r="61" spans="1:74" x14ac:dyDescent="0.25">
      <c r="A61" s="21">
        <v>43525</v>
      </c>
      <c r="B61" s="2">
        <v>0</v>
      </c>
      <c r="C61" s="3">
        <v>42164.603607999998</v>
      </c>
      <c r="D61" s="3">
        <v>1.3999999999999999E-4</v>
      </c>
      <c r="E61" s="3">
        <v>0.159</v>
      </c>
      <c r="F61" s="3">
        <v>3.0000000000000001E-3</v>
      </c>
      <c r="G61" s="4">
        <v>113.65600000000001</v>
      </c>
      <c r="H61" s="3">
        <v>1.984</v>
      </c>
      <c r="I61" s="3">
        <v>217.68199999999999</v>
      </c>
      <c r="J61" s="3">
        <v>3.7989999999999999</v>
      </c>
      <c r="K61" s="3">
        <v>42170.526811999996</v>
      </c>
      <c r="L61" s="3">
        <v>42158.680403999999</v>
      </c>
      <c r="M61" s="3">
        <v>35792.389812000001</v>
      </c>
      <c r="N61" s="3">
        <v>35780.543403999996</v>
      </c>
      <c r="O61" s="3">
        <v>59.097999999999999</v>
      </c>
      <c r="P61" s="3">
        <v>1.0027219999999999</v>
      </c>
      <c r="Q61" s="3">
        <v>86165.421000000002</v>
      </c>
      <c r="R61" s="3">
        <v>59.072000000000003</v>
      </c>
      <c r="S61" s="3">
        <v>35788.875005000002</v>
      </c>
      <c r="T61" s="3">
        <v>-0.22418199999999999</v>
      </c>
      <c r="U61" s="3">
        <v>-7.9999999999999996E-6</v>
      </c>
      <c r="V61" s="3">
        <v>0</v>
      </c>
      <c r="W61" s="3">
        <v>2.0999999999999999E-5</v>
      </c>
      <c r="X61"/>
      <c r="Y61"/>
      <c r="Z61"/>
      <c r="AA61"/>
      <c r="AB61" s="5">
        <f t="shared" si="7"/>
        <v>6378.1370000000024</v>
      </c>
      <c r="AD61" s="1">
        <f t="shared" si="8"/>
        <v>-1.2046344914412653E-3</v>
      </c>
      <c r="AE61" s="1">
        <f t="shared" si="9"/>
        <v>2.7475131923363795E-3</v>
      </c>
      <c r="AF61" s="1">
        <f t="shared" si="10"/>
        <v>1.2284911881605383E-4</v>
      </c>
      <c r="AG61" s="1">
        <f t="shared" si="11"/>
        <v>-6.7142341380972741E-5</v>
      </c>
      <c r="AH61" s="1">
        <f t="shared" si="12"/>
        <v>-0.6110666174337126</v>
      </c>
      <c r="AI61" s="1">
        <f t="shared" si="13"/>
        <v>-0.79157917421956014</v>
      </c>
      <c r="AJ61" s="1">
        <f t="shared" si="14"/>
        <v>0.4837076084213181</v>
      </c>
      <c r="AK61" s="5">
        <f t="shared" si="15"/>
        <v>5.9030445051199996</v>
      </c>
      <c r="AL61" s="1">
        <f t="shared" si="16"/>
        <v>-1777853762.573832</v>
      </c>
      <c r="AM61" s="13">
        <f t="shared" si="17"/>
        <v>42164.603194786883</v>
      </c>
      <c r="AN61" s="15">
        <f t="shared" si="18"/>
        <v>4.1321311437059194E-4</v>
      </c>
      <c r="AO61" s="19">
        <f t="shared" si="19"/>
        <v>1.0000000098000001</v>
      </c>
      <c r="AP61" s="19">
        <f t="shared" si="20"/>
        <v>3074.6450407514699</v>
      </c>
      <c r="AQ61" s="17">
        <f t="shared" si="21"/>
        <v>3074.2131507477879</v>
      </c>
      <c r="AR61" s="17">
        <f t="shared" si="22"/>
        <v>3075.076991430507</v>
      </c>
      <c r="AS61" s="17">
        <f t="shared" si="23"/>
        <v>0.86384068271900105</v>
      </c>
      <c r="AT61" s="5">
        <f t="shared" si="24"/>
        <v>0.4319506790370724</v>
      </c>
      <c r="AU61" s="5">
        <f t="shared" si="25"/>
        <v>11.84833464881234</v>
      </c>
      <c r="AV61" s="5">
        <f t="shared" si="26"/>
        <v>0.43189000368192865</v>
      </c>
      <c r="AW61" s="5">
        <f t="shared" si="27"/>
        <v>11.843912109032937</v>
      </c>
      <c r="AX61" s="19">
        <f t="shared" si="28"/>
        <v>2.8099570210636689E-2</v>
      </c>
      <c r="AY61" s="17">
        <f t="shared" si="29"/>
        <v>3074.4291033335157</v>
      </c>
      <c r="AZ61" s="17">
        <f t="shared" si="30"/>
        <v>3074.8610236759405</v>
      </c>
      <c r="BA61" s="17">
        <f t="shared" si="31"/>
        <v>0.4319203424247462</v>
      </c>
      <c r="BB61" s="24">
        <f t="shared" si="32"/>
        <v>-4726057.1557120625</v>
      </c>
      <c r="BC61" s="24">
        <f t="shared" si="33"/>
        <v>-4727385.1574607268</v>
      </c>
      <c r="BD61" s="24">
        <f t="shared" si="34"/>
        <v>-4726721.0633088043</v>
      </c>
      <c r="BE61" s="27">
        <f t="shared" si="35"/>
        <v>664.09415192250162</v>
      </c>
      <c r="BF61" s="27">
        <f t="shared" si="36"/>
        <v>-663.90759674180299</v>
      </c>
      <c r="BG61" s="23">
        <f t="shared" si="37"/>
        <v>0.18655518069863319</v>
      </c>
      <c r="BH61" s="23">
        <f t="shared" si="38"/>
        <v>-1328.0017486643046</v>
      </c>
      <c r="BJ61" s="29">
        <f t="shared" si="39"/>
        <v>0.22414029479789291</v>
      </c>
      <c r="BK61" s="29">
        <f t="shared" si="40"/>
        <v>0.22426627741470745</v>
      </c>
      <c r="BL61" s="29">
        <f t="shared" si="41"/>
        <v>1.2598261681454059E-4</v>
      </c>
      <c r="BM61">
        <f t="shared" si="42"/>
        <v>0.22420327283294997</v>
      </c>
      <c r="BQ61" s="3">
        <v>42164.603607999998</v>
      </c>
      <c r="BR61" s="3">
        <v>1.3999999999999999E-4</v>
      </c>
      <c r="BS61" s="3">
        <v>0.159</v>
      </c>
      <c r="BT61" s="3">
        <v>1.984</v>
      </c>
      <c r="BU61" s="3">
        <v>217.68199999999999</v>
      </c>
      <c r="BV61" s="3">
        <v>59.097999999999999</v>
      </c>
    </row>
    <row r="62" spans="1:74" x14ac:dyDescent="0.25">
      <c r="A62" s="21">
        <v>43526</v>
      </c>
      <c r="B62" s="2">
        <v>0</v>
      </c>
      <c r="C62" s="3">
        <v>42166.654686000002</v>
      </c>
      <c r="D62" s="3">
        <v>1.6799999999999999E-4</v>
      </c>
      <c r="E62" s="3">
        <v>0.16600000000000001</v>
      </c>
      <c r="F62" s="3">
        <v>3.0000000000000001E-3</v>
      </c>
      <c r="G62" s="4">
        <v>112.265</v>
      </c>
      <c r="H62" s="3">
        <v>1.9590000000000001</v>
      </c>
      <c r="I62" s="3">
        <v>227.02600000000001</v>
      </c>
      <c r="J62" s="3">
        <v>3.9620000000000002</v>
      </c>
      <c r="K62" s="3">
        <v>42173.744833999997</v>
      </c>
      <c r="L62" s="3">
        <v>42159.564537999999</v>
      </c>
      <c r="M62" s="3">
        <v>35795.607834000002</v>
      </c>
      <c r="N62" s="3">
        <v>35781.427538000004</v>
      </c>
      <c r="O62" s="3">
        <v>59.08</v>
      </c>
      <c r="P62" s="3">
        <v>1.0026489999999999</v>
      </c>
      <c r="Q62" s="3">
        <v>86171.707999999999</v>
      </c>
      <c r="R62" s="3">
        <v>59.04</v>
      </c>
      <c r="S62" s="3">
        <v>35792.168222</v>
      </c>
      <c r="T62" s="3">
        <v>-0.22414700000000001</v>
      </c>
      <c r="U62" s="3">
        <v>-7.9999999999999996E-6</v>
      </c>
      <c r="V62" s="3">
        <v>9.9999999999999995E-7</v>
      </c>
      <c r="W62" s="3">
        <v>2.4000000000000001E-5</v>
      </c>
      <c r="X62"/>
      <c r="Y62"/>
      <c r="Z62"/>
      <c r="AA62"/>
      <c r="AB62" s="5">
        <f t="shared" si="7"/>
        <v>6378.1369999999952</v>
      </c>
      <c r="AD62" s="1">
        <f t="shared" si="8"/>
        <v>-1.1355773877192352E-3</v>
      </c>
      <c r="AE62" s="1">
        <f t="shared" si="9"/>
        <v>2.7767673644965578E-3</v>
      </c>
      <c r="AF62" s="1">
        <f t="shared" si="10"/>
        <v>1.5710096004307807E-4</v>
      </c>
      <c r="AG62" s="1">
        <f t="shared" si="11"/>
        <v>-5.9525526906892504E-5</v>
      </c>
      <c r="AH62" s="1">
        <f t="shared" si="12"/>
        <v>-0.7314236694190519</v>
      </c>
      <c r="AI62" s="1">
        <f t="shared" si="13"/>
        <v>-0.68192332106591691</v>
      </c>
      <c r="AJ62" s="1">
        <f t="shared" si="14"/>
        <v>0.49877485775645919</v>
      </c>
      <c r="AK62" s="5">
        <f t="shared" si="15"/>
        <v>7.0839979872479999</v>
      </c>
      <c r="AL62" s="1">
        <f t="shared" si="16"/>
        <v>-1778026717.2253385</v>
      </c>
      <c r="AM62" s="13">
        <f t="shared" si="17"/>
        <v>42166.654090944168</v>
      </c>
      <c r="AN62" s="15">
        <f t="shared" si="18"/>
        <v>5.9505583340069279E-4</v>
      </c>
      <c r="AO62" s="19">
        <f t="shared" si="19"/>
        <v>1.0000000141120002</v>
      </c>
      <c r="AP62" s="19">
        <f t="shared" si="20"/>
        <v>3074.5702611236075</v>
      </c>
      <c r="AQ62" s="17">
        <f t="shared" si="21"/>
        <v>3074.0533283496129</v>
      </c>
      <c r="AR62" s="17">
        <f t="shared" si="22"/>
        <v>3075.0872808250115</v>
      </c>
      <c r="AS62" s="17">
        <f t="shared" si="23"/>
        <v>1.0339524753985643</v>
      </c>
      <c r="AT62" s="5">
        <f t="shared" si="24"/>
        <v>0.51701970140402409</v>
      </c>
      <c r="AU62" s="5">
        <f t="shared" si="25"/>
        <v>14.181371314105492</v>
      </c>
      <c r="AV62" s="5">
        <f t="shared" si="26"/>
        <v>0.51693277399454018</v>
      </c>
      <c r="AW62" s="5">
        <f t="shared" si="27"/>
        <v>14.176720064385218</v>
      </c>
      <c r="AX62" s="19">
        <f t="shared" si="28"/>
        <v>3.3634825585594809E-2</v>
      </c>
      <c r="AY62" s="17">
        <f t="shared" si="29"/>
        <v>3074.3118056016228</v>
      </c>
      <c r="AZ62" s="17">
        <f t="shared" si="30"/>
        <v>3074.8287818411491</v>
      </c>
      <c r="BA62" s="17">
        <f t="shared" si="31"/>
        <v>0.51697623952622962</v>
      </c>
      <c r="BB62" s="24">
        <f t="shared" si="32"/>
        <v>-4725696.5390307559</v>
      </c>
      <c r="BC62" s="24">
        <f t="shared" si="33"/>
        <v>-4727286.0188193629</v>
      </c>
      <c r="BD62" s="24">
        <f t="shared" si="34"/>
        <v>-4726491.1452928437</v>
      </c>
      <c r="BE62" s="27">
        <f t="shared" si="35"/>
        <v>794.87352651916444</v>
      </c>
      <c r="BF62" s="27">
        <f t="shared" si="36"/>
        <v>-794.60626208782196</v>
      </c>
      <c r="BG62" s="23">
        <f t="shared" si="37"/>
        <v>0.26726443134248257</v>
      </c>
      <c r="BH62" s="23">
        <f t="shared" si="38"/>
        <v>-1589.4797886069864</v>
      </c>
      <c r="BJ62" s="29">
        <f t="shared" si="39"/>
        <v>0.22410609053720798</v>
      </c>
      <c r="BK62" s="29">
        <f t="shared" si="40"/>
        <v>0.22425687127572122</v>
      </c>
      <c r="BL62" s="29">
        <f t="shared" si="41"/>
        <v>1.5078073851323981E-4</v>
      </c>
      <c r="BM62">
        <f t="shared" si="42"/>
        <v>0.22418146189159813</v>
      </c>
      <c r="BQ62" s="3">
        <v>42166.654686000002</v>
      </c>
      <c r="BR62" s="3">
        <v>1.6799999999999999E-4</v>
      </c>
      <c r="BS62" s="3">
        <v>0.16600000000000001</v>
      </c>
      <c r="BT62" s="3">
        <v>1.9590000000000001</v>
      </c>
      <c r="BU62" s="3">
        <v>227.02600000000001</v>
      </c>
      <c r="BV62" s="3">
        <v>59.08</v>
      </c>
    </row>
    <row r="63" spans="1:74" x14ac:dyDescent="0.25">
      <c r="A63" s="21">
        <v>43527</v>
      </c>
      <c r="B63" s="2">
        <v>0</v>
      </c>
      <c r="C63" s="3">
        <v>42166.551152</v>
      </c>
      <c r="D63" s="3">
        <v>1.64E-4</v>
      </c>
      <c r="E63" s="3">
        <v>0.16900000000000001</v>
      </c>
      <c r="F63" s="3">
        <v>3.0000000000000001E-3</v>
      </c>
      <c r="G63" s="4">
        <v>112.23699999999999</v>
      </c>
      <c r="H63" s="3">
        <v>1.9590000000000001</v>
      </c>
      <c r="I63" s="3">
        <v>226.828</v>
      </c>
      <c r="J63" s="3">
        <v>3.9590000000000001</v>
      </c>
      <c r="K63" s="3">
        <v>42173.480463</v>
      </c>
      <c r="L63" s="3">
        <v>42159.621841</v>
      </c>
      <c r="M63" s="3">
        <v>35795.343462999997</v>
      </c>
      <c r="N63" s="3">
        <v>35781.484840999998</v>
      </c>
      <c r="O63" s="3">
        <v>59.069000000000003</v>
      </c>
      <c r="P63" s="3">
        <v>1.002653</v>
      </c>
      <c r="Q63" s="3">
        <v>86171.391000000003</v>
      </c>
      <c r="R63" s="3">
        <v>59.029000000000003</v>
      </c>
      <c r="S63" s="3">
        <v>35791.856707999999</v>
      </c>
      <c r="T63" s="3">
        <v>-0.22414999999999999</v>
      </c>
      <c r="U63" s="3">
        <v>-7.9999999999999996E-6</v>
      </c>
      <c r="V63" s="3">
        <v>9.9999999999999995E-7</v>
      </c>
      <c r="W63" s="3">
        <v>2.4000000000000001E-5</v>
      </c>
      <c r="X63"/>
      <c r="Y63"/>
      <c r="Z63"/>
      <c r="AA63"/>
      <c r="AB63" s="5">
        <f t="shared" si="7"/>
        <v>6378.1370000000024</v>
      </c>
      <c r="AD63" s="1">
        <f t="shared" si="8"/>
        <v>-1.1355773877192352E-3</v>
      </c>
      <c r="AE63" s="1">
        <f t="shared" si="9"/>
        <v>2.7767673644965578E-3</v>
      </c>
      <c r="AF63" s="1">
        <f t="shared" si="10"/>
        <v>1.531854463769933E-4</v>
      </c>
      <c r="AG63" s="1">
        <f t="shared" si="11"/>
        <v>-5.8568071662650009E-5</v>
      </c>
      <c r="AH63" s="1">
        <f t="shared" si="12"/>
        <v>-0.72937461112046376</v>
      </c>
      <c r="AI63" s="1">
        <f t="shared" si="13"/>
        <v>-0.68411452013012575</v>
      </c>
      <c r="AJ63" s="1">
        <f t="shared" si="14"/>
        <v>0.49897576208177313</v>
      </c>
      <c r="AK63" s="5">
        <f t="shared" si="15"/>
        <v>6.9153143889280004</v>
      </c>
      <c r="AL63" s="1">
        <f t="shared" si="16"/>
        <v>-1778017988.2326596</v>
      </c>
      <c r="AM63" s="13">
        <f t="shared" si="17"/>
        <v>42166.55058494422</v>
      </c>
      <c r="AN63" s="15">
        <f t="shared" si="18"/>
        <v>5.6705578026594594E-4</v>
      </c>
      <c r="AO63" s="19">
        <f t="shared" si="19"/>
        <v>1.0000000134480003</v>
      </c>
      <c r="AP63" s="19">
        <f t="shared" si="20"/>
        <v>3074.5740357074105</v>
      </c>
      <c r="AQ63" s="17">
        <f t="shared" si="21"/>
        <v>3074.0688265102635</v>
      </c>
      <c r="AR63" s="17">
        <f t="shared" si="22"/>
        <v>3075.0793279333852</v>
      </c>
      <c r="AS63" s="17">
        <f t="shared" si="23"/>
        <v>1.0105014231216956</v>
      </c>
      <c r="AT63" s="5">
        <f t="shared" si="24"/>
        <v>0.50529222597469925</v>
      </c>
      <c r="AU63" s="5">
        <f t="shared" si="25"/>
        <v>13.859654892946979</v>
      </c>
      <c r="AV63" s="5">
        <f t="shared" si="26"/>
        <v>0.5052091971469963</v>
      </c>
      <c r="AW63" s="5">
        <f t="shared" si="27"/>
        <v>13.8552064400084</v>
      </c>
      <c r="AX63" s="19">
        <f t="shared" si="28"/>
        <v>3.2871789154728666E-2</v>
      </c>
      <c r="AY63" s="17">
        <f t="shared" si="29"/>
        <v>3074.3214414865879</v>
      </c>
      <c r="AZ63" s="17">
        <f t="shared" si="30"/>
        <v>3074.8266921998543</v>
      </c>
      <c r="BA63" s="17">
        <f t="shared" si="31"/>
        <v>0.50525071326637772</v>
      </c>
      <c r="BB63" s="24">
        <f t="shared" si="32"/>
        <v>-4725726.1627920866</v>
      </c>
      <c r="BC63" s="24">
        <f t="shared" si="33"/>
        <v>-4727279.593532349</v>
      </c>
      <c r="BD63" s="24">
        <f t="shared" si="34"/>
        <v>-4726502.7505230764</v>
      </c>
      <c r="BE63" s="27">
        <f t="shared" si="35"/>
        <v>776.84300927259028</v>
      </c>
      <c r="BF63" s="27">
        <f t="shared" si="36"/>
        <v>-776.58773098979145</v>
      </c>
      <c r="BG63" s="23">
        <f t="shared" si="37"/>
        <v>0.25527828279882669</v>
      </c>
      <c r="BH63" s="23">
        <f t="shared" si="38"/>
        <v>-1553.4307402623817</v>
      </c>
      <c r="BJ63" s="29">
        <f t="shared" si="39"/>
        <v>0.2241089002335532</v>
      </c>
      <c r="BK63" s="29">
        <f t="shared" si="40"/>
        <v>0.22425626166006524</v>
      </c>
      <c r="BL63" s="29">
        <f t="shared" si="41"/>
        <v>1.4736142651203266E-4</v>
      </c>
      <c r="BM63">
        <f t="shared" si="42"/>
        <v>0.22418256278466792</v>
      </c>
      <c r="BQ63" s="3">
        <v>42166.551152</v>
      </c>
      <c r="BR63" s="3">
        <v>1.64E-4</v>
      </c>
      <c r="BS63" s="3">
        <v>0.16900000000000001</v>
      </c>
      <c r="BT63" s="3">
        <v>1.9590000000000001</v>
      </c>
      <c r="BU63" s="3">
        <v>226.828</v>
      </c>
      <c r="BV63" s="3">
        <v>59.069000000000003</v>
      </c>
    </row>
    <row r="64" spans="1:74" x14ac:dyDescent="0.25">
      <c r="A64" s="21">
        <v>43528</v>
      </c>
      <c r="B64" s="2">
        <v>0</v>
      </c>
      <c r="C64" s="3">
        <v>42166.480646999997</v>
      </c>
      <c r="D64" s="3">
        <v>1.64E-4</v>
      </c>
      <c r="E64" s="3">
        <v>0.17100000000000001</v>
      </c>
      <c r="F64" s="3">
        <v>3.0000000000000001E-3</v>
      </c>
      <c r="G64" s="4">
        <v>113.02</v>
      </c>
      <c r="H64" s="3">
        <v>1.9730000000000001</v>
      </c>
      <c r="I64" s="3">
        <v>225.584</v>
      </c>
      <c r="J64" s="3">
        <v>3.9369999999999998</v>
      </c>
      <c r="K64" s="3">
        <v>42173.401456</v>
      </c>
      <c r="L64" s="3">
        <v>42159.559838000001</v>
      </c>
      <c r="M64" s="3">
        <v>35795.264455999997</v>
      </c>
      <c r="N64" s="3">
        <v>35781.422837999999</v>
      </c>
      <c r="O64" s="3">
        <v>59.057000000000002</v>
      </c>
      <c r="P64" s="3">
        <v>1.0026550000000001</v>
      </c>
      <c r="Q64" s="3">
        <v>86171.175000000003</v>
      </c>
      <c r="R64" s="3">
        <v>59.018000000000001</v>
      </c>
      <c r="S64" s="3">
        <v>35791.630412999999</v>
      </c>
      <c r="T64" s="3">
        <v>-0.22415199999999999</v>
      </c>
      <c r="U64" s="3">
        <v>-7.9999999999999996E-6</v>
      </c>
      <c r="V64" s="3">
        <v>9.9999999999999995E-7</v>
      </c>
      <c r="W64" s="3">
        <v>2.4000000000000001E-5</v>
      </c>
      <c r="X64"/>
      <c r="Y64"/>
      <c r="Z64"/>
      <c r="AA64"/>
      <c r="AB64" s="5">
        <f t="shared" si="7"/>
        <v>6378.1370000000024</v>
      </c>
      <c r="AD64" s="1">
        <f t="shared" si="8"/>
        <v>-1.1743395761600298E-3</v>
      </c>
      <c r="AE64" s="1">
        <f t="shared" si="9"/>
        <v>2.7605976816437198E-3</v>
      </c>
      <c r="AF64" s="1">
        <f t="shared" si="10"/>
        <v>1.5271200489334443E-4</v>
      </c>
      <c r="AG64" s="1">
        <f t="shared" si="11"/>
        <v>-5.9791667993585417E-5</v>
      </c>
      <c r="AH64" s="1">
        <f t="shared" si="12"/>
        <v>-0.71414880418663207</v>
      </c>
      <c r="AI64" s="1">
        <f t="shared" si="13"/>
        <v>-0.69999391817272494</v>
      </c>
      <c r="AJ64" s="1">
        <f t="shared" si="14"/>
        <v>0.49989981960096669</v>
      </c>
      <c r="AK64" s="5">
        <f t="shared" si="15"/>
        <v>6.9153028261079994</v>
      </c>
      <c r="AL64" s="1">
        <f t="shared" si="16"/>
        <v>-1778012042.3324122</v>
      </c>
      <c r="AM64" s="13">
        <f t="shared" si="17"/>
        <v>42166.480079945162</v>
      </c>
      <c r="AN64" s="15">
        <f t="shared" si="18"/>
        <v>5.670548343914561E-4</v>
      </c>
      <c r="AO64" s="19">
        <f t="shared" si="19"/>
        <v>1.0000000134480003</v>
      </c>
      <c r="AP64" s="19">
        <f t="shared" si="20"/>
        <v>3074.5766061466365</v>
      </c>
      <c r="AQ64" s="17">
        <f t="shared" si="21"/>
        <v>3074.0720155055374</v>
      </c>
      <c r="AR64" s="17">
        <f t="shared" si="22"/>
        <v>3075.0812796132891</v>
      </c>
      <c r="AS64" s="17">
        <f t="shared" si="23"/>
        <v>1.0092641077517328</v>
      </c>
      <c r="AT64" s="5">
        <f t="shared" si="24"/>
        <v>0.50467346665254809</v>
      </c>
      <c r="AU64" s="5">
        <f t="shared" si="25"/>
        <v>13.841835798433499</v>
      </c>
      <c r="AV64" s="5">
        <f t="shared" si="26"/>
        <v>0.50459064109918472</v>
      </c>
      <c r="AW64" s="5">
        <f t="shared" si="27"/>
        <v>13.838210809986647</v>
      </c>
      <c r="AX64" s="19">
        <f t="shared" si="28"/>
        <v>3.2831505009024889E-2</v>
      </c>
      <c r="AY64" s="17">
        <f t="shared" si="29"/>
        <v>3074.3243211784315</v>
      </c>
      <c r="AZ64" s="17">
        <f t="shared" si="30"/>
        <v>3074.8289532340068</v>
      </c>
      <c r="BA64" s="17">
        <f t="shared" si="31"/>
        <v>0.50463205557525725</v>
      </c>
      <c r="BB64" s="24">
        <f t="shared" si="32"/>
        <v>-4725735.0158946114</v>
      </c>
      <c r="BC64" s="24">
        <f t="shared" si="33"/>
        <v>-4727286.5458230693</v>
      </c>
      <c r="BD64" s="24">
        <f t="shared" si="34"/>
        <v>-4726510.653532085</v>
      </c>
      <c r="BE64" s="27">
        <f t="shared" si="35"/>
        <v>775.89229098428041</v>
      </c>
      <c r="BF64" s="27">
        <f t="shared" si="36"/>
        <v>-775.63763747364283</v>
      </c>
      <c r="BG64" s="23">
        <f t="shared" si="37"/>
        <v>0.25465351063758135</v>
      </c>
      <c r="BH64" s="23">
        <f t="shared" si="38"/>
        <v>-1551.5299284579232</v>
      </c>
      <c r="BJ64" s="29">
        <f t="shared" si="39"/>
        <v>0.2241097399186559</v>
      </c>
      <c r="BK64" s="29">
        <f t="shared" si="40"/>
        <v>0.22425692127659205</v>
      </c>
      <c r="BL64" s="29">
        <f t="shared" si="41"/>
        <v>1.4718135793614917E-4</v>
      </c>
      <c r="BM64">
        <f t="shared" si="42"/>
        <v>0.2241833124799027</v>
      </c>
      <c r="BQ64" s="3">
        <v>42166.480646999997</v>
      </c>
      <c r="BR64" s="3">
        <v>1.64E-4</v>
      </c>
      <c r="BS64" s="3">
        <v>0.17100000000000001</v>
      </c>
      <c r="BT64" s="3">
        <v>1.9730000000000001</v>
      </c>
      <c r="BU64" s="3">
        <v>225.584</v>
      </c>
      <c r="BV64" s="3">
        <v>59.057000000000002</v>
      </c>
    </row>
    <row r="65" spans="1:74" x14ac:dyDescent="0.25">
      <c r="A65" s="21">
        <v>43529</v>
      </c>
      <c r="B65" s="2">
        <v>0</v>
      </c>
      <c r="C65" s="3">
        <v>42166.389904000003</v>
      </c>
      <c r="D65" s="3">
        <v>1.64E-4</v>
      </c>
      <c r="E65" s="3">
        <v>0.17399999999999999</v>
      </c>
      <c r="F65" s="3">
        <v>3.0000000000000001E-3</v>
      </c>
      <c r="G65" s="4">
        <v>113.867</v>
      </c>
      <c r="H65" s="3">
        <v>1.9870000000000001</v>
      </c>
      <c r="I65" s="3">
        <v>224.18299999999999</v>
      </c>
      <c r="J65" s="3">
        <v>3.9129999999999998</v>
      </c>
      <c r="K65" s="3">
        <v>42173.295835999998</v>
      </c>
      <c r="L65" s="3">
        <v>42159.483971000001</v>
      </c>
      <c r="M65" s="3">
        <v>35795.158836000002</v>
      </c>
      <c r="N65" s="3">
        <v>35781.346970999999</v>
      </c>
      <c r="O65" s="3">
        <v>59.046999999999997</v>
      </c>
      <c r="P65" s="3">
        <v>1.002659</v>
      </c>
      <c r="Q65" s="3">
        <v>86170.895999999993</v>
      </c>
      <c r="R65" s="3">
        <v>59.009</v>
      </c>
      <c r="S65" s="3">
        <v>35791.369081999997</v>
      </c>
      <c r="T65" s="3">
        <v>-0.22415399999999999</v>
      </c>
      <c r="U65" s="3">
        <v>-7.9999999999999996E-6</v>
      </c>
      <c r="V65" s="3">
        <v>9.9999999999999995E-7</v>
      </c>
      <c r="W65" s="3">
        <v>2.5000000000000001E-5</v>
      </c>
      <c r="X65"/>
      <c r="Y65"/>
      <c r="Z65"/>
      <c r="AA65"/>
      <c r="AB65" s="5">
        <f t="shared" si="7"/>
        <v>6378.1370000000024</v>
      </c>
      <c r="AD65" s="1">
        <f t="shared" si="8"/>
        <v>-1.212871597803325E-3</v>
      </c>
      <c r="AE65" s="1">
        <f t="shared" si="9"/>
        <v>2.7438869304828159E-3</v>
      </c>
      <c r="AF65" s="1">
        <f t="shared" si="10"/>
        <v>1.5210646264202188E-4</v>
      </c>
      <c r="AG65" s="1">
        <f t="shared" si="11"/>
        <v>-6.1315773032158703E-5</v>
      </c>
      <c r="AH65" s="1">
        <f t="shared" si="12"/>
        <v>-0.69714489790662426</v>
      </c>
      <c r="AI65" s="1">
        <f t="shared" si="13"/>
        <v>-0.71693025554984247</v>
      </c>
      <c r="AJ65" s="1">
        <f t="shared" si="14"/>
        <v>0.49980426981146497</v>
      </c>
      <c r="AK65" s="5">
        <f t="shared" si="15"/>
        <v>6.9152879442560007</v>
      </c>
      <c r="AL65" s="1">
        <f t="shared" si="16"/>
        <v>-1778004389.714946</v>
      </c>
      <c r="AM65" s="13">
        <f t="shared" si="17"/>
        <v>42166.389336946391</v>
      </c>
      <c r="AN65" s="15">
        <f t="shared" si="18"/>
        <v>5.6705361203057691E-4</v>
      </c>
      <c r="AO65" s="19">
        <f t="shared" si="19"/>
        <v>1.0000000134480003</v>
      </c>
      <c r="AP65" s="19">
        <f t="shared" si="20"/>
        <v>3074.5799144231514</v>
      </c>
      <c r="AQ65" s="17">
        <f t="shared" si="21"/>
        <v>3074.0764067199275</v>
      </c>
      <c r="AR65" s="17">
        <f t="shared" si="22"/>
        <v>3075.0835046331399</v>
      </c>
      <c r="AS65" s="17">
        <f t="shared" si="23"/>
        <v>1.0070979132124194</v>
      </c>
      <c r="AT65" s="5">
        <f t="shared" si="24"/>
        <v>0.50359020998848791</v>
      </c>
      <c r="AU65" s="5">
        <f t="shared" si="25"/>
        <v>13.812878275699095</v>
      </c>
      <c r="AV65" s="5">
        <f t="shared" si="26"/>
        <v>0.50350770322393146</v>
      </c>
      <c r="AW65" s="5">
        <f t="shared" si="27"/>
        <v>13.808471933897911</v>
      </c>
      <c r="AX65" s="19">
        <f t="shared" si="28"/>
        <v>3.2760991594447834E-2</v>
      </c>
      <c r="AY65" s="17">
        <f t="shared" si="29"/>
        <v>3074.3281708885984</v>
      </c>
      <c r="AZ65" s="17">
        <f t="shared" si="30"/>
        <v>3074.8317198468931</v>
      </c>
      <c r="BA65" s="17">
        <f t="shared" si="31"/>
        <v>0.5035489582946866</v>
      </c>
      <c r="BB65" s="24">
        <f t="shared" si="32"/>
        <v>-4725746.8511596182</v>
      </c>
      <c r="BC65" s="24">
        <f t="shared" si="33"/>
        <v>-4727295.0526883006</v>
      </c>
      <c r="BD65" s="24">
        <f t="shared" si="34"/>
        <v>-4726520.8250871366</v>
      </c>
      <c r="BE65" s="27">
        <f t="shared" si="35"/>
        <v>774.2276011640206</v>
      </c>
      <c r="BF65" s="27">
        <f t="shared" si="36"/>
        <v>-773.97392751835287</v>
      </c>
      <c r="BG65" s="23">
        <f t="shared" si="37"/>
        <v>0.25367364566773176</v>
      </c>
      <c r="BH65" s="23">
        <f t="shared" si="38"/>
        <v>-1548.2015286823735</v>
      </c>
      <c r="BJ65" s="29">
        <f t="shared" si="39"/>
        <v>0.22411086245365827</v>
      </c>
      <c r="BK65" s="29">
        <f t="shared" si="40"/>
        <v>0.22425772838870786</v>
      </c>
      <c r="BL65" s="29">
        <f t="shared" si="41"/>
        <v>1.4686593504958934E-4</v>
      </c>
      <c r="BM65">
        <f t="shared" si="42"/>
        <v>0.22418427737579533</v>
      </c>
      <c r="BQ65" s="3">
        <v>42166.389904000003</v>
      </c>
      <c r="BR65" s="3">
        <v>1.64E-4</v>
      </c>
      <c r="BS65" s="3">
        <v>0.17399999999999999</v>
      </c>
      <c r="BT65" s="3">
        <v>1.9870000000000001</v>
      </c>
      <c r="BU65" s="3">
        <v>224.18299999999999</v>
      </c>
      <c r="BV65" s="3">
        <v>59.046999999999997</v>
      </c>
    </row>
    <row r="66" spans="1:74" x14ac:dyDescent="0.25">
      <c r="A66" s="21">
        <v>43530</v>
      </c>
      <c r="B66" s="2">
        <v>0</v>
      </c>
      <c r="C66" s="3">
        <v>42165.081998000001</v>
      </c>
      <c r="D66" s="3">
        <v>1.8900000000000001E-4</v>
      </c>
      <c r="E66" s="3">
        <v>0.16800000000000001</v>
      </c>
      <c r="F66" s="3">
        <v>3.0000000000000001E-3</v>
      </c>
      <c r="G66" s="4">
        <v>114.34399999999999</v>
      </c>
      <c r="H66" s="3">
        <v>1.996</v>
      </c>
      <c r="I66" s="3">
        <v>187.01499999999999</v>
      </c>
      <c r="J66" s="3">
        <v>3.2639999999999998</v>
      </c>
      <c r="K66" s="3">
        <v>42173.062489999997</v>
      </c>
      <c r="L66" s="3">
        <v>42157.101506999999</v>
      </c>
      <c r="M66" s="3">
        <v>35794.925490000001</v>
      </c>
      <c r="N66" s="3">
        <v>35778.964506999997</v>
      </c>
      <c r="O66" s="3">
        <v>59.070999999999998</v>
      </c>
      <c r="P66" s="3">
        <v>1.002705</v>
      </c>
      <c r="Q66" s="3">
        <v>86166.887000000002</v>
      </c>
      <c r="R66" s="3">
        <v>59.043999999999997</v>
      </c>
      <c r="S66" s="3">
        <v>35785.437236999998</v>
      </c>
      <c r="T66" s="3">
        <v>-0.224217</v>
      </c>
      <c r="U66" s="3">
        <v>-7.9999999999999996E-6</v>
      </c>
      <c r="V66" s="3">
        <v>9.9999999999999995E-7</v>
      </c>
      <c r="W66" s="3">
        <v>3.4E-5</v>
      </c>
      <c r="X66"/>
      <c r="Y66"/>
      <c r="Z66"/>
      <c r="AA66"/>
      <c r="AB66" s="5">
        <f t="shared" si="7"/>
        <v>6378.1370000000024</v>
      </c>
      <c r="AD66" s="1">
        <f t="shared" si="8"/>
        <v>-1.2375171258286151E-3</v>
      </c>
      <c r="AE66" s="1">
        <f t="shared" si="9"/>
        <v>2.7328601067953119E-3</v>
      </c>
      <c r="AF66" s="1">
        <f t="shared" si="10"/>
        <v>9.8402675167549524E-5</v>
      </c>
      <c r="AG66" s="1">
        <f t="shared" si="11"/>
        <v>-1.6136267697292871E-4</v>
      </c>
      <c r="AH66" s="1">
        <f t="shared" si="12"/>
        <v>-0.12210189240105208</v>
      </c>
      <c r="AI66" s="1">
        <f t="shared" si="13"/>
        <v>-0.9925175705608853</v>
      </c>
      <c r="AJ66" s="1">
        <f t="shared" si="14"/>
        <v>0.12118827360677883</v>
      </c>
      <c r="AK66" s="5">
        <f t="shared" si="15"/>
        <v>7.9692004976220012</v>
      </c>
      <c r="AL66" s="1">
        <f t="shared" si="16"/>
        <v>-1777894076.3899074</v>
      </c>
      <c r="AM66" s="13">
        <f t="shared" si="17"/>
        <v>42165.081244910543</v>
      </c>
      <c r="AN66" s="15">
        <f t="shared" si="18"/>
        <v>7.5308945815777406E-4</v>
      </c>
      <c r="AO66" s="19">
        <f t="shared" si="19"/>
        <v>1.0000000178605006</v>
      </c>
      <c r="AP66" s="19">
        <f t="shared" si="20"/>
        <v>3074.6275987883173</v>
      </c>
      <c r="AQ66" s="17">
        <f t="shared" si="21"/>
        <v>3074.0457258871552</v>
      </c>
      <c r="AR66" s="17">
        <f t="shared" si="22"/>
        <v>3075.2095817932341</v>
      </c>
      <c r="AS66" s="17">
        <f t="shared" si="23"/>
        <v>1.1638559060788793</v>
      </c>
      <c r="AT66" s="5">
        <f t="shared" si="24"/>
        <v>0.58198300491676491</v>
      </c>
      <c r="AU66" s="5">
        <f t="shared" si="25"/>
        <v>15.963275183559182</v>
      </c>
      <c r="AV66" s="5">
        <f t="shared" si="26"/>
        <v>0.58187290116211443</v>
      </c>
      <c r="AW66" s="5">
        <f t="shared" si="27"/>
        <v>15.956453007223626</v>
      </c>
      <c r="AX66" s="19">
        <f t="shared" si="28"/>
        <v>3.7860721988544781E-2</v>
      </c>
      <c r="AY66" s="17">
        <f t="shared" si="29"/>
        <v>3074.3366760948447</v>
      </c>
      <c r="AZ66" s="17">
        <f t="shared" si="30"/>
        <v>3074.9186040504901</v>
      </c>
      <c r="BA66" s="17">
        <f t="shared" si="31"/>
        <v>0.58192795564536937</v>
      </c>
      <c r="BB66" s="24">
        <f t="shared" si="32"/>
        <v>-4725772.9989909492</v>
      </c>
      <c r="BC66" s="24">
        <f t="shared" si="33"/>
        <v>-4727562.2107679071</v>
      </c>
      <c r="BD66" s="24">
        <f t="shared" si="34"/>
        <v>-4726667.4356154064</v>
      </c>
      <c r="BE66" s="27">
        <f t="shared" si="35"/>
        <v>894.77515250071883</v>
      </c>
      <c r="BF66" s="27">
        <f t="shared" si="36"/>
        <v>-894.43662445712835</v>
      </c>
      <c r="BG66" s="23">
        <f t="shared" si="37"/>
        <v>0.33852804359048605</v>
      </c>
      <c r="BH66" s="23">
        <f t="shared" si="38"/>
        <v>-1789.2117769578472</v>
      </c>
      <c r="BJ66" s="29">
        <f t="shared" si="39"/>
        <v>0.22411334249731174</v>
      </c>
      <c r="BK66" s="29">
        <f t="shared" si="40"/>
        <v>0.22428307648157056</v>
      </c>
      <c r="BL66" s="29">
        <f t="shared" si="41"/>
        <v>1.6973398425881858E-4</v>
      </c>
      <c r="BM66">
        <f t="shared" si="42"/>
        <v>0.22419818540087763</v>
      </c>
      <c r="BQ66" s="3">
        <v>42165.081998000001</v>
      </c>
      <c r="BR66" s="3">
        <v>1.8900000000000001E-4</v>
      </c>
      <c r="BS66" s="3">
        <v>0.16800000000000001</v>
      </c>
      <c r="BT66" s="3">
        <v>1.996</v>
      </c>
      <c r="BU66" s="3">
        <v>187.01499999999999</v>
      </c>
      <c r="BV66" s="3">
        <v>59.070999999999998</v>
      </c>
    </row>
    <row r="67" spans="1:74" x14ac:dyDescent="0.25">
      <c r="A67" s="21">
        <v>43531</v>
      </c>
      <c r="B67" s="2">
        <v>0</v>
      </c>
      <c r="C67" s="3">
        <v>42166.209109000003</v>
      </c>
      <c r="D67" s="3">
        <v>1.6000000000000001E-4</v>
      </c>
      <c r="E67" s="3">
        <v>0.17499999999999999</v>
      </c>
      <c r="F67" s="3">
        <v>3.0000000000000001E-3</v>
      </c>
      <c r="G67" s="4">
        <v>114.89</v>
      </c>
      <c r="H67" s="3">
        <v>2.0049999999999999</v>
      </c>
      <c r="I67" s="3">
        <v>215.126</v>
      </c>
      <c r="J67" s="3">
        <v>3.7549999999999999</v>
      </c>
      <c r="K67" s="3">
        <v>42172.964121999998</v>
      </c>
      <c r="L67" s="3">
        <v>42159.454097000002</v>
      </c>
      <c r="M67" s="3">
        <v>35794.827122000002</v>
      </c>
      <c r="N67" s="3">
        <v>35781.317096999999</v>
      </c>
      <c r="O67" s="3">
        <v>59.027999999999999</v>
      </c>
      <c r="P67" s="3">
        <v>1.0026649999999999</v>
      </c>
      <c r="Q67" s="3">
        <v>86170.342000000004</v>
      </c>
      <c r="R67" s="3">
        <v>58.991999999999997</v>
      </c>
      <c r="S67" s="3">
        <v>35790.028484000002</v>
      </c>
      <c r="T67" s="3">
        <v>-0.22416800000000001</v>
      </c>
      <c r="U67" s="3">
        <v>-7.9999999999999996E-6</v>
      </c>
      <c r="V67" s="3">
        <v>9.9999999999999995E-7</v>
      </c>
      <c r="W67" s="3">
        <v>2.5999999999999998E-5</v>
      </c>
      <c r="X67"/>
      <c r="Y67"/>
      <c r="Z67"/>
      <c r="AA67"/>
      <c r="AB67" s="5">
        <f t="shared" si="7"/>
        <v>6378.1370000000024</v>
      </c>
      <c r="AD67" s="1">
        <f t="shared" si="8"/>
        <v>-1.2620624156433238E-3</v>
      </c>
      <c r="AE67" s="1">
        <f t="shared" si="9"/>
        <v>2.7216119229333448E-3</v>
      </c>
      <c r="AF67" s="1">
        <f t="shared" si="10"/>
        <v>1.3859713023387654E-4</v>
      </c>
      <c r="AG67" s="1">
        <f t="shared" si="11"/>
        <v>-7.9942701298704399E-5</v>
      </c>
      <c r="AH67" s="1">
        <f t="shared" si="12"/>
        <v>-0.5756569539324764</v>
      </c>
      <c r="AI67" s="1">
        <f t="shared" si="13"/>
        <v>-0.8176913056827636</v>
      </c>
      <c r="AJ67" s="1">
        <f t="shared" si="14"/>
        <v>0.47070968628640913</v>
      </c>
      <c r="AK67" s="5">
        <f t="shared" si="15"/>
        <v>6.7465934574400013</v>
      </c>
      <c r="AL67" s="1">
        <f t="shared" si="16"/>
        <v>-1777989145.1073914</v>
      </c>
      <c r="AM67" s="13">
        <f t="shared" si="17"/>
        <v>42166.208569272523</v>
      </c>
      <c r="AN67" s="15">
        <f t="shared" si="18"/>
        <v>5.3972747991792858E-4</v>
      </c>
      <c r="AO67" s="19">
        <f t="shared" si="19"/>
        <v>1.0000000128000002</v>
      </c>
      <c r="AP67" s="19">
        <f t="shared" si="20"/>
        <v>3074.5865058157797</v>
      </c>
      <c r="AQ67" s="17">
        <f t="shared" si="21"/>
        <v>3074.0939975213505</v>
      </c>
      <c r="AR67" s="17">
        <f t="shared" si="22"/>
        <v>3075.0790929797326</v>
      </c>
      <c r="AS67" s="17">
        <f t="shared" si="23"/>
        <v>0.98509545838214763</v>
      </c>
      <c r="AT67" s="5">
        <f t="shared" si="24"/>
        <v>0.49258716395297597</v>
      </c>
      <c r="AU67" s="5">
        <f t="shared" si="25"/>
        <v>13.510997587367372</v>
      </c>
      <c r="AV67" s="5">
        <f t="shared" si="26"/>
        <v>0.49250829442917166</v>
      </c>
      <c r="AW67" s="5">
        <f t="shared" si="27"/>
        <v>13.506779567382022</v>
      </c>
      <c r="AX67" s="19">
        <f t="shared" si="28"/>
        <v>3.2045066259406271E-2</v>
      </c>
      <c r="AY67" s="17">
        <f t="shared" si="29"/>
        <v>3074.3402615219079</v>
      </c>
      <c r="AZ67" s="17">
        <f t="shared" si="30"/>
        <v>3074.8328092526795</v>
      </c>
      <c r="BA67" s="17">
        <f t="shared" si="31"/>
        <v>0.49254773077154823</v>
      </c>
      <c r="BB67" s="24">
        <f t="shared" si="32"/>
        <v>-4725784.0218072981</v>
      </c>
      <c r="BC67" s="24">
        <f t="shared" si="33"/>
        <v>-4727298.4024283625</v>
      </c>
      <c r="BD67" s="24">
        <f t="shared" si="34"/>
        <v>-4726541.090872243</v>
      </c>
      <c r="BE67" s="27">
        <f t="shared" si="35"/>
        <v>757.31155611947179</v>
      </c>
      <c r="BF67" s="27">
        <f t="shared" si="36"/>
        <v>-757.06906494498253</v>
      </c>
      <c r="BG67" s="23">
        <f t="shared" si="37"/>
        <v>0.24249117448925972</v>
      </c>
      <c r="BH67" s="23">
        <f t="shared" si="38"/>
        <v>-1514.3806210644543</v>
      </c>
      <c r="BJ67" s="29">
        <f t="shared" si="39"/>
        <v>0.22411438798260994</v>
      </c>
      <c r="BK67" s="29">
        <f t="shared" si="40"/>
        <v>0.22425804620486059</v>
      </c>
      <c r="BL67" s="29">
        <f t="shared" si="41"/>
        <v>1.4365822225065328E-4</v>
      </c>
      <c r="BM67">
        <f t="shared" si="42"/>
        <v>0.22418619983855298</v>
      </c>
      <c r="BQ67" s="3">
        <v>42166.209109000003</v>
      </c>
      <c r="BR67" s="3">
        <v>1.6000000000000001E-4</v>
      </c>
      <c r="BS67" s="3">
        <v>0.17499999999999999</v>
      </c>
      <c r="BT67" s="3">
        <v>2.0049999999999999</v>
      </c>
      <c r="BU67" s="3">
        <v>215.126</v>
      </c>
      <c r="BV67" s="3">
        <v>59.027999999999999</v>
      </c>
    </row>
    <row r="68" spans="1:74" x14ac:dyDescent="0.25">
      <c r="A68" s="21">
        <v>43532</v>
      </c>
      <c r="B68" s="2">
        <v>0</v>
      </c>
      <c r="C68" s="3">
        <v>42166.114747</v>
      </c>
      <c r="D68" s="3">
        <v>1.63E-4</v>
      </c>
      <c r="E68" s="3">
        <v>0.17599999999999999</v>
      </c>
      <c r="F68" s="3">
        <v>3.0000000000000001E-3</v>
      </c>
      <c r="G68" s="4">
        <v>115.34099999999999</v>
      </c>
      <c r="H68" s="3">
        <v>2.0129999999999999</v>
      </c>
      <c r="I68" s="3">
        <v>213.86</v>
      </c>
      <c r="J68" s="3">
        <v>3.7330000000000001</v>
      </c>
      <c r="K68" s="3">
        <v>42172.978876000001</v>
      </c>
      <c r="L68" s="3">
        <v>42159.250618999999</v>
      </c>
      <c r="M68" s="3">
        <v>35794.841875999999</v>
      </c>
      <c r="N68" s="3">
        <v>35781.113619000003</v>
      </c>
      <c r="O68" s="3">
        <v>59.02</v>
      </c>
      <c r="P68" s="3">
        <v>1.002669</v>
      </c>
      <c r="Q68" s="3">
        <v>86170.053</v>
      </c>
      <c r="R68" s="3">
        <v>58.984000000000002</v>
      </c>
      <c r="S68" s="3">
        <v>35789.759125999997</v>
      </c>
      <c r="T68" s="3">
        <v>-0.22417100000000001</v>
      </c>
      <c r="U68" s="3">
        <v>-7.9999999999999996E-6</v>
      </c>
      <c r="V68" s="3">
        <v>9.9999999999999995E-7</v>
      </c>
      <c r="W68" s="3">
        <v>2.6999999999999999E-5</v>
      </c>
      <c r="X68"/>
      <c r="Y68"/>
      <c r="Z68"/>
      <c r="AA68"/>
      <c r="AB68" s="5">
        <f t="shared" ref="AB68:AB131" si="43">L68-N68</f>
        <v>6378.1369999999952</v>
      </c>
      <c r="AD68" s="1">
        <f t="shared" ref="AD68:AD131" si="44">SIN(F68)*COS(H68)</f>
        <v>-1.2837946930014071E-3</v>
      </c>
      <c r="AE68" s="1">
        <f t="shared" ref="AE68:AE131" si="45">SIN(F68)*SIN(H68)</f>
        <v>2.7114284401867999E-3</v>
      </c>
      <c r="AF68" s="1">
        <f t="shared" ref="AF68:AF131" si="46">D68*COS(J68+H68)</f>
        <v>1.4004184392911096E-4</v>
      </c>
      <c r="AG68" s="1">
        <f t="shared" ref="AG68:AG131" si="47">D68*SIN(J68+H68)</f>
        <v>-8.3410322796009665E-5</v>
      </c>
      <c r="AH68" s="1">
        <f t="shared" ref="AH68:AH131" si="48">SIN(J68)</f>
        <v>-0.55752989293769595</v>
      </c>
      <c r="AI68" s="1">
        <f t="shared" ref="AI68:AI131" si="49">COS(J68)</f>
        <v>-0.83015686377990106</v>
      </c>
      <c r="AJ68" s="1">
        <f t="shared" ref="AJ68:AJ131" si="50">AH68*AI68</f>
        <v>0.46283726738470166</v>
      </c>
      <c r="AK68" s="5">
        <f t="shared" ref="AK68:AK131" si="51">C68*D68</f>
        <v>6.8730767037609999</v>
      </c>
      <c r="AL68" s="1">
        <f t="shared" ref="AL68:AL131" si="52">(C68*C68)*(D68*D68-1)</f>
        <v>-1777981185.6179874</v>
      </c>
      <c r="AM68" s="13">
        <f t="shared" ref="AM68:AM131" si="53">C68*SQRT(1-D68*D68)</f>
        <v>42166.114186844243</v>
      </c>
      <c r="AN68" s="15">
        <f t="shared" ref="AN68:AN131" si="54">C68-AM68</f>
        <v>5.6015575682977214E-4</v>
      </c>
      <c r="AO68" s="19">
        <f t="shared" ref="AO68:AO131" si="55">C68/AM68</f>
        <v>1.0000000132845004</v>
      </c>
      <c r="AP68" s="19">
        <f t="shared" ref="AP68:AP131" si="56">SQRT(398600640000000/(C68*1000))</f>
        <v>3074.5899460659821</v>
      </c>
      <c r="AQ68" s="17">
        <f t="shared" ref="AQ68:AQ131" si="57">SQRT(2*398600640000000*((1/(K68*1000))-(1/((L68*1000)+(K68*1000)))))</f>
        <v>3074.089481086427</v>
      </c>
      <c r="AR68" s="17">
        <f t="shared" ref="AR68:AR131" si="58">SQRT(2*398600640000000*((1/(L68*1000))-(1/((L68*1000)+(K68*1000)))))</f>
        <v>3075.0904924852948</v>
      </c>
      <c r="AS68" s="17">
        <f t="shared" ref="AS68:AS131" si="59">AR68-AQ68</f>
        <v>1.0010113988678313</v>
      </c>
      <c r="AT68" s="5">
        <f t="shared" ref="AT68:AT131" si="60">AR68-AP68</f>
        <v>0.50054641931274091</v>
      </c>
      <c r="AU68" s="5">
        <f t="shared" ref="AU68:AU131" si="61">(((4*(POWER(C70*1000,2)*AP68)/398600640000000)*AT68))/2/1000</f>
        <v>13.72929752902335</v>
      </c>
      <c r="AV68" s="5">
        <f t="shared" ref="AV68:AV131" si="62">AP68-AQ68</f>
        <v>0.50046497955509039</v>
      </c>
      <c r="AW68" s="5">
        <f t="shared" ref="AW68:AW131" si="63">(((4*(POWER(C68*1000,2)*AQ68)/398600640000000)*AV68))/2/1000</f>
        <v>13.724905856327826</v>
      </c>
      <c r="AX68" s="19">
        <f t="shared" ref="AX68:AX131" si="64">(AS68/AQ68)*100</f>
        <v>3.2562858206523632E-2</v>
      </c>
      <c r="AY68" s="17">
        <f t="shared" ref="AY68:AY131" si="65">SQRT(398600640000/K68)</f>
        <v>3074.3397237507879</v>
      </c>
      <c r="AZ68" s="17">
        <f t="shared" ref="AZ68:AZ131" si="66">SQRT(398600640000/L68)</f>
        <v>3074.8402294518796</v>
      </c>
      <c r="BA68" s="17">
        <f t="shared" ref="BA68:BA131" si="67">AZ68-AY68</f>
        <v>0.50050570109169712</v>
      </c>
      <c r="BB68" s="24">
        <f t="shared" ref="BB68:BB131" si="68">-(398600640000000)/(2*(K68*1000))</f>
        <v>-4725782.3685160354</v>
      </c>
      <c r="BC68" s="24">
        <f t="shared" ref="BC68:BC131" si="69">-(398600640000000)/((2*(L68*1000)))</f>
        <v>-4727321.2183278445</v>
      </c>
      <c r="BD68" s="24">
        <f t="shared" ref="BD68:BD131" si="70">-(398600640000000)/(2*(C68*1000))</f>
        <v>-4726551.668225009</v>
      </c>
      <c r="BE68" s="27">
        <f t="shared" ref="BE68:BE131" si="71">BD68-BC68</f>
        <v>769.5501028355211</v>
      </c>
      <c r="BF68" s="27">
        <f t="shared" ref="BF68:BF131" si="72">BD68-BB68</f>
        <v>-769.29970897361636</v>
      </c>
      <c r="BG68" s="23">
        <f t="shared" ref="BG68:BG131" si="73">BE68+BF68</f>
        <v>0.25039386190474033</v>
      </c>
      <c r="BH68" s="23">
        <f t="shared" ref="BH68:BH131" si="74">BC68-BB68</f>
        <v>-1538.8498118091375</v>
      </c>
      <c r="BJ68" s="29">
        <f t="shared" ref="BJ68:BJ131" si="75">398600640000000/(K68*1000*K68*1000)</f>
        <v>0.22411423117210275</v>
      </c>
      <c r="BK68" s="29">
        <f t="shared" ref="BK68:BK131" si="76">398600640000000/(L68*1000*L68*1000)</f>
        <v>0.22426021093445969</v>
      </c>
      <c r="BL68" s="29">
        <f t="shared" ref="BL68:BL131" si="77">BK68-BJ68</f>
        <v>1.4597976235694587E-4</v>
      </c>
      <c r="BM68">
        <f t="shared" ref="BM68:BM131" si="78">398600640000000/(C68*1000*C68*1000)</f>
        <v>0.22418720323580626</v>
      </c>
      <c r="BQ68" s="3">
        <v>42166.114747</v>
      </c>
      <c r="BR68" s="3">
        <v>1.63E-4</v>
      </c>
      <c r="BS68" s="3">
        <v>0.17599999999999999</v>
      </c>
      <c r="BT68" s="3">
        <v>2.0129999999999999</v>
      </c>
      <c r="BU68" s="3">
        <v>213.86</v>
      </c>
      <c r="BV68" s="3">
        <v>59.02</v>
      </c>
    </row>
    <row r="69" spans="1:74" x14ac:dyDescent="0.25">
      <c r="A69" s="21">
        <v>43533</v>
      </c>
      <c r="B69" s="2">
        <v>0</v>
      </c>
      <c r="C69" s="3">
        <v>42166.038653000003</v>
      </c>
      <c r="D69" s="3">
        <v>1.64E-4</v>
      </c>
      <c r="E69" s="3">
        <v>0.17599999999999999</v>
      </c>
      <c r="F69" s="3">
        <v>3.0000000000000001E-3</v>
      </c>
      <c r="G69" s="4">
        <v>115.79900000000001</v>
      </c>
      <c r="H69" s="3">
        <v>2.0209999999999999</v>
      </c>
      <c r="I69" s="3">
        <v>213.44300000000001</v>
      </c>
      <c r="J69" s="3">
        <v>3.7250000000000001</v>
      </c>
      <c r="K69" s="3">
        <v>42172.946381000002</v>
      </c>
      <c r="L69" s="3">
        <v>42159.130925999998</v>
      </c>
      <c r="M69" s="3">
        <v>35794.809380999999</v>
      </c>
      <c r="N69" s="3">
        <v>35780.993926000003</v>
      </c>
      <c r="O69" s="3">
        <v>59.012999999999998</v>
      </c>
      <c r="P69" s="3">
        <v>1.0026710000000001</v>
      </c>
      <c r="Q69" s="3">
        <v>86169.82</v>
      </c>
      <c r="R69" s="3">
        <v>58.976999999999997</v>
      </c>
      <c r="S69" s="3">
        <v>35789.584845999998</v>
      </c>
      <c r="T69" s="3">
        <v>-0.22417300000000001</v>
      </c>
      <c r="U69" s="3">
        <v>-7.9999999999999996E-6</v>
      </c>
      <c r="V69" s="3">
        <v>9.9999999999999995E-7</v>
      </c>
      <c r="W69" s="3">
        <v>2.6999999999999999E-5</v>
      </c>
      <c r="X69"/>
      <c r="Y69"/>
      <c r="Z69"/>
      <c r="AA69"/>
      <c r="AB69" s="5">
        <f t="shared" si="43"/>
        <v>6378.1369999999952</v>
      </c>
      <c r="AD69" s="1">
        <f t="shared" si="44"/>
        <v>-1.3054448079373396E-3</v>
      </c>
      <c r="AE69" s="1">
        <f t="shared" si="45"/>
        <v>2.701071426945582E-3</v>
      </c>
      <c r="AF69" s="1">
        <f t="shared" si="46"/>
        <v>1.4090099634585395E-4</v>
      </c>
      <c r="AG69" s="1">
        <f t="shared" si="47"/>
        <v>-8.3922042567764337E-5</v>
      </c>
      <c r="AH69" s="1">
        <f t="shared" si="48"/>
        <v>-0.55087086800585994</v>
      </c>
      <c r="AI69" s="1">
        <f t="shared" si="49"/>
        <v>-0.83459049046970957</v>
      </c>
      <c r="AJ69" s="1">
        <f t="shared" si="50"/>
        <v>0.45975158791448528</v>
      </c>
      <c r="AK69" s="5">
        <f t="shared" si="51"/>
        <v>6.9152303390920009</v>
      </c>
      <c r="AL69" s="1">
        <f t="shared" si="52"/>
        <v>-1777974767.8658795</v>
      </c>
      <c r="AM69" s="13">
        <f t="shared" si="53"/>
        <v>42166.038085951113</v>
      </c>
      <c r="AN69" s="15">
        <f t="shared" si="54"/>
        <v>5.6704888993408531E-4</v>
      </c>
      <c r="AO69" s="19">
        <f t="shared" si="55"/>
        <v>1.0000000134480003</v>
      </c>
      <c r="AP69" s="19">
        <f t="shared" si="56"/>
        <v>3074.5927203097722</v>
      </c>
      <c r="AQ69" s="17">
        <f t="shared" si="57"/>
        <v>3074.089075415593</v>
      </c>
      <c r="AR69" s="17">
        <f t="shared" si="58"/>
        <v>3075.096447682397</v>
      </c>
      <c r="AS69" s="17">
        <f t="shared" si="59"/>
        <v>1.0073722668039409</v>
      </c>
      <c r="AT69" s="5">
        <f t="shared" si="60"/>
        <v>0.5037273726247804</v>
      </c>
      <c r="AU69" s="5">
        <f t="shared" si="61"/>
        <v>13.816515137593472</v>
      </c>
      <c r="AV69" s="5">
        <f t="shared" si="62"/>
        <v>0.50364489417916047</v>
      </c>
      <c r="AW69" s="5">
        <f t="shared" si="63"/>
        <v>13.812061141105476</v>
      </c>
      <c r="AX69" s="19">
        <f t="shared" si="64"/>
        <v>3.276978129424412E-2</v>
      </c>
      <c r="AY69" s="17">
        <f t="shared" si="65"/>
        <v>3074.3409081670861</v>
      </c>
      <c r="AZ69" s="17">
        <f t="shared" si="66"/>
        <v>3074.8445943021775</v>
      </c>
      <c r="BA69" s="17">
        <f t="shared" si="67"/>
        <v>0.50368613509135685</v>
      </c>
      <c r="BB69" s="24">
        <f t="shared" si="68"/>
        <v>-4725786.0098148109</v>
      </c>
      <c r="BC69" s="24">
        <f t="shared" si="69"/>
        <v>-4727334.6395546617</v>
      </c>
      <c r="BD69" s="24">
        <f t="shared" si="70"/>
        <v>-4726560.1978909224</v>
      </c>
      <c r="BE69" s="27">
        <f t="shared" si="71"/>
        <v>774.44166373927146</v>
      </c>
      <c r="BF69" s="27">
        <f t="shared" si="72"/>
        <v>-774.18807611148804</v>
      </c>
      <c r="BG69" s="23">
        <f t="shared" si="73"/>
        <v>0.2535876277834177</v>
      </c>
      <c r="BH69" s="23">
        <f t="shared" si="74"/>
        <v>-1548.6297398507595</v>
      </c>
      <c r="BJ69" s="29">
        <f t="shared" si="75"/>
        <v>0.22411457654018216</v>
      </c>
      <c r="BK69" s="29">
        <f t="shared" si="76"/>
        <v>0.22426148432007942</v>
      </c>
      <c r="BL69" s="29">
        <f t="shared" si="77"/>
        <v>1.4690777989725956E-4</v>
      </c>
      <c r="BM69">
        <f t="shared" si="78"/>
        <v>0.22418801238539587</v>
      </c>
      <c r="BQ69" s="3">
        <v>42166.038653000003</v>
      </c>
      <c r="BR69" s="3">
        <v>1.64E-4</v>
      </c>
      <c r="BS69" s="3">
        <v>0.17599999999999999</v>
      </c>
      <c r="BT69" s="3">
        <v>2.0209999999999999</v>
      </c>
      <c r="BU69" s="3">
        <v>213.44300000000001</v>
      </c>
      <c r="BV69" s="3">
        <v>59.012999999999998</v>
      </c>
    </row>
    <row r="70" spans="1:74" x14ac:dyDescent="0.25">
      <c r="A70" s="21">
        <v>43534</v>
      </c>
      <c r="B70" s="2">
        <v>0</v>
      </c>
      <c r="C70" s="3">
        <v>42165.997196999997</v>
      </c>
      <c r="D70" s="3">
        <v>1.7000000000000001E-4</v>
      </c>
      <c r="E70" s="3">
        <v>0.17599999999999999</v>
      </c>
      <c r="F70" s="3">
        <v>3.0000000000000001E-3</v>
      </c>
      <c r="G70" s="4">
        <v>115.35599999999999</v>
      </c>
      <c r="H70" s="3">
        <v>2.0129999999999999</v>
      </c>
      <c r="I70" s="3">
        <v>211.85900000000001</v>
      </c>
      <c r="J70" s="3">
        <v>3.698</v>
      </c>
      <c r="K70" s="3">
        <v>42173.170257999998</v>
      </c>
      <c r="L70" s="3">
        <v>42158.824136000003</v>
      </c>
      <c r="M70" s="3">
        <v>35795.033258000003</v>
      </c>
      <c r="N70" s="3">
        <v>35780.687136</v>
      </c>
      <c r="O70" s="3">
        <v>59.006</v>
      </c>
      <c r="P70" s="3">
        <v>1.0026729999999999</v>
      </c>
      <c r="Q70" s="3">
        <v>86169.692999999999</v>
      </c>
      <c r="R70" s="3">
        <v>58.97</v>
      </c>
      <c r="S70" s="3">
        <v>35789.240823</v>
      </c>
      <c r="T70" s="3">
        <v>-0.22417699999999999</v>
      </c>
      <c r="U70" s="3">
        <v>-7.9999999999999996E-6</v>
      </c>
      <c r="V70" s="3">
        <v>0</v>
      </c>
      <c r="W70" s="3">
        <v>2.9E-5</v>
      </c>
      <c r="X70"/>
      <c r="Y70"/>
      <c r="Z70"/>
      <c r="AA70"/>
      <c r="AB70" s="5">
        <f t="shared" si="43"/>
        <v>6378.1370000000024</v>
      </c>
      <c r="AD70" s="1">
        <f t="shared" si="44"/>
        <v>-1.2837946930014071E-3</v>
      </c>
      <c r="AE70" s="1">
        <f t="shared" si="45"/>
        <v>2.7114284401867999E-3</v>
      </c>
      <c r="AF70" s="1">
        <f t="shared" si="46"/>
        <v>1.4292234968574401E-4</v>
      </c>
      <c r="AG70" s="1">
        <f t="shared" si="47"/>
        <v>-9.2049997068473167E-5</v>
      </c>
      <c r="AH70" s="1">
        <f t="shared" si="48"/>
        <v>-0.52813888230394357</v>
      </c>
      <c r="AI70" s="1">
        <f t="shared" si="49"/>
        <v>-0.84915800708627909</v>
      </c>
      <c r="AJ70" s="1">
        <f t="shared" si="50"/>
        <v>0.44847336076199162</v>
      </c>
      <c r="AK70" s="5">
        <f t="shared" si="51"/>
        <v>7.1682195234900004</v>
      </c>
      <c r="AL70" s="1">
        <f t="shared" si="52"/>
        <v>-1777971268.2340405</v>
      </c>
      <c r="AM70" s="13">
        <f t="shared" si="53"/>
        <v>42165.996587701331</v>
      </c>
      <c r="AN70" s="15">
        <f t="shared" si="54"/>
        <v>6.0929866594960913E-4</v>
      </c>
      <c r="AO70" s="19">
        <f t="shared" si="55"/>
        <v>1.0000000144500003</v>
      </c>
      <c r="AP70" s="19">
        <f t="shared" si="56"/>
        <v>3074.5942317205413</v>
      </c>
      <c r="AQ70" s="17">
        <f t="shared" si="57"/>
        <v>3074.0712421582907</v>
      </c>
      <c r="AR70" s="17">
        <f t="shared" si="58"/>
        <v>3075.1173102586349</v>
      </c>
      <c r="AS70" s="17">
        <f t="shared" si="59"/>
        <v>1.0460681003442005</v>
      </c>
      <c r="AT70" s="5">
        <f t="shared" si="60"/>
        <v>0.52307853809361404</v>
      </c>
      <c r="AU70" s="5">
        <f t="shared" si="61"/>
        <v>14.347244191869882</v>
      </c>
      <c r="AV70" s="5">
        <f t="shared" si="62"/>
        <v>0.52298956225058646</v>
      </c>
      <c r="AW70" s="5">
        <f t="shared" si="63"/>
        <v>14.342461890706696</v>
      </c>
      <c r="AX70" s="19">
        <f t="shared" si="64"/>
        <v>3.402875268465675E-2</v>
      </c>
      <c r="AY70" s="17">
        <f t="shared" si="65"/>
        <v>3074.3327480604507</v>
      </c>
      <c r="AZ70" s="17">
        <f t="shared" si="66"/>
        <v>3074.8557821125146</v>
      </c>
      <c r="BA70" s="17">
        <f t="shared" si="67"/>
        <v>0.52303405206384923</v>
      </c>
      <c r="BB70" s="24">
        <f t="shared" si="68"/>
        <v>-4725760.9228984611</v>
      </c>
      <c r="BC70" s="24">
        <f t="shared" si="69"/>
        <v>-4727369.0403953819</v>
      </c>
      <c r="BD70" s="24">
        <f t="shared" si="70"/>
        <v>-4726564.8448646134</v>
      </c>
      <c r="BE70" s="27">
        <f t="shared" si="71"/>
        <v>804.19553076848388</v>
      </c>
      <c r="BF70" s="27">
        <f t="shared" si="72"/>
        <v>-803.92196615226567</v>
      </c>
      <c r="BG70" s="23">
        <f t="shared" si="73"/>
        <v>0.27356461621820927</v>
      </c>
      <c r="BH70" s="23">
        <f t="shared" si="74"/>
        <v>-1608.1174969207495</v>
      </c>
      <c r="BJ70" s="29">
        <f t="shared" si="75"/>
        <v>0.2241121971143259</v>
      </c>
      <c r="BK70" s="29">
        <f t="shared" si="76"/>
        <v>0.22426474823611678</v>
      </c>
      <c r="BL70" s="29">
        <f t="shared" si="77"/>
        <v>1.525511217908837E-4</v>
      </c>
      <c r="BM70">
        <f t="shared" si="78"/>
        <v>0.22418845321181666</v>
      </c>
      <c r="BQ70" s="3">
        <v>42165.997196999997</v>
      </c>
      <c r="BR70" s="3">
        <v>1.7000000000000001E-4</v>
      </c>
      <c r="BS70" s="3">
        <v>0.17599999999999999</v>
      </c>
      <c r="BT70" s="3">
        <v>2.0129999999999999</v>
      </c>
      <c r="BU70" s="3">
        <v>211.85900000000001</v>
      </c>
      <c r="BV70" s="3">
        <v>59.006</v>
      </c>
    </row>
    <row r="71" spans="1:74" x14ac:dyDescent="0.25">
      <c r="A71" s="21">
        <v>43535</v>
      </c>
      <c r="B71" s="2">
        <v>0</v>
      </c>
      <c r="C71" s="3">
        <v>42165.930029000003</v>
      </c>
      <c r="D71" s="3">
        <v>1.7000000000000001E-4</v>
      </c>
      <c r="E71" s="3">
        <v>0.17599999999999999</v>
      </c>
      <c r="F71" s="3">
        <v>3.0000000000000001E-3</v>
      </c>
      <c r="G71" s="4">
        <v>115.40900000000001</v>
      </c>
      <c r="H71" s="3">
        <v>2.0139999999999998</v>
      </c>
      <c r="I71" s="3">
        <v>213.43199999999999</v>
      </c>
      <c r="J71" s="3">
        <v>3.7250000000000001</v>
      </c>
      <c r="K71" s="3">
        <v>42173.088089999997</v>
      </c>
      <c r="L71" s="3">
        <v>42158.771969000001</v>
      </c>
      <c r="M71" s="3">
        <v>35794.951090000002</v>
      </c>
      <c r="N71" s="3">
        <v>35780.634968999999</v>
      </c>
      <c r="O71" s="3">
        <v>59.000999999999998</v>
      </c>
      <c r="P71" s="3">
        <v>1.002675</v>
      </c>
      <c r="Q71" s="3">
        <v>86169.486999999994</v>
      </c>
      <c r="R71" s="3">
        <v>58.963999999999999</v>
      </c>
      <c r="S71" s="3">
        <v>35789.249874000001</v>
      </c>
      <c r="T71" s="3">
        <v>-0.22417699999999999</v>
      </c>
      <c r="U71" s="3">
        <v>-7.9999999999999996E-6</v>
      </c>
      <c r="V71" s="3">
        <v>0</v>
      </c>
      <c r="W71" s="3">
        <v>2.9E-5</v>
      </c>
      <c r="X71"/>
      <c r="Y71"/>
      <c r="Z71"/>
      <c r="AA71"/>
      <c r="AB71" s="5">
        <f t="shared" si="43"/>
        <v>6378.1370000000024</v>
      </c>
      <c r="AD71" s="1">
        <f t="shared" si="44"/>
        <v>-1.2865054790923958E-3</v>
      </c>
      <c r="AE71" s="1">
        <f t="shared" si="45"/>
        <v>2.7101432899936575E-3</v>
      </c>
      <c r="AF71" s="1">
        <f t="shared" si="46"/>
        <v>1.4544339093577099E-4</v>
      </c>
      <c r="AG71" s="1">
        <f t="shared" si="47"/>
        <v>-8.8012612920560955E-5</v>
      </c>
      <c r="AH71" s="1">
        <f t="shared" si="48"/>
        <v>-0.55087086800585994</v>
      </c>
      <c r="AI71" s="1">
        <f t="shared" si="49"/>
        <v>-0.83459049046970957</v>
      </c>
      <c r="AJ71" s="1">
        <f t="shared" si="50"/>
        <v>0.45975158791448528</v>
      </c>
      <c r="AK71" s="5">
        <f t="shared" si="51"/>
        <v>7.1682081049300006</v>
      </c>
      <c r="AL71" s="1">
        <f t="shared" si="52"/>
        <v>-1777965603.8273168</v>
      </c>
      <c r="AM71" s="13">
        <f t="shared" si="53"/>
        <v>42165.929419702312</v>
      </c>
      <c r="AN71" s="15">
        <f t="shared" si="54"/>
        <v>6.0929769097128883E-4</v>
      </c>
      <c r="AO71" s="19">
        <f t="shared" si="55"/>
        <v>1.0000000144500003</v>
      </c>
      <c r="AP71" s="19">
        <f t="shared" si="56"/>
        <v>3074.5966805490502</v>
      </c>
      <c r="AQ71" s="17">
        <f t="shared" si="57"/>
        <v>3074.0747833187929</v>
      </c>
      <c r="AR71" s="17">
        <f t="shared" si="58"/>
        <v>3075.1186663472968</v>
      </c>
      <c r="AS71" s="17">
        <f t="shared" si="59"/>
        <v>1.0438830285038421</v>
      </c>
      <c r="AT71" s="5">
        <f t="shared" si="60"/>
        <v>0.5219857982465328</v>
      </c>
      <c r="AU71" s="5">
        <f t="shared" si="61"/>
        <v>14.317241638899734</v>
      </c>
      <c r="AV71" s="5">
        <f t="shared" si="62"/>
        <v>0.52189723025730927</v>
      </c>
      <c r="AW71" s="5">
        <f t="shared" si="63"/>
        <v>14.312476675404049</v>
      </c>
      <c r="AX71" s="19">
        <f t="shared" si="64"/>
        <v>3.3957632851626937E-2</v>
      </c>
      <c r="AY71" s="17">
        <f t="shared" si="65"/>
        <v>3074.335742999423</v>
      </c>
      <c r="AZ71" s="17">
        <f t="shared" si="66"/>
        <v>3074.8576845155553</v>
      </c>
      <c r="BA71" s="17">
        <f t="shared" si="67"/>
        <v>0.52194151613230133</v>
      </c>
      <c r="BB71" s="24">
        <f t="shared" si="68"/>
        <v>-4725770.130341907</v>
      </c>
      <c r="BC71" s="24">
        <f t="shared" si="69"/>
        <v>-4727374.8900121804</v>
      </c>
      <c r="BD71" s="24">
        <f t="shared" si="70"/>
        <v>-4726572.3740216186</v>
      </c>
      <c r="BE71" s="27">
        <f t="shared" si="71"/>
        <v>802.51599056180567</v>
      </c>
      <c r="BF71" s="27">
        <f t="shared" si="72"/>
        <v>-802.24367971159518</v>
      </c>
      <c r="BG71" s="23">
        <f t="shared" si="73"/>
        <v>0.27231085021048784</v>
      </c>
      <c r="BH71" s="23">
        <f t="shared" si="74"/>
        <v>-1604.7596702734008</v>
      </c>
      <c r="BJ71" s="29">
        <f t="shared" si="75"/>
        <v>0.22411307041385342</v>
      </c>
      <c r="BK71" s="29">
        <f t="shared" si="76"/>
        <v>0.22426530324404573</v>
      </c>
      <c r="BL71" s="29">
        <f t="shared" si="77"/>
        <v>1.5223283019230593E-4</v>
      </c>
      <c r="BM71">
        <f t="shared" si="78"/>
        <v>0.22418916745205789</v>
      </c>
      <c r="BQ71" s="3">
        <v>42165.930029000003</v>
      </c>
      <c r="BR71" s="3">
        <v>1.7000000000000001E-4</v>
      </c>
      <c r="BS71" s="3">
        <v>0.17599999999999999</v>
      </c>
      <c r="BT71" s="3">
        <v>2.0139999999999998</v>
      </c>
      <c r="BU71" s="3">
        <v>213.43199999999999</v>
      </c>
      <c r="BV71" s="3">
        <v>59.000999999999998</v>
      </c>
    </row>
    <row r="72" spans="1:74" x14ac:dyDescent="0.25">
      <c r="A72" s="21">
        <v>43536</v>
      </c>
      <c r="B72" s="2">
        <v>0</v>
      </c>
      <c r="C72" s="3">
        <v>42165.852807000003</v>
      </c>
      <c r="D72" s="3">
        <v>1.9000000000000001E-4</v>
      </c>
      <c r="E72" s="3">
        <v>0.17699999999999999</v>
      </c>
      <c r="F72" s="3">
        <v>3.0000000000000001E-3</v>
      </c>
      <c r="G72" s="4">
        <v>114.401</v>
      </c>
      <c r="H72" s="3">
        <v>1.9970000000000001</v>
      </c>
      <c r="I72" s="3">
        <v>211.86</v>
      </c>
      <c r="J72" s="3">
        <v>3.698</v>
      </c>
      <c r="K72" s="3">
        <v>42173.861355000001</v>
      </c>
      <c r="L72" s="3">
        <v>42157.844258999998</v>
      </c>
      <c r="M72" s="3">
        <v>35795.724354999998</v>
      </c>
      <c r="N72" s="3">
        <v>35779.707259000003</v>
      </c>
      <c r="O72" s="3">
        <v>59</v>
      </c>
      <c r="P72" s="3">
        <v>1.002678</v>
      </c>
      <c r="Q72" s="3">
        <v>86169.25</v>
      </c>
      <c r="R72" s="3">
        <v>58.96</v>
      </c>
      <c r="S72" s="3">
        <v>35788.855456999998</v>
      </c>
      <c r="T72" s="3">
        <v>-0.22418199999999999</v>
      </c>
      <c r="U72" s="3">
        <v>-7.9999999999999996E-6</v>
      </c>
      <c r="V72" s="3">
        <v>0</v>
      </c>
      <c r="W72" s="3">
        <v>3.4E-5</v>
      </c>
      <c r="X72"/>
      <c r="Y72"/>
      <c r="Z72"/>
      <c r="AA72"/>
      <c r="AB72" s="5">
        <f t="shared" si="43"/>
        <v>6378.1369999999952</v>
      </c>
      <c r="AD72" s="1">
        <f t="shared" si="44"/>
        <v>-1.2402493667214227E-3</v>
      </c>
      <c r="AE72" s="1">
        <f t="shared" si="45"/>
        <v>2.7316212234457966E-3</v>
      </c>
      <c r="AF72" s="1">
        <f t="shared" si="46"/>
        <v>1.5807029759503294E-4</v>
      </c>
      <c r="AG72" s="1">
        <f t="shared" si="47"/>
        <v>-1.0542191905964212E-4</v>
      </c>
      <c r="AH72" s="1">
        <f t="shared" si="48"/>
        <v>-0.52813888230394357</v>
      </c>
      <c r="AI72" s="1">
        <f t="shared" si="49"/>
        <v>-0.84915800708627909</v>
      </c>
      <c r="AJ72" s="1">
        <f t="shared" si="50"/>
        <v>0.44847336076199162</v>
      </c>
      <c r="AK72" s="5">
        <f t="shared" si="51"/>
        <v>8.0115120333300016</v>
      </c>
      <c r="AL72" s="1">
        <f t="shared" si="52"/>
        <v>-1777959078.7572651</v>
      </c>
      <c r="AM72" s="13">
        <f t="shared" si="53"/>
        <v>42165.852045906351</v>
      </c>
      <c r="AN72" s="15">
        <f t="shared" si="54"/>
        <v>7.6109365181764588E-4</v>
      </c>
      <c r="AO72" s="19">
        <f t="shared" si="55"/>
        <v>1.0000000180500006</v>
      </c>
      <c r="AP72" s="19">
        <f t="shared" si="56"/>
        <v>3074.5994959361506</v>
      </c>
      <c r="AQ72" s="17">
        <f t="shared" si="57"/>
        <v>3074.0155936047117</v>
      </c>
      <c r="AR72" s="17">
        <f t="shared" si="58"/>
        <v>3075.1835091785206</v>
      </c>
      <c r="AS72" s="17">
        <f t="shared" si="59"/>
        <v>1.1679155738088411</v>
      </c>
      <c r="AT72" s="5">
        <f t="shared" si="60"/>
        <v>0.58401324237001973</v>
      </c>
      <c r="AU72" s="5">
        <f t="shared" si="61"/>
        <v>16.01855930136654</v>
      </c>
      <c r="AV72" s="5">
        <f t="shared" si="62"/>
        <v>0.58390233143882142</v>
      </c>
      <c r="AW72" s="5">
        <f t="shared" si="63"/>
        <v>16.012533683032434</v>
      </c>
      <c r="AX72" s="19">
        <f t="shared" si="64"/>
        <v>3.7993157101695027E-2</v>
      </c>
      <c r="AY72" s="17">
        <f t="shared" si="65"/>
        <v>3074.3075586329815</v>
      </c>
      <c r="AZ72" s="17">
        <f t="shared" si="66"/>
        <v>3074.8915164225186</v>
      </c>
      <c r="BA72" s="17">
        <f t="shared" si="67"/>
        <v>0.58395778953718036</v>
      </c>
      <c r="BB72" s="24">
        <f t="shared" si="68"/>
        <v>-4725683.482533941</v>
      </c>
      <c r="BC72" s="24">
        <f t="shared" si="69"/>
        <v>-4727478.9188835882</v>
      </c>
      <c r="BD72" s="24">
        <f t="shared" si="70"/>
        <v>-4726581.0302054156</v>
      </c>
      <c r="BE72" s="27">
        <f t="shared" si="71"/>
        <v>897.88867817260325</v>
      </c>
      <c r="BF72" s="27">
        <f t="shared" si="72"/>
        <v>-897.54767147451639</v>
      </c>
      <c r="BG72" s="23">
        <f t="shared" si="73"/>
        <v>0.3410066980868578</v>
      </c>
      <c r="BH72" s="23">
        <f t="shared" si="74"/>
        <v>-1795.4363496471196</v>
      </c>
      <c r="BJ72" s="29">
        <f t="shared" si="75"/>
        <v>0.22410485218582804</v>
      </c>
      <c r="BK72" s="29">
        <f t="shared" si="76"/>
        <v>0.22427517355204188</v>
      </c>
      <c r="BL72" s="29">
        <f t="shared" si="77"/>
        <v>1.7032136621383809E-4</v>
      </c>
      <c r="BM72">
        <f t="shared" si="78"/>
        <v>0.22418998860712006</v>
      </c>
      <c r="BQ72" s="3">
        <v>42165.852807000003</v>
      </c>
      <c r="BR72" s="3">
        <v>1.9000000000000001E-4</v>
      </c>
      <c r="BS72" s="3">
        <v>0.17699999999999999</v>
      </c>
      <c r="BT72" s="3">
        <v>1.9970000000000001</v>
      </c>
      <c r="BU72" s="3">
        <v>211.86</v>
      </c>
      <c r="BV72" s="3">
        <v>59</v>
      </c>
    </row>
    <row r="73" spans="1:74" x14ac:dyDescent="0.25">
      <c r="A73" s="21">
        <v>43537</v>
      </c>
      <c r="B73" s="2">
        <v>0</v>
      </c>
      <c r="C73" s="3">
        <v>42165.791293000002</v>
      </c>
      <c r="D73" s="3">
        <v>1.92E-4</v>
      </c>
      <c r="E73" s="3">
        <v>0.17799999999999999</v>
      </c>
      <c r="F73" s="3">
        <v>3.0000000000000001E-3</v>
      </c>
      <c r="G73" s="4">
        <v>114.309</v>
      </c>
      <c r="H73" s="3">
        <v>1.9950000000000001</v>
      </c>
      <c r="I73" s="3">
        <v>212.85900000000001</v>
      </c>
      <c r="J73" s="3">
        <v>3.7149999999999999</v>
      </c>
      <c r="K73" s="3">
        <v>42173.882586</v>
      </c>
      <c r="L73" s="3">
        <v>42157.699998999997</v>
      </c>
      <c r="M73" s="3">
        <v>35795.745585999997</v>
      </c>
      <c r="N73" s="3">
        <v>35779.562999000002</v>
      </c>
      <c r="O73" s="3">
        <v>58.999000000000002</v>
      </c>
      <c r="P73" s="3">
        <v>1.00268</v>
      </c>
      <c r="Q73" s="3">
        <v>86169.061000000002</v>
      </c>
      <c r="R73" s="3">
        <v>58.959000000000003</v>
      </c>
      <c r="S73" s="3">
        <v>35788.794943000001</v>
      </c>
      <c r="T73" s="3">
        <v>-0.22418299999999999</v>
      </c>
      <c r="U73" s="3">
        <v>-7.9999999999999996E-6</v>
      </c>
      <c r="V73" s="3">
        <v>0</v>
      </c>
      <c r="W73" s="3">
        <v>3.4E-5</v>
      </c>
      <c r="X73"/>
      <c r="Y73"/>
      <c r="Z73"/>
      <c r="AA73"/>
      <c r="AB73" s="5">
        <f t="shared" si="43"/>
        <v>6378.1369999999952</v>
      </c>
      <c r="AD73" s="1">
        <f t="shared" si="44"/>
        <v>-1.2347836474187854E-3</v>
      </c>
      <c r="AE73" s="1">
        <f t="shared" si="45"/>
        <v>2.7340962572849482E-3</v>
      </c>
      <c r="AF73" s="1">
        <f t="shared" si="46"/>
        <v>1.6131414013309921E-4</v>
      </c>
      <c r="AG73" s="1">
        <f t="shared" si="47"/>
        <v>-1.0412371580537661E-4</v>
      </c>
      <c r="AH73" s="1">
        <f t="shared" si="48"/>
        <v>-0.54249755888501072</v>
      </c>
      <c r="AI73" s="1">
        <f t="shared" si="49"/>
        <v>-0.84005737816163739</v>
      </c>
      <c r="AJ73" s="1">
        <f t="shared" si="50"/>
        <v>0.4557290769760306</v>
      </c>
      <c r="AK73" s="5">
        <f t="shared" si="51"/>
        <v>8.0958319282560005</v>
      </c>
      <c r="AL73" s="1">
        <f t="shared" si="52"/>
        <v>-1777953889.8223403</v>
      </c>
      <c r="AM73" s="13">
        <f t="shared" si="53"/>
        <v>42165.79051580013</v>
      </c>
      <c r="AN73" s="15">
        <f t="shared" si="54"/>
        <v>7.7719987166346982E-4</v>
      </c>
      <c r="AO73" s="19">
        <f t="shared" si="55"/>
        <v>1.0000000184320006</v>
      </c>
      <c r="AP73" s="19">
        <f t="shared" si="56"/>
        <v>3074.601738640943</v>
      </c>
      <c r="AQ73" s="17">
        <f t="shared" si="57"/>
        <v>3074.0118026504579</v>
      </c>
      <c r="AR73" s="17">
        <f t="shared" si="58"/>
        <v>3075.1917878829681</v>
      </c>
      <c r="AS73" s="17">
        <f t="shared" si="59"/>
        <v>1.179985232510262</v>
      </c>
      <c r="AT73" s="5">
        <f t="shared" si="60"/>
        <v>0.59004924202508846</v>
      </c>
      <c r="AU73" s="5">
        <f t="shared" si="61"/>
        <v>16.184087338721575</v>
      </c>
      <c r="AV73" s="5">
        <f t="shared" si="62"/>
        <v>0.58993599048517353</v>
      </c>
      <c r="AW73" s="5">
        <f t="shared" si="63"/>
        <v>16.17792942172666</v>
      </c>
      <c r="AX73" s="19">
        <f t="shared" si="64"/>
        <v>3.8385839361217207E-2</v>
      </c>
      <c r="AY73" s="17">
        <f t="shared" si="65"/>
        <v>3074.306784805342</v>
      </c>
      <c r="AZ73" s="17">
        <f t="shared" si="66"/>
        <v>3074.8967774243133</v>
      </c>
      <c r="BA73" s="17">
        <f t="shared" si="67"/>
        <v>0.58999261897133692</v>
      </c>
      <c r="BB73" s="24">
        <f t="shared" si="68"/>
        <v>-4725681.1035500802</v>
      </c>
      <c r="BC73" s="24">
        <f t="shared" si="69"/>
        <v>-4727495.0959072132</v>
      </c>
      <c r="BD73" s="24">
        <f t="shared" si="70"/>
        <v>-4726587.925626955</v>
      </c>
      <c r="BE73" s="27">
        <f t="shared" si="71"/>
        <v>907.17028025817126</v>
      </c>
      <c r="BF73" s="27">
        <f t="shared" si="72"/>
        <v>-906.82207687478513</v>
      </c>
      <c r="BG73" s="23">
        <f t="shared" si="73"/>
        <v>0.3482033833861351</v>
      </c>
      <c r="BH73" s="23">
        <f t="shared" si="74"/>
        <v>-1813.9923571329564</v>
      </c>
      <c r="BJ73" s="29">
        <f t="shared" si="75"/>
        <v>0.22410462655002567</v>
      </c>
      <c r="BK73" s="29">
        <f t="shared" si="76"/>
        <v>0.2242767084551269</v>
      </c>
      <c r="BL73" s="29">
        <f t="shared" si="77"/>
        <v>1.7208190510123456E-4</v>
      </c>
      <c r="BM73">
        <f t="shared" si="78"/>
        <v>0.22419064273135655</v>
      </c>
      <c r="BQ73" s="3">
        <v>42165.791293000002</v>
      </c>
      <c r="BR73" s="3">
        <v>1.92E-4</v>
      </c>
      <c r="BS73" s="3">
        <v>0.17799999999999999</v>
      </c>
      <c r="BT73" s="3">
        <v>1.9950000000000001</v>
      </c>
      <c r="BU73" s="3">
        <v>212.85900000000001</v>
      </c>
      <c r="BV73" s="3">
        <v>58.999000000000002</v>
      </c>
    </row>
    <row r="74" spans="1:74" x14ac:dyDescent="0.25">
      <c r="A74" s="21">
        <v>43538</v>
      </c>
      <c r="B74" s="2">
        <v>0</v>
      </c>
      <c r="C74" s="3">
        <v>42165.776405999997</v>
      </c>
      <c r="D74" s="3">
        <v>1.9699999999999999E-4</v>
      </c>
      <c r="E74" s="3">
        <v>0.18</v>
      </c>
      <c r="F74" s="3">
        <v>3.0000000000000001E-3</v>
      </c>
      <c r="G74" s="4">
        <v>113.899</v>
      </c>
      <c r="H74" s="3">
        <v>1.988</v>
      </c>
      <c r="I74" s="3">
        <v>214.642</v>
      </c>
      <c r="J74" s="3">
        <v>3.746</v>
      </c>
      <c r="K74" s="3">
        <v>42174.072514</v>
      </c>
      <c r="L74" s="3">
        <v>42157.480298000002</v>
      </c>
      <c r="M74" s="3">
        <v>35795.935513999997</v>
      </c>
      <c r="N74" s="3">
        <v>35779.343298</v>
      </c>
      <c r="O74" s="3">
        <v>58.997999999999998</v>
      </c>
      <c r="P74" s="3">
        <v>1.0026809999999999</v>
      </c>
      <c r="Q74" s="3">
        <v>86169.016000000003</v>
      </c>
      <c r="R74" s="3">
        <v>58.956000000000003</v>
      </c>
      <c r="S74" s="3">
        <v>35788.864630999997</v>
      </c>
      <c r="T74" s="3">
        <v>-0.22418299999999999</v>
      </c>
      <c r="U74" s="3">
        <v>-7.9999999999999996E-6</v>
      </c>
      <c r="V74" s="3">
        <v>-9.9999999999999995E-7</v>
      </c>
      <c r="W74" s="3">
        <v>3.4999999999999997E-5</v>
      </c>
      <c r="X74"/>
      <c r="Y74"/>
      <c r="Z74"/>
      <c r="AA74"/>
      <c r="AB74" s="5">
        <f t="shared" si="43"/>
        <v>6378.1370000000024</v>
      </c>
      <c r="AD74" s="1">
        <f t="shared" si="44"/>
        <v>-1.2156148778407446E-3</v>
      </c>
      <c r="AE74" s="1">
        <f t="shared" si="45"/>
        <v>2.7426726871438074E-3</v>
      </c>
      <c r="AF74" s="1">
        <f t="shared" si="46"/>
        <v>1.6803116351902405E-4</v>
      </c>
      <c r="AG74" s="1">
        <f t="shared" si="47"/>
        <v>-1.0283252445818393E-4</v>
      </c>
      <c r="AH74" s="1">
        <f t="shared" si="48"/>
        <v>-0.56827451758115843</v>
      </c>
      <c r="AI74" s="1">
        <f t="shared" si="49"/>
        <v>-0.82283903205177478</v>
      </c>
      <c r="AJ74" s="1">
        <f t="shared" si="50"/>
        <v>0.46759845398616967</v>
      </c>
      <c r="AK74" s="5">
        <f t="shared" si="51"/>
        <v>8.3066579519819985</v>
      </c>
      <c r="AL74" s="1">
        <f t="shared" si="52"/>
        <v>-1777952630.9202199</v>
      </c>
      <c r="AM74" s="13">
        <f t="shared" si="53"/>
        <v>42165.775587794182</v>
      </c>
      <c r="AN74" s="15">
        <f t="shared" si="54"/>
        <v>8.1820581544889137E-4</v>
      </c>
      <c r="AO74" s="19">
        <f t="shared" si="55"/>
        <v>1.0000000194045005</v>
      </c>
      <c r="AP74" s="19">
        <f t="shared" si="56"/>
        <v>3074.6022813985533</v>
      </c>
      <c r="AQ74" s="17">
        <f t="shared" si="57"/>
        <v>3073.9974135180205</v>
      </c>
      <c r="AR74" s="17">
        <f t="shared" si="58"/>
        <v>3075.207268298429</v>
      </c>
      <c r="AS74" s="17">
        <f t="shared" si="59"/>
        <v>1.2098547804084774</v>
      </c>
      <c r="AT74" s="5">
        <f t="shared" si="60"/>
        <v>0.60498689987571197</v>
      </c>
      <c r="AU74" s="5">
        <f t="shared" si="61"/>
        <v>16.594832219528215</v>
      </c>
      <c r="AV74" s="5">
        <f t="shared" si="62"/>
        <v>0.60486788053276541</v>
      </c>
      <c r="AW74" s="5">
        <f t="shared" si="63"/>
        <v>16.587320190504073</v>
      </c>
      <c r="AX74" s="19">
        <f t="shared" si="64"/>
        <v>3.9357703265724783E-2</v>
      </c>
      <c r="AY74" s="17">
        <f t="shared" si="65"/>
        <v>3074.299862334241</v>
      </c>
      <c r="AZ74" s="17">
        <f t="shared" si="66"/>
        <v>3074.9047897273722</v>
      </c>
      <c r="BA74" s="17">
        <f t="shared" si="67"/>
        <v>0.60492739313122001</v>
      </c>
      <c r="BB74" s="24">
        <f t="shared" si="68"/>
        <v>-4725659.8217741661</v>
      </c>
      <c r="BC74" s="24">
        <f t="shared" si="69"/>
        <v>-4727519.7329441682</v>
      </c>
      <c r="BD74" s="24">
        <f t="shared" si="70"/>
        <v>-4726589.5943905944</v>
      </c>
      <c r="BE74" s="27">
        <f t="shared" si="71"/>
        <v>930.13855357374996</v>
      </c>
      <c r="BF74" s="27">
        <f t="shared" si="72"/>
        <v>-929.77261642832309</v>
      </c>
      <c r="BG74" s="23">
        <f t="shared" si="73"/>
        <v>0.36593714542686939</v>
      </c>
      <c r="BH74" s="23">
        <f t="shared" si="74"/>
        <v>-1859.911170002073</v>
      </c>
      <c r="BJ74" s="29">
        <f t="shared" si="75"/>
        <v>0.22410260807539742</v>
      </c>
      <c r="BK74" s="29">
        <f t="shared" si="76"/>
        <v>0.22427904606853116</v>
      </c>
      <c r="BL74" s="29">
        <f t="shared" si="77"/>
        <v>1.7643799313374342E-4</v>
      </c>
      <c r="BM74">
        <f t="shared" si="78"/>
        <v>0.22419080103635999</v>
      </c>
      <c r="BQ74" s="3">
        <v>42165.776405999997</v>
      </c>
      <c r="BR74" s="3">
        <v>1.9699999999999999E-4</v>
      </c>
      <c r="BS74" s="3">
        <v>0.18</v>
      </c>
      <c r="BT74" s="3">
        <v>1.988</v>
      </c>
      <c r="BU74" s="3">
        <v>214.642</v>
      </c>
      <c r="BV74" s="3">
        <v>58.997999999999998</v>
      </c>
    </row>
    <row r="75" spans="1:74" x14ac:dyDescent="0.25">
      <c r="A75" s="21">
        <v>43539</v>
      </c>
      <c r="B75" s="2">
        <v>0</v>
      </c>
      <c r="C75" s="3">
        <v>42165.722097999998</v>
      </c>
      <c r="D75" s="3">
        <v>2.03E-4</v>
      </c>
      <c r="E75" s="3">
        <v>0.183</v>
      </c>
      <c r="F75" s="3">
        <v>3.0000000000000001E-3</v>
      </c>
      <c r="G75" s="4">
        <v>113.375</v>
      </c>
      <c r="H75" s="3">
        <v>1.9790000000000001</v>
      </c>
      <c r="I75" s="3">
        <v>216.298</v>
      </c>
      <c r="J75" s="3">
        <v>3.7749999999999999</v>
      </c>
      <c r="K75" s="3">
        <v>42174.299243000001</v>
      </c>
      <c r="L75" s="3">
        <v>42157.144953000003</v>
      </c>
      <c r="M75" s="3">
        <v>35796.162242999999</v>
      </c>
      <c r="N75" s="3">
        <v>35779.007953</v>
      </c>
      <c r="O75" s="3">
        <v>59</v>
      </c>
      <c r="P75" s="3">
        <v>1.002683</v>
      </c>
      <c r="Q75" s="3">
        <v>86168.849000000002</v>
      </c>
      <c r="R75" s="3">
        <v>58.957000000000001</v>
      </c>
      <c r="S75" s="3">
        <v>35788.873439000003</v>
      </c>
      <c r="T75" s="3">
        <v>-0.22418299999999999</v>
      </c>
      <c r="U75" s="3">
        <v>-7.9999999999999996E-6</v>
      </c>
      <c r="V75" s="3">
        <v>-9.9999999999999995E-7</v>
      </c>
      <c r="W75" s="3">
        <v>3.6999999999999998E-5</v>
      </c>
      <c r="X75"/>
      <c r="Y75"/>
      <c r="Z75"/>
      <c r="AA75"/>
      <c r="AB75" s="5">
        <f t="shared" si="43"/>
        <v>6378.1370000000024</v>
      </c>
      <c r="AD75" s="1">
        <f t="shared" si="44"/>
        <v>-1.1908819248195978E-3</v>
      </c>
      <c r="AE75" s="1">
        <f t="shared" si="45"/>
        <v>2.7535019958537113E-3</v>
      </c>
      <c r="AF75" s="1">
        <f t="shared" si="46"/>
        <v>1.7523338361950463E-4</v>
      </c>
      <c r="AG75" s="1">
        <f t="shared" si="47"/>
        <v>-1.0248054091026026E-4</v>
      </c>
      <c r="AH75" s="1">
        <f t="shared" si="48"/>
        <v>-0.59189456225973769</v>
      </c>
      <c r="AI75" s="1">
        <f t="shared" si="49"/>
        <v>-0.80601540132143479</v>
      </c>
      <c r="AJ75" s="1">
        <f t="shared" si="50"/>
        <v>0.47707613313975744</v>
      </c>
      <c r="AK75" s="5">
        <f t="shared" si="51"/>
        <v>8.5596415858939991</v>
      </c>
      <c r="AL75" s="1">
        <f t="shared" si="52"/>
        <v>-1777948046.7783012</v>
      </c>
      <c r="AM75" s="13">
        <f t="shared" si="53"/>
        <v>42165.721229196366</v>
      </c>
      <c r="AN75" s="15">
        <f t="shared" si="54"/>
        <v>8.6880363232921809E-4</v>
      </c>
      <c r="AO75" s="19">
        <f t="shared" si="55"/>
        <v>1.0000000206045008</v>
      </c>
      <c r="AP75" s="19">
        <f t="shared" si="56"/>
        <v>3074.6042613889176</v>
      </c>
      <c r="AQ75" s="17">
        <f t="shared" si="57"/>
        <v>3073.9789040218925</v>
      </c>
      <c r="AR75" s="17">
        <f t="shared" si="58"/>
        <v>3075.2297459760207</v>
      </c>
      <c r="AS75" s="17">
        <f t="shared" si="59"/>
        <v>1.250841954128191</v>
      </c>
      <c r="AT75" s="5">
        <f t="shared" si="60"/>
        <v>0.62548458710307386</v>
      </c>
      <c r="AU75" s="5">
        <f t="shared" si="61"/>
        <v>17.156119724776659</v>
      </c>
      <c r="AV75" s="5">
        <f t="shared" si="62"/>
        <v>0.62535736702511713</v>
      </c>
      <c r="AW75" s="5">
        <f t="shared" si="63"/>
        <v>17.149056901795255</v>
      </c>
      <c r="AX75" s="19">
        <f t="shared" si="64"/>
        <v>4.0691299230831764E-2</v>
      </c>
      <c r="AY75" s="17">
        <f t="shared" si="65"/>
        <v>3074.2915986062972</v>
      </c>
      <c r="AZ75" s="17">
        <f t="shared" si="66"/>
        <v>3074.9170195865963</v>
      </c>
      <c r="BA75" s="17">
        <f t="shared" si="67"/>
        <v>0.62542098029916815</v>
      </c>
      <c r="BB75" s="24">
        <f t="shared" si="68"/>
        <v>-4725634.4166306313</v>
      </c>
      <c r="BC75" s="24">
        <f t="shared" si="69"/>
        <v>-4727557.3386716582</v>
      </c>
      <c r="BD75" s="24">
        <f t="shared" si="70"/>
        <v>-4726595.6820754455</v>
      </c>
      <c r="BE75" s="27">
        <f t="shared" si="71"/>
        <v>961.65659621264786</v>
      </c>
      <c r="BF75" s="27">
        <f t="shared" si="72"/>
        <v>-961.26544481422752</v>
      </c>
      <c r="BG75" s="23">
        <f t="shared" si="73"/>
        <v>0.39115139842033386</v>
      </c>
      <c r="BH75" s="23">
        <f t="shared" si="74"/>
        <v>-1922.9220410268754</v>
      </c>
      <c r="BJ75" s="29">
        <f t="shared" si="75"/>
        <v>0.22410019853098012</v>
      </c>
      <c r="BK75" s="29">
        <f t="shared" si="76"/>
        <v>0.22428261420180606</v>
      </c>
      <c r="BL75" s="29">
        <f t="shared" si="77"/>
        <v>1.8241567082594168E-4</v>
      </c>
      <c r="BM75">
        <f t="shared" si="78"/>
        <v>0.22419137853681567</v>
      </c>
      <c r="BQ75" s="3">
        <v>42165.722097999998</v>
      </c>
      <c r="BR75" s="3">
        <v>2.03E-4</v>
      </c>
      <c r="BS75" s="3">
        <v>0.183</v>
      </c>
      <c r="BT75" s="3">
        <v>1.9790000000000001</v>
      </c>
      <c r="BU75" s="3">
        <v>216.298</v>
      </c>
      <c r="BV75" s="3">
        <v>59</v>
      </c>
    </row>
    <row r="76" spans="1:74" x14ac:dyDescent="0.25">
      <c r="A76" s="21">
        <v>43540</v>
      </c>
      <c r="B76" s="2">
        <v>0</v>
      </c>
      <c r="C76" s="3">
        <v>42167.026126999997</v>
      </c>
      <c r="D76" s="3">
        <v>1.8699999999999999E-4</v>
      </c>
      <c r="E76" s="3">
        <v>0.192</v>
      </c>
      <c r="F76" s="3">
        <v>3.0000000000000001E-3</v>
      </c>
      <c r="G76" s="4">
        <v>113.09399999999999</v>
      </c>
      <c r="H76" s="3">
        <v>1.974</v>
      </c>
      <c r="I76" s="3">
        <v>230.79499999999999</v>
      </c>
      <c r="J76" s="3">
        <v>4.0279999999999996</v>
      </c>
      <c r="K76" s="3">
        <v>42174.919877</v>
      </c>
      <c r="L76" s="3">
        <v>42159.132376000001</v>
      </c>
      <c r="M76" s="3">
        <v>35796.782876999998</v>
      </c>
      <c r="N76" s="3">
        <v>35780.995375999999</v>
      </c>
      <c r="O76" s="3">
        <v>59.003</v>
      </c>
      <c r="P76" s="3">
        <v>1.0026360000000001</v>
      </c>
      <c r="Q76" s="3">
        <v>86172.846999999994</v>
      </c>
      <c r="R76" s="3">
        <v>58.954000000000001</v>
      </c>
      <c r="S76" s="3">
        <v>35791.830061000001</v>
      </c>
      <c r="T76" s="3">
        <v>-0.22415199999999999</v>
      </c>
      <c r="U76" s="3">
        <v>-7.9999999999999996E-6</v>
      </c>
      <c r="V76" s="3">
        <v>0</v>
      </c>
      <c r="W76" s="3">
        <v>3.1000000000000001E-5</v>
      </c>
      <c r="X76"/>
      <c r="Y76"/>
      <c r="Z76"/>
      <c r="AA76"/>
      <c r="AB76" s="5">
        <f t="shared" si="43"/>
        <v>6378.1370000000024</v>
      </c>
      <c r="AD76" s="1">
        <f t="shared" si="44"/>
        <v>-1.1770995862118345E-3</v>
      </c>
      <c r="AE76" s="1">
        <f t="shared" si="45"/>
        <v>2.7594219619645577E-3</v>
      </c>
      <c r="AF76" s="1">
        <f t="shared" si="46"/>
        <v>1.7965598582670973E-4</v>
      </c>
      <c r="AG76" s="1">
        <f t="shared" si="47"/>
        <v>-5.1891490214032854E-5</v>
      </c>
      <c r="AH76" s="1">
        <f t="shared" si="48"/>
        <v>-0.77480547812527445</v>
      </c>
      <c r="AI76" s="1">
        <f t="shared" si="49"/>
        <v>-0.63219970821494753</v>
      </c>
      <c r="AJ76" s="1">
        <f t="shared" si="50"/>
        <v>0.48983179719414144</v>
      </c>
      <c r="AK76" s="5">
        <f t="shared" si="51"/>
        <v>7.885233885748999</v>
      </c>
      <c r="AL76" s="1">
        <f t="shared" si="52"/>
        <v>-1778058030.2181869</v>
      </c>
      <c r="AM76" s="13">
        <f t="shared" si="53"/>
        <v>42167.025389730625</v>
      </c>
      <c r="AN76" s="15">
        <f t="shared" si="54"/>
        <v>7.3726937262108549E-4</v>
      </c>
      <c r="AO76" s="19">
        <f t="shared" si="55"/>
        <v>1.0000000174845005</v>
      </c>
      <c r="AP76" s="19">
        <f t="shared" si="56"/>
        <v>3074.556719452873</v>
      </c>
      <c r="AQ76" s="17">
        <f t="shared" si="57"/>
        <v>3073.9812102493147</v>
      </c>
      <c r="AR76" s="17">
        <f t="shared" si="58"/>
        <v>3075.1323364394357</v>
      </c>
      <c r="AS76" s="17">
        <f t="shared" si="59"/>
        <v>1.1511261901209764</v>
      </c>
      <c r="AT76" s="5">
        <f t="shared" si="60"/>
        <v>0.57561698656263616</v>
      </c>
      <c r="AU76" s="5">
        <f t="shared" si="61"/>
        <v>15.788012360184188</v>
      </c>
      <c r="AV76" s="5">
        <f t="shared" si="62"/>
        <v>0.57550920355834023</v>
      </c>
      <c r="AW76" s="5">
        <f t="shared" si="63"/>
        <v>15.783068153196657</v>
      </c>
      <c r="AX76" s="19">
        <f t="shared" si="64"/>
        <v>3.7447404892485159E-2</v>
      </c>
      <c r="AY76" s="17">
        <f t="shared" si="65"/>
        <v>3074.2689783272658</v>
      </c>
      <c r="AZ76" s="17">
        <f t="shared" si="66"/>
        <v>3074.8445414248476</v>
      </c>
      <c r="BA76" s="17">
        <f t="shared" si="67"/>
        <v>0.57556309758183488</v>
      </c>
      <c r="BB76" s="24">
        <f t="shared" si="68"/>
        <v>-4725564.8755526859</v>
      </c>
      <c r="BC76" s="24">
        <f t="shared" si="69"/>
        <v>-4727334.4769650912</v>
      </c>
      <c r="BD76" s="24">
        <f t="shared" si="70"/>
        <v>-4726449.510566406</v>
      </c>
      <c r="BE76" s="27">
        <f t="shared" si="71"/>
        <v>884.96639868523926</v>
      </c>
      <c r="BF76" s="27">
        <f t="shared" si="72"/>
        <v>-884.63501372002065</v>
      </c>
      <c r="BG76" s="23">
        <f t="shared" si="73"/>
        <v>0.33138496521860361</v>
      </c>
      <c r="BH76" s="23">
        <f t="shared" si="74"/>
        <v>-1769.6014124052599</v>
      </c>
      <c r="BJ76" s="29">
        <f t="shared" si="75"/>
        <v>0.2240936029912774</v>
      </c>
      <c r="BK76" s="29">
        <f t="shared" si="76"/>
        <v>0.22426146889380619</v>
      </c>
      <c r="BL76" s="29">
        <f t="shared" si="77"/>
        <v>1.6786590252879097E-4</v>
      </c>
      <c r="BM76">
        <f t="shared" si="78"/>
        <v>0.22417751236860456</v>
      </c>
      <c r="BQ76" s="3">
        <v>42167.026126999997</v>
      </c>
      <c r="BR76" s="3">
        <v>1.8699999999999999E-4</v>
      </c>
      <c r="BS76" s="3">
        <v>0.192</v>
      </c>
      <c r="BT76" s="3">
        <v>1.974</v>
      </c>
      <c r="BU76" s="3">
        <v>230.79499999999999</v>
      </c>
      <c r="BV76" s="3">
        <v>59.003</v>
      </c>
    </row>
    <row r="77" spans="1:74" x14ac:dyDescent="0.25">
      <c r="A77" s="21">
        <v>43541</v>
      </c>
      <c r="B77" s="2">
        <v>0</v>
      </c>
      <c r="C77" s="3">
        <v>42165.826121999999</v>
      </c>
      <c r="D77" s="3">
        <v>2.0799999999999999E-4</v>
      </c>
      <c r="E77" s="3">
        <v>0.19500000000000001</v>
      </c>
      <c r="F77" s="3">
        <v>3.0000000000000001E-3</v>
      </c>
      <c r="G77" s="4">
        <v>113.43600000000001</v>
      </c>
      <c r="H77" s="3">
        <v>1.98</v>
      </c>
      <c r="I77" s="3">
        <v>223.59</v>
      </c>
      <c r="J77" s="3">
        <v>3.9020000000000001</v>
      </c>
      <c r="K77" s="3">
        <v>42174.605074999999</v>
      </c>
      <c r="L77" s="3">
        <v>42157.047167999997</v>
      </c>
      <c r="M77" s="3">
        <v>35796.468074999997</v>
      </c>
      <c r="N77" s="3">
        <v>35778.910168000002</v>
      </c>
      <c r="O77" s="3">
        <v>59.003999999999998</v>
      </c>
      <c r="P77" s="3">
        <v>1.0026790000000001</v>
      </c>
      <c r="Q77" s="3">
        <v>86169.168000000005</v>
      </c>
      <c r="R77" s="3">
        <v>58.957000000000001</v>
      </c>
      <c r="S77" s="3">
        <v>35789.815938</v>
      </c>
      <c r="T77" s="3">
        <v>-0.22417300000000001</v>
      </c>
      <c r="U77" s="3">
        <v>-7.9999999999999996E-6</v>
      </c>
      <c r="V77" s="3">
        <v>0</v>
      </c>
      <c r="W77" s="3">
        <v>3.6999999999999998E-5</v>
      </c>
      <c r="X77"/>
      <c r="Y77"/>
      <c r="Z77"/>
      <c r="AA77"/>
      <c r="AB77" s="5">
        <f t="shared" si="43"/>
        <v>6378.1369999999952</v>
      </c>
      <c r="AD77" s="1">
        <f t="shared" si="44"/>
        <v>-1.1936348309156217E-3</v>
      </c>
      <c r="AE77" s="1">
        <f t="shared" si="45"/>
        <v>2.7523097373764885E-3</v>
      </c>
      <c r="AF77" s="1">
        <f t="shared" si="46"/>
        <v>1.9148454347990004E-4</v>
      </c>
      <c r="AG77" s="1">
        <f t="shared" si="47"/>
        <v>-8.1226040210601583E-5</v>
      </c>
      <c r="AH77" s="1">
        <f t="shared" si="48"/>
        <v>-0.68921664729260479</v>
      </c>
      <c r="AI77" s="1">
        <f t="shared" si="49"/>
        <v>-0.72455532093466901</v>
      </c>
      <c r="AJ77" s="1">
        <f t="shared" si="50"/>
        <v>0.49937558907260982</v>
      </c>
      <c r="AK77" s="5">
        <f t="shared" si="51"/>
        <v>8.7704918333759991</v>
      </c>
      <c r="AL77" s="1">
        <f t="shared" si="52"/>
        <v>-1777956815.6292102</v>
      </c>
      <c r="AM77" s="13">
        <f t="shared" si="53"/>
        <v>42165.825209868832</v>
      </c>
      <c r="AN77" s="15">
        <f t="shared" si="54"/>
        <v>9.1213116684230044E-4</v>
      </c>
      <c r="AO77" s="19">
        <f t="shared" si="55"/>
        <v>1.0000000216320009</v>
      </c>
      <c r="AP77" s="19">
        <f t="shared" si="56"/>
        <v>3074.6004688291555</v>
      </c>
      <c r="AQ77" s="17">
        <f t="shared" si="57"/>
        <v>3073.9604015758132</v>
      </c>
      <c r="AR77" s="17">
        <f t="shared" si="58"/>
        <v>3075.2406693952707</v>
      </c>
      <c r="AS77" s="17">
        <f t="shared" si="59"/>
        <v>1.2802678194575492</v>
      </c>
      <c r="AT77" s="5">
        <f t="shared" si="60"/>
        <v>0.64020056611525433</v>
      </c>
      <c r="AU77" s="5">
        <f t="shared" si="61"/>
        <v>17.559602711083762</v>
      </c>
      <c r="AV77" s="5">
        <f t="shared" si="62"/>
        <v>0.64006725334229486</v>
      </c>
      <c r="AW77" s="5">
        <f t="shared" si="63"/>
        <v>17.552424289735082</v>
      </c>
      <c r="AX77" s="19">
        <f t="shared" si="64"/>
        <v>4.1648806497352461E-2</v>
      </c>
      <c r="AY77" s="17">
        <f t="shared" si="65"/>
        <v>3074.2804518694043</v>
      </c>
      <c r="AZ77" s="17">
        <f t="shared" si="66"/>
        <v>3074.9205857826014</v>
      </c>
      <c r="BA77" s="17">
        <f t="shared" si="67"/>
        <v>0.64013391319713264</v>
      </c>
      <c r="BB77" s="24">
        <f t="shared" si="68"/>
        <v>-4725600.1483731735</v>
      </c>
      <c r="BC77" s="24">
        <f t="shared" si="69"/>
        <v>-4727568.3044348089</v>
      </c>
      <c r="BD77" s="24">
        <f t="shared" si="70"/>
        <v>-4726584.0214622319</v>
      </c>
      <c r="BE77" s="27">
        <f t="shared" si="71"/>
        <v>984.28297257702798</v>
      </c>
      <c r="BF77" s="27">
        <f t="shared" si="72"/>
        <v>-983.87308905832469</v>
      </c>
      <c r="BG77" s="23">
        <f t="shared" si="73"/>
        <v>0.40988351870328188</v>
      </c>
      <c r="BH77" s="23">
        <f t="shared" si="74"/>
        <v>-1968.1560616353527</v>
      </c>
      <c r="BJ77" s="29">
        <f t="shared" si="75"/>
        <v>0.22409694838728367</v>
      </c>
      <c r="BK77" s="29">
        <f t="shared" si="76"/>
        <v>0.22428365466845826</v>
      </c>
      <c r="BL77" s="29">
        <f t="shared" si="77"/>
        <v>1.8670628117459231E-4</v>
      </c>
      <c r="BM77">
        <f t="shared" si="78"/>
        <v>0.22419027236827405</v>
      </c>
      <c r="BQ77" s="3">
        <v>42165.826121999999</v>
      </c>
      <c r="BR77" s="3">
        <v>2.0799999999999999E-4</v>
      </c>
      <c r="BS77" s="3">
        <v>0.19500000000000001</v>
      </c>
      <c r="BT77" s="3">
        <v>1.98</v>
      </c>
      <c r="BU77" s="3">
        <v>223.59</v>
      </c>
      <c r="BV77" s="3">
        <v>59.003999999999998</v>
      </c>
    </row>
    <row r="78" spans="1:74" x14ac:dyDescent="0.25">
      <c r="A78" s="21">
        <v>43542</v>
      </c>
      <c r="B78" s="2">
        <v>0</v>
      </c>
      <c r="C78" s="3">
        <v>42165.734651999999</v>
      </c>
      <c r="D78" s="3">
        <v>2.0799999999999999E-4</v>
      </c>
      <c r="E78" s="3">
        <v>0.19800000000000001</v>
      </c>
      <c r="F78" s="3">
        <v>3.0000000000000001E-3</v>
      </c>
      <c r="G78" s="4">
        <v>113.762</v>
      </c>
      <c r="H78" s="3">
        <v>1.986</v>
      </c>
      <c r="I78" s="3">
        <v>223.68299999999999</v>
      </c>
      <c r="J78" s="3">
        <v>3.9039999999999999</v>
      </c>
      <c r="K78" s="3">
        <v>42174.514081000001</v>
      </c>
      <c r="L78" s="3">
        <v>42156.955223999998</v>
      </c>
      <c r="M78" s="3">
        <v>35796.377080999999</v>
      </c>
      <c r="N78" s="3">
        <v>35778.818224000002</v>
      </c>
      <c r="O78" s="3">
        <v>59.006</v>
      </c>
      <c r="P78" s="3">
        <v>1.0026820000000001</v>
      </c>
      <c r="Q78" s="3">
        <v>86168.888000000006</v>
      </c>
      <c r="R78" s="3">
        <v>58.96</v>
      </c>
      <c r="S78" s="3">
        <v>35789.639779999998</v>
      </c>
      <c r="T78" s="3">
        <v>-0.22417500000000001</v>
      </c>
      <c r="U78" s="3">
        <v>-7.9999999999999996E-6</v>
      </c>
      <c r="V78" s="3">
        <v>9.9999999999999995E-7</v>
      </c>
      <c r="W78" s="3">
        <v>3.6999999999999998E-5</v>
      </c>
      <c r="X78"/>
      <c r="Y78"/>
      <c r="Z78"/>
      <c r="AA78"/>
      <c r="AB78" s="5">
        <f t="shared" si="43"/>
        <v>6378.1369999999952</v>
      </c>
      <c r="AD78" s="1">
        <f t="shared" si="44"/>
        <v>-1.2101271048944081E-3</v>
      </c>
      <c r="AE78" s="1">
        <f t="shared" si="45"/>
        <v>2.7450984299351236E-3</v>
      </c>
      <c r="AF78" s="1">
        <f t="shared" si="46"/>
        <v>1.9212821739760688E-4</v>
      </c>
      <c r="AG78" s="1">
        <f t="shared" si="47"/>
        <v>-7.969158098330028E-5</v>
      </c>
      <c r="AH78" s="1">
        <f t="shared" si="48"/>
        <v>-0.69066437853556528</v>
      </c>
      <c r="AI78" s="1">
        <f t="shared" si="49"/>
        <v>-0.72317543944888041</v>
      </c>
      <c r="AJ78" s="1">
        <f t="shared" si="50"/>
        <v>0.49947151545914531</v>
      </c>
      <c r="AK78" s="5">
        <f t="shared" si="51"/>
        <v>8.7704728076159988</v>
      </c>
      <c r="AL78" s="1">
        <f t="shared" si="52"/>
        <v>-1777949101.8216801</v>
      </c>
      <c r="AM78" s="13">
        <f t="shared" si="53"/>
        <v>42165.733739870811</v>
      </c>
      <c r="AN78" s="15">
        <f t="shared" si="54"/>
        <v>9.1212918778182939E-4</v>
      </c>
      <c r="AO78" s="19">
        <f t="shared" si="55"/>
        <v>1.0000000216320009</v>
      </c>
      <c r="AP78" s="19">
        <f t="shared" si="56"/>
        <v>3074.6038036880723</v>
      </c>
      <c r="AQ78" s="17">
        <f t="shared" si="57"/>
        <v>3073.9636996872723</v>
      </c>
      <c r="AR78" s="17">
        <f t="shared" si="58"/>
        <v>3075.2440409438741</v>
      </c>
      <c r="AS78" s="17">
        <f t="shared" si="59"/>
        <v>1.2803412566017869</v>
      </c>
      <c r="AT78" s="5">
        <f t="shared" si="60"/>
        <v>0.64023725580182145</v>
      </c>
      <c r="AU78" s="5">
        <f t="shared" si="61"/>
        <v>17.560563360980161</v>
      </c>
      <c r="AV78" s="5">
        <f t="shared" si="62"/>
        <v>0.64010400079996543</v>
      </c>
      <c r="AW78" s="5">
        <f t="shared" si="63"/>
        <v>17.55337468359799</v>
      </c>
      <c r="AX78" s="19">
        <f t="shared" si="64"/>
        <v>4.1651150816518802E-2</v>
      </c>
      <c r="AY78" s="17">
        <f t="shared" si="65"/>
        <v>3074.2837683382554</v>
      </c>
      <c r="AZ78" s="17">
        <f t="shared" si="66"/>
        <v>3074.9239389700256</v>
      </c>
      <c r="BA78" s="17">
        <f t="shared" si="67"/>
        <v>0.64017063177016098</v>
      </c>
      <c r="BB78" s="24">
        <f t="shared" si="68"/>
        <v>-4725610.3441340318</v>
      </c>
      <c r="BC78" s="24">
        <f t="shared" si="69"/>
        <v>-4727578.6152254688</v>
      </c>
      <c r="BD78" s="24">
        <f t="shared" si="70"/>
        <v>-4726594.2748265816</v>
      </c>
      <c r="BE78" s="27">
        <f t="shared" si="71"/>
        <v>984.34039888717234</v>
      </c>
      <c r="BF78" s="27">
        <f t="shared" si="72"/>
        <v>-983.93069254979491</v>
      </c>
      <c r="BG78" s="23">
        <f t="shared" si="73"/>
        <v>0.40970633737742901</v>
      </c>
      <c r="BH78" s="23">
        <f t="shared" si="74"/>
        <v>-1968.2710914369673</v>
      </c>
      <c r="BJ78" s="29">
        <f t="shared" si="75"/>
        <v>0.2240979153930768</v>
      </c>
      <c r="BK78" s="29">
        <f t="shared" si="76"/>
        <v>0.22428463299142881</v>
      </c>
      <c r="BL78" s="29">
        <f t="shared" si="77"/>
        <v>1.8671759835200974E-4</v>
      </c>
      <c r="BM78">
        <f t="shared" si="78"/>
        <v>0.22419124503988172</v>
      </c>
      <c r="BQ78" s="3">
        <v>42165.734651999999</v>
      </c>
      <c r="BR78" s="3">
        <v>2.0799999999999999E-4</v>
      </c>
      <c r="BS78" s="3">
        <v>0.19800000000000001</v>
      </c>
      <c r="BT78" s="3">
        <v>1.986</v>
      </c>
      <c r="BU78" s="3">
        <v>223.68299999999999</v>
      </c>
      <c r="BV78" s="3">
        <v>59.006</v>
      </c>
    </row>
    <row r="79" spans="1:74" x14ac:dyDescent="0.25">
      <c r="A79" s="21">
        <v>43543</v>
      </c>
      <c r="B79" s="2">
        <v>0</v>
      </c>
      <c r="C79" s="3">
        <v>42165.666491999997</v>
      </c>
      <c r="D79" s="3">
        <v>2.0900000000000001E-4</v>
      </c>
      <c r="E79" s="3">
        <v>0.19900000000000001</v>
      </c>
      <c r="F79" s="3">
        <v>3.0000000000000001E-3</v>
      </c>
      <c r="G79" s="4">
        <v>114.366</v>
      </c>
      <c r="H79" s="3">
        <v>1.996</v>
      </c>
      <c r="I79" s="3">
        <v>223.83799999999999</v>
      </c>
      <c r="J79" s="3">
        <v>3.907</v>
      </c>
      <c r="K79" s="3">
        <v>42174.475526000002</v>
      </c>
      <c r="L79" s="3">
        <v>42156.857456999998</v>
      </c>
      <c r="M79" s="3">
        <v>35796.338526</v>
      </c>
      <c r="N79" s="3">
        <v>35778.720457000003</v>
      </c>
      <c r="O79" s="3">
        <v>59.008000000000003</v>
      </c>
      <c r="P79" s="3">
        <v>1.002685</v>
      </c>
      <c r="Q79" s="3">
        <v>86168.679000000004</v>
      </c>
      <c r="R79" s="3">
        <v>58.962000000000003</v>
      </c>
      <c r="S79" s="3">
        <v>35789.544292999999</v>
      </c>
      <c r="T79" s="3">
        <v>-0.22417599999999999</v>
      </c>
      <c r="U79" s="3">
        <v>-7.9999999999999996E-6</v>
      </c>
      <c r="V79" s="3">
        <v>9.9999999999999995E-7</v>
      </c>
      <c r="W79" s="3">
        <v>3.6999999999999998E-5</v>
      </c>
      <c r="X79"/>
      <c r="Y79"/>
      <c r="Z79"/>
      <c r="AA79"/>
      <c r="AB79" s="5">
        <f t="shared" si="43"/>
        <v>6378.1369999999952</v>
      </c>
      <c r="AD79" s="1">
        <f t="shared" si="44"/>
        <v>-1.2375171258286151E-3</v>
      </c>
      <c r="AE79" s="1">
        <f t="shared" si="45"/>
        <v>2.7328601067953119E-3</v>
      </c>
      <c r="AF79" s="1">
        <f t="shared" si="46"/>
        <v>1.9407654004991132E-4</v>
      </c>
      <c r="AG79" s="1">
        <f t="shared" si="47"/>
        <v>-7.7558343214996318E-5</v>
      </c>
      <c r="AH79" s="1">
        <f t="shared" si="48"/>
        <v>-0.69283079361225164</v>
      </c>
      <c r="AI79" s="1">
        <f t="shared" si="49"/>
        <v>-0.72110019513422519</v>
      </c>
      <c r="AJ79" s="1">
        <f t="shared" si="50"/>
        <v>0.49960042046879477</v>
      </c>
      <c r="AK79" s="5">
        <f t="shared" si="51"/>
        <v>8.812624296828</v>
      </c>
      <c r="AL79" s="1">
        <f t="shared" si="52"/>
        <v>-1777943353.0522242</v>
      </c>
      <c r="AM79" s="13">
        <f t="shared" si="53"/>
        <v>42165.665571080746</v>
      </c>
      <c r="AN79" s="15">
        <f t="shared" si="54"/>
        <v>9.2091925034765154E-4</v>
      </c>
      <c r="AO79" s="19">
        <f t="shared" si="55"/>
        <v>1.0000000218405007</v>
      </c>
      <c r="AP79" s="19">
        <f t="shared" si="56"/>
        <v>3074.60628870643</v>
      </c>
      <c r="AQ79" s="17">
        <f t="shared" si="57"/>
        <v>3073.9640248508044</v>
      </c>
      <c r="AR79" s="17">
        <f t="shared" si="58"/>
        <v>3075.2486867910029</v>
      </c>
      <c r="AS79" s="17">
        <f t="shared" si="59"/>
        <v>1.2846619401984753</v>
      </c>
      <c r="AT79" s="5">
        <f t="shared" si="60"/>
        <v>0.64239808457296022</v>
      </c>
      <c r="AU79" s="5">
        <f t="shared" si="61"/>
        <v>17.619753286087906</v>
      </c>
      <c r="AV79" s="5">
        <f t="shared" si="62"/>
        <v>0.64226385562551513</v>
      </c>
      <c r="AW79" s="5">
        <f t="shared" si="63"/>
        <v>17.612548638953783</v>
      </c>
      <c r="AX79" s="19">
        <f t="shared" si="64"/>
        <v>4.1791703800464181E-2</v>
      </c>
      <c r="AY79" s="17">
        <f t="shared" si="65"/>
        <v>3074.2851735600407</v>
      </c>
      <c r="AZ79" s="17">
        <f t="shared" si="66"/>
        <v>3074.927504533644</v>
      </c>
      <c r="BA79" s="17">
        <f t="shared" si="67"/>
        <v>0.64233097360329339</v>
      </c>
      <c r="BB79" s="24">
        <f t="shared" si="68"/>
        <v>-4725614.6641855454</v>
      </c>
      <c r="BC79" s="24">
        <f t="shared" si="69"/>
        <v>-4727589.579068752</v>
      </c>
      <c r="BD79" s="24">
        <f t="shared" si="70"/>
        <v>-4726601.9152765628</v>
      </c>
      <c r="BE79" s="27">
        <f t="shared" si="71"/>
        <v>987.66379218921065</v>
      </c>
      <c r="BF79" s="27">
        <f t="shared" si="72"/>
        <v>-987.25109101738781</v>
      </c>
      <c r="BG79" s="23">
        <f t="shared" si="73"/>
        <v>0.41270117182284594</v>
      </c>
      <c r="BH79" s="23">
        <f t="shared" si="74"/>
        <v>-1974.9148832065985</v>
      </c>
      <c r="BJ79" s="29">
        <f t="shared" si="75"/>
        <v>0.22409832512426942</v>
      </c>
      <c r="BK79" s="29">
        <f t="shared" si="76"/>
        <v>0.22428567328059945</v>
      </c>
      <c r="BL79" s="29">
        <f t="shared" si="77"/>
        <v>1.873481563300361E-4</v>
      </c>
      <c r="BM79">
        <f t="shared" si="78"/>
        <v>0.22419196984225695</v>
      </c>
      <c r="BQ79" s="3">
        <v>42165.666491999997</v>
      </c>
      <c r="BR79" s="3">
        <v>2.0900000000000001E-4</v>
      </c>
      <c r="BS79" s="3">
        <v>0.19900000000000001</v>
      </c>
      <c r="BT79" s="3">
        <v>1.996</v>
      </c>
      <c r="BU79" s="3">
        <v>223.83799999999999</v>
      </c>
      <c r="BV79" s="3">
        <v>59.008000000000003</v>
      </c>
    </row>
    <row r="80" spans="1:74" x14ac:dyDescent="0.25">
      <c r="A80" s="21">
        <v>43544</v>
      </c>
      <c r="B80" s="2">
        <v>0</v>
      </c>
      <c r="C80" s="3">
        <v>42165.588775999997</v>
      </c>
      <c r="D80" s="3">
        <v>2.1000000000000001E-4</v>
      </c>
      <c r="E80" s="3">
        <v>0.2</v>
      </c>
      <c r="F80" s="3">
        <v>3.0000000000000001E-3</v>
      </c>
      <c r="G80" s="4">
        <v>115</v>
      </c>
      <c r="H80" s="3">
        <v>2.0070000000000001</v>
      </c>
      <c r="I80" s="3">
        <v>223.94399999999999</v>
      </c>
      <c r="J80" s="3">
        <v>3.9089999999999998</v>
      </c>
      <c r="K80" s="3">
        <v>42174.443904</v>
      </c>
      <c r="L80" s="3">
        <v>42156.733649000002</v>
      </c>
      <c r="M80" s="3">
        <v>35796.306903999997</v>
      </c>
      <c r="N80" s="3">
        <v>35778.596648999999</v>
      </c>
      <c r="O80" s="3">
        <v>59.011000000000003</v>
      </c>
      <c r="P80" s="3">
        <v>1.0026870000000001</v>
      </c>
      <c r="Q80" s="3">
        <v>86168.441000000006</v>
      </c>
      <c r="R80" s="3">
        <v>58.965000000000003</v>
      </c>
      <c r="S80" s="3">
        <v>35789.439686999998</v>
      </c>
      <c r="T80" s="3">
        <v>-0.22417599999999999</v>
      </c>
      <c r="U80" s="3">
        <v>-7.9999999999999996E-6</v>
      </c>
      <c r="V80" s="3">
        <v>9.9999999999999995E-7</v>
      </c>
      <c r="W80" s="3">
        <v>3.8000000000000002E-5</v>
      </c>
      <c r="X80"/>
      <c r="Y80"/>
      <c r="Z80"/>
      <c r="AA80"/>
      <c r="AB80" s="5">
        <f t="shared" si="43"/>
        <v>6378.1370000000024</v>
      </c>
      <c r="AD80" s="1">
        <f t="shared" si="44"/>
        <v>-1.2675031117363859E-3</v>
      </c>
      <c r="AE80" s="1">
        <f t="shared" si="45"/>
        <v>2.7190823565627761E-3</v>
      </c>
      <c r="AF80" s="1">
        <f t="shared" si="46"/>
        <v>1.9600171236343482E-4</v>
      </c>
      <c r="AG80" s="1">
        <f t="shared" si="47"/>
        <v>-7.5387855458298886E-5</v>
      </c>
      <c r="AH80" s="1">
        <f t="shared" si="48"/>
        <v>-0.69427160737992777</v>
      </c>
      <c r="AI80" s="1">
        <f t="shared" si="49"/>
        <v>-0.71971309227086555</v>
      </c>
      <c r="AJ80" s="1">
        <f t="shared" si="50"/>
        <v>0.4996763654232721</v>
      </c>
      <c r="AK80" s="5">
        <f t="shared" si="51"/>
        <v>8.8547736429599997</v>
      </c>
      <c r="AL80" s="1">
        <f t="shared" si="52"/>
        <v>-1777936798.4197206</v>
      </c>
      <c r="AM80" s="13">
        <f t="shared" si="53"/>
        <v>42165.587846248753</v>
      </c>
      <c r="AN80" s="15">
        <f t="shared" si="54"/>
        <v>9.2975124425720423E-4</v>
      </c>
      <c r="AO80" s="19">
        <f t="shared" si="55"/>
        <v>1.0000000220500007</v>
      </c>
      <c r="AP80" s="19">
        <f t="shared" si="56"/>
        <v>3074.609122130546</v>
      </c>
      <c r="AQ80" s="17">
        <f t="shared" si="57"/>
        <v>3073.963496180625</v>
      </c>
      <c r="AR80" s="17">
        <f t="shared" si="58"/>
        <v>3075.2548836451124</v>
      </c>
      <c r="AS80" s="17">
        <f t="shared" si="59"/>
        <v>1.2913874644873431</v>
      </c>
      <c r="AT80" s="5">
        <f t="shared" si="60"/>
        <v>0.64576151456640218</v>
      </c>
      <c r="AU80" s="5">
        <f t="shared" si="61"/>
        <v>17.712408796092131</v>
      </c>
      <c r="AV80" s="5">
        <f t="shared" si="62"/>
        <v>0.64562594992094091</v>
      </c>
      <c r="AW80" s="5">
        <f t="shared" si="63"/>
        <v>17.704677717568689</v>
      </c>
      <c r="AX80" s="19">
        <f t="shared" si="64"/>
        <v>4.2010500973478755E-2</v>
      </c>
      <c r="AY80" s="17">
        <f t="shared" si="65"/>
        <v>3074.2863260948288</v>
      </c>
      <c r="AZ80" s="17">
        <f t="shared" si="66"/>
        <v>3074.9320198306323</v>
      </c>
      <c r="BA80" s="17">
        <f t="shared" si="67"/>
        <v>0.64569373580343381</v>
      </c>
      <c r="BB80" s="24">
        <f t="shared" si="68"/>
        <v>-4725618.2074068207</v>
      </c>
      <c r="BC80" s="24">
        <f t="shared" si="69"/>
        <v>-4727603.4632898457</v>
      </c>
      <c r="BD80" s="24">
        <f t="shared" si="70"/>
        <v>-4726610.6269441834</v>
      </c>
      <c r="BE80" s="27">
        <f t="shared" si="71"/>
        <v>992.83634566236287</v>
      </c>
      <c r="BF80" s="27">
        <f t="shared" si="72"/>
        <v>-992.41953736264259</v>
      </c>
      <c r="BG80" s="23">
        <f t="shared" si="73"/>
        <v>0.41680829972028732</v>
      </c>
      <c r="BH80" s="23">
        <f t="shared" si="74"/>
        <v>-1985.2558830250055</v>
      </c>
      <c r="BJ80" s="29">
        <f t="shared" si="75"/>
        <v>0.22409866117801372</v>
      </c>
      <c r="BK80" s="29">
        <f t="shared" si="76"/>
        <v>0.22428699066925881</v>
      </c>
      <c r="BL80" s="29">
        <f t="shared" si="77"/>
        <v>1.8832949124508724E-4</v>
      </c>
      <c r="BM80">
        <f t="shared" si="78"/>
        <v>0.22419279626587346</v>
      </c>
      <c r="BQ80" s="3">
        <v>42165.588775999997</v>
      </c>
      <c r="BR80" s="3">
        <v>2.1000000000000001E-4</v>
      </c>
      <c r="BS80" s="3">
        <v>0.2</v>
      </c>
      <c r="BT80" s="3">
        <v>2.0070000000000001</v>
      </c>
      <c r="BU80" s="3">
        <v>223.94399999999999</v>
      </c>
      <c r="BV80" s="3">
        <v>59.011000000000003</v>
      </c>
    </row>
    <row r="81" spans="1:74" x14ac:dyDescent="0.25">
      <c r="A81" s="21">
        <v>43545</v>
      </c>
      <c r="B81" s="2">
        <v>0</v>
      </c>
      <c r="C81" s="3">
        <v>42165.478711000003</v>
      </c>
      <c r="D81" s="3">
        <v>2.12E-4</v>
      </c>
      <c r="E81" s="3">
        <v>0.2</v>
      </c>
      <c r="F81" s="3">
        <v>3.0000000000000001E-3</v>
      </c>
      <c r="G81" s="4">
        <v>115.395</v>
      </c>
      <c r="H81" s="3">
        <v>2.0139999999999998</v>
      </c>
      <c r="I81" s="3">
        <v>225.86500000000001</v>
      </c>
      <c r="J81" s="3">
        <v>3.9420000000000002</v>
      </c>
      <c r="K81" s="3">
        <v>42174.397515999997</v>
      </c>
      <c r="L81" s="3">
        <v>42156.559907000003</v>
      </c>
      <c r="M81" s="3">
        <v>35796.260516000002</v>
      </c>
      <c r="N81" s="3">
        <v>35778.422907</v>
      </c>
      <c r="O81" s="3">
        <v>59.015999999999998</v>
      </c>
      <c r="P81" s="3">
        <v>1.002691</v>
      </c>
      <c r="Q81" s="3">
        <v>86168.103000000003</v>
      </c>
      <c r="R81" s="3">
        <v>58.969000000000001</v>
      </c>
      <c r="S81" s="3">
        <v>35789.544504999998</v>
      </c>
      <c r="T81" s="3">
        <v>-0.22417500000000001</v>
      </c>
      <c r="U81" s="3">
        <v>-7.9999999999999996E-6</v>
      </c>
      <c r="V81" s="3">
        <v>9.9999999999999995E-7</v>
      </c>
      <c r="W81" s="3">
        <v>3.8000000000000002E-5</v>
      </c>
      <c r="X81"/>
      <c r="Y81"/>
      <c r="Z81"/>
      <c r="AA81"/>
      <c r="AB81" s="5">
        <f t="shared" si="43"/>
        <v>6378.1370000000024</v>
      </c>
      <c r="AD81" s="1">
        <f t="shared" si="44"/>
        <v>-1.2865054790923958E-3</v>
      </c>
      <c r="AE81" s="1">
        <f t="shared" si="45"/>
        <v>2.7101432899936575E-3</v>
      </c>
      <c r="AF81" s="1">
        <f t="shared" si="46"/>
        <v>2.0075354339762165E-4</v>
      </c>
      <c r="AG81" s="1">
        <f t="shared" si="47"/>
        <v>-6.8132333097430583E-5</v>
      </c>
      <c r="AH81" s="1">
        <f t="shared" si="48"/>
        <v>-0.71763983235285278</v>
      </c>
      <c r="AI81" s="1">
        <f t="shared" si="49"/>
        <v>-0.69641443912412482</v>
      </c>
      <c r="AJ81" s="1">
        <f t="shared" si="50"/>
        <v>0.49977474134114291</v>
      </c>
      <c r="AK81" s="5">
        <f t="shared" si="51"/>
        <v>8.9390814867320003</v>
      </c>
      <c r="AL81" s="1">
        <f t="shared" si="52"/>
        <v>-1777927515.0206168</v>
      </c>
      <c r="AM81" s="13">
        <f t="shared" si="53"/>
        <v>42165.477763457355</v>
      </c>
      <c r="AN81" s="15">
        <f t="shared" si="54"/>
        <v>9.475426486460492E-4</v>
      </c>
      <c r="AO81" s="19">
        <f t="shared" si="55"/>
        <v>1.0000000224720007</v>
      </c>
      <c r="AP81" s="19">
        <f t="shared" si="56"/>
        <v>3074.6131349704633</v>
      </c>
      <c r="AQ81" s="17">
        <f t="shared" si="57"/>
        <v>3073.9628642855691</v>
      </c>
      <c r="AR81" s="17">
        <f t="shared" si="58"/>
        <v>3075.2635431781205</v>
      </c>
      <c r="AS81" s="17">
        <f t="shared" si="59"/>
        <v>1.300678892551332</v>
      </c>
      <c r="AT81" s="5">
        <f t="shared" si="60"/>
        <v>0.65040820765716489</v>
      </c>
      <c r="AU81" s="5">
        <f t="shared" si="61"/>
        <v>17.838577742062366</v>
      </c>
      <c r="AV81" s="5">
        <f t="shared" si="62"/>
        <v>0.65027068489416706</v>
      </c>
      <c r="AW81" s="5">
        <f t="shared" si="63"/>
        <v>17.831951203525936</v>
      </c>
      <c r="AX81" s="19">
        <f t="shared" si="64"/>
        <v>4.2312771818524469E-2</v>
      </c>
      <c r="AY81" s="17">
        <f t="shared" si="65"/>
        <v>3074.2880168119855</v>
      </c>
      <c r="AZ81" s="17">
        <f t="shared" si="66"/>
        <v>3074.9383562618987</v>
      </c>
      <c r="BA81" s="17">
        <f t="shared" si="67"/>
        <v>0.65033944991319004</v>
      </c>
      <c r="BB81" s="24">
        <f t="shared" si="68"/>
        <v>-4725623.4051568853</v>
      </c>
      <c r="BC81" s="24">
        <f t="shared" si="69"/>
        <v>-4727622.9474053131</v>
      </c>
      <c r="BD81" s="24">
        <f t="shared" si="70"/>
        <v>-4726622.9648664501</v>
      </c>
      <c r="BE81" s="27">
        <f t="shared" si="71"/>
        <v>999.98253886308521</v>
      </c>
      <c r="BF81" s="27">
        <f t="shared" si="72"/>
        <v>-999.55970956478268</v>
      </c>
      <c r="BG81" s="23">
        <f t="shared" si="73"/>
        <v>0.42282929830253124</v>
      </c>
      <c r="BH81" s="23">
        <f t="shared" si="74"/>
        <v>-1999.5422484278679</v>
      </c>
      <c r="BJ81" s="29">
        <f t="shared" si="75"/>
        <v>0.22409915415455989</v>
      </c>
      <c r="BK81" s="29">
        <f t="shared" si="76"/>
        <v>0.2242888394041043</v>
      </c>
      <c r="BL81" s="29">
        <f t="shared" si="77"/>
        <v>1.8968524954440791E-4</v>
      </c>
      <c r="BM81">
        <f t="shared" si="78"/>
        <v>0.22419396669310823</v>
      </c>
      <c r="BQ81" s="3">
        <v>42165.478711000003</v>
      </c>
      <c r="BR81" s="3">
        <v>2.12E-4</v>
      </c>
      <c r="BS81" s="3">
        <v>0.2</v>
      </c>
      <c r="BT81" s="3">
        <v>2.0139999999999998</v>
      </c>
      <c r="BU81" s="3">
        <v>225.86500000000001</v>
      </c>
      <c r="BV81" s="3">
        <v>59.015999999999998</v>
      </c>
    </row>
    <row r="82" spans="1:74" x14ac:dyDescent="0.25">
      <c r="A82" s="21">
        <v>43546</v>
      </c>
      <c r="B82" s="2">
        <v>0</v>
      </c>
      <c r="C82" s="3">
        <v>42165.939027</v>
      </c>
      <c r="D82" s="3">
        <v>2.1000000000000001E-4</v>
      </c>
      <c r="E82" s="3">
        <v>0.20399999999999999</v>
      </c>
      <c r="F82" s="3">
        <v>4.0000000000000001E-3</v>
      </c>
      <c r="G82" s="4">
        <v>114.843</v>
      </c>
      <c r="H82" s="3">
        <v>2.004</v>
      </c>
      <c r="I82" s="3">
        <v>220.642</v>
      </c>
      <c r="J82" s="3">
        <v>3.851</v>
      </c>
      <c r="K82" s="3">
        <v>42174.797259999999</v>
      </c>
      <c r="L82" s="3">
        <v>42157.080794000001</v>
      </c>
      <c r="M82" s="3">
        <v>35796.660259999997</v>
      </c>
      <c r="N82" s="3">
        <v>35778.943793999999</v>
      </c>
      <c r="O82" s="3">
        <v>59.081000000000003</v>
      </c>
      <c r="P82" s="3">
        <v>1.002675</v>
      </c>
      <c r="Q82" s="3">
        <v>86169.513999999996</v>
      </c>
      <c r="R82" s="3">
        <v>59.033999999999999</v>
      </c>
      <c r="S82" s="3">
        <v>35788.954397000001</v>
      </c>
      <c r="T82" s="3">
        <v>-0.22418099999999999</v>
      </c>
      <c r="U82" s="3">
        <v>-7.9999999999999996E-6</v>
      </c>
      <c r="V82" s="3">
        <v>9.9999999999999995E-7</v>
      </c>
      <c r="W82" s="3">
        <v>3.8999999999999999E-5</v>
      </c>
      <c r="X82"/>
      <c r="Y82"/>
      <c r="Z82"/>
      <c r="AA82"/>
      <c r="AB82" s="5">
        <f t="shared" si="43"/>
        <v>6378.1370000000024</v>
      </c>
      <c r="AD82" s="1">
        <f t="shared" si="44"/>
        <v>-1.6791182718830242E-3</v>
      </c>
      <c r="AE82" s="1">
        <f t="shared" si="45"/>
        <v>3.6304925968630316E-3</v>
      </c>
      <c r="AF82" s="1">
        <f t="shared" si="46"/>
        <v>1.9104135646053939E-4</v>
      </c>
      <c r="AG82" s="1">
        <f t="shared" si="47"/>
        <v>-8.7196330895956438E-5</v>
      </c>
      <c r="AH82" s="1">
        <f t="shared" si="48"/>
        <v>-0.65138421068519692</v>
      </c>
      <c r="AI82" s="1">
        <f t="shared" si="49"/>
        <v>-0.75874805440938231</v>
      </c>
      <c r="AJ82" s="1">
        <f t="shared" si="50"/>
        <v>0.49423650253038437</v>
      </c>
      <c r="AK82" s="5">
        <f t="shared" si="51"/>
        <v>8.8548471956700006</v>
      </c>
      <c r="AL82" s="1">
        <f t="shared" si="52"/>
        <v>-1777966335.620363</v>
      </c>
      <c r="AM82" s="13">
        <f t="shared" si="53"/>
        <v>42165.938097241036</v>
      </c>
      <c r="AN82" s="15">
        <f t="shared" si="54"/>
        <v>9.2975896404823288E-4</v>
      </c>
      <c r="AO82" s="19">
        <f t="shared" si="55"/>
        <v>1.0000000220500007</v>
      </c>
      <c r="AP82" s="19">
        <f t="shared" si="56"/>
        <v>3074.5963524972735</v>
      </c>
      <c r="AQ82" s="17">
        <f t="shared" si="57"/>
        <v>3073.9505082144074</v>
      </c>
      <c r="AR82" s="17">
        <f t="shared" si="58"/>
        <v>3075.2423324735532</v>
      </c>
      <c r="AS82" s="17">
        <f t="shared" si="59"/>
        <v>1.2918242591458693</v>
      </c>
      <c r="AT82" s="5">
        <f t="shared" si="60"/>
        <v>0.64597997627970472</v>
      </c>
      <c r="AU82" s="5">
        <f t="shared" si="61"/>
        <v>17.716825400053015</v>
      </c>
      <c r="AV82" s="5">
        <f t="shared" si="62"/>
        <v>0.64584428286616458</v>
      </c>
      <c r="AW82" s="5">
        <f t="shared" si="63"/>
        <v>17.710884351911762</v>
      </c>
      <c r="AX82" s="19">
        <f t="shared" si="64"/>
        <v>4.2024888029061423E-2</v>
      </c>
      <c r="AY82" s="17">
        <f t="shared" si="65"/>
        <v>3074.2734473157357</v>
      </c>
      <c r="AZ82" s="17">
        <f t="shared" si="66"/>
        <v>3074.919359448872</v>
      </c>
      <c r="BA82" s="17">
        <f t="shared" si="67"/>
        <v>0.64591213313633489</v>
      </c>
      <c r="BB82" s="24">
        <f t="shared" si="68"/>
        <v>-4725578.6144352891</v>
      </c>
      <c r="BC82" s="24">
        <f t="shared" si="69"/>
        <v>-4727564.5335567305</v>
      </c>
      <c r="BD82" s="24">
        <f t="shared" si="70"/>
        <v>-4726571.3653947692</v>
      </c>
      <c r="BE82" s="27">
        <f t="shared" si="71"/>
        <v>993.16816196125001</v>
      </c>
      <c r="BF82" s="27">
        <f t="shared" si="72"/>
        <v>-992.75095948018134</v>
      </c>
      <c r="BG82" s="23">
        <f t="shared" si="73"/>
        <v>0.41720248106867075</v>
      </c>
      <c r="BH82" s="23">
        <f t="shared" si="74"/>
        <v>-1985.9191214414313</v>
      </c>
      <c r="BJ82" s="29">
        <f t="shared" si="75"/>
        <v>0.2240949060313415</v>
      </c>
      <c r="BK82" s="29">
        <f t="shared" si="76"/>
        <v>0.22428329687522292</v>
      </c>
      <c r="BL82" s="29">
        <f t="shared" si="77"/>
        <v>1.8839084388141969E-4</v>
      </c>
      <c r="BM82">
        <f t="shared" si="78"/>
        <v>0.22418907177037925</v>
      </c>
      <c r="BQ82" s="3">
        <v>42165.939027</v>
      </c>
      <c r="BR82" s="3">
        <v>2.1000000000000001E-4</v>
      </c>
      <c r="BS82" s="3">
        <v>0.20399999999999999</v>
      </c>
      <c r="BT82" s="3">
        <v>2.004</v>
      </c>
      <c r="BU82" s="3">
        <v>220.642</v>
      </c>
      <c r="BV82" s="3">
        <v>59.081000000000003</v>
      </c>
    </row>
    <row r="83" spans="1:74" x14ac:dyDescent="0.25">
      <c r="A83" s="21">
        <v>43547</v>
      </c>
      <c r="B83" s="2">
        <v>0</v>
      </c>
      <c r="C83" s="3">
        <v>42164.394211999999</v>
      </c>
      <c r="D83" s="3">
        <v>2.2900000000000001E-4</v>
      </c>
      <c r="E83" s="3">
        <v>0.20100000000000001</v>
      </c>
      <c r="F83" s="3">
        <v>4.0000000000000001E-3</v>
      </c>
      <c r="G83" s="4">
        <v>115.496</v>
      </c>
      <c r="H83" s="3">
        <v>2.016</v>
      </c>
      <c r="I83" s="3">
        <v>219.27500000000001</v>
      </c>
      <c r="J83" s="3">
        <v>3.827</v>
      </c>
      <c r="K83" s="3">
        <v>42174.053832999998</v>
      </c>
      <c r="L83" s="3">
        <v>42154.734591</v>
      </c>
      <c r="M83" s="3">
        <v>35795.916833000003</v>
      </c>
      <c r="N83" s="3">
        <v>35776.597590999998</v>
      </c>
      <c r="O83" s="3">
        <v>59.087000000000003</v>
      </c>
      <c r="P83" s="3">
        <v>1.0027299999999999</v>
      </c>
      <c r="Q83" s="3">
        <v>86164.778999999995</v>
      </c>
      <c r="R83" s="3">
        <v>59.042999999999999</v>
      </c>
      <c r="S83" s="3">
        <v>35787.227510999997</v>
      </c>
      <c r="T83" s="3">
        <v>-0.22419900000000001</v>
      </c>
      <c r="U83" s="3">
        <v>-7.9999999999999996E-6</v>
      </c>
      <c r="V83" s="3">
        <v>0</v>
      </c>
      <c r="W83" s="3">
        <v>4.3000000000000002E-5</v>
      </c>
      <c r="X83"/>
      <c r="Y83"/>
      <c r="Z83"/>
      <c r="AA83"/>
      <c r="AB83" s="5">
        <f t="shared" si="43"/>
        <v>6378.1370000000024</v>
      </c>
      <c r="AD83" s="1">
        <f t="shared" si="44"/>
        <v>-1.7225622424062164E-3</v>
      </c>
      <c r="AE83" s="1">
        <f t="shared" si="45"/>
        <v>3.6100822688527722E-3</v>
      </c>
      <c r="AF83" s="1">
        <f t="shared" si="46"/>
        <v>2.0717005243240766E-4</v>
      </c>
      <c r="AG83" s="1">
        <f t="shared" si="47"/>
        <v>-9.7578529273367639E-5</v>
      </c>
      <c r="AH83" s="1">
        <f t="shared" si="48"/>
        <v>-0.63298841583642795</v>
      </c>
      <c r="AI83" s="1">
        <f t="shared" si="49"/>
        <v>-0.77416126576888966</v>
      </c>
      <c r="AJ83" s="1">
        <f t="shared" si="50"/>
        <v>0.49003511322097337</v>
      </c>
      <c r="AK83" s="5">
        <f t="shared" si="51"/>
        <v>9.6556462745479994</v>
      </c>
      <c r="AL83" s="1">
        <f t="shared" si="52"/>
        <v>-1777836046.0334342</v>
      </c>
      <c r="AM83" s="13">
        <f t="shared" si="53"/>
        <v>42164.393106428484</v>
      </c>
      <c r="AN83" s="15">
        <f t="shared" si="54"/>
        <v>1.1055715149268508E-3</v>
      </c>
      <c r="AO83" s="19">
        <f t="shared" si="55"/>
        <v>1.0000000262205011</v>
      </c>
      <c r="AP83" s="19">
        <f t="shared" si="56"/>
        <v>3074.6526753633939</v>
      </c>
      <c r="AQ83" s="17">
        <f t="shared" si="57"/>
        <v>3073.9483707282302</v>
      </c>
      <c r="AR83" s="17">
        <f t="shared" si="58"/>
        <v>3075.357141369198</v>
      </c>
      <c r="AS83" s="17">
        <f t="shared" si="59"/>
        <v>1.4087706409677594</v>
      </c>
      <c r="AT83" s="5">
        <f t="shared" si="60"/>
        <v>0.70446600580407903</v>
      </c>
      <c r="AU83" s="5">
        <f t="shared" si="61"/>
        <v>19.321220317845022</v>
      </c>
      <c r="AV83" s="5">
        <f t="shared" si="62"/>
        <v>0.70430463516368036</v>
      </c>
      <c r="AW83" s="5">
        <f t="shared" si="63"/>
        <v>19.312604629170885</v>
      </c>
      <c r="AX83" s="19">
        <f t="shared" si="64"/>
        <v>4.5829352710761898E-2</v>
      </c>
      <c r="AY83" s="17">
        <f t="shared" si="65"/>
        <v>3074.3005432148316</v>
      </c>
      <c r="AZ83" s="17">
        <f t="shared" si="66"/>
        <v>3075.0049285399368</v>
      </c>
      <c r="BA83" s="17">
        <f t="shared" si="67"/>
        <v>0.70438532510524965</v>
      </c>
      <c r="BB83" s="24">
        <f t="shared" si="68"/>
        <v>-4725661.9150055042</v>
      </c>
      <c r="BC83" s="24">
        <f t="shared" si="69"/>
        <v>-4727827.6552724512</v>
      </c>
      <c r="BD83" s="24">
        <f t="shared" si="70"/>
        <v>-4726744.5370596377</v>
      </c>
      <c r="BE83" s="27">
        <f t="shared" si="71"/>
        <v>1083.1182128135115</v>
      </c>
      <c r="BF83" s="27">
        <f t="shared" si="72"/>
        <v>-1082.6220541335642</v>
      </c>
      <c r="BG83" s="23">
        <f t="shared" si="73"/>
        <v>0.49615867994725704</v>
      </c>
      <c r="BH83" s="23">
        <f t="shared" si="74"/>
        <v>-2165.7402669470757</v>
      </c>
      <c r="BJ83" s="29">
        <f t="shared" si="75"/>
        <v>0.22410280660797224</v>
      </c>
      <c r="BK83" s="29">
        <f t="shared" si="76"/>
        <v>0.2243082634082976</v>
      </c>
      <c r="BL83" s="29">
        <f t="shared" si="77"/>
        <v>2.0545680032535429E-4</v>
      </c>
      <c r="BM83">
        <f t="shared" si="78"/>
        <v>0.22420549970640416</v>
      </c>
      <c r="BQ83" s="3">
        <v>42164.394211999999</v>
      </c>
      <c r="BR83" s="3">
        <v>2.2900000000000001E-4</v>
      </c>
      <c r="BS83" s="3">
        <v>0.20100000000000001</v>
      </c>
      <c r="BT83" s="3">
        <v>2.016</v>
      </c>
      <c r="BU83" s="3">
        <v>219.27500000000001</v>
      </c>
      <c r="BV83" s="3">
        <v>59.087000000000003</v>
      </c>
    </row>
    <row r="84" spans="1:74" x14ac:dyDescent="0.25">
      <c r="A84" s="21">
        <v>43548</v>
      </c>
      <c r="B84" s="2">
        <v>0</v>
      </c>
      <c r="C84" s="3">
        <v>42164.151847000001</v>
      </c>
      <c r="D84" s="3">
        <v>2.3000000000000001E-4</v>
      </c>
      <c r="E84" s="3">
        <v>0.20200000000000001</v>
      </c>
      <c r="F84" s="3">
        <v>4.0000000000000001E-3</v>
      </c>
      <c r="G84" s="4">
        <v>115.026</v>
      </c>
      <c r="H84" s="3">
        <v>2.008</v>
      </c>
      <c r="I84" s="3">
        <v>218.59800000000001</v>
      </c>
      <c r="J84" s="3">
        <v>3.8149999999999999</v>
      </c>
      <c r="K84" s="3">
        <v>42173.839339999999</v>
      </c>
      <c r="L84" s="3">
        <v>42154.464354000003</v>
      </c>
      <c r="M84" s="3">
        <v>35795.702340000003</v>
      </c>
      <c r="N84" s="3">
        <v>35776.327354000001</v>
      </c>
      <c r="O84" s="3">
        <v>59.106999999999999</v>
      </c>
      <c r="P84" s="3">
        <v>1.002739</v>
      </c>
      <c r="Q84" s="3">
        <v>86164.035999999993</v>
      </c>
      <c r="R84" s="3">
        <v>59.064999999999998</v>
      </c>
      <c r="S84" s="3">
        <v>35786.624734999998</v>
      </c>
      <c r="T84" s="3">
        <v>-0.22420499999999999</v>
      </c>
      <c r="U84" s="3">
        <v>-7.9999999999999996E-6</v>
      </c>
      <c r="V84" s="3">
        <v>0</v>
      </c>
      <c r="W84" s="3">
        <v>4.3000000000000002E-5</v>
      </c>
      <c r="X84"/>
      <c r="Y84"/>
      <c r="Z84"/>
      <c r="AA84"/>
      <c r="AB84" s="5">
        <f t="shared" si="43"/>
        <v>6378.1370000000024</v>
      </c>
      <c r="AD84" s="1">
        <f t="shared" si="44"/>
        <v>-1.6936267706169883E-3</v>
      </c>
      <c r="AE84" s="1">
        <f t="shared" si="45"/>
        <v>3.6237470977840305E-3</v>
      </c>
      <c r="AF84" s="1">
        <f t="shared" si="46"/>
        <v>2.0607314953504253E-4</v>
      </c>
      <c r="AG84" s="1">
        <f t="shared" si="47"/>
        <v>-1.0214625318976712E-4</v>
      </c>
      <c r="AH84" s="1">
        <f t="shared" si="48"/>
        <v>-0.62365312898499969</v>
      </c>
      <c r="AI84" s="1">
        <f t="shared" si="49"/>
        <v>-0.78170120551731237</v>
      </c>
      <c r="AJ84" s="1">
        <f t="shared" si="50"/>
        <v>0.48751040275221819</v>
      </c>
      <c r="AK84" s="5">
        <f t="shared" si="51"/>
        <v>9.6977549248100008</v>
      </c>
      <c r="AL84" s="1">
        <f t="shared" si="52"/>
        <v>-1777815606.930423</v>
      </c>
      <c r="AM84" s="13">
        <f t="shared" si="53"/>
        <v>42164.150731758171</v>
      </c>
      <c r="AN84" s="15">
        <f t="shared" si="54"/>
        <v>1.1152418301207945E-3</v>
      </c>
      <c r="AO84" s="19">
        <f t="shared" si="55"/>
        <v>1.0000000264500011</v>
      </c>
      <c r="AP84" s="19">
        <f t="shared" si="56"/>
        <v>3074.6615121013824</v>
      </c>
      <c r="AQ84" s="17">
        <f t="shared" si="57"/>
        <v>3073.9551693998396</v>
      </c>
      <c r="AR84" s="17">
        <f t="shared" si="58"/>
        <v>3075.3680171084857</v>
      </c>
      <c r="AS84" s="17">
        <f t="shared" si="59"/>
        <v>1.4128477086460407</v>
      </c>
      <c r="AT84" s="5">
        <f t="shared" si="60"/>
        <v>0.70650500710326014</v>
      </c>
      <c r="AU84" s="5">
        <f t="shared" si="61"/>
        <v>19.377865353557077</v>
      </c>
      <c r="AV84" s="5">
        <f t="shared" si="62"/>
        <v>0.70634270154278056</v>
      </c>
      <c r="AW84" s="5">
        <f t="shared" si="63"/>
        <v>19.368310236816392</v>
      </c>
      <c r="AX84" s="19">
        <f t="shared" si="64"/>
        <v>4.5961883982904204E-2</v>
      </c>
      <c r="AY84" s="17">
        <f t="shared" si="65"/>
        <v>3074.3083610364752</v>
      </c>
      <c r="AZ84" s="17">
        <f t="shared" si="66"/>
        <v>3075.0147848954598</v>
      </c>
      <c r="BA84" s="17">
        <f t="shared" si="67"/>
        <v>0.70642385898463544</v>
      </c>
      <c r="BB84" s="24">
        <f t="shared" si="68"/>
        <v>-4725685.9493693896</v>
      </c>
      <c r="BC84" s="24">
        <f t="shared" si="69"/>
        <v>-4727857.9636628348</v>
      </c>
      <c r="BD84" s="24">
        <f t="shared" si="70"/>
        <v>-4726771.7069987804</v>
      </c>
      <c r="BE84" s="27">
        <f t="shared" si="71"/>
        <v>1086.2566640544683</v>
      </c>
      <c r="BF84" s="27">
        <f t="shared" si="72"/>
        <v>-1085.757629390806</v>
      </c>
      <c r="BG84" s="23">
        <f t="shared" si="73"/>
        <v>0.49903466366231441</v>
      </c>
      <c r="BH84" s="23">
        <f t="shared" si="74"/>
        <v>-2172.0142934452742</v>
      </c>
      <c r="BJ84" s="29">
        <f t="shared" si="75"/>
        <v>0.22410508615407412</v>
      </c>
      <c r="BK84" s="29">
        <f t="shared" si="76"/>
        <v>0.22431113933555233</v>
      </c>
      <c r="BL84" s="29">
        <f t="shared" si="77"/>
        <v>2.0605318147820517E-4</v>
      </c>
      <c r="BM84">
        <f t="shared" si="78"/>
        <v>0.22420807723825198</v>
      </c>
      <c r="BQ84" s="3">
        <v>42164.151847000001</v>
      </c>
      <c r="BR84" s="3">
        <v>2.3000000000000001E-4</v>
      </c>
      <c r="BS84" s="3">
        <v>0.20200000000000001</v>
      </c>
      <c r="BT84" s="3">
        <v>2.008</v>
      </c>
      <c r="BU84" s="3">
        <v>218.59800000000001</v>
      </c>
      <c r="BV84" s="3">
        <v>59.106999999999999</v>
      </c>
    </row>
    <row r="85" spans="1:74" x14ac:dyDescent="0.25">
      <c r="A85" s="21">
        <v>43549</v>
      </c>
      <c r="B85" s="2">
        <v>0</v>
      </c>
      <c r="C85" s="3">
        <v>42164.137628999997</v>
      </c>
      <c r="D85" s="3">
        <v>2.22E-4</v>
      </c>
      <c r="E85" s="3">
        <v>0.20300000000000001</v>
      </c>
      <c r="F85" s="3">
        <v>4.0000000000000001E-3</v>
      </c>
      <c r="G85" s="4">
        <v>114.64100000000001</v>
      </c>
      <c r="H85" s="3">
        <v>2.0009999999999999</v>
      </c>
      <c r="I85" s="3">
        <v>220.60499999999999</v>
      </c>
      <c r="J85" s="3">
        <v>3.85</v>
      </c>
      <c r="K85" s="3">
        <v>42173.501404000002</v>
      </c>
      <c r="L85" s="3">
        <v>42154.773854999999</v>
      </c>
      <c r="M85" s="3">
        <v>35795.364404</v>
      </c>
      <c r="N85" s="3">
        <v>35776.636854999997</v>
      </c>
      <c r="O85" s="3">
        <v>59.121000000000002</v>
      </c>
      <c r="P85" s="3">
        <v>1.002739</v>
      </c>
      <c r="Q85" s="3">
        <v>86163.991999999998</v>
      </c>
      <c r="R85" s="3">
        <v>59.08</v>
      </c>
      <c r="S85" s="3">
        <v>35786.691570000003</v>
      </c>
      <c r="T85" s="3">
        <v>-0.22420499999999999</v>
      </c>
      <c r="U85" s="3">
        <v>-7.9999999999999996E-6</v>
      </c>
      <c r="V85" s="3">
        <v>-9.9999999999999995E-7</v>
      </c>
      <c r="W85" s="3">
        <v>4.1999999999999998E-5</v>
      </c>
      <c r="X85"/>
      <c r="Y85"/>
      <c r="Z85"/>
      <c r="AA85"/>
      <c r="AB85" s="5">
        <f t="shared" si="43"/>
        <v>6378.1370000000024</v>
      </c>
      <c r="AD85" s="1">
        <f t="shared" si="44"/>
        <v>-1.6682192544030874E-3</v>
      </c>
      <c r="AE85" s="1">
        <f t="shared" si="45"/>
        <v>3.6355136069182192E-3</v>
      </c>
      <c r="AF85" s="1">
        <f t="shared" si="46"/>
        <v>2.0158767480899135E-4</v>
      </c>
      <c r="AG85" s="1">
        <f t="shared" si="47"/>
        <v>-9.2986070812269264E-5</v>
      </c>
      <c r="AH85" s="1">
        <f t="shared" si="48"/>
        <v>-0.65062513706516734</v>
      </c>
      <c r="AI85" s="1">
        <f t="shared" si="49"/>
        <v>-0.75939905913750783</v>
      </c>
      <c r="AJ85" s="1">
        <f t="shared" si="50"/>
        <v>0.49408411693850013</v>
      </c>
      <c r="AK85" s="5">
        <f t="shared" si="51"/>
        <v>9.3604385536379997</v>
      </c>
      <c r="AL85" s="1">
        <f t="shared" si="52"/>
        <v>-1777814414.3794434</v>
      </c>
      <c r="AM85" s="13">
        <f t="shared" si="53"/>
        <v>42164.136589991307</v>
      </c>
      <c r="AN85" s="15">
        <f t="shared" si="54"/>
        <v>1.0390086899860762E-3</v>
      </c>
      <c r="AO85" s="19">
        <f t="shared" si="55"/>
        <v>1.0000000246420009</v>
      </c>
      <c r="AP85" s="19">
        <f t="shared" si="56"/>
        <v>3074.6620304984872</v>
      </c>
      <c r="AQ85" s="17">
        <f t="shared" si="57"/>
        <v>3073.9792880510872</v>
      </c>
      <c r="AR85" s="17">
        <f t="shared" si="58"/>
        <v>3075.3449245491029</v>
      </c>
      <c r="AS85" s="17">
        <f t="shared" si="59"/>
        <v>1.3656364980156468</v>
      </c>
      <c r="AT85" s="5">
        <f t="shared" si="60"/>
        <v>0.68289405061568687</v>
      </c>
      <c r="AU85" s="5">
        <f t="shared" si="61"/>
        <v>18.730229693877096</v>
      </c>
      <c r="AV85" s="5">
        <f t="shared" si="62"/>
        <v>0.68274244739995993</v>
      </c>
      <c r="AW85" s="5">
        <f t="shared" si="63"/>
        <v>18.721312388210592</v>
      </c>
      <c r="AX85" s="19">
        <f t="shared" si="64"/>
        <v>4.4425689637013294E-2</v>
      </c>
      <c r="AY85" s="17">
        <f t="shared" si="65"/>
        <v>3074.3206782185266</v>
      </c>
      <c r="AZ85" s="17">
        <f t="shared" si="66"/>
        <v>3075.0034964717438</v>
      </c>
      <c r="BA85" s="17">
        <f t="shared" si="67"/>
        <v>0.68281825321719225</v>
      </c>
      <c r="BB85" s="24">
        <f t="shared" si="68"/>
        <v>-4725723.8162610112</v>
      </c>
      <c r="BC85" s="24">
        <f t="shared" si="69"/>
        <v>-4727823.2516567251</v>
      </c>
      <c r="BD85" s="24">
        <f t="shared" si="70"/>
        <v>-4726773.3008945398</v>
      </c>
      <c r="BE85" s="27">
        <f t="shared" si="71"/>
        <v>1049.9507621852681</v>
      </c>
      <c r="BF85" s="27">
        <f t="shared" si="72"/>
        <v>-1049.4846335286275</v>
      </c>
      <c r="BG85" s="23">
        <f t="shared" si="73"/>
        <v>0.46612865664064884</v>
      </c>
      <c r="BH85" s="23">
        <f t="shared" si="74"/>
        <v>-2099.4353957138956</v>
      </c>
      <c r="BJ85" s="29">
        <f t="shared" si="75"/>
        <v>0.22410867767373918</v>
      </c>
      <c r="BK85" s="29">
        <f t="shared" si="76"/>
        <v>0.22430784555595265</v>
      </c>
      <c r="BL85" s="29">
        <f t="shared" si="77"/>
        <v>1.9916788221346904E-4</v>
      </c>
      <c r="BM85">
        <f t="shared" si="78"/>
        <v>0.22420822844689323</v>
      </c>
      <c r="BQ85" s="3">
        <v>42164.137628999997</v>
      </c>
      <c r="BR85" s="3">
        <v>2.22E-4</v>
      </c>
      <c r="BS85" s="3">
        <v>0.20300000000000001</v>
      </c>
      <c r="BT85" s="3">
        <v>2.0009999999999999</v>
      </c>
      <c r="BU85" s="3">
        <v>220.60499999999999</v>
      </c>
      <c r="BV85" s="3">
        <v>59.121000000000002</v>
      </c>
    </row>
    <row r="86" spans="1:74" x14ac:dyDescent="0.25">
      <c r="A86" s="21">
        <v>43550</v>
      </c>
      <c r="B86" s="2">
        <v>0</v>
      </c>
      <c r="C86" s="3">
        <v>42164.862376999998</v>
      </c>
      <c r="D86" s="3">
        <v>1.93E-4</v>
      </c>
      <c r="E86" s="3">
        <v>0.20499999999999999</v>
      </c>
      <c r="F86" s="3">
        <v>4.0000000000000001E-3</v>
      </c>
      <c r="G86" s="4">
        <v>114.01600000000001</v>
      </c>
      <c r="H86" s="3">
        <v>1.99</v>
      </c>
      <c r="I86" s="3">
        <v>225.37100000000001</v>
      </c>
      <c r="J86" s="3">
        <v>3.9329999999999998</v>
      </c>
      <c r="K86" s="3">
        <v>42172.984364999997</v>
      </c>
      <c r="L86" s="3">
        <v>42156.740387999998</v>
      </c>
      <c r="M86" s="3">
        <v>35794.847365000001</v>
      </c>
      <c r="N86" s="3">
        <v>35778.603388000003</v>
      </c>
      <c r="O86" s="3">
        <v>59.116</v>
      </c>
      <c r="P86" s="3">
        <v>1.002713</v>
      </c>
      <c r="Q86" s="3">
        <v>86166.214000000007</v>
      </c>
      <c r="R86" s="3">
        <v>59.075000000000003</v>
      </c>
      <c r="S86" s="3">
        <v>35787.770522999999</v>
      </c>
      <c r="T86" s="3">
        <v>-0.224193</v>
      </c>
      <c r="U86" s="3">
        <v>-7.9999999999999996E-6</v>
      </c>
      <c r="V86" s="3">
        <v>-9.9999999999999995E-7</v>
      </c>
      <c r="W86" s="3">
        <v>3.4999999999999997E-5</v>
      </c>
      <c r="X86"/>
      <c r="Y86"/>
      <c r="Z86"/>
      <c r="AA86"/>
      <c r="AB86" s="5">
        <f t="shared" si="43"/>
        <v>6378.1369999999952</v>
      </c>
      <c r="AD86" s="1">
        <f t="shared" si="44"/>
        <v>-1.6281284849529979E-3</v>
      </c>
      <c r="AE86" s="1">
        <f t="shared" si="45"/>
        <v>3.6536437022968412E-3</v>
      </c>
      <c r="AF86" s="1">
        <f t="shared" si="46"/>
        <v>1.8061548503233254E-4</v>
      </c>
      <c r="AG86" s="1">
        <f t="shared" si="47"/>
        <v>-6.8022397535923878E-5</v>
      </c>
      <c r="AH86" s="1">
        <f t="shared" si="48"/>
        <v>-0.71134312279772105</v>
      </c>
      <c r="AI86" s="1">
        <f t="shared" si="49"/>
        <v>-0.70284490582801151</v>
      </c>
      <c r="AJ86" s="1">
        <f t="shared" si="50"/>
        <v>0.49996389015416787</v>
      </c>
      <c r="AK86" s="5">
        <f t="shared" si="51"/>
        <v>8.1378184387610002</v>
      </c>
      <c r="AL86" s="1">
        <f t="shared" si="52"/>
        <v>-1777875553.047261</v>
      </c>
      <c r="AM86" s="13">
        <f t="shared" si="53"/>
        <v>42164.861591700508</v>
      </c>
      <c r="AN86" s="15">
        <f t="shared" si="54"/>
        <v>7.8529948950745165E-4</v>
      </c>
      <c r="AO86" s="19">
        <f t="shared" si="55"/>
        <v>1.0000000186245006</v>
      </c>
      <c r="AP86" s="19">
        <f t="shared" si="56"/>
        <v>3074.6356060705721</v>
      </c>
      <c r="AQ86" s="17">
        <f t="shared" si="57"/>
        <v>3074.0434127561339</v>
      </c>
      <c r="AR86" s="17">
        <f t="shared" si="58"/>
        <v>3075.2279135034455</v>
      </c>
      <c r="AS86" s="17">
        <f t="shared" si="59"/>
        <v>1.1845007473116311</v>
      </c>
      <c r="AT86" s="5">
        <f t="shared" si="60"/>
        <v>0.59230743287344012</v>
      </c>
      <c r="AU86" s="5">
        <f t="shared" si="61"/>
        <v>16.247062850195782</v>
      </c>
      <c r="AV86" s="5">
        <f t="shared" si="62"/>
        <v>0.59219331443819101</v>
      </c>
      <c r="AW86" s="5">
        <f t="shared" si="63"/>
        <v>16.239283920725853</v>
      </c>
      <c r="AX86" s="19">
        <f t="shared" si="64"/>
        <v>3.8532336348810002E-2</v>
      </c>
      <c r="AY86" s="17">
        <f t="shared" si="65"/>
        <v>3074.3395236813412</v>
      </c>
      <c r="AZ86" s="17">
        <f t="shared" si="66"/>
        <v>3074.931774057744</v>
      </c>
      <c r="BA86" s="17">
        <f t="shared" si="67"/>
        <v>0.59225037640271694</v>
      </c>
      <c r="BB86" s="24">
        <f t="shared" si="68"/>
        <v>-4725781.7534346087</v>
      </c>
      <c r="BC86" s="24">
        <f t="shared" si="69"/>
        <v>-4727602.7075549522</v>
      </c>
      <c r="BD86" s="24">
        <f t="shared" si="70"/>
        <v>-4726692.0550584774</v>
      </c>
      <c r="BE86" s="27">
        <f t="shared" si="71"/>
        <v>910.65249647479504</v>
      </c>
      <c r="BF86" s="27">
        <f t="shared" si="72"/>
        <v>-910.301623868756</v>
      </c>
      <c r="BG86" s="23">
        <f t="shared" si="73"/>
        <v>0.35087260603904724</v>
      </c>
      <c r="BH86" s="23">
        <f t="shared" si="74"/>
        <v>-1820.954120343551</v>
      </c>
      <c r="BJ86" s="29">
        <f t="shared" si="75"/>
        <v>0.22411417283319443</v>
      </c>
      <c r="BK86" s="29">
        <f t="shared" si="76"/>
        <v>0.22428691896210617</v>
      </c>
      <c r="BL86" s="29">
        <f t="shared" si="77"/>
        <v>1.7274612891174379E-4</v>
      </c>
      <c r="BM86">
        <f t="shared" si="78"/>
        <v>0.22420052093597176</v>
      </c>
      <c r="BQ86" s="3">
        <v>42164.862376999998</v>
      </c>
      <c r="BR86" s="3">
        <v>1.93E-4</v>
      </c>
      <c r="BS86" s="3">
        <v>0.20499999999999999</v>
      </c>
      <c r="BT86" s="3">
        <v>1.99</v>
      </c>
      <c r="BU86" s="3">
        <v>225.37100000000001</v>
      </c>
      <c r="BV86" s="3">
        <v>59.116</v>
      </c>
    </row>
    <row r="87" spans="1:74" x14ac:dyDescent="0.25">
      <c r="A87" s="21">
        <v>43551</v>
      </c>
      <c r="B87" s="2">
        <v>0</v>
      </c>
      <c r="C87" s="3">
        <v>42164.814372000001</v>
      </c>
      <c r="D87" s="3">
        <v>1.9100000000000001E-4</v>
      </c>
      <c r="E87" s="3">
        <v>0.20699999999999999</v>
      </c>
      <c r="F87" s="3">
        <v>4.0000000000000001E-3</v>
      </c>
      <c r="G87" s="4">
        <v>113.697</v>
      </c>
      <c r="H87" s="3">
        <v>1.984</v>
      </c>
      <c r="I87" s="3">
        <v>227.22300000000001</v>
      </c>
      <c r="J87" s="3">
        <v>3.9660000000000002</v>
      </c>
      <c r="K87" s="3">
        <v>42172.873725999998</v>
      </c>
      <c r="L87" s="3">
        <v>42156.755018000003</v>
      </c>
      <c r="M87" s="3">
        <v>35794.736726000003</v>
      </c>
      <c r="N87" s="3">
        <v>35778.618018000001</v>
      </c>
      <c r="O87" s="3">
        <v>59.127000000000002</v>
      </c>
      <c r="P87" s="3">
        <v>1.002715</v>
      </c>
      <c r="Q87" s="3">
        <v>86166.066999999995</v>
      </c>
      <c r="R87" s="3">
        <v>59.087000000000003</v>
      </c>
      <c r="S87" s="3">
        <v>35787.789193999997</v>
      </c>
      <c r="T87" s="3">
        <v>-0.224193</v>
      </c>
      <c r="U87" s="3">
        <v>-7.9999999999999996E-6</v>
      </c>
      <c r="V87" s="3">
        <v>-9.9999999999999995E-7</v>
      </c>
      <c r="W87" s="3">
        <v>3.4E-5</v>
      </c>
      <c r="X87"/>
      <c r="Y87"/>
      <c r="Z87"/>
      <c r="AA87"/>
      <c r="AB87" s="5">
        <f t="shared" si="43"/>
        <v>6378.1370000000024</v>
      </c>
      <c r="AD87" s="1">
        <f t="shared" si="44"/>
        <v>-1.6061774480453431E-3</v>
      </c>
      <c r="AE87" s="1">
        <f t="shared" si="45"/>
        <v>3.6633466492046944E-3</v>
      </c>
      <c r="AF87" s="1">
        <f t="shared" si="46"/>
        <v>1.8049602554283747E-4</v>
      </c>
      <c r="AG87" s="1">
        <f t="shared" si="47"/>
        <v>-6.2467469640120464E-5</v>
      </c>
      <c r="AH87" s="1">
        <f t="shared" si="48"/>
        <v>-0.73414550404791912</v>
      </c>
      <c r="AI87" s="1">
        <f t="shared" si="49"/>
        <v>-0.67899217881079221</v>
      </c>
      <c r="AJ87" s="1">
        <f t="shared" si="50"/>
        <v>0.49847905535764386</v>
      </c>
      <c r="AK87" s="5">
        <f t="shared" si="51"/>
        <v>8.0534795450520011</v>
      </c>
      <c r="AL87" s="1">
        <f t="shared" si="52"/>
        <v>-1777871506.1666851</v>
      </c>
      <c r="AM87" s="13">
        <f t="shared" si="53"/>
        <v>42164.813602892697</v>
      </c>
      <c r="AN87" s="15">
        <f t="shared" si="54"/>
        <v>7.6910730422241613E-4</v>
      </c>
      <c r="AO87" s="19">
        <f t="shared" si="55"/>
        <v>1.0000000182405004</v>
      </c>
      <c r="AP87" s="19">
        <f t="shared" si="56"/>
        <v>3074.6373563194757</v>
      </c>
      <c r="AQ87" s="17">
        <f t="shared" si="57"/>
        <v>3074.0497283761133</v>
      </c>
      <c r="AR87" s="17">
        <f t="shared" si="58"/>
        <v>3075.2250965923809</v>
      </c>
      <c r="AS87" s="17">
        <f t="shared" si="59"/>
        <v>1.1753682162675432</v>
      </c>
      <c r="AT87" s="5">
        <f t="shared" si="60"/>
        <v>0.58774027290519371</v>
      </c>
      <c r="AU87" s="5">
        <f t="shared" si="61"/>
        <v>16.121701910106758</v>
      </c>
      <c r="AV87" s="5">
        <f t="shared" si="62"/>
        <v>0.58762794336234947</v>
      </c>
      <c r="AW87" s="5">
        <f t="shared" si="63"/>
        <v>16.114087504767653</v>
      </c>
      <c r="AX87" s="19">
        <f t="shared" si="64"/>
        <v>3.8235172496329101E-2</v>
      </c>
      <c r="AY87" s="17">
        <f t="shared" si="65"/>
        <v>3074.3435563876455</v>
      </c>
      <c r="AZ87" s="17">
        <f t="shared" si="66"/>
        <v>3074.931240498463</v>
      </c>
      <c r="BA87" s="17">
        <f t="shared" si="67"/>
        <v>0.58768411081746308</v>
      </c>
      <c r="BB87" s="24">
        <f t="shared" si="68"/>
        <v>-4725794.1513511175</v>
      </c>
      <c r="BC87" s="24">
        <f t="shared" si="69"/>
        <v>-4727601.0668967087</v>
      </c>
      <c r="BD87" s="24">
        <f t="shared" si="70"/>
        <v>-4726697.4364376077</v>
      </c>
      <c r="BE87" s="27">
        <f t="shared" si="71"/>
        <v>903.63045910093933</v>
      </c>
      <c r="BF87" s="27">
        <f t="shared" si="72"/>
        <v>-903.28508649021387</v>
      </c>
      <c r="BG87" s="23">
        <f t="shared" si="73"/>
        <v>0.34537261072546244</v>
      </c>
      <c r="BH87" s="23">
        <f t="shared" si="74"/>
        <v>-1806.9155455911532</v>
      </c>
      <c r="BJ87" s="29">
        <f t="shared" si="75"/>
        <v>0.22411534874549555</v>
      </c>
      <c r="BK87" s="29">
        <f t="shared" si="76"/>
        <v>0.22428676328992242</v>
      </c>
      <c r="BL87" s="29">
        <f t="shared" si="77"/>
        <v>1.7141454442687332E-4</v>
      </c>
      <c r="BM87">
        <f t="shared" si="78"/>
        <v>0.22420103144466455</v>
      </c>
      <c r="BQ87" s="3">
        <v>42164.814372000001</v>
      </c>
      <c r="BR87" s="3">
        <v>1.9100000000000001E-4</v>
      </c>
      <c r="BS87" s="3">
        <v>0.20699999999999999</v>
      </c>
      <c r="BT87" s="3">
        <v>1.984</v>
      </c>
      <c r="BU87" s="3">
        <v>227.22300000000001</v>
      </c>
      <c r="BV87" s="3">
        <v>59.127000000000002</v>
      </c>
    </row>
    <row r="88" spans="1:74" x14ac:dyDescent="0.25">
      <c r="A88" s="21">
        <v>43552</v>
      </c>
      <c r="B88" s="2">
        <v>0</v>
      </c>
      <c r="C88" s="3">
        <v>42166.835609000002</v>
      </c>
      <c r="D88" s="3">
        <v>1.8200000000000001E-4</v>
      </c>
      <c r="E88" s="3">
        <v>0.21099999999999999</v>
      </c>
      <c r="F88" s="3">
        <v>4.0000000000000001E-3</v>
      </c>
      <c r="G88" s="4">
        <v>112.101</v>
      </c>
      <c r="H88" s="3">
        <v>1.9570000000000001</v>
      </c>
      <c r="I88" s="3">
        <v>255.285</v>
      </c>
      <c r="J88" s="3">
        <v>4.4560000000000004</v>
      </c>
      <c r="K88" s="3">
        <v>42174.516776999997</v>
      </c>
      <c r="L88" s="3">
        <v>42159.154441999999</v>
      </c>
      <c r="M88" s="3">
        <v>35796.379777000002</v>
      </c>
      <c r="N88" s="3">
        <v>35781.017441999997</v>
      </c>
      <c r="O88" s="3">
        <v>59.113999999999997</v>
      </c>
      <c r="P88" s="3">
        <v>1.002643</v>
      </c>
      <c r="Q88" s="3">
        <v>86172.263000000006</v>
      </c>
      <c r="R88" s="3">
        <v>59.064</v>
      </c>
      <c r="S88" s="3">
        <v>35792.930909000002</v>
      </c>
      <c r="T88" s="3">
        <v>-0.224139</v>
      </c>
      <c r="U88" s="3">
        <v>-7.9999999999999996E-6</v>
      </c>
      <c r="V88" s="3">
        <v>-9.9999999999999995E-7</v>
      </c>
      <c r="W88" s="3">
        <v>2.5999999999999998E-5</v>
      </c>
      <c r="X88"/>
      <c r="Y88"/>
      <c r="Z88"/>
      <c r="AA88"/>
      <c r="AB88" s="5">
        <f t="shared" si="43"/>
        <v>6378.1370000000024</v>
      </c>
      <c r="AD88" s="1">
        <f t="shared" si="44"/>
        <v>-1.5066936895729781E-3</v>
      </c>
      <c r="AE88" s="1">
        <f t="shared" si="45"/>
        <v>3.7053729626921063E-3</v>
      </c>
      <c r="AF88" s="1">
        <f t="shared" si="46"/>
        <v>1.8046863358660485E-4</v>
      </c>
      <c r="AG88" s="1">
        <f t="shared" si="47"/>
        <v>2.355997222799215E-5</v>
      </c>
      <c r="AH88" s="1">
        <f t="shared" si="48"/>
        <v>-0.96731199843646787</v>
      </c>
      <c r="AI88" s="1">
        <f t="shared" si="49"/>
        <v>-0.25358923021462643</v>
      </c>
      <c r="AJ88" s="1">
        <f t="shared" si="50"/>
        <v>0.24529990506087582</v>
      </c>
      <c r="AK88" s="5">
        <f t="shared" si="51"/>
        <v>7.6743640808380009</v>
      </c>
      <c r="AL88" s="1">
        <f t="shared" si="52"/>
        <v>-1778041966.3805666</v>
      </c>
      <c r="AM88" s="13">
        <f t="shared" si="53"/>
        <v>42166.834910632868</v>
      </c>
      <c r="AN88" s="15">
        <f t="shared" si="54"/>
        <v>6.9836713373661041E-4</v>
      </c>
      <c r="AO88" s="19">
        <f t="shared" si="55"/>
        <v>1.0000000165620004</v>
      </c>
      <c r="AP88" s="19">
        <f t="shared" si="56"/>
        <v>3074.5636651689429</v>
      </c>
      <c r="AQ88" s="17">
        <f t="shared" si="57"/>
        <v>3074.0036494993387</v>
      </c>
      <c r="AR88" s="17">
        <f t="shared" si="58"/>
        <v>3075.123782824588</v>
      </c>
      <c r="AS88" s="17">
        <f t="shared" si="59"/>
        <v>1.1201333252492987</v>
      </c>
      <c r="AT88" s="5">
        <f t="shared" si="60"/>
        <v>0.56011765564517191</v>
      </c>
      <c r="AU88" s="5">
        <f t="shared" si="61"/>
        <v>15.36356942451205</v>
      </c>
      <c r="AV88" s="5">
        <f t="shared" si="62"/>
        <v>0.56001566960412674</v>
      </c>
      <c r="AW88" s="5">
        <f t="shared" si="63"/>
        <v>15.358138628612252</v>
      </c>
      <c r="AX88" s="19">
        <f t="shared" si="64"/>
        <v>3.6438906812349889E-2</v>
      </c>
      <c r="AY88" s="17">
        <f t="shared" si="65"/>
        <v>3074.283670076677</v>
      </c>
      <c r="AZ88" s="17">
        <f t="shared" si="66"/>
        <v>3074.843736741625</v>
      </c>
      <c r="BA88" s="17">
        <f t="shared" si="67"/>
        <v>0.56006666494795354</v>
      </c>
      <c r="BB88" s="24">
        <f t="shared" si="68"/>
        <v>-4725610.0420500617</v>
      </c>
      <c r="BC88" s="24">
        <f t="shared" si="69"/>
        <v>-4727332.0026896</v>
      </c>
      <c r="BD88" s="24">
        <f t="shared" si="70"/>
        <v>-4726470.8655885421</v>
      </c>
      <c r="BE88" s="27">
        <f t="shared" si="71"/>
        <v>861.13710105791688</v>
      </c>
      <c r="BF88" s="27">
        <f t="shared" si="72"/>
        <v>-860.82353848032653</v>
      </c>
      <c r="BG88" s="23">
        <f t="shared" si="73"/>
        <v>0.31356257759034634</v>
      </c>
      <c r="BH88" s="23">
        <f t="shared" si="74"/>
        <v>-1721.9606395382434</v>
      </c>
      <c r="BJ88" s="29">
        <f t="shared" si="75"/>
        <v>0.22409788674222292</v>
      </c>
      <c r="BK88" s="29">
        <f t="shared" si="76"/>
        <v>0.22426123413804114</v>
      </c>
      <c r="BL88" s="29">
        <f t="shared" si="77"/>
        <v>1.6334739581821967E-4</v>
      </c>
      <c r="BM88">
        <f t="shared" si="78"/>
        <v>0.22417953812876268</v>
      </c>
      <c r="BQ88" s="3">
        <v>42166.835609000002</v>
      </c>
      <c r="BR88" s="3">
        <v>1.8200000000000001E-4</v>
      </c>
      <c r="BS88" s="3">
        <v>0.21099999999999999</v>
      </c>
      <c r="BT88" s="3">
        <v>1.9570000000000001</v>
      </c>
      <c r="BU88" s="3">
        <v>255.285</v>
      </c>
      <c r="BV88" s="3">
        <v>59.113999999999997</v>
      </c>
    </row>
    <row r="89" spans="1:74" x14ac:dyDescent="0.25">
      <c r="A89" s="21">
        <v>43553</v>
      </c>
      <c r="B89" s="2">
        <v>0</v>
      </c>
      <c r="C89" s="3">
        <v>42166.714798000001</v>
      </c>
      <c r="D89" s="3">
        <v>1.8200000000000001E-4</v>
      </c>
      <c r="E89" s="3">
        <v>0.214</v>
      </c>
      <c r="F89" s="3">
        <v>4.0000000000000001E-3</v>
      </c>
      <c r="G89" s="4">
        <v>112.03700000000001</v>
      </c>
      <c r="H89" s="3">
        <v>1.9550000000000001</v>
      </c>
      <c r="I89" s="3">
        <v>255.137</v>
      </c>
      <c r="J89" s="3">
        <v>4.4530000000000003</v>
      </c>
      <c r="K89" s="3">
        <v>42174.382189999997</v>
      </c>
      <c r="L89" s="3">
        <v>42159.047405999998</v>
      </c>
      <c r="M89" s="3">
        <v>35796.245190000001</v>
      </c>
      <c r="N89" s="3">
        <v>35780.910406000003</v>
      </c>
      <c r="O89" s="3">
        <v>59.100999999999999</v>
      </c>
      <c r="P89" s="3">
        <v>1.0026470000000001</v>
      </c>
      <c r="Q89" s="3">
        <v>86171.892000000007</v>
      </c>
      <c r="R89" s="3">
        <v>59.051000000000002</v>
      </c>
      <c r="S89" s="3">
        <v>35792.669193000002</v>
      </c>
      <c r="T89" s="3">
        <v>-0.22414100000000001</v>
      </c>
      <c r="U89" s="3">
        <v>-7.9999999999999996E-6</v>
      </c>
      <c r="V89" s="3">
        <v>-9.9999999999999995E-7</v>
      </c>
      <c r="W89" s="3">
        <v>2.5999999999999998E-5</v>
      </c>
      <c r="X89"/>
      <c r="Y89"/>
      <c r="Z89"/>
      <c r="AA89"/>
      <c r="AB89" s="5">
        <f t="shared" si="43"/>
        <v>6378.1369999999952</v>
      </c>
      <c r="AD89" s="1">
        <f t="shared" si="44"/>
        <v>-1.4992799352017154E-3</v>
      </c>
      <c r="AE89" s="1">
        <f t="shared" si="45"/>
        <v>3.7083789373188731E-3</v>
      </c>
      <c r="AF89" s="1">
        <f t="shared" si="46"/>
        <v>1.8058417710369254E-4</v>
      </c>
      <c r="AG89" s="1">
        <f t="shared" si="47"/>
        <v>2.2657338320778338E-5</v>
      </c>
      <c r="AH89" s="1">
        <f t="shared" si="48"/>
        <v>-0.96654687898624669</v>
      </c>
      <c r="AI89" s="1">
        <f t="shared" si="49"/>
        <v>-0.25649002070635379</v>
      </c>
      <c r="AJ89" s="1">
        <f t="shared" si="50"/>
        <v>0.24790962900484406</v>
      </c>
      <c r="AK89" s="5">
        <f t="shared" si="51"/>
        <v>7.6743420932360005</v>
      </c>
      <c r="AL89" s="1">
        <f t="shared" si="52"/>
        <v>-1778031777.9603455</v>
      </c>
      <c r="AM89" s="13">
        <f t="shared" si="53"/>
        <v>42166.714099634868</v>
      </c>
      <c r="AN89" s="15">
        <f t="shared" si="54"/>
        <v>6.9836513284826651E-4</v>
      </c>
      <c r="AO89" s="19">
        <f t="shared" si="55"/>
        <v>1.0000000165620004</v>
      </c>
      <c r="AP89" s="19">
        <f t="shared" si="56"/>
        <v>3074.5680696008117</v>
      </c>
      <c r="AQ89" s="17">
        <f t="shared" si="57"/>
        <v>3074.0090557948015</v>
      </c>
      <c r="AR89" s="17">
        <f t="shared" si="58"/>
        <v>3075.1271850644389</v>
      </c>
      <c r="AS89" s="17">
        <f t="shared" si="59"/>
        <v>1.118129269637393</v>
      </c>
      <c r="AT89" s="5">
        <f t="shared" si="60"/>
        <v>0.5591154636272222</v>
      </c>
      <c r="AU89" s="5">
        <f t="shared" si="61"/>
        <v>15.33687559885964</v>
      </c>
      <c r="AV89" s="5">
        <f t="shared" si="62"/>
        <v>0.55901380601017081</v>
      </c>
      <c r="AW89" s="5">
        <f t="shared" si="63"/>
        <v>15.330602155683801</v>
      </c>
      <c r="AX89" s="19">
        <f t="shared" si="64"/>
        <v>3.6373649177435317E-2</v>
      </c>
      <c r="AY89" s="17">
        <f t="shared" si="65"/>
        <v>3074.2885754038539</v>
      </c>
      <c r="AZ89" s="17">
        <f t="shared" si="66"/>
        <v>3074.8476400409827</v>
      </c>
      <c r="BA89" s="17">
        <f t="shared" si="67"/>
        <v>0.55906463712881305</v>
      </c>
      <c r="BB89" s="24">
        <f t="shared" si="68"/>
        <v>-4725625.122429328</v>
      </c>
      <c r="BC89" s="24">
        <f t="shared" si="69"/>
        <v>-4727344.0047328006</v>
      </c>
      <c r="BD89" s="24">
        <f t="shared" si="70"/>
        <v>-4726484.4073044304</v>
      </c>
      <c r="BE89" s="27">
        <f t="shared" si="71"/>
        <v>859.59742837026715</v>
      </c>
      <c r="BF89" s="27">
        <f t="shared" si="72"/>
        <v>-859.28487510234118</v>
      </c>
      <c r="BG89" s="23">
        <f t="shared" si="73"/>
        <v>0.31255326792597771</v>
      </c>
      <c r="BH89" s="23">
        <f t="shared" si="74"/>
        <v>-1718.8823034726083</v>
      </c>
      <c r="BJ89" s="29">
        <f t="shared" si="75"/>
        <v>0.22409931702804289</v>
      </c>
      <c r="BK89" s="29">
        <f t="shared" si="76"/>
        <v>0.22426237287610126</v>
      </c>
      <c r="BL89" s="29">
        <f t="shared" si="77"/>
        <v>1.6305584805836881E-4</v>
      </c>
      <c r="BM89">
        <f t="shared" si="78"/>
        <v>0.22418082271510567</v>
      </c>
      <c r="BQ89" s="3">
        <v>42166.714798000001</v>
      </c>
      <c r="BR89" s="3">
        <v>1.8200000000000001E-4</v>
      </c>
      <c r="BS89" s="3">
        <v>0.214</v>
      </c>
      <c r="BT89" s="3">
        <v>1.9550000000000001</v>
      </c>
      <c r="BU89" s="3">
        <v>255.137</v>
      </c>
      <c r="BV89" s="3">
        <v>59.100999999999999</v>
      </c>
    </row>
    <row r="90" spans="1:74" x14ac:dyDescent="0.25">
      <c r="A90" s="21">
        <v>43554</v>
      </c>
      <c r="B90" s="2">
        <v>0</v>
      </c>
      <c r="C90" s="3">
        <v>42166.609810000002</v>
      </c>
      <c r="D90" s="3">
        <v>1.75E-4</v>
      </c>
      <c r="E90" s="3">
        <v>0.216</v>
      </c>
      <c r="F90" s="3">
        <v>4.0000000000000001E-3</v>
      </c>
      <c r="G90" s="4">
        <v>112.173</v>
      </c>
      <c r="H90" s="3">
        <v>1.958</v>
      </c>
      <c r="I90" s="3">
        <v>255.40299999999999</v>
      </c>
      <c r="J90" s="3">
        <v>4.4580000000000002</v>
      </c>
      <c r="K90" s="3">
        <v>42173.998091000001</v>
      </c>
      <c r="L90" s="3">
        <v>42159.221530000003</v>
      </c>
      <c r="M90" s="3">
        <v>35795.861090999999</v>
      </c>
      <c r="N90" s="3">
        <v>35781.08453</v>
      </c>
      <c r="O90" s="3">
        <v>59.088000000000001</v>
      </c>
      <c r="P90" s="3">
        <v>1.002651</v>
      </c>
      <c r="Q90" s="3">
        <v>86171.570999999996</v>
      </c>
      <c r="R90" s="3">
        <v>59.04</v>
      </c>
      <c r="S90" s="3">
        <v>35792.352644999999</v>
      </c>
      <c r="T90" s="3">
        <v>-0.22414400000000001</v>
      </c>
      <c r="U90" s="3">
        <v>-7.9999999999999996E-6</v>
      </c>
      <c r="V90" s="3">
        <v>-9.9999999999999995E-7</v>
      </c>
      <c r="W90" s="3">
        <v>2.5000000000000001E-5</v>
      </c>
      <c r="X90"/>
      <c r="Y90"/>
      <c r="Z90"/>
      <c r="AA90"/>
      <c r="AB90" s="5">
        <f t="shared" si="43"/>
        <v>6378.1370000000024</v>
      </c>
      <c r="AD90" s="1">
        <f t="shared" si="44"/>
        <v>-1.5103983085713254E-3</v>
      </c>
      <c r="AE90" s="1">
        <f t="shared" si="45"/>
        <v>3.7038644165673226E-3</v>
      </c>
      <c r="AF90" s="1">
        <f t="shared" si="46"/>
        <v>1.7345879006509484E-4</v>
      </c>
      <c r="AG90" s="1">
        <f t="shared" si="47"/>
        <v>2.3174299323892297E-5</v>
      </c>
      <c r="AH90" s="1">
        <f t="shared" si="48"/>
        <v>-0.96781724193542618</v>
      </c>
      <c r="AI90" s="1">
        <f t="shared" si="49"/>
        <v>-0.25165410032921143</v>
      </c>
      <c r="AJ90" s="1">
        <f t="shared" si="50"/>
        <v>0.24355517730235843</v>
      </c>
      <c r="AK90" s="5">
        <f t="shared" si="51"/>
        <v>7.3791567167499998</v>
      </c>
      <c r="AL90" s="1">
        <f t="shared" si="52"/>
        <v>-1778022928.4168346</v>
      </c>
      <c r="AM90" s="13">
        <f t="shared" si="53"/>
        <v>42166.609164323781</v>
      </c>
      <c r="AN90" s="15">
        <f t="shared" si="54"/>
        <v>6.4567622030153871E-4</v>
      </c>
      <c r="AO90" s="19">
        <f t="shared" si="55"/>
        <v>1.0000000153125004</v>
      </c>
      <c r="AP90" s="19">
        <f t="shared" si="56"/>
        <v>3074.5718971856354</v>
      </c>
      <c r="AQ90" s="17">
        <f t="shared" si="57"/>
        <v>3074.0332290137567</v>
      </c>
      <c r="AR90" s="17">
        <f t="shared" si="58"/>
        <v>3075.1106597128082</v>
      </c>
      <c r="AS90" s="17">
        <f t="shared" si="59"/>
        <v>1.077430699051547</v>
      </c>
      <c r="AT90" s="5">
        <f t="shared" si="60"/>
        <v>0.53876252717282114</v>
      </c>
      <c r="AU90" s="5">
        <f t="shared" si="61"/>
        <v>14.779768114519289</v>
      </c>
      <c r="AV90" s="5">
        <f t="shared" si="62"/>
        <v>0.53866817187872584</v>
      </c>
      <c r="AW90" s="5">
        <f t="shared" si="63"/>
        <v>14.772678536731563</v>
      </c>
      <c r="AX90" s="19">
        <f t="shared" si="64"/>
        <v>3.5049416150820842E-2</v>
      </c>
      <c r="AY90" s="17">
        <f t="shared" si="65"/>
        <v>3074.3025748885166</v>
      </c>
      <c r="AZ90" s="17">
        <f t="shared" si="66"/>
        <v>3074.8412902401101</v>
      </c>
      <c r="BA90" s="17">
        <f t="shared" si="67"/>
        <v>0.53871535159350969</v>
      </c>
      <c r="BB90" s="24">
        <f t="shared" si="68"/>
        <v>-4725668.1609830828</v>
      </c>
      <c r="BC90" s="24">
        <f t="shared" si="69"/>
        <v>-4727324.4800827326</v>
      </c>
      <c r="BD90" s="24">
        <f t="shared" si="70"/>
        <v>-4726496.1754818391</v>
      </c>
      <c r="BE90" s="27">
        <f t="shared" si="71"/>
        <v>828.30460089351982</v>
      </c>
      <c r="BF90" s="27">
        <f t="shared" si="72"/>
        <v>-828.01449875626713</v>
      </c>
      <c r="BG90" s="23">
        <f t="shared" si="73"/>
        <v>0.29010213725268841</v>
      </c>
      <c r="BH90" s="23">
        <f t="shared" si="74"/>
        <v>-1656.3190996497869</v>
      </c>
      <c r="BJ90" s="29">
        <f t="shared" si="75"/>
        <v>0.22410339900838319</v>
      </c>
      <c r="BK90" s="29">
        <f t="shared" si="76"/>
        <v>0.22426052040447778</v>
      </c>
      <c r="BL90" s="29">
        <f t="shared" si="77"/>
        <v>1.5712139609458387E-4</v>
      </c>
      <c r="BM90">
        <f t="shared" si="78"/>
        <v>0.22418193906406625</v>
      </c>
      <c r="BQ90" s="3">
        <v>42166.609810000002</v>
      </c>
      <c r="BR90" s="3">
        <v>1.75E-4</v>
      </c>
      <c r="BS90" s="3">
        <v>0.216</v>
      </c>
      <c r="BT90" s="3">
        <v>1.958</v>
      </c>
      <c r="BU90" s="3">
        <v>255.40299999999999</v>
      </c>
      <c r="BV90" s="3">
        <v>59.088000000000001</v>
      </c>
    </row>
    <row r="91" spans="1:74" x14ac:dyDescent="0.25">
      <c r="A91" s="21">
        <v>43555</v>
      </c>
      <c r="B91" s="2">
        <v>0</v>
      </c>
      <c r="C91" s="3">
        <v>42167.673182999999</v>
      </c>
      <c r="D91" s="3">
        <v>1.4799999999999999E-4</v>
      </c>
      <c r="E91" s="3">
        <v>0.219</v>
      </c>
      <c r="F91" s="3">
        <v>4.0000000000000001E-3</v>
      </c>
      <c r="G91" s="4">
        <v>111.898</v>
      </c>
      <c r="H91" s="3">
        <v>1.9530000000000001</v>
      </c>
      <c r="I91" s="3">
        <v>260.53399999999999</v>
      </c>
      <c r="J91" s="3">
        <v>4.5469999999999997</v>
      </c>
      <c r="K91" s="3">
        <v>42173.913415000003</v>
      </c>
      <c r="L91" s="3">
        <v>42161.432950000002</v>
      </c>
      <c r="M91" s="3">
        <v>35795.776415</v>
      </c>
      <c r="N91" s="3">
        <v>35783.29595</v>
      </c>
      <c r="O91" s="3">
        <v>59.073</v>
      </c>
      <c r="P91" s="3">
        <v>1.002613</v>
      </c>
      <c r="Q91" s="3">
        <v>86174.83</v>
      </c>
      <c r="R91" s="3">
        <v>59.026000000000003</v>
      </c>
      <c r="S91" s="3">
        <v>35793.165651000003</v>
      </c>
      <c r="T91" s="3">
        <v>-0.224135</v>
      </c>
      <c r="U91" s="3">
        <v>-7.9999999999999996E-6</v>
      </c>
      <c r="V91" s="3">
        <v>0</v>
      </c>
      <c r="W91" s="3">
        <v>1.9000000000000001E-5</v>
      </c>
      <c r="X91"/>
      <c r="Y91"/>
      <c r="Z91"/>
      <c r="AA91"/>
      <c r="AB91" s="5">
        <f t="shared" si="43"/>
        <v>6378.1370000000024</v>
      </c>
      <c r="AD91" s="1">
        <f t="shared" si="44"/>
        <v>-1.4918601837127109E-3</v>
      </c>
      <c r="AE91" s="1">
        <f t="shared" si="45"/>
        <v>3.7113700784348344E-3</v>
      </c>
      <c r="AF91" s="1">
        <f t="shared" si="46"/>
        <v>1.4453496860774746E-4</v>
      </c>
      <c r="AG91" s="1">
        <f t="shared" si="47"/>
        <v>3.1837758236996695E-5</v>
      </c>
      <c r="AH91" s="1">
        <f t="shared" si="48"/>
        <v>-0.98635438978768541</v>
      </c>
      <c r="AI91" s="1">
        <f t="shared" si="49"/>
        <v>-0.16463601594597302</v>
      </c>
      <c r="AJ91" s="1">
        <f t="shared" si="50"/>
        <v>0.16238945704546587</v>
      </c>
      <c r="AK91" s="5">
        <f t="shared" si="51"/>
        <v>6.2408156310839997</v>
      </c>
      <c r="AL91" s="1">
        <f t="shared" si="52"/>
        <v>-1778112622.7205176</v>
      </c>
      <c r="AM91" s="13">
        <f t="shared" si="53"/>
        <v>42167.672721179639</v>
      </c>
      <c r="AN91" s="15">
        <f t="shared" si="54"/>
        <v>4.6182036021491513E-4</v>
      </c>
      <c r="AO91" s="19">
        <f t="shared" si="55"/>
        <v>1.0000000109520002</v>
      </c>
      <c r="AP91" s="19">
        <f t="shared" si="56"/>
        <v>3074.5331300791377</v>
      </c>
      <c r="AQ91" s="17">
        <f t="shared" si="57"/>
        <v>3074.0781753724245</v>
      </c>
      <c r="AR91" s="17">
        <f t="shared" si="58"/>
        <v>3074.988152154297</v>
      </c>
      <c r="AS91" s="17">
        <f t="shared" si="59"/>
        <v>0.90997678187250131</v>
      </c>
      <c r="AT91" s="5">
        <f t="shared" si="60"/>
        <v>0.45502207515937698</v>
      </c>
      <c r="AU91" s="5">
        <f t="shared" si="61"/>
        <v>12.480699536114901</v>
      </c>
      <c r="AV91" s="5">
        <f t="shared" si="62"/>
        <v>0.45495470671312432</v>
      </c>
      <c r="AW91" s="5">
        <f t="shared" si="63"/>
        <v>12.477694505934139</v>
      </c>
      <c r="AX91" s="19">
        <f t="shared" si="64"/>
        <v>2.9601614856858919E-2</v>
      </c>
      <c r="AY91" s="17">
        <f t="shared" si="65"/>
        <v>3074.3056611507709</v>
      </c>
      <c r="AZ91" s="17">
        <f t="shared" si="66"/>
        <v>3074.7606495429532</v>
      </c>
      <c r="BA91" s="17">
        <f t="shared" si="67"/>
        <v>0.45498839218225839</v>
      </c>
      <c r="BB91" s="24">
        <f t="shared" si="68"/>
        <v>-4725677.6490918398</v>
      </c>
      <c r="BC91" s="24">
        <f t="shared" si="69"/>
        <v>-4727076.525988901</v>
      </c>
      <c r="BD91" s="24">
        <f t="shared" si="70"/>
        <v>-4726376.9839771101</v>
      </c>
      <c r="BE91" s="27">
        <f t="shared" si="71"/>
        <v>699.54201179090887</v>
      </c>
      <c r="BF91" s="27">
        <f t="shared" si="72"/>
        <v>-699.33488527033478</v>
      </c>
      <c r="BG91" s="23">
        <f t="shared" si="73"/>
        <v>0.20712652057409286</v>
      </c>
      <c r="BH91" s="23">
        <f t="shared" si="74"/>
        <v>-1398.8768970612437</v>
      </c>
      <c r="BJ91" s="29">
        <f t="shared" si="75"/>
        <v>0.22410429891057052</v>
      </c>
      <c r="BK91" s="29">
        <f t="shared" si="76"/>
        <v>0.22423699553071763</v>
      </c>
      <c r="BL91" s="29">
        <f t="shared" si="77"/>
        <v>1.3269662014711581E-4</v>
      </c>
      <c r="BM91">
        <f t="shared" si="78"/>
        <v>0.22417063248737951</v>
      </c>
      <c r="BQ91" s="3">
        <v>42167.673182999999</v>
      </c>
      <c r="BR91" s="3">
        <v>1.4799999999999999E-4</v>
      </c>
      <c r="BS91" s="3">
        <v>0.219</v>
      </c>
      <c r="BT91" s="3">
        <v>1.9530000000000001</v>
      </c>
      <c r="BU91" s="3">
        <v>260.53399999999999</v>
      </c>
      <c r="BV91" s="3">
        <v>59.073</v>
      </c>
    </row>
    <row r="92" spans="1:74" x14ac:dyDescent="0.25">
      <c r="A92" s="21" t="s">
        <v>89</v>
      </c>
      <c r="B92" s="2">
        <v>0</v>
      </c>
      <c r="C92" s="3">
        <v>42169.338736999998</v>
      </c>
      <c r="D92" s="3">
        <v>1.06E-4</v>
      </c>
      <c r="E92" s="3">
        <v>0.221</v>
      </c>
      <c r="F92" s="3">
        <v>4.0000000000000001E-3</v>
      </c>
      <c r="G92" s="4">
        <v>112.07</v>
      </c>
      <c r="H92" s="3">
        <v>1.956</v>
      </c>
      <c r="I92" s="3">
        <v>272.209</v>
      </c>
      <c r="J92" s="3">
        <v>4.7510000000000003</v>
      </c>
      <c r="K92" s="3">
        <v>42173.820217</v>
      </c>
      <c r="L92" s="3">
        <v>42164.857256000003</v>
      </c>
      <c r="M92" s="3">
        <v>35795.683216999998</v>
      </c>
      <c r="N92" s="3">
        <v>35786.720256000001</v>
      </c>
      <c r="O92" s="3">
        <v>59.06</v>
      </c>
      <c r="P92" s="3">
        <v>1.0025539999999999</v>
      </c>
      <c r="Q92" s="3">
        <v>86179.936000000002</v>
      </c>
      <c r="R92" s="3">
        <v>59.014000000000003</v>
      </c>
      <c r="S92" s="3">
        <v>35794.449266000003</v>
      </c>
      <c r="T92" s="3">
        <v>-0.22412099999999999</v>
      </c>
      <c r="U92" s="3">
        <v>-7.9999999999999996E-6</v>
      </c>
      <c r="V92" s="3">
        <v>0</v>
      </c>
      <c r="W92" s="3">
        <v>7.9999999999999996E-6</v>
      </c>
      <c r="X92"/>
      <c r="Y92"/>
      <c r="Z92"/>
      <c r="AA92"/>
      <c r="AB92" s="5">
        <f t="shared" si="43"/>
        <v>6378.1370000000024</v>
      </c>
      <c r="AD92" s="1">
        <f t="shared" si="44"/>
        <v>-1.5029875638810654E-3</v>
      </c>
      <c r="AE92" s="1">
        <f t="shared" si="45"/>
        <v>3.7068778034442373E-3</v>
      </c>
      <c r="AF92" s="1">
        <f t="shared" si="46"/>
        <v>9.6621842881756397E-5</v>
      </c>
      <c r="AG92" s="1">
        <f t="shared" si="47"/>
        <v>4.3591506949555925E-5</v>
      </c>
      <c r="AH92" s="1">
        <f t="shared" si="48"/>
        <v>-0.99925468718240418</v>
      </c>
      <c r="AI92" s="1">
        <f t="shared" si="49"/>
        <v>3.8601426709328597E-2</v>
      </c>
      <c r="AJ92" s="1">
        <f t="shared" si="50"/>
        <v>-3.8572656571224648E-2</v>
      </c>
      <c r="AK92" s="5">
        <f t="shared" si="51"/>
        <v>4.4699499061220003</v>
      </c>
      <c r="AL92" s="1">
        <f t="shared" si="52"/>
        <v>-1778253109.5353963</v>
      </c>
      <c r="AM92" s="13">
        <f t="shared" si="53"/>
        <v>42169.33850009265</v>
      </c>
      <c r="AN92" s="15">
        <f t="shared" si="54"/>
        <v>2.3690734815318137E-4</v>
      </c>
      <c r="AO92" s="19">
        <f t="shared" si="55"/>
        <v>1.0000000056180001</v>
      </c>
      <c r="AP92" s="19">
        <f t="shared" si="56"/>
        <v>3074.472412367275</v>
      </c>
      <c r="AQ92" s="17">
        <f t="shared" si="57"/>
        <v>3074.1456949996759</v>
      </c>
      <c r="AR92" s="17">
        <f t="shared" si="58"/>
        <v>3074.7991644945519</v>
      </c>
      <c r="AS92" s="17">
        <f t="shared" si="59"/>
        <v>0.6534694948759352</v>
      </c>
      <c r="AT92" s="5">
        <f t="shared" si="60"/>
        <v>0.3267521272769045</v>
      </c>
      <c r="AU92" s="5">
        <f t="shared" si="61"/>
        <v>8.9621948474283624</v>
      </c>
      <c r="AV92" s="5">
        <f t="shared" si="62"/>
        <v>0.32671736759903069</v>
      </c>
      <c r="AW92" s="5">
        <f t="shared" si="63"/>
        <v>8.9615318651048383</v>
      </c>
      <c r="AX92" s="19">
        <f t="shared" si="64"/>
        <v>2.1256946147310173E-2</v>
      </c>
      <c r="AY92" s="17">
        <f t="shared" si="65"/>
        <v>3074.3090580327612</v>
      </c>
      <c r="AZ92" s="17">
        <f t="shared" si="66"/>
        <v>3074.6357927806603</v>
      </c>
      <c r="BA92" s="17">
        <f t="shared" si="67"/>
        <v>0.32673474789908141</v>
      </c>
      <c r="BB92" s="24">
        <f t="shared" si="68"/>
        <v>-4725688.0921511417</v>
      </c>
      <c r="BC92" s="24">
        <f t="shared" si="69"/>
        <v>-4726692.6291239802</v>
      </c>
      <c r="BD92" s="24">
        <f t="shared" si="70"/>
        <v>-4726190.3072037259</v>
      </c>
      <c r="BE92" s="27">
        <f t="shared" si="71"/>
        <v>502.32192025426775</v>
      </c>
      <c r="BF92" s="27">
        <f t="shared" si="72"/>
        <v>-502.2150525841862</v>
      </c>
      <c r="BG92" s="23">
        <f t="shared" si="73"/>
        <v>0.10686767008155584</v>
      </c>
      <c r="BH92" s="23">
        <f t="shared" si="74"/>
        <v>-1004.5369728384539</v>
      </c>
      <c r="BJ92" s="29">
        <f t="shared" si="75"/>
        <v>0.22410528938738383</v>
      </c>
      <c r="BK92" s="29">
        <f t="shared" si="76"/>
        <v>0.2242005753951119</v>
      </c>
      <c r="BL92" s="29">
        <f t="shared" si="77"/>
        <v>9.5286007728068167E-5</v>
      </c>
      <c r="BM92">
        <f t="shared" si="78"/>
        <v>0.22415292479115384</v>
      </c>
      <c r="BQ92" s="3">
        <v>42169.338736999998</v>
      </c>
      <c r="BR92" s="3">
        <v>1.06E-4</v>
      </c>
      <c r="BS92" s="3">
        <v>0.221</v>
      </c>
      <c r="BT92" s="3">
        <v>1.956</v>
      </c>
      <c r="BU92" s="3">
        <v>272.209</v>
      </c>
      <c r="BV92" s="3">
        <v>59.06</v>
      </c>
    </row>
    <row r="93" spans="1:74" x14ac:dyDescent="0.25">
      <c r="A93" s="21" t="s">
        <v>90</v>
      </c>
      <c r="B93" s="2">
        <v>0</v>
      </c>
      <c r="C93" s="3">
        <v>42166.508331999998</v>
      </c>
      <c r="D93" s="3">
        <v>1.56E-4</v>
      </c>
      <c r="E93" s="3">
        <v>0.222</v>
      </c>
      <c r="F93" s="3">
        <v>4.0000000000000001E-3</v>
      </c>
      <c r="G93" s="4">
        <v>112.36</v>
      </c>
      <c r="H93" s="3">
        <v>1.9610000000000001</v>
      </c>
      <c r="I93" s="3">
        <v>250.303</v>
      </c>
      <c r="J93" s="3">
        <v>4.3689999999999998</v>
      </c>
      <c r="K93" s="3">
        <v>42173.098527000002</v>
      </c>
      <c r="L93" s="3">
        <v>42159.918138000001</v>
      </c>
      <c r="M93" s="3">
        <v>35794.961526999999</v>
      </c>
      <c r="N93" s="3">
        <v>35781.781137999998</v>
      </c>
      <c r="O93" s="3">
        <v>59.048999999999999</v>
      </c>
      <c r="P93" s="3">
        <v>1.0026539999999999</v>
      </c>
      <c r="Q93" s="3">
        <v>86171.259000000005</v>
      </c>
      <c r="R93" s="3">
        <v>59.003999999999998</v>
      </c>
      <c r="S93" s="3">
        <v>35791.035473000004</v>
      </c>
      <c r="T93" s="3">
        <v>-0.224157</v>
      </c>
      <c r="U93" s="3">
        <v>-7.9999999999999996E-6</v>
      </c>
      <c r="V93" s="3">
        <v>0</v>
      </c>
      <c r="W93" s="3">
        <v>2.4000000000000001E-5</v>
      </c>
      <c r="X93"/>
      <c r="Y93"/>
      <c r="Z93"/>
      <c r="AA93"/>
      <c r="AB93" s="5">
        <f t="shared" si="43"/>
        <v>6378.1370000000024</v>
      </c>
      <c r="AD93" s="1">
        <f t="shared" si="44"/>
        <v>-1.5215030883663544E-3</v>
      </c>
      <c r="AE93" s="1">
        <f t="shared" si="45"/>
        <v>3.6993165610610234E-3</v>
      </c>
      <c r="AF93" s="1">
        <f t="shared" si="46"/>
        <v>1.5582908521219666E-4</v>
      </c>
      <c r="AG93" s="1">
        <f t="shared" si="47"/>
        <v>7.3004247773636219E-6</v>
      </c>
      <c r="AH93" s="1">
        <f t="shared" si="48"/>
        <v>-0.94161907262579636</v>
      </c>
      <c r="AI93" s="1">
        <f t="shared" si="49"/>
        <v>-0.33668014801490032</v>
      </c>
      <c r="AJ93" s="1">
        <f t="shared" si="50"/>
        <v>0.31702444874530628</v>
      </c>
      <c r="AK93" s="5">
        <f t="shared" si="51"/>
        <v>6.5779752997919996</v>
      </c>
      <c r="AL93" s="1">
        <f t="shared" si="52"/>
        <v>-1778014381.6428664</v>
      </c>
      <c r="AM93" s="13">
        <f t="shared" si="53"/>
        <v>42166.507818917918</v>
      </c>
      <c r="AN93" s="15">
        <f t="shared" si="54"/>
        <v>5.1308207912370563E-4</v>
      </c>
      <c r="AO93" s="19">
        <f t="shared" si="55"/>
        <v>1.0000000121680004</v>
      </c>
      <c r="AP93" s="19">
        <f t="shared" si="56"/>
        <v>3074.5755968187286</v>
      </c>
      <c r="AQ93" s="17">
        <f t="shared" si="57"/>
        <v>3074.0951095877635</v>
      </c>
      <c r="AR93" s="17">
        <f t="shared" si="58"/>
        <v>3075.0561591143478</v>
      </c>
      <c r="AS93" s="17">
        <f t="shared" si="59"/>
        <v>0.96104952658424736</v>
      </c>
      <c r="AT93" s="5">
        <f t="shared" si="60"/>
        <v>0.48056229561916552</v>
      </c>
      <c r="AU93" s="5">
        <f t="shared" si="61"/>
        <v>13.181307322157869</v>
      </c>
      <c r="AV93" s="5">
        <f t="shared" si="62"/>
        <v>0.48048723096508184</v>
      </c>
      <c r="AW93" s="5">
        <f t="shared" si="63"/>
        <v>13.177300042223447</v>
      </c>
      <c r="AX93" s="19">
        <f t="shared" si="64"/>
        <v>3.1262842961066496E-2</v>
      </c>
      <c r="AY93" s="17">
        <f t="shared" si="65"/>
        <v>3074.3353625810369</v>
      </c>
      <c r="AZ93" s="17">
        <f t="shared" si="66"/>
        <v>3074.8158873457965</v>
      </c>
      <c r="BA93" s="17">
        <f t="shared" si="67"/>
        <v>0.48052476475959338</v>
      </c>
      <c r="BB93" s="24">
        <f t="shared" si="68"/>
        <v>-4725768.9608081374</v>
      </c>
      <c r="BC93" s="24">
        <f t="shared" si="69"/>
        <v>-4727246.3705370585</v>
      </c>
      <c r="BD93" s="24">
        <f t="shared" si="70"/>
        <v>-4726507.5502766203</v>
      </c>
      <c r="BE93" s="27">
        <f t="shared" si="71"/>
        <v>738.82026043813676</v>
      </c>
      <c r="BF93" s="27">
        <f t="shared" si="72"/>
        <v>-738.58946848288178</v>
      </c>
      <c r="BG93" s="23">
        <f t="shared" si="73"/>
        <v>0.23079195525497198</v>
      </c>
      <c r="BH93" s="23">
        <f t="shared" si="74"/>
        <v>-1477.4097289210185</v>
      </c>
      <c r="BJ93" s="29">
        <f t="shared" si="75"/>
        <v>0.22411295948684504</v>
      </c>
      <c r="BK93" s="29">
        <f t="shared" si="76"/>
        <v>0.22425310955602873</v>
      </c>
      <c r="BL93" s="29">
        <f t="shared" si="77"/>
        <v>1.4015006918369211E-4</v>
      </c>
      <c r="BM93">
        <f t="shared" si="78"/>
        <v>0.22418301809873561</v>
      </c>
      <c r="BQ93" s="3">
        <v>42166.508331999998</v>
      </c>
      <c r="BR93" s="3">
        <v>1.56E-4</v>
      </c>
      <c r="BS93" s="3">
        <v>0.222</v>
      </c>
      <c r="BT93" s="3">
        <v>1.9610000000000001</v>
      </c>
      <c r="BU93" s="3">
        <v>250.303</v>
      </c>
      <c r="BV93" s="3">
        <v>59.048999999999999</v>
      </c>
    </row>
    <row r="94" spans="1:74" x14ac:dyDescent="0.25">
      <c r="A94" s="21" t="s">
        <v>91</v>
      </c>
      <c r="B94" s="2">
        <v>0</v>
      </c>
      <c r="C94" s="3">
        <v>42166.414811000002</v>
      </c>
      <c r="D94" s="3">
        <v>1.54E-4</v>
      </c>
      <c r="E94" s="3">
        <v>0.223</v>
      </c>
      <c r="F94" s="3">
        <v>4.0000000000000001E-3</v>
      </c>
      <c r="G94" s="4">
        <v>112.682</v>
      </c>
      <c r="H94" s="3">
        <v>1.9670000000000001</v>
      </c>
      <c r="I94" s="3">
        <v>246.411</v>
      </c>
      <c r="J94" s="3">
        <v>4.3010000000000002</v>
      </c>
      <c r="K94" s="3">
        <v>42172.887441999999</v>
      </c>
      <c r="L94" s="3">
        <v>42159.942179999998</v>
      </c>
      <c r="M94" s="3">
        <v>35794.750441999997</v>
      </c>
      <c r="N94" s="3">
        <v>35781.805180000003</v>
      </c>
      <c r="O94" s="3">
        <v>59.037999999999997</v>
      </c>
      <c r="P94" s="3">
        <v>1.002658</v>
      </c>
      <c r="Q94" s="3">
        <v>86170.972999999998</v>
      </c>
      <c r="R94" s="3">
        <v>58.994</v>
      </c>
      <c r="S94" s="3">
        <v>35790.416921999997</v>
      </c>
      <c r="T94" s="3">
        <v>-0.224164</v>
      </c>
      <c r="U94" s="3">
        <v>-7.9999999999999996E-6</v>
      </c>
      <c r="V94" s="3">
        <v>0</v>
      </c>
      <c r="W94" s="3">
        <v>2.4000000000000001E-5</v>
      </c>
      <c r="X94"/>
      <c r="Y94"/>
      <c r="Z94"/>
      <c r="AA94"/>
      <c r="AB94" s="5">
        <f t="shared" si="43"/>
        <v>6378.1369999999952</v>
      </c>
      <c r="AD94" s="1">
        <f t="shared" si="44"/>
        <v>-1.5436714675841345E-3</v>
      </c>
      <c r="AE94" s="1">
        <f t="shared" si="45"/>
        <v>3.6901210098065017E-3</v>
      </c>
      <c r="AF94" s="1">
        <f t="shared" si="46"/>
        <v>1.5398224463752464E-4</v>
      </c>
      <c r="AG94" s="1">
        <f t="shared" si="47"/>
        <v>-2.3384474314209734E-6</v>
      </c>
      <c r="AH94" s="1">
        <f t="shared" si="48"/>
        <v>-0.91656627777180499</v>
      </c>
      <c r="AI94" s="1">
        <f t="shared" si="49"/>
        <v>-0.39988280589635067</v>
      </c>
      <c r="AJ94" s="1">
        <f t="shared" si="50"/>
        <v>0.36651909494536333</v>
      </c>
      <c r="AK94" s="5">
        <f t="shared" si="51"/>
        <v>6.4936278808940004</v>
      </c>
      <c r="AL94" s="1">
        <f t="shared" si="52"/>
        <v>-1778006495.8461173</v>
      </c>
      <c r="AM94" s="13">
        <f t="shared" si="53"/>
        <v>42166.414310990651</v>
      </c>
      <c r="AN94" s="15">
        <f t="shared" si="54"/>
        <v>5.0000935152638704E-4</v>
      </c>
      <c r="AO94" s="19">
        <f t="shared" si="55"/>
        <v>1.0000000118580004</v>
      </c>
      <c r="AP94" s="19">
        <f t="shared" si="56"/>
        <v>3074.5790063714048</v>
      </c>
      <c r="AQ94" s="17">
        <f t="shared" si="57"/>
        <v>3074.1070884168053</v>
      </c>
      <c r="AR94" s="17">
        <f t="shared" si="58"/>
        <v>3075.0509967719381</v>
      </c>
      <c r="AS94" s="17">
        <f t="shared" si="59"/>
        <v>0.9439083551328622</v>
      </c>
      <c r="AT94" s="5">
        <f t="shared" si="60"/>
        <v>0.47199040053328645</v>
      </c>
      <c r="AU94" s="5">
        <f t="shared" si="61"/>
        <v>12.946155549530248</v>
      </c>
      <c r="AV94" s="5">
        <f t="shared" si="62"/>
        <v>0.47191795459957575</v>
      </c>
      <c r="AW94" s="5">
        <f t="shared" si="63"/>
        <v>12.942281771127455</v>
      </c>
      <c r="AX94" s="19">
        <f t="shared" si="64"/>
        <v>3.0705122755466014E-2</v>
      </c>
      <c r="AY94" s="17">
        <f t="shared" si="65"/>
        <v>3074.3430564491514</v>
      </c>
      <c r="AZ94" s="17">
        <f t="shared" si="66"/>
        <v>3074.8150106281078</v>
      </c>
      <c r="BA94" s="17">
        <f t="shared" si="67"/>
        <v>0.47195417895636638</v>
      </c>
      <c r="BB94" s="24">
        <f t="shared" si="68"/>
        <v>-4725792.6143685551</v>
      </c>
      <c r="BC94" s="24">
        <f t="shared" si="69"/>
        <v>-4727243.6747919656</v>
      </c>
      <c r="BD94" s="24">
        <f t="shared" si="70"/>
        <v>-4726518.0332098873</v>
      </c>
      <c r="BE94" s="27">
        <f t="shared" si="71"/>
        <v>725.64158207830042</v>
      </c>
      <c r="BF94" s="27">
        <f t="shared" si="72"/>
        <v>-725.41884133219719</v>
      </c>
      <c r="BG94" s="23">
        <f t="shared" si="73"/>
        <v>0.22274074610322714</v>
      </c>
      <c r="BH94" s="23">
        <f t="shared" si="74"/>
        <v>-1451.0604234104976</v>
      </c>
      <c r="BJ94" s="29">
        <f t="shared" si="75"/>
        <v>0.22411520296626103</v>
      </c>
      <c r="BK94" s="29">
        <f t="shared" si="76"/>
        <v>0.22425285379231352</v>
      </c>
      <c r="BL94" s="29">
        <f t="shared" si="77"/>
        <v>1.3765082605249335E-4</v>
      </c>
      <c r="BM94">
        <f t="shared" si="78"/>
        <v>0.22418401253202463</v>
      </c>
      <c r="BQ94" s="3">
        <v>42166.414811000002</v>
      </c>
      <c r="BR94" s="3">
        <v>1.54E-4</v>
      </c>
      <c r="BS94" s="3">
        <v>0.223</v>
      </c>
      <c r="BT94" s="3">
        <v>1.9670000000000001</v>
      </c>
      <c r="BU94" s="3">
        <v>246.411</v>
      </c>
      <c r="BV94" s="3">
        <v>59.037999999999997</v>
      </c>
    </row>
    <row r="95" spans="1:74" x14ac:dyDescent="0.25">
      <c r="A95" s="21" t="s">
        <v>92</v>
      </c>
      <c r="B95" s="2">
        <v>0</v>
      </c>
      <c r="C95" s="3">
        <v>42166.330281000002</v>
      </c>
      <c r="D95" s="3">
        <v>1.54E-4</v>
      </c>
      <c r="E95" s="3">
        <v>0.223</v>
      </c>
      <c r="F95" s="3">
        <v>4.0000000000000001E-3</v>
      </c>
      <c r="G95" s="4">
        <v>112.97199999999999</v>
      </c>
      <c r="H95" s="3">
        <v>1.972</v>
      </c>
      <c r="I95" s="3">
        <v>245.94</v>
      </c>
      <c r="J95" s="3">
        <v>4.2919999999999998</v>
      </c>
      <c r="K95" s="3">
        <v>42172.811030999997</v>
      </c>
      <c r="L95" s="3">
        <v>42159.84953</v>
      </c>
      <c r="M95" s="3">
        <v>35794.674031000002</v>
      </c>
      <c r="N95" s="3">
        <v>35781.712529999997</v>
      </c>
      <c r="O95" s="3">
        <v>59.027000000000001</v>
      </c>
      <c r="P95" s="3">
        <v>1.002661</v>
      </c>
      <c r="Q95" s="3">
        <v>86170.714000000007</v>
      </c>
      <c r="R95" s="3">
        <v>58.984000000000002</v>
      </c>
      <c r="S95" s="3">
        <v>35790.211205</v>
      </c>
      <c r="T95" s="3">
        <v>-0.224166</v>
      </c>
      <c r="U95" s="3">
        <v>-7.9999999999999996E-6</v>
      </c>
      <c r="V95" s="3">
        <v>9.9999999999999995E-7</v>
      </c>
      <c r="W95" s="3">
        <v>2.5000000000000001E-5</v>
      </c>
      <c r="X95"/>
      <c r="Y95"/>
      <c r="Z95"/>
      <c r="AA95"/>
      <c r="AB95" s="5">
        <f t="shared" si="43"/>
        <v>6378.1370000000024</v>
      </c>
      <c r="AD95" s="1">
        <f t="shared" si="44"/>
        <v>-1.5621026999025969E-3</v>
      </c>
      <c r="AE95" s="1">
        <f t="shared" si="45"/>
        <v>3.6823565582118373E-3</v>
      </c>
      <c r="AF95" s="1">
        <f t="shared" si="46"/>
        <v>1.5397165901642775E-4</v>
      </c>
      <c r="AG95" s="1">
        <f t="shared" si="47"/>
        <v>-2.954356059940808E-6</v>
      </c>
      <c r="AH95" s="1">
        <f t="shared" si="48"/>
        <v>-0.91293026042061765</v>
      </c>
      <c r="AI95" s="1">
        <f t="shared" si="49"/>
        <v>-0.40811559588962437</v>
      </c>
      <c r="AJ95" s="1">
        <f t="shared" si="50"/>
        <v>0.37258107723723033</v>
      </c>
      <c r="AK95" s="5">
        <f t="shared" si="51"/>
        <v>6.4936148632740007</v>
      </c>
      <c r="AL95" s="1">
        <f t="shared" si="52"/>
        <v>-1777999367.1993437</v>
      </c>
      <c r="AM95" s="13">
        <f t="shared" si="53"/>
        <v>42166.329780991655</v>
      </c>
      <c r="AN95" s="15">
        <f t="shared" si="54"/>
        <v>5.0000834744423628E-4</v>
      </c>
      <c r="AO95" s="19">
        <f t="shared" si="55"/>
        <v>1.0000000118580001</v>
      </c>
      <c r="AP95" s="19">
        <f t="shared" si="56"/>
        <v>3074.5820881434183</v>
      </c>
      <c r="AQ95" s="17">
        <f t="shared" si="57"/>
        <v>3074.1095768409732</v>
      </c>
      <c r="AR95" s="17">
        <f t="shared" si="58"/>
        <v>3075.0546721104902</v>
      </c>
      <c r="AS95" s="17">
        <f t="shared" si="59"/>
        <v>0.94509526951696898</v>
      </c>
      <c r="AT95" s="5">
        <f t="shared" si="60"/>
        <v>0.47258396707184147</v>
      </c>
      <c r="AU95" s="5">
        <f t="shared" si="61"/>
        <v>12.962395500037472</v>
      </c>
      <c r="AV95" s="5">
        <f t="shared" si="62"/>
        <v>0.47251130244512751</v>
      </c>
      <c r="AW95" s="5">
        <f t="shared" si="63"/>
        <v>12.958512784404306</v>
      </c>
      <c r="AX95" s="19">
        <f t="shared" si="64"/>
        <v>3.0743707922349692E-2</v>
      </c>
      <c r="AY95" s="17">
        <f t="shared" si="65"/>
        <v>3074.3458415791338</v>
      </c>
      <c r="AZ95" s="17">
        <f t="shared" si="66"/>
        <v>3074.8183892152874</v>
      </c>
      <c r="BA95" s="17">
        <f t="shared" si="67"/>
        <v>0.47254763615364936</v>
      </c>
      <c r="BB95" s="24">
        <f t="shared" si="68"/>
        <v>-4725801.1768174563</v>
      </c>
      <c r="BC95" s="24">
        <f t="shared" si="69"/>
        <v>-4727254.0633282475</v>
      </c>
      <c r="BD95" s="24">
        <f t="shared" si="70"/>
        <v>-4726527.5083661713</v>
      </c>
      <c r="BE95" s="27">
        <f t="shared" si="71"/>
        <v>726.55496207624674</v>
      </c>
      <c r="BF95" s="27">
        <f t="shared" si="72"/>
        <v>-726.33154871501029</v>
      </c>
      <c r="BG95" s="23">
        <f t="shared" si="73"/>
        <v>0.22341336123645306</v>
      </c>
      <c r="BH95" s="23">
        <f t="shared" si="74"/>
        <v>-1452.886510791257</v>
      </c>
      <c r="BJ95" s="29">
        <f t="shared" si="75"/>
        <v>0.22411601509530199</v>
      </c>
      <c r="BK95" s="29">
        <f t="shared" si="76"/>
        <v>0.22425383942437649</v>
      </c>
      <c r="BL95" s="29">
        <f t="shared" si="77"/>
        <v>1.3782432907449849E-4</v>
      </c>
      <c r="BM95">
        <f t="shared" si="78"/>
        <v>0.22418491136734886</v>
      </c>
      <c r="BQ95" s="3">
        <v>42166.330281000002</v>
      </c>
      <c r="BR95" s="3">
        <v>1.54E-4</v>
      </c>
      <c r="BS95" s="3">
        <v>0.223</v>
      </c>
      <c r="BT95" s="3">
        <v>1.972</v>
      </c>
      <c r="BU95" s="3">
        <v>245.94</v>
      </c>
      <c r="BV95" s="3">
        <v>59.027000000000001</v>
      </c>
    </row>
    <row r="96" spans="1:74" x14ac:dyDescent="0.25">
      <c r="A96" s="21" t="s">
        <v>93</v>
      </c>
      <c r="B96" s="2">
        <v>0</v>
      </c>
      <c r="C96" s="3">
        <v>42166.251689999997</v>
      </c>
      <c r="D96" s="3">
        <v>1.5300000000000001E-4</v>
      </c>
      <c r="E96" s="3">
        <v>0.223</v>
      </c>
      <c r="F96" s="3">
        <v>4.0000000000000001E-3</v>
      </c>
      <c r="G96" s="4">
        <v>113.104</v>
      </c>
      <c r="H96" s="3">
        <v>1.974</v>
      </c>
      <c r="I96" s="3">
        <v>244.672</v>
      </c>
      <c r="J96" s="3">
        <v>4.2699999999999996</v>
      </c>
      <c r="K96" s="3">
        <v>42172.707544999997</v>
      </c>
      <c r="L96" s="3">
        <v>42159.795834999997</v>
      </c>
      <c r="M96" s="3">
        <v>35794.570545000002</v>
      </c>
      <c r="N96" s="3">
        <v>35781.658835000002</v>
      </c>
      <c r="O96" s="3">
        <v>59.017000000000003</v>
      </c>
      <c r="P96" s="3">
        <v>1.002664</v>
      </c>
      <c r="Q96" s="3">
        <v>86170.472999999998</v>
      </c>
      <c r="R96" s="3">
        <v>58.973999999999997</v>
      </c>
      <c r="S96" s="3">
        <v>35789.897472999997</v>
      </c>
      <c r="T96" s="3">
        <v>-0.22416900000000001</v>
      </c>
      <c r="U96" s="3">
        <v>-7.9999999999999996E-6</v>
      </c>
      <c r="V96" s="3">
        <v>0</v>
      </c>
      <c r="W96" s="3">
        <v>2.5000000000000001E-5</v>
      </c>
      <c r="X96"/>
      <c r="Y96"/>
      <c r="Z96"/>
      <c r="AA96"/>
      <c r="AB96" s="5">
        <f t="shared" si="43"/>
        <v>6378.1369999999952</v>
      </c>
      <c r="AD96" s="1">
        <f t="shared" si="44"/>
        <v>-1.5694642839048543E-3</v>
      </c>
      <c r="AE96" s="1">
        <f t="shared" si="45"/>
        <v>3.6792249901841743E-3</v>
      </c>
      <c r="AF96" s="1">
        <f t="shared" si="46"/>
        <v>1.5288255017486819E-4</v>
      </c>
      <c r="AG96" s="1">
        <f t="shared" si="47"/>
        <v>-5.9938178174605867E-6</v>
      </c>
      <c r="AH96" s="1">
        <f t="shared" si="48"/>
        <v>-0.90373152135030532</v>
      </c>
      <c r="AI96" s="1">
        <f t="shared" si="49"/>
        <v>-0.42809968152039385</v>
      </c>
      <c r="AJ96" s="1">
        <f t="shared" si="50"/>
        <v>0.3868871764700067</v>
      </c>
      <c r="AK96" s="5">
        <f t="shared" si="51"/>
        <v>6.4514365085699996</v>
      </c>
      <c r="AL96" s="1">
        <f t="shared" si="52"/>
        <v>-1777992739.9633946</v>
      </c>
      <c r="AM96" s="13">
        <f t="shared" si="53"/>
        <v>42166.251196465106</v>
      </c>
      <c r="AN96" s="15">
        <f t="shared" si="54"/>
        <v>4.9353489157510921E-4</v>
      </c>
      <c r="AO96" s="19">
        <f t="shared" si="55"/>
        <v>1.0000000117045</v>
      </c>
      <c r="AP96" s="19">
        <f t="shared" si="56"/>
        <v>3074.5849534012805</v>
      </c>
      <c r="AQ96" s="17">
        <f t="shared" si="57"/>
        <v>3074.1142557559524</v>
      </c>
      <c r="AR96" s="17">
        <f t="shared" si="58"/>
        <v>3075.0557231181888</v>
      </c>
      <c r="AS96" s="17">
        <f t="shared" si="59"/>
        <v>0.94146736223638072</v>
      </c>
      <c r="AT96" s="5">
        <f t="shared" si="60"/>
        <v>0.4707697169083076</v>
      </c>
      <c r="AU96" s="5">
        <f t="shared" si="61"/>
        <v>12.912596532116625</v>
      </c>
      <c r="AV96" s="5">
        <f t="shared" si="62"/>
        <v>0.47069764532807312</v>
      </c>
      <c r="AW96" s="5">
        <f t="shared" si="63"/>
        <v>12.908745187009446</v>
      </c>
      <c r="AX96" s="19">
        <f t="shared" si="64"/>
        <v>3.0625646410948556E-2</v>
      </c>
      <c r="AY96" s="17">
        <f t="shared" si="65"/>
        <v>3074.3496135868741</v>
      </c>
      <c r="AZ96" s="17">
        <f t="shared" si="66"/>
        <v>3074.8203472693713</v>
      </c>
      <c r="BA96" s="17">
        <f t="shared" si="67"/>
        <v>0.4707336824972117</v>
      </c>
      <c r="BB96" s="24">
        <f t="shared" si="68"/>
        <v>-4725812.7732808823</v>
      </c>
      <c r="BC96" s="24">
        <f t="shared" si="69"/>
        <v>-4727260.08399087</v>
      </c>
      <c r="BD96" s="24">
        <f t="shared" si="70"/>
        <v>-4726536.3178407764</v>
      </c>
      <c r="BE96" s="27">
        <f t="shared" si="71"/>
        <v>723.76615009363741</v>
      </c>
      <c r="BF96" s="27">
        <f t="shared" si="72"/>
        <v>-723.54455989412963</v>
      </c>
      <c r="BG96" s="23">
        <f t="shared" si="73"/>
        <v>0.22159019950777292</v>
      </c>
      <c r="BH96" s="23">
        <f t="shared" si="74"/>
        <v>-1447.310709987767</v>
      </c>
      <c r="BJ96" s="29">
        <f t="shared" si="75"/>
        <v>0.22411711499614995</v>
      </c>
      <c r="BK96" s="29">
        <f t="shared" si="76"/>
        <v>0.22425441064714161</v>
      </c>
      <c r="BL96" s="29">
        <f t="shared" si="77"/>
        <v>1.3729565099165897E-4</v>
      </c>
      <c r="BM96">
        <f t="shared" si="78"/>
        <v>0.22418574705617977</v>
      </c>
      <c r="BQ96" s="3">
        <v>42166.251689999997</v>
      </c>
      <c r="BR96" s="3">
        <v>1.5300000000000001E-4</v>
      </c>
      <c r="BS96" s="3">
        <v>0.223</v>
      </c>
      <c r="BT96" s="3">
        <v>1.974</v>
      </c>
      <c r="BU96" s="3">
        <v>244.672</v>
      </c>
      <c r="BV96" s="3">
        <v>59.017000000000003</v>
      </c>
    </row>
    <row r="97" spans="1:74" x14ac:dyDescent="0.25">
      <c r="A97" s="21" t="s">
        <v>94</v>
      </c>
      <c r="B97" s="2">
        <v>0</v>
      </c>
      <c r="C97" s="3">
        <v>42166.164036000002</v>
      </c>
      <c r="D97" s="3">
        <v>1.55E-4</v>
      </c>
      <c r="E97" s="3">
        <v>0.223</v>
      </c>
      <c r="F97" s="3">
        <v>4.0000000000000001E-3</v>
      </c>
      <c r="G97" s="4">
        <v>113.098</v>
      </c>
      <c r="H97" s="3">
        <v>1.974</v>
      </c>
      <c r="I97" s="3">
        <v>243.459</v>
      </c>
      <c r="J97" s="3">
        <v>4.2489999999999997</v>
      </c>
      <c r="K97" s="3">
        <v>42172.709846999998</v>
      </c>
      <c r="L97" s="3">
        <v>42159.618224999998</v>
      </c>
      <c r="M97" s="3">
        <v>35794.572847000003</v>
      </c>
      <c r="N97" s="3">
        <v>35781.481225000003</v>
      </c>
      <c r="O97" s="3">
        <v>59.009</v>
      </c>
      <c r="P97" s="3">
        <v>1.002667</v>
      </c>
      <c r="Q97" s="3">
        <v>86170.203999999998</v>
      </c>
      <c r="R97" s="3">
        <v>58.966000000000001</v>
      </c>
      <c r="S97" s="3">
        <v>35789.592141000001</v>
      </c>
      <c r="T97" s="3">
        <v>-0.22417300000000001</v>
      </c>
      <c r="U97" s="3">
        <v>-7.9999999999999996E-6</v>
      </c>
      <c r="V97" s="3">
        <v>0</v>
      </c>
      <c r="W97" s="3">
        <v>2.5999999999999998E-5</v>
      </c>
      <c r="X97"/>
      <c r="Y97"/>
      <c r="Z97"/>
      <c r="AA97"/>
      <c r="AB97" s="5">
        <f t="shared" si="43"/>
        <v>6378.1369999999952</v>
      </c>
      <c r="AD97" s="1">
        <f t="shared" si="44"/>
        <v>-1.5694642839048543E-3</v>
      </c>
      <c r="AE97" s="1">
        <f t="shared" si="45"/>
        <v>3.6792249901841743E-3</v>
      </c>
      <c r="AF97" s="1">
        <f t="shared" si="46"/>
        <v>1.5471935871055995E-4</v>
      </c>
      <c r="AG97" s="1">
        <f t="shared" si="47"/>
        <v>-9.3230917722115922E-6</v>
      </c>
      <c r="AH97" s="1">
        <f t="shared" si="48"/>
        <v>-0.89454282331837565</v>
      </c>
      <c r="AI97" s="1">
        <f t="shared" si="49"/>
        <v>-0.44698225607913045</v>
      </c>
      <c r="AJ97" s="1">
        <f t="shared" si="50"/>
        <v>0.39984476932624252</v>
      </c>
      <c r="AK97" s="5">
        <f t="shared" si="51"/>
        <v>6.5357554255800006</v>
      </c>
      <c r="AL97" s="1">
        <f t="shared" si="52"/>
        <v>-1777985346.7947609</v>
      </c>
      <c r="AM97" s="13">
        <f t="shared" si="53"/>
        <v>42166.163529478952</v>
      </c>
      <c r="AN97" s="15">
        <f t="shared" si="54"/>
        <v>5.0652104982873425E-4</v>
      </c>
      <c r="AO97" s="19">
        <f t="shared" si="55"/>
        <v>1.0000000120125003</v>
      </c>
      <c r="AP97" s="19">
        <f t="shared" si="56"/>
        <v>3074.5881490859674</v>
      </c>
      <c r="AQ97" s="17">
        <f t="shared" si="57"/>
        <v>3074.1108917520382</v>
      </c>
      <c r="AR97" s="17">
        <f t="shared" si="58"/>
        <v>3075.0654805143486</v>
      </c>
      <c r="AS97" s="17">
        <f t="shared" si="59"/>
        <v>0.95458876231032264</v>
      </c>
      <c r="AT97" s="5">
        <f t="shared" si="60"/>
        <v>0.47733142838114873</v>
      </c>
      <c r="AU97" s="5">
        <f t="shared" si="61"/>
        <v>13.092543129957658</v>
      </c>
      <c r="AV97" s="5">
        <f t="shared" si="62"/>
        <v>0.47725733392917391</v>
      </c>
      <c r="AW97" s="5">
        <f t="shared" si="63"/>
        <v>13.088573988008561</v>
      </c>
      <c r="AX97" s="19">
        <f t="shared" si="64"/>
        <v>3.1052515537794107E-2</v>
      </c>
      <c r="AY97" s="17">
        <f t="shared" si="65"/>
        <v>3074.3495296800907</v>
      </c>
      <c r="AZ97" s="17">
        <f t="shared" si="66"/>
        <v>3074.8268240626835</v>
      </c>
      <c r="BA97" s="17">
        <f t="shared" si="67"/>
        <v>0.47729438259284507</v>
      </c>
      <c r="BB97" s="24">
        <f t="shared" si="68"/>
        <v>-4725812.5153220966</v>
      </c>
      <c r="BC97" s="24">
        <f t="shared" si="69"/>
        <v>-4727279.9989877045</v>
      </c>
      <c r="BD97" s="24">
        <f t="shared" si="70"/>
        <v>-4726546.1432499373</v>
      </c>
      <c r="BE97" s="27">
        <f t="shared" si="71"/>
        <v>733.85573776718229</v>
      </c>
      <c r="BF97" s="27">
        <f t="shared" si="72"/>
        <v>-733.62792784068733</v>
      </c>
      <c r="BG97" s="23">
        <f t="shared" si="73"/>
        <v>0.22780992649495602</v>
      </c>
      <c r="BH97" s="23">
        <f t="shared" si="74"/>
        <v>-1467.4836656078696</v>
      </c>
      <c r="BJ97" s="29">
        <f t="shared" si="75"/>
        <v>0.22411709052925716</v>
      </c>
      <c r="BK97" s="29">
        <f t="shared" si="76"/>
        <v>0.22425630012866199</v>
      </c>
      <c r="BL97" s="29">
        <f t="shared" si="77"/>
        <v>1.3920959940483257E-4</v>
      </c>
      <c r="BM97">
        <f t="shared" si="78"/>
        <v>0.22418667912094525</v>
      </c>
      <c r="BQ97" s="3">
        <v>42166.164036000002</v>
      </c>
      <c r="BR97" s="3">
        <v>1.55E-4</v>
      </c>
      <c r="BS97" s="3">
        <v>0.223</v>
      </c>
      <c r="BT97" s="3">
        <v>1.974</v>
      </c>
      <c r="BU97" s="3">
        <v>243.459</v>
      </c>
      <c r="BV97" s="3">
        <v>59.009</v>
      </c>
    </row>
    <row r="98" spans="1:74" x14ac:dyDescent="0.25">
      <c r="A98" s="21" t="s">
        <v>95</v>
      </c>
      <c r="B98" s="2">
        <v>0</v>
      </c>
      <c r="C98" s="3">
        <v>42166.085081999998</v>
      </c>
      <c r="D98" s="3">
        <v>1.5799999999999999E-4</v>
      </c>
      <c r="E98" s="3">
        <v>0.223</v>
      </c>
      <c r="F98" s="3">
        <v>4.0000000000000001E-3</v>
      </c>
      <c r="G98" s="4">
        <v>112.90900000000001</v>
      </c>
      <c r="H98" s="3">
        <v>1.9710000000000001</v>
      </c>
      <c r="I98" s="3">
        <v>242.98</v>
      </c>
      <c r="J98" s="3">
        <v>4.2409999999999997</v>
      </c>
      <c r="K98" s="3">
        <v>42172.741005000003</v>
      </c>
      <c r="L98" s="3">
        <v>42159.429157999999</v>
      </c>
      <c r="M98" s="3">
        <v>35794.604005000001</v>
      </c>
      <c r="N98" s="3">
        <v>35781.292157999997</v>
      </c>
      <c r="O98" s="3">
        <v>59.002000000000002</v>
      </c>
      <c r="P98" s="3">
        <v>1.00267</v>
      </c>
      <c r="Q98" s="3">
        <v>86169.962</v>
      </c>
      <c r="R98" s="3">
        <v>58.959000000000003</v>
      </c>
      <c r="S98" s="3">
        <v>35789.353163</v>
      </c>
      <c r="T98" s="3">
        <v>-0.22417599999999999</v>
      </c>
      <c r="U98" s="3">
        <v>-7.9999999999999996E-6</v>
      </c>
      <c r="V98" s="3">
        <v>0</v>
      </c>
      <c r="W98" s="3">
        <v>2.5999999999999998E-5</v>
      </c>
      <c r="X98"/>
      <c r="Y98"/>
      <c r="Z98"/>
      <c r="AA98"/>
      <c r="AB98" s="5">
        <f t="shared" si="43"/>
        <v>6378.1370000000024</v>
      </c>
      <c r="AD98" s="1">
        <f t="shared" si="44"/>
        <v>-1.5584195629068265E-3</v>
      </c>
      <c r="AE98" s="1">
        <f t="shared" si="45"/>
        <v>3.6839168194732642E-3</v>
      </c>
      <c r="AF98" s="1">
        <f t="shared" si="46"/>
        <v>1.5759984852968092E-4</v>
      </c>
      <c r="AG98" s="1">
        <f t="shared" si="47"/>
        <v>-1.123778196182976E-5</v>
      </c>
      <c r="AH98" s="1">
        <f t="shared" si="48"/>
        <v>-0.89093837819442856</v>
      </c>
      <c r="AI98" s="1">
        <f t="shared" si="49"/>
        <v>-0.45412421897569105</v>
      </c>
      <c r="AJ98" s="1">
        <f t="shared" si="50"/>
        <v>0.40459669515301372</v>
      </c>
      <c r="AK98" s="5">
        <f t="shared" si="51"/>
        <v>6.6622414429559997</v>
      </c>
      <c r="AL98" s="1">
        <f t="shared" si="52"/>
        <v>-1777978686.7570016</v>
      </c>
      <c r="AM98" s="13">
        <f t="shared" si="53"/>
        <v>42166.084555682923</v>
      </c>
      <c r="AN98" s="15">
        <f t="shared" si="54"/>
        <v>5.2631707512773573E-4</v>
      </c>
      <c r="AO98" s="19">
        <f t="shared" si="55"/>
        <v>1.0000000124820001</v>
      </c>
      <c r="AP98" s="19">
        <f t="shared" si="56"/>
        <v>3074.5910275950655</v>
      </c>
      <c r="AQ98" s="17">
        <f t="shared" si="57"/>
        <v>3074.1057412096147</v>
      </c>
      <c r="AR98" s="17">
        <f t="shared" si="58"/>
        <v>3075.0763906255602</v>
      </c>
      <c r="AS98" s="17">
        <f t="shared" si="59"/>
        <v>0.97064941594544507</v>
      </c>
      <c r="AT98" s="5">
        <f t="shared" si="60"/>
        <v>0.48536303049468188</v>
      </c>
      <c r="AU98" s="5">
        <f t="shared" si="61"/>
        <v>13.312813509262956</v>
      </c>
      <c r="AV98" s="5">
        <f t="shared" si="62"/>
        <v>0.48528638545076319</v>
      </c>
      <c r="AW98" s="5">
        <f t="shared" si="63"/>
        <v>13.3086950819671</v>
      </c>
      <c r="AX98" s="19">
        <f t="shared" si="64"/>
        <v>3.1575017180882951E-2</v>
      </c>
      <c r="AY98" s="17">
        <f t="shared" si="65"/>
        <v>3074.348393986772</v>
      </c>
      <c r="AZ98" s="17">
        <f t="shared" si="66"/>
        <v>3074.8337186962567</v>
      </c>
      <c r="BA98" s="17">
        <f t="shared" si="67"/>
        <v>0.48532470948475748</v>
      </c>
      <c r="BB98" s="24">
        <f t="shared" si="68"/>
        <v>-4725809.0238045221</v>
      </c>
      <c r="BC98" s="24">
        <f t="shared" si="69"/>
        <v>-4727301.1988157239</v>
      </c>
      <c r="BD98" s="24">
        <f t="shared" si="70"/>
        <v>-4726554.9934840407</v>
      </c>
      <c r="BE98" s="27">
        <f t="shared" si="71"/>
        <v>746.20533168315887</v>
      </c>
      <c r="BF98" s="27">
        <f t="shared" si="72"/>
        <v>-745.96967951860279</v>
      </c>
      <c r="BG98" s="23">
        <f t="shared" si="73"/>
        <v>0.23565216455608606</v>
      </c>
      <c r="BH98" s="23">
        <f t="shared" si="74"/>
        <v>-1492.1750112017617</v>
      </c>
      <c r="BJ98" s="29">
        <f t="shared" si="75"/>
        <v>0.22411675936568742</v>
      </c>
      <c r="BK98" s="29">
        <f t="shared" si="76"/>
        <v>0.22425831152026832</v>
      </c>
      <c r="BL98" s="29">
        <f t="shared" si="77"/>
        <v>1.4155215458089287E-4</v>
      </c>
      <c r="BM98">
        <f t="shared" si="78"/>
        <v>0.22418751867963804</v>
      </c>
      <c r="BQ98" s="3">
        <v>42166.085081999998</v>
      </c>
      <c r="BR98" s="3">
        <v>1.5799999999999999E-4</v>
      </c>
      <c r="BS98" s="3">
        <v>0.223</v>
      </c>
      <c r="BT98" s="3">
        <v>1.9710000000000001</v>
      </c>
      <c r="BU98" s="3">
        <v>242.98</v>
      </c>
      <c r="BV98" s="3">
        <v>59.002000000000002</v>
      </c>
    </row>
    <row r="99" spans="1:74" x14ac:dyDescent="0.25">
      <c r="A99" s="21" t="s">
        <v>96</v>
      </c>
      <c r="B99" s="2">
        <v>0</v>
      </c>
      <c r="C99" s="3">
        <v>42166.010752000002</v>
      </c>
      <c r="D99" s="3">
        <v>1.63E-4</v>
      </c>
      <c r="E99" s="3">
        <v>0.223</v>
      </c>
      <c r="F99" s="3">
        <v>4.0000000000000001E-3</v>
      </c>
      <c r="G99" s="4">
        <v>112.404</v>
      </c>
      <c r="H99" s="3">
        <v>1.962</v>
      </c>
      <c r="I99" s="3">
        <v>242.18100000000001</v>
      </c>
      <c r="J99" s="3">
        <v>4.2270000000000003</v>
      </c>
      <c r="K99" s="3">
        <v>42172.883994000003</v>
      </c>
      <c r="L99" s="3">
        <v>42159.13751</v>
      </c>
      <c r="M99" s="3">
        <v>35794.746994000001</v>
      </c>
      <c r="N99" s="3">
        <v>35781.000509999998</v>
      </c>
      <c r="O99" s="3">
        <v>58.997</v>
      </c>
      <c r="P99" s="3">
        <v>1.002672</v>
      </c>
      <c r="Q99" s="3">
        <v>86169.733999999997</v>
      </c>
      <c r="R99" s="3">
        <v>58.953000000000003</v>
      </c>
      <c r="S99" s="3">
        <v>35789.055702999998</v>
      </c>
      <c r="T99" s="3">
        <v>-0.22417899999999999</v>
      </c>
      <c r="U99" s="3">
        <v>-7.9999999999999996E-6</v>
      </c>
      <c r="V99" s="3">
        <v>-9.9999999999999995E-7</v>
      </c>
      <c r="W99" s="3">
        <v>2.8E-5</v>
      </c>
      <c r="X99"/>
      <c r="Y99"/>
      <c r="Z99"/>
      <c r="AA99"/>
      <c r="AB99" s="5">
        <f t="shared" si="43"/>
        <v>6378.1370000000024</v>
      </c>
      <c r="AD99" s="1">
        <f t="shared" si="44"/>
        <v>-1.5252016435593815E-3</v>
      </c>
      <c r="AE99" s="1">
        <f t="shared" si="45"/>
        <v>3.697793208568115E-3</v>
      </c>
      <c r="AF99" s="1">
        <f t="shared" si="46"/>
        <v>1.6227755821913314E-4</v>
      </c>
      <c r="AG99" s="1">
        <f t="shared" si="47"/>
        <v>-1.5329517227749195E-5</v>
      </c>
      <c r="AH99" s="1">
        <f t="shared" si="48"/>
        <v>-0.88449353627789962</v>
      </c>
      <c r="AI99" s="1">
        <f t="shared" si="49"/>
        <v>-0.46655244537202439</v>
      </c>
      <c r="AJ99" s="1">
        <f t="shared" si="50"/>
        <v>0.41266262226620343</v>
      </c>
      <c r="AK99" s="5">
        <f t="shared" si="51"/>
        <v>6.8730597525760002</v>
      </c>
      <c r="AL99" s="1">
        <f t="shared" si="52"/>
        <v>-1777972415.4988296</v>
      </c>
      <c r="AM99" s="13">
        <f t="shared" si="53"/>
        <v>42166.010191845628</v>
      </c>
      <c r="AN99" s="15">
        <f t="shared" si="54"/>
        <v>5.6015437439782545E-4</v>
      </c>
      <c r="AO99" s="19">
        <f t="shared" si="55"/>
        <v>1.0000000132845004</v>
      </c>
      <c r="AP99" s="19">
        <f t="shared" si="56"/>
        <v>3074.5937375295161</v>
      </c>
      <c r="AQ99" s="17">
        <f t="shared" si="57"/>
        <v>3074.0926063014217</v>
      </c>
      <c r="AR99" s="17">
        <f t="shared" si="58"/>
        <v>3075.0949504508253</v>
      </c>
      <c r="AS99" s="17">
        <f t="shared" si="59"/>
        <v>1.0023441494035978</v>
      </c>
      <c r="AT99" s="5">
        <f t="shared" si="60"/>
        <v>0.50121292130916117</v>
      </c>
      <c r="AU99" s="5">
        <f t="shared" si="61"/>
        <v>13.747521338914765</v>
      </c>
      <c r="AV99" s="5">
        <f t="shared" si="62"/>
        <v>0.50113122809443666</v>
      </c>
      <c r="AW99" s="5">
        <f t="shared" si="63"/>
        <v>13.743123443323341</v>
      </c>
      <c r="AX99" s="19">
        <f t="shared" si="64"/>
        <v>3.2606179376279847E-2</v>
      </c>
      <c r="AY99" s="17">
        <f t="shared" si="65"/>
        <v>3074.3431821262884</v>
      </c>
      <c r="AZ99" s="17">
        <f t="shared" si="66"/>
        <v>3074.8443542026548</v>
      </c>
      <c r="BA99" s="17">
        <f t="shared" si="67"/>
        <v>0.5011720763664016</v>
      </c>
      <c r="BB99" s="24">
        <f t="shared" si="68"/>
        <v>-4725793.0007431963</v>
      </c>
      <c r="BC99" s="24">
        <f t="shared" si="69"/>
        <v>-4727333.9012859706</v>
      </c>
      <c r="BD99" s="24">
        <f t="shared" si="70"/>
        <v>-4726563.3254278591</v>
      </c>
      <c r="BE99" s="27">
        <f t="shared" si="71"/>
        <v>770.57585811149329</v>
      </c>
      <c r="BF99" s="27">
        <f t="shared" si="72"/>
        <v>-770.3246846627444</v>
      </c>
      <c r="BG99" s="23">
        <f t="shared" si="73"/>
        <v>0.25117344874888659</v>
      </c>
      <c r="BH99" s="23">
        <f t="shared" si="74"/>
        <v>-1540.9005427742377</v>
      </c>
      <c r="BJ99" s="29">
        <f t="shared" si="75"/>
        <v>0.22411523961299598</v>
      </c>
      <c r="BK99" s="29">
        <f t="shared" si="76"/>
        <v>0.22426141427417315</v>
      </c>
      <c r="BL99" s="29">
        <f t="shared" si="77"/>
        <v>1.4617466117716749E-4</v>
      </c>
      <c r="BM99">
        <f t="shared" si="78"/>
        <v>0.22418830907325854</v>
      </c>
      <c r="BQ99" s="3">
        <v>42166.010752000002</v>
      </c>
      <c r="BR99" s="3">
        <v>1.63E-4</v>
      </c>
      <c r="BS99" s="3">
        <v>0.223</v>
      </c>
      <c r="BT99" s="3">
        <v>1.962</v>
      </c>
      <c r="BU99" s="3">
        <v>242.18100000000001</v>
      </c>
      <c r="BV99" s="3">
        <v>58.997</v>
      </c>
    </row>
    <row r="100" spans="1:74" x14ac:dyDescent="0.25">
      <c r="A100" s="21" t="s">
        <v>97</v>
      </c>
      <c r="B100" s="2">
        <v>0</v>
      </c>
      <c r="C100" s="3">
        <v>42165.950794999997</v>
      </c>
      <c r="D100" s="3">
        <v>1.6799999999999999E-4</v>
      </c>
      <c r="E100" s="3">
        <v>0.22500000000000001</v>
      </c>
      <c r="F100" s="3">
        <v>4.0000000000000001E-3</v>
      </c>
      <c r="G100" s="4">
        <v>111.735</v>
      </c>
      <c r="H100" s="3">
        <v>1.95</v>
      </c>
      <c r="I100" s="3">
        <v>241.68299999999999</v>
      </c>
      <c r="J100" s="3">
        <v>4.218</v>
      </c>
      <c r="K100" s="3">
        <v>42173.020643000003</v>
      </c>
      <c r="L100" s="3">
        <v>42158.880946999998</v>
      </c>
      <c r="M100" s="3">
        <v>35794.883643000001</v>
      </c>
      <c r="N100" s="3">
        <v>35780.743947000003</v>
      </c>
      <c r="O100" s="3">
        <v>58.993000000000002</v>
      </c>
      <c r="P100" s="3">
        <v>1.0026740000000001</v>
      </c>
      <c r="Q100" s="3">
        <v>86169.55</v>
      </c>
      <c r="R100" s="3">
        <v>58.948</v>
      </c>
      <c r="S100" s="3">
        <v>35788.767615999997</v>
      </c>
      <c r="T100" s="3">
        <v>-0.22418299999999999</v>
      </c>
      <c r="U100" s="3">
        <v>-7.9999999999999996E-6</v>
      </c>
      <c r="V100" s="3">
        <v>-9.9999999999999995E-7</v>
      </c>
      <c r="W100" s="3">
        <v>2.9E-5</v>
      </c>
      <c r="X100"/>
      <c r="Y100"/>
      <c r="Z100"/>
      <c r="AA100"/>
      <c r="AB100" s="5">
        <f t="shared" si="43"/>
        <v>6378.1369999999952</v>
      </c>
      <c r="AD100" s="1">
        <f t="shared" si="44"/>
        <v>-1.4807193768127721E-3</v>
      </c>
      <c r="AE100" s="1">
        <f t="shared" si="45"/>
        <v>3.715828951119778E-3</v>
      </c>
      <c r="AF100" s="1">
        <f t="shared" si="46"/>
        <v>1.6688674865069364E-4</v>
      </c>
      <c r="AG100" s="1">
        <f t="shared" si="47"/>
        <v>-1.9308369294173961E-5</v>
      </c>
      <c r="AH100" s="1">
        <f t="shared" si="48"/>
        <v>-0.88025879920902228</v>
      </c>
      <c r="AI100" s="1">
        <f t="shared" si="49"/>
        <v>-0.4744938844865022</v>
      </c>
      <c r="AJ100" s="1">
        <f t="shared" si="50"/>
        <v>0.41767741699011296</v>
      </c>
      <c r="AK100" s="5">
        <f t="shared" si="51"/>
        <v>7.083879733559999</v>
      </c>
      <c r="AL100" s="1">
        <f t="shared" si="52"/>
        <v>-1777967356.2650087</v>
      </c>
      <c r="AM100" s="13">
        <f t="shared" si="53"/>
        <v>42165.950199954095</v>
      </c>
      <c r="AN100" s="15">
        <f t="shared" si="54"/>
        <v>5.9504590171854943E-4</v>
      </c>
      <c r="AO100" s="19">
        <f t="shared" si="55"/>
        <v>1.0000000141120002</v>
      </c>
      <c r="AP100" s="19">
        <f t="shared" si="56"/>
        <v>3074.5959234561669</v>
      </c>
      <c r="AQ100" s="17">
        <f t="shared" si="57"/>
        <v>3074.0804576964501</v>
      </c>
      <c r="AR100" s="17">
        <f t="shared" si="58"/>
        <v>3075.111475649845</v>
      </c>
      <c r="AS100" s="17">
        <f t="shared" si="59"/>
        <v>1.031017953394894</v>
      </c>
      <c r="AT100" s="5">
        <f t="shared" si="60"/>
        <v>0.51555219367810423</v>
      </c>
      <c r="AU100" s="5">
        <f t="shared" si="61"/>
        <v>14.14081065217027</v>
      </c>
      <c r="AV100" s="5">
        <f t="shared" si="62"/>
        <v>0.51546575971678976</v>
      </c>
      <c r="AW100" s="5">
        <f t="shared" si="63"/>
        <v>14.136140450734262</v>
      </c>
      <c r="AX100" s="19">
        <f t="shared" si="64"/>
        <v>3.3539068595734904E-2</v>
      </c>
      <c r="AY100" s="17">
        <f t="shared" si="65"/>
        <v>3074.3382013796477</v>
      </c>
      <c r="AZ100" s="17">
        <f t="shared" si="66"/>
        <v>3074.8537103581561</v>
      </c>
      <c r="BA100" s="17">
        <f t="shared" si="67"/>
        <v>0.51550897850847832</v>
      </c>
      <c r="BB100" s="24">
        <f t="shared" si="68"/>
        <v>-4725777.6882311227</v>
      </c>
      <c r="BC100" s="24">
        <f t="shared" si="69"/>
        <v>-4727362.6700516613</v>
      </c>
      <c r="BD100" s="24">
        <f t="shared" si="70"/>
        <v>-4726570.0462666405</v>
      </c>
      <c r="BE100" s="27">
        <f t="shared" si="71"/>
        <v>792.62378502078354</v>
      </c>
      <c r="BF100" s="27">
        <f t="shared" si="72"/>
        <v>-792.35803551785648</v>
      </c>
      <c r="BG100" s="23">
        <f t="shared" si="73"/>
        <v>0.2657495029270649</v>
      </c>
      <c r="BH100" s="23">
        <f t="shared" si="74"/>
        <v>-1584.98182053864</v>
      </c>
      <c r="BJ100" s="29">
        <f t="shared" si="75"/>
        <v>0.22411378725917849</v>
      </c>
      <c r="BK100" s="29">
        <f t="shared" si="76"/>
        <v>0.22426414382272913</v>
      </c>
      <c r="BL100" s="29">
        <f t="shared" si="77"/>
        <v>1.5035656355064098E-4</v>
      </c>
      <c r="BM100">
        <f t="shared" si="78"/>
        <v>0.2241889466335531</v>
      </c>
      <c r="BQ100" s="3">
        <v>42165.950794999997</v>
      </c>
      <c r="BR100" s="3">
        <v>1.6799999999999999E-4</v>
      </c>
      <c r="BS100" s="3">
        <v>0.22500000000000001</v>
      </c>
      <c r="BT100" s="3">
        <v>1.95</v>
      </c>
      <c r="BU100" s="3">
        <v>241.68299999999999</v>
      </c>
      <c r="BV100" s="3">
        <v>58.993000000000002</v>
      </c>
    </row>
    <row r="101" spans="1:74" x14ac:dyDescent="0.25">
      <c r="A101" s="21" t="s">
        <v>98</v>
      </c>
      <c r="B101" s="2">
        <v>0</v>
      </c>
      <c r="C101" s="3">
        <v>42165.883139999998</v>
      </c>
      <c r="D101" s="3">
        <v>1.7100000000000001E-4</v>
      </c>
      <c r="E101" s="3">
        <v>0.22700000000000001</v>
      </c>
      <c r="F101" s="3">
        <v>4.0000000000000001E-3</v>
      </c>
      <c r="G101" s="4">
        <v>111.008</v>
      </c>
      <c r="H101" s="3">
        <v>1.9370000000000001</v>
      </c>
      <c r="I101" s="3">
        <v>242.12299999999999</v>
      </c>
      <c r="J101" s="3">
        <v>4.226</v>
      </c>
      <c r="K101" s="3">
        <v>42173.105322000003</v>
      </c>
      <c r="L101" s="3">
        <v>42158.660957</v>
      </c>
      <c r="M101" s="3">
        <v>35794.968322000001</v>
      </c>
      <c r="N101" s="3">
        <v>35780.523956999998</v>
      </c>
      <c r="O101" s="3">
        <v>58.991999999999997</v>
      </c>
      <c r="P101" s="3">
        <v>1.002677</v>
      </c>
      <c r="Q101" s="3">
        <v>86169.342999999993</v>
      </c>
      <c r="R101" s="3">
        <v>58.945999999999998</v>
      </c>
      <c r="S101" s="3">
        <v>35788.561596</v>
      </c>
      <c r="T101" s="3">
        <v>-0.224186</v>
      </c>
      <c r="U101" s="3">
        <v>-7.9999999999999996E-6</v>
      </c>
      <c r="V101" s="3">
        <v>-1.9999999999999999E-6</v>
      </c>
      <c r="W101" s="3">
        <v>3.0000000000000001E-5</v>
      </c>
      <c r="X101"/>
      <c r="Y101"/>
      <c r="Z101"/>
      <c r="AA101"/>
      <c r="AB101" s="5">
        <f t="shared" si="43"/>
        <v>6378.1370000000024</v>
      </c>
      <c r="AD101" s="1">
        <f t="shared" si="44"/>
        <v>-1.4322898420241863E-3</v>
      </c>
      <c r="AE101" s="1">
        <f t="shared" si="45"/>
        <v>3.7347637777084435E-3</v>
      </c>
      <c r="AF101" s="1">
        <f t="shared" si="46"/>
        <v>1.6976648043229764E-4</v>
      </c>
      <c r="AG101" s="1">
        <f t="shared" si="47"/>
        <v>-2.0502246745913128E-5</v>
      </c>
      <c r="AH101" s="1">
        <f t="shared" si="48"/>
        <v>-0.88402654166355499</v>
      </c>
      <c r="AI101" s="1">
        <f t="shared" si="49"/>
        <v>-0.46743670548468375</v>
      </c>
      <c r="AJ101" s="1">
        <f t="shared" si="50"/>
        <v>0.41322645419623066</v>
      </c>
      <c r="AK101" s="5">
        <f t="shared" si="51"/>
        <v>7.2103660169400001</v>
      </c>
      <c r="AL101" s="1">
        <f t="shared" si="52"/>
        <v>-1777961648.9867582</v>
      </c>
      <c r="AM101" s="13">
        <f t="shared" si="53"/>
        <v>42165.882523513705</v>
      </c>
      <c r="AN101" s="15">
        <f t="shared" si="54"/>
        <v>6.1648629343835637E-4</v>
      </c>
      <c r="AO101" s="19">
        <f t="shared" si="55"/>
        <v>1.0000000146205001</v>
      </c>
      <c r="AP101" s="19">
        <f t="shared" si="56"/>
        <v>3074.5983900439419</v>
      </c>
      <c r="AQ101" s="17">
        <f t="shared" si="57"/>
        <v>3074.0718172100383</v>
      </c>
      <c r="AR101" s="17">
        <f t="shared" si="58"/>
        <v>3075.1250531135524</v>
      </c>
      <c r="AS101" s="17">
        <f t="shared" si="59"/>
        <v>1.0532359035141781</v>
      </c>
      <c r="AT101" s="5">
        <f t="shared" si="60"/>
        <v>0.52666306961054943</v>
      </c>
      <c r="AU101" s="5">
        <f t="shared" si="61"/>
        <v>14.44554734901673</v>
      </c>
      <c r="AV101" s="5">
        <f t="shared" si="62"/>
        <v>0.52657283390362863</v>
      </c>
      <c r="AW101" s="5">
        <f t="shared" si="63"/>
        <v>14.440654084529962</v>
      </c>
      <c r="AX101" s="19">
        <f t="shared" si="64"/>
        <v>3.4261915990956661E-2</v>
      </c>
      <c r="AY101" s="17">
        <f t="shared" si="65"/>
        <v>3074.3351149100454</v>
      </c>
      <c r="AZ101" s="17">
        <f t="shared" si="66"/>
        <v>3074.8617328637333</v>
      </c>
      <c r="BA101" s="17">
        <f t="shared" si="67"/>
        <v>0.52661795368794628</v>
      </c>
      <c r="BB101" s="24">
        <f t="shared" si="68"/>
        <v>-4725768.1993844798</v>
      </c>
      <c r="BC101" s="24">
        <f t="shared" si="69"/>
        <v>-4727387.338114881</v>
      </c>
      <c r="BD101" s="24">
        <f t="shared" si="70"/>
        <v>-4726577.6300304001</v>
      </c>
      <c r="BE101" s="27">
        <f t="shared" si="71"/>
        <v>809.70808448083699</v>
      </c>
      <c r="BF101" s="27">
        <f t="shared" si="72"/>
        <v>-809.43064592033625</v>
      </c>
      <c r="BG101" s="23">
        <f t="shared" si="73"/>
        <v>0.277438560500741</v>
      </c>
      <c r="BH101" s="23">
        <f t="shared" si="74"/>
        <v>-1619.1387304011732</v>
      </c>
      <c r="BJ101" s="29">
        <f t="shared" si="75"/>
        <v>0.2241128872679545</v>
      </c>
      <c r="BK101" s="29">
        <f t="shared" si="76"/>
        <v>0.22426648431441457</v>
      </c>
      <c r="BL101" s="29">
        <f t="shared" si="77"/>
        <v>1.5359704646006334E-4</v>
      </c>
      <c r="BM101">
        <f t="shared" si="78"/>
        <v>0.22418966605476393</v>
      </c>
      <c r="BQ101" s="3">
        <v>42165.883139999998</v>
      </c>
      <c r="BR101" s="3">
        <v>1.7100000000000001E-4</v>
      </c>
      <c r="BS101" s="3">
        <v>0.22700000000000001</v>
      </c>
      <c r="BT101" s="3">
        <v>1.9370000000000001</v>
      </c>
      <c r="BU101" s="3">
        <v>242.12299999999999</v>
      </c>
      <c r="BV101" s="3">
        <v>58.991999999999997</v>
      </c>
    </row>
    <row r="102" spans="1:74" x14ac:dyDescent="0.25">
      <c r="A102" s="21" t="s">
        <v>99</v>
      </c>
      <c r="B102" s="2">
        <v>0</v>
      </c>
      <c r="C102" s="3">
        <v>42165.845046000002</v>
      </c>
      <c r="D102" s="3">
        <v>1.7699999999999999E-4</v>
      </c>
      <c r="E102" s="3">
        <v>0.22900000000000001</v>
      </c>
      <c r="F102" s="3">
        <v>4.0000000000000001E-3</v>
      </c>
      <c r="G102" s="4">
        <v>110.52</v>
      </c>
      <c r="H102" s="3">
        <v>1.929</v>
      </c>
      <c r="I102" s="3">
        <v>242.518</v>
      </c>
      <c r="J102" s="3">
        <v>4.2329999999999997</v>
      </c>
      <c r="K102" s="3">
        <v>42173.323394999999</v>
      </c>
      <c r="L102" s="3">
        <v>42158.366696999998</v>
      </c>
      <c r="M102" s="3">
        <v>35795.186394999997</v>
      </c>
      <c r="N102" s="3">
        <v>35780.229697000002</v>
      </c>
      <c r="O102" s="3">
        <v>58.991</v>
      </c>
      <c r="P102" s="3">
        <v>1.002678</v>
      </c>
      <c r="Q102" s="3">
        <v>86169.225999999995</v>
      </c>
      <c r="R102" s="3">
        <v>58.944000000000003</v>
      </c>
      <c r="S102" s="3">
        <v>35788.412652999999</v>
      </c>
      <c r="T102" s="3">
        <v>-0.224188</v>
      </c>
      <c r="U102" s="3">
        <v>-7.9999999999999996E-6</v>
      </c>
      <c r="V102" s="3">
        <v>-1.9999999999999999E-6</v>
      </c>
      <c r="W102" s="3">
        <v>3.1000000000000001E-5</v>
      </c>
      <c r="X102"/>
      <c r="Y102"/>
      <c r="Z102"/>
      <c r="AA102"/>
      <c r="AB102" s="5">
        <f t="shared" si="43"/>
        <v>6378.1369999999952</v>
      </c>
      <c r="AD102" s="1">
        <f t="shared" si="44"/>
        <v>-1.4023662174708401E-3</v>
      </c>
      <c r="AE102" s="1">
        <f t="shared" si="45"/>
        <v>3.7461024624194732E-3</v>
      </c>
      <c r="AF102" s="1">
        <f t="shared" si="46"/>
        <v>1.7570188956207719E-4</v>
      </c>
      <c r="AG102" s="1">
        <f t="shared" si="47"/>
        <v>-2.1397336383662883E-5</v>
      </c>
      <c r="AH102" s="1">
        <f t="shared" si="48"/>
        <v>-0.88727691331838332</v>
      </c>
      <c r="AI102" s="1">
        <f t="shared" si="49"/>
        <v>-0.46123711807724466</v>
      </c>
      <c r="AJ102" s="1">
        <f t="shared" si="50"/>
        <v>0.40924504643544435</v>
      </c>
      <c r="AK102" s="5">
        <f t="shared" si="51"/>
        <v>7.4633545731420003</v>
      </c>
      <c r="AL102" s="1">
        <f t="shared" si="52"/>
        <v>-1777958432.7416215</v>
      </c>
      <c r="AM102" s="13">
        <f t="shared" si="53"/>
        <v>42165.844385493117</v>
      </c>
      <c r="AN102" s="15">
        <f t="shared" si="54"/>
        <v>6.6050688474206254E-4</v>
      </c>
      <c r="AO102" s="19">
        <f t="shared" si="55"/>
        <v>1.0000000156645004</v>
      </c>
      <c r="AP102" s="19">
        <f t="shared" si="56"/>
        <v>3074.5997788898726</v>
      </c>
      <c r="AQ102" s="17">
        <f t="shared" si="57"/>
        <v>3074.0545297301369</v>
      </c>
      <c r="AR102" s="17">
        <f t="shared" si="58"/>
        <v>3075.1451247611813</v>
      </c>
      <c r="AS102" s="17">
        <f t="shared" si="59"/>
        <v>1.0905950310443586</v>
      </c>
      <c r="AT102" s="5">
        <f t="shared" si="60"/>
        <v>0.54534587130865475</v>
      </c>
      <c r="AU102" s="5">
        <f t="shared" si="61"/>
        <v>14.957985708159667</v>
      </c>
      <c r="AV102" s="5">
        <f t="shared" si="62"/>
        <v>0.54524915973570387</v>
      </c>
      <c r="AW102" s="5">
        <f t="shared" si="63"/>
        <v>14.952719724187258</v>
      </c>
      <c r="AX102" s="19">
        <f t="shared" si="64"/>
        <v>3.5477413315114455E-2</v>
      </c>
      <c r="AY102" s="17">
        <f t="shared" si="65"/>
        <v>3074.327166397879</v>
      </c>
      <c r="AZ102" s="17">
        <f t="shared" si="66"/>
        <v>3074.8724639155453</v>
      </c>
      <c r="BA102" s="17">
        <f t="shared" si="67"/>
        <v>0.54529751766631307</v>
      </c>
      <c r="BB102" s="24">
        <f t="shared" si="68"/>
        <v>-4725743.7630260065</v>
      </c>
      <c r="BC102" s="24">
        <f t="shared" si="69"/>
        <v>-4727420.3346730284</v>
      </c>
      <c r="BD102" s="24">
        <f t="shared" si="70"/>
        <v>-4726581.9001748264</v>
      </c>
      <c r="BE102" s="27">
        <f t="shared" si="71"/>
        <v>838.43449820205569</v>
      </c>
      <c r="BF102" s="27">
        <f t="shared" si="72"/>
        <v>-838.1371488198638</v>
      </c>
      <c r="BG102" s="23">
        <f t="shared" si="73"/>
        <v>0.29734938219189644</v>
      </c>
      <c r="BH102" s="23">
        <f t="shared" si="74"/>
        <v>-1676.5716470219195</v>
      </c>
      <c r="BJ102" s="29">
        <f t="shared" si="75"/>
        <v>0.22411056955432082</v>
      </c>
      <c r="BK102" s="29">
        <f t="shared" si="76"/>
        <v>0.22426961502801451</v>
      </c>
      <c r="BL102" s="29">
        <f t="shared" si="77"/>
        <v>1.5904547369369193E-4</v>
      </c>
      <c r="BM102">
        <f t="shared" si="78"/>
        <v>0.22419007113546308</v>
      </c>
      <c r="BQ102" s="3">
        <v>42165.845046000002</v>
      </c>
      <c r="BR102" s="3">
        <v>1.7699999999999999E-4</v>
      </c>
      <c r="BS102" s="3">
        <v>0.22900000000000001</v>
      </c>
      <c r="BT102" s="3">
        <v>1.929</v>
      </c>
      <c r="BU102" s="3">
        <v>242.518</v>
      </c>
      <c r="BV102" s="3">
        <v>58.991</v>
      </c>
    </row>
    <row r="103" spans="1:74" x14ac:dyDescent="0.25">
      <c r="A103" s="21" t="s">
        <v>100</v>
      </c>
      <c r="B103" s="2">
        <v>0</v>
      </c>
      <c r="C103" s="3">
        <v>42165.802314</v>
      </c>
      <c r="D103" s="3">
        <v>1.83E-4</v>
      </c>
      <c r="E103" s="3">
        <v>0.23200000000000001</v>
      </c>
      <c r="F103" s="3">
        <v>4.0000000000000001E-3</v>
      </c>
      <c r="G103" s="4">
        <v>109.90300000000001</v>
      </c>
      <c r="H103" s="3">
        <v>1.9179999999999999</v>
      </c>
      <c r="I103" s="3">
        <v>245.71700000000001</v>
      </c>
      <c r="J103" s="3">
        <v>4.2889999999999997</v>
      </c>
      <c r="K103" s="3">
        <v>42173.522212000003</v>
      </c>
      <c r="L103" s="3">
        <v>42158.082416999998</v>
      </c>
      <c r="M103" s="3">
        <v>35795.385212000001</v>
      </c>
      <c r="N103" s="3">
        <v>35779.945417000003</v>
      </c>
      <c r="O103" s="3">
        <v>58.991999999999997</v>
      </c>
      <c r="P103" s="3">
        <v>1.00268</v>
      </c>
      <c r="Q103" s="3">
        <v>86169.095000000001</v>
      </c>
      <c r="R103" s="3">
        <v>58.942999999999998</v>
      </c>
      <c r="S103" s="3">
        <v>35788.606519000001</v>
      </c>
      <c r="T103" s="3">
        <v>-0.224186</v>
      </c>
      <c r="U103" s="3">
        <v>-7.9999999999999996E-6</v>
      </c>
      <c r="V103" s="3">
        <v>-1.9999999999999999E-6</v>
      </c>
      <c r="W103" s="3">
        <v>3.3000000000000003E-5</v>
      </c>
      <c r="X103"/>
      <c r="Y103"/>
      <c r="Z103"/>
      <c r="AA103"/>
      <c r="AB103" s="5">
        <f t="shared" si="43"/>
        <v>6378.1369999999952</v>
      </c>
      <c r="AD103" s="1">
        <f t="shared" si="44"/>
        <v>-1.3610750790889355E-3</v>
      </c>
      <c r="AE103" s="1">
        <f t="shared" si="45"/>
        <v>3.7613015428082553E-3</v>
      </c>
      <c r="AF103" s="1">
        <f t="shared" si="46"/>
        <v>1.8246917243277264E-4</v>
      </c>
      <c r="AG103" s="1">
        <f t="shared" si="47"/>
        <v>-1.3928428184798401E-5</v>
      </c>
      <c r="AH103" s="1">
        <f t="shared" si="48"/>
        <v>-0.9117018072863774</v>
      </c>
      <c r="AI103" s="1">
        <f t="shared" si="49"/>
        <v>-0.41085254604389787</v>
      </c>
      <c r="AJ103" s="1">
        <f t="shared" si="50"/>
        <v>0.37457500875643129</v>
      </c>
      <c r="AK103" s="5">
        <f t="shared" si="51"/>
        <v>7.7163418234619998</v>
      </c>
      <c r="AL103" s="1">
        <f t="shared" si="52"/>
        <v>-1777954825.2413967</v>
      </c>
      <c r="AM103" s="13">
        <f t="shared" si="53"/>
        <v>42165.801607954716</v>
      </c>
      <c r="AN103" s="15">
        <f t="shared" si="54"/>
        <v>7.0604528445983306E-4</v>
      </c>
      <c r="AO103" s="19">
        <f t="shared" si="55"/>
        <v>1.0000000167445005</v>
      </c>
      <c r="AP103" s="19">
        <f t="shared" si="56"/>
        <v>3074.6013368320587</v>
      </c>
      <c r="AQ103" s="17">
        <f t="shared" si="57"/>
        <v>3074.0384770208275</v>
      </c>
      <c r="AR103" s="17">
        <f t="shared" si="58"/>
        <v>3075.1642996670726</v>
      </c>
      <c r="AS103" s="17">
        <f t="shared" si="59"/>
        <v>1.1258226462450693</v>
      </c>
      <c r="AT103" s="5">
        <f t="shared" si="60"/>
        <v>0.56296283501387734</v>
      </c>
      <c r="AU103" s="5">
        <f t="shared" si="61"/>
        <v>15.441180107749592</v>
      </c>
      <c r="AV103" s="5">
        <f t="shared" si="62"/>
        <v>0.562859811231192</v>
      </c>
      <c r="AW103" s="5">
        <f t="shared" si="63"/>
        <v>15.435556099007671</v>
      </c>
      <c r="AX103" s="19">
        <f t="shared" si="64"/>
        <v>3.662357041594836E-2</v>
      </c>
      <c r="AY103" s="17">
        <f t="shared" si="65"/>
        <v>3074.3199197986792</v>
      </c>
      <c r="AZ103" s="17">
        <f t="shared" si="66"/>
        <v>3074.8828311241605</v>
      </c>
      <c r="BA103" s="17">
        <f t="shared" si="67"/>
        <v>0.56291132548130918</v>
      </c>
      <c r="BB103" s="24">
        <f t="shared" si="68"/>
        <v>-4725721.4846354788</v>
      </c>
      <c r="BC103" s="24">
        <f t="shared" si="69"/>
        <v>-4727452.2125710668</v>
      </c>
      <c r="BD103" s="24">
        <f t="shared" si="70"/>
        <v>-4726586.6902247407</v>
      </c>
      <c r="BE103" s="27">
        <f t="shared" si="71"/>
        <v>865.52234632615</v>
      </c>
      <c r="BF103" s="27">
        <f t="shared" si="72"/>
        <v>-865.2055892618373</v>
      </c>
      <c r="BG103" s="23">
        <f t="shared" si="73"/>
        <v>0.31675706431269646</v>
      </c>
      <c r="BH103" s="23">
        <f t="shared" si="74"/>
        <v>-1730.7279355879873</v>
      </c>
      <c r="BJ103" s="29">
        <f t="shared" si="75"/>
        <v>0.22410845652777031</v>
      </c>
      <c r="BK103" s="29">
        <f t="shared" si="76"/>
        <v>0.22427263962389093</v>
      </c>
      <c r="BL103" s="29">
        <f t="shared" si="77"/>
        <v>1.6418309612062365E-4</v>
      </c>
      <c r="BM103">
        <f t="shared" si="78"/>
        <v>0.22419052553663407</v>
      </c>
      <c r="BQ103" s="3">
        <v>42165.802314</v>
      </c>
      <c r="BR103" s="3">
        <v>1.83E-4</v>
      </c>
      <c r="BS103" s="3">
        <v>0.23200000000000001</v>
      </c>
      <c r="BT103" s="3">
        <v>1.9179999999999999</v>
      </c>
      <c r="BU103" s="3">
        <v>245.71700000000001</v>
      </c>
      <c r="BV103" s="3">
        <v>58.991999999999997</v>
      </c>
    </row>
    <row r="104" spans="1:74" x14ac:dyDescent="0.25">
      <c r="A104" s="21" t="s">
        <v>101</v>
      </c>
      <c r="B104" s="2">
        <v>0</v>
      </c>
      <c r="C104" s="3">
        <v>42165.790282000002</v>
      </c>
      <c r="D104" s="3">
        <v>1.8900000000000001E-4</v>
      </c>
      <c r="E104" s="3">
        <v>0.23599999999999999</v>
      </c>
      <c r="F104" s="3">
        <v>4.0000000000000001E-3</v>
      </c>
      <c r="G104" s="4">
        <v>109.545</v>
      </c>
      <c r="H104" s="3">
        <v>1.9119999999999999</v>
      </c>
      <c r="I104" s="3">
        <v>248.03299999999999</v>
      </c>
      <c r="J104" s="3">
        <v>4.3289999999999997</v>
      </c>
      <c r="K104" s="3">
        <v>42173.743557000002</v>
      </c>
      <c r="L104" s="3">
        <v>42157.837007000002</v>
      </c>
      <c r="M104" s="3">
        <v>35795.606556999999</v>
      </c>
      <c r="N104" s="3">
        <v>35779.700006999999</v>
      </c>
      <c r="O104" s="3">
        <v>58.993000000000002</v>
      </c>
      <c r="P104" s="3">
        <v>1.00268</v>
      </c>
      <c r="Q104" s="3">
        <v>86169.058000000005</v>
      </c>
      <c r="R104" s="3">
        <v>58.942999999999998</v>
      </c>
      <c r="S104" s="3">
        <v>35788.756832999999</v>
      </c>
      <c r="T104" s="3">
        <v>-0.224185</v>
      </c>
      <c r="U104" s="3">
        <v>-7.9999999999999996E-6</v>
      </c>
      <c r="V104" s="3">
        <v>-9.9999999999999995E-7</v>
      </c>
      <c r="W104" s="3">
        <v>3.4E-5</v>
      </c>
      <c r="X104"/>
      <c r="Y104"/>
      <c r="Z104"/>
      <c r="AA104"/>
      <c r="AB104" s="5">
        <f t="shared" si="43"/>
        <v>6378.1370000000024</v>
      </c>
      <c r="AD104" s="1">
        <f t="shared" si="44"/>
        <v>-1.3384829059607721E-3</v>
      </c>
      <c r="AE104" s="1">
        <f t="shared" si="45"/>
        <v>3.7694002410595135E-3</v>
      </c>
      <c r="AF104" s="1">
        <f t="shared" si="46"/>
        <v>1.8883185272505835E-4</v>
      </c>
      <c r="AG104" s="1">
        <f t="shared" si="47"/>
        <v>-7.9706584685256444E-6</v>
      </c>
      <c r="AH104" s="1">
        <f t="shared" si="48"/>
        <v>-0.92740226284873362</v>
      </c>
      <c r="AI104" s="1">
        <f t="shared" si="49"/>
        <v>-0.37406555957886378</v>
      </c>
      <c r="AJ104" s="1">
        <f t="shared" si="50"/>
        <v>0.34690924640721604</v>
      </c>
      <c r="AK104" s="5">
        <f t="shared" si="51"/>
        <v>7.9693343632980005</v>
      </c>
      <c r="AL104" s="1">
        <f t="shared" si="52"/>
        <v>-1777953806.5953155</v>
      </c>
      <c r="AM104" s="13">
        <f t="shared" si="53"/>
        <v>42165.789528897898</v>
      </c>
      <c r="AN104" s="15">
        <f t="shared" si="54"/>
        <v>7.5310210377210751E-4</v>
      </c>
      <c r="AO104" s="19">
        <f t="shared" si="55"/>
        <v>1.0000000178605004</v>
      </c>
      <c r="AP104" s="19">
        <f t="shared" si="56"/>
        <v>3074.6017755004718</v>
      </c>
      <c r="AQ104" s="17">
        <f t="shared" si="57"/>
        <v>3074.0219014475706</v>
      </c>
      <c r="AR104" s="17">
        <f t="shared" si="58"/>
        <v>3075.1817589390348</v>
      </c>
      <c r="AS104" s="17">
        <f t="shared" si="59"/>
        <v>1.1598574914642086</v>
      </c>
      <c r="AT104" s="5">
        <f t="shared" si="60"/>
        <v>0.57998343856297652</v>
      </c>
      <c r="AU104" s="5">
        <f t="shared" si="61"/>
        <v>15.907978489670683</v>
      </c>
      <c r="AV104" s="5">
        <f t="shared" si="62"/>
        <v>0.57987405290123206</v>
      </c>
      <c r="AW104" s="5">
        <f t="shared" si="63"/>
        <v>15.902050429072846</v>
      </c>
      <c r="AX104" s="19">
        <f t="shared" si="64"/>
        <v>3.7730944301926625E-2</v>
      </c>
      <c r="AY104" s="17">
        <f t="shared" si="65"/>
        <v>3074.3118521459396</v>
      </c>
      <c r="AZ104" s="17">
        <f t="shared" si="66"/>
        <v>3074.8917808942501</v>
      </c>
      <c r="BA104" s="17">
        <f t="shared" si="67"/>
        <v>0.57992874831052177</v>
      </c>
      <c r="BB104" s="24">
        <f t="shared" si="68"/>
        <v>-4725696.6821224978</v>
      </c>
      <c r="BC104" s="24">
        <f t="shared" si="69"/>
        <v>-4727479.7321055075</v>
      </c>
      <c r="BD104" s="24">
        <f t="shared" si="70"/>
        <v>-4726588.0389553271</v>
      </c>
      <c r="BE104" s="27">
        <f t="shared" si="71"/>
        <v>891.69315018039197</v>
      </c>
      <c r="BF104" s="27">
        <f t="shared" si="72"/>
        <v>-891.35683282930404</v>
      </c>
      <c r="BG104" s="23">
        <f t="shared" si="73"/>
        <v>0.33631735108792782</v>
      </c>
      <c r="BH104" s="23">
        <f t="shared" si="74"/>
        <v>-1783.049983009696</v>
      </c>
      <c r="BJ104" s="29">
        <f t="shared" si="75"/>
        <v>0.22410610410885032</v>
      </c>
      <c r="BK104" s="29">
        <f t="shared" si="76"/>
        <v>0.22427525071177365</v>
      </c>
      <c r="BL104" s="29">
        <f t="shared" si="77"/>
        <v>1.6914660292333128E-4</v>
      </c>
      <c r="BM104">
        <f t="shared" si="78"/>
        <v>0.22419065348209744</v>
      </c>
      <c r="BQ104" s="3">
        <v>42165.790282000002</v>
      </c>
      <c r="BR104" s="3">
        <v>1.8900000000000001E-4</v>
      </c>
      <c r="BS104" s="3">
        <v>0.23599999999999999</v>
      </c>
      <c r="BT104" s="3">
        <v>1.9119999999999999</v>
      </c>
      <c r="BU104" s="3">
        <v>248.03299999999999</v>
      </c>
      <c r="BV104" s="3">
        <v>58.993000000000002</v>
      </c>
    </row>
    <row r="105" spans="1:74" x14ac:dyDescent="0.25">
      <c r="A105" s="21" t="s">
        <v>102</v>
      </c>
      <c r="B105" s="2">
        <v>0</v>
      </c>
      <c r="C105" s="3">
        <v>42165.764024999997</v>
      </c>
      <c r="D105" s="3">
        <v>1.8699999999999999E-4</v>
      </c>
      <c r="E105" s="3">
        <v>0.23899999999999999</v>
      </c>
      <c r="F105" s="3">
        <v>4.0000000000000001E-3</v>
      </c>
      <c r="G105" s="4">
        <v>109.556</v>
      </c>
      <c r="H105" s="3">
        <v>1.9119999999999999</v>
      </c>
      <c r="I105" s="3">
        <v>249.68</v>
      </c>
      <c r="J105" s="3">
        <v>4.3579999999999997</v>
      </c>
      <c r="K105" s="3">
        <v>42173.653803000001</v>
      </c>
      <c r="L105" s="3">
        <v>42157.874247</v>
      </c>
      <c r="M105" s="3">
        <v>35795.516802999999</v>
      </c>
      <c r="N105" s="3">
        <v>35779.737246999997</v>
      </c>
      <c r="O105" s="3">
        <v>58.993000000000002</v>
      </c>
      <c r="P105" s="3">
        <v>1.0026809999999999</v>
      </c>
      <c r="Q105" s="3">
        <v>86168.978000000003</v>
      </c>
      <c r="R105" s="3">
        <v>58.944000000000003</v>
      </c>
      <c r="S105" s="3">
        <v>35788.813192000001</v>
      </c>
      <c r="T105" s="3">
        <v>-0.22418399999999999</v>
      </c>
      <c r="U105" s="3">
        <v>-7.9999999999999996E-6</v>
      </c>
      <c r="V105" s="3">
        <v>-9.9999999999999995E-7</v>
      </c>
      <c r="W105" s="3">
        <v>3.3000000000000003E-5</v>
      </c>
      <c r="X105"/>
      <c r="Y105"/>
      <c r="Z105"/>
      <c r="AA105"/>
      <c r="AB105" s="5">
        <f t="shared" si="43"/>
        <v>6378.1370000000024</v>
      </c>
      <c r="AD105" s="1">
        <f t="shared" si="44"/>
        <v>-1.3384829059607721E-3</v>
      </c>
      <c r="AE105" s="1">
        <f t="shared" si="45"/>
        <v>3.7694002410595135E-3</v>
      </c>
      <c r="AF105" s="1">
        <f t="shared" si="46"/>
        <v>1.869837450430721E-4</v>
      </c>
      <c r="AG105" s="1">
        <f t="shared" si="47"/>
        <v>-2.4655809999686401E-6</v>
      </c>
      <c r="AH105" s="1">
        <f t="shared" si="48"/>
        <v>-0.93785869830459079</v>
      </c>
      <c r="AI105" s="1">
        <f t="shared" si="49"/>
        <v>-0.34701737998898352</v>
      </c>
      <c r="AJ105" s="1">
        <f t="shared" si="50"/>
        <v>0.32545326828553761</v>
      </c>
      <c r="AK105" s="5">
        <f t="shared" si="51"/>
        <v>7.8849978726749992</v>
      </c>
      <c r="AL105" s="1">
        <f t="shared" si="52"/>
        <v>-1777951593.6387923</v>
      </c>
      <c r="AM105" s="13">
        <f t="shared" si="53"/>
        <v>42165.763287752685</v>
      </c>
      <c r="AN105" s="15">
        <f t="shared" si="54"/>
        <v>7.3724731191759929E-4</v>
      </c>
      <c r="AO105" s="19">
        <f t="shared" si="55"/>
        <v>1.0000000174845005</v>
      </c>
      <c r="AP105" s="19">
        <f t="shared" si="56"/>
        <v>3074.6027327913944</v>
      </c>
      <c r="AQ105" s="17">
        <f t="shared" si="57"/>
        <v>3074.0274873406443</v>
      </c>
      <c r="AR105" s="17">
        <f t="shared" si="58"/>
        <v>3075.1780858883285</v>
      </c>
      <c r="AS105" s="17">
        <f t="shared" si="59"/>
        <v>1.1505985476842397</v>
      </c>
      <c r="AT105" s="5">
        <f t="shared" si="60"/>
        <v>0.57535309693412273</v>
      </c>
      <c r="AU105" s="5">
        <f t="shared" si="61"/>
        <v>15.780940166075585</v>
      </c>
      <c r="AV105" s="5">
        <f t="shared" si="62"/>
        <v>0.57524545075011702</v>
      </c>
      <c r="AW105" s="5">
        <f t="shared" si="63"/>
        <v>15.775127979801173</v>
      </c>
      <c r="AX105" s="19">
        <f t="shared" si="64"/>
        <v>3.7429676618787426E-2</v>
      </c>
      <c r="AY105" s="17">
        <f t="shared" si="65"/>
        <v>3074.3151235205337</v>
      </c>
      <c r="AZ105" s="17">
        <f t="shared" si="66"/>
        <v>3074.8904227968928</v>
      </c>
      <c r="BA105" s="17">
        <f t="shared" si="67"/>
        <v>0.57529927635914646</v>
      </c>
      <c r="BB105" s="24">
        <f t="shared" si="68"/>
        <v>-4725706.7393535357</v>
      </c>
      <c r="BC105" s="24">
        <f t="shared" si="69"/>
        <v>-4727475.5561040277</v>
      </c>
      <c r="BD105" s="24">
        <f t="shared" si="70"/>
        <v>-4726590.9822441554</v>
      </c>
      <c r="BE105" s="27">
        <f t="shared" si="71"/>
        <v>884.57385987229645</v>
      </c>
      <c r="BF105" s="27">
        <f t="shared" si="72"/>
        <v>-884.24289061967283</v>
      </c>
      <c r="BG105" s="23">
        <f t="shared" si="73"/>
        <v>0.33096925262361765</v>
      </c>
      <c r="BH105" s="23">
        <f t="shared" si="74"/>
        <v>-1768.8167504919693</v>
      </c>
      <c r="BJ105" s="29">
        <f t="shared" si="75"/>
        <v>0.2241070579954054</v>
      </c>
      <c r="BK105" s="29">
        <f t="shared" si="76"/>
        <v>0.22427485448654658</v>
      </c>
      <c r="BL105" s="29">
        <f t="shared" si="77"/>
        <v>1.6779649114118111E-4</v>
      </c>
      <c r="BM105">
        <f t="shared" si="78"/>
        <v>0.22419093269325174</v>
      </c>
      <c r="BQ105" s="3">
        <v>42165.764024999997</v>
      </c>
      <c r="BR105" s="3">
        <v>1.8699999999999999E-4</v>
      </c>
      <c r="BS105" s="3">
        <v>0.23899999999999999</v>
      </c>
      <c r="BT105" s="3">
        <v>1.9119999999999999</v>
      </c>
      <c r="BU105" s="3">
        <v>249.68</v>
      </c>
      <c r="BV105" s="3">
        <v>58.993000000000002</v>
      </c>
    </row>
    <row r="106" spans="1:74" x14ac:dyDescent="0.25">
      <c r="A106" s="21" t="s">
        <v>103</v>
      </c>
      <c r="B106" s="2">
        <v>0</v>
      </c>
      <c r="C106" s="3">
        <v>42165.694948999997</v>
      </c>
      <c r="D106" s="3">
        <v>1.85E-4</v>
      </c>
      <c r="E106" s="3">
        <v>0.24099999999999999</v>
      </c>
      <c r="F106" s="3">
        <v>4.0000000000000001E-3</v>
      </c>
      <c r="G106" s="4">
        <v>109.627</v>
      </c>
      <c r="H106" s="3">
        <v>1.913</v>
      </c>
      <c r="I106" s="3">
        <v>251.221</v>
      </c>
      <c r="J106" s="3">
        <v>4.3849999999999998</v>
      </c>
      <c r="K106" s="3">
        <v>42173.497312</v>
      </c>
      <c r="L106" s="3">
        <v>42157.892585000001</v>
      </c>
      <c r="M106" s="3">
        <v>35795.360311999997</v>
      </c>
      <c r="N106" s="3">
        <v>35779.755584999999</v>
      </c>
      <c r="O106" s="3">
        <v>58.994999999999997</v>
      </c>
      <c r="P106" s="3">
        <v>1.002683</v>
      </c>
      <c r="Q106" s="3">
        <v>86168.766000000003</v>
      </c>
      <c r="R106" s="3">
        <v>58.945999999999998</v>
      </c>
      <c r="S106" s="3">
        <v>35788.814886</v>
      </c>
      <c r="T106" s="3">
        <v>-0.22418399999999999</v>
      </c>
      <c r="U106" s="3">
        <v>-7.9999999999999996E-6</v>
      </c>
      <c r="V106" s="3">
        <v>0</v>
      </c>
      <c r="W106" s="3">
        <v>3.3000000000000003E-5</v>
      </c>
      <c r="X106"/>
      <c r="Y106"/>
      <c r="Z106"/>
      <c r="AA106"/>
      <c r="AB106" s="5">
        <f t="shared" si="43"/>
        <v>6378.1370000000024</v>
      </c>
      <c r="AD106" s="1">
        <f t="shared" si="44"/>
        <v>-1.3422516363322014E-3</v>
      </c>
      <c r="AE106" s="1">
        <f t="shared" si="45"/>
        <v>3.7680598736766699E-3</v>
      </c>
      <c r="AF106" s="1">
        <f t="shared" si="46"/>
        <v>1.8497969892239144E-4</v>
      </c>
      <c r="AG106" s="1">
        <f t="shared" si="47"/>
        <v>2.7406179196335162E-6</v>
      </c>
      <c r="AH106" s="1">
        <f t="shared" si="48"/>
        <v>-0.94688520048659208</v>
      </c>
      <c r="AI106" s="1">
        <f t="shared" si="49"/>
        <v>-0.3215717915170207</v>
      </c>
      <c r="AJ106" s="1">
        <f t="shared" si="50"/>
        <v>0.30449157028142676</v>
      </c>
      <c r="AK106" s="5">
        <f t="shared" si="51"/>
        <v>7.8006535655649989</v>
      </c>
      <c r="AL106" s="1">
        <f t="shared" si="52"/>
        <v>-1777945769.6819279</v>
      </c>
      <c r="AM106" s="13">
        <f t="shared" si="53"/>
        <v>42165.694227439541</v>
      </c>
      <c r="AN106" s="15">
        <f t="shared" si="54"/>
        <v>7.2156045644078404E-4</v>
      </c>
      <c r="AO106" s="19">
        <f t="shared" si="55"/>
        <v>1.0000000171125003</v>
      </c>
      <c r="AP106" s="19">
        <f t="shared" si="56"/>
        <v>3074.6052512032416</v>
      </c>
      <c r="AQ106" s="17">
        <f t="shared" si="57"/>
        <v>3074.0363771938351</v>
      </c>
      <c r="AR106" s="17">
        <f t="shared" si="58"/>
        <v>3075.1742305236107</v>
      </c>
      <c r="AS106" s="17">
        <f t="shared" si="59"/>
        <v>1.1378533297756803</v>
      </c>
      <c r="AT106" s="5">
        <f t="shared" si="60"/>
        <v>0.56897932036918064</v>
      </c>
      <c r="AU106" s="5">
        <f t="shared" si="61"/>
        <v>15.606057231165368</v>
      </c>
      <c r="AV106" s="5">
        <f t="shared" si="62"/>
        <v>0.56887400940649968</v>
      </c>
      <c r="AW106" s="5">
        <f t="shared" si="63"/>
        <v>15.600396040811759</v>
      </c>
      <c r="AX106" s="19">
        <f t="shared" si="64"/>
        <v>3.7014959816916063E-2</v>
      </c>
      <c r="AY106" s="17">
        <f t="shared" si="65"/>
        <v>3074.3208273657483</v>
      </c>
      <c r="AZ106" s="17">
        <f t="shared" si="66"/>
        <v>3074.8897540330713</v>
      </c>
      <c r="BA106" s="17">
        <f t="shared" si="67"/>
        <v>0.56892666732301223</v>
      </c>
      <c r="BB106" s="24">
        <f t="shared" si="68"/>
        <v>-4725724.2747874102</v>
      </c>
      <c r="BC106" s="24">
        <f t="shared" si="69"/>
        <v>-4727473.4997287812</v>
      </c>
      <c r="BD106" s="24">
        <f t="shared" si="70"/>
        <v>-4726598.7253632741</v>
      </c>
      <c r="BE106" s="27">
        <f t="shared" si="71"/>
        <v>874.77436550706625</v>
      </c>
      <c r="BF106" s="27">
        <f t="shared" si="72"/>
        <v>-874.4505758639425</v>
      </c>
      <c r="BG106" s="23">
        <f t="shared" si="73"/>
        <v>0.32378964312374592</v>
      </c>
      <c r="BH106" s="23">
        <f t="shared" si="74"/>
        <v>-1749.2249413710088</v>
      </c>
      <c r="BJ106" s="29">
        <f t="shared" si="75"/>
        <v>0.22410872116326752</v>
      </c>
      <c r="BK106" s="29">
        <f t="shared" si="76"/>
        <v>0.22427465937473548</v>
      </c>
      <c r="BL106" s="29">
        <f t="shared" si="77"/>
        <v>1.6593821146795862E-4</v>
      </c>
      <c r="BM106">
        <f t="shared" si="78"/>
        <v>0.22419166723471112</v>
      </c>
      <c r="BQ106" s="3">
        <v>42165.694948999997</v>
      </c>
      <c r="BR106" s="3">
        <v>1.85E-4</v>
      </c>
      <c r="BS106" s="3">
        <v>0.24099999999999999</v>
      </c>
      <c r="BT106" s="3">
        <v>1.913</v>
      </c>
      <c r="BU106" s="3">
        <v>251.221</v>
      </c>
      <c r="BV106" s="3">
        <v>58.994999999999997</v>
      </c>
    </row>
    <row r="107" spans="1:74" x14ac:dyDescent="0.25">
      <c r="A107" s="21" t="s">
        <v>104</v>
      </c>
      <c r="B107" s="2">
        <v>0</v>
      </c>
      <c r="C107" s="3">
        <v>42165.640591000003</v>
      </c>
      <c r="D107" s="3">
        <v>1.83E-4</v>
      </c>
      <c r="E107" s="3">
        <v>0.24199999999999999</v>
      </c>
      <c r="F107" s="3">
        <v>4.0000000000000001E-3</v>
      </c>
      <c r="G107" s="4">
        <v>109.83199999999999</v>
      </c>
      <c r="H107" s="3">
        <v>1.917</v>
      </c>
      <c r="I107" s="3">
        <v>251.559</v>
      </c>
      <c r="J107" s="3">
        <v>4.391</v>
      </c>
      <c r="K107" s="3">
        <v>42173.345119999998</v>
      </c>
      <c r="L107" s="3">
        <v>42157.936062000001</v>
      </c>
      <c r="M107" s="3">
        <v>35795.208120000003</v>
      </c>
      <c r="N107" s="3">
        <v>35779.799061999998</v>
      </c>
      <c r="O107" s="3">
        <v>58.997</v>
      </c>
      <c r="P107" s="3">
        <v>1.002685</v>
      </c>
      <c r="Q107" s="3">
        <v>86168.6</v>
      </c>
      <c r="R107" s="3">
        <v>58.948999999999998</v>
      </c>
      <c r="S107" s="3">
        <v>35788.685749999997</v>
      </c>
      <c r="T107" s="3">
        <v>-0.224185</v>
      </c>
      <c r="U107" s="3">
        <v>-7.9999999999999996E-6</v>
      </c>
      <c r="V107" s="3">
        <v>0</v>
      </c>
      <c r="W107" s="3">
        <v>3.1999999999999999E-5</v>
      </c>
      <c r="X107"/>
      <c r="Y107"/>
      <c r="Z107"/>
      <c r="AA107"/>
      <c r="AB107" s="5">
        <f t="shared" si="43"/>
        <v>6378.1370000000024</v>
      </c>
      <c r="AD107" s="1">
        <f t="shared" si="44"/>
        <v>-1.3573130976355285E-3</v>
      </c>
      <c r="AE107" s="1">
        <f t="shared" si="45"/>
        <v>3.7626607370098838E-3</v>
      </c>
      <c r="AF107" s="1">
        <f t="shared" si="46"/>
        <v>1.8294366002947376E-4</v>
      </c>
      <c r="AG107" s="1">
        <f t="shared" si="47"/>
        <v>4.540622756882711E-6</v>
      </c>
      <c r="AH107" s="1">
        <f t="shared" si="48"/>
        <v>-0.94879757577665369</v>
      </c>
      <c r="AI107" s="1">
        <f t="shared" si="49"/>
        <v>-0.31588472612702434</v>
      </c>
      <c r="AJ107" s="1">
        <f t="shared" si="50"/>
        <v>0.29971066237419286</v>
      </c>
      <c r="AK107" s="5">
        <f t="shared" si="51"/>
        <v>7.7163122281530008</v>
      </c>
      <c r="AL107" s="1">
        <f t="shared" si="52"/>
        <v>-1777941186.9079127</v>
      </c>
      <c r="AM107" s="13">
        <f t="shared" si="53"/>
        <v>42165.639884957433</v>
      </c>
      <c r="AN107" s="15">
        <f t="shared" si="54"/>
        <v>7.0604257052764297E-4</v>
      </c>
      <c r="AO107" s="19">
        <f t="shared" si="55"/>
        <v>1.0000000167445002</v>
      </c>
      <c r="AP107" s="19">
        <f t="shared" si="56"/>
        <v>3074.6072330222769</v>
      </c>
      <c r="AQ107" s="17">
        <f t="shared" si="57"/>
        <v>3074.0454904168041</v>
      </c>
      <c r="AR107" s="17">
        <f t="shared" si="58"/>
        <v>3075.169078279047</v>
      </c>
      <c r="AS107" s="17">
        <f t="shared" si="59"/>
        <v>1.1235878622428572</v>
      </c>
      <c r="AT107" s="5">
        <f t="shared" si="60"/>
        <v>0.56184525677008423</v>
      </c>
      <c r="AU107" s="5">
        <f t="shared" si="61"/>
        <v>15.410325136374396</v>
      </c>
      <c r="AV107" s="5">
        <f t="shared" si="62"/>
        <v>0.56174260547277299</v>
      </c>
      <c r="AW107" s="5">
        <f t="shared" si="63"/>
        <v>15.404835444217177</v>
      </c>
      <c r="AX107" s="19">
        <f t="shared" si="64"/>
        <v>3.6550788390919749E-2</v>
      </c>
      <c r="AY107" s="17">
        <f t="shared" si="65"/>
        <v>3074.3263745497807</v>
      </c>
      <c r="AZ107" s="17">
        <f t="shared" si="66"/>
        <v>3074.8881684832463</v>
      </c>
      <c r="BA107" s="17">
        <f t="shared" si="67"/>
        <v>0.56179393346565121</v>
      </c>
      <c r="BB107" s="24">
        <f t="shared" si="68"/>
        <v>-4725741.3286261987</v>
      </c>
      <c r="BC107" s="24">
        <f t="shared" si="69"/>
        <v>-4727468.624339127</v>
      </c>
      <c r="BD107" s="24">
        <f t="shared" si="70"/>
        <v>-4726604.8186764512</v>
      </c>
      <c r="BE107" s="27">
        <f t="shared" si="71"/>
        <v>863.80566267576069</v>
      </c>
      <c r="BF107" s="27">
        <f t="shared" si="72"/>
        <v>-863.490050252527</v>
      </c>
      <c r="BG107" s="23">
        <f t="shared" si="73"/>
        <v>0.31561242323368788</v>
      </c>
      <c r="BH107" s="23">
        <f t="shared" si="74"/>
        <v>-1727.2957129282877</v>
      </c>
      <c r="BJ107" s="29">
        <f t="shared" si="75"/>
        <v>0.2241103386596239</v>
      </c>
      <c r="BK107" s="29">
        <f t="shared" si="76"/>
        <v>0.22427419679116295</v>
      </c>
      <c r="BL107" s="29">
        <f t="shared" si="77"/>
        <v>1.6385813153904638E-4</v>
      </c>
      <c r="BM107">
        <f t="shared" si="78"/>
        <v>0.22419224527020781</v>
      </c>
      <c r="BQ107" s="3">
        <v>42165.640591000003</v>
      </c>
      <c r="BR107" s="3">
        <v>1.83E-4</v>
      </c>
      <c r="BS107" s="3">
        <v>0.24199999999999999</v>
      </c>
      <c r="BT107" s="3">
        <v>1.917</v>
      </c>
      <c r="BU107" s="3">
        <v>251.559</v>
      </c>
      <c r="BV107" s="3">
        <v>58.997</v>
      </c>
    </row>
    <row r="108" spans="1:74" x14ac:dyDescent="0.25">
      <c r="A108" s="21" t="s">
        <v>105</v>
      </c>
      <c r="B108" s="2">
        <v>0</v>
      </c>
      <c r="C108" s="3">
        <v>42165.540550999998</v>
      </c>
      <c r="D108" s="3">
        <v>1.8200000000000001E-4</v>
      </c>
      <c r="E108" s="3">
        <v>0.24299999999999999</v>
      </c>
      <c r="F108" s="3">
        <v>4.0000000000000001E-3</v>
      </c>
      <c r="G108" s="4">
        <v>110.226</v>
      </c>
      <c r="H108" s="3">
        <v>1.9239999999999999</v>
      </c>
      <c r="I108" s="3">
        <v>251.244</v>
      </c>
      <c r="J108" s="3">
        <v>4.3849999999999998</v>
      </c>
      <c r="K108" s="3">
        <v>42173.232530000001</v>
      </c>
      <c r="L108" s="3">
        <v>42157.848572000003</v>
      </c>
      <c r="M108" s="3">
        <v>35795.095529999999</v>
      </c>
      <c r="N108" s="3">
        <v>35779.711572</v>
      </c>
      <c r="O108" s="3">
        <v>59.000999999999998</v>
      </c>
      <c r="P108" s="3">
        <v>1.0026889999999999</v>
      </c>
      <c r="Q108" s="3">
        <v>86168.293000000005</v>
      </c>
      <c r="R108" s="3">
        <v>58.953000000000003</v>
      </c>
      <c r="S108" s="3">
        <v>35788.462791999998</v>
      </c>
      <c r="T108" s="3">
        <v>-0.224187</v>
      </c>
      <c r="U108" s="3">
        <v>-7.9999999999999996E-6</v>
      </c>
      <c r="V108" s="3">
        <v>0</v>
      </c>
      <c r="W108" s="3">
        <v>3.1999999999999999E-5</v>
      </c>
      <c r="X108"/>
      <c r="Y108"/>
      <c r="Z108"/>
      <c r="AA108"/>
      <c r="AB108" s="5">
        <f t="shared" si="43"/>
        <v>6378.1370000000024</v>
      </c>
      <c r="AD108" s="1">
        <f t="shared" si="44"/>
        <v>-1.3836182536612477E-3</v>
      </c>
      <c r="AE108" s="1">
        <f t="shared" si="45"/>
        <v>3.7530674381076757E-3</v>
      </c>
      <c r="AF108" s="1">
        <f t="shared" si="46"/>
        <v>1.8193936111633076E-4</v>
      </c>
      <c r="AG108" s="1">
        <f t="shared" si="47"/>
        <v>4.6977522903391915E-6</v>
      </c>
      <c r="AH108" s="1">
        <f t="shared" si="48"/>
        <v>-0.94688520048659208</v>
      </c>
      <c r="AI108" s="1">
        <f t="shared" si="49"/>
        <v>-0.3215717915170207</v>
      </c>
      <c r="AJ108" s="1">
        <f t="shared" si="50"/>
        <v>0.30449157028142676</v>
      </c>
      <c r="AK108" s="5">
        <f t="shared" si="51"/>
        <v>7.6741283802820002</v>
      </c>
      <c r="AL108" s="1">
        <f t="shared" si="52"/>
        <v>-1777932751.0657787</v>
      </c>
      <c r="AM108" s="13">
        <f t="shared" si="53"/>
        <v>42165.539852654314</v>
      </c>
      <c r="AN108" s="15">
        <f t="shared" si="54"/>
        <v>6.983456842135638E-4</v>
      </c>
      <c r="AO108" s="19">
        <f t="shared" si="55"/>
        <v>1.0000000165620002</v>
      </c>
      <c r="AP108" s="19">
        <f t="shared" si="56"/>
        <v>3074.6108803551601</v>
      </c>
      <c r="AQ108" s="17">
        <f t="shared" si="57"/>
        <v>3074.0500506997682</v>
      </c>
      <c r="AR108" s="17">
        <f t="shared" si="58"/>
        <v>3075.1718123283076</v>
      </c>
      <c r="AS108" s="17">
        <f t="shared" si="59"/>
        <v>1.1217616285393888</v>
      </c>
      <c r="AT108" s="5">
        <f t="shared" si="60"/>
        <v>0.56093197314748977</v>
      </c>
      <c r="AU108" s="5">
        <f t="shared" si="61"/>
        <v>15.385204593236708</v>
      </c>
      <c r="AV108" s="5">
        <f t="shared" si="62"/>
        <v>0.560829655391899</v>
      </c>
      <c r="AW108" s="5">
        <f t="shared" si="63"/>
        <v>15.379749178128733</v>
      </c>
      <c r="AX108" s="19">
        <f t="shared" si="64"/>
        <v>3.6491326101994799E-2</v>
      </c>
      <c r="AY108" s="17">
        <f t="shared" si="65"/>
        <v>3074.330478316017</v>
      </c>
      <c r="AZ108" s="17">
        <f t="shared" si="66"/>
        <v>3074.89135913262</v>
      </c>
      <c r="BA108" s="17">
        <f t="shared" si="67"/>
        <v>0.56088081660300304</v>
      </c>
      <c r="BB108" s="24">
        <f t="shared" si="68"/>
        <v>-4725753.9449513946</v>
      </c>
      <c r="BC108" s="24">
        <f t="shared" si="69"/>
        <v>-4727478.4352342254</v>
      </c>
      <c r="BD108" s="24">
        <f t="shared" si="70"/>
        <v>-4726616.0327991666</v>
      </c>
      <c r="BE108" s="27">
        <f t="shared" si="71"/>
        <v>862.40243505872786</v>
      </c>
      <c r="BF108" s="27">
        <f t="shared" si="72"/>
        <v>-862.08784777205437</v>
      </c>
      <c r="BG108" s="23">
        <f t="shared" si="73"/>
        <v>0.31458728667348623</v>
      </c>
      <c r="BH108" s="23">
        <f t="shared" si="74"/>
        <v>-1724.4902828307822</v>
      </c>
      <c r="BJ108" s="29">
        <f t="shared" si="75"/>
        <v>0.22411153527725064</v>
      </c>
      <c r="BK108" s="29">
        <f t="shared" si="76"/>
        <v>0.2242751276626615</v>
      </c>
      <c r="BL108" s="29">
        <f t="shared" si="77"/>
        <v>1.6359238541086008E-4</v>
      </c>
      <c r="BM108">
        <f t="shared" si="78"/>
        <v>0.22419330908765353</v>
      </c>
      <c r="BQ108" s="3">
        <v>42165.540550999998</v>
      </c>
      <c r="BR108" s="3">
        <v>1.8200000000000001E-4</v>
      </c>
      <c r="BS108" s="3">
        <v>0.24299999999999999</v>
      </c>
      <c r="BT108" s="3">
        <v>1.9239999999999999</v>
      </c>
      <c r="BU108" s="3">
        <v>251.244</v>
      </c>
      <c r="BV108" s="3">
        <v>59.000999999999998</v>
      </c>
    </row>
    <row r="109" spans="1:74" x14ac:dyDescent="0.25">
      <c r="A109" s="21" t="s">
        <v>106</v>
      </c>
      <c r="B109" s="2">
        <v>0</v>
      </c>
      <c r="C109" s="3">
        <v>42165.447831999998</v>
      </c>
      <c r="D109" s="3">
        <v>1.8599999999999999E-4</v>
      </c>
      <c r="E109" s="3">
        <v>0.24299999999999999</v>
      </c>
      <c r="F109" s="3">
        <v>4.0000000000000001E-3</v>
      </c>
      <c r="G109" s="4">
        <v>110.194</v>
      </c>
      <c r="H109" s="3">
        <v>1.923</v>
      </c>
      <c r="I109" s="3">
        <v>252.21</v>
      </c>
      <c r="J109" s="3">
        <v>4.4020000000000001</v>
      </c>
      <c r="K109" s="3">
        <v>42173.306123000002</v>
      </c>
      <c r="L109" s="3">
        <v>42157.589540000001</v>
      </c>
      <c r="M109" s="3">
        <v>35795.169123</v>
      </c>
      <c r="N109" s="3">
        <v>35779.452539999998</v>
      </c>
      <c r="O109" s="3">
        <v>59.005000000000003</v>
      </c>
      <c r="P109" s="3">
        <v>1.0026919999999999</v>
      </c>
      <c r="Q109" s="3">
        <v>86168.009000000005</v>
      </c>
      <c r="R109" s="3">
        <v>58.957000000000001</v>
      </c>
      <c r="S109" s="3">
        <v>35788.385413000004</v>
      </c>
      <c r="T109" s="3">
        <v>-0.224187</v>
      </c>
      <c r="U109" s="3">
        <v>-7.9999999999999996E-6</v>
      </c>
      <c r="V109" s="3">
        <v>0</v>
      </c>
      <c r="W109" s="3">
        <v>3.3000000000000003E-5</v>
      </c>
      <c r="X109"/>
      <c r="Y109"/>
      <c r="Z109"/>
      <c r="AA109"/>
      <c r="AB109" s="5">
        <f t="shared" si="43"/>
        <v>6378.1370000000024</v>
      </c>
      <c r="AD109" s="1">
        <f t="shared" si="44"/>
        <v>-1.3798644950395824E-3</v>
      </c>
      <c r="AE109" s="1">
        <f t="shared" si="45"/>
        <v>3.7544491795971709E-3</v>
      </c>
      <c r="AF109" s="1">
        <f t="shared" si="46"/>
        <v>1.8583741611765447E-4</v>
      </c>
      <c r="AG109" s="1">
        <f t="shared" si="47"/>
        <v>7.7752666008140917E-6</v>
      </c>
      <c r="AH109" s="1">
        <f t="shared" si="48"/>
        <v>-0.9522148360161824</v>
      </c>
      <c r="AI109" s="1">
        <f t="shared" si="49"/>
        <v>-0.30542905243390794</v>
      </c>
      <c r="AJ109" s="1">
        <f t="shared" si="50"/>
        <v>0.29083407507793163</v>
      </c>
      <c r="AK109" s="5">
        <f t="shared" si="51"/>
        <v>7.8427732967519992</v>
      </c>
      <c r="AL109" s="1">
        <f t="shared" si="52"/>
        <v>-1777924929.3640206</v>
      </c>
      <c r="AM109" s="13">
        <f t="shared" si="53"/>
        <v>42165.447102622078</v>
      </c>
      <c r="AN109" s="15">
        <f t="shared" si="54"/>
        <v>7.2937791992444545E-4</v>
      </c>
      <c r="AO109" s="19">
        <f t="shared" si="55"/>
        <v>1.0000000172980004</v>
      </c>
      <c r="AP109" s="19">
        <f t="shared" si="56"/>
        <v>3074.6142607851589</v>
      </c>
      <c r="AQ109" s="17">
        <f t="shared" si="57"/>
        <v>3074.0413043820904</v>
      </c>
      <c r="AR109" s="17">
        <f t="shared" si="58"/>
        <v>3075.1873240153982</v>
      </c>
      <c r="AS109" s="17">
        <f t="shared" si="59"/>
        <v>1.1460196333077874</v>
      </c>
      <c r="AT109" s="5">
        <f t="shared" si="60"/>
        <v>0.57306323023931327</v>
      </c>
      <c r="AU109" s="5">
        <f t="shared" si="61"/>
        <v>15.717882351194262</v>
      </c>
      <c r="AV109" s="5">
        <f t="shared" si="62"/>
        <v>0.57295640306847417</v>
      </c>
      <c r="AW109" s="5">
        <f t="shared" si="63"/>
        <v>15.712189716192791</v>
      </c>
      <c r="AX109" s="19">
        <f t="shared" si="64"/>
        <v>3.7280554157620452E-2</v>
      </c>
      <c r="AY109" s="17">
        <f t="shared" si="65"/>
        <v>3074.3277959403345</v>
      </c>
      <c r="AZ109" s="17">
        <f t="shared" si="66"/>
        <v>3074.900805759476</v>
      </c>
      <c r="BA109" s="17">
        <f t="shared" si="67"/>
        <v>0.57300981914158911</v>
      </c>
      <c r="BB109" s="24">
        <f t="shared" si="68"/>
        <v>-4725745.6984456768</v>
      </c>
      <c r="BC109" s="24">
        <f t="shared" si="69"/>
        <v>-4727507.4826301374</v>
      </c>
      <c r="BD109" s="24">
        <f t="shared" si="70"/>
        <v>-4726626.4263117341</v>
      </c>
      <c r="BE109" s="27">
        <f t="shared" si="71"/>
        <v>881.05631840322167</v>
      </c>
      <c r="BF109" s="27">
        <f t="shared" si="72"/>
        <v>-880.72786605730653</v>
      </c>
      <c r="BG109" s="23">
        <f t="shared" si="73"/>
        <v>0.32845234591513872</v>
      </c>
      <c r="BH109" s="23">
        <f t="shared" si="74"/>
        <v>-1761.7841844605282</v>
      </c>
      <c r="BJ109" s="29">
        <f t="shared" si="75"/>
        <v>0.22411075312250198</v>
      </c>
      <c r="BK109" s="29">
        <f t="shared" si="76"/>
        <v>0.22427788373168628</v>
      </c>
      <c r="BL109" s="29">
        <f t="shared" si="77"/>
        <v>1.6713060918430167E-4</v>
      </c>
      <c r="BM109">
        <f t="shared" si="78"/>
        <v>0.22419429506092547</v>
      </c>
      <c r="BQ109" s="3">
        <v>42165.447831999998</v>
      </c>
      <c r="BR109" s="3">
        <v>1.8599999999999999E-4</v>
      </c>
      <c r="BS109" s="3">
        <v>0.24299999999999999</v>
      </c>
      <c r="BT109" s="3">
        <v>1.923</v>
      </c>
      <c r="BU109" s="3">
        <v>252.21</v>
      </c>
      <c r="BV109" s="3">
        <v>59.005000000000003</v>
      </c>
    </row>
    <row r="110" spans="1:74" x14ac:dyDescent="0.25">
      <c r="A110" s="21" t="s">
        <v>107</v>
      </c>
      <c r="B110" s="2">
        <v>0</v>
      </c>
      <c r="C110" s="3">
        <v>42165.325603999998</v>
      </c>
      <c r="D110" s="3">
        <v>1.95E-4</v>
      </c>
      <c r="E110" s="3">
        <v>0.24399999999999999</v>
      </c>
      <c r="F110" s="3">
        <v>4.0000000000000001E-3</v>
      </c>
      <c r="G110" s="4">
        <v>110.19</v>
      </c>
      <c r="H110" s="3">
        <v>1.923</v>
      </c>
      <c r="I110" s="3">
        <v>253.928</v>
      </c>
      <c r="J110" s="3">
        <v>4.4320000000000004</v>
      </c>
      <c r="K110" s="3">
        <v>42173.552344999996</v>
      </c>
      <c r="L110" s="3">
        <v>42157.098862999999</v>
      </c>
      <c r="M110" s="3">
        <v>35795.415345000001</v>
      </c>
      <c r="N110" s="3">
        <v>35778.961862999997</v>
      </c>
      <c r="O110" s="3">
        <v>59.012</v>
      </c>
      <c r="P110" s="3">
        <v>1.0026969999999999</v>
      </c>
      <c r="Q110" s="3">
        <v>86167.634000000005</v>
      </c>
      <c r="R110" s="3">
        <v>58.962000000000003</v>
      </c>
      <c r="S110" s="3">
        <v>35788.416315000002</v>
      </c>
      <c r="T110" s="3">
        <v>-0.224187</v>
      </c>
      <c r="U110" s="3">
        <v>-7.9999999999999996E-6</v>
      </c>
      <c r="V110" s="3">
        <v>0</v>
      </c>
      <c r="W110" s="3">
        <v>3.4999999999999997E-5</v>
      </c>
      <c r="X110"/>
      <c r="Y110"/>
      <c r="Z110"/>
      <c r="AA110"/>
      <c r="AB110" s="5">
        <f t="shared" si="43"/>
        <v>6378.1370000000024</v>
      </c>
      <c r="AD110" s="1">
        <f t="shared" si="44"/>
        <v>-1.3798644950395824E-3</v>
      </c>
      <c r="AE110" s="1">
        <f t="shared" si="45"/>
        <v>3.7544491795971709E-3</v>
      </c>
      <c r="AF110" s="1">
        <f t="shared" si="46"/>
        <v>1.9449737443848797E-4</v>
      </c>
      <c r="AG110" s="1">
        <f t="shared" si="47"/>
        <v>1.3991831064396273E-5</v>
      </c>
      <c r="AH110" s="1">
        <f t="shared" si="48"/>
        <v>-0.96094786868039117</v>
      </c>
      <c r="AI110" s="1">
        <f t="shared" si="49"/>
        <v>-0.27672945936169097</v>
      </c>
      <c r="AJ110" s="1">
        <f t="shared" si="50"/>
        <v>0.26592258417469383</v>
      </c>
      <c r="AK110" s="5">
        <f t="shared" si="51"/>
        <v>8.222238492779999</v>
      </c>
      <c r="AL110" s="1">
        <f t="shared" si="52"/>
        <v>-1777914615.6861317</v>
      </c>
      <c r="AM110" s="13">
        <f t="shared" si="53"/>
        <v>42165.324802331736</v>
      </c>
      <c r="AN110" s="15">
        <f t="shared" si="54"/>
        <v>8.0166826228378341E-4</v>
      </c>
      <c r="AO110" s="19">
        <f t="shared" si="55"/>
        <v>1.0000000190125007</v>
      </c>
      <c r="AP110" s="19">
        <f t="shared" si="56"/>
        <v>3074.6187170969997</v>
      </c>
      <c r="AQ110" s="17">
        <f t="shared" si="57"/>
        <v>3074.0188966413539</v>
      </c>
      <c r="AR110" s="17">
        <f t="shared" si="58"/>
        <v>3075.2186545931031</v>
      </c>
      <c r="AS110" s="17">
        <f t="shared" si="59"/>
        <v>1.1997579517492341</v>
      </c>
      <c r="AT110" s="5">
        <f t="shared" si="60"/>
        <v>0.59993749610339364</v>
      </c>
      <c r="AU110" s="5">
        <f t="shared" si="61"/>
        <v>16.454927075583477</v>
      </c>
      <c r="AV110" s="5">
        <f t="shared" si="62"/>
        <v>0.59982045564584041</v>
      </c>
      <c r="AW110" s="5">
        <f t="shared" si="63"/>
        <v>16.448667660409306</v>
      </c>
      <c r="AX110" s="19">
        <f t="shared" si="64"/>
        <v>3.9028971261695203E-2</v>
      </c>
      <c r="AY110" s="17">
        <f t="shared" si="65"/>
        <v>3074.3188214978068</v>
      </c>
      <c r="AZ110" s="17">
        <f t="shared" si="66"/>
        <v>3074.9187004765358</v>
      </c>
      <c r="BA110" s="17">
        <f t="shared" si="67"/>
        <v>0.59987897872906615</v>
      </c>
      <c r="BB110" s="24">
        <f t="shared" si="68"/>
        <v>-4725718.1081078313</v>
      </c>
      <c r="BC110" s="24">
        <f t="shared" si="69"/>
        <v>-4727562.5072701536</v>
      </c>
      <c r="BD110" s="24">
        <f t="shared" si="70"/>
        <v>-4726640.1277615996</v>
      </c>
      <c r="BE110" s="27">
        <f t="shared" si="71"/>
        <v>922.37950855400413</v>
      </c>
      <c r="BF110" s="27">
        <f t="shared" si="72"/>
        <v>-922.01965376827866</v>
      </c>
      <c r="BG110" s="23">
        <f t="shared" si="73"/>
        <v>0.35985478572547436</v>
      </c>
      <c r="BH110" s="23">
        <f t="shared" si="74"/>
        <v>-1844.3991623222828</v>
      </c>
      <c r="BJ110" s="29">
        <f t="shared" si="75"/>
        <v>0.22410813627693388</v>
      </c>
      <c r="BK110" s="29">
        <f t="shared" si="76"/>
        <v>0.22428310461464845</v>
      </c>
      <c r="BL110" s="29">
        <f t="shared" si="77"/>
        <v>1.7496833771457609E-4</v>
      </c>
      <c r="BM110">
        <f t="shared" si="78"/>
        <v>0.22419559484265947</v>
      </c>
      <c r="BQ110" s="3">
        <v>42165.325603999998</v>
      </c>
      <c r="BR110" s="3">
        <v>1.95E-4</v>
      </c>
      <c r="BS110" s="3">
        <v>0.24399999999999999</v>
      </c>
      <c r="BT110" s="3">
        <v>1.923</v>
      </c>
      <c r="BU110" s="3">
        <v>253.928</v>
      </c>
      <c r="BV110" s="3">
        <v>59.012</v>
      </c>
    </row>
    <row r="111" spans="1:74" x14ac:dyDescent="0.25">
      <c r="A111" s="21" t="s">
        <v>108</v>
      </c>
      <c r="B111" s="2">
        <v>0</v>
      </c>
      <c r="C111" s="3">
        <v>42165.225232999997</v>
      </c>
      <c r="D111" s="3">
        <v>1.9799999999999999E-4</v>
      </c>
      <c r="E111" s="3">
        <v>0.24399999999999999</v>
      </c>
      <c r="F111" s="3">
        <v>4.0000000000000001E-3</v>
      </c>
      <c r="G111" s="4">
        <v>109.971</v>
      </c>
      <c r="H111" s="3">
        <v>1.919</v>
      </c>
      <c r="I111" s="3">
        <v>256.63200000000001</v>
      </c>
      <c r="J111" s="3">
        <v>4.4790000000000001</v>
      </c>
      <c r="K111" s="3">
        <v>42173.591886000002</v>
      </c>
      <c r="L111" s="3">
        <v>42156.85858</v>
      </c>
      <c r="M111" s="3">
        <v>35795.454886</v>
      </c>
      <c r="N111" s="3">
        <v>35778.721579999998</v>
      </c>
      <c r="O111" s="3">
        <v>59.018000000000001</v>
      </c>
      <c r="P111" s="3">
        <v>1.0026999999999999</v>
      </c>
      <c r="Q111" s="3">
        <v>86167.326000000001</v>
      </c>
      <c r="R111" s="3">
        <v>58.968000000000004</v>
      </c>
      <c r="S111" s="3">
        <v>35788.551893999997</v>
      </c>
      <c r="T111" s="3">
        <v>-0.224185</v>
      </c>
      <c r="U111" s="3">
        <v>-7.9999999999999996E-6</v>
      </c>
      <c r="V111" s="3">
        <v>-9.9999999999999995E-7</v>
      </c>
      <c r="W111" s="3">
        <v>3.6000000000000001E-5</v>
      </c>
      <c r="X111"/>
      <c r="Y111"/>
      <c r="Z111"/>
      <c r="AA111"/>
      <c r="AB111" s="5">
        <f t="shared" si="43"/>
        <v>6378.1370000000024</v>
      </c>
      <c r="AD111" s="1">
        <f t="shared" si="44"/>
        <v>-1.3648356994673777E-3</v>
      </c>
      <c r="AE111" s="1">
        <f t="shared" si="45"/>
        <v>3.7599385873053975E-3</v>
      </c>
      <c r="AF111" s="1">
        <f t="shared" si="46"/>
        <v>1.9669637406737723E-4</v>
      </c>
      <c r="AG111" s="1">
        <f t="shared" si="47"/>
        <v>2.2683395441300395E-5</v>
      </c>
      <c r="AH111" s="1">
        <f t="shared" si="48"/>
        <v>-0.9728881937634245</v>
      </c>
      <c r="AI111" s="1">
        <f t="shared" si="49"/>
        <v>-0.23127594435163693</v>
      </c>
      <c r="AJ111" s="1">
        <f t="shared" si="50"/>
        <v>0.22500563576119434</v>
      </c>
      <c r="AK111" s="5">
        <f t="shared" si="51"/>
        <v>8.3487145961339984</v>
      </c>
      <c r="AL111" s="1">
        <f t="shared" si="52"/>
        <v>-1777906149.2485843</v>
      </c>
      <c r="AM111" s="13">
        <f t="shared" si="53"/>
        <v>42165.224406477239</v>
      </c>
      <c r="AN111" s="15">
        <f t="shared" si="54"/>
        <v>8.2652275887085125E-4</v>
      </c>
      <c r="AO111" s="19">
        <f t="shared" si="55"/>
        <v>1.0000000196020007</v>
      </c>
      <c r="AP111" s="19">
        <f t="shared" si="56"/>
        <v>3074.622376538754</v>
      </c>
      <c r="AQ111" s="17">
        <f t="shared" si="57"/>
        <v>3074.0123537838122</v>
      </c>
      <c r="AR111" s="17">
        <f t="shared" si="58"/>
        <v>3075.2325203497353</v>
      </c>
      <c r="AS111" s="17">
        <f t="shared" si="59"/>
        <v>1.2201665659231367</v>
      </c>
      <c r="AT111" s="5">
        <f t="shared" si="60"/>
        <v>0.61014381098129888</v>
      </c>
      <c r="AU111" s="5">
        <f t="shared" si="61"/>
        <v>16.734788091654682</v>
      </c>
      <c r="AV111" s="5">
        <f t="shared" si="62"/>
        <v>0.61002275494183777</v>
      </c>
      <c r="AW111" s="5">
        <f t="shared" si="63"/>
        <v>16.728326517861163</v>
      </c>
      <c r="AX111" s="19">
        <f t="shared" si="64"/>
        <v>3.9692962340285638E-2</v>
      </c>
      <c r="AY111" s="17">
        <f t="shared" si="65"/>
        <v>3074.3173802917868</v>
      </c>
      <c r="AZ111" s="17">
        <f t="shared" si="66"/>
        <v>3074.9274635777506</v>
      </c>
      <c r="BA111" s="17">
        <f t="shared" si="67"/>
        <v>0.61008328596381034</v>
      </c>
      <c r="BB111" s="24">
        <f t="shared" si="68"/>
        <v>-4725713.6773820771</v>
      </c>
      <c r="BC111" s="24">
        <f t="shared" si="69"/>
        <v>-4727589.45313235</v>
      </c>
      <c r="BD111" s="24">
        <f t="shared" si="70"/>
        <v>-4726651.3791564079</v>
      </c>
      <c r="BE111" s="27">
        <f t="shared" si="71"/>
        <v>938.0739759420976</v>
      </c>
      <c r="BF111" s="27">
        <f t="shared" si="72"/>
        <v>-937.70177433080971</v>
      </c>
      <c r="BG111" s="23">
        <f t="shared" si="73"/>
        <v>0.37220161128789186</v>
      </c>
      <c r="BH111" s="23">
        <f t="shared" si="74"/>
        <v>-1875.7757502729073</v>
      </c>
      <c r="BJ111" s="29">
        <f t="shared" si="75"/>
        <v>0.22410771603975385</v>
      </c>
      <c r="BK111" s="29">
        <f t="shared" si="76"/>
        <v>0.22428566133128364</v>
      </c>
      <c r="BL111" s="29">
        <f t="shared" si="77"/>
        <v>1.7794529152978522E-4</v>
      </c>
      <c r="BM111">
        <f t="shared" si="78"/>
        <v>0.22419666220386569</v>
      </c>
      <c r="BQ111" s="3">
        <v>42165.225232999997</v>
      </c>
      <c r="BR111" s="3">
        <v>1.9799999999999999E-4</v>
      </c>
      <c r="BS111" s="3">
        <v>0.24399999999999999</v>
      </c>
      <c r="BT111" s="3">
        <v>1.919</v>
      </c>
      <c r="BU111" s="3">
        <v>256.63200000000001</v>
      </c>
      <c r="BV111" s="3">
        <v>59.018000000000001</v>
      </c>
    </row>
    <row r="112" spans="1:74" x14ac:dyDescent="0.25">
      <c r="A112" s="21" t="s">
        <v>109</v>
      </c>
      <c r="B112" s="2">
        <v>0</v>
      </c>
      <c r="C112" s="3">
        <v>42165.120183999999</v>
      </c>
      <c r="D112" s="3">
        <v>1.9699999999999999E-4</v>
      </c>
      <c r="E112" s="3">
        <v>0.246</v>
      </c>
      <c r="F112" s="3">
        <v>4.0000000000000001E-3</v>
      </c>
      <c r="G112" s="4">
        <v>109.179</v>
      </c>
      <c r="H112" s="3">
        <v>1.9059999999999999</v>
      </c>
      <c r="I112" s="3">
        <v>264.298</v>
      </c>
      <c r="J112" s="3">
        <v>4.6130000000000004</v>
      </c>
      <c r="K112" s="3">
        <v>42173.445172</v>
      </c>
      <c r="L112" s="3">
        <v>42156.795195999999</v>
      </c>
      <c r="M112" s="3">
        <v>35795.308171999997</v>
      </c>
      <c r="N112" s="3">
        <v>35778.658195999997</v>
      </c>
      <c r="O112" s="3">
        <v>59.024999999999999</v>
      </c>
      <c r="P112" s="3">
        <v>1.002704</v>
      </c>
      <c r="Q112" s="3">
        <v>86167.004000000001</v>
      </c>
      <c r="R112" s="3">
        <v>58.975000000000001</v>
      </c>
      <c r="S112" s="3">
        <v>35789.271796000001</v>
      </c>
      <c r="T112" s="3">
        <v>-0.22417799999999999</v>
      </c>
      <c r="U112" s="3">
        <v>-7.9999999999999996E-6</v>
      </c>
      <c r="V112" s="3">
        <v>-9.9999999999999995E-7</v>
      </c>
      <c r="W112" s="3">
        <v>3.4E-5</v>
      </c>
      <c r="X112"/>
      <c r="Y112"/>
      <c r="Z112"/>
      <c r="AA112"/>
      <c r="AB112" s="5">
        <f t="shared" si="43"/>
        <v>6378.1370000000024</v>
      </c>
      <c r="AD112" s="1">
        <f t="shared" si="44"/>
        <v>-1.3158425475925501E-3</v>
      </c>
      <c r="AE112" s="1">
        <f t="shared" si="45"/>
        <v>3.7773632413091885E-3</v>
      </c>
      <c r="AF112" s="1">
        <f t="shared" si="46"/>
        <v>1.9154789165155096E-4</v>
      </c>
      <c r="AG112" s="1">
        <f t="shared" si="47"/>
        <v>4.6026136095111081E-5</v>
      </c>
      <c r="AH112" s="1">
        <f t="shared" si="48"/>
        <v>-0.99506497971017027</v>
      </c>
      <c r="AI112" s="1">
        <f t="shared" si="49"/>
        <v>-9.9225430986206384E-2</v>
      </c>
      <c r="AJ112" s="1">
        <f t="shared" si="50"/>
        <v>9.8735751471022357E-2</v>
      </c>
      <c r="AK112" s="5">
        <f t="shared" si="51"/>
        <v>8.306528676248</v>
      </c>
      <c r="AL112" s="1">
        <f t="shared" si="52"/>
        <v>-1777897291.1327455</v>
      </c>
      <c r="AM112" s="13">
        <f t="shared" si="53"/>
        <v>42165.119365806917</v>
      </c>
      <c r="AN112" s="15">
        <f t="shared" si="54"/>
        <v>8.1819308252306655E-4</v>
      </c>
      <c r="AO112" s="19">
        <f t="shared" si="55"/>
        <v>1.0000000194045007</v>
      </c>
      <c r="AP112" s="19">
        <f t="shared" si="56"/>
        <v>3074.6262065504252</v>
      </c>
      <c r="AQ112" s="17">
        <f t="shared" si="57"/>
        <v>3074.0192190728608</v>
      </c>
      <c r="AR112" s="17">
        <f t="shared" si="58"/>
        <v>3075.2333138820868</v>
      </c>
      <c r="AS112" s="17">
        <f t="shared" si="59"/>
        <v>1.214094809226026</v>
      </c>
      <c r="AT112" s="5">
        <f t="shared" si="60"/>
        <v>0.60710733166160935</v>
      </c>
      <c r="AU112" s="5">
        <f t="shared" si="61"/>
        <v>16.651430317999729</v>
      </c>
      <c r="AV112" s="5">
        <f t="shared" si="62"/>
        <v>0.60698747756441662</v>
      </c>
      <c r="AW112" s="5">
        <f t="shared" si="63"/>
        <v>16.64504597173336</v>
      </c>
      <c r="AX112" s="19">
        <f t="shared" si="64"/>
        <v>3.9495355191442261E-2</v>
      </c>
      <c r="AY112" s="17">
        <f t="shared" si="65"/>
        <v>3074.3227277919264</v>
      </c>
      <c r="AZ112" s="17">
        <f t="shared" si="66"/>
        <v>3074.9297751994973</v>
      </c>
      <c r="BA112" s="17">
        <f t="shared" si="67"/>
        <v>0.60704740757091713</v>
      </c>
      <c r="BB112" s="24">
        <f t="shared" si="68"/>
        <v>-4725730.1173089948</v>
      </c>
      <c r="BC112" s="24">
        <f t="shared" si="69"/>
        <v>-4727596.5612042155</v>
      </c>
      <c r="BD112" s="24">
        <f t="shared" si="70"/>
        <v>-4726663.1550033288</v>
      </c>
      <c r="BE112" s="27">
        <f t="shared" si="71"/>
        <v>933.40620088670403</v>
      </c>
      <c r="BF112" s="27">
        <f t="shared" si="72"/>
        <v>-933.0376943340525</v>
      </c>
      <c r="BG112" s="23">
        <f t="shared" si="73"/>
        <v>0.36850655265152454</v>
      </c>
      <c r="BH112" s="23">
        <f t="shared" si="74"/>
        <v>-1866.4438952207565</v>
      </c>
      <c r="BJ112" s="29">
        <f t="shared" si="75"/>
        <v>0.22410927530514033</v>
      </c>
      <c r="BK112" s="29">
        <f t="shared" si="76"/>
        <v>0.22428633577216459</v>
      </c>
      <c r="BL112" s="29">
        <f t="shared" si="77"/>
        <v>1.7706046702425926E-4</v>
      </c>
      <c r="BM112">
        <f t="shared" si="78"/>
        <v>0.22419777931983276</v>
      </c>
      <c r="BQ112" s="3">
        <v>42165.120183999999</v>
      </c>
      <c r="BR112" s="3">
        <v>1.9699999999999999E-4</v>
      </c>
      <c r="BS112" s="3">
        <v>0.246</v>
      </c>
      <c r="BT112" s="3">
        <v>1.9059999999999999</v>
      </c>
      <c r="BU112" s="3">
        <v>264.298</v>
      </c>
      <c r="BV112" s="3">
        <v>59.024999999999999</v>
      </c>
    </row>
    <row r="113" spans="1:74" x14ac:dyDescent="0.25">
      <c r="A113" s="21" t="s">
        <v>110</v>
      </c>
      <c r="B113" s="2">
        <v>0</v>
      </c>
      <c r="C113" s="3">
        <v>42165.000491999999</v>
      </c>
      <c r="D113" s="3">
        <v>1.9900000000000001E-4</v>
      </c>
      <c r="E113" s="3">
        <v>0.248</v>
      </c>
      <c r="F113" s="3">
        <v>4.0000000000000001E-3</v>
      </c>
      <c r="G113" s="4">
        <v>108.28700000000001</v>
      </c>
      <c r="H113" s="3">
        <v>1.89</v>
      </c>
      <c r="I113" s="3">
        <v>274.54599999999999</v>
      </c>
      <c r="J113" s="3">
        <v>4.7919999999999998</v>
      </c>
      <c r="K113" s="3">
        <v>42173.376276000003</v>
      </c>
      <c r="L113" s="3">
        <v>42156.624708000003</v>
      </c>
      <c r="M113" s="3">
        <v>35795.239276</v>
      </c>
      <c r="N113" s="3">
        <v>35778.487708000001</v>
      </c>
      <c r="O113" s="3">
        <v>59.031999999999996</v>
      </c>
      <c r="P113" s="3">
        <v>1.0027079999999999</v>
      </c>
      <c r="Q113" s="3">
        <v>86166.637000000002</v>
      </c>
      <c r="R113" s="3">
        <v>58.984000000000002</v>
      </c>
      <c r="S113" s="3">
        <v>35790.312711999999</v>
      </c>
      <c r="T113" s="3">
        <v>-0.22416700000000001</v>
      </c>
      <c r="U113" s="3">
        <v>-7.9999999999999996E-6</v>
      </c>
      <c r="V113" s="3">
        <v>-1.9999999999999999E-6</v>
      </c>
      <c r="W113" s="3">
        <v>3.1999999999999999E-5</v>
      </c>
      <c r="X113"/>
      <c r="Y113"/>
      <c r="Z113"/>
      <c r="AA113"/>
      <c r="AB113" s="5">
        <f t="shared" si="43"/>
        <v>6378.1370000000024</v>
      </c>
      <c r="AD113" s="1">
        <f t="shared" si="44"/>
        <v>-1.2552388901255738E-3</v>
      </c>
      <c r="AE113" s="1">
        <f t="shared" si="45"/>
        <v>3.797932331620066E-3</v>
      </c>
      <c r="AF113" s="1">
        <f t="shared" si="46"/>
        <v>1.8338286351839687E-4</v>
      </c>
      <c r="AG113" s="1">
        <f t="shared" si="47"/>
        <v>7.7276939430809643E-5</v>
      </c>
      <c r="AH113" s="1">
        <f t="shared" si="48"/>
        <v>-0.99683271613932922</v>
      </c>
      <c r="AI113" s="1">
        <f t="shared" si="49"/>
        <v>7.9526951621997327E-2</v>
      </c>
      <c r="AJ113" s="1">
        <f t="shared" si="50"/>
        <v>-7.9275067191636628E-2</v>
      </c>
      <c r="AK113" s="5">
        <f t="shared" si="51"/>
        <v>8.3908350979080009</v>
      </c>
      <c r="AL113" s="1">
        <f t="shared" si="52"/>
        <v>-1777887196.0842466</v>
      </c>
      <c r="AM113" s="13">
        <f t="shared" si="53"/>
        <v>42164.999657111897</v>
      </c>
      <c r="AN113" s="15">
        <f t="shared" si="54"/>
        <v>8.3488810196286067E-4</v>
      </c>
      <c r="AO113" s="19">
        <f t="shared" si="55"/>
        <v>1.0000000198005006</v>
      </c>
      <c r="AP113" s="19">
        <f t="shared" si="56"/>
        <v>3074.6305704528854</v>
      </c>
      <c r="AQ113" s="17">
        <f t="shared" si="57"/>
        <v>3074.01987712966</v>
      </c>
      <c r="AR113" s="17">
        <f t="shared" si="58"/>
        <v>3075.2413850981411</v>
      </c>
      <c r="AS113" s="17">
        <f t="shared" si="59"/>
        <v>1.2215079684810917</v>
      </c>
      <c r="AT113" s="5">
        <f t="shared" si="60"/>
        <v>0.61081464525568663</v>
      </c>
      <c r="AU113" s="5">
        <f t="shared" si="61"/>
        <v>16.755616474587033</v>
      </c>
      <c r="AV113" s="5">
        <f t="shared" si="62"/>
        <v>0.61069332322540504</v>
      </c>
      <c r="AW113" s="5">
        <f t="shared" si="63"/>
        <v>16.746577617638653</v>
      </c>
      <c r="AX113" s="19">
        <f t="shared" si="64"/>
        <v>3.9736501952019401E-2</v>
      </c>
      <c r="AY113" s="17">
        <f t="shared" si="65"/>
        <v>3074.3252389550203</v>
      </c>
      <c r="AZ113" s="17">
        <f t="shared" si="66"/>
        <v>3074.9359929422735</v>
      </c>
      <c r="BA113" s="17">
        <f t="shared" si="67"/>
        <v>0.61075398725324703</v>
      </c>
      <c r="BB113" s="24">
        <f t="shared" si="68"/>
        <v>-4725737.8374379221</v>
      </c>
      <c r="BC113" s="24">
        <f t="shared" si="69"/>
        <v>-4727615.6803459423</v>
      </c>
      <c r="BD113" s="24">
        <f t="shared" si="70"/>
        <v>-4726676.5723817181</v>
      </c>
      <c r="BE113" s="27">
        <f t="shared" si="71"/>
        <v>939.10796422418207</v>
      </c>
      <c r="BF113" s="27">
        <f t="shared" si="72"/>
        <v>-938.73494379594922</v>
      </c>
      <c r="BG113" s="23">
        <f t="shared" si="73"/>
        <v>0.37302042823284864</v>
      </c>
      <c r="BH113" s="23">
        <f t="shared" si="74"/>
        <v>-1877.8429080201313</v>
      </c>
      <c r="BJ113" s="29">
        <f t="shared" si="75"/>
        <v>0.22411000753227536</v>
      </c>
      <c r="BK113" s="29">
        <f t="shared" si="76"/>
        <v>0.22428814987404763</v>
      </c>
      <c r="BL113" s="29">
        <f t="shared" si="77"/>
        <v>1.781423417722694E-4</v>
      </c>
      <c r="BM113">
        <f t="shared" si="78"/>
        <v>0.22419905216310929</v>
      </c>
      <c r="BQ113" s="3">
        <v>42165.000491999999</v>
      </c>
      <c r="BR113" s="3">
        <v>1.9900000000000001E-4</v>
      </c>
      <c r="BS113" s="3">
        <v>0.248</v>
      </c>
      <c r="BT113" s="3">
        <v>1.89</v>
      </c>
      <c r="BU113" s="3">
        <v>274.54599999999999</v>
      </c>
      <c r="BV113" s="3">
        <v>59.031999999999996</v>
      </c>
    </row>
    <row r="114" spans="1:74" x14ac:dyDescent="0.25">
      <c r="A114" s="21" t="s">
        <v>111</v>
      </c>
      <c r="B114" s="2">
        <v>0</v>
      </c>
      <c r="C114" s="3">
        <v>42164.880038000003</v>
      </c>
      <c r="D114" s="3">
        <v>2.0000000000000001E-4</v>
      </c>
      <c r="E114" s="3">
        <v>0.25</v>
      </c>
      <c r="F114" s="3">
        <v>4.0000000000000001E-3</v>
      </c>
      <c r="G114" s="4">
        <v>107.625</v>
      </c>
      <c r="H114" s="3">
        <v>1.8779999999999999</v>
      </c>
      <c r="I114" s="3">
        <v>276.03500000000003</v>
      </c>
      <c r="J114" s="3">
        <v>4.8179999999999996</v>
      </c>
      <c r="K114" s="3">
        <v>42173.321007999999</v>
      </c>
      <c r="L114" s="3">
        <v>42156.439068</v>
      </c>
      <c r="M114" s="3">
        <v>35795.184007999997</v>
      </c>
      <c r="N114" s="3">
        <v>35778.302067999997</v>
      </c>
      <c r="O114" s="3">
        <v>59.042999999999999</v>
      </c>
      <c r="P114" s="3">
        <v>1.002713</v>
      </c>
      <c r="Q114" s="3">
        <v>86166.267999999996</v>
      </c>
      <c r="R114" s="3">
        <v>58.994999999999997</v>
      </c>
      <c r="S114" s="3">
        <v>35790.196427000003</v>
      </c>
      <c r="T114" s="3">
        <v>-0.22416800000000001</v>
      </c>
      <c r="U114" s="3">
        <v>-7.9999999999999996E-6</v>
      </c>
      <c r="V114" s="3">
        <v>-1.9999999999999999E-6</v>
      </c>
      <c r="W114" s="3">
        <v>3.3000000000000003E-5</v>
      </c>
      <c r="X114"/>
      <c r="Y114"/>
      <c r="Z114"/>
      <c r="AA114"/>
      <c r="AB114" s="5">
        <f t="shared" si="43"/>
        <v>6378.1370000000024</v>
      </c>
      <c r="AD114" s="1">
        <f t="shared" si="44"/>
        <v>-1.2095744198272014E-3</v>
      </c>
      <c r="AE114" s="1">
        <f t="shared" si="45"/>
        <v>3.8127213889488963E-3</v>
      </c>
      <c r="AF114" s="1">
        <f t="shared" si="46"/>
        <v>1.8319904570879156E-4</v>
      </c>
      <c r="AG114" s="1">
        <f t="shared" si="47"/>
        <v>8.0237831796404512E-5</v>
      </c>
      <c r="AH114" s="1">
        <f t="shared" si="48"/>
        <v>-0.99442833787211038</v>
      </c>
      <c r="AI114" s="1">
        <f t="shared" si="49"/>
        <v>0.10541480368957665</v>
      </c>
      <c r="AJ114" s="1">
        <f t="shared" si="50"/>
        <v>-0.10482746802014051</v>
      </c>
      <c r="AK114" s="5">
        <f t="shared" si="51"/>
        <v>8.4329760076000007</v>
      </c>
      <c r="AL114" s="1">
        <f t="shared" si="52"/>
        <v>-1777877037.5038466</v>
      </c>
      <c r="AM114" s="13">
        <f t="shared" si="53"/>
        <v>42164.879194702393</v>
      </c>
      <c r="AN114" s="15">
        <f t="shared" si="54"/>
        <v>8.4329761011758819E-4</v>
      </c>
      <c r="AO114" s="19">
        <f t="shared" si="55"/>
        <v>1.0000000200000005</v>
      </c>
      <c r="AP114" s="19">
        <f t="shared" si="56"/>
        <v>3074.6349621561926</v>
      </c>
      <c r="AQ114" s="17">
        <f t="shared" si="57"/>
        <v>3074.0195138441677</v>
      </c>
      <c r="AR114" s="17">
        <f t="shared" si="58"/>
        <v>3075.2505336868976</v>
      </c>
      <c r="AS114" s="17">
        <f t="shared" si="59"/>
        <v>1.2310198427298928</v>
      </c>
      <c r="AT114" s="5">
        <f t="shared" si="60"/>
        <v>0.61557153070498316</v>
      </c>
      <c r="AU114" s="5">
        <f t="shared" si="61"/>
        <v>16.883693033772101</v>
      </c>
      <c r="AV114" s="5">
        <f t="shared" si="62"/>
        <v>0.61544831202490968</v>
      </c>
      <c r="AW114" s="5">
        <f t="shared" si="63"/>
        <v>16.876871631663953</v>
      </c>
      <c r="AX114" s="19">
        <f t="shared" si="64"/>
        <v>4.0045934555257907E-2</v>
      </c>
      <c r="AY114" s="17">
        <f t="shared" si="65"/>
        <v>3074.3272534009734</v>
      </c>
      <c r="AZ114" s="17">
        <f t="shared" si="66"/>
        <v>3074.9427633254213</v>
      </c>
      <c r="BA114" s="17">
        <f t="shared" si="67"/>
        <v>0.61550992444790609</v>
      </c>
      <c r="BB114" s="24">
        <f t="shared" si="68"/>
        <v>-4725744.0305019859</v>
      </c>
      <c r="BC114" s="24">
        <f t="shared" si="69"/>
        <v>-4727636.4988636905</v>
      </c>
      <c r="BD114" s="24">
        <f t="shared" si="70"/>
        <v>-4726690.0752566056</v>
      </c>
      <c r="BE114" s="27">
        <f t="shared" si="71"/>
        <v>946.42360708490014</v>
      </c>
      <c r="BF114" s="27">
        <f t="shared" si="72"/>
        <v>-946.04475461971015</v>
      </c>
      <c r="BG114" s="23">
        <f t="shared" si="73"/>
        <v>0.37885246518999338</v>
      </c>
      <c r="BH114" s="23">
        <f t="shared" si="74"/>
        <v>-1892.4683617046103</v>
      </c>
      <c r="BJ114" s="29">
        <f t="shared" si="75"/>
        <v>0.22411059492353202</v>
      </c>
      <c r="BK114" s="29">
        <f t="shared" si="76"/>
        <v>0.22429012522797886</v>
      </c>
      <c r="BL114" s="29">
        <f t="shared" si="77"/>
        <v>1.7953030444683993E-4</v>
      </c>
      <c r="BM114">
        <f t="shared" si="78"/>
        <v>0.22420033312068238</v>
      </c>
      <c r="BQ114" s="3">
        <v>42164.880038000003</v>
      </c>
      <c r="BR114" s="3">
        <v>2.0000000000000001E-4</v>
      </c>
      <c r="BS114" s="3">
        <v>0.25</v>
      </c>
      <c r="BT114" s="3">
        <v>1.8779999999999999</v>
      </c>
      <c r="BU114" s="3">
        <v>276.03500000000003</v>
      </c>
      <c r="BV114" s="3">
        <v>59.042999999999999</v>
      </c>
    </row>
    <row r="115" spans="1:74" x14ac:dyDescent="0.25">
      <c r="A115" s="21" t="s">
        <v>112</v>
      </c>
      <c r="B115" s="2">
        <v>0</v>
      </c>
      <c r="C115" s="3">
        <v>42168.000888000002</v>
      </c>
      <c r="D115" s="3">
        <v>1.11E-4</v>
      </c>
      <c r="E115" s="3">
        <v>0.253</v>
      </c>
      <c r="F115" s="3">
        <v>4.0000000000000001E-3</v>
      </c>
      <c r="G115" s="4">
        <v>106.789</v>
      </c>
      <c r="H115" s="3">
        <v>1.8640000000000001</v>
      </c>
      <c r="I115" s="3">
        <v>306.84899999999999</v>
      </c>
      <c r="J115" s="3">
        <v>5.3559999999999999</v>
      </c>
      <c r="K115" s="3">
        <v>42172.664079000002</v>
      </c>
      <c r="L115" s="3">
        <v>42163.337696000002</v>
      </c>
      <c r="M115" s="3">
        <v>35794.527079</v>
      </c>
      <c r="N115" s="3">
        <v>35785.200696</v>
      </c>
      <c r="O115" s="3">
        <v>59.055999999999997</v>
      </c>
      <c r="P115" s="3">
        <v>1.0026010000000001</v>
      </c>
      <c r="Q115" s="3">
        <v>86175.835000000006</v>
      </c>
      <c r="R115" s="3">
        <v>59.015999999999998</v>
      </c>
      <c r="S115" s="3">
        <v>35793.594300999997</v>
      </c>
      <c r="T115" s="3">
        <v>-0.224132</v>
      </c>
      <c r="U115" s="3">
        <v>-7.9999999999999996E-6</v>
      </c>
      <c r="V115" s="3">
        <v>-1.9999999999999999E-6</v>
      </c>
      <c r="W115" s="3">
        <v>6.9999999999999999E-6</v>
      </c>
      <c r="X115"/>
      <c r="Y115"/>
      <c r="Z115"/>
      <c r="AA115"/>
      <c r="AB115" s="5">
        <f t="shared" si="43"/>
        <v>6378.1370000000024</v>
      </c>
      <c r="AD115" s="1">
        <f t="shared" si="44"/>
        <v>-1.1560795276923811E-3</v>
      </c>
      <c r="AE115" s="1">
        <f t="shared" si="45"/>
        <v>3.8292812370599358E-3</v>
      </c>
      <c r="AF115" s="1">
        <f t="shared" si="46"/>
        <v>6.5751665766821136E-5</v>
      </c>
      <c r="AG115" s="1">
        <f t="shared" si="47"/>
        <v>8.9429963932052668E-5</v>
      </c>
      <c r="AH115" s="1">
        <f t="shared" si="48"/>
        <v>-0.79993404867476192</v>
      </c>
      <c r="AI115" s="1">
        <f t="shared" si="49"/>
        <v>0.60008792503332686</v>
      </c>
      <c r="AJ115" s="1">
        <f t="shared" si="50"/>
        <v>-0.4800307634327462</v>
      </c>
      <c r="AK115" s="5">
        <f t="shared" si="51"/>
        <v>4.6806480985680006</v>
      </c>
      <c r="AL115" s="1">
        <f t="shared" si="52"/>
        <v>-1778140276.9819024</v>
      </c>
      <c r="AM115" s="13">
        <f t="shared" si="53"/>
        <v>42168.000628224036</v>
      </c>
      <c r="AN115" s="15">
        <f t="shared" si="54"/>
        <v>2.5977596669690683E-4</v>
      </c>
      <c r="AO115" s="19">
        <f t="shared" si="55"/>
        <v>1.0000000061604999</v>
      </c>
      <c r="AP115" s="19">
        <f t="shared" si="56"/>
        <v>3074.5211833207463</v>
      </c>
      <c r="AQ115" s="17">
        <f t="shared" si="57"/>
        <v>3074.18120306734</v>
      </c>
      <c r="AR115" s="17">
        <f t="shared" si="58"/>
        <v>3074.8612012097533</v>
      </c>
      <c r="AS115" s="17">
        <f t="shared" si="59"/>
        <v>0.67999814241329659</v>
      </c>
      <c r="AT115" s="5">
        <f t="shared" si="60"/>
        <v>0.34001788900695828</v>
      </c>
      <c r="AU115" s="5">
        <f t="shared" si="61"/>
        <v>9.3257269820928492</v>
      </c>
      <c r="AV115" s="5">
        <f t="shared" si="62"/>
        <v>0.33998025340633831</v>
      </c>
      <c r="AW115" s="5">
        <f t="shared" si="63"/>
        <v>9.3248356199431424</v>
      </c>
      <c r="AX115" s="19">
        <f t="shared" si="64"/>
        <v>2.211965064827056E-2</v>
      </c>
      <c r="AY115" s="17">
        <f t="shared" si="65"/>
        <v>3074.3511979027903</v>
      </c>
      <c r="AZ115" s="17">
        <f t="shared" si="66"/>
        <v>3074.6911969745165</v>
      </c>
      <c r="BA115" s="17">
        <f t="shared" si="67"/>
        <v>0.33999907172619714</v>
      </c>
      <c r="BB115" s="24">
        <f t="shared" si="68"/>
        <v>-4725817.6440231614</v>
      </c>
      <c r="BC115" s="24">
        <f t="shared" si="69"/>
        <v>-4726862.9783762926</v>
      </c>
      <c r="BD115" s="24">
        <f t="shared" si="70"/>
        <v>-4726340.2533440012</v>
      </c>
      <c r="BE115" s="27">
        <f t="shared" si="71"/>
        <v>522.7250322913751</v>
      </c>
      <c r="BF115" s="27">
        <f t="shared" si="72"/>
        <v>-522.609320839867</v>
      </c>
      <c r="BG115" s="23">
        <f t="shared" si="73"/>
        <v>0.1157114515081048</v>
      </c>
      <c r="BH115" s="23">
        <f t="shared" si="74"/>
        <v>-1045.3343531312421</v>
      </c>
      <c r="BJ115" s="29">
        <f t="shared" si="75"/>
        <v>0.22411757697690221</v>
      </c>
      <c r="BK115" s="29">
        <f t="shared" si="76"/>
        <v>0.22421673599264066</v>
      </c>
      <c r="BL115" s="29">
        <f t="shared" si="77"/>
        <v>9.9159015738453649E-5</v>
      </c>
      <c r="BM115">
        <f t="shared" si="78"/>
        <v>0.22416714825525452</v>
      </c>
      <c r="BQ115" s="3">
        <v>42168.000888000002</v>
      </c>
      <c r="BR115" s="3">
        <v>1.11E-4</v>
      </c>
      <c r="BS115" s="3">
        <v>0.253</v>
      </c>
      <c r="BT115" s="3">
        <v>1.8640000000000001</v>
      </c>
      <c r="BU115" s="3">
        <v>306.84899999999999</v>
      </c>
      <c r="BV115" s="3">
        <v>59.055999999999997</v>
      </c>
    </row>
    <row r="116" spans="1:74" x14ac:dyDescent="0.25">
      <c r="A116" s="21" t="s">
        <v>113</v>
      </c>
      <c r="B116" s="2">
        <v>0</v>
      </c>
      <c r="C116" s="3">
        <v>42164.958581999999</v>
      </c>
      <c r="D116" s="3">
        <v>1.5300000000000001E-4</v>
      </c>
      <c r="E116" s="3">
        <v>0.25600000000000001</v>
      </c>
      <c r="F116" s="3">
        <v>4.0000000000000001E-3</v>
      </c>
      <c r="G116" s="4">
        <v>106.67700000000001</v>
      </c>
      <c r="H116" s="3">
        <v>1.8620000000000001</v>
      </c>
      <c r="I116" s="3">
        <v>282.32900000000001</v>
      </c>
      <c r="J116" s="3">
        <v>4.9279999999999999</v>
      </c>
      <c r="K116" s="3">
        <v>42171.398553999999</v>
      </c>
      <c r="L116" s="3">
        <v>42158.518609999999</v>
      </c>
      <c r="M116" s="3">
        <v>35793.261553999997</v>
      </c>
      <c r="N116" s="3">
        <v>35780.381609999997</v>
      </c>
      <c r="O116" s="3">
        <v>59.052</v>
      </c>
      <c r="P116" s="3">
        <v>1.00271</v>
      </c>
      <c r="Q116" s="3">
        <v>86166.509000000005</v>
      </c>
      <c r="R116" s="3">
        <v>59.015000000000001</v>
      </c>
      <c r="S116" s="3">
        <v>35789.795905999999</v>
      </c>
      <c r="T116" s="3">
        <v>-0.22417200000000001</v>
      </c>
      <c r="U116" s="3">
        <v>-7.9999999999999996E-6</v>
      </c>
      <c r="V116" s="3">
        <v>-1.9999999999999999E-6</v>
      </c>
      <c r="W116" s="3">
        <v>2.1999999999999999E-5</v>
      </c>
      <c r="X116"/>
      <c r="Y116"/>
      <c r="Z116"/>
      <c r="AA116"/>
      <c r="AB116" s="5">
        <f t="shared" si="43"/>
        <v>6378.1370000000024</v>
      </c>
      <c r="AD116" s="1">
        <f t="shared" si="44"/>
        <v>-1.1484186581656836E-3</v>
      </c>
      <c r="AE116" s="1">
        <f t="shared" si="45"/>
        <v>3.8315857360139605E-3</v>
      </c>
      <c r="AF116" s="1">
        <f t="shared" si="46"/>
        <v>1.3376714601556061E-4</v>
      </c>
      <c r="AG116" s="1">
        <f t="shared" si="47"/>
        <v>7.4265406797860406E-5</v>
      </c>
      <c r="AH116" s="1">
        <f t="shared" si="48"/>
        <v>-0.97684585237680044</v>
      </c>
      <c r="AI116" s="1">
        <f t="shared" si="49"/>
        <v>0.21394434017809938</v>
      </c>
      <c r="AJ116" s="1">
        <f t="shared" si="50"/>
        <v>-0.20899064134246764</v>
      </c>
      <c r="AK116" s="5">
        <f t="shared" si="51"/>
        <v>6.4512386630460004</v>
      </c>
      <c r="AL116" s="1">
        <f t="shared" si="52"/>
        <v>-1777883690.6032951</v>
      </c>
      <c r="AM116" s="13">
        <f t="shared" si="53"/>
        <v>42164.958088480242</v>
      </c>
      <c r="AN116" s="15">
        <f t="shared" si="54"/>
        <v>4.9351975758327171E-4</v>
      </c>
      <c r="AO116" s="19">
        <f t="shared" si="55"/>
        <v>1.0000000117045</v>
      </c>
      <c r="AP116" s="19">
        <f t="shared" si="56"/>
        <v>3074.6320984721165</v>
      </c>
      <c r="AQ116" s="17">
        <f t="shared" si="57"/>
        <v>3074.1625371722853</v>
      </c>
      <c r="AR116" s="17">
        <f t="shared" si="58"/>
        <v>3075.1017314948363</v>
      </c>
      <c r="AS116" s="17">
        <f t="shared" si="59"/>
        <v>0.9391943225509749</v>
      </c>
      <c r="AT116" s="5">
        <f t="shared" si="60"/>
        <v>0.46963302271979046</v>
      </c>
      <c r="AU116" s="5">
        <f t="shared" si="61"/>
        <v>12.881499008468882</v>
      </c>
      <c r="AV116" s="5">
        <f t="shared" si="62"/>
        <v>0.46956129983118444</v>
      </c>
      <c r="AW116" s="5">
        <f t="shared" si="63"/>
        <v>12.87699366581117</v>
      </c>
      <c r="AX116" s="19">
        <f t="shared" si="64"/>
        <v>3.0551225291258553E-2</v>
      </c>
      <c r="AY116" s="17">
        <f t="shared" si="65"/>
        <v>3074.3973267868769</v>
      </c>
      <c r="AZ116" s="17">
        <f t="shared" si="66"/>
        <v>3074.8669239495221</v>
      </c>
      <c r="BA116" s="17">
        <f t="shared" si="67"/>
        <v>0.46959716264518647</v>
      </c>
      <c r="BB116" s="24">
        <f t="shared" si="68"/>
        <v>-4725959.4614771474</v>
      </c>
      <c r="BC116" s="24">
        <f t="shared" si="69"/>
        <v>-4727403.2999993972</v>
      </c>
      <c r="BD116" s="24">
        <f t="shared" si="70"/>
        <v>-4726681.270477525</v>
      </c>
      <c r="BE116" s="27">
        <f t="shared" si="71"/>
        <v>722.02952187228948</v>
      </c>
      <c r="BF116" s="27">
        <f t="shared" si="72"/>
        <v>-721.80900037754327</v>
      </c>
      <c r="BG116" s="23">
        <f t="shared" si="73"/>
        <v>0.22052149474620819</v>
      </c>
      <c r="BH116" s="23">
        <f t="shared" si="74"/>
        <v>-1443.8385222498327</v>
      </c>
      <c r="BJ116" s="29">
        <f t="shared" si="75"/>
        <v>0.2241310283046748</v>
      </c>
      <c r="BK116" s="29">
        <f t="shared" si="76"/>
        <v>0.22426799877536766</v>
      </c>
      <c r="BL116" s="29">
        <f t="shared" si="77"/>
        <v>1.3697047069285984E-4</v>
      </c>
      <c r="BM116">
        <f t="shared" si="78"/>
        <v>0.22419949785010912</v>
      </c>
      <c r="BQ116" s="3">
        <v>42164.958581999999</v>
      </c>
      <c r="BR116" s="3">
        <v>1.5300000000000001E-4</v>
      </c>
      <c r="BS116" s="3">
        <v>0.25600000000000001</v>
      </c>
      <c r="BT116" s="3">
        <v>1.8620000000000001</v>
      </c>
      <c r="BU116" s="3">
        <v>282.32900000000001</v>
      </c>
      <c r="BV116" s="3">
        <v>59.052</v>
      </c>
    </row>
    <row r="117" spans="1:74" x14ac:dyDescent="0.25">
      <c r="A117" s="21" t="s">
        <v>114</v>
      </c>
      <c r="B117" s="2">
        <v>0</v>
      </c>
      <c r="C117" s="3">
        <v>42165.350845000001</v>
      </c>
      <c r="D117" s="3">
        <v>1.6799999999999999E-4</v>
      </c>
      <c r="E117" s="3">
        <v>0.25900000000000001</v>
      </c>
      <c r="F117" s="3">
        <v>5.0000000000000001E-3</v>
      </c>
      <c r="G117" s="4">
        <v>106.51900000000001</v>
      </c>
      <c r="H117" s="3">
        <v>1.859</v>
      </c>
      <c r="I117" s="3">
        <v>288.69900000000001</v>
      </c>
      <c r="J117" s="3">
        <v>5.0389999999999997</v>
      </c>
      <c r="K117" s="3">
        <v>42172.428145999998</v>
      </c>
      <c r="L117" s="3">
        <v>42158.273544999996</v>
      </c>
      <c r="M117" s="3">
        <v>35794.291146000003</v>
      </c>
      <c r="N117" s="3">
        <v>35780.136545000001</v>
      </c>
      <c r="O117" s="3">
        <v>59.045999999999999</v>
      </c>
      <c r="P117" s="3">
        <v>1.002696</v>
      </c>
      <c r="Q117" s="3">
        <v>86167.710999999996</v>
      </c>
      <c r="R117" s="3">
        <v>59.005000000000003</v>
      </c>
      <c r="S117" s="3">
        <v>35791.041734999999</v>
      </c>
      <c r="T117" s="3">
        <v>-0.224158</v>
      </c>
      <c r="U117" s="3">
        <v>-7.9999999999999996E-6</v>
      </c>
      <c r="V117" s="3">
        <v>-1.9999999999999999E-6</v>
      </c>
      <c r="W117" s="3">
        <v>2.4000000000000001E-5</v>
      </c>
      <c r="X117"/>
      <c r="Y117"/>
      <c r="Z117"/>
      <c r="AA117"/>
      <c r="AB117" s="5">
        <f t="shared" si="43"/>
        <v>6378.1369999999952</v>
      </c>
      <c r="AD117" s="1">
        <f t="shared" si="44"/>
        <v>-1.4211463061756331E-3</v>
      </c>
      <c r="AE117" s="1">
        <f t="shared" si="45"/>
        <v>4.7937599902169135E-3</v>
      </c>
      <c r="AF117" s="1">
        <f t="shared" si="46"/>
        <v>1.3723589836878169E-4</v>
      </c>
      <c r="AG117" s="1">
        <f t="shared" si="47"/>
        <v>9.6903602610601749E-5</v>
      </c>
      <c r="AH117" s="1">
        <f t="shared" si="48"/>
        <v>-0.94713508416138004</v>
      </c>
      <c r="AI117" s="1">
        <f t="shared" si="49"/>
        <v>0.32083505474092999</v>
      </c>
      <c r="AJ117" s="1">
        <f t="shared" si="50"/>
        <v>-0.30387413657397172</v>
      </c>
      <c r="AK117" s="5">
        <f t="shared" si="51"/>
        <v>7.0837789419599995</v>
      </c>
      <c r="AL117" s="1">
        <f t="shared" si="52"/>
        <v>-1777916761.702018</v>
      </c>
      <c r="AM117" s="13">
        <f t="shared" si="53"/>
        <v>42165.350249962561</v>
      </c>
      <c r="AN117" s="15">
        <f t="shared" si="54"/>
        <v>5.9503743977984414E-4</v>
      </c>
      <c r="AO117" s="19">
        <f t="shared" si="55"/>
        <v>1.0000000141120005</v>
      </c>
      <c r="AP117" s="19">
        <f t="shared" si="56"/>
        <v>3074.6177968335473</v>
      </c>
      <c r="AQ117" s="17">
        <f t="shared" si="57"/>
        <v>3074.1017767236303</v>
      </c>
      <c r="AR117" s="17">
        <f t="shared" si="58"/>
        <v>3075.1339035263677</v>
      </c>
      <c r="AS117" s="17">
        <f t="shared" si="59"/>
        <v>1.0321268027373662</v>
      </c>
      <c r="AT117" s="5">
        <f t="shared" si="60"/>
        <v>0.51610669282035815</v>
      </c>
      <c r="AU117" s="5">
        <f t="shared" si="61"/>
        <v>14.155858727088329</v>
      </c>
      <c r="AV117" s="5">
        <f t="shared" si="62"/>
        <v>0.51602010991700809</v>
      </c>
      <c r="AW117" s="5">
        <f t="shared" si="63"/>
        <v>14.151038400322806</v>
      </c>
      <c r="AX117" s="19">
        <f t="shared" si="64"/>
        <v>3.357490667850966E-2</v>
      </c>
      <c r="AY117" s="17">
        <f t="shared" si="65"/>
        <v>3074.3597975959856</v>
      </c>
      <c r="AZ117" s="17">
        <f t="shared" si="66"/>
        <v>3074.8758609991719</v>
      </c>
      <c r="BA117" s="17">
        <f t="shared" si="67"/>
        <v>0.51606340318630828</v>
      </c>
      <c r="BB117" s="24">
        <f t="shared" si="68"/>
        <v>-4725844.0825372152</v>
      </c>
      <c r="BC117" s="24">
        <f t="shared" si="69"/>
        <v>-4727430.7802776992</v>
      </c>
      <c r="BD117" s="24">
        <f t="shared" si="70"/>
        <v>-4726637.2983027883</v>
      </c>
      <c r="BE117" s="27">
        <f t="shared" si="71"/>
        <v>793.4819749109447</v>
      </c>
      <c r="BF117" s="27">
        <f t="shared" si="72"/>
        <v>-793.21576557308435</v>
      </c>
      <c r="BG117" s="23">
        <f t="shared" si="73"/>
        <v>0.26620933786034584</v>
      </c>
      <c r="BH117" s="23">
        <f t="shared" si="74"/>
        <v>-1586.6977404840291</v>
      </c>
      <c r="BJ117" s="29">
        <f t="shared" si="75"/>
        <v>0.22412008462858476</v>
      </c>
      <c r="BK117" s="29">
        <f t="shared" si="76"/>
        <v>0.22427060611159091</v>
      </c>
      <c r="BL117" s="29">
        <f t="shared" si="77"/>
        <v>1.5052148300614965E-4</v>
      </c>
      <c r="BM117">
        <f t="shared" si="78"/>
        <v>0.22419532642704321</v>
      </c>
      <c r="BQ117" s="3">
        <v>42165.350845000001</v>
      </c>
      <c r="BR117" s="3">
        <v>1.6799999999999999E-4</v>
      </c>
      <c r="BS117" s="3">
        <v>0.25900000000000001</v>
      </c>
      <c r="BT117" s="3">
        <v>1.859</v>
      </c>
      <c r="BU117" s="3">
        <v>288.69900000000001</v>
      </c>
      <c r="BV117" s="3">
        <v>59.045999999999999</v>
      </c>
    </row>
    <row r="118" spans="1:74" x14ac:dyDescent="0.25">
      <c r="A118" s="21" t="s">
        <v>115</v>
      </c>
      <c r="B118" s="2">
        <v>0</v>
      </c>
      <c r="C118" s="3">
        <v>42165.89357</v>
      </c>
      <c r="D118" s="3">
        <v>1.46E-4</v>
      </c>
      <c r="E118" s="3">
        <v>0.26200000000000001</v>
      </c>
      <c r="F118" s="3">
        <v>5.0000000000000001E-3</v>
      </c>
      <c r="G118" s="4">
        <v>106.53</v>
      </c>
      <c r="H118" s="3">
        <v>1.859</v>
      </c>
      <c r="I118" s="3">
        <v>298.541</v>
      </c>
      <c r="J118" s="3">
        <v>5.2110000000000003</v>
      </c>
      <c r="K118" s="3">
        <v>42172.038157000003</v>
      </c>
      <c r="L118" s="3">
        <v>42159.748981999997</v>
      </c>
      <c r="M118" s="3">
        <v>35793.901157</v>
      </c>
      <c r="N118" s="3">
        <v>35781.611982000002</v>
      </c>
      <c r="O118" s="3">
        <v>59.030999999999999</v>
      </c>
      <c r="P118" s="3">
        <v>1.0026759999999999</v>
      </c>
      <c r="Q118" s="3">
        <v>86169.375</v>
      </c>
      <c r="R118" s="3">
        <v>58.994</v>
      </c>
      <c r="S118" s="3">
        <v>35791.838030999999</v>
      </c>
      <c r="T118" s="3">
        <v>-0.22414999999999999</v>
      </c>
      <c r="U118" s="3">
        <v>-7.9999999999999996E-6</v>
      </c>
      <c r="V118" s="3">
        <v>-9.9999999999999995E-7</v>
      </c>
      <c r="W118" s="3">
        <v>1.5999999999999999E-5</v>
      </c>
      <c r="X118"/>
      <c r="Y118"/>
      <c r="Z118"/>
      <c r="AA118"/>
      <c r="AB118" s="5">
        <f t="shared" si="43"/>
        <v>6378.1369999999952</v>
      </c>
      <c r="AD118" s="1">
        <f t="shared" si="44"/>
        <v>-1.4211463061756331E-3</v>
      </c>
      <c r="AE118" s="1">
        <f t="shared" si="45"/>
        <v>4.7937599902169135E-3</v>
      </c>
      <c r="AF118" s="1">
        <f t="shared" si="46"/>
        <v>1.030912474423104E-4</v>
      </c>
      <c r="AG118" s="1">
        <f t="shared" si="47"/>
        <v>1.0338372551223103E-4</v>
      </c>
      <c r="AH118" s="1">
        <f t="shared" si="48"/>
        <v>-0.87824762780010601</v>
      </c>
      <c r="AI118" s="1">
        <f t="shared" si="49"/>
        <v>0.47820613156199332</v>
      </c>
      <c r="AJ118" s="1">
        <f t="shared" si="50"/>
        <v>-0.41998340064378603</v>
      </c>
      <c r="AK118" s="5">
        <f t="shared" si="51"/>
        <v>6.1562204612200002</v>
      </c>
      <c r="AL118" s="1">
        <f t="shared" si="52"/>
        <v>-1777962542.6575172</v>
      </c>
      <c r="AM118" s="13">
        <f t="shared" si="53"/>
        <v>42165.893120595902</v>
      </c>
      <c r="AN118" s="15">
        <f t="shared" si="54"/>
        <v>4.4940409861737862E-4</v>
      </c>
      <c r="AO118" s="19">
        <f t="shared" si="55"/>
        <v>1.0000000106580003</v>
      </c>
      <c r="AP118" s="19">
        <f t="shared" si="56"/>
        <v>3074.5980097832562</v>
      </c>
      <c r="AQ118" s="17">
        <f t="shared" si="57"/>
        <v>3074.1499993698303</v>
      </c>
      <c r="AR118" s="17">
        <f t="shared" si="58"/>
        <v>3075.0460855238216</v>
      </c>
      <c r="AS118" s="17">
        <f t="shared" si="59"/>
        <v>0.89608615399129121</v>
      </c>
      <c r="AT118" s="5">
        <f t="shared" si="60"/>
        <v>0.44807574056540034</v>
      </c>
      <c r="AU118" s="5">
        <f t="shared" si="61"/>
        <v>12.289679677184534</v>
      </c>
      <c r="AV118" s="5">
        <f t="shared" si="62"/>
        <v>0.44801041342589087</v>
      </c>
      <c r="AW118" s="5">
        <f t="shared" si="63"/>
        <v>12.286488648038491</v>
      </c>
      <c r="AX118" s="19">
        <f t="shared" si="64"/>
        <v>2.9149070610574625E-2</v>
      </c>
      <c r="AY118" s="17">
        <f t="shared" si="65"/>
        <v>3074.3740127463984</v>
      </c>
      <c r="AZ118" s="17">
        <f t="shared" si="66"/>
        <v>3074.8220558245835</v>
      </c>
      <c r="BA118" s="17">
        <f t="shared" si="67"/>
        <v>0.4480430781850373</v>
      </c>
      <c r="BB118" s="24">
        <f t="shared" si="68"/>
        <v>-4725887.785125196</v>
      </c>
      <c r="BC118" s="24">
        <f t="shared" si="69"/>
        <v>-4727265.3374926588</v>
      </c>
      <c r="BD118" s="24">
        <f t="shared" si="70"/>
        <v>-4726576.4608815806</v>
      </c>
      <c r="BE118" s="27">
        <f t="shared" si="71"/>
        <v>688.87661107815802</v>
      </c>
      <c r="BF118" s="27">
        <f t="shared" si="72"/>
        <v>-688.67575638461858</v>
      </c>
      <c r="BG118" s="23">
        <f t="shared" si="73"/>
        <v>0.20085469353944063</v>
      </c>
      <c r="BH118" s="23">
        <f t="shared" si="74"/>
        <v>-1377.5523674627766</v>
      </c>
      <c r="BJ118" s="29">
        <f t="shared" si="75"/>
        <v>0.22412422978142263</v>
      </c>
      <c r="BK118" s="29">
        <f t="shared" si="76"/>
        <v>0.22425490908453716</v>
      </c>
      <c r="BL118" s="29">
        <f t="shared" si="77"/>
        <v>1.3067930311452813E-4</v>
      </c>
      <c r="BM118">
        <f t="shared" si="78"/>
        <v>0.22418955514531885</v>
      </c>
      <c r="BQ118" s="3">
        <v>42165.89357</v>
      </c>
      <c r="BR118" s="3">
        <v>1.46E-4</v>
      </c>
      <c r="BS118" s="3">
        <v>0.26200000000000001</v>
      </c>
      <c r="BT118" s="3">
        <v>1.859</v>
      </c>
      <c r="BU118" s="3">
        <v>298.541</v>
      </c>
      <c r="BV118" s="3">
        <v>59.030999999999999</v>
      </c>
    </row>
    <row r="119" spans="1:74" x14ac:dyDescent="0.25">
      <c r="A119" s="21" t="s">
        <v>116</v>
      </c>
      <c r="B119" s="2">
        <v>0</v>
      </c>
      <c r="C119" s="3">
        <v>42165.455289999998</v>
      </c>
      <c r="D119" s="3">
        <v>1.65E-4</v>
      </c>
      <c r="E119" s="3">
        <v>0.26400000000000001</v>
      </c>
      <c r="F119" s="3">
        <v>5.0000000000000001E-3</v>
      </c>
      <c r="G119" s="4">
        <v>106.684</v>
      </c>
      <c r="H119" s="3">
        <v>1.8620000000000001</v>
      </c>
      <c r="I119" s="3">
        <v>292.47399999999999</v>
      </c>
      <c r="J119" s="3">
        <v>5.1050000000000004</v>
      </c>
      <c r="K119" s="3">
        <v>42172.428961999998</v>
      </c>
      <c r="L119" s="3">
        <v>42158.481616999998</v>
      </c>
      <c r="M119" s="3">
        <v>35794.291962000003</v>
      </c>
      <c r="N119" s="3">
        <v>35780.344617000002</v>
      </c>
      <c r="O119" s="3">
        <v>59.029000000000003</v>
      </c>
      <c r="P119" s="3">
        <v>1.0026919999999999</v>
      </c>
      <c r="Q119" s="3">
        <v>86168.032000000007</v>
      </c>
      <c r="R119" s="3">
        <v>58.988999999999997</v>
      </c>
      <c r="S119" s="3">
        <v>35791.291047999999</v>
      </c>
      <c r="T119" s="3">
        <v>-0.22415499999999999</v>
      </c>
      <c r="U119" s="3">
        <v>-7.9999999999999996E-6</v>
      </c>
      <c r="V119" s="3">
        <v>-9.9999999999999995E-7</v>
      </c>
      <c r="W119" s="3">
        <v>2.1999999999999999E-5</v>
      </c>
      <c r="X119"/>
      <c r="Y119"/>
      <c r="Z119"/>
      <c r="AA119"/>
      <c r="AB119" s="5">
        <f t="shared" si="43"/>
        <v>6378.1369999999952</v>
      </c>
      <c r="AD119" s="1">
        <f t="shared" si="44"/>
        <v>-1.4355211694207926E-3</v>
      </c>
      <c r="AE119" s="1">
        <f t="shared" si="45"/>
        <v>4.7894749857897651E-3</v>
      </c>
      <c r="AF119" s="1">
        <f t="shared" si="46"/>
        <v>1.2790278843672996E-4</v>
      </c>
      <c r="AG119" s="1">
        <f t="shared" si="47"/>
        <v>1.0423951606808764E-4</v>
      </c>
      <c r="AH119" s="1">
        <f t="shared" si="48"/>
        <v>-0.92391322882927429</v>
      </c>
      <c r="AI119" s="1">
        <f t="shared" si="49"/>
        <v>0.38260207212489711</v>
      </c>
      <c r="AJ119" s="1">
        <f t="shared" si="50"/>
        <v>-0.35349111581368459</v>
      </c>
      <c r="AK119" s="5">
        <f t="shared" si="51"/>
        <v>6.9573001228499995</v>
      </c>
      <c r="AL119" s="1">
        <f t="shared" si="52"/>
        <v>-1777925571.4089637</v>
      </c>
      <c r="AM119" s="13">
        <f t="shared" si="53"/>
        <v>42165.45471602273</v>
      </c>
      <c r="AN119" s="15">
        <f t="shared" si="54"/>
        <v>5.7397726777708158E-4</v>
      </c>
      <c r="AO119" s="19">
        <f t="shared" si="55"/>
        <v>1.0000000136125005</v>
      </c>
      <c r="AP119" s="19">
        <f t="shared" si="56"/>
        <v>3074.6139888744915</v>
      </c>
      <c r="AQ119" s="17">
        <f t="shared" si="57"/>
        <v>3074.1055257895882</v>
      </c>
      <c r="AR119" s="17">
        <f t="shared" si="58"/>
        <v>3075.1225360966509</v>
      </c>
      <c r="AS119" s="17">
        <f t="shared" si="59"/>
        <v>1.0170103070627192</v>
      </c>
      <c r="AT119" s="5">
        <f t="shared" si="60"/>
        <v>0.50854722215945003</v>
      </c>
      <c r="AU119" s="5">
        <f t="shared" si="61"/>
        <v>13.948837819929459</v>
      </c>
      <c r="AV119" s="5">
        <f t="shared" si="62"/>
        <v>0.50846308490326919</v>
      </c>
      <c r="AW119" s="5">
        <f t="shared" si="63"/>
        <v>13.943884981294064</v>
      </c>
      <c r="AX119" s="19">
        <f t="shared" si="64"/>
        <v>3.308312933732159E-2</v>
      </c>
      <c r="AY119" s="17">
        <f t="shared" si="65"/>
        <v>3074.3597678528849</v>
      </c>
      <c r="AZ119" s="17">
        <f t="shared" si="66"/>
        <v>3074.868273008155</v>
      </c>
      <c r="BA119" s="17">
        <f t="shared" si="67"/>
        <v>0.50850515527008611</v>
      </c>
      <c r="BB119" s="24">
        <f t="shared" si="68"/>
        <v>-4725843.9910962228</v>
      </c>
      <c r="BC119" s="24">
        <f t="shared" si="69"/>
        <v>-4727407.4481760766</v>
      </c>
      <c r="BD119" s="24">
        <f t="shared" si="70"/>
        <v>-4726625.5902913557</v>
      </c>
      <c r="BE119" s="27">
        <f t="shared" si="71"/>
        <v>781.85788472089916</v>
      </c>
      <c r="BF119" s="27">
        <f t="shared" si="72"/>
        <v>-781.59919513296336</v>
      </c>
      <c r="BG119" s="23">
        <f t="shared" si="73"/>
        <v>0.25868958793580532</v>
      </c>
      <c r="BH119" s="23">
        <f t="shared" si="74"/>
        <v>-1563.4570798538625</v>
      </c>
      <c r="BJ119" s="29">
        <f t="shared" si="75"/>
        <v>0.22412007595552555</v>
      </c>
      <c r="BK119" s="29">
        <f t="shared" si="76"/>
        <v>0.22426839235451951</v>
      </c>
      <c r="BL119" s="29">
        <f t="shared" si="77"/>
        <v>1.4831639899395843E-4</v>
      </c>
      <c r="BM119">
        <f t="shared" si="78"/>
        <v>0.22419421575235912</v>
      </c>
      <c r="BQ119" s="3">
        <v>42165.455289999998</v>
      </c>
      <c r="BR119" s="3">
        <v>1.65E-4</v>
      </c>
      <c r="BS119" s="3">
        <v>0.26400000000000001</v>
      </c>
      <c r="BT119" s="3">
        <v>1.8620000000000001</v>
      </c>
      <c r="BU119" s="3">
        <v>292.47399999999999</v>
      </c>
      <c r="BV119" s="3">
        <v>59.029000000000003</v>
      </c>
    </row>
    <row r="120" spans="1:74" x14ac:dyDescent="0.25">
      <c r="A120" s="21" t="s">
        <v>117</v>
      </c>
      <c r="B120" s="2">
        <v>0</v>
      </c>
      <c r="C120" s="3">
        <v>42165.222194000002</v>
      </c>
      <c r="D120" s="3">
        <v>1.45E-4</v>
      </c>
      <c r="E120" s="3">
        <v>0.26600000000000001</v>
      </c>
      <c r="F120" s="3">
        <v>5.0000000000000001E-3</v>
      </c>
      <c r="G120" s="4">
        <v>106.828</v>
      </c>
      <c r="H120" s="3">
        <v>1.865</v>
      </c>
      <c r="I120" s="3">
        <v>286.96300000000002</v>
      </c>
      <c r="J120" s="3">
        <v>5.008</v>
      </c>
      <c r="K120" s="3">
        <v>42171.346813999997</v>
      </c>
      <c r="L120" s="3">
        <v>42159.097572999999</v>
      </c>
      <c r="M120" s="3">
        <v>35793.209814000002</v>
      </c>
      <c r="N120" s="3">
        <v>35780.960572999997</v>
      </c>
      <c r="O120" s="3">
        <v>59.029000000000003</v>
      </c>
      <c r="P120" s="3">
        <v>1.0026999999999999</v>
      </c>
      <c r="Q120" s="3">
        <v>86167.316999999995</v>
      </c>
      <c r="R120" s="3">
        <v>58.991999999999997</v>
      </c>
      <c r="S120" s="3">
        <v>35789.995656999999</v>
      </c>
      <c r="T120" s="3">
        <v>-0.22416900000000001</v>
      </c>
      <c r="U120" s="3">
        <v>-7.9999999999999996E-6</v>
      </c>
      <c r="V120" s="3">
        <v>-9.9999999999999995E-7</v>
      </c>
      <c r="W120" s="3">
        <v>2.0999999999999999E-5</v>
      </c>
      <c r="X120"/>
      <c r="Y120"/>
      <c r="Z120"/>
      <c r="AA120"/>
      <c r="AB120" s="5">
        <f t="shared" si="43"/>
        <v>6378.1370000000024</v>
      </c>
      <c r="AD120" s="1">
        <f t="shared" si="44"/>
        <v>-1.4498831129851162E-3</v>
      </c>
      <c r="AE120" s="1">
        <f t="shared" si="45"/>
        <v>4.7851468761200737E-3</v>
      </c>
      <c r="AF120" s="1">
        <f t="shared" si="46"/>
        <v>1.2050134556610017E-4</v>
      </c>
      <c r="AG120" s="1">
        <f t="shared" si="47"/>
        <v>8.0650019942708707E-5</v>
      </c>
      <c r="AH120" s="1">
        <f t="shared" si="48"/>
        <v>-0.95662431597206188</v>
      </c>
      <c r="AI120" s="1">
        <f t="shared" si="49"/>
        <v>0.29132442069106523</v>
      </c>
      <c r="AJ120" s="1">
        <f t="shared" si="50"/>
        <v>-0.27868802466954745</v>
      </c>
      <c r="AK120" s="5">
        <f t="shared" si="51"/>
        <v>6.1139572181300004</v>
      </c>
      <c r="AL120" s="1">
        <f t="shared" si="52"/>
        <v>-1777905925.2889175</v>
      </c>
      <c r="AM120" s="13">
        <f t="shared" si="53"/>
        <v>42165.221750738106</v>
      </c>
      <c r="AN120" s="15">
        <f t="shared" si="54"/>
        <v>4.4326189527055249E-4</v>
      </c>
      <c r="AO120" s="19">
        <f t="shared" si="55"/>
        <v>1.0000000105125</v>
      </c>
      <c r="AP120" s="19">
        <f t="shared" si="56"/>
        <v>3074.6224873383271</v>
      </c>
      <c r="AQ120" s="17">
        <f t="shared" si="57"/>
        <v>3074.1759219760402</v>
      </c>
      <c r="AR120" s="17">
        <f t="shared" si="58"/>
        <v>3075.069117606698</v>
      </c>
      <c r="AS120" s="17">
        <f t="shared" si="59"/>
        <v>0.89319563065782859</v>
      </c>
      <c r="AT120" s="5">
        <f t="shared" si="60"/>
        <v>0.44663026837088182</v>
      </c>
      <c r="AU120" s="5">
        <f t="shared" si="61"/>
        <v>12.250298337274138</v>
      </c>
      <c r="AV120" s="5">
        <f t="shared" si="62"/>
        <v>0.44656536228694677</v>
      </c>
      <c r="AW120" s="5">
        <f t="shared" si="63"/>
        <v>12.246572031428922</v>
      </c>
      <c r="AX120" s="19">
        <f t="shared" si="64"/>
        <v>2.9054798857564863E-2</v>
      </c>
      <c r="AY120" s="17">
        <f t="shared" si="65"/>
        <v>3074.3992127744127</v>
      </c>
      <c r="AZ120" s="17">
        <f t="shared" si="66"/>
        <v>3074.8458105909194</v>
      </c>
      <c r="BA120" s="17">
        <f t="shared" si="67"/>
        <v>0.44659781650670993</v>
      </c>
      <c r="BB120" s="24">
        <f t="shared" si="68"/>
        <v>-4725965.2597539639</v>
      </c>
      <c r="BC120" s="24">
        <f t="shared" si="69"/>
        <v>-4727338.3794542635</v>
      </c>
      <c r="BD120" s="24">
        <f t="shared" si="70"/>
        <v>-4726651.7198232608</v>
      </c>
      <c r="BE120" s="27">
        <f t="shared" si="71"/>
        <v>686.65963100269437</v>
      </c>
      <c r="BF120" s="27">
        <f t="shared" si="72"/>
        <v>-686.46006929688156</v>
      </c>
      <c r="BG120" s="23">
        <f t="shared" si="73"/>
        <v>0.19956170581281185</v>
      </c>
      <c r="BH120" s="23">
        <f t="shared" si="74"/>
        <v>-1373.1197002995759</v>
      </c>
      <c r="BJ120" s="29">
        <f t="shared" si="75"/>
        <v>0.22413157827745939</v>
      </c>
      <c r="BK120" s="29">
        <f t="shared" si="76"/>
        <v>0.22426183915671849</v>
      </c>
      <c r="BL120" s="29">
        <f t="shared" si="77"/>
        <v>1.3026087925910312E-4</v>
      </c>
      <c r="BM120">
        <f t="shared" si="78"/>
        <v>0.22419669452119478</v>
      </c>
      <c r="BQ120" s="3">
        <v>42165.222194000002</v>
      </c>
      <c r="BR120" s="3">
        <v>1.45E-4</v>
      </c>
      <c r="BS120" s="3">
        <v>0.26600000000000001</v>
      </c>
      <c r="BT120" s="3">
        <v>1.865</v>
      </c>
      <c r="BU120" s="3">
        <v>286.96300000000002</v>
      </c>
      <c r="BV120" s="3">
        <v>59.029000000000003</v>
      </c>
    </row>
    <row r="121" spans="1:74" x14ac:dyDescent="0.25">
      <c r="A121" s="21" t="s">
        <v>118</v>
      </c>
      <c r="B121" s="2">
        <v>0</v>
      </c>
      <c r="C121" s="3">
        <v>42165.967320000003</v>
      </c>
      <c r="D121" s="3">
        <v>1.13E-4</v>
      </c>
      <c r="E121" s="3">
        <v>0.26700000000000002</v>
      </c>
      <c r="F121" s="3">
        <v>5.0000000000000001E-3</v>
      </c>
      <c r="G121" s="4">
        <v>106.765</v>
      </c>
      <c r="H121" s="3">
        <v>1.863</v>
      </c>
      <c r="I121" s="3">
        <v>319.39400000000001</v>
      </c>
      <c r="J121" s="3">
        <v>5.5739999999999998</v>
      </c>
      <c r="K121" s="3">
        <v>42170.723041999998</v>
      </c>
      <c r="L121" s="3">
        <v>42161.211598000002</v>
      </c>
      <c r="M121" s="3">
        <v>35792.586042000003</v>
      </c>
      <c r="N121" s="3">
        <v>35783.074597999999</v>
      </c>
      <c r="O121" s="3">
        <v>59.003</v>
      </c>
      <c r="P121" s="3">
        <v>1.0026740000000001</v>
      </c>
      <c r="Q121" s="3">
        <v>86169.600999999995</v>
      </c>
      <c r="R121" s="3">
        <v>58.976999999999997</v>
      </c>
      <c r="S121" s="3">
        <v>35791.939479000001</v>
      </c>
      <c r="T121" s="3">
        <v>-0.22414799999999999</v>
      </c>
      <c r="U121" s="3">
        <v>-7.9999999999999996E-6</v>
      </c>
      <c r="V121" s="3">
        <v>-9.9999999999999995E-7</v>
      </c>
      <c r="W121" s="3">
        <v>5.0000000000000004E-6</v>
      </c>
      <c r="X121"/>
      <c r="Y121"/>
      <c r="Z121"/>
      <c r="AA121"/>
      <c r="AB121" s="5">
        <f t="shared" si="43"/>
        <v>6378.1370000000024</v>
      </c>
      <c r="AD121" s="1">
        <f t="shared" si="44"/>
        <v>-1.4403099258478113E-3</v>
      </c>
      <c r="AE121" s="1">
        <f t="shared" si="45"/>
        <v>4.788037070122304E-3</v>
      </c>
      <c r="AF121" s="1">
        <f t="shared" si="46"/>
        <v>4.5765289636228656E-5</v>
      </c>
      <c r="AG121" s="1">
        <f t="shared" si="47"/>
        <v>1.0331765708005627E-4</v>
      </c>
      <c r="AH121" s="1">
        <f t="shared" si="48"/>
        <v>-0.65121572279526241</v>
      </c>
      <c r="AI121" s="1">
        <f t="shared" si="49"/>
        <v>0.75889266855349435</v>
      </c>
      <c r="AJ121" s="1">
        <f t="shared" si="50"/>
        <v>-0.49420283767608936</v>
      </c>
      <c r="AK121" s="5">
        <f t="shared" si="51"/>
        <v>4.7647543071600005</v>
      </c>
      <c r="AL121" s="1">
        <f t="shared" si="52"/>
        <v>-1777968777.3284247</v>
      </c>
      <c r="AM121" s="13">
        <f t="shared" si="53"/>
        <v>42165.967050791383</v>
      </c>
      <c r="AN121" s="15">
        <f t="shared" si="54"/>
        <v>2.6920862001134083E-4</v>
      </c>
      <c r="AO121" s="19">
        <f t="shared" si="55"/>
        <v>1.0000000063845</v>
      </c>
      <c r="AP121" s="19">
        <f t="shared" si="56"/>
        <v>3074.5953209832978</v>
      </c>
      <c r="AQ121" s="17">
        <f t="shared" si="57"/>
        <v>3074.24856986957</v>
      </c>
      <c r="AR121" s="17">
        <f t="shared" si="58"/>
        <v>3074.9421112078303</v>
      </c>
      <c r="AS121" s="17">
        <f t="shared" si="59"/>
        <v>0.69354133826027464</v>
      </c>
      <c r="AT121" s="5">
        <f t="shared" si="60"/>
        <v>0.34679022453246944</v>
      </c>
      <c r="AU121" s="5">
        <f t="shared" si="61"/>
        <v>9.5118791196939618</v>
      </c>
      <c r="AV121" s="5">
        <f t="shared" si="62"/>
        <v>0.3467511137278052</v>
      </c>
      <c r="AW121" s="5">
        <f t="shared" si="63"/>
        <v>9.5098350478390667</v>
      </c>
      <c r="AX121" s="19">
        <f t="shared" si="64"/>
        <v>2.2559702720775739E-2</v>
      </c>
      <c r="AY121" s="17">
        <f t="shared" si="65"/>
        <v>3074.4219503150084</v>
      </c>
      <c r="AZ121" s="17">
        <f t="shared" si="66"/>
        <v>3074.7687209846904</v>
      </c>
      <c r="BA121" s="17">
        <f t="shared" si="67"/>
        <v>0.34677066968197323</v>
      </c>
      <c r="BB121" s="24">
        <f t="shared" si="68"/>
        <v>-4726035.1642893711</v>
      </c>
      <c r="BC121" s="24">
        <f t="shared" si="69"/>
        <v>-4727101.3437729143</v>
      </c>
      <c r="BD121" s="24">
        <f t="shared" si="70"/>
        <v>-4726568.1939061936</v>
      </c>
      <c r="BE121" s="27">
        <f t="shared" si="71"/>
        <v>533.14986672066152</v>
      </c>
      <c r="BF121" s="27">
        <f t="shared" si="72"/>
        <v>-533.02961682248861</v>
      </c>
      <c r="BG121" s="23">
        <f t="shared" si="73"/>
        <v>0.12024989817291498</v>
      </c>
      <c r="BH121" s="23">
        <f t="shared" si="74"/>
        <v>-1066.1794835431501</v>
      </c>
      <c r="BJ121" s="29">
        <f t="shared" si="75"/>
        <v>0.22413820885084035</v>
      </c>
      <c r="BK121" s="29">
        <f t="shared" si="76"/>
        <v>0.22423935008533546</v>
      </c>
      <c r="BL121" s="29">
        <f t="shared" si="77"/>
        <v>1.0114123449511681E-4</v>
      </c>
      <c r="BM121">
        <f t="shared" si="78"/>
        <v>0.2241887709126173</v>
      </c>
      <c r="BQ121" s="3">
        <v>42165.967320000003</v>
      </c>
      <c r="BR121" s="3">
        <v>1.13E-4</v>
      </c>
      <c r="BS121" s="3">
        <v>0.26700000000000002</v>
      </c>
      <c r="BT121" s="3">
        <v>1.863</v>
      </c>
      <c r="BU121" s="3">
        <v>319.39400000000001</v>
      </c>
      <c r="BV121" s="3">
        <v>59.003</v>
      </c>
    </row>
    <row r="122" spans="1:74" x14ac:dyDescent="0.25">
      <c r="A122" s="21" t="s">
        <v>119</v>
      </c>
      <c r="B122" s="2">
        <v>0</v>
      </c>
      <c r="C122" s="3">
        <v>42165.509754999999</v>
      </c>
      <c r="D122" s="3">
        <v>1.1400000000000001E-4</v>
      </c>
      <c r="E122" s="3">
        <v>0.26900000000000002</v>
      </c>
      <c r="F122" s="3">
        <v>5.0000000000000001E-3</v>
      </c>
      <c r="G122" s="4">
        <v>107.22499999999999</v>
      </c>
      <c r="H122" s="3">
        <v>1.871</v>
      </c>
      <c r="I122" s="3">
        <v>308.06599999999997</v>
      </c>
      <c r="J122" s="3">
        <v>5.3769999999999998</v>
      </c>
      <c r="K122" s="3">
        <v>42170.328193000001</v>
      </c>
      <c r="L122" s="3">
        <v>42160.691316999997</v>
      </c>
      <c r="M122" s="3">
        <v>35792.191192999999</v>
      </c>
      <c r="N122" s="3">
        <v>35782.554317000002</v>
      </c>
      <c r="O122" s="3">
        <v>59.011000000000003</v>
      </c>
      <c r="P122" s="3">
        <v>1.0026900000000001</v>
      </c>
      <c r="Q122" s="3">
        <v>86168.198000000004</v>
      </c>
      <c r="R122" s="3">
        <v>58.984000000000002</v>
      </c>
      <c r="S122" s="3">
        <v>35790.948659000001</v>
      </c>
      <c r="T122" s="3">
        <v>-0.224158</v>
      </c>
      <c r="U122" s="3">
        <v>-7.9999999999999996E-6</v>
      </c>
      <c r="V122" s="3">
        <v>0</v>
      </c>
      <c r="W122" s="3">
        <v>9.0000000000000002E-6</v>
      </c>
      <c r="X122"/>
      <c r="Y122"/>
      <c r="Z122"/>
      <c r="AA122"/>
      <c r="AB122" s="5">
        <f t="shared" si="43"/>
        <v>6378.1369999999952</v>
      </c>
      <c r="AD122" s="1">
        <f t="shared" si="44"/>
        <v>-1.478567724159119E-3</v>
      </c>
      <c r="AE122" s="1">
        <f t="shared" si="45"/>
        <v>4.7763614972524881E-3</v>
      </c>
      <c r="AF122" s="1">
        <f t="shared" si="46"/>
        <v>6.4930888583549287E-5</v>
      </c>
      <c r="AG122" s="1">
        <f t="shared" si="47"/>
        <v>9.3701545919748361E-5</v>
      </c>
      <c r="AH122" s="1">
        <f t="shared" si="48"/>
        <v>-0.78715674948868863</v>
      </c>
      <c r="AI122" s="1">
        <f t="shared" si="49"/>
        <v>0.61675299085971358</v>
      </c>
      <c r="AJ122" s="1">
        <f t="shared" si="50"/>
        <v>-0.48548127952255904</v>
      </c>
      <c r="AK122" s="5">
        <f t="shared" si="51"/>
        <v>4.8068681120700001</v>
      </c>
      <c r="AL122" s="1">
        <f t="shared" si="52"/>
        <v>-1777930189.7930191</v>
      </c>
      <c r="AM122" s="13">
        <f t="shared" si="53"/>
        <v>42165.509481008514</v>
      </c>
      <c r="AN122" s="15">
        <f t="shared" si="54"/>
        <v>2.7399148530093953E-4</v>
      </c>
      <c r="AO122" s="19">
        <f t="shared" si="55"/>
        <v>1.0000000064980001</v>
      </c>
      <c r="AP122" s="19">
        <f t="shared" si="56"/>
        <v>3074.6120031412943</v>
      </c>
      <c r="AQ122" s="17">
        <f t="shared" si="57"/>
        <v>3074.2606737961419</v>
      </c>
      <c r="AR122" s="17">
        <f t="shared" si="58"/>
        <v>3074.9633726366878</v>
      </c>
      <c r="AS122" s="17">
        <f t="shared" si="59"/>
        <v>0.70269884054596332</v>
      </c>
      <c r="AT122" s="5">
        <f t="shared" si="60"/>
        <v>0.35136949539355555</v>
      </c>
      <c r="AU122" s="5">
        <f t="shared" si="61"/>
        <v>9.6374887919271774</v>
      </c>
      <c r="AV122" s="5">
        <f t="shared" si="62"/>
        <v>0.35132934515240777</v>
      </c>
      <c r="AW122" s="5">
        <f t="shared" si="63"/>
        <v>9.635224316534913</v>
      </c>
      <c r="AX122" s="19">
        <f t="shared" si="64"/>
        <v>2.2857490470326987E-2</v>
      </c>
      <c r="AY122" s="17">
        <f t="shared" si="65"/>
        <v>3074.4363434872116</v>
      </c>
      <c r="AZ122" s="17">
        <f t="shared" si="66"/>
        <v>3074.787692908058</v>
      </c>
      <c r="BA122" s="17">
        <f t="shared" si="67"/>
        <v>0.35134942084641807</v>
      </c>
      <c r="BB122" s="24">
        <f t="shared" si="68"/>
        <v>-4726079.4150775075</v>
      </c>
      <c r="BC122" s="24">
        <f t="shared" si="69"/>
        <v>-4727159.6782294298</v>
      </c>
      <c r="BD122" s="24">
        <f t="shared" si="70"/>
        <v>-4726619.484930261</v>
      </c>
      <c r="BE122" s="27">
        <f t="shared" si="71"/>
        <v>540.19329916872084</v>
      </c>
      <c r="BF122" s="27">
        <f t="shared" si="72"/>
        <v>-540.06985275354236</v>
      </c>
      <c r="BG122" s="23">
        <f t="shared" si="73"/>
        <v>0.12344641517847776</v>
      </c>
      <c r="BH122" s="23">
        <f t="shared" si="74"/>
        <v>-1080.2631519222632</v>
      </c>
      <c r="BJ122" s="29">
        <f t="shared" si="75"/>
        <v>0.22414240616993852</v>
      </c>
      <c r="BK122" s="29">
        <f t="shared" si="76"/>
        <v>0.22424488453885233</v>
      </c>
      <c r="BL122" s="29">
        <f t="shared" si="77"/>
        <v>1.0247836891380535E-4</v>
      </c>
      <c r="BM122">
        <f t="shared" si="78"/>
        <v>0.22419363657140545</v>
      </c>
      <c r="BQ122" s="3">
        <v>42165.509754999999</v>
      </c>
      <c r="BR122" s="3">
        <v>1.1400000000000001E-4</v>
      </c>
      <c r="BS122" s="3">
        <v>0.26900000000000002</v>
      </c>
      <c r="BT122" s="3">
        <v>1.871</v>
      </c>
      <c r="BU122" s="3">
        <v>308.06599999999997</v>
      </c>
      <c r="BV122" s="3">
        <v>59.011000000000003</v>
      </c>
    </row>
    <row r="123" spans="1:74" x14ac:dyDescent="0.25">
      <c r="A123" s="21" t="s">
        <v>120</v>
      </c>
      <c r="B123" s="2">
        <v>0</v>
      </c>
      <c r="C123" s="3">
        <v>42165.742749999998</v>
      </c>
      <c r="D123" s="3">
        <v>1.03E-4</v>
      </c>
      <c r="E123" s="3">
        <v>0.26900000000000002</v>
      </c>
      <c r="F123" s="3">
        <v>5.0000000000000001E-3</v>
      </c>
      <c r="G123" s="4">
        <v>106.724</v>
      </c>
      <c r="H123" s="3">
        <v>1.863</v>
      </c>
      <c r="I123" s="3">
        <v>319.63499999999999</v>
      </c>
      <c r="J123" s="3">
        <v>5.5789999999999997</v>
      </c>
      <c r="K123" s="3">
        <v>42170.077160000001</v>
      </c>
      <c r="L123" s="3">
        <v>42161.408341000002</v>
      </c>
      <c r="M123" s="3">
        <v>35791.940159999998</v>
      </c>
      <c r="N123" s="3">
        <v>35783.271341</v>
      </c>
      <c r="O123" s="3">
        <v>58.997</v>
      </c>
      <c r="P123" s="3">
        <v>1.0026820000000001</v>
      </c>
      <c r="Q123" s="3">
        <v>86168.913</v>
      </c>
      <c r="R123" s="3">
        <v>58.973999999999997</v>
      </c>
      <c r="S123" s="3">
        <v>35791.28183</v>
      </c>
      <c r="T123" s="3">
        <v>-0.22415499999999999</v>
      </c>
      <c r="U123" s="3">
        <v>-7.9999999999999996E-6</v>
      </c>
      <c r="V123" s="3">
        <v>0</v>
      </c>
      <c r="W123" s="3">
        <v>3.9999999999999998E-6</v>
      </c>
      <c r="X123"/>
      <c r="Y123"/>
      <c r="Z123"/>
      <c r="AA123"/>
      <c r="AB123" s="5">
        <f t="shared" si="43"/>
        <v>6378.1370000000024</v>
      </c>
      <c r="AD123" s="1">
        <f t="shared" si="44"/>
        <v>-1.4403099258478113E-3</v>
      </c>
      <c r="AE123" s="1">
        <f t="shared" si="45"/>
        <v>4.788037070122304E-3</v>
      </c>
      <c r="AF123" s="1">
        <f t="shared" si="46"/>
        <v>4.1243872019025299E-5</v>
      </c>
      <c r="AG123" s="1">
        <f t="shared" si="47"/>
        <v>9.4381899858385251E-5</v>
      </c>
      <c r="AH123" s="1">
        <f t="shared" si="48"/>
        <v>-0.647413135083163</v>
      </c>
      <c r="AI123" s="1">
        <f t="shared" si="49"/>
        <v>0.76213924746189932</v>
      </c>
      <c r="AJ123" s="1">
        <f t="shared" si="50"/>
        <v>-0.49341895956923082</v>
      </c>
      <c r="AK123" s="5">
        <f t="shared" si="51"/>
        <v>4.34307150325</v>
      </c>
      <c r="AL123" s="1">
        <f t="shared" si="52"/>
        <v>-1777949842.7969072</v>
      </c>
      <c r="AM123" s="13">
        <f t="shared" si="53"/>
        <v>42165.742526331815</v>
      </c>
      <c r="AN123" s="15">
        <f t="shared" si="54"/>
        <v>2.2366818302543834E-4</v>
      </c>
      <c r="AO123" s="19">
        <f t="shared" si="55"/>
        <v>1.0000000053045</v>
      </c>
      <c r="AP123" s="19">
        <f t="shared" si="56"/>
        <v>3074.6035084467085</v>
      </c>
      <c r="AQ123" s="17">
        <f t="shared" si="57"/>
        <v>3074.2874721178105</v>
      </c>
      <c r="AR123" s="17">
        <f t="shared" si="58"/>
        <v>3074.9195772276353</v>
      </c>
      <c r="AS123" s="17">
        <f t="shared" si="59"/>
        <v>0.63210510982480628</v>
      </c>
      <c r="AT123" s="5">
        <f t="shared" si="60"/>
        <v>0.31606878092679835</v>
      </c>
      <c r="AU123" s="5">
        <f t="shared" si="61"/>
        <v>8.669201040051421</v>
      </c>
      <c r="AV123" s="5">
        <f t="shared" si="62"/>
        <v>0.31603632889800792</v>
      </c>
      <c r="AW123" s="5">
        <f t="shared" si="63"/>
        <v>8.6674829758145968</v>
      </c>
      <c r="AX123" s="19">
        <f t="shared" si="64"/>
        <v>2.0561028061223001E-2</v>
      </c>
      <c r="AY123" s="17">
        <f t="shared" si="65"/>
        <v>3074.445494333997</v>
      </c>
      <c r="AZ123" s="17">
        <f t="shared" si="66"/>
        <v>3074.7615468893268</v>
      </c>
      <c r="BA123" s="17">
        <f t="shared" si="67"/>
        <v>0.31605255532986121</v>
      </c>
      <c r="BB123" s="24">
        <f t="shared" si="68"/>
        <v>-4726107.5488153072</v>
      </c>
      <c r="BC123" s="24">
        <f t="shared" si="69"/>
        <v>-4727079.2851146227</v>
      </c>
      <c r="BD123" s="24">
        <f t="shared" si="70"/>
        <v>-4726593.3670764044</v>
      </c>
      <c r="BE123" s="27">
        <f t="shared" si="71"/>
        <v>485.91803821828216</v>
      </c>
      <c r="BF123" s="27">
        <f t="shared" si="72"/>
        <v>-485.81826109718531</v>
      </c>
      <c r="BG123" s="23">
        <f t="shared" si="73"/>
        <v>9.9777121096849442E-2</v>
      </c>
      <c r="BH123" s="23">
        <f t="shared" si="74"/>
        <v>-971.73629931546748</v>
      </c>
      <c r="BJ123" s="29">
        <f t="shared" si="75"/>
        <v>0.22414507475922804</v>
      </c>
      <c r="BK123" s="29">
        <f t="shared" si="76"/>
        <v>0.22423725729853092</v>
      </c>
      <c r="BL123" s="29">
        <f t="shared" si="77"/>
        <v>9.2182539302876343E-5</v>
      </c>
      <c r="BM123">
        <f t="shared" si="78"/>
        <v>0.22419115892729791</v>
      </c>
      <c r="BQ123" s="3">
        <v>42165.742749999998</v>
      </c>
      <c r="BR123" s="3">
        <v>1.03E-4</v>
      </c>
      <c r="BS123" s="3">
        <v>0.26900000000000002</v>
      </c>
      <c r="BT123" s="3">
        <v>1.863</v>
      </c>
      <c r="BU123" s="3">
        <v>319.63499999999999</v>
      </c>
      <c r="BV123" s="3">
        <v>58.997</v>
      </c>
    </row>
    <row r="124" spans="1:74" x14ac:dyDescent="0.25">
      <c r="A124" s="21" t="s">
        <v>121</v>
      </c>
      <c r="B124" s="2">
        <v>0</v>
      </c>
      <c r="C124" s="3">
        <v>42165.645615000001</v>
      </c>
      <c r="D124" s="3">
        <v>9.0000000000000006E-5</v>
      </c>
      <c r="E124" s="3">
        <v>0.26900000000000002</v>
      </c>
      <c r="F124" s="3">
        <v>5.0000000000000001E-3</v>
      </c>
      <c r="G124" s="4">
        <v>106.47199999999999</v>
      </c>
      <c r="H124" s="3">
        <v>1.8580000000000001</v>
      </c>
      <c r="I124" s="3">
        <v>319.00900000000001</v>
      </c>
      <c r="J124" s="3">
        <v>5.5679999999999996</v>
      </c>
      <c r="K124" s="3">
        <v>42169.443282</v>
      </c>
      <c r="L124" s="3">
        <v>42161.847948000002</v>
      </c>
      <c r="M124" s="3">
        <v>35791.306281999998</v>
      </c>
      <c r="N124" s="3">
        <v>35783.710948</v>
      </c>
      <c r="O124" s="3">
        <v>58.996000000000002</v>
      </c>
      <c r="P124" s="3">
        <v>1.002685</v>
      </c>
      <c r="Q124" s="3">
        <v>86168.615000000005</v>
      </c>
      <c r="R124" s="3">
        <v>58.973999999999997</v>
      </c>
      <c r="S124" s="3">
        <v>35790.662297000003</v>
      </c>
      <c r="T124" s="3">
        <v>-0.224161</v>
      </c>
      <c r="U124" s="3">
        <v>-7.9999999999999996E-6</v>
      </c>
      <c r="V124" s="3">
        <v>0</v>
      </c>
      <c r="W124" s="3">
        <v>3.0000000000000001E-6</v>
      </c>
      <c r="X124"/>
      <c r="Y124"/>
      <c r="Z124"/>
      <c r="AA124"/>
      <c r="AB124" s="5">
        <f t="shared" si="43"/>
        <v>6378.1370000000024</v>
      </c>
      <c r="AD124" s="1">
        <f t="shared" si="44"/>
        <v>-1.4163518364112828E-3</v>
      </c>
      <c r="AE124" s="1">
        <f t="shared" si="45"/>
        <v>4.795178739406436E-3</v>
      </c>
      <c r="AF124" s="1">
        <f t="shared" si="46"/>
        <v>3.7353179606689303E-5</v>
      </c>
      <c r="AG124" s="1">
        <f t="shared" si="47"/>
        <v>8.188247659463172E-5</v>
      </c>
      <c r="AH124" s="1">
        <f t="shared" si="48"/>
        <v>-0.65575732963865196</v>
      </c>
      <c r="AI124" s="1">
        <f t="shared" si="49"/>
        <v>0.75497173763339265</v>
      </c>
      <c r="AJ124" s="1">
        <f t="shared" si="50"/>
        <v>-0.49507825062312655</v>
      </c>
      <c r="AK124" s="5">
        <f t="shared" si="51"/>
        <v>3.7949081053500002</v>
      </c>
      <c r="AL124" s="1">
        <f t="shared" si="52"/>
        <v>-1777941655.7284412</v>
      </c>
      <c r="AM124" s="13">
        <f t="shared" si="53"/>
        <v>42165.645444229136</v>
      </c>
      <c r="AN124" s="15">
        <f t="shared" si="54"/>
        <v>1.7077086522476748E-4</v>
      </c>
      <c r="AO124" s="19">
        <f t="shared" si="55"/>
        <v>1.0000000040500001</v>
      </c>
      <c r="AP124" s="19">
        <f t="shared" si="56"/>
        <v>3074.6070498538829</v>
      </c>
      <c r="AQ124" s="17">
        <f t="shared" si="57"/>
        <v>3074.3301465172626</v>
      </c>
      <c r="AR124" s="17">
        <f t="shared" si="58"/>
        <v>3074.8839781310444</v>
      </c>
      <c r="AS124" s="17">
        <f t="shared" si="59"/>
        <v>0.55383161378176737</v>
      </c>
      <c r="AT124" s="5">
        <f t="shared" si="60"/>
        <v>0.27692827716145985</v>
      </c>
      <c r="AU124" s="5">
        <f t="shared" si="61"/>
        <v>7.5956330049939753</v>
      </c>
      <c r="AV124" s="5">
        <f t="shared" si="62"/>
        <v>0.27690333662030753</v>
      </c>
      <c r="AW124" s="5">
        <f t="shared" si="63"/>
        <v>7.5943079768750517</v>
      </c>
      <c r="AX124" s="19">
        <f t="shared" si="64"/>
        <v>1.8014708485657352E-2</v>
      </c>
      <c r="AY124" s="17">
        <f t="shared" si="65"/>
        <v>3074.468601303</v>
      </c>
      <c r="AZ124" s="17">
        <f t="shared" si="66"/>
        <v>3074.7455171101715</v>
      </c>
      <c r="BA124" s="17">
        <f t="shared" si="67"/>
        <v>0.2769158071714628</v>
      </c>
      <c r="BB124" s="24">
        <f t="shared" si="68"/>
        <v>-4726178.5901990132</v>
      </c>
      <c r="BC124" s="24">
        <f t="shared" si="69"/>
        <v>-4727029.9974945495</v>
      </c>
      <c r="BD124" s="24">
        <f t="shared" si="70"/>
        <v>-4726604.2555055991</v>
      </c>
      <c r="BE124" s="27">
        <f t="shared" si="71"/>
        <v>425.741988950409</v>
      </c>
      <c r="BF124" s="27">
        <f t="shared" si="72"/>
        <v>-425.66530658584088</v>
      </c>
      <c r="BG124" s="23">
        <f t="shared" si="73"/>
        <v>7.6682364568114281E-2</v>
      </c>
      <c r="BH124" s="23">
        <f t="shared" si="74"/>
        <v>-851.40729553624988</v>
      </c>
      <c r="BJ124" s="29">
        <f t="shared" si="75"/>
        <v>0.22415181336844345</v>
      </c>
      <c r="BK124" s="29">
        <f t="shared" si="76"/>
        <v>0.2242325812343233</v>
      </c>
      <c r="BL124" s="29">
        <f t="shared" si="77"/>
        <v>8.076786587984941E-5</v>
      </c>
      <c r="BM124">
        <f t="shared" si="78"/>
        <v>0.22419219184558897</v>
      </c>
      <c r="BQ124" s="3">
        <v>42165.645615000001</v>
      </c>
      <c r="BR124" s="3">
        <v>9.0000000000000006E-5</v>
      </c>
      <c r="BS124" s="3">
        <v>0.26900000000000002</v>
      </c>
      <c r="BT124" s="3">
        <v>1.8580000000000001</v>
      </c>
      <c r="BU124" s="3">
        <v>319.00900000000001</v>
      </c>
      <c r="BV124" s="3">
        <v>58.996000000000002</v>
      </c>
    </row>
    <row r="125" spans="1:74" x14ac:dyDescent="0.25">
      <c r="A125" s="21" t="s">
        <v>122</v>
      </c>
      <c r="B125" s="2">
        <v>0</v>
      </c>
      <c r="C125" s="3">
        <v>42165.589395000003</v>
      </c>
      <c r="D125" s="3">
        <v>8.6000000000000003E-5</v>
      </c>
      <c r="E125" s="3">
        <v>0.27</v>
      </c>
      <c r="F125" s="3">
        <v>5.0000000000000001E-3</v>
      </c>
      <c r="G125" s="4">
        <v>106.139</v>
      </c>
      <c r="H125" s="3">
        <v>1.8520000000000001</v>
      </c>
      <c r="I125" s="3">
        <v>316.48899999999998</v>
      </c>
      <c r="J125" s="3">
        <v>5.524</v>
      </c>
      <c r="K125" s="3">
        <v>42169.226555000001</v>
      </c>
      <c r="L125" s="3">
        <v>42161.952234999997</v>
      </c>
      <c r="M125" s="3">
        <v>35791.089554999999</v>
      </c>
      <c r="N125" s="3">
        <v>35783.815235000002</v>
      </c>
      <c r="O125" s="3">
        <v>58.994999999999997</v>
      </c>
      <c r="P125" s="3">
        <v>1.0026870000000001</v>
      </c>
      <c r="Q125" s="3">
        <v>86168.442999999999</v>
      </c>
      <c r="R125" s="3">
        <v>58.972999999999999</v>
      </c>
      <c r="S125" s="3">
        <v>35790.330372999997</v>
      </c>
      <c r="T125" s="3">
        <v>-0.224165</v>
      </c>
      <c r="U125" s="3">
        <v>-7.9999999999999996E-6</v>
      </c>
      <c r="V125" s="3">
        <v>-9.9999999999999995E-7</v>
      </c>
      <c r="W125" s="3">
        <v>3.9999999999999998E-6</v>
      </c>
      <c r="X125"/>
      <c r="Y125"/>
      <c r="Z125"/>
      <c r="AA125"/>
      <c r="AB125" s="5">
        <f t="shared" si="43"/>
        <v>6378.1369999999952</v>
      </c>
      <c r="AD125" s="1">
        <f t="shared" si="44"/>
        <v>-1.3875554423443954E-3</v>
      </c>
      <c r="AE125" s="1">
        <f t="shared" si="45"/>
        <v>4.8035904864779594E-3</v>
      </c>
      <c r="AF125" s="1">
        <f t="shared" si="46"/>
        <v>3.9558964193818045E-5</v>
      </c>
      <c r="AG125" s="1">
        <f t="shared" si="47"/>
        <v>7.6361563315009625E-5</v>
      </c>
      <c r="AH125" s="1">
        <f t="shared" si="48"/>
        <v>-0.68833069785497625</v>
      </c>
      <c r="AI125" s="1">
        <f t="shared" si="49"/>
        <v>0.72539702948832196</v>
      </c>
      <c r="AJ125" s="1">
        <f t="shared" si="50"/>
        <v>-0.49931304352962347</v>
      </c>
      <c r="AK125" s="5">
        <f t="shared" si="51"/>
        <v>3.6262406879700002</v>
      </c>
      <c r="AL125" s="1">
        <f t="shared" si="52"/>
        <v>-1777936915.8781152</v>
      </c>
      <c r="AM125" s="13">
        <f t="shared" si="53"/>
        <v>42165.589239071654</v>
      </c>
      <c r="AN125" s="15">
        <f t="shared" si="54"/>
        <v>1.5592834824929014E-4</v>
      </c>
      <c r="AO125" s="19">
        <f t="shared" si="55"/>
        <v>1.0000000036979999</v>
      </c>
      <c r="AP125" s="19">
        <f t="shared" si="56"/>
        <v>3074.6090995625814</v>
      </c>
      <c r="AQ125" s="17">
        <f t="shared" si="57"/>
        <v>3074.3438984086479</v>
      </c>
      <c r="AR125" s="17">
        <f t="shared" si="58"/>
        <v>3074.8743235934785</v>
      </c>
      <c r="AS125" s="17">
        <f t="shared" si="59"/>
        <v>0.5304251848306194</v>
      </c>
      <c r="AT125" s="5">
        <f t="shared" si="60"/>
        <v>0.26522403089711588</v>
      </c>
      <c r="AU125" s="5">
        <f t="shared" si="61"/>
        <v>7.2745866419064544</v>
      </c>
      <c r="AV125" s="5">
        <f t="shared" si="62"/>
        <v>0.26520115393350352</v>
      </c>
      <c r="AW125" s="5">
        <f t="shared" si="63"/>
        <v>7.2733788682276517</v>
      </c>
      <c r="AX125" s="19">
        <f t="shared" si="64"/>
        <v>1.7253280776596915E-2</v>
      </c>
      <c r="AY125" s="17">
        <f t="shared" si="65"/>
        <v>3074.4765018451117</v>
      </c>
      <c r="AZ125" s="17">
        <f t="shared" si="66"/>
        <v>3074.7417144377737</v>
      </c>
      <c r="BA125" s="17">
        <f t="shared" si="67"/>
        <v>0.26521259266201014</v>
      </c>
      <c r="BB125" s="24">
        <f t="shared" si="68"/>
        <v>-4726202.8801988782</v>
      </c>
      <c r="BC125" s="24">
        <f t="shared" si="69"/>
        <v>-4727018.3052518703</v>
      </c>
      <c r="BD125" s="24">
        <f t="shared" si="70"/>
        <v>-4726610.5575565137</v>
      </c>
      <c r="BE125" s="27">
        <f t="shared" si="71"/>
        <v>407.74769535660744</v>
      </c>
      <c r="BF125" s="27">
        <f t="shared" si="72"/>
        <v>-407.67735763546079</v>
      </c>
      <c r="BG125" s="23">
        <f t="shared" si="73"/>
        <v>7.0337721146643162E-2</v>
      </c>
      <c r="BH125" s="23">
        <f t="shared" si="74"/>
        <v>-815.42505299206823</v>
      </c>
      <c r="BJ125" s="29">
        <f t="shared" si="75"/>
        <v>0.22415411741235705</v>
      </c>
      <c r="BK125" s="29">
        <f t="shared" si="76"/>
        <v>0.22423147196337931</v>
      </c>
      <c r="BL125" s="29">
        <f t="shared" si="77"/>
        <v>7.7354551022257301E-5</v>
      </c>
      <c r="BM125">
        <f t="shared" si="78"/>
        <v>0.22419278968347567</v>
      </c>
      <c r="BQ125" s="3">
        <v>42165.589395000003</v>
      </c>
      <c r="BR125" s="3">
        <v>8.6000000000000003E-5</v>
      </c>
      <c r="BS125" s="3">
        <v>0.27</v>
      </c>
      <c r="BT125" s="3">
        <v>1.8520000000000001</v>
      </c>
      <c r="BU125" s="3">
        <v>316.48899999999998</v>
      </c>
      <c r="BV125" s="3">
        <v>58.994999999999997</v>
      </c>
    </row>
    <row r="126" spans="1:74" x14ac:dyDescent="0.25">
      <c r="A126" s="21" t="s">
        <v>123</v>
      </c>
      <c r="B126" s="2">
        <v>0</v>
      </c>
      <c r="C126" s="3">
        <v>42165.526083999997</v>
      </c>
      <c r="D126" s="3">
        <v>8.0000000000000007E-5</v>
      </c>
      <c r="E126" s="3">
        <v>0.27100000000000002</v>
      </c>
      <c r="F126" s="3">
        <v>5.0000000000000001E-3</v>
      </c>
      <c r="G126" s="4">
        <v>105.527</v>
      </c>
      <c r="H126" s="3">
        <v>1.8420000000000001</v>
      </c>
      <c r="I126" s="3">
        <v>311.911</v>
      </c>
      <c r="J126" s="3">
        <v>5.444</v>
      </c>
      <c r="K126" s="3">
        <v>42168.913481000003</v>
      </c>
      <c r="L126" s="3">
        <v>42162.138686999999</v>
      </c>
      <c r="M126" s="3">
        <v>35790.776481000001</v>
      </c>
      <c r="N126" s="3">
        <v>35784.001687000004</v>
      </c>
      <c r="O126" s="3">
        <v>58.997</v>
      </c>
      <c r="P126" s="3">
        <v>1.0026900000000001</v>
      </c>
      <c r="Q126" s="3">
        <v>86168.248999999996</v>
      </c>
      <c r="R126" s="3">
        <v>58.975000000000001</v>
      </c>
      <c r="S126" s="3">
        <v>35789.830981999999</v>
      </c>
      <c r="T126" s="3">
        <v>-0.22417100000000001</v>
      </c>
      <c r="U126" s="3">
        <v>-7.9999999999999996E-6</v>
      </c>
      <c r="V126" s="3">
        <v>-9.9999999999999995E-7</v>
      </c>
      <c r="W126" s="3">
        <v>3.9999999999999998E-6</v>
      </c>
      <c r="X126"/>
      <c r="Y126"/>
      <c r="Z126"/>
      <c r="AA126"/>
      <c r="AB126" s="5">
        <f t="shared" si="43"/>
        <v>6378.1369999999952</v>
      </c>
      <c r="AD126" s="1">
        <f t="shared" si="44"/>
        <v>-1.3394509608800564E-3</v>
      </c>
      <c r="AE126" s="1">
        <f t="shared" si="45"/>
        <v>4.8172256321204841E-3</v>
      </c>
      <c r="AF126" s="1">
        <f t="shared" si="46"/>
        <v>4.3034534910885471E-5</v>
      </c>
      <c r="AG126" s="1">
        <f t="shared" si="47"/>
        <v>6.7439074763847256E-5</v>
      </c>
      <c r="AH126" s="1">
        <f t="shared" si="48"/>
        <v>-0.74409909574001931</v>
      </c>
      <c r="AI126" s="1">
        <f t="shared" si="49"/>
        <v>0.66806925967214326</v>
      </c>
      <c r="AJ126" s="1">
        <f t="shared" si="50"/>
        <v>-0.49710973201374598</v>
      </c>
      <c r="AK126" s="5">
        <f t="shared" si="51"/>
        <v>3.3732420867199999</v>
      </c>
      <c r="AL126" s="1">
        <f t="shared" si="52"/>
        <v>-1777931578.5617218</v>
      </c>
      <c r="AM126" s="13">
        <f t="shared" si="53"/>
        <v>42165.52594907031</v>
      </c>
      <c r="AN126" s="15">
        <f t="shared" si="54"/>
        <v>1.3492968719219789E-4</v>
      </c>
      <c r="AO126" s="19">
        <f t="shared" si="55"/>
        <v>1.0000000032</v>
      </c>
      <c r="AP126" s="19">
        <f t="shared" si="56"/>
        <v>3074.6114078049031</v>
      </c>
      <c r="AQ126" s="17">
        <f t="shared" si="57"/>
        <v>3074.3644166698582</v>
      </c>
      <c r="AR126" s="17">
        <f t="shared" si="58"/>
        <v>3074.8584187829506</v>
      </c>
      <c r="AS126" s="17">
        <f t="shared" si="59"/>
        <v>0.49400211309239239</v>
      </c>
      <c r="AT126" s="5">
        <f t="shared" si="60"/>
        <v>0.24701097804745586</v>
      </c>
      <c r="AU126" s="5">
        <f t="shared" si="61"/>
        <v>6.7750248945443508</v>
      </c>
      <c r="AV126" s="5">
        <f t="shared" si="62"/>
        <v>0.24699113504493653</v>
      </c>
      <c r="AW126" s="5">
        <f t="shared" si="63"/>
        <v>6.7739776788657275</v>
      </c>
      <c r="AX126" s="19">
        <f t="shared" si="64"/>
        <v>1.6068430613293848E-2</v>
      </c>
      <c r="AY126" s="17">
        <f t="shared" si="65"/>
        <v>3074.4879147176562</v>
      </c>
      <c r="AZ126" s="17">
        <f t="shared" si="66"/>
        <v>3074.734915774402</v>
      </c>
      <c r="BA126" s="17">
        <f t="shared" si="67"/>
        <v>0.24700105674583028</v>
      </c>
      <c r="BB126" s="24">
        <f t="shared" si="68"/>
        <v>-4726237.9688724605</v>
      </c>
      <c r="BC126" s="24">
        <f t="shared" si="69"/>
        <v>-4726997.4011411089</v>
      </c>
      <c r="BD126" s="24">
        <f t="shared" si="70"/>
        <v>-4726617.6545020239</v>
      </c>
      <c r="BE126" s="27">
        <f t="shared" si="71"/>
        <v>379.74663908500224</v>
      </c>
      <c r="BF126" s="27">
        <f t="shared" si="72"/>
        <v>-379.68562956340611</v>
      </c>
      <c r="BG126" s="23">
        <f t="shared" si="73"/>
        <v>6.1009521596133709E-2</v>
      </c>
      <c r="BH126" s="23">
        <f t="shared" si="74"/>
        <v>-759.43226864840835</v>
      </c>
      <c r="BJ126" s="29">
        <f t="shared" si="75"/>
        <v>0.22415744579247726</v>
      </c>
      <c r="BK126" s="29">
        <f t="shared" si="76"/>
        <v>0.22422948874738183</v>
      </c>
      <c r="BL126" s="29">
        <f t="shared" si="77"/>
        <v>7.204295490456647E-5</v>
      </c>
      <c r="BM126">
        <f t="shared" si="78"/>
        <v>0.22419346292921374</v>
      </c>
      <c r="BQ126" s="3">
        <v>42165.526083999997</v>
      </c>
      <c r="BR126" s="3">
        <v>8.0000000000000007E-5</v>
      </c>
      <c r="BS126" s="3">
        <v>0.27100000000000002</v>
      </c>
      <c r="BT126" s="3">
        <v>1.8420000000000001</v>
      </c>
      <c r="BU126" s="3">
        <v>311.911</v>
      </c>
      <c r="BV126" s="3">
        <v>58.997</v>
      </c>
    </row>
    <row r="127" spans="1:74" x14ac:dyDescent="0.25">
      <c r="A127" s="21" t="s">
        <v>124</v>
      </c>
      <c r="B127" s="2">
        <v>0</v>
      </c>
      <c r="C127" s="3">
        <v>42165.452827000001</v>
      </c>
      <c r="D127" s="3">
        <v>7.8999999999999996E-5</v>
      </c>
      <c r="E127" s="3">
        <v>0.27200000000000002</v>
      </c>
      <c r="F127" s="3">
        <v>5.0000000000000001E-3</v>
      </c>
      <c r="G127" s="4">
        <v>104.958</v>
      </c>
      <c r="H127" s="3">
        <v>1.8320000000000001</v>
      </c>
      <c r="I127" s="3">
        <v>309.42399999999998</v>
      </c>
      <c r="J127" s="3">
        <v>5.4</v>
      </c>
      <c r="K127" s="3">
        <v>42168.785924000003</v>
      </c>
      <c r="L127" s="3">
        <v>42162.119729999999</v>
      </c>
      <c r="M127" s="3">
        <v>35790.648924000001</v>
      </c>
      <c r="N127" s="3">
        <v>35783.982730000003</v>
      </c>
      <c r="O127" s="3">
        <v>59</v>
      </c>
      <c r="P127" s="3">
        <v>1.0026919999999999</v>
      </c>
      <c r="Q127" s="3">
        <v>86168.024000000005</v>
      </c>
      <c r="R127" s="3">
        <v>58.978000000000002</v>
      </c>
      <c r="S127" s="3">
        <v>35789.549639999997</v>
      </c>
      <c r="T127" s="3">
        <v>-0.22417500000000001</v>
      </c>
      <c r="U127" s="3">
        <v>-7.9999999999999996E-6</v>
      </c>
      <c r="V127" s="3">
        <v>-9.9999999999999995E-7</v>
      </c>
      <c r="W127" s="3">
        <v>5.0000000000000004E-6</v>
      </c>
      <c r="X127"/>
      <c r="Y127"/>
      <c r="Z127"/>
      <c r="AA127"/>
      <c r="AB127" s="5">
        <f t="shared" si="43"/>
        <v>6378.1369999999952</v>
      </c>
      <c r="AD127" s="1">
        <f t="shared" si="44"/>
        <v>-1.2912125354358345E-3</v>
      </c>
      <c r="AE127" s="1">
        <f t="shared" si="45"/>
        <v>4.8303790592141389E-3</v>
      </c>
      <c r="AF127" s="1">
        <f t="shared" si="46"/>
        <v>4.6029099400722641E-5</v>
      </c>
      <c r="AG127" s="1">
        <f t="shared" si="47"/>
        <v>6.4205311371866997E-5</v>
      </c>
      <c r="AH127" s="1">
        <f t="shared" si="48"/>
        <v>-0.77276448755598715</v>
      </c>
      <c r="AI127" s="1">
        <f t="shared" si="49"/>
        <v>0.63469287594263468</v>
      </c>
      <c r="AJ127" s="1">
        <f t="shared" si="50"/>
        <v>-0.49046811503324583</v>
      </c>
      <c r="AK127" s="5">
        <f t="shared" si="51"/>
        <v>3.3310707733329998</v>
      </c>
      <c r="AL127" s="1">
        <f t="shared" si="52"/>
        <v>-1777925401.0099297</v>
      </c>
      <c r="AM127" s="13">
        <f t="shared" si="53"/>
        <v>42165.452695422704</v>
      </c>
      <c r="AN127" s="15">
        <f t="shared" si="54"/>
        <v>1.3157729699742049E-4</v>
      </c>
      <c r="AO127" s="19">
        <f t="shared" si="55"/>
        <v>1.0000000031205001</v>
      </c>
      <c r="AP127" s="19">
        <f t="shared" si="56"/>
        <v>3074.6140786728174</v>
      </c>
      <c r="AQ127" s="17">
        <f t="shared" si="57"/>
        <v>3074.3710460177635</v>
      </c>
      <c r="AR127" s="17">
        <f t="shared" si="58"/>
        <v>3074.8571305398891</v>
      </c>
      <c r="AS127" s="17">
        <f t="shared" si="59"/>
        <v>0.48608452212556585</v>
      </c>
      <c r="AT127" s="5">
        <f t="shared" si="60"/>
        <v>0.24305186707169923</v>
      </c>
      <c r="AU127" s="5">
        <f t="shared" si="61"/>
        <v>6.6664292541891061</v>
      </c>
      <c r="AV127" s="5">
        <f t="shared" si="62"/>
        <v>0.24303265505386662</v>
      </c>
      <c r="AW127" s="5">
        <f t="shared" si="63"/>
        <v>6.6654036379863202</v>
      </c>
      <c r="AX127" s="19">
        <f t="shared" si="64"/>
        <v>1.5810860655716612E-2</v>
      </c>
      <c r="AY127" s="17">
        <f t="shared" si="65"/>
        <v>3074.4925647466976</v>
      </c>
      <c r="AZ127" s="17">
        <f t="shared" si="66"/>
        <v>3074.73560700795</v>
      </c>
      <c r="BA127" s="17">
        <f t="shared" si="67"/>
        <v>0.24304226125241257</v>
      </c>
      <c r="BB127" s="24">
        <f t="shared" si="68"/>
        <v>-4726252.2653413629</v>
      </c>
      <c r="BC127" s="24">
        <f t="shared" si="69"/>
        <v>-4726999.5265012737</v>
      </c>
      <c r="BD127" s="24">
        <f t="shared" si="70"/>
        <v>-4726625.8663865486</v>
      </c>
      <c r="BE127" s="27">
        <f t="shared" si="71"/>
        <v>373.66011472512037</v>
      </c>
      <c r="BF127" s="27">
        <f t="shared" si="72"/>
        <v>-373.60104518570006</v>
      </c>
      <c r="BG127" s="23">
        <f t="shared" si="73"/>
        <v>5.9069539420306683E-2</v>
      </c>
      <c r="BH127" s="23">
        <f t="shared" si="74"/>
        <v>-747.26115991082042</v>
      </c>
      <c r="BJ127" s="29">
        <f t="shared" si="75"/>
        <v>0.22415880190904228</v>
      </c>
      <c r="BK127" s="29">
        <f t="shared" si="76"/>
        <v>0.22422969038427301</v>
      </c>
      <c r="BL127" s="29">
        <f t="shared" si="77"/>
        <v>7.0888475230734826E-5</v>
      </c>
      <c r="BM127">
        <f t="shared" si="78"/>
        <v>0.22419424194396059</v>
      </c>
      <c r="BQ127" s="3">
        <v>42165.452827000001</v>
      </c>
      <c r="BR127" s="3">
        <v>7.8999999999999996E-5</v>
      </c>
      <c r="BS127" s="3">
        <v>0.27200000000000002</v>
      </c>
      <c r="BT127" s="3">
        <v>1.8320000000000001</v>
      </c>
      <c r="BU127" s="3">
        <v>309.42399999999998</v>
      </c>
      <c r="BV127" s="3">
        <v>59</v>
      </c>
    </row>
    <row r="128" spans="1:74" x14ac:dyDescent="0.25">
      <c r="A128" s="21" t="s">
        <v>125</v>
      </c>
      <c r="B128" s="2">
        <v>0</v>
      </c>
      <c r="C128" s="3">
        <v>42165.397702000002</v>
      </c>
      <c r="D128" s="3">
        <v>8.1000000000000004E-5</v>
      </c>
      <c r="E128" s="3">
        <v>0.27500000000000002</v>
      </c>
      <c r="F128" s="3">
        <v>5.0000000000000001E-3</v>
      </c>
      <c r="G128" s="4">
        <v>104.3</v>
      </c>
      <c r="H128" s="3">
        <v>1.82</v>
      </c>
      <c r="I128" s="3">
        <v>307.83100000000002</v>
      </c>
      <c r="J128" s="3">
        <v>5.3730000000000002</v>
      </c>
      <c r="K128" s="3">
        <v>42168.802623000003</v>
      </c>
      <c r="L128" s="3">
        <v>42161.992781000001</v>
      </c>
      <c r="M128" s="3">
        <v>35790.665623000001</v>
      </c>
      <c r="N128" s="3">
        <v>35783.855780999998</v>
      </c>
      <c r="O128" s="3">
        <v>59.003999999999998</v>
      </c>
      <c r="P128" s="3">
        <v>1.002694</v>
      </c>
      <c r="Q128" s="3">
        <v>86167.854999999996</v>
      </c>
      <c r="R128" s="3">
        <v>58.981000000000002</v>
      </c>
      <c r="S128" s="3">
        <v>35789.396200000003</v>
      </c>
      <c r="T128" s="3">
        <v>-0.22417699999999999</v>
      </c>
      <c r="U128" s="3">
        <v>-7.9999999999999996E-6</v>
      </c>
      <c r="V128" s="3">
        <v>-1.9999999999999999E-6</v>
      </c>
      <c r="W128" s="3">
        <v>6.0000000000000002E-6</v>
      </c>
      <c r="X128"/>
      <c r="Y128"/>
      <c r="Z128"/>
      <c r="AA128"/>
      <c r="AB128" s="5">
        <f t="shared" si="43"/>
        <v>6378.1370000000024</v>
      </c>
      <c r="AD128" s="1">
        <f t="shared" si="44"/>
        <v>-1.2331564116774684E-3</v>
      </c>
      <c r="AE128" s="1">
        <f t="shared" si="45"/>
        <v>4.845525454654E-3</v>
      </c>
      <c r="AF128" s="1">
        <f t="shared" si="46"/>
        <v>4.9725255212591033E-5</v>
      </c>
      <c r="AG128" s="1">
        <f t="shared" si="47"/>
        <v>6.3940589565961061E-5</v>
      </c>
      <c r="AH128" s="1">
        <f t="shared" si="48"/>
        <v>-0.78961745762783431</v>
      </c>
      <c r="AI128" s="1">
        <f t="shared" si="49"/>
        <v>0.61359943824074292</v>
      </c>
      <c r="AJ128" s="1">
        <f t="shared" si="50"/>
        <v>-0.48450882842552279</v>
      </c>
      <c r="AK128" s="5">
        <f t="shared" si="51"/>
        <v>3.4153972138620001</v>
      </c>
      <c r="AL128" s="1">
        <f t="shared" si="52"/>
        <v>-1777920751.702889</v>
      </c>
      <c r="AM128" s="13">
        <f t="shared" si="53"/>
        <v>42165.397563676415</v>
      </c>
      <c r="AN128" s="15">
        <f t="shared" si="54"/>
        <v>1.383235867251642E-4</v>
      </c>
      <c r="AO128" s="19">
        <f t="shared" si="55"/>
        <v>1.0000000032805001</v>
      </c>
      <c r="AP128" s="19">
        <f t="shared" si="56"/>
        <v>3074.6160884729725</v>
      </c>
      <c r="AQ128" s="17">
        <f t="shared" si="57"/>
        <v>3074.3678184979608</v>
      </c>
      <c r="AR128" s="17">
        <f t="shared" si="58"/>
        <v>3074.8643784969772</v>
      </c>
      <c r="AS128" s="17">
        <f t="shared" si="59"/>
        <v>0.49655999901642645</v>
      </c>
      <c r="AT128" s="5">
        <f t="shared" si="60"/>
        <v>0.24829002400474565</v>
      </c>
      <c r="AU128" s="5">
        <f t="shared" si="61"/>
        <v>6.8100798402689309</v>
      </c>
      <c r="AV128" s="5">
        <f t="shared" si="62"/>
        <v>0.2482699750116808</v>
      </c>
      <c r="AW128" s="5">
        <f t="shared" si="63"/>
        <v>6.8090172087200633</v>
      </c>
      <c r="AX128" s="19">
        <f t="shared" si="64"/>
        <v>1.6151613220406074E-2</v>
      </c>
      <c r="AY128" s="17">
        <f t="shared" si="65"/>
        <v>3074.4919559914892</v>
      </c>
      <c r="AZ128" s="17">
        <f t="shared" si="66"/>
        <v>3074.7402359912003</v>
      </c>
      <c r="BA128" s="17">
        <f t="shared" si="67"/>
        <v>0.24827999971103054</v>
      </c>
      <c r="BB128" s="24">
        <f t="shared" si="68"/>
        <v>-4726250.3937281873</v>
      </c>
      <c r="BC128" s="24">
        <f t="shared" si="69"/>
        <v>-4727013.7594116107</v>
      </c>
      <c r="BD128" s="24">
        <f t="shared" si="70"/>
        <v>-4726632.0457484201</v>
      </c>
      <c r="BE128" s="27">
        <f t="shared" si="71"/>
        <v>381.71366319060326</v>
      </c>
      <c r="BF128" s="27">
        <f t="shared" si="72"/>
        <v>-381.65202023275197</v>
      </c>
      <c r="BG128" s="23">
        <f t="shared" si="73"/>
        <v>6.1642957851290703E-2</v>
      </c>
      <c r="BH128" s="23">
        <f t="shared" si="74"/>
        <v>-763.36568342335522</v>
      </c>
      <c r="BJ128" s="29">
        <f t="shared" si="75"/>
        <v>0.22415862437366732</v>
      </c>
      <c r="BK128" s="29">
        <f t="shared" si="76"/>
        <v>0.22423104068941471</v>
      </c>
      <c r="BL128" s="29">
        <f t="shared" si="77"/>
        <v>7.2416315747392268E-5</v>
      </c>
      <c r="BM128">
        <f t="shared" si="78"/>
        <v>0.22419482814574401</v>
      </c>
      <c r="BQ128" s="3">
        <v>42165.397702000002</v>
      </c>
      <c r="BR128" s="3">
        <v>8.1000000000000004E-5</v>
      </c>
      <c r="BS128" s="3">
        <v>0.27500000000000002</v>
      </c>
      <c r="BT128" s="3">
        <v>1.82</v>
      </c>
      <c r="BU128" s="3">
        <v>307.83100000000002</v>
      </c>
      <c r="BV128" s="3">
        <v>59.003999999999998</v>
      </c>
    </row>
    <row r="129" spans="1:74" x14ac:dyDescent="0.25">
      <c r="A129" s="21" t="s">
        <v>126</v>
      </c>
      <c r="B129" s="2">
        <v>0</v>
      </c>
      <c r="C129" s="3">
        <v>42165.363512999997</v>
      </c>
      <c r="D129" s="3">
        <v>8.5000000000000006E-5</v>
      </c>
      <c r="E129" s="3">
        <v>0.27800000000000002</v>
      </c>
      <c r="F129" s="3">
        <v>5.0000000000000001E-3</v>
      </c>
      <c r="G129" s="4">
        <v>103.758</v>
      </c>
      <c r="H129" s="3">
        <v>1.8109999999999999</v>
      </c>
      <c r="I129" s="3">
        <v>306.37599999999998</v>
      </c>
      <c r="J129" s="3">
        <v>5.3470000000000004</v>
      </c>
      <c r="K129" s="3">
        <v>42168.930852999998</v>
      </c>
      <c r="L129" s="3">
        <v>42161.796173000002</v>
      </c>
      <c r="M129" s="3">
        <v>35790.793853000003</v>
      </c>
      <c r="N129" s="3">
        <v>35783.659173</v>
      </c>
      <c r="O129" s="3">
        <v>59.01</v>
      </c>
      <c r="P129" s="3">
        <v>1.0026949999999999</v>
      </c>
      <c r="Q129" s="3">
        <v>86167.75</v>
      </c>
      <c r="R129" s="3">
        <v>58.985999999999997</v>
      </c>
      <c r="S129" s="3">
        <v>35789.315989000002</v>
      </c>
      <c r="T129" s="3">
        <v>-0.22417799999999999</v>
      </c>
      <c r="U129" s="3">
        <v>-7.9999999999999996E-6</v>
      </c>
      <c r="V129" s="3">
        <v>-1.9999999999999999E-6</v>
      </c>
      <c r="W129" s="3">
        <v>6.9999999999999999E-6</v>
      </c>
      <c r="X129"/>
      <c r="Y129"/>
      <c r="Z129"/>
      <c r="AA129"/>
      <c r="AB129" s="5">
        <f t="shared" si="43"/>
        <v>6378.1370000000024</v>
      </c>
      <c r="AD129" s="1">
        <f t="shared" si="44"/>
        <v>-1.1894973288169805E-3</v>
      </c>
      <c r="AE129" s="1">
        <f t="shared" si="45"/>
        <v>4.8564274700749295E-3</v>
      </c>
      <c r="AF129" s="1">
        <f t="shared" si="46"/>
        <v>5.4496821670681386E-5</v>
      </c>
      <c r="AG129" s="1">
        <f t="shared" si="47"/>
        <v>6.5231100157777145E-5</v>
      </c>
      <c r="AH129" s="1">
        <f t="shared" si="48"/>
        <v>-0.80530236997938398</v>
      </c>
      <c r="AI129" s="1">
        <f t="shared" si="49"/>
        <v>0.59286431238993242</v>
      </c>
      <c r="AJ129" s="1">
        <f t="shared" si="50"/>
        <v>-0.47743503584381042</v>
      </c>
      <c r="AK129" s="5">
        <f t="shared" si="51"/>
        <v>3.584055898605</v>
      </c>
      <c r="AL129" s="1">
        <f t="shared" si="52"/>
        <v>-1777917867.3379745</v>
      </c>
      <c r="AM129" s="13">
        <f t="shared" si="53"/>
        <v>42165.36336067762</v>
      </c>
      <c r="AN129" s="15">
        <f t="shared" si="54"/>
        <v>1.5232237637974322E-4</v>
      </c>
      <c r="AO129" s="19">
        <f t="shared" si="55"/>
        <v>1.0000000036125001</v>
      </c>
      <c r="AP129" s="19">
        <f t="shared" si="56"/>
        <v>3074.6173349703267</v>
      </c>
      <c r="AQ129" s="17">
        <f t="shared" si="57"/>
        <v>3074.35722239084</v>
      </c>
      <c r="AR129" s="17">
        <f t="shared" si="58"/>
        <v>3074.8774695571951</v>
      </c>
      <c r="AS129" s="17">
        <f t="shared" si="59"/>
        <v>0.52024716635514778</v>
      </c>
      <c r="AT129" s="5">
        <f t="shared" si="60"/>
        <v>0.26013458686838931</v>
      </c>
      <c r="AU129" s="5">
        <f t="shared" si="61"/>
        <v>7.1349468539170973</v>
      </c>
      <c r="AV129" s="5">
        <f t="shared" si="62"/>
        <v>0.26011257948675848</v>
      </c>
      <c r="AW129" s="5">
        <f t="shared" si="63"/>
        <v>7.1337746475749553</v>
      </c>
      <c r="AX129" s="19">
        <f t="shared" si="64"/>
        <v>1.692214432877668E-2</v>
      </c>
      <c r="AY129" s="17">
        <f t="shared" si="65"/>
        <v>3074.4872814313903</v>
      </c>
      <c r="AZ129" s="17">
        <f t="shared" si="66"/>
        <v>3074.7474050148003</v>
      </c>
      <c r="BA129" s="17">
        <f t="shared" si="67"/>
        <v>0.26012358340994979</v>
      </c>
      <c r="BB129" s="24">
        <f t="shared" si="68"/>
        <v>-4726236.021841689</v>
      </c>
      <c r="BC129" s="24">
        <f t="shared" si="69"/>
        <v>-4727035.8023226243</v>
      </c>
      <c r="BD129" s="24">
        <f t="shared" si="70"/>
        <v>-4726635.8782500178</v>
      </c>
      <c r="BE129" s="27">
        <f t="shared" si="71"/>
        <v>399.92407260648906</v>
      </c>
      <c r="BF129" s="27">
        <f t="shared" si="72"/>
        <v>-399.85640832874924</v>
      </c>
      <c r="BG129" s="23">
        <f t="shared" si="73"/>
        <v>6.7664277739822865E-2</v>
      </c>
      <c r="BH129" s="23">
        <f t="shared" si="74"/>
        <v>-799.7804809352383</v>
      </c>
      <c r="BJ129" s="29">
        <f t="shared" si="75"/>
        <v>0.22415726110378506</v>
      </c>
      <c r="BK129" s="29">
        <f t="shared" si="76"/>
        <v>0.22423313195322409</v>
      </c>
      <c r="BL129" s="29">
        <f t="shared" si="77"/>
        <v>7.5870849439024779E-5</v>
      </c>
      <c r="BM129">
        <f t="shared" si="78"/>
        <v>0.22419519171429647</v>
      </c>
      <c r="BQ129" s="3">
        <v>42165.363512999997</v>
      </c>
      <c r="BR129" s="3">
        <v>8.5000000000000006E-5</v>
      </c>
      <c r="BS129" s="3">
        <v>0.27800000000000002</v>
      </c>
      <c r="BT129" s="3">
        <v>1.8109999999999999</v>
      </c>
      <c r="BU129" s="3">
        <v>306.37599999999998</v>
      </c>
      <c r="BV129" s="3">
        <v>59.01</v>
      </c>
    </row>
    <row r="130" spans="1:74" x14ac:dyDescent="0.25">
      <c r="A130" s="21" t="s">
        <v>127</v>
      </c>
      <c r="B130" s="2">
        <v>0</v>
      </c>
      <c r="C130" s="3">
        <v>42165.282741000003</v>
      </c>
      <c r="D130" s="3">
        <v>8.7000000000000001E-5</v>
      </c>
      <c r="E130" s="3">
        <v>0.28199999999999997</v>
      </c>
      <c r="F130" s="3">
        <v>5.0000000000000001E-3</v>
      </c>
      <c r="G130" s="4">
        <v>103.38500000000001</v>
      </c>
      <c r="H130" s="3">
        <v>1.804</v>
      </c>
      <c r="I130" s="3">
        <v>306.92500000000001</v>
      </c>
      <c r="J130" s="3">
        <v>5.3570000000000002</v>
      </c>
      <c r="K130" s="3">
        <v>42168.960829000003</v>
      </c>
      <c r="L130" s="3">
        <v>42161.604653000002</v>
      </c>
      <c r="M130" s="3">
        <v>35790.823829000001</v>
      </c>
      <c r="N130" s="3">
        <v>35783.467653</v>
      </c>
      <c r="O130" s="3">
        <v>59.017000000000003</v>
      </c>
      <c r="P130" s="3">
        <v>1.0026980000000001</v>
      </c>
      <c r="Q130" s="3">
        <v>86167.502999999997</v>
      </c>
      <c r="R130" s="3">
        <v>58.994</v>
      </c>
      <c r="S130" s="3">
        <v>35789.257354000001</v>
      </c>
      <c r="T130" s="3">
        <v>-0.22417899999999999</v>
      </c>
      <c r="U130" s="3">
        <v>-7.9999999999999996E-6</v>
      </c>
      <c r="V130" s="3">
        <v>-1.9999999999999999E-6</v>
      </c>
      <c r="W130" s="3">
        <v>7.9999999999999996E-6</v>
      </c>
      <c r="X130"/>
      <c r="Y130"/>
      <c r="Z130"/>
      <c r="AA130"/>
      <c r="AB130" s="5">
        <f t="shared" si="43"/>
        <v>6378.1370000000024</v>
      </c>
      <c r="AD130" s="1">
        <f t="shared" si="44"/>
        <v>-1.1554734715859898E-3</v>
      </c>
      <c r="AE130" s="1">
        <f t="shared" si="45"/>
        <v>4.8646349013900447E-3</v>
      </c>
      <c r="AF130" s="1">
        <f t="shared" si="46"/>
        <v>5.5578551273604493E-5</v>
      </c>
      <c r="AG130" s="1">
        <f t="shared" si="47"/>
        <v>6.6932986175183577E-5</v>
      </c>
      <c r="AH130" s="1">
        <f t="shared" si="48"/>
        <v>-0.79933356088275198</v>
      </c>
      <c r="AI130" s="1">
        <f t="shared" si="49"/>
        <v>0.60088755890474199</v>
      </c>
      <c r="AJ130" s="1">
        <f t="shared" si="50"/>
        <v>-0.48030959214947178</v>
      </c>
      <c r="AK130" s="5">
        <f t="shared" si="51"/>
        <v>3.6683795984670002</v>
      </c>
      <c r="AL130" s="1">
        <f t="shared" si="52"/>
        <v>-1777911055.171464</v>
      </c>
      <c r="AM130" s="13">
        <f t="shared" si="53"/>
        <v>42165.28258142549</v>
      </c>
      <c r="AN130" s="15">
        <f t="shared" si="54"/>
        <v>1.5957451250869781E-4</v>
      </c>
      <c r="AO130" s="19">
        <f t="shared" si="55"/>
        <v>1.0000000037845</v>
      </c>
      <c r="AP130" s="19">
        <f t="shared" si="56"/>
        <v>3074.6202798441223</v>
      </c>
      <c r="AQ130" s="17">
        <f t="shared" si="57"/>
        <v>3074.3520916562961</v>
      </c>
      <c r="AR130" s="17">
        <f t="shared" si="58"/>
        <v>3074.8884914270902</v>
      </c>
      <c r="AS130" s="17">
        <f t="shared" si="59"/>
        <v>0.53639977079410528</v>
      </c>
      <c r="AT130" s="5">
        <f t="shared" si="60"/>
        <v>0.26821158296797876</v>
      </c>
      <c r="AU130" s="5">
        <f t="shared" si="61"/>
        <v>7.3564732015759473</v>
      </c>
      <c r="AV130" s="5">
        <f t="shared" si="62"/>
        <v>0.26818818782612652</v>
      </c>
      <c r="AW130" s="5">
        <f t="shared" si="63"/>
        <v>7.3552135623862975</v>
      </c>
      <c r="AX130" s="19">
        <f t="shared" si="64"/>
        <v>1.7447571221587761E-2</v>
      </c>
      <c r="AY130" s="17">
        <f t="shared" si="65"/>
        <v>3074.4861886744743</v>
      </c>
      <c r="AZ130" s="17">
        <f t="shared" si="66"/>
        <v>3074.7543885601267</v>
      </c>
      <c r="BA130" s="17">
        <f t="shared" si="67"/>
        <v>0.26819988565239328</v>
      </c>
      <c r="BB130" s="24">
        <f t="shared" si="68"/>
        <v>-4726232.6621750481</v>
      </c>
      <c r="BC130" s="24">
        <f t="shared" si="69"/>
        <v>-4727057.2749848794</v>
      </c>
      <c r="BD130" s="24">
        <f t="shared" si="70"/>
        <v>-4726644.932614374</v>
      </c>
      <c r="BE130" s="27">
        <f t="shared" si="71"/>
        <v>412.34237050544471</v>
      </c>
      <c r="BF130" s="27">
        <f t="shared" si="72"/>
        <v>-412.27043932583183</v>
      </c>
      <c r="BG130" s="23">
        <f t="shared" si="73"/>
        <v>7.1931179612874985E-2</v>
      </c>
      <c r="BH130" s="23">
        <f t="shared" si="74"/>
        <v>-824.61280983127654</v>
      </c>
      <c r="BJ130" s="29">
        <f t="shared" si="75"/>
        <v>0.22415694241745565</v>
      </c>
      <c r="BK130" s="29">
        <f t="shared" si="76"/>
        <v>0.22423516912554353</v>
      </c>
      <c r="BL130" s="29">
        <f t="shared" si="77"/>
        <v>7.8226708087880681E-5</v>
      </c>
      <c r="BM130">
        <f t="shared" si="78"/>
        <v>0.22419605065369833</v>
      </c>
      <c r="BQ130" s="3">
        <v>42165.282741000003</v>
      </c>
      <c r="BR130" s="3">
        <v>8.7000000000000001E-5</v>
      </c>
      <c r="BS130" s="3">
        <v>0.28199999999999997</v>
      </c>
      <c r="BT130" s="3">
        <v>1.804</v>
      </c>
      <c r="BU130" s="3">
        <v>306.92500000000001</v>
      </c>
      <c r="BV130" s="3">
        <v>59.017000000000003</v>
      </c>
    </row>
    <row r="131" spans="1:74" x14ac:dyDescent="0.25">
      <c r="A131" s="21" t="s">
        <v>128</v>
      </c>
      <c r="B131" s="2">
        <v>0</v>
      </c>
      <c r="C131" s="3">
        <v>42165.260149000002</v>
      </c>
      <c r="D131" s="3">
        <v>9.2999999999999997E-5</v>
      </c>
      <c r="E131" s="3">
        <v>0.28599999999999998</v>
      </c>
      <c r="F131" s="3">
        <v>5.0000000000000001E-3</v>
      </c>
      <c r="G131" s="4">
        <v>103.212</v>
      </c>
      <c r="H131" s="3">
        <v>1.8009999999999999</v>
      </c>
      <c r="I131" s="3">
        <v>308.43400000000003</v>
      </c>
      <c r="J131" s="3">
        <v>5.383</v>
      </c>
      <c r="K131" s="3">
        <v>42169.185007</v>
      </c>
      <c r="L131" s="3">
        <v>42161.335292000003</v>
      </c>
      <c r="M131" s="3">
        <v>35791.048006999998</v>
      </c>
      <c r="N131" s="3">
        <v>35783.198292000001</v>
      </c>
      <c r="O131" s="3">
        <v>59.024000000000001</v>
      </c>
      <c r="P131" s="3">
        <v>1.002699</v>
      </c>
      <c r="Q131" s="3">
        <v>86167.433000000005</v>
      </c>
      <c r="R131" s="3">
        <v>59</v>
      </c>
      <c r="S131" s="3">
        <v>35789.395624999997</v>
      </c>
      <c r="T131" s="3">
        <v>-0.22417799999999999</v>
      </c>
      <c r="U131" s="3">
        <v>-7.9999999999999996E-6</v>
      </c>
      <c r="V131" s="3">
        <v>-1.9999999999999999E-6</v>
      </c>
      <c r="W131" s="3">
        <v>9.0000000000000002E-6</v>
      </c>
      <c r="X131"/>
      <c r="Y131"/>
      <c r="Z131"/>
      <c r="AA131"/>
      <c r="AB131" s="5">
        <f t="shared" si="43"/>
        <v>6378.1370000000024</v>
      </c>
      <c r="AD131" s="1">
        <f t="shared" si="44"/>
        <v>-1.1408743891459438E-3</v>
      </c>
      <c r="AE131" s="1">
        <f t="shared" si="45"/>
        <v>4.8680794257645365E-3</v>
      </c>
      <c r="AF131" s="1">
        <f t="shared" si="46"/>
        <v>5.7750357985609358E-5</v>
      </c>
      <c r="AG131" s="1">
        <f t="shared" si="47"/>
        <v>7.2896475583761691E-5</v>
      </c>
      <c r="AH131" s="1">
        <f t="shared" si="48"/>
        <v>-0.78344208496761347</v>
      </c>
      <c r="AI131" s="1">
        <f t="shared" si="49"/>
        <v>0.62146480149852312</v>
      </c>
      <c r="AJ131" s="1">
        <f t="shared" si="50"/>
        <v>-0.48688167981998698</v>
      </c>
      <c r="AK131" s="5">
        <f t="shared" si="51"/>
        <v>3.9213691938570001</v>
      </c>
      <c r="AL131" s="1">
        <f t="shared" si="52"/>
        <v>-1777909148.0557115</v>
      </c>
      <c r="AM131" s="13">
        <f t="shared" si="53"/>
        <v>42165.259966656333</v>
      </c>
      <c r="AN131" s="15">
        <f t="shared" si="54"/>
        <v>1.8234366871183738E-4</v>
      </c>
      <c r="AO131" s="19">
        <f t="shared" si="55"/>
        <v>1.0000000043245001</v>
      </c>
      <c r="AP131" s="19">
        <f t="shared" si="56"/>
        <v>3074.6211035294477</v>
      </c>
      <c r="AQ131" s="17">
        <f t="shared" si="57"/>
        <v>3074.3349227057001</v>
      </c>
      <c r="AR131" s="17">
        <f t="shared" si="58"/>
        <v>3074.9073109564665</v>
      </c>
      <c r="AS131" s="17">
        <f t="shared" si="59"/>
        <v>0.57238825076638022</v>
      </c>
      <c r="AT131" s="5">
        <f t="shared" si="60"/>
        <v>0.28620742701878044</v>
      </c>
      <c r="AU131" s="5">
        <f t="shared" si="61"/>
        <v>7.8500622884086475</v>
      </c>
      <c r="AV131" s="5">
        <f t="shared" si="62"/>
        <v>0.28618082374759979</v>
      </c>
      <c r="AW131" s="5">
        <f t="shared" si="63"/>
        <v>7.8486195924234883</v>
      </c>
      <c r="AX131" s="19">
        <f t="shared" si="64"/>
        <v>1.861827891746503E-2</v>
      </c>
      <c r="AY131" s="17">
        <f t="shared" si="65"/>
        <v>3074.4780164382705</v>
      </c>
      <c r="AZ131" s="17">
        <f t="shared" si="66"/>
        <v>3074.7642105639638</v>
      </c>
      <c r="BA131" s="17">
        <f t="shared" si="67"/>
        <v>0.28619412569332781</v>
      </c>
      <c r="BB131" s="24">
        <f t="shared" si="68"/>
        <v>-4726207.5367811006</v>
      </c>
      <c r="BC131" s="24">
        <f t="shared" si="69"/>
        <v>-4727087.4752825173</v>
      </c>
      <c r="BD131" s="24">
        <f t="shared" si="70"/>
        <v>-4726647.4651343189</v>
      </c>
      <c r="BE131" s="27">
        <f t="shared" si="71"/>
        <v>440.01014819834381</v>
      </c>
      <c r="BF131" s="27">
        <f t="shared" si="72"/>
        <v>-439.92835321836174</v>
      </c>
      <c r="BG131" s="23">
        <f t="shared" si="73"/>
        <v>8.1794979982078075E-2</v>
      </c>
      <c r="BH131" s="23">
        <f t="shared" si="74"/>
        <v>-879.93850141670555</v>
      </c>
      <c r="BJ131" s="29">
        <f t="shared" si="75"/>
        <v>0.22415455911687932</v>
      </c>
      <c r="BK131" s="29">
        <f t="shared" si="76"/>
        <v>0.22423803432902512</v>
      </c>
      <c r="BL131" s="29">
        <f t="shared" si="77"/>
        <v>8.3475212145800448E-5</v>
      </c>
      <c r="BM131">
        <f t="shared" si="78"/>
        <v>0.22419629090069387</v>
      </c>
      <c r="BQ131" s="3">
        <v>42165.260149000002</v>
      </c>
      <c r="BR131" s="3">
        <v>9.2999999999999997E-5</v>
      </c>
      <c r="BS131" s="3">
        <v>0.28599999999999998</v>
      </c>
      <c r="BT131" s="3">
        <v>1.8009999999999999</v>
      </c>
      <c r="BU131" s="3">
        <v>308.43400000000003</v>
      </c>
      <c r="BV131" s="3">
        <v>59.024000000000001</v>
      </c>
    </row>
    <row r="132" spans="1:74" x14ac:dyDescent="0.25">
      <c r="A132" s="21" t="s">
        <v>129</v>
      </c>
      <c r="B132" s="2">
        <v>0</v>
      </c>
      <c r="C132" s="3">
        <v>42165.214914999997</v>
      </c>
      <c r="D132" s="3">
        <v>9.7E-5</v>
      </c>
      <c r="E132" s="3">
        <v>0.28999999999999998</v>
      </c>
      <c r="F132" s="3">
        <v>5.0000000000000001E-3</v>
      </c>
      <c r="G132" s="4">
        <v>103.047</v>
      </c>
      <c r="H132" s="3">
        <v>1.7989999999999999</v>
      </c>
      <c r="I132" s="3">
        <v>308.44499999999999</v>
      </c>
      <c r="J132" s="3">
        <v>5.383</v>
      </c>
      <c r="K132" s="3">
        <v>42169.312925999999</v>
      </c>
      <c r="L132" s="3">
        <v>42161.116903000002</v>
      </c>
      <c r="M132" s="3">
        <v>35791.175926000004</v>
      </c>
      <c r="N132" s="3">
        <v>35782.979902999999</v>
      </c>
      <c r="O132" s="3">
        <v>59.033000000000001</v>
      </c>
      <c r="P132" s="3">
        <v>1.0027010000000001</v>
      </c>
      <c r="Q132" s="3">
        <v>86167.294999999998</v>
      </c>
      <c r="R132" s="3">
        <v>59.009</v>
      </c>
      <c r="S132" s="3">
        <v>35789.383195000002</v>
      </c>
      <c r="T132" s="3">
        <v>-0.22417799999999999</v>
      </c>
      <c r="U132" s="3">
        <v>-7.9999999999999996E-6</v>
      </c>
      <c r="V132" s="3">
        <v>-1.9999999999999999E-6</v>
      </c>
      <c r="W132" s="3">
        <v>1.0000000000000001E-5</v>
      </c>
      <c r="X132"/>
      <c r="Y132"/>
      <c r="Z132"/>
      <c r="AA132"/>
      <c r="AB132" s="5">
        <f t="shared" ref="AB132:AB143" si="79">L132-N132</f>
        <v>6378.1370000000024</v>
      </c>
      <c r="AD132" s="1">
        <f t="shared" ref="AD132:AD143" si="80">SIN(F132)*COS(H132)</f>
        <v>-1.1311359550371684E-3</v>
      </c>
      <c r="AE132" s="1">
        <f t="shared" ref="AE132:AE143" si="81">SIN(F132)*SIN(H132)</f>
        <v>4.8703514368660565E-3</v>
      </c>
      <c r="AF132" s="1">
        <f t="shared" ref="AF132:AF143" si="82">D132*COS(J132+H132)</f>
        <v>6.0386187396491392E-5</v>
      </c>
      <c r="AG132" s="1">
        <f t="shared" ref="AG132:AG143" si="83">D132*SIN(J132+H132)</f>
        <v>7.5911187394980351E-5</v>
      </c>
      <c r="AH132" s="1">
        <f t="shared" ref="AH132:AH143" si="84">SIN(J132)</f>
        <v>-0.78344208496761347</v>
      </c>
      <c r="AI132" s="1">
        <f t="shared" ref="AI132:AI143" si="85">COS(J132)</f>
        <v>0.62146480149852312</v>
      </c>
      <c r="AJ132" s="1">
        <f t="shared" ref="AJ132:AJ143" si="86">AH132*AI132</f>
        <v>-0.48688167981998698</v>
      </c>
      <c r="AK132" s="5">
        <f t="shared" ref="AK132:AK143" si="87">C132*D132</f>
        <v>4.0900258467549993</v>
      </c>
      <c r="AL132" s="1">
        <f t="shared" ref="AL132:AL143" si="88">(C132*C132)*(D132*D132-1)</f>
        <v>-1777905332.0998266</v>
      </c>
      <c r="AM132" s="13">
        <f t="shared" ref="AM132:AM143" si="89">C132*SQRT(1-D132*D132)</f>
        <v>42165.214716633745</v>
      </c>
      <c r="AN132" s="15">
        <f t="shared" ref="AN132:AN143" si="90">C132-AM132</f>
        <v>1.9836625142488629E-4</v>
      </c>
      <c r="AO132" s="19">
        <f t="shared" ref="AO132:AO143" si="91">C132/AM132</f>
        <v>1.0000000047044999</v>
      </c>
      <c r="AP132" s="19">
        <f t="shared" ref="AP132:AP143" si="92">SQRT(398600640000000/(C132*1000))</f>
        <v>3074.6227527250462</v>
      </c>
      <c r="AQ132" s="17">
        <f t="shared" ref="AQ132:AQ143" si="93">SQRT(2*398600640000000*((1/(K132*1000))-(1/((L132*1000)+(K132*1000)))))</f>
        <v>3074.3239465543684</v>
      </c>
      <c r="AR132" s="17">
        <f t="shared" ref="AR132:AR143" si="94">SQRT(2*398600640000000*((1/(L132*1000))-(1/((L132*1000)+(K132*1000)))))</f>
        <v>3074.9215879743851</v>
      </c>
      <c r="AS132" s="17">
        <f t="shared" ref="AS132:AS143" si="95">AR132-AQ132</f>
        <v>0.59764142001677101</v>
      </c>
      <c r="AT132" s="5">
        <f t="shared" ref="AT132:AT143" si="96">AR132-AP132</f>
        <v>0.29883524933893568</v>
      </c>
      <c r="AU132" s="5">
        <f t="shared" ref="AU132:AU141" si="97">(((4*(POWER(C134*1000,2)*AP132)/398600640000000)*AT132))/2/1000</f>
        <v>8.1964833301355444</v>
      </c>
      <c r="AV132" s="5">
        <f t="shared" ref="AV132:AV143" si="98">AP132-AQ132</f>
        <v>0.29880617067783533</v>
      </c>
      <c r="AW132" s="5">
        <f t="shared" ref="AW132:AW143" si="99">(((4*(POWER(C132*1000,2)*AQ132)/398600640000000)*AV132))/2/1000</f>
        <v>8.1948277666542246</v>
      </c>
      <c r="AX132" s="19">
        <f t="shared" ref="AX132:AX143" si="100">(AS132/AQ132)*100</f>
        <v>1.9439767259614712E-2</v>
      </c>
      <c r="AY132" s="17">
        <f t="shared" ref="AY132:AY143" si="101">SQRT(398600640000/K132)</f>
        <v>3074.4733532789214</v>
      </c>
      <c r="AZ132" s="17">
        <f t="shared" ref="AZ132:AZ143" si="102">SQRT(398600640000/L132)</f>
        <v>3074.7721739892827</v>
      </c>
      <c r="BA132" s="17">
        <f t="shared" ref="BA132:BA143" si="103">AZ132-AY132</f>
        <v>0.29882071036126945</v>
      </c>
      <c r="BB132" s="24">
        <f t="shared" ref="BB132:BB195" si="104">-(398600640000000)/(2*(K132*1000))</f>
        <v>-4726193.2000110671</v>
      </c>
      <c r="BC132" s="24">
        <f t="shared" ref="BC132:BC195" si="105">-(398600640000000)/((2*(L132*1000)))</f>
        <v>-4727111.9609693885</v>
      </c>
      <c r="BD132" s="24">
        <f t="shared" ref="BD132:BD195" si="106">-(398600640000000)/(2*(C132*1000))</f>
        <v>-4726652.5357872704</v>
      </c>
      <c r="BE132" s="27">
        <f t="shared" ref="BE132:BE195" si="107">BD132-BC132</f>
        <v>459.42518211808056</v>
      </c>
      <c r="BF132" s="27">
        <f t="shared" ref="BF132:BF195" si="108">BD132-BB132</f>
        <v>-459.33577620331198</v>
      </c>
      <c r="BG132" s="23">
        <f t="shared" ref="BG132:BG143" si="109">BE132+BF132</f>
        <v>8.9405914768576622E-2</v>
      </c>
      <c r="BH132" s="23">
        <f t="shared" ref="BH132:BH143" si="110">BC132-BB132</f>
        <v>-918.76095832139254</v>
      </c>
      <c r="BJ132" s="29">
        <f t="shared" ref="BJ132:BJ143" si="111">398600640000000/(K132*1000*K132*1000)</f>
        <v>0.22415319919035606</v>
      </c>
      <c r="BK132" s="29">
        <f t="shared" ref="BK132:BK143" si="112">398600640000000/(L132*1000*L132*1000)</f>
        <v>0.22424035738166265</v>
      </c>
      <c r="BL132" s="29">
        <f t="shared" ref="BL132:BL143" si="113">BK132-BJ132</f>
        <v>8.7158191306585531E-5</v>
      </c>
      <c r="BM132">
        <f t="shared" ref="BM132:BM143" si="114">398600640000000/(C132*1000*C132*1000)</f>
        <v>0.22419677192755375</v>
      </c>
      <c r="BQ132" s="3">
        <v>42165.214914999997</v>
      </c>
      <c r="BR132" s="3">
        <v>9.7E-5</v>
      </c>
      <c r="BS132" s="3">
        <v>0.28999999999999998</v>
      </c>
      <c r="BT132" s="3">
        <v>1.7989999999999999</v>
      </c>
      <c r="BU132" s="3">
        <v>308.44499999999999</v>
      </c>
      <c r="BV132" s="3">
        <v>59.033000000000001</v>
      </c>
    </row>
    <row r="133" spans="1:74" x14ac:dyDescent="0.25">
      <c r="A133" s="21" t="s">
        <v>130</v>
      </c>
      <c r="B133" s="2">
        <v>0</v>
      </c>
      <c r="C133" s="3">
        <v>42165.212930000002</v>
      </c>
      <c r="D133" s="3">
        <v>1.05E-4</v>
      </c>
      <c r="E133" s="3">
        <v>0.29699999999999999</v>
      </c>
      <c r="F133" s="3">
        <v>5.0000000000000001E-3</v>
      </c>
      <c r="G133" s="4">
        <v>102.496</v>
      </c>
      <c r="H133" s="3">
        <v>1.7889999999999999</v>
      </c>
      <c r="I133" s="3">
        <v>318.76799999999997</v>
      </c>
      <c r="J133" s="3">
        <v>5.5640000000000001</v>
      </c>
      <c r="K133" s="3">
        <v>42169.652933999998</v>
      </c>
      <c r="L133" s="3">
        <v>42160.772926999998</v>
      </c>
      <c r="M133" s="3">
        <v>35791.515934000003</v>
      </c>
      <c r="N133" s="3">
        <v>35782.635927000003</v>
      </c>
      <c r="O133" s="3">
        <v>59.039000000000001</v>
      </c>
      <c r="P133" s="3">
        <v>1.0027010000000001</v>
      </c>
      <c r="Q133" s="3">
        <v>86167.289000000004</v>
      </c>
      <c r="R133" s="3">
        <v>59.015000000000001</v>
      </c>
      <c r="S133" s="3">
        <v>35790.104676000003</v>
      </c>
      <c r="T133" s="3">
        <v>-0.22417000000000001</v>
      </c>
      <c r="U133" s="3">
        <v>-7.9999999999999996E-6</v>
      </c>
      <c r="V133" s="3">
        <v>-1.9999999999999999E-6</v>
      </c>
      <c r="W133" s="3">
        <v>9.0000000000000002E-6</v>
      </c>
      <c r="X133"/>
      <c r="Y133"/>
      <c r="Z133"/>
      <c r="AA133"/>
      <c r="AB133" s="5">
        <f t="shared" si="79"/>
        <v>6378.1369999999952</v>
      </c>
      <c r="AD133" s="1">
        <f t="shared" si="80"/>
        <v>-1.0823766960632419E-3</v>
      </c>
      <c r="AE133" s="1">
        <f t="shared" si="81"/>
        <v>4.8814190923521742E-3</v>
      </c>
      <c r="AF133" s="1">
        <f t="shared" si="82"/>
        <v>5.0430111095232741E-5</v>
      </c>
      <c r="AG133" s="1">
        <f t="shared" si="83"/>
        <v>9.2096709468484728E-5</v>
      </c>
      <c r="AH133" s="1">
        <f t="shared" si="84"/>
        <v>-0.65877196248451741</v>
      </c>
      <c r="AI133" s="1">
        <f t="shared" si="85"/>
        <v>0.75234267554372958</v>
      </c>
      <c r="AJ133" s="1">
        <f t="shared" si="86"/>
        <v>-0.49562226082879529</v>
      </c>
      <c r="AK133" s="5">
        <f t="shared" si="87"/>
        <v>4.4273473576500004</v>
      </c>
      <c r="AL133" s="1">
        <f t="shared" si="88"/>
        <v>-1777905161.8308346</v>
      </c>
      <c r="AM133" s="13">
        <f t="shared" si="89"/>
        <v>42165.212697564268</v>
      </c>
      <c r="AN133" s="15">
        <f t="shared" si="90"/>
        <v>2.3243573377840221E-4</v>
      </c>
      <c r="AO133" s="19">
        <f t="shared" si="91"/>
        <v>1.0000000055125</v>
      </c>
      <c r="AP133" s="19">
        <f t="shared" si="92"/>
        <v>3074.6228250966255</v>
      </c>
      <c r="AQ133" s="17">
        <f t="shared" si="93"/>
        <v>3074.29908385933</v>
      </c>
      <c r="AR133" s="17">
        <f t="shared" si="94"/>
        <v>3074.9466003892576</v>
      </c>
      <c r="AS133" s="17">
        <f t="shared" si="95"/>
        <v>0.64751652992754316</v>
      </c>
      <c r="AT133" s="5">
        <f t="shared" si="96"/>
        <v>0.32377529263203542</v>
      </c>
      <c r="AU133" s="5">
        <f t="shared" si="97"/>
        <v>8.8803576300018161</v>
      </c>
      <c r="AV133" s="5">
        <f t="shared" si="98"/>
        <v>0.32374123729550774</v>
      </c>
      <c r="AW133" s="5">
        <f t="shared" si="99"/>
        <v>8.8786050482287013</v>
      </c>
      <c r="AX133" s="19">
        <f t="shared" si="100"/>
        <v>2.1062249061164259E-2</v>
      </c>
      <c r="AY133" s="17">
        <f t="shared" si="101"/>
        <v>3074.4609587301134</v>
      </c>
      <c r="AZ133" s="17">
        <f t="shared" si="102"/>
        <v>3074.7847169955257</v>
      </c>
      <c r="BA133" s="17">
        <f t="shared" si="103"/>
        <v>0.32375826541237984</v>
      </c>
      <c r="BB133" s="24">
        <f t="shared" si="104"/>
        <v>-4726155.0933778426</v>
      </c>
      <c r="BC133" s="24">
        <f t="shared" si="105"/>
        <v>-4727150.5279346276</v>
      </c>
      <c r="BD133" s="24">
        <f t="shared" si="106"/>
        <v>-4726652.7583025778</v>
      </c>
      <c r="BE133" s="27">
        <f t="shared" si="107"/>
        <v>497.76963204983622</v>
      </c>
      <c r="BF133" s="27">
        <f t="shared" si="108"/>
        <v>-497.66492473520339</v>
      </c>
      <c r="BG133" s="23">
        <f t="shared" si="109"/>
        <v>0.104707314632833</v>
      </c>
      <c r="BH133" s="23">
        <f t="shared" si="110"/>
        <v>-995.4345567850396</v>
      </c>
      <c r="BJ133" s="29">
        <f t="shared" si="111"/>
        <v>0.22414958457328446</v>
      </c>
      <c r="BK133" s="29">
        <f t="shared" si="112"/>
        <v>0.22424401640451583</v>
      </c>
      <c r="BL133" s="29">
        <f t="shared" si="113"/>
        <v>9.4431831231367447E-5</v>
      </c>
      <c r="BM133">
        <f t="shared" si="114"/>
        <v>0.22419679303645235</v>
      </c>
      <c r="BQ133" s="3">
        <v>42165.212930000002</v>
      </c>
      <c r="BR133" s="3">
        <v>1.05E-4</v>
      </c>
      <c r="BS133" s="3">
        <v>0.29699999999999999</v>
      </c>
      <c r="BT133" s="3">
        <v>1.7889999999999999</v>
      </c>
      <c r="BU133" s="3">
        <v>318.76799999999997</v>
      </c>
      <c r="BV133" s="3">
        <v>59.039000000000001</v>
      </c>
    </row>
    <row r="134" spans="1:74" x14ac:dyDescent="0.25">
      <c r="A134" s="21" t="s">
        <v>131</v>
      </c>
      <c r="B134" s="2">
        <v>0</v>
      </c>
      <c r="C134" s="3">
        <v>42165.373123999998</v>
      </c>
      <c r="D134" s="3">
        <v>1.01E-4</v>
      </c>
      <c r="E134" s="3">
        <v>0.30099999999999999</v>
      </c>
      <c r="F134" s="3">
        <v>5.0000000000000001E-3</v>
      </c>
      <c r="G134" s="4">
        <v>102.819</v>
      </c>
      <c r="H134" s="3">
        <v>1.7949999999999999</v>
      </c>
      <c r="I134" s="3">
        <v>326.21499999999997</v>
      </c>
      <c r="J134" s="3">
        <v>5.694</v>
      </c>
      <c r="K134" s="3">
        <v>42169.620808</v>
      </c>
      <c r="L134" s="3">
        <v>42161.125440000003</v>
      </c>
      <c r="M134" s="3">
        <v>35791.483807999997</v>
      </c>
      <c r="N134" s="3">
        <v>35782.988440000001</v>
      </c>
      <c r="O134" s="3">
        <v>59.045000000000002</v>
      </c>
      <c r="P134" s="3">
        <v>1.0026949999999999</v>
      </c>
      <c r="Q134" s="3">
        <v>86167.78</v>
      </c>
      <c r="R134" s="3">
        <v>59.023000000000003</v>
      </c>
      <c r="S134" s="3">
        <v>35790.479971000001</v>
      </c>
      <c r="T134" s="3">
        <v>-0.224166</v>
      </c>
      <c r="U134" s="3">
        <v>-7.9999999999999996E-6</v>
      </c>
      <c r="V134" s="3">
        <v>-9.9999999999999995E-7</v>
      </c>
      <c r="W134" s="3">
        <v>6.0000000000000002E-6</v>
      </c>
      <c r="X134"/>
      <c r="Y134"/>
      <c r="Z134"/>
      <c r="AA134"/>
      <c r="AB134" s="5">
        <f t="shared" si="79"/>
        <v>6378.1370000000024</v>
      </c>
      <c r="AD134" s="1">
        <f t="shared" si="80"/>
        <v>-1.111645552164503E-3</v>
      </c>
      <c r="AE134" s="1">
        <f t="shared" si="81"/>
        <v>4.8748370058612203E-3</v>
      </c>
      <c r="AF134" s="1">
        <f t="shared" si="82"/>
        <v>3.6050145965863632E-5</v>
      </c>
      <c r="AG134" s="1">
        <f t="shared" si="83"/>
        <v>9.4347161991444804E-5</v>
      </c>
      <c r="AH134" s="1">
        <f t="shared" si="84"/>
        <v>-0.5556838769470368</v>
      </c>
      <c r="AI134" s="1">
        <f t="shared" si="85"/>
        <v>0.83139366662316505</v>
      </c>
      <c r="AJ134" s="1">
        <f t="shared" si="86"/>
        <v>-0.46199205593837261</v>
      </c>
      <c r="AK134" s="5">
        <f t="shared" si="87"/>
        <v>4.2587026855239998</v>
      </c>
      <c r="AL134" s="1">
        <f t="shared" si="88"/>
        <v>-1777918672.5495925</v>
      </c>
      <c r="AM134" s="13">
        <f t="shared" si="89"/>
        <v>42165.372908935511</v>
      </c>
      <c r="AN134" s="15">
        <f t="shared" si="90"/>
        <v>2.1506448683794588E-4</v>
      </c>
      <c r="AO134" s="19">
        <f t="shared" si="91"/>
        <v>1.0000000051005</v>
      </c>
      <c r="AP134" s="19">
        <f t="shared" si="92"/>
        <v>3074.616984562555</v>
      </c>
      <c r="AQ134" s="17">
        <f t="shared" si="93"/>
        <v>3074.3072673076963</v>
      </c>
      <c r="AR134" s="17">
        <f t="shared" si="94"/>
        <v>3074.9267330194925</v>
      </c>
      <c r="AS134" s="17">
        <f t="shared" si="95"/>
        <v>0.61946571179623788</v>
      </c>
      <c r="AT134" s="5">
        <f t="shared" si="96"/>
        <v>0.30974845693754105</v>
      </c>
      <c r="AU134" s="5">
        <f t="shared" si="97"/>
        <v>8.4955963193451289</v>
      </c>
      <c r="AV134" s="5">
        <f t="shared" si="98"/>
        <v>0.30971725485869683</v>
      </c>
      <c r="AW134" s="5">
        <f t="shared" si="99"/>
        <v>8.4940844110676021</v>
      </c>
      <c r="AX134" s="19">
        <f t="shared" si="100"/>
        <v>2.0149765717423905E-2</v>
      </c>
      <c r="AY134" s="17">
        <f t="shared" si="101"/>
        <v>3074.462129835189</v>
      </c>
      <c r="AZ134" s="17">
        <f t="shared" si="102"/>
        <v>3074.7718626914802</v>
      </c>
      <c r="BA134" s="17">
        <f t="shared" si="103"/>
        <v>0.30973285629124803</v>
      </c>
      <c r="BB134" s="24">
        <f t="shared" si="104"/>
        <v>-4726158.6938953632</v>
      </c>
      <c r="BC134" s="24">
        <f t="shared" si="105"/>
        <v>-4727111.0037996173</v>
      </c>
      <c r="BD134" s="24">
        <f t="shared" si="106"/>
        <v>-4726634.8008802691</v>
      </c>
      <c r="BE134" s="27">
        <f t="shared" si="107"/>
        <v>476.20291934814304</v>
      </c>
      <c r="BF134" s="27">
        <f t="shared" si="108"/>
        <v>-476.10698490589857</v>
      </c>
      <c r="BG134" s="23">
        <f t="shared" si="109"/>
        <v>9.5934442244470119E-2</v>
      </c>
      <c r="BH134" s="23">
        <f t="shared" si="110"/>
        <v>-952.30990425404161</v>
      </c>
      <c r="BJ134" s="29">
        <f t="shared" si="111"/>
        <v>0.22414992610029652</v>
      </c>
      <c r="BK134" s="29">
        <f t="shared" si="112"/>
        <v>0.22424026657100626</v>
      </c>
      <c r="BL134" s="29">
        <f t="shared" si="113"/>
        <v>9.034047070974327E-5</v>
      </c>
      <c r="BM134">
        <f t="shared" si="114"/>
        <v>0.2241950895100667</v>
      </c>
      <c r="BQ134" s="3">
        <v>42165.373123999998</v>
      </c>
      <c r="BR134" s="3">
        <v>1.01E-4</v>
      </c>
      <c r="BS134" s="3">
        <v>0.30099999999999999</v>
      </c>
      <c r="BT134" s="3">
        <v>1.7949999999999999</v>
      </c>
      <c r="BU134" s="3">
        <v>326.21499999999997</v>
      </c>
      <c r="BV134" s="3">
        <v>59.045000000000002</v>
      </c>
    </row>
    <row r="135" spans="1:74" x14ac:dyDescent="0.25">
      <c r="A135" s="21" t="s">
        <v>132</v>
      </c>
      <c r="B135" s="2">
        <v>0</v>
      </c>
      <c r="C135" s="3">
        <v>42164.936467</v>
      </c>
      <c r="D135" s="3">
        <v>1E-4</v>
      </c>
      <c r="E135" s="3">
        <v>0.29699999999999999</v>
      </c>
      <c r="F135" s="3">
        <v>5.0000000000000001E-3</v>
      </c>
      <c r="G135" s="4">
        <v>103.255</v>
      </c>
      <c r="H135" s="3">
        <v>1.802</v>
      </c>
      <c r="I135" s="3">
        <v>317.03899999999999</v>
      </c>
      <c r="J135" s="3">
        <v>5.5330000000000004</v>
      </c>
      <c r="K135" s="3">
        <v>42169.161910000003</v>
      </c>
      <c r="L135" s="3">
        <v>42160.711024999997</v>
      </c>
      <c r="M135" s="3">
        <v>35791.02491</v>
      </c>
      <c r="N135" s="3">
        <v>35782.574025000002</v>
      </c>
      <c r="O135" s="3">
        <v>59.058999999999997</v>
      </c>
      <c r="P135" s="3">
        <v>1.0027109999999999</v>
      </c>
      <c r="Q135" s="3">
        <v>86166.441000000006</v>
      </c>
      <c r="R135" s="3">
        <v>59.037999999999997</v>
      </c>
      <c r="S135" s="3">
        <v>35789.518294000001</v>
      </c>
      <c r="T135" s="3">
        <v>-0.22417599999999999</v>
      </c>
      <c r="U135" s="3">
        <v>-7.9999999999999996E-6</v>
      </c>
      <c r="V135" s="3">
        <v>-9.9999999999999995E-7</v>
      </c>
      <c r="W135" s="3">
        <v>9.0000000000000002E-6</v>
      </c>
      <c r="X135"/>
      <c r="Y135"/>
      <c r="Z135"/>
      <c r="AA135"/>
      <c r="AB135" s="5">
        <f t="shared" si="79"/>
        <v>6378.1369999999952</v>
      </c>
      <c r="AD135" s="1">
        <f t="shared" si="80"/>
        <v>-1.1457418973232153E-3</v>
      </c>
      <c r="AE135" s="1">
        <f t="shared" si="81"/>
        <v>4.8669361175260259E-3</v>
      </c>
      <c r="AF135" s="1">
        <f t="shared" si="82"/>
        <v>4.9599612277805182E-5</v>
      </c>
      <c r="AG135" s="1">
        <f t="shared" si="83"/>
        <v>8.6832473544702147E-5</v>
      </c>
      <c r="AH135" s="1">
        <f t="shared" si="84"/>
        <v>-0.68177433551987199</v>
      </c>
      <c r="AI135" s="1">
        <f t="shared" si="85"/>
        <v>0.73156254375578644</v>
      </c>
      <c r="AJ135" s="1">
        <f t="shared" si="86"/>
        <v>-0.49876056716032857</v>
      </c>
      <c r="AK135" s="5">
        <f t="shared" si="87"/>
        <v>4.2164936467</v>
      </c>
      <c r="AL135" s="1">
        <f t="shared" si="88"/>
        <v>-1777881849.4873276</v>
      </c>
      <c r="AM135" s="13">
        <f t="shared" si="89"/>
        <v>42164.936256175315</v>
      </c>
      <c r="AN135" s="15">
        <f t="shared" si="90"/>
        <v>2.108246844727546E-4</v>
      </c>
      <c r="AO135" s="19">
        <f t="shared" si="91"/>
        <v>1.000000005</v>
      </c>
      <c r="AP135" s="19">
        <f t="shared" si="92"/>
        <v>3074.6329047757145</v>
      </c>
      <c r="AQ135" s="17">
        <f t="shared" si="93"/>
        <v>3074.3248043608423</v>
      </c>
      <c r="AR135" s="17">
        <f t="shared" si="94"/>
        <v>3074.9410360311031</v>
      </c>
      <c r="AS135" s="17">
        <f t="shared" si="95"/>
        <v>0.61623167026073133</v>
      </c>
      <c r="AT135" s="5">
        <f t="shared" si="96"/>
        <v>0.30813125538861641</v>
      </c>
      <c r="AU135" s="5">
        <f t="shared" si="97"/>
        <v>8.4512551496720913</v>
      </c>
      <c r="AV135" s="5">
        <f t="shared" si="98"/>
        <v>0.30810041487211492</v>
      </c>
      <c r="AW135" s="5">
        <f t="shared" si="99"/>
        <v>8.4496153039427657</v>
      </c>
      <c r="AX135" s="19">
        <f t="shared" si="100"/>
        <v>2.0044455595148055E-2</v>
      </c>
      <c r="AY135" s="17">
        <f t="shared" si="101"/>
        <v>3074.4788584185922</v>
      </c>
      <c r="AZ135" s="17">
        <f t="shared" si="102"/>
        <v>3074.7869742541093</v>
      </c>
      <c r="BA135" s="17">
        <f t="shared" si="103"/>
        <v>0.30811583551712829</v>
      </c>
      <c r="BB135" s="24">
        <f t="shared" si="104"/>
        <v>-4726210.1254314445</v>
      </c>
      <c r="BC135" s="24">
        <f t="shared" si="105"/>
        <v>-4727157.4685213696</v>
      </c>
      <c r="BD135" s="24">
        <f t="shared" si="106"/>
        <v>-4726683.7495647734</v>
      </c>
      <c r="BE135" s="27">
        <f t="shared" si="107"/>
        <v>473.71895659621805</v>
      </c>
      <c r="BF135" s="27">
        <f t="shared" si="108"/>
        <v>-473.62413332890719</v>
      </c>
      <c r="BG135" s="23">
        <f t="shared" si="109"/>
        <v>9.4823267310857773E-2</v>
      </c>
      <c r="BH135" s="23">
        <f t="shared" si="110"/>
        <v>-947.34308992512524</v>
      </c>
      <c r="BJ135" s="29">
        <f t="shared" si="111"/>
        <v>0.22415480466595042</v>
      </c>
      <c r="BK135" s="29">
        <f t="shared" si="112"/>
        <v>0.22424467489261798</v>
      </c>
      <c r="BL135" s="29">
        <f t="shared" si="113"/>
        <v>8.98702266675655E-5</v>
      </c>
      <c r="BM135">
        <f t="shared" si="114"/>
        <v>0.22419973303002927</v>
      </c>
      <c r="BQ135" s="3">
        <v>42164.936467</v>
      </c>
      <c r="BR135" s="3">
        <v>1E-4</v>
      </c>
      <c r="BS135" s="3">
        <v>0.29699999999999999</v>
      </c>
      <c r="BT135" s="3">
        <v>1.802</v>
      </c>
      <c r="BU135" s="3">
        <v>317.03899999999999</v>
      </c>
      <c r="BV135" s="3">
        <v>59.058999999999997</v>
      </c>
    </row>
    <row r="136" spans="1:74" x14ac:dyDescent="0.25">
      <c r="A136" s="21" t="s">
        <v>133</v>
      </c>
      <c r="B136" s="2">
        <v>0</v>
      </c>
      <c r="C136" s="3">
        <v>42164.877731</v>
      </c>
      <c r="D136" s="3">
        <v>1.0900000000000001E-4</v>
      </c>
      <c r="E136" s="3">
        <v>0.29699999999999999</v>
      </c>
      <c r="F136" s="3">
        <v>5.0000000000000001E-3</v>
      </c>
      <c r="G136" s="4">
        <v>102.958</v>
      </c>
      <c r="H136" s="3">
        <v>1.7969999999999999</v>
      </c>
      <c r="I136" s="3">
        <v>318.70499999999998</v>
      </c>
      <c r="J136" s="3">
        <v>5.5620000000000003</v>
      </c>
      <c r="K136" s="3">
        <v>42169.466773</v>
      </c>
      <c r="L136" s="3">
        <v>42160.288688000001</v>
      </c>
      <c r="M136" s="3">
        <v>35791.329772999998</v>
      </c>
      <c r="N136" s="3">
        <v>35782.151687999998</v>
      </c>
      <c r="O136" s="3">
        <v>59.069000000000003</v>
      </c>
      <c r="P136" s="3">
        <v>1.002713</v>
      </c>
      <c r="Q136" s="3">
        <v>86166.260999999999</v>
      </c>
      <c r="R136" s="3">
        <v>59.045999999999999</v>
      </c>
      <c r="S136" s="3">
        <v>35789.716377999997</v>
      </c>
      <c r="T136" s="3">
        <v>-0.22417300000000001</v>
      </c>
      <c r="U136" s="3">
        <v>-7.9999999999999996E-6</v>
      </c>
      <c r="V136" s="3">
        <v>0</v>
      </c>
      <c r="W136" s="3">
        <v>1.0000000000000001E-5</v>
      </c>
      <c r="X136"/>
      <c r="Y136"/>
      <c r="Z136"/>
      <c r="AA136"/>
      <c r="AB136" s="5">
        <f t="shared" si="79"/>
        <v>6378.1370000000024</v>
      </c>
      <c r="AD136" s="1">
        <f t="shared" si="80"/>
        <v>-1.1213929963860808E-3</v>
      </c>
      <c r="AE136" s="1">
        <f t="shared" si="81"/>
        <v>4.8726039665683233E-3</v>
      </c>
      <c r="AF136" s="1">
        <f t="shared" si="82"/>
        <v>5.1776688373273118E-5</v>
      </c>
      <c r="AG136" s="1">
        <f t="shared" si="83"/>
        <v>9.5917540320303063E-5</v>
      </c>
      <c r="AH136" s="1">
        <f t="shared" si="84"/>
        <v>-0.66027532928899557</v>
      </c>
      <c r="AI136" s="1">
        <f t="shared" si="85"/>
        <v>0.75102362781227361</v>
      </c>
      <c r="AJ136" s="1">
        <f t="shared" si="86"/>
        <v>-0.495882373157565</v>
      </c>
      <c r="AK136" s="5">
        <f t="shared" si="87"/>
        <v>4.5959716726790001</v>
      </c>
      <c r="AL136" s="1">
        <f t="shared" si="88"/>
        <v>-1777876892.9472241</v>
      </c>
      <c r="AM136" s="13">
        <f t="shared" si="89"/>
        <v>42164.877480519543</v>
      </c>
      <c r="AN136" s="15">
        <f t="shared" si="90"/>
        <v>2.5048045790754259E-4</v>
      </c>
      <c r="AO136" s="19">
        <f t="shared" si="91"/>
        <v>1.0000000059405001</v>
      </c>
      <c r="AP136" s="19">
        <f t="shared" si="92"/>
        <v>3074.6350462686478</v>
      </c>
      <c r="AQ136" s="17">
        <f t="shared" si="93"/>
        <v>3074.3004345453801</v>
      </c>
      <c r="AR136" s="17">
        <f t="shared" si="94"/>
        <v>3074.9696944480484</v>
      </c>
      <c r="AS136" s="17">
        <f t="shared" si="95"/>
        <v>0.66925990266827284</v>
      </c>
      <c r="AT136" s="5">
        <f t="shared" si="96"/>
        <v>0.33464817940057401</v>
      </c>
      <c r="AU136" s="5">
        <f t="shared" si="97"/>
        <v>9.1785042095960403</v>
      </c>
      <c r="AV136" s="5">
        <f t="shared" si="98"/>
        <v>0.33461172326769884</v>
      </c>
      <c r="AW136" s="5">
        <f t="shared" si="99"/>
        <v>9.1765863088556703</v>
      </c>
      <c r="AX136" s="19">
        <f t="shared" si="100"/>
        <v>2.1769502262951126E-2</v>
      </c>
      <c r="AY136" s="17">
        <f t="shared" si="101"/>
        <v>3074.4677449683404</v>
      </c>
      <c r="AZ136" s="17">
        <f t="shared" si="102"/>
        <v>3074.8023749201698</v>
      </c>
      <c r="BA136" s="17">
        <f t="shared" si="103"/>
        <v>0.33462995182935629</v>
      </c>
      <c r="BB136" s="24">
        <f t="shared" si="104"/>
        <v>-4726175.9574253559</v>
      </c>
      <c r="BC136" s="24">
        <f t="shared" si="105"/>
        <v>-4727204.8224073583</v>
      </c>
      <c r="BD136" s="24">
        <f t="shared" si="106"/>
        <v>-4726690.3338717045</v>
      </c>
      <c r="BE136" s="27">
        <f t="shared" si="107"/>
        <v>514.48853565379977</v>
      </c>
      <c r="BF136" s="27">
        <f t="shared" si="108"/>
        <v>-514.37644634861499</v>
      </c>
      <c r="BG136" s="23">
        <f t="shared" si="109"/>
        <v>0.11208930518478155</v>
      </c>
      <c r="BH136" s="23">
        <f t="shared" si="110"/>
        <v>-1028.8649820024148</v>
      </c>
      <c r="BJ136" s="29">
        <f t="shared" si="111"/>
        <v>0.22415156363567784</v>
      </c>
      <c r="BK136" s="29">
        <f t="shared" si="112"/>
        <v>0.22424916761790833</v>
      </c>
      <c r="BL136" s="29">
        <f t="shared" si="113"/>
        <v>9.7603982230493047E-5</v>
      </c>
      <c r="BM136">
        <f t="shared" si="114"/>
        <v>0.22420035765438015</v>
      </c>
      <c r="BQ136" s="3">
        <v>42164.877731</v>
      </c>
      <c r="BR136" s="3">
        <v>1.0900000000000001E-4</v>
      </c>
      <c r="BS136" s="3">
        <v>0.29699999999999999</v>
      </c>
      <c r="BT136" s="3">
        <v>1.7969999999999999</v>
      </c>
      <c r="BU136" s="3">
        <v>318.70499999999998</v>
      </c>
      <c r="BV136" s="3">
        <v>59.069000000000003</v>
      </c>
    </row>
    <row r="137" spans="1:74" x14ac:dyDescent="0.25">
      <c r="A137" s="21" t="s">
        <v>134</v>
      </c>
      <c r="B137" s="2">
        <v>0</v>
      </c>
      <c r="C137" s="3">
        <v>42164.804668999997</v>
      </c>
      <c r="D137" s="3">
        <v>1.1900000000000001E-4</v>
      </c>
      <c r="E137" s="3">
        <v>0.29499999999999998</v>
      </c>
      <c r="F137" s="3">
        <v>5.0000000000000001E-3</v>
      </c>
      <c r="G137" s="4">
        <v>102.83799999999999</v>
      </c>
      <c r="H137" s="3">
        <v>1.7949999999999999</v>
      </c>
      <c r="I137" s="3">
        <v>323.35199999999998</v>
      </c>
      <c r="J137" s="3">
        <v>5.6440000000000001</v>
      </c>
      <c r="K137" s="3">
        <v>42169.813965000001</v>
      </c>
      <c r="L137" s="3">
        <v>42159.795373000001</v>
      </c>
      <c r="M137" s="3">
        <v>35791.676964999999</v>
      </c>
      <c r="N137" s="3">
        <v>35781.658372999998</v>
      </c>
      <c r="O137" s="3">
        <v>59.073999999999998</v>
      </c>
      <c r="P137" s="3">
        <v>1.002715</v>
      </c>
      <c r="Q137" s="3">
        <v>86166.036999999997</v>
      </c>
      <c r="R137" s="3">
        <v>59.052</v>
      </c>
      <c r="S137" s="3">
        <v>35790.144749999999</v>
      </c>
      <c r="T137" s="3">
        <v>-0.22416900000000001</v>
      </c>
      <c r="U137" s="3">
        <v>-7.9999999999999996E-6</v>
      </c>
      <c r="V137" s="3">
        <v>0</v>
      </c>
      <c r="W137" s="3">
        <v>1.1E-5</v>
      </c>
      <c r="X137"/>
      <c r="Y137"/>
      <c r="Z137"/>
      <c r="AA137"/>
      <c r="AB137" s="5">
        <f t="shared" si="79"/>
        <v>6378.1370000000024</v>
      </c>
      <c r="AD137" s="1">
        <f t="shared" si="80"/>
        <v>-1.111645552164503E-3</v>
      </c>
      <c r="AE137" s="1">
        <f t="shared" si="81"/>
        <v>4.8748370058612203E-3</v>
      </c>
      <c r="AF137" s="1">
        <f t="shared" si="82"/>
        <v>4.7977601668884174E-5</v>
      </c>
      <c r="AG137" s="1">
        <f t="shared" si="83"/>
        <v>1.0889972331508415E-4</v>
      </c>
      <c r="AH137" s="1">
        <f t="shared" si="84"/>
        <v>-0.5965417815928663</v>
      </c>
      <c r="AI137" s="1">
        <f t="shared" si="85"/>
        <v>0.80258202248368915</v>
      </c>
      <c r="AJ137" s="1">
        <f t="shared" si="86"/>
        <v>-0.4787737095668258</v>
      </c>
      <c r="AK137" s="5">
        <f t="shared" si="87"/>
        <v>5.017611755611</v>
      </c>
      <c r="AL137" s="1">
        <f t="shared" si="88"/>
        <v>-1777870727.5984962</v>
      </c>
      <c r="AM137" s="13">
        <f t="shared" si="89"/>
        <v>42164.804370452097</v>
      </c>
      <c r="AN137" s="15">
        <f t="shared" si="90"/>
        <v>2.9854790045646951E-4</v>
      </c>
      <c r="AO137" s="19">
        <f t="shared" si="91"/>
        <v>1.0000000070805</v>
      </c>
      <c r="AP137" s="19">
        <f t="shared" si="92"/>
        <v>3074.6377100885111</v>
      </c>
      <c r="AQ137" s="17">
        <f t="shared" si="93"/>
        <v>3074.2724562772905</v>
      </c>
      <c r="AR137" s="17">
        <f t="shared" si="94"/>
        <v>3075.0030072954773</v>
      </c>
      <c r="AS137" s="17">
        <f t="shared" si="95"/>
        <v>0.73055101818681578</v>
      </c>
      <c r="AT137" s="5">
        <f t="shared" si="96"/>
        <v>0.365297206966261</v>
      </c>
      <c r="AU137" s="5">
        <f t="shared" si="97"/>
        <v>10.019097873188258</v>
      </c>
      <c r="AV137" s="5">
        <f t="shared" si="98"/>
        <v>0.36525381122055478</v>
      </c>
      <c r="AW137" s="5">
        <f t="shared" si="99"/>
        <v>10.016806857218542</v>
      </c>
      <c r="AX137" s="19">
        <f t="shared" si="100"/>
        <v>2.3763379094625118E-2</v>
      </c>
      <c r="AY137" s="17">
        <f t="shared" si="101"/>
        <v>3074.4550886070469</v>
      </c>
      <c r="AZ137" s="17">
        <f t="shared" si="102"/>
        <v>3074.8203641167847</v>
      </c>
      <c r="BA137" s="17">
        <f t="shared" si="103"/>
        <v>0.36527550973778489</v>
      </c>
      <c r="BB137" s="24">
        <f t="shared" si="104"/>
        <v>-4726137.0459308829</v>
      </c>
      <c r="BC137" s="24">
        <f t="shared" si="105"/>
        <v>-4727260.1357936384</v>
      </c>
      <c r="BD137" s="24">
        <f t="shared" si="106"/>
        <v>-4726698.5241491618</v>
      </c>
      <c r="BE137" s="27">
        <f t="shared" si="107"/>
        <v>561.61164447665215</v>
      </c>
      <c r="BF137" s="27">
        <f t="shared" si="108"/>
        <v>-561.47821827884763</v>
      </c>
      <c r="BG137" s="23">
        <f t="shared" si="109"/>
        <v>0.13342619780451059</v>
      </c>
      <c r="BH137" s="23">
        <f t="shared" si="110"/>
        <v>-1123.0898627554998</v>
      </c>
      <c r="BJ137" s="29">
        <f t="shared" si="111"/>
        <v>0.22414787268701114</v>
      </c>
      <c r="BK137" s="29">
        <f t="shared" si="112"/>
        <v>0.22425441556203912</v>
      </c>
      <c r="BL137" s="29">
        <f t="shared" si="113"/>
        <v>1.0654287502798176E-4</v>
      </c>
      <c r="BM137">
        <f t="shared" si="114"/>
        <v>0.22420113463133295</v>
      </c>
      <c r="BQ137" s="3">
        <v>42164.804668999997</v>
      </c>
      <c r="BR137" s="3">
        <v>1.1900000000000001E-4</v>
      </c>
      <c r="BS137" s="3">
        <v>0.29499999999999998</v>
      </c>
      <c r="BT137" s="3">
        <v>1.7949999999999999</v>
      </c>
      <c r="BU137" s="3">
        <v>323.35199999999998</v>
      </c>
      <c r="BV137" s="3">
        <v>59.073999999999998</v>
      </c>
    </row>
    <row r="138" spans="1:74" x14ac:dyDescent="0.25">
      <c r="A138" s="21" t="s">
        <v>135</v>
      </c>
      <c r="B138" s="2">
        <v>0</v>
      </c>
      <c r="C138" s="3">
        <v>42164.692148000002</v>
      </c>
      <c r="D138" s="3">
        <v>1.2799999999999999E-4</v>
      </c>
      <c r="E138" s="3">
        <v>0.29399999999999998</v>
      </c>
      <c r="F138" s="3">
        <v>5.0000000000000001E-3</v>
      </c>
      <c r="G138" s="4">
        <v>102.37</v>
      </c>
      <c r="H138" s="3">
        <v>1.7869999999999999</v>
      </c>
      <c r="I138" s="3">
        <v>323.63299999999998</v>
      </c>
      <c r="J138" s="3">
        <v>5.6479999999999997</v>
      </c>
      <c r="K138" s="3">
        <v>42170.107946999997</v>
      </c>
      <c r="L138" s="3">
        <v>42159.276349</v>
      </c>
      <c r="M138" s="3">
        <v>35791.970947000002</v>
      </c>
      <c r="N138" s="3">
        <v>35781.139348999997</v>
      </c>
      <c r="O138" s="3">
        <v>59.088000000000001</v>
      </c>
      <c r="P138" s="3">
        <v>1.0027189999999999</v>
      </c>
      <c r="Q138" s="3">
        <v>86165.691999999995</v>
      </c>
      <c r="R138" s="3">
        <v>59.064999999999998</v>
      </c>
      <c r="S138" s="3">
        <v>35790.232951999998</v>
      </c>
      <c r="T138" s="3">
        <v>-0.22416800000000001</v>
      </c>
      <c r="U138" s="3">
        <v>-7.9999999999999996E-6</v>
      </c>
      <c r="V138" s="3">
        <v>0</v>
      </c>
      <c r="W138" s="3">
        <v>1.2999999999999999E-5</v>
      </c>
      <c r="X138"/>
      <c r="Y138"/>
      <c r="Z138"/>
      <c r="AA138"/>
      <c r="AB138" s="5">
        <f t="shared" si="79"/>
        <v>6378.1370000000024</v>
      </c>
      <c r="AD138" s="1">
        <f t="shared" si="80"/>
        <v>-1.0726116996344244E-3</v>
      </c>
      <c r="AE138" s="1">
        <f t="shared" si="81"/>
        <v>4.8835740814662026E-3</v>
      </c>
      <c r="AF138" s="1">
        <f t="shared" si="82"/>
        <v>5.2074289027492399E-5</v>
      </c>
      <c r="AG138" s="1">
        <f t="shared" si="83"/>
        <v>1.1692847566902248E-4</v>
      </c>
      <c r="AH138" s="1">
        <f t="shared" si="84"/>
        <v>-0.59332668973591041</v>
      </c>
      <c r="AI138" s="1">
        <f t="shared" si="85"/>
        <v>0.80496176259933416</v>
      </c>
      <c r="AJ138" s="1">
        <f t="shared" si="86"/>
        <v>-0.4776052979670467</v>
      </c>
      <c r="AK138" s="5">
        <f t="shared" si="87"/>
        <v>5.3970805949439997</v>
      </c>
      <c r="AL138" s="1">
        <f t="shared" si="88"/>
        <v>-1777861234.8071339</v>
      </c>
      <c r="AM138" s="13">
        <f t="shared" si="89"/>
        <v>42164.691802586844</v>
      </c>
      <c r="AN138" s="15">
        <f t="shared" si="90"/>
        <v>3.4541315835667774E-4</v>
      </c>
      <c r="AO138" s="19">
        <f t="shared" si="91"/>
        <v>1.000000008192</v>
      </c>
      <c r="AP138" s="19">
        <f t="shared" si="92"/>
        <v>3074.6418125859009</v>
      </c>
      <c r="AQ138" s="17">
        <f t="shared" si="93"/>
        <v>3074.2469188503646</v>
      </c>
      <c r="AR138" s="17">
        <f t="shared" si="94"/>
        <v>3075.0367570464018</v>
      </c>
      <c r="AS138" s="17">
        <f t="shared" si="95"/>
        <v>0.78983819603718075</v>
      </c>
      <c r="AT138" s="5">
        <f t="shared" si="96"/>
        <v>0.39494446050093757</v>
      </c>
      <c r="AU138" s="5">
        <f t="shared" si="97"/>
        <v>10.83221631590312</v>
      </c>
      <c r="AV138" s="5">
        <f t="shared" si="98"/>
        <v>0.39489373553624318</v>
      </c>
      <c r="AW138" s="5">
        <f t="shared" si="99"/>
        <v>10.829511388379265</v>
      </c>
      <c r="AX138" s="19">
        <f t="shared" si="100"/>
        <v>2.5692087099254409E-2</v>
      </c>
      <c r="AY138" s="17">
        <f t="shared" si="101"/>
        <v>3074.4443720583463</v>
      </c>
      <c r="AZ138" s="17">
        <f t="shared" si="102"/>
        <v>3074.8392911571791</v>
      </c>
      <c r="BA138" s="17">
        <f t="shared" si="103"/>
        <v>0.39491909883281551</v>
      </c>
      <c r="BB138" s="24">
        <f t="shared" si="104"/>
        <v>-4726104.0984406192</v>
      </c>
      <c r="BC138" s="24">
        <f t="shared" si="105"/>
        <v>-4727318.3332219915</v>
      </c>
      <c r="BD138" s="24">
        <f t="shared" si="106"/>
        <v>-4726711.1378507577</v>
      </c>
      <c r="BE138" s="27">
        <f t="shared" si="107"/>
        <v>607.19537123385817</v>
      </c>
      <c r="BF138" s="27">
        <f t="shared" si="108"/>
        <v>-607.03941013850272</v>
      </c>
      <c r="BG138" s="23">
        <f t="shared" si="109"/>
        <v>0.15596109535545111</v>
      </c>
      <c r="BH138" s="23">
        <f t="shared" si="110"/>
        <v>-1214.2347813723609</v>
      </c>
      <c r="BJ138" s="29">
        <f t="shared" si="111"/>
        <v>0.22414474747754762</v>
      </c>
      <c r="BK138" s="29">
        <f t="shared" si="112"/>
        <v>0.22425993720046958</v>
      </c>
      <c r="BL138" s="29">
        <f t="shared" si="113"/>
        <v>1.1518972292196006E-4</v>
      </c>
      <c r="BM138">
        <f t="shared" si="114"/>
        <v>0.22420233124244263</v>
      </c>
      <c r="BQ138" s="3">
        <v>42164.692148000002</v>
      </c>
      <c r="BR138" s="3">
        <v>1.2799999999999999E-4</v>
      </c>
      <c r="BS138" s="3">
        <v>0.29399999999999998</v>
      </c>
      <c r="BT138" s="3">
        <v>1.7869999999999999</v>
      </c>
      <c r="BU138" s="3">
        <v>323.63299999999998</v>
      </c>
      <c r="BV138" s="3">
        <v>59.088000000000001</v>
      </c>
    </row>
    <row r="139" spans="1:74" x14ac:dyDescent="0.25">
      <c r="A139" s="21" t="s">
        <v>136</v>
      </c>
      <c r="B139" s="2">
        <v>0</v>
      </c>
      <c r="C139" s="3">
        <v>42164.616730000002</v>
      </c>
      <c r="D139" s="3">
        <v>1.3100000000000001E-4</v>
      </c>
      <c r="E139" s="3">
        <v>0.29299999999999998</v>
      </c>
      <c r="F139" s="3">
        <v>5.0000000000000001E-3</v>
      </c>
      <c r="G139" s="4">
        <v>101.85899999999999</v>
      </c>
      <c r="H139" s="3">
        <v>1.778</v>
      </c>
      <c r="I139" s="3">
        <v>323.19799999999998</v>
      </c>
      <c r="J139" s="3">
        <v>5.641</v>
      </c>
      <c r="K139" s="3">
        <v>42170.15208</v>
      </c>
      <c r="L139" s="3">
        <v>42159.081380000003</v>
      </c>
      <c r="M139" s="3">
        <v>35792.015079999997</v>
      </c>
      <c r="N139" s="3">
        <v>35780.944380000001</v>
      </c>
      <c r="O139" s="3">
        <v>59.101999999999997</v>
      </c>
      <c r="P139" s="3">
        <v>1.0027219999999999</v>
      </c>
      <c r="Q139" s="3">
        <v>86165.460999999996</v>
      </c>
      <c r="R139" s="3">
        <v>59.078000000000003</v>
      </c>
      <c r="S139" s="3">
        <v>35790.098610000001</v>
      </c>
      <c r="T139" s="3">
        <v>-0.22416900000000001</v>
      </c>
      <c r="U139" s="3">
        <v>-7.9999999999999996E-6</v>
      </c>
      <c r="V139" s="3">
        <v>-9.9999999999999995E-7</v>
      </c>
      <c r="W139" s="3">
        <v>1.4E-5</v>
      </c>
      <c r="X139"/>
      <c r="Y139"/>
      <c r="Z139"/>
      <c r="AA139"/>
      <c r="AB139" s="5">
        <f t="shared" si="79"/>
        <v>6378.1370000000024</v>
      </c>
      <c r="AD139" s="1">
        <f t="shared" si="80"/>
        <v>-1.0286166857724661E-3</v>
      </c>
      <c r="AE139" s="1">
        <f t="shared" si="81"/>
        <v>4.8930296730258617E-3</v>
      </c>
      <c r="AF139" s="1">
        <f t="shared" si="82"/>
        <v>5.5202580686338177E-5</v>
      </c>
      <c r="AG139" s="1">
        <f t="shared" si="83"/>
        <v>1.1880098941325499E-4</v>
      </c>
      <c r="AH139" s="1">
        <f t="shared" si="84"/>
        <v>-0.59894683961269612</v>
      </c>
      <c r="AI139" s="1">
        <f t="shared" si="85"/>
        <v>0.80078878820695487</v>
      </c>
      <c r="AJ139" s="1">
        <f t="shared" si="86"/>
        <v>-0.4796299138938363</v>
      </c>
      <c r="AK139" s="5">
        <f t="shared" si="87"/>
        <v>5.523564791630001</v>
      </c>
      <c r="AL139" s="1">
        <f t="shared" si="88"/>
        <v>-1777854873.4780281</v>
      </c>
      <c r="AM139" s="13">
        <f t="shared" si="89"/>
        <v>42164.616368206509</v>
      </c>
      <c r="AN139" s="15">
        <f t="shared" si="90"/>
        <v>3.6179349262965843E-4</v>
      </c>
      <c r="AO139" s="19">
        <f t="shared" si="91"/>
        <v>1.0000000085805001</v>
      </c>
      <c r="AP139" s="19">
        <f t="shared" si="92"/>
        <v>3074.6445623231275</v>
      </c>
      <c r="AQ139" s="17">
        <f t="shared" si="93"/>
        <v>3074.2409509990789</v>
      </c>
      <c r="AR139" s="17">
        <f t="shared" si="94"/>
        <v>3075.0482266365493</v>
      </c>
      <c r="AS139" s="17">
        <f t="shared" si="95"/>
        <v>0.80727563747041131</v>
      </c>
      <c r="AT139" s="5">
        <f t="shared" si="96"/>
        <v>0.40366431342181386</v>
      </c>
      <c r="AU139" s="5">
        <f t="shared" si="97"/>
        <v>11.071344240071404</v>
      </c>
      <c r="AV139" s="5">
        <f t="shared" si="98"/>
        <v>0.40361132404859745</v>
      </c>
      <c r="AW139" s="5">
        <f t="shared" si="99"/>
        <v>11.068520252127007</v>
      </c>
      <c r="AX139" s="19">
        <f t="shared" si="100"/>
        <v>2.6259348253365105E-2</v>
      </c>
      <c r="AY139" s="17">
        <f t="shared" si="101"/>
        <v>3074.4427632843403</v>
      </c>
      <c r="AZ139" s="17">
        <f t="shared" si="102"/>
        <v>3074.846401103945</v>
      </c>
      <c r="BA139" s="17">
        <f t="shared" si="103"/>
        <v>0.40363781960468259</v>
      </c>
      <c r="BB139" s="24">
        <f t="shared" si="104"/>
        <v>-4726099.1523557249</v>
      </c>
      <c r="BC139" s="24">
        <f t="shared" si="105"/>
        <v>-4727340.1951909419</v>
      </c>
      <c r="BD139" s="24">
        <f t="shared" si="106"/>
        <v>-4726719.5923115881</v>
      </c>
      <c r="BE139" s="27">
        <f t="shared" si="107"/>
        <v>620.60287935379893</v>
      </c>
      <c r="BF139" s="27">
        <f t="shared" si="108"/>
        <v>-620.43995586317033</v>
      </c>
      <c r="BG139" s="23">
        <f t="shared" si="109"/>
        <v>0.16292349062860012</v>
      </c>
      <c r="BH139" s="23">
        <f t="shared" si="110"/>
        <v>-1241.0428352169693</v>
      </c>
      <c r="BJ139" s="29">
        <f t="shared" si="111"/>
        <v>0.22414427832225761</v>
      </c>
      <c r="BK139" s="29">
        <f t="shared" si="112"/>
        <v>0.22426201143147115</v>
      </c>
      <c r="BL139" s="29">
        <f t="shared" si="113"/>
        <v>1.1773310921353586E-4</v>
      </c>
      <c r="BM139">
        <f t="shared" si="114"/>
        <v>0.22420313328490621</v>
      </c>
      <c r="BQ139" s="3">
        <v>42164.616730000002</v>
      </c>
      <c r="BR139" s="3">
        <v>1.3100000000000001E-4</v>
      </c>
      <c r="BS139" s="3">
        <v>0.29299999999999998</v>
      </c>
      <c r="BT139" s="3">
        <v>1.778</v>
      </c>
      <c r="BU139" s="3">
        <v>323.19799999999998</v>
      </c>
      <c r="BV139" s="3">
        <v>59.101999999999997</v>
      </c>
    </row>
    <row r="140" spans="1:74" x14ac:dyDescent="0.25">
      <c r="A140" s="21" t="s">
        <v>137</v>
      </c>
      <c r="B140" s="2">
        <v>0</v>
      </c>
      <c r="C140" s="3">
        <v>42164.541508000002</v>
      </c>
      <c r="D140" s="3">
        <v>1.35E-4</v>
      </c>
      <c r="E140" s="3">
        <v>0.29599999999999999</v>
      </c>
      <c r="F140" s="3">
        <v>5.0000000000000001E-3</v>
      </c>
      <c r="G140" s="4">
        <v>101.218</v>
      </c>
      <c r="H140" s="3">
        <v>1.7669999999999999</v>
      </c>
      <c r="I140" s="3">
        <v>325.13900000000001</v>
      </c>
      <c r="J140" s="3">
        <v>5.6749999999999998</v>
      </c>
      <c r="K140" s="3">
        <v>42170.228603000003</v>
      </c>
      <c r="L140" s="3">
        <v>42158.854412000001</v>
      </c>
      <c r="M140" s="3">
        <v>35792.091603000001</v>
      </c>
      <c r="N140" s="3">
        <v>35780.717411999998</v>
      </c>
      <c r="O140" s="3">
        <v>59.116</v>
      </c>
      <c r="P140" s="3">
        <v>1.0027250000000001</v>
      </c>
      <c r="Q140" s="3">
        <v>86165.23</v>
      </c>
      <c r="R140" s="3">
        <v>59.093000000000004</v>
      </c>
      <c r="S140" s="3">
        <v>35790.145043999997</v>
      </c>
      <c r="T140" s="3">
        <v>-0.22416900000000001</v>
      </c>
      <c r="U140" s="3">
        <v>-7.9999999999999996E-6</v>
      </c>
      <c r="V140" s="3">
        <v>-9.9999999999999995E-7</v>
      </c>
      <c r="W140" s="3">
        <v>1.5E-5</v>
      </c>
      <c r="X140"/>
      <c r="Y140"/>
      <c r="Z140"/>
      <c r="AA140"/>
      <c r="AB140" s="5">
        <f t="shared" si="79"/>
        <v>6378.1370000000024</v>
      </c>
      <c r="AD140" s="1">
        <f t="shared" si="80"/>
        <v>-9.7473221411770389E-4</v>
      </c>
      <c r="AE140" s="1">
        <f t="shared" si="81"/>
        <v>4.904048203078994E-3</v>
      </c>
      <c r="AF140" s="1">
        <f t="shared" si="82"/>
        <v>5.4057502160858408E-5</v>
      </c>
      <c r="AG140" s="1">
        <f t="shared" si="83"/>
        <v>1.2370443185322338E-4</v>
      </c>
      <c r="AH140" s="1">
        <f t="shared" si="84"/>
        <v>-0.57137910828606686</v>
      </c>
      <c r="AI140" s="1">
        <f t="shared" si="85"/>
        <v>0.82068624614661301</v>
      </c>
      <c r="AJ140" s="1">
        <f t="shared" si="86"/>
        <v>-0.46892297550589129</v>
      </c>
      <c r="AK140" s="5">
        <f t="shared" si="87"/>
        <v>5.6922131035800003</v>
      </c>
      <c r="AL140" s="1">
        <f t="shared" si="88"/>
        <v>-1777848528.1785653</v>
      </c>
      <c r="AM140" s="13">
        <f t="shared" si="89"/>
        <v>42164.54112377562</v>
      </c>
      <c r="AN140" s="15">
        <f t="shared" si="90"/>
        <v>3.84224382287357E-4</v>
      </c>
      <c r="AO140" s="19">
        <f t="shared" si="91"/>
        <v>1.0000000091125001</v>
      </c>
      <c r="AP140" s="19">
        <f t="shared" si="92"/>
        <v>3074.647304921551</v>
      </c>
      <c r="AQ140" s="17">
        <f t="shared" si="93"/>
        <v>3074.2326286939428</v>
      </c>
      <c r="AR140" s="17">
        <f t="shared" si="94"/>
        <v>3075.0620371203545</v>
      </c>
      <c r="AS140" s="17">
        <f t="shared" si="95"/>
        <v>0.82940842641164636</v>
      </c>
      <c r="AT140" s="5">
        <f t="shared" si="96"/>
        <v>0.41473219880344914</v>
      </c>
      <c r="AU140" s="5">
        <f t="shared" si="97"/>
        <v>11.376121539011685</v>
      </c>
      <c r="AV140" s="5">
        <f t="shared" si="98"/>
        <v>0.41467622760819722</v>
      </c>
      <c r="AW140" s="5">
        <f t="shared" si="99"/>
        <v>11.371889607760584</v>
      </c>
      <c r="AX140" s="19">
        <f t="shared" si="100"/>
        <v>2.6979364497995463E-2</v>
      </c>
      <c r="AY140" s="17">
        <f t="shared" si="101"/>
        <v>3074.439973808232</v>
      </c>
      <c r="AZ140" s="17">
        <f t="shared" si="102"/>
        <v>3074.8546780223814</v>
      </c>
      <c r="BA140" s="17">
        <f t="shared" si="103"/>
        <v>0.41470421414942393</v>
      </c>
      <c r="BB140" s="24">
        <f t="shared" si="104"/>
        <v>-4726090.5762749817</v>
      </c>
      <c r="BC140" s="24">
        <f t="shared" si="105"/>
        <v>-4727365.6454780614</v>
      </c>
      <c r="BD140" s="24">
        <f t="shared" si="106"/>
        <v>-4726728.0248306785</v>
      </c>
      <c r="BE140" s="27">
        <f t="shared" si="107"/>
        <v>637.62064738292247</v>
      </c>
      <c r="BF140" s="27">
        <f t="shared" si="108"/>
        <v>-637.44855569675565</v>
      </c>
      <c r="BG140" s="23">
        <f t="shared" si="109"/>
        <v>0.17209168616682291</v>
      </c>
      <c r="BH140" s="23">
        <f t="shared" si="110"/>
        <v>-1275.0692030796781</v>
      </c>
      <c r="BJ140" s="29">
        <f t="shared" si="111"/>
        <v>0.22414346484897957</v>
      </c>
      <c r="BK140" s="29">
        <f t="shared" si="112"/>
        <v>0.22426442612883118</v>
      </c>
      <c r="BL140" s="29">
        <f t="shared" si="113"/>
        <v>1.2096127985161687E-4</v>
      </c>
      <c r="BM140">
        <f t="shared" si="114"/>
        <v>0.2242039332472695</v>
      </c>
      <c r="BQ140" s="3">
        <v>42164.541508000002</v>
      </c>
      <c r="BR140" s="3">
        <v>1.35E-4</v>
      </c>
      <c r="BS140" s="3">
        <v>0.29599999999999999</v>
      </c>
      <c r="BT140" s="3">
        <v>1.7669999999999999</v>
      </c>
      <c r="BU140" s="3">
        <v>325.13900000000001</v>
      </c>
      <c r="BV140" s="3">
        <v>59.116</v>
      </c>
    </row>
    <row r="141" spans="1:74" x14ac:dyDescent="0.25">
      <c r="A141" s="21" t="s">
        <v>138</v>
      </c>
      <c r="B141" s="2">
        <v>0</v>
      </c>
      <c r="C141" s="3">
        <v>42164.459568999999</v>
      </c>
      <c r="D141" s="3">
        <v>1.35E-4</v>
      </c>
      <c r="E141" s="3">
        <v>0.29899999999999999</v>
      </c>
      <c r="F141" s="3">
        <v>5.0000000000000001E-3</v>
      </c>
      <c r="G141" s="4">
        <v>100.76300000000001</v>
      </c>
      <c r="H141" s="3">
        <v>1.7589999999999999</v>
      </c>
      <c r="I141" s="3">
        <v>325.46699999999998</v>
      </c>
      <c r="J141" s="3">
        <v>5.68</v>
      </c>
      <c r="K141" s="3">
        <v>42170.168708999998</v>
      </c>
      <c r="L141" s="3">
        <v>42158.750429</v>
      </c>
      <c r="M141" s="3">
        <v>35792.031709000003</v>
      </c>
      <c r="N141" s="3">
        <v>35780.613428999997</v>
      </c>
      <c r="O141" s="3">
        <v>59.131999999999998</v>
      </c>
      <c r="P141" s="3">
        <v>1.0027280000000001</v>
      </c>
      <c r="Q141" s="3">
        <v>86164.979000000007</v>
      </c>
      <c r="R141" s="3">
        <v>59.11</v>
      </c>
      <c r="S141" s="3">
        <v>35789.992174999999</v>
      </c>
      <c r="T141" s="3">
        <v>-0.22417000000000001</v>
      </c>
      <c r="U141" s="3">
        <v>-7.9999999999999996E-6</v>
      </c>
      <c r="V141" s="3">
        <v>-1.9999999999999999E-6</v>
      </c>
      <c r="W141" s="3">
        <v>1.5E-5</v>
      </c>
      <c r="X141"/>
      <c r="Y141"/>
      <c r="Z141"/>
      <c r="AA141"/>
      <c r="AB141" s="5">
        <f t="shared" si="79"/>
        <v>6378.1370000000024</v>
      </c>
      <c r="AD141" s="1">
        <f t="shared" si="80"/>
        <v>-9.3546905570601508E-4</v>
      </c>
      <c r="AE141" s="1">
        <f t="shared" si="81"/>
        <v>4.9116890489095096E-3</v>
      </c>
      <c r="AF141" s="1">
        <f t="shared" si="82"/>
        <v>5.442837164117112E-5</v>
      </c>
      <c r="AG141" s="1">
        <f t="shared" si="83"/>
        <v>1.2354170292047361E-4</v>
      </c>
      <c r="AH141" s="1">
        <f t="shared" si="84"/>
        <v>-0.56726855192896863</v>
      </c>
      <c r="AI141" s="1">
        <f t="shared" si="85"/>
        <v>0.82353287122762198</v>
      </c>
      <c r="AJ141" s="1">
        <f t="shared" si="86"/>
        <v>-0.46716429932719894</v>
      </c>
      <c r="AK141" s="5">
        <f t="shared" si="87"/>
        <v>5.6922020418150003</v>
      </c>
      <c r="AL141" s="1">
        <f t="shared" si="88"/>
        <v>-1777841618.3446715</v>
      </c>
      <c r="AM141" s="13">
        <f t="shared" si="89"/>
        <v>42164.459184776359</v>
      </c>
      <c r="AN141" s="15">
        <f t="shared" si="90"/>
        <v>3.8422364013968036E-4</v>
      </c>
      <c r="AO141" s="19">
        <f t="shared" si="91"/>
        <v>1.0000000091125001</v>
      </c>
      <c r="AP141" s="19">
        <f t="shared" si="92"/>
        <v>3074.65029243053</v>
      </c>
      <c r="AQ141" s="17">
        <f t="shared" si="93"/>
        <v>3074.2340076988748</v>
      </c>
      <c r="AR141" s="17">
        <f t="shared" si="94"/>
        <v>3075.0666335316673</v>
      </c>
      <c r="AS141" s="17">
        <f t="shared" si="95"/>
        <v>0.83262583279247337</v>
      </c>
      <c r="AT141" s="5">
        <f t="shared" si="96"/>
        <v>0.41634110113727729</v>
      </c>
      <c r="AU141" s="5">
        <f t="shared" si="97"/>
        <v>11.311968629371831</v>
      </c>
      <c r="AV141" s="5">
        <f t="shared" si="98"/>
        <v>0.41628473165519608</v>
      </c>
      <c r="AW141" s="5">
        <f t="shared" si="99"/>
        <v>11.415961231974244</v>
      </c>
      <c r="AX141" s="19">
        <f t="shared" si="100"/>
        <v>2.7084009568149638E-2</v>
      </c>
      <c r="AY141" s="17">
        <f t="shared" si="101"/>
        <v>3074.4421571104108</v>
      </c>
      <c r="AZ141" s="17">
        <f t="shared" si="102"/>
        <v>3074.8584700277606</v>
      </c>
      <c r="BA141" s="17">
        <f t="shared" si="103"/>
        <v>0.41631291734984188</v>
      </c>
      <c r="BB141" s="24">
        <f t="shared" si="104"/>
        <v>-4726097.2887088573</v>
      </c>
      <c r="BC141" s="24">
        <f t="shared" si="105"/>
        <v>-4727377.3053507311</v>
      </c>
      <c r="BD141" s="24">
        <f t="shared" si="106"/>
        <v>-4726737.2103715725</v>
      </c>
      <c r="BE141" s="27">
        <f t="shared" si="107"/>
        <v>640.09497915860265</v>
      </c>
      <c r="BF141" s="27">
        <f t="shared" si="108"/>
        <v>-639.92166271526366</v>
      </c>
      <c r="BG141" s="23">
        <f t="shared" si="109"/>
        <v>0.17331644333899021</v>
      </c>
      <c r="BH141" s="23">
        <f t="shared" si="110"/>
        <v>-1280.0166418738663</v>
      </c>
      <c r="BJ141" s="29">
        <f t="shared" si="111"/>
        <v>0.22414410154826861</v>
      </c>
      <c r="BK141" s="29">
        <f t="shared" si="112"/>
        <v>0.22426553241003469</v>
      </c>
      <c r="BL141" s="29">
        <f t="shared" si="113"/>
        <v>1.2143086176608087E-4</v>
      </c>
      <c r="BM141">
        <f t="shared" si="114"/>
        <v>0.22420480464769182</v>
      </c>
      <c r="BQ141" s="3">
        <v>42164.459568999999</v>
      </c>
      <c r="BR141" s="3">
        <v>1.35E-4</v>
      </c>
      <c r="BS141" s="3">
        <v>0.29899999999999999</v>
      </c>
      <c r="BT141" s="3">
        <v>1.7589999999999999</v>
      </c>
      <c r="BU141" s="3">
        <v>325.46699999999998</v>
      </c>
      <c r="BV141" s="3">
        <v>59.131999999999998</v>
      </c>
    </row>
    <row r="142" spans="1:74" x14ac:dyDescent="0.25">
      <c r="A142" s="21" t="s">
        <v>139</v>
      </c>
      <c r="B142" s="2">
        <v>0</v>
      </c>
      <c r="C142" s="3">
        <v>42166.696704000002</v>
      </c>
      <c r="D142" s="3">
        <v>9.3999999999999994E-5</v>
      </c>
      <c r="E142" s="3">
        <v>0.107</v>
      </c>
      <c r="F142" s="3">
        <v>2E-3</v>
      </c>
      <c r="G142" s="4">
        <v>78.599000000000004</v>
      </c>
      <c r="H142" s="3">
        <v>1.3720000000000001</v>
      </c>
      <c r="I142" s="3">
        <v>107.395</v>
      </c>
      <c r="J142" s="3">
        <v>1.8740000000000001</v>
      </c>
      <c r="K142" s="3">
        <v>42170.646860000001</v>
      </c>
      <c r="L142" s="3">
        <v>42162.746549000003</v>
      </c>
      <c r="M142" s="3">
        <v>35792.509859999998</v>
      </c>
      <c r="N142" s="3">
        <v>35784.609549000001</v>
      </c>
      <c r="O142" s="3">
        <v>59.034999999999997</v>
      </c>
      <c r="P142" s="3">
        <v>1.002648</v>
      </c>
      <c r="Q142" s="3">
        <v>86171.837</v>
      </c>
      <c r="R142" s="3">
        <v>59.036000000000001</v>
      </c>
      <c r="S142" s="3">
        <v>35789.984278999997</v>
      </c>
      <c r="T142" s="3">
        <v>-0.22417000000000001</v>
      </c>
      <c r="U142" s="3">
        <v>-7.9999999999999996E-6</v>
      </c>
      <c r="V142" s="3" t="s">
        <v>152</v>
      </c>
      <c r="W142" s="3">
        <v>2.8E-5</v>
      </c>
      <c r="X142"/>
      <c r="Y142"/>
      <c r="Z142"/>
      <c r="AA142"/>
      <c r="AB142" s="5">
        <f t="shared" si="79"/>
        <v>6378.1370000000024</v>
      </c>
      <c r="AD142" s="1">
        <f t="shared" si="80"/>
        <v>3.9497875124473047E-4</v>
      </c>
      <c r="AE142" s="1">
        <f t="shared" si="81"/>
        <v>1.9606086944453406E-3</v>
      </c>
      <c r="AF142" s="1">
        <f t="shared" si="82"/>
        <v>-9.3488123229151462E-5</v>
      </c>
      <c r="AG142" s="1">
        <f t="shared" si="83"/>
        <v>-9.7964695217711507E-6</v>
      </c>
      <c r="AH142" s="1">
        <f t="shared" si="84"/>
        <v>0.95438483802311003</v>
      </c>
      <c r="AI142" s="1">
        <f t="shared" si="85"/>
        <v>-0.29857927080023822</v>
      </c>
      <c r="AJ142" s="1">
        <f t="shared" si="86"/>
        <v>-0.28495952899974364</v>
      </c>
      <c r="AK142" s="5">
        <f t="shared" si="87"/>
        <v>3.9636694901760001</v>
      </c>
      <c r="AL142" s="1">
        <f t="shared" si="88"/>
        <v>-1778030295.2164485</v>
      </c>
      <c r="AM142" s="13">
        <f t="shared" si="89"/>
        <v>42166.696517707533</v>
      </c>
      <c r="AN142" s="15">
        <f t="shared" si="90"/>
        <v>1.862924691522494E-4</v>
      </c>
      <c r="AO142" s="19">
        <f t="shared" si="91"/>
        <v>1.0000000044180002</v>
      </c>
      <c r="AP142" s="19">
        <f t="shared" si="92"/>
        <v>3074.5687292591797</v>
      </c>
      <c r="AQ142" s="17">
        <f t="shared" si="93"/>
        <v>3074.280718637599</v>
      </c>
      <c r="AR142" s="17">
        <f t="shared" si="94"/>
        <v>3074.8567668262604</v>
      </c>
      <c r="AS142" s="17">
        <f t="shared" si="95"/>
        <v>0.57604818866138885</v>
      </c>
      <c r="AT142" s="5">
        <f t="shared" si="96"/>
        <v>0.2880375670806643</v>
      </c>
      <c r="AU142" s="5">
        <f>(((4*(POWER(C211*1000,2)*AP142)/398600640000000)*AT142))/2/1000</f>
        <v>7.9001304771859955</v>
      </c>
      <c r="AV142" s="5">
        <f t="shared" si="98"/>
        <v>0.28801062158072455</v>
      </c>
      <c r="AW142" s="5">
        <f t="shared" si="99"/>
        <v>7.8992014578395686</v>
      </c>
      <c r="AX142" s="19">
        <f t="shared" si="100"/>
        <v>1.8737657402889053E-2</v>
      </c>
      <c r="AY142" s="17">
        <f t="shared" si="101"/>
        <v>3074.4247273118613</v>
      </c>
      <c r="AZ142" s="17">
        <f t="shared" si="102"/>
        <v>3074.7127514065082</v>
      </c>
      <c r="BA142" s="17">
        <f t="shared" si="103"/>
        <v>0.28802409464697121</v>
      </c>
      <c r="BB142" s="24">
        <f t="shared" si="104"/>
        <v>-4726043.7019533068</v>
      </c>
      <c r="BC142" s="24">
        <f t="shared" si="105"/>
        <v>-4726929.2518308898</v>
      </c>
      <c r="BD142" s="24">
        <f t="shared" si="106"/>
        <v>-4726486.4354692036</v>
      </c>
      <c r="BE142" s="27">
        <f t="shared" si="107"/>
        <v>442.8163616862148</v>
      </c>
      <c r="BF142" s="27">
        <f t="shared" si="108"/>
        <v>-442.73351589683443</v>
      </c>
      <c r="BG142" s="23">
        <f t="shared" si="109"/>
        <v>8.2845789380371571E-2</v>
      </c>
      <c r="BH142" s="23">
        <f t="shared" si="110"/>
        <v>-885.54987758304924</v>
      </c>
      <c r="BJ142" s="29">
        <f t="shared" si="111"/>
        <v>0.22413901867064254</v>
      </c>
      <c r="BK142" s="29">
        <f t="shared" si="112"/>
        <v>0.2242230233430085</v>
      </c>
      <c r="BL142" s="29">
        <f t="shared" si="113"/>
        <v>8.4004672365967092E-5</v>
      </c>
      <c r="BM142">
        <f t="shared" si="114"/>
        <v>0.22418101511000463</v>
      </c>
      <c r="BQ142" s="3">
        <v>42166.696704000002</v>
      </c>
      <c r="BR142" s="3">
        <v>9.3999999999999994E-5</v>
      </c>
      <c r="BS142" s="3">
        <v>0.107</v>
      </c>
      <c r="BT142" s="3">
        <v>1.3720000000000001</v>
      </c>
      <c r="BU142" s="3">
        <v>107.395</v>
      </c>
      <c r="BV142" s="3">
        <v>59.034999999999997</v>
      </c>
    </row>
    <row r="143" spans="1:74" x14ac:dyDescent="0.25">
      <c r="A143" s="21" t="s">
        <v>140</v>
      </c>
      <c r="B143" s="2">
        <v>0</v>
      </c>
      <c r="C143" s="3">
        <v>41966.290968000001</v>
      </c>
      <c r="D143" s="3">
        <v>2.0699999999999999E-4</v>
      </c>
      <c r="E143" s="3">
        <v>0.121</v>
      </c>
      <c r="F143" s="3">
        <v>2E-3</v>
      </c>
      <c r="G143" s="4">
        <v>80.003</v>
      </c>
      <c r="H143" s="3">
        <v>1.3959999999999999</v>
      </c>
      <c r="I143" s="3">
        <v>92.534000000000006</v>
      </c>
      <c r="J143" s="3">
        <v>1.615</v>
      </c>
      <c r="K143" s="3">
        <v>41974.969258999998</v>
      </c>
      <c r="L143" s="3">
        <v>41957.612676999997</v>
      </c>
      <c r="M143" s="3">
        <v>35596.832259000003</v>
      </c>
      <c r="N143" s="3">
        <v>35579.475677000002</v>
      </c>
      <c r="O143" s="3">
        <v>60.081000000000003</v>
      </c>
      <c r="P143" s="3">
        <v>1.009838</v>
      </c>
      <c r="Q143" s="3">
        <v>85558.244000000006</v>
      </c>
      <c r="R143" s="3">
        <v>61.674999999999997</v>
      </c>
      <c r="S143" s="3">
        <v>35593.522736999999</v>
      </c>
      <c r="T143" s="3">
        <v>-0.226274</v>
      </c>
      <c r="U143" s="3">
        <v>-7.9999999999999996E-6</v>
      </c>
      <c r="V143" s="3" t="s">
        <v>153</v>
      </c>
      <c r="W143" s="3">
        <v>4.5000000000000003E-5</v>
      </c>
      <c r="X143"/>
      <c r="Y143"/>
      <c r="Z143"/>
      <c r="AA143"/>
      <c r="AB143" s="5">
        <f t="shared" si="79"/>
        <v>6378.1369999999952</v>
      </c>
      <c r="AD143" s="1">
        <f t="shared" si="80"/>
        <v>3.4781491127010283E-4</v>
      </c>
      <c r="AE143" s="1">
        <f t="shared" si="81"/>
        <v>1.9695226462693137E-3</v>
      </c>
      <c r="AF143" s="1">
        <f t="shared" si="82"/>
        <v>-2.0523737252850673E-4</v>
      </c>
      <c r="AG143" s="1">
        <f t="shared" si="83"/>
        <v>2.695590691471812E-5</v>
      </c>
      <c r="AH143" s="1">
        <f t="shared" si="84"/>
        <v>0.99902317670964991</v>
      </c>
      <c r="AI143" s="1">
        <f t="shared" si="85"/>
        <v>-4.4189279208418364E-2</v>
      </c>
      <c r="AJ143" s="1">
        <f t="shared" si="86"/>
        <v>-4.4146114091303798E-2</v>
      </c>
      <c r="AK143" s="5">
        <f t="shared" si="87"/>
        <v>8.6870222303759999</v>
      </c>
      <c r="AL143" s="1">
        <f t="shared" si="88"/>
        <v>-1761169502.1464832</v>
      </c>
      <c r="AM143" s="13">
        <f t="shared" si="89"/>
        <v>41966.290068893191</v>
      </c>
      <c r="AN143" s="15">
        <f t="shared" si="90"/>
        <v>8.9910680981120095E-4</v>
      </c>
      <c r="AO143" s="19">
        <f t="shared" si="91"/>
        <v>1.0000000214245006</v>
      </c>
      <c r="AP143" s="19">
        <f t="shared" si="92"/>
        <v>3081.9011303639741</v>
      </c>
      <c r="AQ143" s="17">
        <f t="shared" si="93"/>
        <v>3081.263883911965</v>
      </c>
      <c r="AR143" s="17">
        <f t="shared" si="94"/>
        <v>3082.538508607046</v>
      </c>
      <c r="AS143" s="17">
        <f t="shared" si="95"/>
        <v>1.2746246950810018</v>
      </c>
      <c r="AT143" s="5">
        <f t="shared" si="96"/>
        <v>0.63737824307190749</v>
      </c>
      <c r="AU143" s="5">
        <f>(((4*(POWER(C212*1000,2)*AP143)/398600640000000)*AT143))/2/1000</f>
        <v>0</v>
      </c>
      <c r="AV143" s="5">
        <f t="shared" si="98"/>
        <v>0.63724645200909436</v>
      </c>
      <c r="AW143" s="5">
        <f t="shared" si="99"/>
        <v>17.351199311001643</v>
      </c>
      <c r="AX143" s="19">
        <f t="shared" si="100"/>
        <v>4.1366943666724887E-2</v>
      </c>
      <c r="AY143" s="17">
        <f t="shared" si="101"/>
        <v>3081.5825236101491</v>
      </c>
      <c r="AZ143" s="17">
        <f t="shared" si="102"/>
        <v>3082.2198359610961</v>
      </c>
      <c r="BA143" s="17">
        <f t="shared" si="103"/>
        <v>0.63731235094701333</v>
      </c>
      <c r="BB143" s="24">
        <f t="shared" si="104"/>
        <v>-4748075.4249097472</v>
      </c>
      <c r="BC143" s="24">
        <f t="shared" si="105"/>
        <v>-4750039.5585960234</v>
      </c>
      <c r="BD143" s="24">
        <f t="shared" si="106"/>
        <v>-4749057.288669371</v>
      </c>
      <c r="BE143" s="27">
        <f t="shared" si="107"/>
        <v>982.26992665231228</v>
      </c>
      <c r="BF143" s="27">
        <f t="shared" si="108"/>
        <v>-981.86375962384045</v>
      </c>
      <c r="BG143" s="23">
        <f t="shared" si="109"/>
        <v>0.40616702847182751</v>
      </c>
      <c r="BH143" s="23">
        <f t="shared" si="110"/>
        <v>-1964.1336862761527</v>
      </c>
      <c r="BJ143" s="29">
        <f t="shared" si="111"/>
        <v>0.22623365823629263</v>
      </c>
      <c r="BK143" s="29">
        <f t="shared" si="112"/>
        <v>0.22642086884985541</v>
      </c>
      <c r="BL143" s="29">
        <f t="shared" si="113"/>
        <v>1.8721061356277713E-4</v>
      </c>
      <c r="BM143">
        <f t="shared" si="114"/>
        <v>0.22632723450783901</v>
      </c>
      <c r="BQ143" s="3">
        <v>41966.290968000001</v>
      </c>
      <c r="BR143" s="3">
        <v>2.0699999999999999E-4</v>
      </c>
      <c r="BS143" s="3">
        <v>0.121</v>
      </c>
      <c r="BT143" s="3">
        <v>1.3959999999999999</v>
      </c>
      <c r="BU143" s="3">
        <v>92.534000000000006</v>
      </c>
      <c r="BV143" s="3">
        <v>60.081000000000003</v>
      </c>
    </row>
    <row r="144" spans="1:74" x14ac:dyDescent="0.25">
      <c r="A144" s="21" t="s">
        <v>141</v>
      </c>
      <c r="B144" s="2">
        <v>0</v>
      </c>
      <c r="C144" s="3">
        <v>41965.129218000002</v>
      </c>
      <c r="D144" s="3">
        <v>1.7899999999999999E-4</v>
      </c>
      <c r="E144" s="3">
        <v>0.13300000000000001</v>
      </c>
      <c r="F144" s="3">
        <v>2E-3</v>
      </c>
      <c r="G144" s="4">
        <v>83.784000000000006</v>
      </c>
      <c r="H144" s="3">
        <v>1.462</v>
      </c>
      <c r="I144" s="3">
        <v>93.006</v>
      </c>
      <c r="J144" s="3">
        <v>1.623</v>
      </c>
      <c r="K144" s="3">
        <v>41972.627109000001</v>
      </c>
      <c r="L144" s="3">
        <v>41957.631327000003</v>
      </c>
      <c r="M144" s="3">
        <v>35594.490108999998</v>
      </c>
      <c r="N144" s="3">
        <v>35579.494327</v>
      </c>
      <c r="O144" s="3">
        <v>62.677</v>
      </c>
      <c r="P144" s="3">
        <v>1.0098800000000001</v>
      </c>
      <c r="Q144" s="3">
        <v>85554.691000000006</v>
      </c>
      <c r="R144" s="3">
        <v>64.272999999999996</v>
      </c>
      <c r="S144" s="3">
        <v>35591.561734000003</v>
      </c>
      <c r="T144" s="3">
        <v>-0.226295</v>
      </c>
      <c r="U144" s="3">
        <v>-7.9999999999999996E-6</v>
      </c>
      <c r="V144" s="3" t="s">
        <v>154</v>
      </c>
      <c r="W144" s="3">
        <v>4.0000000000000003E-5</v>
      </c>
      <c r="X144"/>
      <c r="Y144"/>
      <c r="Z144"/>
      <c r="AA144"/>
      <c r="AB144" s="5">
        <f t="shared" ref="AB144:AB205" si="115">L144-N144</f>
        <v>6378.1370000000024</v>
      </c>
      <c r="AD144" s="1">
        <f t="shared" ref="AD144:AD205" si="116">SIN(F144)*COS(H144)</f>
        <v>2.1716350178210042E-4</v>
      </c>
      <c r="AE144" s="1">
        <f t="shared" ref="AE144:AE205" si="117">SIN(F144)*SIN(H144)</f>
        <v>1.9881737047258334E-3</v>
      </c>
      <c r="AF144" s="1">
        <f t="shared" ref="AF144:AF205" si="118">D144*COS(J144+H144)</f>
        <v>-1.7871343230004959E-4</v>
      </c>
      <c r="AG144" s="1">
        <f t="shared" ref="AG144:AG205" si="119">D144*SIN(J144+H144)</f>
        <v>1.0124678539864162E-5</v>
      </c>
      <c r="AH144" s="1">
        <f t="shared" ref="AH144:AH205" si="120">SIN(J144)</f>
        <v>0.99863769767563393</v>
      </c>
      <c r="AI144" s="1">
        <f t="shared" ref="AI144:AI205" si="121">COS(J144)</f>
        <v>-5.2179965322997575E-2</v>
      </c>
      <c r="AJ144" s="1">
        <f t="shared" ref="AJ144:AJ205" si="122">AH144*AI144</f>
        <v>-5.2108880434952716E-2</v>
      </c>
      <c r="AK144" s="5">
        <f t="shared" ref="AK144:AK205" si="123">C144*D144</f>
        <v>7.5117581300219998</v>
      </c>
      <c r="AL144" s="1">
        <f t="shared" ref="AL144:AL205" si="124">(C144*C144)*(D144*D144-1)</f>
        <v>-1761072013.8569274</v>
      </c>
      <c r="AM144" s="13">
        <f t="shared" ref="AM144:AM205" si="125">C144*SQRT(1-D144*D144)</f>
        <v>41965.12854569764</v>
      </c>
      <c r="AN144" s="15">
        <f t="shared" ref="AN144:AN205" si="126">C144-AM144</f>
        <v>6.7230236163595691E-4</v>
      </c>
      <c r="AO144" s="19">
        <f t="shared" ref="AO144:AO205" si="127">C144/AM144</f>
        <v>1.0000000160205005</v>
      </c>
      <c r="AP144" s="19">
        <f t="shared" ref="AP144:AP205" si="128">SQRT(398600640000000/(C144*1000))</f>
        <v>3081.9437892801457</v>
      </c>
      <c r="AQ144" s="17">
        <f t="shared" ref="AQ144:AQ205" si="129">SQRT(2*398600640000000*((1/(K144*1000))-(1/((L144*1000)+(K144*1000)))))</f>
        <v>3081.3931889354208</v>
      </c>
      <c r="AR144" s="17">
        <f t="shared" ref="AR144:AR205" si="130">SQRT(2*398600640000000*((1/(L144*1000))-(1/((L144*1000)+(K144*1000)))))</f>
        <v>3082.4944880091798</v>
      </c>
      <c r="AS144" s="17">
        <f t="shared" ref="AS144:AS205" si="131">AR144-AQ144</f>
        <v>1.1012990737590371</v>
      </c>
      <c r="AT144" s="5">
        <f t="shared" ref="AT144:AT205" si="132">AR144-AP144</f>
        <v>0.55069872903413852</v>
      </c>
      <c r="AU144" s="5">
        <f t="shared" ref="AU144:AU204" si="133">(((4*(POWER(C213*1000,2)*AP144)/398600640000000)*AT144))/2/1000</f>
        <v>0</v>
      </c>
      <c r="AV144" s="5">
        <f t="shared" ref="AV144:AV205" si="134">AP144-AQ144</f>
        <v>0.5506003447248986</v>
      </c>
      <c r="AW144" s="5">
        <f t="shared" ref="AW144:AW205" si="135">(((4*(POWER(C144*1000,2)*AQ144)/398600640000000)*AV144))/2/1000</f>
        <v>14.991763783349809</v>
      </c>
      <c r="AX144" s="19">
        <f t="shared" ref="AX144:AX205" si="136">(AS144/AQ144)*100</f>
        <v>3.5740296879786408E-2</v>
      </c>
      <c r="AY144" s="17">
        <f t="shared" ref="AY144:AY205" si="137">SQRT(398600640000/K144)</f>
        <v>3081.668501404723</v>
      </c>
      <c r="AZ144" s="17">
        <f t="shared" ref="AZ144:AZ205" si="138">SQRT(398600640000/L144)</f>
        <v>3082.2191509437998</v>
      </c>
      <c r="BA144" s="17">
        <f t="shared" ref="BA144:BA205" si="139">AZ144-AY144</f>
        <v>0.55064953907685776</v>
      </c>
      <c r="BB144" s="24">
        <f t="shared" si="104"/>
        <v>-4748340.376275016</v>
      </c>
      <c r="BC144" s="24">
        <f t="shared" si="105"/>
        <v>-4750037.4472223604</v>
      </c>
      <c r="BD144" s="24">
        <f t="shared" si="106"/>
        <v>-4749188.7601412311</v>
      </c>
      <c r="BE144" s="27">
        <f t="shared" si="107"/>
        <v>848.68708112929016</v>
      </c>
      <c r="BF144" s="27">
        <f t="shared" si="108"/>
        <v>-848.38386621512473</v>
      </c>
      <c r="BG144" s="23">
        <f t="shared" ref="BG144:BG205" si="140">BE144+BF144</f>
        <v>0.30321491416543722</v>
      </c>
      <c r="BH144" s="23">
        <f t="shared" ref="BH144:BH205" si="141">BC144-BB144</f>
        <v>-1697.0709473444149</v>
      </c>
      <c r="BJ144" s="29">
        <f t="shared" ref="BJ144:BJ205" si="142">398600640000000/(K144*1000*K144*1000)</f>
        <v>0.22625890745146385</v>
      </c>
      <c r="BK144" s="29">
        <f t="shared" ref="BK144:BK205" si="143">398600640000000/(L144*1000*L144*1000)</f>
        <v>0.22642066756355145</v>
      </c>
      <c r="BL144" s="29">
        <f t="shared" ref="BL144:BL205" si="144">BK144-BJ144</f>
        <v>1.6176011208759999E-4</v>
      </c>
      <c r="BM144">
        <f t="shared" ref="BM144:BM205" si="145">398600640000000/(C144*1000*C144*1000)</f>
        <v>0.2263397658313023</v>
      </c>
      <c r="BQ144" s="3">
        <v>41965.129218000002</v>
      </c>
      <c r="BR144" s="3">
        <v>1.7899999999999999E-4</v>
      </c>
      <c r="BS144" s="3">
        <v>0.13300000000000001</v>
      </c>
      <c r="BT144" s="3">
        <v>1.462</v>
      </c>
      <c r="BU144" s="3">
        <v>93.006</v>
      </c>
      <c r="BV144" s="3">
        <v>62.677</v>
      </c>
    </row>
    <row r="145" spans="1:74" x14ac:dyDescent="0.25">
      <c r="A145" s="21" t="s">
        <v>142</v>
      </c>
      <c r="B145" s="2">
        <v>0</v>
      </c>
      <c r="C145" s="3">
        <v>41964.791728999997</v>
      </c>
      <c r="D145" s="3">
        <v>1.76E-4</v>
      </c>
      <c r="E145" s="3">
        <v>0.14199999999999999</v>
      </c>
      <c r="F145" s="3">
        <v>2E-3</v>
      </c>
      <c r="G145" s="4">
        <v>88.841999999999999</v>
      </c>
      <c r="H145" s="3">
        <v>1.5509999999999999</v>
      </c>
      <c r="I145" s="3">
        <v>84.316000000000003</v>
      </c>
      <c r="J145" s="3">
        <v>1.472</v>
      </c>
      <c r="K145" s="3">
        <v>41972.169883000002</v>
      </c>
      <c r="L145" s="3">
        <v>41957.413573999998</v>
      </c>
      <c r="M145" s="3">
        <v>35594.032883</v>
      </c>
      <c r="N145" s="3">
        <v>35579.276574000003</v>
      </c>
      <c r="O145" s="3">
        <v>65.284000000000006</v>
      </c>
      <c r="P145" s="3">
        <v>1.0098929999999999</v>
      </c>
      <c r="Q145" s="3">
        <v>85553.659</v>
      </c>
      <c r="R145" s="3">
        <v>66.870999999999995</v>
      </c>
      <c r="S145" s="3">
        <v>35591.850452999999</v>
      </c>
      <c r="T145" s="3">
        <v>-0.22629199999999999</v>
      </c>
      <c r="U145" s="3">
        <v>-7.9999999999999996E-6</v>
      </c>
      <c r="V145" s="3" t="s">
        <v>155</v>
      </c>
      <c r="W145" s="3">
        <v>3.6999999999999998E-5</v>
      </c>
      <c r="X145"/>
      <c r="Y145"/>
      <c r="Z145"/>
      <c r="AA145"/>
      <c r="AB145" s="5">
        <f t="shared" si="115"/>
        <v>6378.1369999999952</v>
      </c>
      <c r="AD145" s="1">
        <f t="shared" si="116"/>
        <v>3.9590041222868393E-5</v>
      </c>
      <c r="AE145" s="1">
        <f t="shared" si="117"/>
        <v>1.9996067851718951E-3</v>
      </c>
      <c r="AF145" s="1">
        <f t="shared" si="118"/>
        <v>-1.7476379873098685E-4</v>
      </c>
      <c r="AG145" s="1">
        <f t="shared" si="119"/>
        <v>2.0823415980936309E-5</v>
      </c>
      <c r="AH145" s="1">
        <f t="shared" si="120"/>
        <v>0.99512361126215088</v>
      </c>
      <c r="AI145" s="1">
        <f t="shared" si="121"/>
        <v>9.8635684762542405E-2</v>
      </c>
      <c r="AJ145" s="1">
        <f t="shared" si="122"/>
        <v>9.815469882021631E-2</v>
      </c>
      <c r="AK145" s="5">
        <f t="shared" si="123"/>
        <v>7.3858033443039997</v>
      </c>
      <c r="AL145" s="1">
        <f t="shared" si="124"/>
        <v>-1761043690.3082554</v>
      </c>
      <c r="AM145" s="13">
        <f t="shared" si="125"/>
        <v>41964.791079049297</v>
      </c>
      <c r="AN145" s="15">
        <f t="shared" si="126"/>
        <v>6.4995069988071918E-4</v>
      </c>
      <c r="AO145" s="19">
        <f t="shared" si="127"/>
        <v>1.0000000154880004</v>
      </c>
      <c r="AP145" s="19">
        <f t="shared" si="128"/>
        <v>3081.9561820502927</v>
      </c>
      <c r="AQ145" s="17">
        <f t="shared" si="129"/>
        <v>3081.4143671491543</v>
      </c>
      <c r="AR145" s="17">
        <f t="shared" si="130"/>
        <v>3082.4980922571972</v>
      </c>
      <c r="AS145" s="17">
        <f t="shared" si="131"/>
        <v>1.0837251080429269</v>
      </c>
      <c r="AT145" s="5">
        <f t="shared" si="132"/>
        <v>0.54191020690450387</v>
      </c>
      <c r="AU145" s="5">
        <f t="shared" si="133"/>
        <v>0</v>
      </c>
      <c r="AV145" s="5">
        <f t="shared" si="134"/>
        <v>0.54181490113842301</v>
      </c>
      <c r="AW145" s="5">
        <f t="shared" si="135"/>
        <v>14.752417553364317</v>
      </c>
      <c r="AX145" s="19">
        <f t="shared" si="136"/>
        <v>3.5169729835639131E-2</v>
      </c>
      <c r="AY145" s="17">
        <f t="shared" si="137"/>
        <v>3081.6852865164869</v>
      </c>
      <c r="AZ145" s="17">
        <f t="shared" si="138"/>
        <v>3082.2271490726025</v>
      </c>
      <c r="BA145" s="17">
        <f t="shared" si="139"/>
        <v>0.54186255611557499</v>
      </c>
      <c r="BB145" s="24">
        <f t="shared" si="104"/>
        <v>-4748392.1025661016</v>
      </c>
      <c r="BC145" s="24">
        <f t="shared" si="105"/>
        <v>-4750062.0992401112</v>
      </c>
      <c r="BD145" s="24">
        <f t="shared" si="106"/>
        <v>-4749226.9540390084</v>
      </c>
      <c r="BE145" s="27">
        <f t="shared" si="107"/>
        <v>835.14520110283047</v>
      </c>
      <c r="BF145" s="27">
        <f t="shared" si="108"/>
        <v>-834.85147290676832</v>
      </c>
      <c r="BG145" s="23">
        <f t="shared" si="140"/>
        <v>0.29372819606214762</v>
      </c>
      <c r="BH145" s="23">
        <f t="shared" si="141"/>
        <v>-1669.9966740095988</v>
      </c>
      <c r="BJ145" s="29">
        <f t="shared" si="142"/>
        <v>0.22626383700449781</v>
      </c>
      <c r="BK145" s="29">
        <f t="shared" si="143"/>
        <v>0.22642301775167623</v>
      </c>
      <c r="BL145" s="29">
        <f t="shared" si="144"/>
        <v>1.5918074717841124E-4</v>
      </c>
      <c r="BM145">
        <f t="shared" si="145"/>
        <v>0.2263434063825952</v>
      </c>
      <c r="BQ145" s="3">
        <v>41964.791728999997</v>
      </c>
      <c r="BR145" s="3">
        <v>1.76E-4</v>
      </c>
      <c r="BS145" s="3">
        <v>0.14199999999999999</v>
      </c>
      <c r="BT145" s="3">
        <v>1.5509999999999999</v>
      </c>
      <c r="BU145" s="3">
        <v>84.316000000000003</v>
      </c>
      <c r="BV145" s="3">
        <v>65.284000000000006</v>
      </c>
    </row>
    <row r="146" spans="1:74" x14ac:dyDescent="0.25">
      <c r="A146" s="21" t="s">
        <v>143</v>
      </c>
      <c r="B146" s="2">
        <v>0</v>
      </c>
      <c r="C146" s="3">
        <v>41964.744094000001</v>
      </c>
      <c r="D146" s="3">
        <v>1.7799999999999999E-4</v>
      </c>
      <c r="E146" s="3">
        <v>0.14499999999999999</v>
      </c>
      <c r="F146" s="3">
        <v>3.0000000000000001E-3</v>
      </c>
      <c r="G146" s="4">
        <v>88.54</v>
      </c>
      <c r="H146" s="3">
        <v>1.5449999999999999</v>
      </c>
      <c r="I146" s="3">
        <v>82.73</v>
      </c>
      <c r="J146" s="3">
        <v>1.444</v>
      </c>
      <c r="K146" s="3">
        <v>41972.207254000001</v>
      </c>
      <c r="L146" s="3">
        <v>41957.280935000003</v>
      </c>
      <c r="M146" s="3">
        <v>35594.070253999998</v>
      </c>
      <c r="N146" s="3">
        <v>35579.143935</v>
      </c>
      <c r="O146" s="3">
        <v>67.852999999999994</v>
      </c>
      <c r="P146" s="3">
        <v>1.0098940000000001</v>
      </c>
      <c r="Q146" s="3">
        <v>85553.513000000006</v>
      </c>
      <c r="R146" s="3">
        <v>69.465999999999994</v>
      </c>
      <c r="S146" s="3">
        <v>35592.343833999999</v>
      </c>
      <c r="T146" s="3">
        <v>-0.22628599999999999</v>
      </c>
      <c r="U146" s="3">
        <v>-7.9999999999999996E-6</v>
      </c>
      <c r="V146" s="3" t="s">
        <v>155</v>
      </c>
      <c r="W146" s="3">
        <v>3.4E-5</v>
      </c>
      <c r="X146"/>
      <c r="Y146"/>
      <c r="Z146"/>
      <c r="AA146"/>
      <c r="AB146" s="5">
        <f t="shared" si="115"/>
        <v>6378.1370000000024</v>
      </c>
      <c r="AD146" s="1">
        <f t="shared" si="116"/>
        <v>7.7380281510748666E-5</v>
      </c>
      <c r="AE146" s="1">
        <f t="shared" si="117"/>
        <v>2.9989973811368558E-3</v>
      </c>
      <c r="AF146" s="1">
        <f t="shared" si="118"/>
        <v>-1.7593169586968042E-4</v>
      </c>
      <c r="AG146" s="1">
        <f t="shared" si="119"/>
        <v>2.7056207946019839E-5</v>
      </c>
      <c r="AH146" s="1">
        <f t="shared" si="120"/>
        <v>0.9919721099792439</v>
      </c>
      <c r="AI146" s="1">
        <f t="shared" si="121"/>
        <v>0.12645684253264733</v>
      </c>
      <c r="AJ146" s="1">
        <f t="shared" si="122"/>
        <v>0.12544166090842315</v>
      </c>
      <c r="AK146" s="5">
        <f t="shared" si="123"/>
        <v>7.4697244487320003</v>
      </c>
      <c r="AL146" s="1">
        <f t="shared" si="124"/>
        <v>-1761039691.0781248</v>
      </c>
      <c r="AM146" s="13">
        <f t="shared" si="125"/>
        <v>41964.743429194517</v>
      </c>
      <c r="AN146" s="15">
        <f t="shared" si="126"/>
        <v>6.6480548412073404E-4</v>
      </c>
      <c r="AO146" s="19">
        <f t="shared" si="127"/>
        <v>1.0000000158420004</v>
      </c>
      <c r="AP146" s="19">
        <f t="shared" si="128"/>
        <v>3081.9579312441006</v>
      </c>
      <c r="AQ146" s="17">
        <f t="shared" si="129"/>
        <v>3081.4098735842522</v>
      </c>
      <c r="AR146" s="17">
        <f t="shared" si="130"/>
        <v>3082.5060863444196</v>
      </c>
      <c r="AS146" s="17">
        <f t="shared" si="131"/>
        <v>1.0962127601674183</v>
      </c>
      <c r="AT146" s="5">
        <f t="shared" si="132"/>
        <v>0.54815510031903614</v>
      </c>
      <c r="AU146" s="5">
        <f t="shared" si="133"/>
        <v>0</v>
      </c>
      <c r="AV146" s="5">
        <f t="shared" si="134"/>
        <v>0.54805765984838217</v>
      </c>
      <c r="AW146" s="5">
        <f t="shared" si="135"/>
        <v>14.922338382984178</v>
      </c>
      <c r="AX146" s="19">
        <f t="shared" si="136"/>
        <v>3.5575038866618516E-2</v>
      </c>
      <c r="AY146" s="17">
        <f t="shared" si="137"/>
        <v>3081.6839145885615</v>
      </c>
      <c r="AZ146" s="17">
        <f t="shared" si="138"/>
        <v>3082.2320209708118</v>
      </c>
      <c r="BA146" s="17">
        <f t="shared" si="139"/>
        <v>0.54810638225035291</v>
      </c>
      <c r="BB146" s="24">
        <f t="shared" si="104"/>
        <v>-4748387.8747169403</v>
      </c>
      <c r="BC146" s="24">
        <f t="shared" si="105"/>
        <v>-4750077.1155489078</v>
      </c>
      <c r="BD146" s="24">
        <f t="shared" si="106"/>
        <v>-4749232.344979208</v>
      </c>
      <c r="BE146" s="27">
        <f t="shared" si="107"/>
        <v>844.77056969981641</v>
      </c>
      <c r="BF146" s="27">
        <f t="shared" si="108"/>
        <v>-844.47026226762682</v>
      </c>
      <c r="BG146" s="23">
        <f t="shared" si="140"/>
        <v>0.30030743218958378</v>
      </c>
      <c r="BH146" s="23">
        <f t="shared" si="141"/>
        <v>-1689.2408319674432</v>
      </c>
      <c r="BJ146" s="29">
        <f t="shared" si="142"/>
        <v>0.22626343408539293</v>
      </c>
      <c r="BK146" s="29">
        <f t="shared" si="143"/>
        <v>0.22642444933015093</v>
      </c>
      <c r="BL146" s="29">
        <f t="shared" si="144"/>
        <v>1.6101524475800599E-4</v>
      </c>
      <c r="BM146">
        <f t="shared" si="145"/>
        <v>0.2263439202365225</v>
      </c>
      <c r="BQ146" s="3">
        <v>41964.744094000001</v>
      </c>
      <c r="BR146" s="3">
        <v>1.7799999999999999E-4</v>
      </c>
      <c r="BS146" s="3">
        <v>0.14499999999999999</v>
      </c>
      <c r="BT146" s="3">
        <v>1.5449999999999999</v>
      </c>
      <c r="BU146" s="3">
        <v>82.73</v>
      </c>
      <c r="BV146" s="3">
        <v>67.852999999999994</v>
      </c>
    </row>
    <row r="147" spans="1:74" x14ac:dyDescent="0.25">
      <c r="A147" s="21" t="s">
        <v>144</v>
      </c>
      <c r="B147" s="2">
        <v>0</v>
      </c>
      <c r="C147" s="3">
        <v>41964.714503000003</v>
      </c>
      <c r="D147" s="3">
        <v>1.84E-4</v>
      </c>
      <c r="E147" s="3">
        <v>0.14699999999999999</v>
      </c>
      <c r="F147" s="3">
        <v>3.0000000000000001E-3</v>
      </c>
      <c r="G147" s="4">
        <v>88.796999999999997</v>
      </c>
      <c r="H147" s="3">
        <v>1.55</v>
      </c>
      <c r="I147" s="3">
        <v>82.504999999999995</v>
      </c>
      <c r="J147" s="3">
        <v>1.44</v>
      </c>
      <c r="K147" s="3">
        <v>41972.425663000002</v>
      </c>
      <c r="L147" s="3">
        <v>41957.003342999997</v>
      </c>
      <c r="M147" s="3">
        <v>35594.288662999999</v>
      </c>
      <c r="N147" s="3">
        <v>35578.866343000002</v>
      </c>
      <c r="O147" s="3">
        <v>70.424999999999997</v>
      </c>
      <c r="P147" s="3">
        <v>1.009895</v>
      </c>
      <c r="Q147" s="3">
        <v>85553.422999999995</v>
      </c>
      <c r="R147" s="3">
        <v>72.061999999999998</v>
      </c>
      <c r="S147" s="3">
        <v>35592.798871999999</v>
      </c>
      <c r="T147" s="3">
        <v>-0.22628100000000001</v>
      </c>
      <c r="U147" s="3">
        <v>-7.9999999999999996E-6</v>
      </c>
      <c r="V147" s="3" t="s">
        <v>156</v>
      </c>
      <c r="W147" s="3">
        <v>3.3000000000000003E-5</v>
      </c>
      <c r="X147"/>
      <c r="Y147"/>
      <c r="Z147"/>
      <c r="AA147"/>
      <c r="AB147" s="5">
        <f t="shared" si="115"/>
        <v>6378.1369999999952</v>
      </c>
      <c r="AD147" s="1">
        <f t="shared" si="116"/>
        <v>6.2384389832594283E-5</v>
      </c>
      <c r="AE147" s="1">
        <f t="shared" si="117"/>
        <v>2.9993467935431569E-3</v>
      </c>
      <c r="AF147" s="1">
        <f t="shared" si="118"/>
        <v>-1.8188985503224086E-4</v>
      </c>
      <c r="AG147" s="1">
        <f t="shared" si="119"/>
        <v>2.7786339023887266E-5</v>
      </c>
      <c r="AH147" s="1">
        <f t="shared" si="120"/>
        <v>0.99145834819168643</v>
      </c>
      <c r="AI147" s="1">
        <f t="shared" si="121"/>
        <v>0.13042370873814554</v>
      </c>
      <c r="AJ147" s="1">
        <f t="shared" si="122"/>
        <v>0.12930967483055539</v>
      </c>
      <c r="AK147" s="5">
        <f t="shared" si="123"/>
        <v>7.7215074685520007</v>
      </c>
      <c r="AL147" s="1">
        <f t="shared" si="124"/>
        <v>-1761037203.6966212</v>
      </c>
      <c r="AM147" s="13">
        <f t="shared" si="125"/>
        <v>41964.713792621311</v>
      </c>
      <c r="AN147" s="15">
        <f t="shared" si="126"/>
        <v>7.1037869201973081E-4</v>
      </c>
      <c r="AO147" s="19">
        <f t="shared" si="127"/>
        <v>1.0000000169280003</v>
      </c>
      <c r="AP147" s="19">
        <f t="shared" si="128"/>
        <v>3081.9590178498615</v>
      </c>
      <c r="AQ147" s="17">
        <f t="shared" si="129"/>
        <v>3081.3927493481306</v>
      </c>
      <c r="AR147" s="17">
        <f t="shared" si="130"/>
        <v>3082.5253904149308</v>
      </c>
      <c r="AS147" s="17">
        <f t="shared" si="131"/>
        <v>1.1326410668002609</v>
      </c>
      <c r="AT147" s="5">
        <f t="shared" si="132"/>
        <v>0.56637256506928679</v>
      </c>
      <c r="AU147" s="5">
        <f t="shared" si="133"/>
        <v>0</v>
      </c>
      <c r="AV147" s="5">
        <f t="shared" si="134"/>
        <v>0.56626850173097409</v>
      </c>
      <c r="AW147" s="5">
        <f t="shared" si="135"/>
        <v>15.41806992479188</v>
      </c>
      <c r="AX147" s="19">
        <f t="shared" si="136"/>
        <v>3.6757439214454936E-2</v>
      </c>
      <c r="AY147" s="17">
        <f t="shared" si="137"/>
        <v>3081.6758966057182</v>
      </c>
      <c r="AZ147" s="17">
        <f t="shared" si="138"/>
        <v>3082.2422171415087</v>
      </c>
      <c r="BA147" s="17">
        <f t="shared" si="139"/>
        <v>0.56632053579050989</v>
      </c>
      <c r="BB147" s="24">
        <f t="shared" si="104"/>
        <v>-4748363.1658603288</v>
      </c>
      <c r="BC147" s="24">
        <f t="shared" si="105"/>
        <v>-4750108.5425647013</v>
      </c>
      <c r="BD147" s="24">
        <f t="shared" si="106"/>
        <v>-4749235.6938530412</v>
      </c>
      <c r="BE147" s="27">
        <f t="shared" si="107"/>
        <v>872.84871166013181</v>
      </c>
      <c r="BF147" s="27">
        <f t="shared" si="108"/>
        <v>-872.5279927123338</v>
      </c>
      <c r="BG147" s="23">
        <f t="shared" si="140"/>
        <v>0.32071894779801369</v>
      </c>
      <c r="BH147" s="23">
        <f t="shared" si="141"/>
        <v>-1745.3767043724656</v>
      </c>
      <c r="BJ147" s="29">
        <f t="shared" si="142"/>
        <v>0.22626107930884529</v>
      </c>
      <c r="BK147" s="29">
        <f t="shared" si="143"/>
        <v>0.22642744543657681</v>
      </c>
      <c r="BL147" s="29">
        <f t="shared" si="144"/>
        <v>1.6636612773152093E-4</v>
      </c>
      <c r="BM147">
        <f t="shared" si="145"/>
        <v>0.22634423944495199</v>
      </c>
      <c r="BQ147" s="3">
        <v>41964.714503000003</v>
      </c>
      <c r="BR147" s="3">
        <v>1.84E-4</v>
      </c>
      <c r="BS147" s="3">
        <v>0.14699999999999999</v>
      </c>
      <c r="BT147" s="3">
        <v>1.55</v>
      </c>
      <c r="BU147" s="3">
        <v>82.504999999999995</v>
      </c>
      <c r="BV147" s="3">
        <v>70.424999999999997</v>
      </c>
    </row>
    <row r="148" spans="1:74" x14ac:dyDescent="0.25">
      <c r="A148" s="21" t="s">
        <v>145</v>
      </c>
      <c r="B148" s="2">
        <v>0</v>
      </c>
      <c r="C148" s="3">
        <v>41964.695047000001</v>
      </c>
      <c r="D148" s="3">
        <v>1.85E-4</v>
      </c>
      <c r="E148" s="3">
        <v>0.14899999999999999</v>
      </c>
      <c r="F148" s="3">
        <v>3.0000000000000001E-3</v>
      </c>
      <c r="G148" s="4">
        <v>89.284000000000006</v>
      </c>
      <c r="H148" s="3">
        <v>1.5580000000000001</v>
      </c>
      <c r="I148" s="3">
        <v>81.802000000000007</v>
      </c>
      <c r="J148" s="3">
        <v>1.4279999999999999</v>
      </c>
      <c r="K148" s="3">
        <v>41972.460827000003</v>
      </c>
      <c r="L148" s="3">
        <v>41956.929267</v>
      </c>
      <c r="M148" s="3">
        <v>35594.323827</v>
      </c>
      <c r="N148" s="3">
        <v>35578.792266999997</v>
      </c>
      <c r="O148" s="3">
        <v>73</v>
      </c>
      <c r="P148" s="3">
        <v>1.0098959999999999</v>
      </c>
      <c r="Q148" s="3">
        <v>85553.362999999998</v>
      </c>
      <c r="R148" s="3">
        <v>74.658000000000001</v>
      </c>
      <c r="S148" s="3">
        <v>35593.113664999997</v>
      </c>
      <c r="T148" s="3">
        <v>-0.22627700000000001</v>
      </c>
      <c r="U148" s="3">
        <v>-7.9999999999999996E-6</v>
      </c>
      <c r="V148" s="3" t="s">
        <v>156</v>
      </c>
      <c r="W148" s="3">
        <v>3.1000000000000001E-5</v>
      </c>
      <c r="X148"/>
      <c r="Y148"/>
      <c r="Z148"/>
      <c r="AA148"/>
      <c r="AB148" s="5">
        <f t="shared" si="115"/>
        <v>6378.1370000000024</v>
      </c>
      <c r="AD148" s="1">
        <f t="shared" si="116"/>
        <v>3.8387875137861975E-5</v>
      </c>
      <c r="AE148" s="1">
        <f t="shared" si="117"/>
        <v>2.9997498847528607E-3</v>
      </c>
      <c r="AF148" s="1">
        <f t="shared" si="118"/>
        <v>-1.8276517471897842E-4</v>
      </c>
      <c r="AG148" s="1">
        <f t="shared" si="119"/>
        <v>2.866863983416884E-5</v>
      </c>
      <c r="AH148" s="1">
        <f t="shared" si="120"/>
        <v>0.98982191710413248</v>
      </c>
      <c r="AI148" s="1">
        <f t="shared" si="121"/>
        <v>0.1423115329841538</v>
      </c>
      <c r="AJ148" s="1">
        <f t="shared" si="122"/>
        <v>0.1408630744044031</v>
      </c>
      <c r="AK148" s="5">
        <f t="shared" si="123"/>
        <v>7.7634685836950004</v>
      </c>
      <c r="AL148" s="1">
        <f t="shared" si="124"/>
        <v>-1761035570.1162622</v>
      </c>
      <c r="AM148" s="13">
        <f t="shared" si="125"/>
        <v>41964.694328879152</v>
      </c>
      <c r="AN148" s="15">
        <f t="shared" si="126"/>
        <v>7.1812084934208542E-4</v>
      </c>
      <c r="AO148" s="19">
        <f t="shared" si="127"/>
        <v>1.0000000171125005</v>
      </c>
      <c r="AP148" s="19">
        <f t="shared" si="128"/>
        <v>3081.9597322907462</v>
      </c>
      <c r="AQ148" s="17">
        <f t="shared" si="129"/>
        <v>3081.389452747545</v>
      </c>
      <c r="AR148" s="17">
        <f t="shared" si="130"/>
        <v>3082.5301173768407</v>
      </c>
      <c r="AS148" s="17">
        <f t="shared" si="131"/>
        <v>1.1406646292957703</v>
      </c>
      <c r="AT148" s="5">
        <f t="shared" si="132"/>
        <v>0.57038508609457494</v>
      </c>
      <c r="AU148" s="5">
        <f t="shared" si="133"/>
        <v>0</v>
      </c>
      <c r="AV148" s="5">
        <f t="shared" si="134"/>
        <v>0.57027954320119534</v>
      </c>
      <c r="AW148" s="5">
        <f t="shared" si="135"/>
        <v>15.527249506548763</v>
      </c>
      <c r="AX148" s="19">
        <f t="shared" si="136"/>
        <v>3.7017866348529486E-2</v>
      </c>
      <c r="AY148" s="17">
        <f t="shared" si="137"/>
        <v>3081.6746057107862</v>
      </c>
      <c r="AZ148" s="17">
        <f t="shared" si="138"/>
        <v>3082.2449380278754</v>
      </c>
      <c r="BA148" s="17">
        <f t="shared" si="139"/>
        <v>0.57033231708919629</v>
      </c>
      <c r="BB148" s="24">
        <f t="shared" si="104"/>
        <v>-4748359.1877413653</v>
      </c>
      <c r="BC148" s="24">
        <f t="shared" si="105"/>
        <v>-4750116.9289992312</v>
      </c>
      <c r="BD148" s="24">
        <f t="shared" si="106"/>
        <v>-4749237.8957308242</v>
      </c>
      <c r="BE148" s="27">
        <f t="shared" si="107"/>
        <v>879.03326840698719</v>
      </c>
      <c r="BF148" s="27">
        <f t="shared" si="108"/>
        <v>-878.70798945892602</v>
      </c>
      <c r="BG148" s="23">
        <f t="shared" si="140"/>
        <v>0.32527894806116819</v>
      </c>
      <c r="BH148" s="23">
        <f t="shared" si="141"/>
        <v>-1757.7412578659132</v>
      </c>
      <c r="BJ148" s="29">
        <f t="shared" si="142"/>
        <v>0.22626070019162881</v>
      </c>
      <c r="BK148" s="29">
        <f t="shared" si="143"/>
        <v>0.22642824496383235</v>
      </c>
      <c r="BL148" s="29">
        <f t="shared" si="144"/>
        <v>1.675447722035428E-4</v>
      </c>
      <c r="BM148">
        <f t="shared" si="145"/>
        <v>0.22634444932397241</v>
      </c>
      <c r="BQ148" s="3">
        <v>41964.695047000001</v>
      </c>
      <c r="BR148" s="3">
        <v>1.85E-4</v>
      </c>
      <c r="BS148" s="3">
        <v>0.14899999999999999</v>
      </c>
      <c r="BT148" s="3">
        <v>1.5580000000000001</v>
      </c>
      <c r="BU148" s="3">
        <v>81.802000000000007</v>
      </c>
      <c r="BV148" s="3">
        <v>73</v>
      </c>
    </row>
    <row r="149" spans="1:74" x14ac:dyDescent="0.25">
      <c r="A149" s="21" t="s">
        <v>146</v>
      </c>
      <c r="B149" s="2">
        <v>0</v>
      </c>
      <c r="C149" s="3">
        <v>41964.707907000004</v>
      </c>
      <c r="D149" s="3">
        <v>1.85E-4</v>
      </c>
      <c r="E149" s="3">
        <v>0.151</v>
      </c>
      <c r="F149" s="3">
        <v>3.0000000000000001E-3</v>
      </c>
      <c r="G149" s="4">
        <v>89.603999999999999</v>
      </c>
      <c r="H149" s="3">
        <v>1.5640000000000001</v>
      </c>
      <c r="I149" s="3">
        <v>82.549000000000007</v>
      </c>
      <c r="J149" s="3">
        <v>1.4410000000000001</v>
      </c>
      <c r="K149" s="3">
        <v>41972.468435000003</v>
      </c>
      <c r="L149" s="3">
        <v>41956.947378999997</v>
      </c>
      <c r="M149" s="3">
        <v>35594.331435</v>
      </c>
      <c r="N149" s="3">
        <v>35578.810379000002</v>
      </c>
      <c r="O149" s="3">
        <v>75.572999999999993</v>
      </c>
      <c r="P149" s="3">
        <v>1.0098959999999999</v>
      </c>
      <c r="Q149" s="3">
        <v>85553.403000000006</v>
      </c>
      <c r="R149" s="3">
        <v>77.253</v>
      </c>
      <c r="S149" s="3">
        <v>35593.298266999998</v>
      </c>
      <c r="T149" s="3">
        <v>-0.226275</v>
      </c>
      <c r="U149" s="3">
        <v>-7.9999999999999996E-6</v>
      </c>
      <c r="V149" s="3" t="s">
        <v>157</v>
      </c>
      <c r="W149" s="3">
        <v>2.9E-5</v>
      </c>
      <c r="X149"/>
      <c r="Y149"/>
      <c r="Z149"/>
      <c r="AA149"/>
      <c r="AB149" s="5">
        <f t="shared" si="115"/>
        <v>6378.1369999999952</v>
      </c>
      <c r="AD149" s="1">
        <f t="shared" si="116"/>
        <v>2.0388792840466723E-5</v>
      </c>
      <c r="AE149" s="1">
        <f t="shared" si="117"/>
        <v>2.9999262152857874E-3</v>
      </c>
      <c r="AF149" s="1">
        <f t="shared" si="118"/>
        <v>-1.8327685798175954E-4</v>
      </c>
      <c r="AG149" s="1">
        <f t="shared" si="119"/>
        <v>2.519113590797259E-5</v>
      </c>
      <c r="AH149" s="1">
        <f t="shared" si="120"/>
        <v>0.99158827614955458</v>
      </c>
      <c r="AI149" s="1">
        <f t="shared" si="121"/>
        <v>0.12943218534334786</v>
      </c>
      <c r="AJ149" s="1">
        <f t="shared" si="122"/>
        <v>0.12834343754287994</v>
      </c>
      <c r="AK149" s="5">
        <f t="shared" si="123"/>
        <v>7.7634709627950009</v>
      </c>
      <c r="AL149" s="1">
        <f t="shared" si="124"/>
        <v>-1761036649.4483473</v>
      </c>
      <c r="AM149" s="13">
        <f t="shared" si="125"/>
        <v>41964.707188878936</v>
      </c>
      <c r="AN149" s="15">
        <f t="shared" si="126"/>
        <v>7.1812106762081385E-4</v>
      </c>
      <c r="AO149" s="19">
        <f t="shared" si="127"/>
        <v>1.0000000171125003</v>
      </c>
      <c r="AP149" s="19">
        <f t="shared" si="128"/>
        <v>3081.9592600605415</v>
      </c>
      <c r="AQ149" s="17">
        <f t="shared" si="129"/>
        <v>3081.3893664239108</v>
      </c>
      <c r="AR149" s="17">
        <f t="shared" si="130"/>
        <v>3082.5292590972758</v>
      </c>
      <c r="AS149" s="17">
        <f t="shared" si="131"/>
        <v>1.1398926733650114</v>
      </c>
      <c r="AT149" s="5">
        <f t="shared" si="132"/>
        <v>0.56999903673431618</v>
      </c>
      <c r="AU149" s="5">
        <f t="shared" si="133"/>
        <v>0</v>
      </c>
      <c r="AV149" s="5">
        <f t="shared" si="134"/>
        <v>0.56989363663069526</v>
      </c>
      <c r="AW149" s="5">
        <f t="shared" si="135"/>
        <v>15.516751335731881</v>
      </c>
      <c r="AX149" s="19">
        <f t="shared" si="136"/>
        <v>3.6992815182195146E-2</v>
      </c>
      <c r="AY149" s="17">
        <f t="shared" si="137"/>
        <v>3081.6743264160209</v>
      </c>
      <c r="AZ149" s="17">
        <f t="shared" si="138"/>
        <v>3082.2442727551397</v>
      </c>
      <c r="BA149" s="17">
        <f t="shared" si="139"/>
        <v>0.56994633911881465</v>
      </c>
      <c r="BB149" s="24">
        <f t="shared" si="104"/>
        <v>-4748358.3270458179</v>
      </c>
      <c r="BC149" s="24">
        <f t="shared" si="105"/>
        <v>-4750114.87846593</v>
      </c>
      <c r="BD149" s="24">
        <f t="shared" si="106"/>
        <v>-4749236.4403364602</v>
      </c>
      <c r="BE149" s="27">
        <f t="shared" si="107"/>
        <v>878.43812946975231</v>
      </c>
      <c r="BF149" s="27">
        <f t="shared" si="108"/>
        <v>-878.11329064238816</v>
      </c>
      <c r="BG149" s="23">
        <f t="shared" si="140"/>
        <v>0.32483882736414671</v>
      </c>
      <c r="BH149" s="23">
        <f t="shared" si="141"/>
        <v>-1756.5514201121405</v>
      </c>
      <c r="BJ149" s="29">
        <f t="shared" si="142"/>
        <v>0.22626061816684848</v>
      </c>
      <c r="BK149" s="29">
        <f t="shared" si="143"/>
        <v>0.22642804947451564</v>
      </c>
      <c r="BL149" s="29">
        <f t="shared" si="144"/>
        <v>1.6743130766716519E-4</v>
      </c>
      <c r="BM149">
        <f t="shared" si="145"/>
        <v>0.22634431059839474</v>
      </c>
      <c r="BQ149" s="3">
        <v>41964.707907000004</v>
      </c>
      <c r="BR149" s="3">
        <v>1.85E-4</v>
      </c>
      <c r="BS149" s="3">
        <v>0.151</v>
      </c>
      <c r="BT149" s="3">
        <v>1.5640000000000001</v>
      </c>
      <c r="BU149" s="3">
        <v>82.549000000000007</v>
      </c>
      <c r="BV149" s="3">
        <v>75.572999999999993</v>
      </c>
    </row>
    <row r="150" spans="1:74" x14ac:dyDescent="0.25">
      <c r="A150" s="21" t="s">
        <v>147</v>
      </c>
      <c r="B150" s="2">
        <v>0</v>
      </c>
      <c r="C150" s="3">
        <v>41964.726860000002</v>
      </c>
      <c r="D150" s="3">
        <v>1.8699999999999999E-4</v>
      </c>
      <c r="E150" s="3">
        <v>0.152</v>
      </c>
      <c r="F150" s="3">
        <v>3.0000000000000001E-3</v>
      </c>
      <c r="G150" s="4">
        <v>89.602999999999994</v>
      </c>
      <c r="H150" s="3">
        <v>1.5640000000000001</v>
      </c>
      <c r="I150" s="3">
        <v>83.721000000000004</v>
      </c>
      <c r="J150" s="3">
        <v>1.4610000000000001</v>
      </c>
      <c r="K150" s="3">
        <v>41972.581300999998</v>
      </c>
      <c r="L150" s="3">
        <v>41956.872418999999</v>
      </c>
      <c r="M150" s="3">
        <v>35594.444301000003</v>
      </c>
      <c r="N150" s="3">
        <v>35578.735418999997</v>
      </c>
      <c r="O150" s="3">
        <v>78.143000000000001</v>
      </c>
      <c r="P150" s="3">
        <v>1.009895</v>
      </c>
      <c r="Q150" s="3">
        <v>85553.460999999996</v>
      </c>
      <c r="R150" s="3">
        <v>79.847999999999999</v>
      </c>
      <c r="S150" s="3">
        <v>35593.557279000001</v>
      </c>
      <c r="T150" s="3">
        <v>-0.226272</v>
      </c>
      <c r="U150" s="3">
        <v>-7.9999999999999996E-6</v>
      </c>
      <c r="V150" s="3" t="s">
        <v>158</v>
      </c>
      <c r="W150" s="3">
        <v>2.8E-5</v>
      </c>
      <c r="X150"/>
      <c r="Y150"/>
      <c r="Z150"/>
      <c r="AA150"/>
      <c r="AB150" s="5">
        <f t="shared" si="115"/>
        <v>6378.1370000000024</v>
      </c>
      <c r="AD150" s="1">
        <f t="shared" si="116"/>
        <v>2.0388792840466723E-5</v>
      </c>
      <c r="AE150" s="1">
        <f t="shared" si="117"/>
        <v>2.9999262152857874E-3</v>
      </c>
      <c r="AF150" s="1">
        <f t="shared" si="118"/>
        <v>-1.8573041450818469E-4</v>
      </c>
      <c r="AG150" s="1">
        <f t="shared" si="119"/>
        <v>2.1753462405279143E-5</v>
      </c>
      <c r="AH150" s="1">
        <f t="shared" si="120"/>
        <v>0.99397843623889637</v>
      </c>
      <c r="AI150" s="1">
        <f t="shared" si="121"/>
        <v>0.10957585633741725</v>
      </c>
      <c r="AJ150" s="1">
        <f t="shared" si="122"/>
        <v>0.10891603833180395</v>
      </c>
      <c r="AK150" s="5">
        <f t="shared" si="123"/>
        <v>7.8474039228199999</v>
      </c>
      <c r="AL150" s="1">
        <f t="shared" si="124"/>
        <v>-1761038238.8526571</v>
      </c>
      <c r="AM150" s="13">
        <f t="shared" si="125"/>
        <v>41964.726126267728</v>
      </c>
      <c r="AN150" s="15">
        <f t="shared" si="126"/>
        <v>7.3373227496631444E-4</v>
      </c>
      <c r="AO150" s="19">
        <f t="shared" si="127"/>
        <v>1.0000000174845005</v>
      </c>
      <c r="AP150" s="19">
        <f t="shared" si="128"/>
        <v>3081.9585640905589</v>
      </c>
      <c r="AQ150" s="17">
        <f t="shared" si="129"/>
        <v>3081.3817749976411</v>
      </c>
      <c r="AR150" s="17">
        <f t="shared" si="130"/>
        <v>3082.5354611498642</v>
      </c>
      <c r="AS150" s="17">
        <f t="shared" si="131"/>
        <v>1.1536861522231447</v>
      </c>
      <c r="AT150" s="5">
        <f t="shared" si="132"/>
        <v>0.57689705930533819</v>
      </c>
      <c r="AU150" s="5">
        <f t="shared" si="133"/>
        <v>0</v>
      </c>
      <c r="AV150" s="5">
        <f t="shared" si="134"/>
        <v>0.57678909291780656</v>
      </c>
      <c r="AW150" s="5">
        <f t="shared" si="135"/>
        <v>15.70447253255209</v>
      </c>
      <c r="AX150" s="19">
        <f t="shared" si="136"/>
        <v>3.7440545718293153E-2</v>
      </c>
      <c r="AY150" s="17">
        <f t="shared" si="137"/>
        <v>3081.6701830386355</v>
      </c>
      <c r="AZ150" s="17">
        <f t="shared" si="138"/>
        <v>3082.2470261172725</v>
      </c>
      <c r="BA150" s="17">
        <f t="shared" si="139"/>
        <v>0.57684307863701179</v>
      </c>
      <c r="BB150" s="24">
        <f t="shared" si="104"/>
        <v>-4748345.5585146882</v>
      </c>
      <c r="BC150" s="24">
        <f t="shared" si="105"/>
        <v>-4750123.3650043858</v>
      </c>
      <c r="BD150" s="24">
        <f t="shared" si="106"/>
        <v>-4749234.2953855703</v>
      </c>
      <c r="BE150" s="27">
        <f t="shared" si="107"/>
        <v>889.06961881555617</v>
      </c>
      <c r="BF150" s="27">
        <f t="shared" si="108"/>
        <v>-888.73687088210136</v>
      </c>
      <c r="BG150" s="23">
        <f t="shared" si="140"/>
        <v>0.33274793345481157</v>
      </c>
      <c r="BH150" s="23">
        <f t="shared" si="141"/>
        <v>-1777.8064896976575</v>
      </c>
      <c r="BJ150" s="29">
        <f t="shared" si="142"/>
        <v>0.22625940132024039</v>
      </c>
      <c r="BK150" s="29">
        <f t="shared" si="143"/>
        <v>0.22642885854634445</v>
      </c>
      <c r="BL150" s="29">
        <f t="shared" si="144"/>
        <v>1.6945722610406388E-4</v>
      </c>
      <c r="BM150">
        <f t="shared" si="145"/>
        <v>0.22634410614560449</v>
      </c>
      <c r="BQ150" s="3">
        <v>41964.726860000002</v>
      </c>
      <c r="BR150" s="3">
        <v>1.8699999999999999E-4</v>
      </c>
      <c r="BS150" s="3">
        <v>0.152</v>
      </c>
      <c r="BT150" s="3">
        <v>1.5640000000000001</v>
      </c>
      <c r="BU150" s="3">
        <v>83.721000000000004</v>
      </c>
      <c r="BV150" s="3">
        <v>78.143000000000001</v>
      </c>
    </row>
    <row r="151" spans="1:74" x14ac:dyDescent="0.25">
      <c r="A151" s="21" t="s">
        <v>148</v>
      </c>
      <c r="B151" s="2">
        <v>0</v>
      </c>
      <c r="C151" s="3">
        <v>41964.754789999999</v>
      </c>
      <c r="D151" s="3">
        <v>1.8699999999999999E-4</v>
      </c>
      <c r="E151" s="3">
        <v>0.153</v>
      </c>
      <c r="F151" s="3">
        <v>3.0000000000000001E-3</v>
      </c>
      <c r="G151" s="4">
        <v>89.296999999999997</v>
      </c>
      <c r="H151" s="3">
        <v>1.5589999999999999</v>
      </c>
      <c r="I151" s="3">
        <v>84.403999999999996</v>
      </c>
      <c r="J151" s="3">
        <v>1.4730000000000001</v>
      </c>
      <c r="K151" s="3">
        <v>41972.620461999999</v>
      </c>
      <c r="L151" s="3">
        <v>41956.889117999999</v>
      </c>
      <c r="M151" s="3">
        <v>35594.483461999997</v>
      </c>
      <c r="N151" s="3">
        <v>35578.752117999997</v>
      </c>
      <c r="O151" s="3">
        <v>80.710999999999999</v>
      </c>
      <c r="P151" s="3">
        <v>1.0098940000000001</v>
      </c>
      <c r="Q151" s="3">
        <v>85553.546000000002</v>
      </c>
      <c r="R151" s="3">
        <v>82.442999999999998</v>
      </c>
      <c r="S151" s="3">
        <v>35593.787208000002</v>
      </c>
      <c r="T151" s="3">
        <v>-0.22627</v>
      </c>
      <c r="U151" s="3">
        <v>-7.9999999999999996E-6</v>
      </c>
      <c r="V151" s="3">
        <v>0</v>
      </c>
      <c r="W151" s="3">
        <v>2.5999999999999998E-5</v>
      </c>
      <c r="X151"/>
      <c r="Y151"/>
      <c r="Z151"/>
      <c r="AA151"/>
      <c r="AB151" s="5">
        <f t="shared" si="115"/>
        <v>6378.1370000000024</v>
      </c>
      <c r="AD151" s="1">
        <f t="shared" si="116"/>
        <v>3.5388106559131765E-5</v>
      </c>
      <c r="AE151" s="1">
        <f t="shared" si="117"/>
        <v>2.9997867727467832E-3</v>
      </c>
      <c r="AF151" s="1">
        <f t="shared" si="118"/>
        <v>-1.8587813712487707E-4</v>
      </c>
      <c r="AG151" s="1">
        <f t="shared" si="119"/>
        <v>2.0452827163631914E-5</v>
      </c>
      <c r="AH151" s="1">
        <f t="shared" si="120"/>
        <v>0.99522174936871</v>
      </c>
      <c r="AI151" s="1">
        <f t="shared" si="121"/>
        <v>9.7640511999295798E-2</v>
      </c>
      <c r="AJ151" s="1">
        <f t="shared" si="122"/>
        <v>9.7173961161195685E-2</v>
      </c>
      <c r="AK151" s="5">
        <f t="shared" si="123"/>
        <v>7.8474091457299995</v>
      </c>
      <c r="AL151" s="1">
        <f t="shared" si="124"/>
        <v>-1761040583.0029976</v>
      </c>
      <c r="AM151" s="13">
        <f t="shared" si="125"/>
        <v>41964.754056267237</v>
      </c>
      <c r="AN151" s="15">
        <f t="shared" si="126"/>
        <v>7.3373276245547459E-4</v>
      </c>
      <c r="AO151" s="19">
        <f t="shared" si="127"/>
        <v>1.0000000174845005</v>
      </c>
      <c r="AP151" s="19">
        <f t="shared" si="128"/>
        <v>3081.9575384785012</v>
      </c>
      <c r="AQ151" s="17">
        <f t="shared" si="129"/>
        <v>3081.3799252935355</v>
      </c>
      <c r="AR151" s="17">
        <f t="shared" si="130"/>
        <v>3082.5352599386556</v>
      </c>
      <c r="AS151" s="17">
        <f t="shared" si="131"/>
        <v>1.1553346451200923</v>
      </c>
      <c r="AT151" s="5">
        <f t="shared" si="132"/>
        <v>0.5777214601544074</v>
      </c>
      <c r="AU151" s="5">
        <f t="shared" si="133"/>
        <v>0</v>
      </c>
      <c r="AV151" s="5">
        <f t="shared" si="134"/>
        <v>0.57761318496568492</v>
      </c>
      <c r="AW151" s="5">
        <f t="shared" si="135"/>
        <v>15.726921917537616</v>
      </c>
      <c r="AX151" s="19">
        <f t="shared" si="136"/>
        <v>3.7494066721098472E-2</v>
      </c>
      <c r="AY151" s="17">
        <f t="shared" si="137"/>
        <v>3081.6687454191483</v>
      </c>
      <c r="AZ151" s="17">
        <f t="shared" si="138"/>
        <v>3082.2464127442454</v>
      </c>
      <c r="BA151" s="17">
        <f t="shared" si="139"/>
        <v>0.57766732509708163</v>
      </c>
      <c r="BB151" s="24">
        <f t="shared" si="104"/>
        <v>-4748341.1282466147</v>
      </c>
      <c r="BC151" s="24">
        <f t="shared" si="105"/>
        <v>-4750121.4744373839</v>
      </c>
      <c r="BD151" s="24">
        <f t="shared" si="106"/>
        <v>-4749231.1344922315</v>
      </c>
      <c r="BE151" s="27">
        <f t="shared" si="107"/>
        <v>890.33994515240192</v>
      </c>
      <c r="BF151" s="27">
        <f t="shared" si="108"/>
        <v>-890.00624561682343</v>
      </c>
      <c r="BG151" s="23">
        <f t="shared" si="140"/>
        <v>0.3336995355784893</v>
      </c>
      <c r="BH151" s="23">
        <f t="shared" si="141"/>
        <v>-1780.3461907692254</v>
      </c>
      <c r="BJ151" s="29">
        <f t="shared" si="142"/>
        <v>0.22625897911451756</v>
      </c>
      <c r="BK151" s="29">
        <f t="shared" si="143"/>
        <v>0.22642867830730215</v>
      </c>
      <c r="BL151" s="29">
        <f t="shared" si="144"/>
        <v>1.6969919278458923E-4</v>
      </c>
      <c r="BM151">
        <f t="shared" si="145"/>
        <v>0.22634380485520914</v>
      </c>
      <c r="BQ151" s="3">
        <v>41964.754789999999</v>
      </c>
      <c r="BR151" s="3">
        <v>1.8699999999999999E-4</v>
      </c>
      <c r="BS151" s="3">
        <v>0.153</v>
      </c>
      <c r="BT151" s="3">
        <v>1.5589999999999999</v>
      </c>
      <c r="BU151" s="3">
        <v>84.403999999999996</v>
      </c>
      <c r="BV151" s="3">
        <v>80.710999999999999</v>
      </c>
    </row>
    <row r="152" spans="1:74" x14ac:dyDescent="0.25">
      <c r="A152" s="21" t="s">
        <v>149</v>
      </c>
      <c r="B152" s="2">
        <v>0</v>
      </c>
      <c r="C152" s="3">
        <v>41964.791850000001</v>
      </c>
      <c r="D152" s="3">
        <v>1.8699999999999999E-4</v>
      </c>
      <c r="E152" s="3">
        <v>0.154</v>
      </c>
      <c r="F152" s="3">
        <v>3.0000000000000001E-3</v>
      </c>
      <c r="G152" s="4">
        <v>88.599000000000004</v>
      </c>
      <c r="H152" s="3">
        <v>1.546</v>
      </c>
      <c r="I152" s="3">
        <v>86.018000000000001</v>
      </c>
      <c r="J152" s="3">
        <v>1.5009999999999999</v>
      </c>
      <c r="K152" s="3">
        <v>41972.618392999997</v>
      </c>
      <c r="L152" s="3">
        <v>41956.965306999999</v>
      </c>
      <c r="M152" s="3">
        <v>35594.481393000002</v>
      </c>
      <c r="N152" s="3">
        <v>35578.828307000003</v>
      </c>
      <c r="O152" s="3">
        <v>83.277000000000001</v>
      </c>
      <c r="P152" s="3">
        <v>1.0098929999999999</v>
      </c>
      <c r="Q152" s="3">
        <v>85553.659</v>
      </c>
      <c r="R152" s="3">
        <v>85.037999999999997</v>
      </c>
      <c r="S152" s="3">
        <v>35593.930557</v>
      </c>
      <c r="T152" s="3">
        <v>-0.226268</v>
      </c>
      <c r="U152" s="3">
        <v>-7.9999999999999996E-6</v>
      </c>
      <c r="V152" s="3">
        <v>-9.9999999999999995E-7</v>
      </c>
      <c r="W152" s="3">
        <v>2.4000000000000001E-5</v>
      </c>
      <c r="X152"/>
      <c r="Y152"/>
      <c r="Z152"/>
      <c r="AA152"/>
      <c r="AB152" s="5">
        <f t="shared" si="115"/>
        <v>6378.1369999999952</v>
      </c>
      <c r="AD152" s="1">
        <f t="shared" si="116"/>
        <v>7.4381245939306821E-5</v>
      </c>
      <c r="AE152" s="1">
        <f t="shared" si="117"/>
        <v>2.9990732619069038E-3</v>
      </c>
      <c r="AF152" s="1">
        <f t="shared" si="118"/>
        <v>-1.8616400712940289E-4</v>
      </c>
      <c r="AG152" s="1">
        <f t="shared" si="119"/>
        <v>1.7662458762121148E-5</v>
      </c>
      <c r="AH152" s="1">
        <f t="shared" si="120"/>
        <v>0.99756522504648082</v>
      </c>
      <c r="AI152" s="1">
        <f t="shared" si="121"/>
        <v>6.9739671478750237E-2</v>
      </c>
      <c r="AJ152" s="1">
        <f t="shared" si="122"/>
        <v>6.9569871073367123E-2</v>
      </c>
      <c r="AK152" s="5">
        <f t="shared" si="123"/>
        <v>7.84741607595</v>
      </c>
      <c r="AL152" s="1">
        <f t="shared" si="124"/>
        <v>-1761043693.4318874</v>
      </c>
      <c r="AM152" s="13">
        <f t="shared" si="125"/>
        <v>41964.791116266591</v>
      </c>
      <c r="AN152" s="15">
        <f t="shared" si="126"/>
        <v>7.3373341001570225E-4</v>
      </c>
      <c r="AO152" s="19">
        <f t="shared" si="127"/>
        <v>1.0000000174845005</v>
      </c>
      <c r="AP152" s="19">
        <f t="shared" si="128"/>
        <v>3081.9561776070832</v>
      </c>
      <c r="AQ152" s="17">
        <f t="shared" si="129"/>
        <v>3081.3814383415265</v>
      </c>
      <c r="AR152" s="17">
        <f t="shared" si="130"/>
        <v>3082.5310240730078</v>
      </c>
      <c r="AS152" s="17">
        <f t="shared" si="131"/>
        <v>1.1495857314812383</v>
      </c>
      <c r="AT152" s="5">
        <f t="shared" si="132"/>
        <v>0.57484646592456556</v>
      </c>
      <c r="AU152" s="5">
        <f t="shared" si="133"/>
        <v>0</v>
      </c>
      <c r="AV152" s="5">
        <f t="shared" si="134"/>
        <v>0.57473926555667276</v>
      </c>
      <c r="AW152" s="5">
        <f t="shared" si="135"/>
        <v>15.648707804561848</v>
      </c>
      <c r="AX152" s="19">
        <f t="shared" si="136"/>
        <v>3.7307478950089769E-2</v>
      </c>
      <c r="AY152" s="17">
        <f t="shared" si="137"/>
        <v>3081.6688213731013</v>
      </c>
      <c r="AZ152" s="17">
        <f t="shared" si="138"/>
        <v>3082.2436142413408</v>
      </c>
      <c r="BA152" s="17">
        <f t="shared" si="139"/>
        <v>0.57479286823945586</v>
      </c>
      <c r="BB152" s="24">
        <f t="shared" si="104"/>
        <v>-4748341.3623115392</v>
      </c>
      <c r="BC152" s="24">
        <f t="shared" si="105"/>
        <v>-4750112.8487657625</v>
      </c>
      <c r="BD152" s="24">
        <f t="shared" si="106"/>
        <v>-4749226.9403452314</v>
      </c>
      <c r="BE152" s="27">
        <f t="shared" si="107"/>
        <v>885.90842053107917</v>
      </c>
      <c r="BF152" s="27">
        <f t="shared" si="108"/>
        <v>-885.57803369220346</v>
      </c>
      <c r="BG152" s="23">
        <f t="shared" si="140"/>
        <v>0.33038683887571096</v>
      </c>
      <c r="BH152" s="23">
        <f t="shared" si="141"/>
        <v>-1771.4864542232826</v>
      </c>
      <c r="BJ152" s="29">
        <f t="shared" si="142"/>
        <v>0.22625900142095717</v>
      </c>
      <c r="BK152" s="29">
        <f t="shared" si="143"/>
        <v>0.22642785597142628</v>
      </c>
      <c r="BL152" s="29">
        <f t="shared" si="144"/>
        <v>1.688545504691108E-4</v>
      </c>
      <c r="BM152">
        <f t="shared" si="145"/>
        <v>0.22634340507733178</v>
      </c>
      <c r="BQ152" s="3">
        <v>41964.791850000001</v>
      </c>
      <c r="BR152" s="3">
        <v>1.8699999999999999E-4</v>
      </c>
      <c r="BS152" s="3">
        <v>0.154</v>
      </c>
      <c r="BT152" s="3">
        <v>1.546</v>
      </c>
      <c r="BU152" s="3">
        <v>86.018000000000001</v>
      </c>
      <c r="BV152" s="3">
        <v>83.277000000000001</v>
      </c>
    </row>
    <row r="153" spans="1:74" x14ac:dyDescent="0.25">
      <c r="A153" s="21">
        <v>43617</v>
      </c>
      <c r="B153" s="2">
        <v>0</v>
      </c>
      <c r="C153" s="3">
        <v>41964.860223999996</v>
      </c>
      <c r="D153" s="3">
        <v>1.8799999999999999E-4</v>
      </c>
      <c r="E153" s="3">
        <v>0.155</v>
      </c>
      <c r="F153" s="3">
        <v>3.0000000000000001E-3</v>
      </c>
      <c r="G153" s="4">
        <v>87.781000000000006</v>
      </c>
      <c r="H153" s="3">
        <v>1.532</v>
      </c>
      <c r="I153" s="3">
        <v>87.915999999999997</v>
      </c>
      <c r="J153" s="3">
        <v>1.534</v>
      </c>
      <c r="K153" s="3">
        <v>41972.752073000003</v>
      </c>
      <c r="L153" s="3">
        <v>41956.968373999996</v>
      </c>
      <c r="M153" s="3">
        <v>35594.615073000001</v>
      </c>
      <c r="N153" s="3">
        <v>35578.831374000001</v>
      </c>
      <c r="O153" s="3">
        <v>85.840999999999994</v>
      </c>
      <c r="P153" s="3">
        <v>1.00989</v>
      </c>
      <c r="Q153" s="3">
        <v>85553.869000000006</v>
      </c>
      <c r="R153" s="3">
        <v>87.632000000000005</v>
      </c>
      <c r="S153" s="3">
        <v>35594.179527</v>
      </c>
      <c r="T153" s="3">
        <v>-0.22626599999999999</v>
      </c>
      <c r="U153" s="3">
        <v>-7.9999999999999996E-6</v>
      </c>
      <c r="V153" s="3">
        <v>-9.9999999999999995E-7</v>
      </c>
      <c r="W153" s="3">
        <v>2.1999999999999999E-5</v>
      </c>
      <c r="X153"/>
      <c r="Y153"/>
      <c r="Z153"/>
      <c r="AA153"/>
      <c r="AB153" s="5">
        <f t="shared" si="115"/>
        <v>6378.1369999999952</v>
      </c>
      <c r="AD153" s="1">
        <f t="shared" si="116"/>
        <v>1.1635961080022987E-4</v>
      </c>
      <c r="AE153" s="1">
        <f t="shared" si="117"/>
        <v>2.9977380541012619E-3</v>
      </c>
      <c r="AF153" s="1">
        <f t="shared" si="118"/>
        <v>-1.8746311629832217E-4</v>
      </c>
      <c r="AG153" s="1">
        <f t="shared" si="119"/>
        <v>1.4197888143020631E-5</v>
      </c>
      <c r="AH153" s="1">
        <f t="shared" si="120"/>
        <v>0.99932309154849819</v>
      </c>
      <c r="AI153" s="1">
        <f t="shared" si="121"/>
        <v>3.6788023838633124E-2</v>
      </c>
      <c r="AJ153" s="1">
        <f t="shared" si="122"/>
        <v>3.6763121714382702E-2</v>
      </c>
      <c r="AK153" s="5">
        <f t="shared" si="123"/>
        <v>7.8893937221119987</v>
      </c>
      <c r="AL153" s="1">
        <f t="shared" si="124"/>
        <v>-1761049431.3773239</v>
      </c>
      <c r="AM153" s="13">
        <f t="shared" si="125"/>
        <v>41964.859482396983</v>
      </c>
      <c r="AN153" s="15">
        <f t="shared" si="126"/>
        <v>7.416030130116269E-4</v>
      </c>
      <c r="AO153" s="19">
        <f t="shared" si="127"/>
        <v>1.0000000176720003</v>
      </c>
      <c r="AP153" s="19">
        <f t="shared" si="128"/>
        <v>3081.9536668664732</v>
      </c>
      <c r="AQ153" s="17">
        <f t="shared" si="129"/>
        <v>3081.3741337278939</v>
      </c>
      <c r="AR153" s="17">
        <f t="shared" si="130"/>
        <v>3082.53330903817</v>
      </c>
      <c r="AS153" s="17">
        <f t="shared" si="131"/>
        <v>1.1591753102761686</v>
      </c>
      <c r="AT153" s="5">
        <f t="shared" si="132"/>
        <v>0.57964217169683252</v>
      </c>
      <c r="AU153" s="5">
        <f t="shared" si="133"/>
        <v>0</v>
      </c>
      <c r="AV153" s="5">
        <f t="shared" si="134"/>
        <v>0.57953313857933608</v>
      </c>
      <c r="AW153" s="5">
        <f t="shared" si="135"/>
        <v>15.779246949020706</v>
      </c>
      <c r="AX153" s="19">
        <f t="shared" si="136"/>
        <v>3.7618778504958129E-2</v>
      </c>
      <c r="AY153" s="17">
        <f t="shared" si="137"/>
        <v>3081.6639139296321</v>
      </c>
      <c r="AZ153" s="17">
        <f t="shared" si="138"/>
        <v>3082.2435015873325</v>
      </c>
      <c r="BA153" s="17">
        <f t="shared" si="139"/>
        <v>0.57958765770035825</v>
      </c>
      <c r="BB153" s="24">
        <f t="shared" si="104"/>
        <v>-4748326.2392080501</v>
      </c>
      <c r="BC153" s="24">
        <f t="shared" si="105"/>
        <v>-4750112.5015386697</v>
      </c>
      <c r="BD153" s="24">
        <f t="shared" si="106"/>
        <v>-4749219.2023558496</v>
      </c>
      <c r="BE153" s="27">
        <f t="shared" si="107"/>
        <v>893.29918282013386</v>
      </c>
      <c r="BF153" s="27">
        <f t="shared" si="108"/>
        <v>-892.96314779948443</v>
      </c>
      <c r="BG153" s="23">
        <f t="shared" si="140"/>
        <v>0.33603502064943314</v>
      </c>
      <c r="BH153" s="23">
        <f t="shared" si="141"/>
        <v>-1786.2623306196183</v>
      </c>
      <c r="BJ153" s="29">
        <f t="shared" si="142"/>
        <v>0.22625756018807863</v>
      </c>
      <c r="BK153" s="29">
        <f t="shared" si="143"/>
        <v>0.22642782286826196</v>
      </c>
      <c r="BL153" s="29">
        <f t="shared" si="144"/>
        <v>1.7026268018333068E-4</v>
      </c>
      <c r="BM153">
        <f t="shared" si="145"/>
        <v>0.22634266750826626</v>
      </c>
      <c r="BQ153" s="3">
        <v>41964.860223999996</v>
      </c>
      <c r="BR153" s="3">
        <v>1.8799999999999999E-4</v>
      </c>
      <c r="BS153" s="3">
        <v>0.155</v>
      </c>
      <c r="BT153" s="3">
        <v>1.532</v>
      </c>
      <c r="BU153" s="3">
        <v>87.915999999999997</v>
      </c>
      <c r="BV153" s="3">
        <v>85.840999999999994</v>
      </c>
    </row>
    <row r="154" spans="1:74" x14ac:dyDescent="0.25">
      <c r="A154" s="21">
        <v>43618</v>
      </c>
      <c r="B154" s="2">
        <v>0</v>
      </c>
      <c r="C154" s="3">
        <v>41964.934140999998</v>
      </c>
      <c r="D154" s="3">
        <v>1.9000000000000001E-4</v>
      </c>
      <c r="E154" s="3">
        <v>0.157</v>
      </c>
      <c r="F154" s="3">
        <v>3.0000000000000001E-3</v>
      </c>
      <c r="G154" s="4">
        <v>87.055999999999997</v>
      </c>
      <c r="H154" s="3">
        <v>1.5189999999999999</v>
      </c>
      <c r="I154" s="3">
        <v>89.59</v>
      </c>
      <c r="J154" s="3">
        <v>1.5640000000000001</v>
      </c>
      <c r="K154" s="3">
        <v>41972.892799000001</v>
      </c>
      <c r="L154" s="3">
        <v>41956.975484000002</v>
      </c>
      <c r="M154" s="3">
        <v>35594.755798999999</v>
      </c>
      <c r="N154" s="3">
        <v>35578.838484</v>
      </c>
      <c r="O154" s="3">
        <v>88.406000000000006</v>
      </c>
      <c r="P154" s="3">
        <v>1.009887</v>
      </c>
      <c r="Q154" s="3">
        <v>85554.095000000001</v>
      </c>
      <c r="R154" s="3">
        <v>90.225999999999999</v>
      </c>
      <c r="S154" s="3">
        <v>35594.428332000003</v>
      </c>
      <c r="T154" s="3">
        <v>-0.22626399999999999</v>
      </c>
      <c r="U154" s="3">
        <v>-7.9999999999999996E-6</v>
      </c>
      <c r="V154" s="3">
        <v>-9.9999999999999995E-7</v>
      </c>
      <c r="W154" s="3">
        <v>2.0999999999999999E-5</v>
      </c>
      <c r="X154"/>
      <c r="Y154"/>
      <c r="Z154"/>
      <c r="AA154"/>
      <c r="AB154" s="5">
        <f t="shared" si="115"/>
        <v>6378.1370000000024</v>
      </c>
      <c r="AD154" s="1">
        <f t="shared" si="116"/>
        <v>1.5531927559243053E-4</v>
      </c>
      <c r="AE154" s="1">
        <f t="shared" si="117"/>
        <v>2.995972116469351E-3</v>
      </c>
      <c r="AF154" s="1">
        <f t="shared" si="118"/>
        <v>-1.8967394888629922E-4</v>
      </c>
      <c r="AG154" s="1">
        <f t="shared" si="119"/>
        <v>1.1126235386578654E-5</v>
      </c>
      <c r="AH154" s="1">
        <f t="shared" si="120"/>
        <v>0.99997690505994508</v>
      </c>
      <c r="AI154" s="1">
        <f t="shared" si="121"/>
        <v>6.7962744745626988E-3</v>
      </c>
      <c r="AJ154" s="1">
        <f t="shared" si="122"/>
        <v>6.7961175150111118E-3</v>
      </c>
      <c r="AK154" s="5">
        <f t="shared" si="123"/>
        <v>7.9733374867900002</v>
      </c>
      <c r="AL154" s="1">
        <f t="shared" si="124"/>
        <v>-1761055633.8843565</v>
      </c>
      <c r="AM154" s="13">
        <f t="shared" si="125"/>
        <v>41964.933383532931</v>
      </c>
      <c r="AN154" s="15">
        <f t="shared" si="126"/>
        <v>7.5746706716017798E-4</v>
      </c>
      <c r="AO154" s="19">
        <f t="shared" si="127"/>
        <v>1.0000000180500004</v>
      </c>
      <c r="AP154" s="19">
        <f t="shared" si="128"/>
        <v>3081.9509525899684</v>
      </c>
      <c r="AQ154" s="17">
        <f t="shared" si="129"/>
        <v>3081.3665154190658</v>
      </c>
      <c r="AR154" s="17">
        <f t="shared" si="130"/>
        <v>3082.5355005732763</v>
      </c>
      <c r="AS154" s="17">
        <f t="shared" si="131"/>
        <v>1.1689851542105316</v>
      </c>
      <c r="AT154" s="5">
        <f t="shared" si="132"/>
        <v>0.58454798330785707</v>
      </c>
      <c r="AU154" s="5">
        <f t="shared" si="133"/>
        <v>0</v>
      </c>
      <c r="AV154" s="5">
        <f t="shared" si="134"/>
        <v>0.58443717090267455</v>
      </c>
      <c r="AW154" s="5">
        <f t="shared" si="135"/>
        <v>15.912788275515181</v>
      </c>
      <c r="AX154" s="19">
        <f t="shared" si="136"/>
        <v>3.7937231691230658E-2</v>
      </c>
      <c r="AY154" s="17">
        <f t="shared" si="137"/>
        <v>3081.6587478501638</v>
      </c>
      <c r="AZ154" s="17">
        <f t="shared" si="138"/>
        <v>3082.243240429897</v>
      </c>
      <c r="BA154" s="17">
        <f t="shared" si="139"/>
        <v>0.58449257973325075</v>
      </c>
      <c r="BB154" s="24">
        <f t="shared" si="104"/>
        <v>-4748310.3191007199</v>
      </c>
      <c r="BC154" s="24">
        <f t="shared" si="105"/>
        <v>-4750111.696587895</v>
      </c>
      <c r="BD154" s="24">
        <f t="shared" si="106"/>
        <v>-4749210.8370851073</v>
      </c>
      <c r="BE154" s="27">
        <f t="shared" si="107"/>
        <v>900.85950278770179</v>
      </c>
      <c r="BF154" s="27">
        <f t="shared" si="108"/>
        <v>-900.51798438746482</v>
      </c>
      <c r="BG154" s="23">
        <f t="shared" si="140"/>
        <v>0.34151840023696423</v>
      </c>
      <c r="BH154" s="23">
        <f t="shared" si="141"/>
        <v>-1801.3774871751666</v>
      </c>
      <c r="BJ154" s="29">
        <f t="shared" si="142"/>
        <v>0.2262560430056347</v>
      </c>
      <c r="BK154" s="29">
        <f t="shared" si="143"/>
        <v>0.22642774612766439</v>
      </c>
      <c r="BL154" s="29">
        <f t="shared" si="144"/>
        <v>1.7170312202968718E-4</v>
      </c>
      <c r="BM154">
        <f t="shared" si="145"/>
        <v>0.22634187014939694</v>
      </c>
      <c r="BQ154" s="3">
        <v>41964.934140999998</v>
      </c>
      <c r="BR154" s="3">
        <v>1.9000000000000001E-4</v>
      </c>
      <c r="BS154" s="3">
        <v>0.157</v>
      </c>
      <c r="BT154" s="3">
        <v>1.5189999999999999</v>
      </c>
      <c r="BU154" s="3">
        <v>89.59</v>
      </c>
      <c r="BV154" s="3">
        <v>88.406000000000006</v>
      </c>
    </row>
    <row r="155" spans="1:74" x14ac:dyDescent="0.25">
      <c r="A155" s="21">
        <v>43619</v>
      </c>
      <c r="B155" s="2">
        <v>0</v>
      </c>
      <c r="C155" s="3">
        <v>41965.043085999998</v>
      </c>
      <c r="D155" s="3">
        <v>1.8900000000000001E-4</v>
      </c>
      <c r="E155" s="3">
        <v>0.16</v>
      </c>
      <c r="F155" s="3">
        <v>3.0000000000000001E-3</v>
      </c>
      <c r="G155" s="4">
        <v>86.492000000000004</v>
      </c>
      <c r="H155" s="3">
        <v>1.51</v>
      </c>
      <c r="I155" s="3">
        <v>90.248000000000005</v>
      </c>
      <c r="J155" s="3">
        <v>1.575</v>
      </c>
      <c r="K155" s="3">
        <v>41972.953623000001</v>
      </c>
      <c r="L155" s="3">
        <v>41957.132550000002</v>
      </c>
      <c r="M155" s="3">
        <v>35594.816622999999</v>
      </c>
      <c r="N155" s="3">
        <v>35578.99555</v>
      </c>
      <c r="O155" s="3">
        <v>90.971000000000004</v>
      </c>
      <c r="P155" s="3">
        <v>1.0098830000000001</v>
      </c>
      <c r="Q155" s="3">
        <v>85554.428</v>
      </c>
      <c r="R155" s="3">
        <v>92.817999999999998</v>
      </c>
      <c r="S155" s="3">
        <v>35594.613611000001</v>
      </c>
      <c r="T155" s="3">
        <v>-0.22626299999999999</v>
      </c>
      <c r="U155" s="3">
        <v>-7.9999999999999996E-6</v>
      </c>
      <c r="V155" s="3">
        <v>0</v>
      </c>
      <c r="W155" s="3">
        <v>1.8E-5</v>
      </c>
      <c r="X155"/>
      <c r="Y155"/>
      <c r="Z155"/>
      <c r="AA155"/>
      <c r="AB155" s="5">
        <f t="shared" si="115"/>
        <v>6378.1370000000024</v>
      </c>
      <c r="AD155" s="1">
        <f t="shared" si="116"/>
        <v>1.8227637024331524E-4</v>
      </c>
      <c r="AE155" s="1">
        <f t="shared" si="117"/>
        <v>2.9944529258085395E-3</v>
      </c>
      <c r="AF155" s="1">
        <f t="shared" si="118"/>
        <v>-1.8869742293133732E-4</v>
      </c>
      <c r="AG155" s="1">
        <f t="shared" si="119"/>
        <v>1.0690303039297914E-5</v>
      </c>
      <c r="AH155" s="1">
        <f t="shared" si="120"/>
        <v>0.9999911645788031</v>
      </c>
      <c r="AI155" s="1">
        <f t="shared" si="121"/>
        <v>-4.2036608246882635E-3</v>
      </c>
      <c r="AJ155" s="1">
        <f t="shared" si="122"/>
        <v>-4.2036236835743084E-3</v>
      </c>
      <c r="AK155" s="5">
        <f t="shared" si="123"/>
        <v>7.9313931432540006</v>
      </c>
      <c r="AL155" s="1">
        <f t="shared" si="124"/>
        <v>-1761064778.302839</v>
      </c>
      <c r="AM155" s="13">
        <f t="shared" si="125"/>
        <v>41965.04233648334</v>
      </c>
      <c r="AN155" s="15">
        <f t="shared" si="126"/>
        <v>7.495166573789902E-4</v>
      </c>
      <c r="AO155" s="19">
        <f t="shared" si="127"/>
        <v>1.0000000178605004</v>
      </c>
      <c r="AP155" s="19">
        <f t="shared" si="128"/>
        <v>3081.9469520774023</v>
      </c>
      <c r="AQ155" s="17">
        <f t="shared" si="129"/>
        <v>3081.3660505596586</v>
      </c>
      <c r="AR155" s="17">
        <f t="shared" si="130"/>
        <v>3082.5279630704222</v>
      </c>
      <c r="AS155" s="17">
        <f t="shared" si="131"/>
        <v>1.1619125107636137</v>
      </c>
      <c r="AT155" s="5">
        <f t="shared" si="132"/>
        <v>0.58101099301984505</v>
      </c>
      <c r="AU155" s="5">
        <f t="shared" si="133"/>
        <v>0</v>
      </c>
      <c r="AV155" s="5">
        <f t="shared" si="134"/>
        <v>0.58090151774376864</v>
      </c>
      <c r="AW155" s="5">
        <f t="shared" si="135"/>
        <v>15.816600863057712</v>
      </c>
      <c r="AX155" s="19">
        <f t="shared" si="136"/>
        <v>3.7707707935335344E-2</v>
      </c>
      <c r="AY155" s="17">
        <f t="shared" si="137"/>
        <v>3081.6565149970597</v>
      </c>
      <c r="AZ155" s="17">
        <f t="shared" si="138"/>
        <v>3082.2374712550222</v>
      </c>
      <c r="BA155" s="17">
        <f t="shared" si="139"/>
        <v>0.58095625796249806</v>
      </c>
      <c r="BB155" s="24">
        <f t="shared" si="104"/>
        <v>-4748303.4382119114</v>
      </c>
      <c r="BC155" s="24">
        <f t="shared" si="105"/>
        <v>-4750093.9146042755</v>
      </c>
      <c r="BD155" s="24">
        <f t="shared" si="106"/>
        <v>-4749198.5077095944</v>
      </c>
      <c r="BE155" s="27">
        <f t="shared" si="107"/>
        <v>895.40689468104392</v>
      </c>
      <c r="BF155" s="27">
        <f t="shared" si="108"/>
        <v>-895.0694976830855</v>
      </c>
      <c r="BG155" s="23">
        <f t="shared" si="140"/>
        <v>0.33739699795842171</v>
      </c>
      <c r="BH155" s="23">
        <f t="shared" si="141"/>
        <v>-1790.4763923641294</v>
      </c>
      <c r="BJ155" s="29">
        <f t="shared" si="142"/>
        <v>0.22625538726014144</v>
      </c>
      <c r="BK155" s="29">
        <f t="shared" si="143"/>
        <v>0.22642605087197626</v>
      </c>
      <c r="BL155" s="29">
        <f t="shared" si="144"/>
        <v>1.7066361183482037E-4</v>
      </c>
      <c r="BM155">
        <f t="shared" si="145"/>
        <v>0.22634069494350068</v>
      </c>
      <c r="BQ155" s="3">
        <v>41965.043085999998</v>
      </c>
      <c r="BR155" s="3">
        <v>1.8900000000000001E-4</v>
      </c>
      <c r="BS155" s="3">
        <v>0.16</v>
      </c>
      <c r="BT155" s="3">
        <v>1.51</v>
      </c>
      <c r="BU155" s="3">
        <v>90.248000000000005</v>
      </c>
      <c r="BV155" s="3">
        <v>90.971000000000004</v>
      </c>
    </row>
    <row r="156" spans="1:74" x14ac:dyDescent="0.25">
      <c r="A156" s="21">
        <v>43620</v>
      </c>
      <c r="B156" s="2">
        <v>0</v>
      </c>
      <c r="C156" s="3">
        <v>41965.180670000002</v>
      </c>
      <c r="D156" s="3">
        <v>1.8699999999999999E-4</v>
      </c>
      <c r="E156" s="3">
        <v>0.16300000000000001</v>
      </c>
      <c r="F156" s="3">
        <v>3.0000000000000001E-3</v>
      </c>
      <c r="G156" s="4">
        <v>86.358000000000004</v>
      </c>
      <c r="H156" s="3">
        <v>1.5069999999999999</v>
      </c>
      <c r="I156" s="3">
        <v>90.911000000000001</v>
      </c>
      <c r="J156" s="3">
        <v>1.587</v>
      </c>
      <c r="K156" s="3">
        <v>41973.030349000001</v>
      </c>
      <c r="L156" s="3">
        <v>41957.330991000003</v>
      </c>
      <c r="M156" s="3">
        <v>35594.893348999998</v>
      </c>
      <c r="N156" s="3">
        <v>35579.193991</v>
      </c>
      <c r="O156" s="3">
        <v>93.537999999999997</v>
      </c>
      <c r="P156" s="3">
        <v>1.0098780000000001</v>
      </c>
      <c r="Q156" s="3">
        <v>85554.847999999998</v>
      </c>
      <c r="R156" s="3">
        <v>95.408000000000001</v>
      </c>
      <c r="S156" s="3">
        <v>35594.775036999999</v>
      </c>
      <c r="T156" s="3">
        <v>-0.22626099999999999</v>
      </c>
      <c r="U156" s="3">
        <v>-7.9999999999999996E-6</v>
      </c>
      <c r="V156" s="3" t="s">
        <v>158</v>
      </c>
      <c r="W156" s="3">
        <v>1.5999999999999999E-5</v>
      </c>
      <c r="X156"/>
      <c r="Y156"/>
      <c r="Z156"/>
      <c r="AA156"/>
      <c r="AB156" s="5">
        <f t="shared" si="115"/>
        <v>6378.1370000000024</v>
      </c>
      <c r="AD156" s="1">
        <f t="shared" si="116"/>
        <v>1.9125889530265821E-4</v>
      </c>
      <c r="AE156" s="1">
        <f t="shared" si="117"/>
        <v>2.9938926224899929E-3</v>
      </c>
      <c r="AF156" s="1">
        <f t="shared" si="118"/>
        <v>-1.8678825679894706E-4</v>
      </c>
      <c r="AG156" s="1">
        <f t="shared" si="119"/>
        <v>8.8964668273763896E-6</v>
      </c>
      <c r="AH156" s="1">
        <f t="shared" si="120"/>
        <v>0.99986872335969101</v>
      </c>
      <c r="AI156" s="1">
        <f t="shared" si="121"/>
        <v>-1.6202964144304655E-2</v>
      </c>
      <c r="AJ156" s="1">
        <f t="shared" si="122"/>
        <v>-1.6200837073608743E-2</v>
      </c>
      <c r="AK156" s="5">
        <f t="shared" si="123"/>
        <v>7.8474887852900004</v>
      </c>
      <c r="AL156" s="1">
        <f t="shared" si="124"/>
        <v>-1761076327.0826614</v>
      </c>
      <c r="AM156" s="13">
        <f t="shared" si="125"/>
        <v>41965.179936259796</v>
      </c>
      <c r="AN156" s="15">
        <f t="shared" si="126"/>
        <v>7.3374020576011389E-4</v>
      </c>
      <c r="AO156" s="19">
        <f t="shared" si="127"/>
        <v>1.0000000174845005</v>
      </c>
      <c r="AP156" s="19">
        <f t="shared" si="128"/>
        <v>3081.9418999493014</v>
      </c>
      <c r="AQ156" s="17">
        <f t="shared" si="129"/>
        <v>3081.365469869862</v>
      </c>
      <c r="AR156" s="17">
        <f t="shared" si="130"/>
        <v>3082.5184378613362</v>
      </c>
      <c r="AS156" s="17">
        <f t="shared" si="131"/>
        <v>1.1529679914742701</v>
      </c>
      <c r="AT156" s="5">
        <f t="shared" si="132"/>
        <v>0.57653791203483706</v>
      </c>
      <c r="AU156" s="5">
        <f t="shared" si="133"/>
        <v>0</v>
      </c>
      <c r="AV156" s="5">
        <f t="shared" si="134"/>
        <v>0.57643007943943303</v>
      </c>
      <c r="AW156" s="5">
        <f t="shared" si="135"/>
        <v>15.694953924805311</v>
      </c>
      <c r="AX156" s="19">
        <f t="shared" si="136"/>
        <v>3.7417437261116723E-2</v>
      </c>
      <c r="AY156" s="17">
        <f t="shared" si="137"/>
        <v>3081.6536983873957</v>
      </c>
      <c r="AZ156" s="17">
        <f t="shared" si="138"/>
        <v>3082.2301823856542</v>
      </c>
      <c r="BA156" s="17">
        <f t="shared" si="139"/>
        <v>0.57648399825848173</v>
      </c>
      <c r="BB156" s="24">
        <f t="shared" si="104"/>
        <v>-4748294.7583923563</v>
      </c>
      <c r="BC156" s="24">
        <f t="shared" si="105"/>
        <v>-4750071.4486045511</v>
      </c>
      <c r="BD156" s="24">
        <f t="shared" si="106"/>
        <v>-4749182.9373315554</v>
      </c>
      <c r="BE156" s="27">
        <f t="shared" si="107"/>
        <v>888.51127299573272</v>
      </c>
      <c r="BF156" s="27">
        <f t="shared" si="108"/>
        <v>-888.1789391990751</v>
      </c>
      <c r="BG156" s="23">
        <f t="shared" si="140"/>
        <v>0.33233379665762186</v>
      </c>
      <c r="BH156" s="23">
        <f t="shared" si="141"/>
        <v>-1776.6902121948078</v>
      </c>
      <c r="BJ156" s="29">
        <f t="shared" si="142"/>
        <v>0.22625456007874276</v>
      </c>
      <c r="BK156" s="29">
        <f t="shared" si="143"/>
        <v>0.22642390907197879</v>
      </c>
      <c r="BL156" s="29">
        <f t="shared" si="144"/>
        <v>1.6934899323603481E-4</v>
      </c>
      <c r="BM156">
        <f t="shared" si="145"/>
        <v>0.22633921081753583</v>
      </c>
      <c r="BQ156" s="3">
        <v>41965.180670000002</v>
      </c>
      <c r="BR156" s="3">
        <v>1.8699999999999999E-4</v>
      </c>
      <c r="BS156" s="3">
        <v>0.16300000000000001</v>
      </c>
      <c r="BT156" s="3">
        <v>1.5069999999999999</v>
      </c>
      <c r="BU156" s="3">
        <v>90.911000000000001</v>
      </c>
      <c r="BV156" s="3">
        <v>93.537999999999997</v>
      </c>
    </row>
    <row r="157" spans="1:74" x14ac:dyDescent="0.25">
      <c r="A157" s="21">
        <v>43621</v>
      </c>
      <c r="B157" s="2">
        <v>0</v>
      </c>
      <c r="C157" s="3">
        <v>41965.353223999999</v>
      </c>
      <c r="D157" s="3">
        <v>1.8900000000000001E-4</v>
      </c>
      <c r="E157" s="3">
        <v>0.16800000000000001</v>
      </c>
      <c r="F157" s="3">
        <v>3.0000000000000001E-3</v>
      </c>
      <c r="G157" s="4">
        <v>86.555999999999997</v>
      </c>
      <c r="H157" s="3">
        <v>1.5109999999999999</v>
      </c>
      <c r="I157" s="3">
        <v>92.59</v>
      </c>
      <c r="J157" s="3">
        <v>1.6160000000000001</v>
      </c>
      <c r="K157" s="3">
        <v>41973.281800999997</v>
      </c>
      <c r="L157" s="3">
        <v>41957.424647</v>
      </c>
      <c r="M157" s="3">
        <v>35595.144801000002</v>
      </c>
      <c r="N157" s="3">
        <v>35579.287646999997</v>
      </c>
      <c r="O157" s="3">
        <v>96.105000000000004</v>
      </c>
      <c r="P157" s="3">
        <v>1.0098720000000001</v>
      </c>
      <c r="Q157" s="3">
        <v>85555.376000000004</v>
      </c>
      <c r="R157" s="3">
        <v>97.997</v>
      </c>
      <c r="S157" s="3">
        <v>35595.062510000003</v>
      </c>
      <c r="T157" s="3">
        <v>-0.22625899999999999</v>
      </c>
      <c r="U157" s="3">
        <v>-7.9999999999999996E-6</v>
      </c>
      <c r="V157" s="3" t="s">
        <v>157</v>
      </c>
      <c r="W157" s="3">
        <v>1.4E-5</v>
      </c>
      <c r="X157"/>
      <c r="Y157"/>
      <c r="Z157"/>
      <c r="AA157"/>
      <c r="AB157" s="5">
        <f t="shared" si="115"/>
        <v>6378.1370000000024</v>
      </c>
      <c r="AD157" s="1">
        <f t="shared" si="116"/>
        <v>1.7928182667840498E-4</v>
      </c>
      <c r="AE157" s="1">
        <f t="shared" si="117"/>
        <v>2.9946337049220652E-3</v>
      </c>
      <c r="AF157" s="1">
        <f t="shared" si="118"/>
        <v>-1.8897987700367986E-4</v>
      </c>
      <c r="AG157" s="1">
        <f t="shared" si="119"/>
        <v>2.7579136451380068E-6</v>
      </c>
      <c r="AH157" s="1">
        <f t="shared" si="120"/>
        <v>0.99897848792625965</v>
      </c>
      <c r="AI157" s="1">
        <f t="shared" si="121"/>
        <v>-4.5188280123986506E-2</v>
      </c>
      <c r="AJ157" s="1">
        <f t="shared" si="122"/>
        <v>-4.5142119750248295E-2</v>
      </c>
      <c r="AK157" s="5">
        <f t="shared" si="123"/>
        <v>7.9314517593360003</v>
      </c>
      <c r="AL157" s="1">
        <f t="shared" si="124"/>
        <v>-1761090808.3071601</v>
      </c>
      <c r="AM157" s="13">
        <f t="shared" si="125"/>
        <v>41965.352474477797</v>
      </c>
      <c r="AN157" s="15">
        <f t="shared" si="126"/>
        <v>7.4952220165869221E-4</v>
      </c>
      <c r="AO157" s="19">
        <f t="shared" si="127"/>
        <v>1.0000000178605006</v>
      </c>
      <c r="AP157" s="19">
        <f t="shared" si="128"/>
        <v>3081.9355637468343</v>
      </c>
      <c r="AQ157" s="17">
        <f t="shared" si="129"/>
        <v>3081.3533440422379</v>
      </c>
      <c r="AR157" s="17">
        <f t="shared" si="130"/>
        <v>3082.5178934614642</v>
      </c>
      <c r="AS157" s="17">
        <f t="shared" si="131"/>
        <v>1.1645494192262049</v>
      </c>
      <c r="AT157" s="5">
        <f t="shared" si="132"/>
        <v>0.58232971462985006</v>
      </c>
      <c r="AU157" s="5">
        <f t="shared" si="133"/>
        <v>0</v>
      </c>
      <c r="AV157" s="5">
        <f t="shared" si="134"/>
        <v>0.58221970459635486</v>
      </c>
      <c r="AW157" s="5">
        <f t="shared" si="135"/>
        <v>15.852660975098029</v>
      </c>
      <c r="AX157" s="19">
        <f t="shared" si="136"/>
        <v>3.7793439738998062E-2</v>
      </c>
      <c r="AY157" s="17">
        <f t="shared" si="137"/>
        <v>3081.6444676444912</v>
      </c>
      <c r="AZ157" s="17">
        <f t="shared" si="138"/>
        <v>3082.2267423567023</v>
      </c>
      <c r="BA157" s="17">
        <f t="shared" si="139"/>
        <v>0.58227471221107407</v>
      </c>
      <c r="BB157" s="24">
        <f t="shared" si="104"/>
        <v>-4748266.31248195</v>
      </c>
      <c r="BC157" s="24">
        <f t="shared" si="105"/>
        <v>-4750060.8456494045</v>
      </c>
      <c r="BD157" s="24">
        <f t="shared" si="106"/>
        <v>-4749163.4095437583</v>
      </c>
      <c r="BE157" s="27">
        <f t="shared" si="107"/>
        <v>897.43610564619303</v>
      </c>
      <c r="BF157" s="27">
        <f t="shared" si="108"/>
        <v>-897.09706180822104</v>
      </c>
      <c r="BG157" s="23">
        <f t="shared" si="140"/>
        <v>0.33904383797198534</v>
      </c>
      <c r="BH157" s="23">
        <f t="shared" si="141"/>
        <v>-1794.5331674544141</v>
      </c>
      <c r="BJ157" s="29">
        <f t="shared" si="142"/>
        <v>0.22625184921179187</v>
      </c>
      <c r="BK157" s="29">
        <f t="shared" si="143"/>
        <v>0.22642289824092143</v>
      </c>
      <c r="BL157" s="29">
        <f t="shared" si="144"/>
        <v>1.7104902912956632E-4</v>
      </c>
      <c r="BM157">
        <f t="shared" si="145"/>
        <v>0.2263373494889451</v>
      </c>
      <c r="BQ157" s="3">
        <v>41965.353223999999</v>
      </c>
      <c r="BR157" s="3">
        <v>1.8900000000000001E-4</v>
      </c>
      <c r="BS157" s="3">
        <v>0.16800000000000001</v>
      </c>
      <c r="BT157" s="3">
        <v>1.5109999999999999</v>
      </c>
      <c r="BU157" s="3">
        <v>92.59</v>
      </c>
      <c r="BV157" s="3">
        <v>96.105000000000004</v>
      </c>
    </row>
    <row r="158" spans="1:74" x14ac:dyDescent="0.25">
      <c r="A158" s="21">
        <v>43622</v>
      </c>
      <c r="B158" s="2">
        <v>0</v>
      </c>
      <c r="C158" s="3">
        <v>41965.507657000002</v>
      </c>
      <c r="D158" s="3">
        <v>1.84E-4</v>
      </c>
      <c r="E158" s="3">
        <v>0.17299999999999999</v>
      </c>
      <c r="F158" s="3">
        <v>3.0000000000000001E-3</v>
      </c>
      <c r="G158" s="4">
        <v>87.063000000000002</v>
      </c>
      <c r="H158" s="3">
        <v>1.52</v>
      </c>
      <c r="I158" s="3">
        <v>92.289000000000001</v>
      </c>
      <c r="J158" s="3">
        <v>1.611</v>
      </c>
      <c r="K158" s="3">
        <v>41973.249569</v>
      </c>
      <c r="L158" s="3">
        <v>41957.765745999997</v>
      </c>
      <c r="M158" s="3">
        <v>35595.112568999997</v>
      </c>
      <c r="N158" s="3">
        <v>35579.628746000002</v>
      </c>
      <c r="O158" s="3">
        <v>98.676000000000002</v>
      </c>
      <c r="P158" s="3">
        <v>1.0098670000000001</v>
      </c>
      <c r="Q158" s="3">
        <v>85555.847999999998</v>
      </c>
      <c r="R158" s="3">
        <v>100.586</v>
      </c>
      <c r="S158" s="3">
        <v>35595.084374999999</v>
      </c>
      <c r="T158" s="3">
        <v>-0.22625899999999999</v>
      </c>
      <c r="U158" s="3">
        <v>-7.9999999999999996E-6</v>
      </c>
      <c r="V158" s="3" t="s">
        <v>157</v>
      </c>
      <c r="W158" s="3">
        <v>1.2E-5</v>
      </c>
      <c r="X158"/>
      <c r="Y158"/>
      <c r="Z158"/>
      <c r="AA158"/>
      <c r="AB158" s="5">
        <f t="shared" si="115"/>
        <v>6378.1369999999952</v>
      </c>
      <c r="AD158" s="1">
        <f t="shared" si="116"/>
        <v>1.5232322631565816E-4</v>
      </c>
      <c r="AE158" s="1">
        <f t="shared" si="117"/>
        <v>2.9961259377331234E-3</v>
      </c>
      <c r="AF158" s="1">
        <f t="shared" si="118"/>
        <v>-1.8398967729999475E-4</v>
      </c>
      <c r="AG158" s="1">
        <f t="shared" si="119"/>
        <v>1.9490118121238362E-6</v>
      </c>
      <c r="AH158" s="1">
        <f t="shared" si="120"/>
        <v>0.99919194118037424</v>
      </c>
      <c r="AI158" s="1">
        <f t="shared" si="121"/>
        <v>-4.0192843644056134E-2</v>
      </c>
      <c r="AJ158" s="1">
        <f t="shared" si="122"/>
        <v>-4.0160365462263717E-2</v>
      </c>
      <c r="AK158" s="5">
        <f t="shared" si="123"/>
        <v>7.7216534088880007</v>
      </c>
      <c r="AL158" s="1">
        <f t="shared" si="124"/>
        <v>-1761103773.2857945</v>
      </c>
      <c r="AM158" s="13">
        <f t="shared" si="125"/>
        <v>41965.506946607886</v>
      </c>
      <c r="AN158" s="15">
        <f t="shared" si="126"/>
        <v>7.1039211616152897E-4</v>
      </c>
      <c r="AO158" s="19">
        <f t="shared" si="127"/>
        <v>1.0000000169280003</v>
      </c>
      <c r="AP158" s="19">
        <f t="shared" si="128"/>
        <v>3081.9298929826832</v>
      </c>
      <c r="AQ158" s="17">
        <f t="shared" si="129"/>
        <v>3081.3613825533548</v>
      </c>
      <c r="AR158" s="17">
        <f t="shared" si="130"/>
        <v>3082.498508265322</v>
      </c>
      <c r="AS158" s="17">
        <f t="shared" si="131"/>
        <v>1.1371257119672009</v>
      </c>
      <c r="AT158" s="5">
        <f t="shared" si="132"/>
        <v>0.56861528263880246</v>
      </c>
      <c r="AU158" s="5">
        <f t="shared" si="133"/>
        <v>0</v>
      </c>
      <c r="AV158" s="5">
        <f t="shared" si="134"/>
        <v>0.56851042932839846</v>
      </c>
      <c r="AW158" s="5">
        <f t="shared" si="135"/>
        <v>15.479539542880117</v>
      </c>
      <c r="AX158" s="19">
        <f t="shared" si="136"/>
        <v>3.690335442008192E-2</v>
      </c>
      <c r="AY158" s="17">
        <f t="shared" si="137"/>
        <v>3081.6456508688834</v>
      </c>
      <c r="AZ158" s="17">
        <f t="shared" si="138"/>
        <v>3082.2142137272858</v>
      </c>
      <c r="BA158" s="17">
        <f t="shared" si="139"/>
        <v>0.56856285840240162</v>
      </c>
      <c r="BB158" s="24">
        <f t="shared" si="104"/>
        <v>-4748269.9587595519</v>
      </c>
      <c r="BC158" s="24">
        <f t="shared" si="105"/>
        <v>-4750022.2296512555</v>
      </c>
      <c r="BD158" s="24">
        <f t="shared" si="106"/>
        <v>-4749145.9326301264</v>
      </c>
      <c r="BE158" s="27">
        <f t="shared" si="107"/>
        <v>876.29702112916857</v>
      </c>
      <c r="BF158" s="27">
        <f t="shared" si="108"/>
        <v>-875.97387057449669</v>
      </c>
      <c r="BG158" s="23">
        <f t="shared" si="140"/>
        <v>0.32315055467188358</v>
      </c>
      <c r="BH158" s="23">
        <f t="shared" si="141"/>
        <v>-1752.2708917036653</v>
      </c>
      <c r="BJ158" s="29">
        <f t="shared" si="142"/>
        <v>0.22625219669751095</v>
      </c>
      <c r="BK158" s="29">
        <f t="shared" si="143"/>
        <v>0.22641921680989863</v>
      </c>
      <c r="BL158" s="29">
        <f t="shared" si="144"/>
        <v>1.6702011238767245E-4</v>
      </c>
      <c r="BM158">
        <f t="shared" si="145"/>
        <v>0.22633568364985343</v>
      </c>
      <c r="BQ158" s="3">
        <v>41965.507657000002</v>
      </c>
      <c r="BR158" s="3">
        <v>1.84E-4</v>
      </c>
      <c r="BS158" s="3">
        <v>0.17299999999999999</v>
      </c>
      <c r="BT158" s="3">
        <v>1.52</v>
      </c>
      <c r="BU158" s="3">
        <v>92.289000000000001</v>
      </c>
      <c r="BV158" s="3">
        <v>98.676000000000002</v>
      </c>
    </row>
    <row r="159" spans="1:74" x14ac:dyDescent="0.25">
      <c r="A159" s="21">
        <v>43623</v>
      </c>
      <c r="B159" s="2">
        <v>0</v>
      </c>
      <c r="C159" s="3">
        <v>41965.672481000001</v>
      </c>
      <c r="D159" s="3">
        <v>1.85E-4</v>
      </c>
      <c r="E159" s="3">
        <v>0.17799999999999999</v>
      </c>
      <c r="F159" s="3">
        <v>3.0000000000000001E-3</v>
      </c>
      <c r="G159" s="4">
        <v>87.796999999999997</v>
      </c>
      <c r="H159" s="3">
        <v>1.532</v>
      </c>
      <c r="I159" s="3">
        <v>90.739000000000004</v>
      </c>
      <c r="J159" s="3">
        <v>1.5840000000000001</v>
      </c>
      <c r="K159" s="3">
        <v>41973.441579999999</v>
      </c>
      <c r="L159" s="3">
        <v>41957.903380999996</v>
      </c>
      <c r="M159" s="3">
        <v>35595.304580000004</v>
      </c>
      <c r="N159" s="3">
        <v>35579.766381000001</v>
      </c>
      <c r="O159" s="3">
        <v>101.245</v>
      </c>
      <c r="P159" s="3">
        <v>1.0098609999999999</v>
      </c>
      <c r="Q159" s="3">
        <v>85556.351999999999</v>
      </c>
      <c r="R159" s="3">
        <v>103.172</v>
      </c>
      <c r="S159" s="3">
        <v>35595.304312</v>
      </c>
      <c r="T159" s="3">
        <v>-0.22625700000000001</v>
      </c>
      <c r="U159" s="3">
        <v>-7.9999999999999996E-6</v>
      </c>
      <c r="V159" s="3" t="s">
        <v>156</v>
      </c>
      <c r="W159" s="3">
        <v>9.0000000000000002E-6</v>
      </c>
      <c r="X159"/>
      <c r="Y159"/>
      <c r="Z159"/>
      <c r="AA159"/>
      <c r="AB159" s="5">
        <f t="shared" si="115"/>
        <v>6378.1369999999952</v>
      </c>
      <c r="AD159" s="1">
        <f t="shared" si="116"/>
        <v>1.1635961080022987E-4</v>
      </c>
      <c r="AE159" s="1">
        <f t="shared" si="117"/>
        <v>2.9977380541012619E-3</v>
      </c>
      <c r="AF159" s="1">
        <f t="shared" si="118"/>
        <v>-1.8493941729443966E-4</v>
      </c>
      <c r="AG159" s="1">
        <f t="shared" si="119"/>
        <v>4.7341240787621048E-6</v>
      </c>
      <c r="AH159" s="1">
        <f t="shared" si="120"/>
        <v>0.9999128327733301</v>
      </c>
      <c r="AI159" s="1">
        <f t="shared" si="121"/>
        <v>-1.3203289560348956E-2</v>
      </c>
      <c r="AJ159" s="1">
        <f t="shared" si="122"/>
        <v>-1.3202138666215061E-2</v>
      </c>
      <c r="AK159" s="5">
        <f t="shared" si="123"/>
        <v>7.7636494089850006</v>
      </c>
      <c r="AL159" s="1">
        <f t="shared" si="124"/>
        <v>-1761117606.5083089</v>
      </c>
      <c r="AM159" s="13">
        <f t="shared" si="125"/>
        <v>41965.671762862425</v>
      </c>
      <c r="AN159" s="15">
        <f t="shared" si="126"/>
        <v>7.1813757676864043E-4</v>
      </c>
      <c r="AO159" s="19">
        <f t="shared" si="127"/>
        <v>1.0000000171125005</v>
      </c>
      <c r="AP159" s="19">
        <f t="shared" si="128"/>
        <v>3081.9238406965951</v>
      </c>
      <c r="AQ159" s="17">
        <f t="shared" si="129"/>
        <v>3081.3533373580144</v>
      </c>
      <c r="AR159" s="17">
        <f t="shared" si="130"/>
        <v>3082.4944496988865</v>
      </c>
      <c r="AS159" s="17">
        <f t="shared" si="131"/>
        <v>1.1411123408720414</v>
      </c>
      <c r="AT159" s="5">
        <f t="shared" si="132"/>
        <v>0.57060900229134859</v>
      </c>
      <c r="AU159" s="5">
        <f t="shared" si="133"/>
        <v>0</v>
      </c>
      <c r="AV159" s="5">
        <f t="shared" si="134"/>
        <v>0.5705033385806928</v>
      </c>
      <c r="AW159" s="5">
        <f t="shared" si="135"/>
        <v>15.53388442196117</v>
      </c>
      <c r="AX159" s="19">
        <f t="shared" si="136"/>
        <v>3.7032829926945135E-2</v>
      </c>
      <c r="AY159" s="17">
        <f t="shared" si="137"/>
        <v>3081.6386022386364</v>
      </c>
      <c r="AZ159" s="17">
        <f t="shared" si="138"/>
        <v>3082.2091584115169</v>
      </c>
      <c r="BA159" s="17">
        <f t="shared" si="139"/>
        <v>0.57055617288051508</v>
      </c>
      <c r="BB159" s="24">
        <f t="shared" si="104"/>
        <v>-4748248.237403648</v>
      </c>
      <c r="BC159" s="24">
        <f t="shared" si="105"/>
        <v>-4750006.6480979156</v>
      </c>
      <c r="BD159" s="24">
        <f t="shared" si="106"/>
        <v>-4749127.2799270265</v>
      </c>
      <c r="BE159" s="27">
        <f t="shared" si="107"/>
        <v>879.36817088909447</v>
      </c>
      <c r="BF159" s="27">
        <f t="shared" si="108"/>
        <v>-879.0425233785063</v>
      </c>
      <c r="BG159" s="23">
        <f t="shared" si="140"/>
        <v>0.3256475105881691</v>
      </c>
      <c r="BH159" s="23">
        <f t="shared" si="141"/>
        <v>-1758.4106942676008</v>
      </c>
      <c r="BJ159" s="29">
        <f t="shared" si="142"/>
        <v>0.22625012668325725</v>
      </c>
      <c r="BK159" s="29">
        <f t="shared" si="143"/>
        <v>0.22641773136113777</v>
      </c>
      <c r="BL159" s="29">
        <f t="shared" si="144"/>
        <v>1.6760467788051736E-4</v>
      </c>
      <c r="BM159">
        <f t="shared" si="145"/>
        <v>0.22633390574533024</v>
      </c>
      <c r="BQ159" s="3">
        <v>41965.672481000001</v>
      </c>
      <c r="BR159" s="3">
        <v>1.85E-4</v>
      </c>
      <c r="BS159" s="3">
        <v>0.17799999999999999</v>
      </c>
      <c r="BT159" s="3">
        <v>1.532</v>
      </c>
      <c r="BU159" s="3">
        <v>90.739000000000004</v>
      </c>
      <c r="BV159" s="3">
        <v>101.245</v>
      </c>
    </row>
    <row r="160" spans="1:74" x14ac:dyDescent="0.25">
      <c r="A160" s="21">
        <v>43624</v>
      </c>
      <c r="B160" s="2">
        <v>0</v>
      </c>
      <c r="C160" s="3">
        <v>41965.86954</v>
      </c>
      <c r="D160" s="3">
        <v>1.85E-4</v>
      </c>
      <c r="E160" s="3">
        <v>0.183</v>
      </c>
      <c r="F160" s="3">
        <v>3.0000000000000001E-3</v>
      </c>
      <c r="G160" s="4">
        <v>88.381</v>
      </c>
      <c r="H160" s="3">
        <v>1.5429999999999999</v>
      </c>
      <c r="I160" s="3">
        <v>89.180999999999997</v>
      </c>
      <c r="J160" s="3">
        <v>1.5569999999999999</v>
      </c>
      <c r="K160" s="3">
        <v>41973.649517999998</v>
      </c>
      <c r="L160" s="3">
        <v>41958.089563000001</v>
      </c>
      <c r="M160" s="3">
        <v>35595.512518000003</v>
      </c>
      <c r="N160" s="3">
        <v>35579.952562999999</v>
      </c>
      <c r="O160" s="3">
        <v>103.81100000000001</v>
      </c>
      <c r="P160" s="3">
        <v>1.009854</v>
      </c>
      <c r="Q160" s="3">
        <v>85556.955000000002</v>
      </c>
      <c r="R160" s="3">
        <v>105.756</v>
      </c>
      <c r="S160" s="3">
        <v>35595.493240000003</v>
      </c>
      <c r="T160" s="3">
        <v>-0.22625400000000001</v>
      </c>
      <c r="U160" s="3">
        <v>-7.9999999999999996E-6</v>
      </c>
      <c r="V160" s="3" t="s">
        <v>157</v>
      </c>
      <c r="W160" s="3">
        <v>5.0000000000000004E-6</v>
      </c>
      <c r="X160"/>
      <c r="Y160"/>
      <c r="Z160"/>
      <c r="AA160"/>
      <c r="AB160" s="5">
        <f t="shared" si="115"/>
        <v>6378.1370000000024</v>
      </c>
      <c r="AD160" s="1">
        <f t="shared" si="116"/>
        <v>8.3378117513848587E-5</v>
      </c>
      <c r="AE160" s="1">
        <f t="shared" si="117"/>
        <v>2.9988366226842448E-3</v>
      </c>
      <c r="AF160" s="1">
        <f t="shared" si="118"/>
        <v>-1.8484000280055671E-4</v>
      </c>
      <c r="AG160" s="1">
        <f t="shared" si="119"/>
        <v>7.6924225501588222E-6</v>
      </c>
      <c r="AH160" s="1">
        <f t="shared" si="120"/>
        <v>0.99990483219300774</v>
      </c>
      <c r="AI160" s="1">
        <f t="shared" si="121"/>
        <v>1.3795889136731364E-2</v>
      </c>
      <c r="AJ160" s="1">
        <f t="shared" si="122"/>
        <v>1.3794576212216714E-2</v>
      </c>
      <c r="AK160" s="5">
        <f t="shared" si="123"/>
        <v>7.7636858649000002</v>
      </c>
      <c r="AL160" s="1">
        <f t="shared" si="124"/>
        <v>-1761134145.9734817</v>
      </c>
      <c r="AM160" s="13">
        <f t="shared" si="125"/>
        <v>41965.868821859054</v>
      </c>
      <c r="AN160" s="15">
        <f t="shared" si="126"/>
        <v>7.181409455370158E-4</v>
      </c>
      <c r="AO160" s="19">
        <f t="shared" si="127"/>
        <v>1.0000000171125003</v>
      </c>
      <c r="AP160" s="19">
        <f t="shared" si="128"/>
        <v>3081.9166047981171</v>
      </c>
      <c r="AQ160" s="17">
        <f t="shared" si="129"/>
        <v>3081.3453067233236</v>
      </c>
      <c r="AR160" s="17">
        <f t="shared" si="130"/>
        <v>3082.4880087579359</v>
      </c>
      <c r="AS160" s="17">
        <f t="shared" si="131"/>
        <v>1.1427020346122845</v>
      </c>
      <c r="AT160" s="5">
        <f t="shared" si="132"/>
        <v>0.571403959818781</v>
      </c>
      <c r="AU160" s="5">
        <f t="shared" si="133"/>
        <v>0</v>
      </c>
      <c r="AV160" s="5">
        <f t="shared" si="134"/>
        <v>0.57129807479350347</v>
      </c>
      <c r="AW160" s="5">
        <f t="shared" si="135"/>
        <v>15.555629353193966</v>
      </c>
      <c r="AX160" s="19">
        <f t="shared" si="136"/>
        <v>3.7084517341142272E-2</v>
      </c>
      <c r="AY160" s="17">
        <f t="shared" si="137"/>
        <v>3081.6309689905315</v>
      </c>
      <c r="AZ160" s="17">
        <f t="shared" si="138"/>
        <v>3082.2023200102917</v>
      </c>
      <c r="BA160" s="17">
        <f t="shared" si="139"/>
        <v>0.57135101976018632</v>
      </c>
      <c r="BB160" s="24">
        <f t="shared" si="104"/>
        <v>-4748224.7145207608</v>
      </c>
      <c r="BC160" s="24">
        <f t="shared" si="105"/>
        <v>-4749985.5707384124</v>
      </c>
      <c r="BD160" s="24">
        <f t="shared" si="106"/>
        <v>-4749104.9794651773</v>
      </c>
      <c r="BE160" s="27">
        <f t="shared" si="107"/>
        <v>880.59127323515713</v>
      </c>
      <c r="BF160" s="27">
        <f t="shared" si="108"/>
        <v>-880.26494441647083</v>
      </c>
      <c r="BG160" s="23">
        <f t="shared" si="140"/>
        <v>0.32632881868630648</v>
      </c>
      <c r="BH160" s="23">
        <f t="shared" si="141"/>
        <v>-1760.856217651628</v>
      </c>
      <c r="BJ160" s="29">
        <f t="shared" si="142"/>
        <v>0.22624788499673013</v>
      </c>
      <c r="BK160" s="29">
        <f t="shared" si="143"/>
        <v>0.22641572198402013</v>
      </c>
      <c r="BL160" s="29">
        <f t="shared" si="144"/>
        <v>1.6783698729000429E-4</v>
      </c>
      <c r="BM160">
        <f t="shared" si="145"/>
        <v>0.22633178015951946</v>
      </c>
      <c r="BQ160" s="3">
        <v>41965.86954</v>
      </c>
      <c r="BR160" s="3">
        <v>1.85E-4</v>
      </c>
      <c r="BS160" s="3">
        <v>0.183</v>
      </c>
      <c r="BT160" s="3">
        <v>1.5429999999999999</v>
      </c>
      <c r="BU160" s="3">
        <v>89.180999999999997</v>
      </c>
      <c r="BV160" s="3">
        <v>103.81100000000001</v>
      </c>
    </row>
    <row r="161" spans="1:74" x14ac:dyDescent="0.25">
      <c r="A161" s="21">
        <v>43625</v>
      </c>
      <c r="B161" s="2">
        <v>0</v>
      </c>
      <c r="C161" s="3">
        <v>41966.030149999999</v>
      </c>
      <c r="D161" s="3">
        <v>1.9100000000000001E-4</v>
      </c>
      <c r="E161" s="3">
        <v>0.186</v>
      </c>
      <c r="F161" s="3">
        <v>3.0000000000000001E-3</v>
      </c>
      <c r="G161" s="4">
        <v>89.132999999999996</v>
      </c>
      <c r="H161" s="3">
        <v>1.556</v>
      </c>
      <c r="I161" s="3">
        <v>88.412999999999997</v>
      </c>
      <c r="J161" s="3">
        <v>1.5429999999999999</v>
      </c>
      <c r="K161" s="3">
        <v>41974.026913000002</v>
      </c>
      <c r="L161" s="3">
        <v>41958.033387000003</v>
      </c>
      <c r="M161" s="3">
        <v>35595.889912999999</v>
      </c>
      <c r="N161" s="3">
        <v>35579.896387000001</v>
      </c>
      <c r="O161" s="3">
        <v>106.375</v>
      </c>
      <c r="P161" s="3">
        <v>1.0098480000000001</v>
      </c>
      <c r="Q161" s="3">
        <v>85557.445999999996</v>
      </c>
      <c r="R161" s="3">
        <v>108.33799999999999</v>
      </c>
      <c r="S161" s="3">
        <v>35595.819291</v>
      </c>
      <c r="T161" s="3">
        <v>-0.22625000000000001</v>
      </c>
      <c r="U161" s="3">
        <v>-7.9999999999999996E-6</v>
      </c>
      <c r="V161" s="3" t="s">
        <v>157</v>
      </c>
      <c r="W161" s="3">
        <v>3.0000000000000001E-6</v>
      </c>
      <c r="X161"/>
      <c r="Y161"/>
      <c r="Z161"/>
      <c r="AA161"/>
      <c r="AB161" s="5">
        <f t="shared" si="115"/>
        <v>6378.1370000000024</v>
      </c>
      <c r="AD161" s="1">
        <f t="shared" si="116"/>
        <v>4.4387294131977306E-5</v>
      </c>
      <c r="AE161" s="1">
        <f t="shared" si="117"/>
        <v>2.999667109555999E-3</v>
      </c>
      <c r="AF161" s="1">
        <f t="shared" si="118"/>
        <v>-1.9082677637959639E-4</v>
      </c>
      <c r="AG161" s="1">
        <f t="shared" si="119"/>
        <v>8.1327373357019274E-6</v>
      </c>
      <c r="AH161" s="1">
        <f t="shared" si="120"/>
        <v>0.99961370698130059</v>
      </c>
      <c r="AI161" s="1">
        <f t="shared" si="121"/>
        <v>2.7792747527052058E-2</v>
      </c>
      <c r="AJ161" s="1">
        <f t="shared" si="122"/>
        <v>2.7782011382711882E-2</v>
      </c>
      <c r="AK161" s="5">
        <f t="shared" si="123"/>
        <v>8.0155117586499998</v>
      </c>
      <c r="AL161" s="1">
        <f t="shared" si="124"/>
        <v>-1761147622.3022802</v>
      </c>
      <c r="AM161" s="13">
        <f t="shared" si="125"/>
        <v>41966.029384518624</v>
      </c>
      <c r="AN161" s="15">
        <f t="shared" si="126"/>
        <v>7.6548137440113351E-4</v>
      </c>
      <c r="AO161" s="19">
        <f t="shared" si="127"/>
        <v>1.0000000182405004</v>
      </c>
      <c r="AP161" s="19">
        <f t="shared" si="128"/>
        <v>3081.91070732464</v>
      </c>
      <c r="AQ161" s="17">
        <f t="shared" si="129"/>
        <v>3081.3234951973282</v>
      </c>
      <c r="AR161" s="17">
        <f t="shared" si="130"/>
        <v>3082.4980313577889</v>
      </c>
      <c r="AS161" s="17">
        <f t="shared" si="131"/>
        <v>1.1745361604607751</v>
      </c>
      <c r="AT161" s="5">
        <f t="shared" si="132"/>
        <v>0.5873240331488887</v>
      </c>
      <c r="AU161" s="5">
        <f t="shared" si="133"/>
        <v>0</v>
      </c>
      <c r="AV161" s="5">
        <f t="shared" si="134"/>
        <v>0.58721212731188643</v>
      </c>
      <c r="AW161" s="5">
        <f t="shared" si="135"/>
        <v>15.988955443622102</v>
      </c>
      <c r="AX161" s="19">
        <f t="shared" si="136"/>
        <v>3.8117911419928915E-2</v>
      </c>
      <c r="AY161" s="17">
        <f t="shared" si="137"/>
        <v>3081.6171152478805</v>
      </c>
      <c r="AZ161" s="17">
        <f t="shared" si="138"/>
        <v>3082.2043833307766</v>
      </c>
      <c r="BA161" s="17">
        <f t="shared" si="139"/>
        <v>0.58726808289611654</v>
      </c>
      <c r="BB161" s="24">
        <f t="shared" si="104"/>
        <v>-4748182.0224943347</v>
      </c>
      <c r="BC161" s="24">
        <f t="shared" si="105"/>
        <v>-4749991.9303117264</v>
      </c>
      <c r="BD161" s="24">
        <f t="shared" si="106"/>
        <v>-4749086.8039611317</v>
      </c>
      <c r="BE161" s="27">
        <f t="shared" si="107"/>
        <v>905.12635059468448</v>
      </c>
      <c r="BF161" s="27">
        <f t="shared" si="108"/>
        <v>-904.78146679699421</v>
      </c>
      <c r="BG161" s="23">
        <f t="shared" si="140"/>
        <v>0.34488379769027233</v>
      </c>
      <c r="BH161" s="23">
        <f t="shared" si="141"/>
        <v>-1809.9078173916787</v>
      </c>
      <c r="BJ161" s="29">
        <f t="shared" si="142"/>
        <v>0.22624381655522072</v>
      </c>
      <c r="BK161" s="29">
        <f t="shared" si="143"/>
        <v>0.22641632826306068</v>
      </c>
      <c r="BL161" s="29">
        <f t="shared" si="144"/>
        <v>1.7251170783996739E-4</v>
      </c>
      <c r="BM161">
        <f t="shared" si="145"/>
        <v>0.22633004775464244</v>
      </c>
      <c r="BQ161" s="3">
        <v>41966.030149999999</v>
      </c>
      <c r="BR161" s="3">
        <v>1.9100000000000001E-4</v>
      </c>
      <c r="BS161" s="3">
        <v>0.186</v>
      </c>
      <c r="BT161" s="3">
        <v>1.556</v>
      </c>
      <c r="BU161" s="3">
        <v>88.412999999999997</v>
      </c>
      <c r="BV161" s="3">
        <v>106.375</v>
      </c>
    </row>
    <row r="162" spans="1:74" x14ac:dyDescent="0.25">
      <c r="A162" s="21">
        <v>43626</v>
      </c>
      <c r="B162" s="2">
        <v>0</v>
      </c>
      <c r="C162" s="3">
        <v>41966.272328999999</v>
      </c>
      <c r="D162" s="3">
        <v>1.9100000000000001E-4</v>
      </c>
      <c r="E162" s="3">
        <v>0.188</v>
      </c>
      <c r="F162" s="3">
        <v>3.0000000000000001E-3</v>
      </c>
      <c r="G162" s="4">
        <v>89.283000000000001</v>
      </c>
      <c r="H162" s="3">
        <v>1.5580000000000001</v>
      </c>
      <c r="I162" s="3">
        <v>84.08</v>
      </c>
      <c r="J162" s="3">
        <v>1.4670000000000001</v>
      </c>
      <c r="K162" s="3">
        <v>41974.297693</v>
      </c>
      <c r="L162" s="3">
        <v>41958.246964999998</v>
      </c>
      <c r="M162" s="3">
        <v>35596.160692999998</v>
      </c>
      <c r="N162" s="3">
        <v>35580.109965000003</v>
      </c>
      <c r="O162" s="3">
        <v>108.93</v>
      </c>
      <c r="P162" s="3">
        <v>1.0098389999999999</v>
      </c>
      <c r="Q162" s="3">
        <v>85558.187000000005</v>
      </c>
      <c r="R162" s="3">
        <v>110.911</v>
      </c>
      <c r="S162" s="3">
        <v>35595.873845000002</v>
      </c>
      <c r="T162" s="3">
        <v>-0.22624900000000001</v>
      </c>
      <c r="U162" s="3">
        <v>-7.9999999999999996E-6</v>
      </c>
      <c r="V162" s="3">
        <v>-9.9999999999999995E-7</v>
      </c>
      <c r="W162" s="3">
        <v>3.0000000000000001E-6</v>
      </c>
      <c r="X162"/>
      <c r="Y162"/>
      <c r="Z162"/>
      <c r="AA162"/>
      <c r="AB162" s="5">
        <f t="shared" si="115"/>
        <v>6378.1369999999952</v>
      </c>
      <c r="AD162" s="1">
        <f t="shared" si="116"/>
        <v>3.8387875137861975E-5</v>
      </c>
      <c r="AE162" s="1">
        <f t="shared" si="117"/>
        <v>2.9997498847528607E-3</v>
      </c>
      <c r="AF162" s="1">
        <f t="shared" si="118"/>
        <v>-1.8970325759926887E-4</v>
      </c>
      <c r="AG162" s="1">
        <f t="shared" si="119"/>
        <v>2.2218777109135386E-5</v>
      </c>
      <c r="AH162" s="1">
        <f t="shared" si="120"/>
        <v>0.99461799587401956</v>
      </c>
      <c r="AI162" s="1">
        <f t="shared" si="121"/>
        <v>0.10361004914364617</v>
      </c>
      <c r="AJ162" s="1">
        <f t="shared" si="122"/>
        <v>0.10305241943166203</v>
      </c>
      <c r="AK162" s="5">
        <f t="shared" si="123"/>
        <v>8.0155580148389998</v>
      </c>
      <c r="AL162" s="1">
        <f t="shared" si="124"/>
        <v>-1761167948.9426208</v>
      </c>
      <c r="AM162" s="13">
        <f t="shared" si="125"/>
        <v>41966.271563514201</v>
      </c>
      <c r="AN162" s="15">
        <f t="shared" si="126"/>
        <v>7.6548579818336293E-4</v>
      </c>
      <c r="AO162" s="19">
        <f t="shared" si="127"/>
        <v>1.0000000182405004</v>
      </c>
      <c r="AP162" s="19">
        <f t="shared" si="128"/>
        <v>3081.9018147653474</v>
      </c>
      <c r="AQ162" s="17">
        <f t="shared" si="129"/>
        <v>3081.3125077331124</v>
      </c>
      <c r="AR162" s="17">
        <f t="shared" si="130"/>
        <v>3082.4912345037019</v>
      </c>
      <c r="AS162" s="17">
        <f t="shared" si="131"/>
        <v>1.1787267705894919</v>
      </c>
      <c r="AT162" s="5">
        <f t="shared" si="132"/>
        <v>0.58941973835453609</v>
      </c>
      <c r="AU162" s="5">
        <f t="shared" si="133"/>
        <v>0</v>
      </c>
      <c r="AV162" s="5">
        <f t="shared" si="134"/>
        <v>0.58930703223495584</v>
      </c>
      <c r="AW162" s="5">
        <f t="shared" si="135"/>
        <v>16.046124721031859</v>
      </c>
      <c r="AX162" s="19">
        <f t="shared" si="136"/>
        <v>3.8254048157441455E-2</v>
      </c>
      <c r="AY162" s="17">
        <f t="shared" si="137"/>
        <v>3081.607175336148</v>
      </c>
      <c r="AZ162" s="17">
        <f t="shared" si="138"/>
        <v>3082.1965387241366</v>
      </c>
      <c r="BA162" s="17">
        <f t="shared" si="139"/>
        <v>0.58936338798866927</v>
      </c>
      <c r="BB162" s="24">
        <f t="shared" si="104"/>
        <v>-4748151.3915416161</v>
      </c>
      <c r="BC162" s="24">
        <f t="shared" si="105"/>
        <v>-4749967.7516615242</v>
      </c>
      <c r="BD162" s="24">
        <f t="shared" si="106"/>
        <v>-4749059.3979269704</v>
      </c>
      <c r="BE162" s="27">
        <f t="shared" si="107"/>
        <v>908.35373455379158</v>
      </c>
      <c r="BF162" s="27">
        <f t="shared" si="108"/>
        <v>-908.00638535432518</v>
      </c>
      <c r="BG162" s="23">
        <f t="shared" si="140"/>
        <v>0.3473491994664073</v>
      </c>
      <c r="BH162" s="23">
        <f t="shared" si="141"/>
        <v>-1816.3601199081168</v>
      </c>
      <c r="BJ162" s="29">
        <f t="shared" si="142"/>
        <v>0.22624089752589041</v>
      </c>
      <c r="BK162" s="29">
        <f t="shared" si="143"/>
        <v>0.22641402323713714</v>
      </c>
      <c r="BL162" s="29">
        <f t="shared" si="144"/>
        <v>1.7312571124672438E-4</v>
      </c>
      <c r="BM162">
        <f t="shared" si="145"/>
        <v>0.22632743555091608</v>
      </c>
      <c r="BQ162" s="3">
        <v>41966.272328999999</v>
      </c>
      <c r="BR162" s="3">
        <v>1.9100000000000001E-4</v>
      </c>
      <c r="BS162" s="3">
        <v>0.188</v>
      </c>
      <c r="BT162" s="3">
        <v>1.5580000000000001</v>
      </c>
      <c r="BU162" s="3">
        <v>84.08</v>
      </c>
      <c r="BV162" s="3">
        <v>108.93</v>
      </c>
    </row>
    <row r="163" spans="1:74" x14ac:dyDescent="0.25">
      <c r="A163" s="21">
        <v>43627</v>
      </c>
      <c r="B163" s="2">
        <v>0</v>
      </c>
      <c r="C163" s="3">
        <v>41966.423022000003</v>
      </c>
      <c r="D163" s="3">
        <v>1.9100000000000001E-4</v>
      </c>
      <c r="E163" s="3">
        <v>0.19</v>
      </c>
      <c r="F163" s="3">
        <v>3.0000000000000001E-3</v>
      </c>
      <c r="G163" s="4">
        <v>89.492000000000004</v>
      </c>
      <c r="H163" s="3">
        <v>1.5620000000000001</v>
      </c>
      <c r="I163" s="3">
        <v>83.227000000000004</v>
      </c>
      <c r="J163" s="3">
        <v>1.4530000000000001</v>
      </c>
      <c r="K163" s="3">
        <v>41974.448948999998</v>
      </c>
      <c r="L163" s="3">
        <v>41958.397096000001</v>
      </c>
      <c r="M163" s="3">
        <v>35596.311949000003</v>
      </c>
      <c r="N163" s="3">
        <v>35580.260095999998</v>
      </c>
      <c r="O163" s="3">
        <v>111.48699999999999</v>
      </c>
      <c r="P163" s="3">
        <v>1.0098339999999999</v>
      </c>
      <c r="Q163" s="3">
        <v>85558.648000000001</v>
      </c>
      <c r="R163" s="3">
        <v>113.488</v>
      </c>
      <c r="S163" s="3">
        <v>35595.848206000002</v>
      </c>
      <c r="T163" s="3">
        <v>-0.22624900000000001</v>
      </c>
      <c r="U163" s="3">
        <v>-7.9999999999999996E-6</v>
      </c>
      <c r="V163" s="3">
        <v>0</v>
      </c>
      <c r="W163" s="3">
        <v>6.0000000000000002E-6</v>
      </c>
      <c r="X163"/>
      <c r="Y163"/>
      <c r="Z163"/>
      <c r="AA163"/>
      <c r="AB163" s="5">
        <f t="shared" si="115"/>
        <v>6378.1370000000024</v>
      </c>
      <c r="AD163" s="1">
        <f t="shared" si="116"/>
        <v>2.6388600493565397E-5</v>
      </c>
      <c r="AE163" s="1">
        <f t="shared" si="117"/>
        <v>2.9998794378768611E-3</v>
      </c>
      <c r="AF163" s="1">
        <f t="shared" si="118"/>
        <v>-1.8947158844745133E-4</v>
      </c>
      <c r="AG163" s="1">
        <f t="shared" si="119"/>
        <v>2.4114667138478941E-5</v>
      </c>
      <c r="AH163" s="1">
        <f t="shared" si="120"/>
        <v>0.99307003159831908</v>
      </c>
      <c r="AI163" s="1">
        <f t="shared" si="121"/>
        <v>0.11752409259940473</v>
      </c>
      <c r="AJ163" s="1">
        <f t="shared" si="122"/>
        <v>0.11670965435125463</v>
      </c>
      <c r="AK163" s="5">
        <f t="shared" si="123"/>
        <v>8.0155867972020012</v>
      </c>
      <c r="AL163" s="1">
        <f t="shared" si="124"/>
        <v>-1761180597.0118201</v>
      </c>
      <c r="AM163" s="13">
        <f t="shared" si="125"/>
        <v>41966.422256511461</v>
      </c>
      <c r="AN163" s="15">
        <f t="shared" si="126"/>
        <v>7.6548854121938348E-4</v>
      </c>
      <c r="AO163" s="19">
        <f t="shared" si="127"/>
        <v>1.0000000182405004</v>
      </c>
      <c r="AP163" s="19">
        <f t="shared" si="128"/>
        <v>3081.8962815150289</v>
      </c>
      <c r="AQ163" s="17">
        <f t="shared" si="129"/>
        <v>3081.3069363378422</v>
      </c>
      <c r="AR163" s="17">
        <f t="shared" si="130"/>
        <v>3082.4857393764046</v>
      </c>
      <c r="AS163" s="17">
        <f t="shared" si="131"/>
        <v>1.1788030385623642</v>
      </c>
      <c r="AT163" s="5">
        <f t="shared" si="132"/>
        <v>0.58945786137564937</v>
      </c>
      <c r="AU163" s="5">
        <f t="shared" si="133"/>
        <v>0</v>
      </c>
      <c r="AV163" s="5">
        <f t="shared" si="134"/>
        <v>0.58934517718671486</v>
      </c>
      <c r="AW163" s="5">
        <f t="shared" si="135"/>
        <v>16.047249591819387</v>
      </c>
      <c r="AX163" s="19">
        <f t="shared" si="136"/>
        <v>3.8256592508222539E-2</v>
      </c>
      <c r="AY163" s="17">
        <f t="shared" si="137"/>
        <v>3081.6016230060222</v>
      </c>
      <c r="AZ163" s="17">
        <f t="shared" si="138"/>
        <v>3082.1910245279978</v>
      </c>
      <c r="BA163" s="17">
        <f t="shared" si="139"/>
        <v>0.58940152197556017</v>
      </c>
      <c r="BB163" s="24">
        <f t="shared" si="104"/>
        <v>-4748134.2814566744</v>
      </c>
      <c r="BC163" s="24">
        <f t="shared" si="105"/>
        <v>-4749950.7558404747</v>
      </c>
      <c r="BD163" s="24">
        <f t="shared" si="106"/>
        <v>-4749042.3450080808</v>
      </c>
      <c r="BE163" s="27">
        <f t="shared" si="107"/>
        <v>908.41083239391446</v>
      </c>
      <c r="BF163" s="27">
        <f t="shared" si="108"/>
        <v>-908.06355140637606</v>
      </c>
      <c r="BG163" s="23">
        <f t="shared" si="140"/>
        <v>0.34728098753839731</v>
      </c>
      <c r="BH163" s="23">
        <f t="shared" si="141"/>
        <v>-1816.4743838002905</v>
      </c>
      <c r="BJ163" s="29">
        <f t="shared" si="142"/>
        <v>0.22623926699911068</v>
      </c>
      <c r="BK163" s="29">
        <f t="shared" si="143"/>
        <v>0.22641240297967913</v>
      </c>
      <c r="BL163" s="29">
        <f t="shared" si="144"/>
        <v>1.731359805684507E-4</v>
      </c>
      <c r="BM163">
        <f t="shared" si="145"/>
        <v>0.22632581016106598</v>
      </c>
      <c r="BQ163" s="3">
        <v>41966.423022000003</v>
      </c>
      <c r="BR163" s="3">
        <v>1.9100000000000001E-4</v>
      </c>
      <c r="BS163" s="3">
        <v>0.19</v>
      </c>
      <c r="BT163" s="3">
        <v>1.5620000000000001</v>
      </c>
      <c r="BU163" s="3">
        <v>83.227000000000004</v>
      </c>
      <c r="BV163" s="3">
        <v>111.48699999999999</v>
      </c>
    </row>
    <row r="164" spans="1:74" x14ac:dyDescent="0.25">
      <c r="A164" s="21">
        <v>43628</v>
      </c>
      <c r="B164" s="2">
        <v>0</v>
      </c>
      <c r="C164" s="3">
        <v>41966.599065000002</v>
      </c>
      <c r="D164" s="3">
        <v>1.92E-4</v>
      </c>
      <c r="E164" s="3">
        <v>0.191</v>
      </c>
      <c r="F164" s="3">
        <v>3.0000000000000001E-3</v>
      </c>
      <c r="G164" s="4">
        <v>89.287999999999997</v>
      </c>
      <c r="H164" s="3">
        <v>1.5580000000000001</v>
      </c>
      <c r="I164" s="3">
        <v>82.188000000000002</v>
      </c>
      <c r="J164" s="3">
        <v>1.4339999999999999</v>
      </c>
      <c r="K164" s="3">
        <v>41974.661527999997</v>
      </c>
      <c r="L164" s="3">
        <v>41958.536602</v>
      </c>
      <c r="M164" s="3">
        <v>35596.524528000002</v>
      </c>
      <c r="N164" s="3">
        <v>35580.399601999998</v>
      </c>
      <c r="O164" s="3">
        <v>114.03700000000001</v>
      </c>
      <c r="P164" s="3">
        <v>1.009827</v>
      </c>
      <c r="Q164" s="3">
        <v>85559.186000000002</v>
      </c>
      <c r="R164" s="3">
        <v>116.06100000000001</v>
      </c>
      <c r="S164" s="3">
        <v>35595.805853999998</v>
      </c>
      <c r="T164" s="3">
        <v>-0.22625000000000001</v>
      </c>
      <c r="U164" s="3">
        <v>-7.9999999999999996E-6</v>
      </c>
      <c r="V164" s="3">
        <v>9.9999999999999995E-7</v>
      </c>
      <c r="W164" s="3">
        <v>1.0000000000000001E-5</v>
      </c>
      <c r="X164"/>
      <c r="Y164"/>
      <c r="Z164"/>
      <c r="AA164"/>
      <c r="AB164" s="5">
        <f t="shared" si="115"/>
        <v>6378.1370000000024</v>
      </c>
      <c r="AD164" s="1">
        <f t="shared" si="116"/>
        <v>3.8387875137861975E-5</v>
      </c>
      <c r="AE164" s="1">
        <f t="shared" si="117"/>
        <v>2.9997498847528607E-3</v>
      </c>
      <c r="AF164" s="1">
        <f t="shared" si="118"/>
        <v>-1.8985571884554928E-4</v>
      </c>
      <c r="AG164" s="1">
        <f t="shared" si="119"/>
        <v>2.8614786765582321E-5</v>
      </c>
      <c r="AH164" s="1">
        <f t="shared" si="120"/>
        <v>0.99065796443777387</v>
      </c>
      <c r="AI164" s="1">
        <f t="shared" si="121"/>
        <v>0.13637007551514496</v>
      </c>
      <c r="AJ164" s="1">
        <f t="shared" si="122"/>
        <v>0.13509610142005901</v>
      </c>
      <c r="AK164" s="5">
        <f t="shared" si="123"/>
        <v>8.0575870204799998</v>
      </c>
      <c r="AL164" s="1">
        <f t="shared" si="124"/>
        <v>-1761195372.1577504</v>
      </c>
      <c r="AM164" s="13">
        <f t="shared" si="125"/>
        <v>41966.598291471644</v>
      </c>
      <c r="AN164" s="15">
        <f t="shared" si="126"/>
        <v>7.7352835796773434E-4</v>
      </c>
      <c r="AO164" s="19">
        <f t="shared" si="127"/>
        <v>1.0000000184320004</v>
      </c>
      <c r="AP164" s="19">
        <f t="shared" si="128"/>
        <v>3081.8898174835354</v>
      </c>
      <c r="AQ164" s="17">
        <f t="shared" si="129"/>
        <v>3081.2977934258256</v>
      </c>
      <c r="AR164" s="17">
        <f t="shared" si="130"/>
        <v>3082.4819552895779</v>
      </c>
      <c r="AS164" s="17">
        <f t="shared" si="131"/>
        <v>1.1841618637522515</v>
      </c>
      <c r="AT164" s="5">
        <f t="shared" si="132"/>
        <v>0.59213780604250132</v>
      </c>
      <c r="AU164" s="5">
        <f t="shared" si="133"/>
        <v>0</v>
      </c>
      <c r="AV164" s="5">
        <f t="shared" si="134"/>
        <v>0.5920240577097502</v>
      </c>
      <c r="AW164" s="5">
        <f t="shared" si="135"/>
        <v>16.120280103573538</v>
      </c>
      <c r="AX164" s="19">
        <f t="shared" si="136"/>
        <v>3.8430620574186225E-2</v>
      </c>
      <c r="AY164" s="17">
        <f t="shared" si="137"/>
        <v>3081.5938196718562</v>
      </c>
      <c r="AZ164" s="17">
        <f t="shared" si="138"/>
        <v>3082.1859006064637</v>
      </c>
      <c r="BA164" s="17">
        <f t="shared" si="139"/>
        <v>0.59208093460756572</v>
      </c>
      <c r="BB164" s="24">
        <f t="shared" si="104"/>
        <v>-4748110.2347198902</v>
      </c>
      <c r="BC164" s="24">
        <f t="shared" si="105"/>
        <v>-4749934.9629486399</v>
      </c>
      <c r="BD164" s="24">
        <f t="shared" si="106"/>
        <v>-4749022.4235543488</v>
      </c>
      <c r="BE164" s="27">
        <f t="shared" si="107"/>
        <v>912.53939429111779</v>
      </c>
      <c r="BF164" s="27">
        <f t="shared" si="108"/>
        <v>-912.18883445858955</v>
      </c>
      <c r="BG164" s="23">
        <f t="shared" si="140"/>
        <v>0.35055983252823353</v>
      </c>
      <c r="BH164" s="23">
        <f t="shared" si="141"/>
        <v>-1824.7282287497073</v>
      </c>
      <c r="BJ164" s="29">
        <f t="shared" si="142"/>
        <v>0.22623697544541593</v>
      </c>
      <c r="BK164" s="29">
        <f t="shared" si="143"/>
        <v>0.22641089740590375</v>
      </c>
      <c r="BL164" s="29">
        <f t="shared" si="144"/>
        <v>1.7392196048782171E-4</v>
      </c>
      <c r="BM164">
        <f t="shared" si="145"/>
        <v>0.22632391136574215</v>
      </c>
      <c r="BQ164" s="3">
        <v>41966.599065000002</v>
      </c>
      <c r="BR164" s="3">
        <v>1.92E-4</v>
      </c>
      <c r="BS164" s="3">
        <v>0.191</v>
      </c>
      <c r="BT164" s="3">
        <v>1.5580000000000001</v>
      </c>
      <c r="BU164" s="3">
        <v>82.188000000000002</v>
      </c>
      <c r="BV164" s="3">
        <v>114.03700000000001</v>
      </c>
    </row>
    <row r="165" spans="1:74" x14ac:dyDescent="0.25">
      <c r="A165" s="21">
        <v>43629</v>
      </c>
      <c r="B165" s="2">
        <v>0</v>
      </c>
      <c r="C165" s="3">
        <v>41966.759078000003</v>
      </c>
      <c r="D165" s="3">
        <v>1.94E-4</v>
      </c>
      <c r="E165" s="3">
        <v>0.192</v>
      </c>
      <c r="F165" s="3">
        <v>3.0000000000000001E-3</v>
      </c>
      <c r="G165" s="4">
        <v>88.900999999999996</v>
      </c>
      <c r="H165" s="3">
        <v>1.552</v>
      </c>
      <c r="I165" s="3">
        <v>79.466999999999999</v>
      </c>
      <c r="J165" s="3">
        <v>1.387</v>
      </c>
      <c r="K165" s="3">
        <v>41974.920959000003</v>
      </c>
      <c r="L165" s="3">
        <v>41958.597196000002</v>
      </c>
      <c r="M165" s="3">
        <v>35596.783959</v>
      </c>
      <c r="N165" s="3">
        <v>35580.460196</v>
      </c>
      <c r="O165" s="3">
        <v>116.583</v>
      </c>
      <c r="P165" s="3">
        <v>1.009822</v>
      </c>
      <c r="Q165" s="3">
        <v>85559.675000000003</v>
      </c>
      <c r="R165" s="3">
        <v>118.631</v>
      </c>
      <c r="S165" s="3">
        <v>35595.615274999996</v>
      </c>
      <c r="T165" s="3">
        <v>-0.22625200000000001</v>
      </c>
      <c r="U165" s="3">
        <v>-7.9999999999999996E-6</v>
      </c>
      <c r="V165" s="3">
        <v>9.9999999999999995E-7</v>
      </c>
      <c r="W165" s="3">
        <v>1.4E-5</v>
      </c>
      <c r="X165"/>
      <c r="Y165"/>
      <c r="Z165"/>
      <c r="AA165"/>
      <c r="AB165" s="5">
        <f t="shared" si="115"/>
        <v>6378.1370000000024</v>
      </c>
      <c r="AD165" s="1">
        <f t="shared" si="116"/>
        <v>5.6385575475898146E-5</v>
      </c>
      <c r="AE165" s="1">
        <f t="shared" si="117"/>
        <v>2.9994655635480552E-3</v>
      </c>
      <c r="AF165" s="1">
        <f t="shared" si="118"/>
        <v>-1.9003235152457318E-4</v>
      </c>
      <c r="AG165" s="1">
        <f t="shared" si="119"/>
        <v>3.9034668873208786E-5</v>
      </c>
      <c r="AH165" s="1">
        <f t="shared" si="120"/>
        <v>0.98315695003706893</v>
      </c>
      <c r="AI165" s="1">
        <f t="shared" si="121"/>
        <v>0.18276326653298897</v>
      </c>
      <c r="AJ165" s="1">
        <f t="shared" si="122"/>
        <v>0.17968497570338535</v>
      </c>
      <c r="AK165" s="5">
        <f t="shared" si="123"/>
        <v>8.1415512611320011</v>
      </c>
      <c r="AL165" s="1">
        <f t="shared" si="124"/>
        <v>-1761208801.2260389</v>
      </c>
      <c r="AM165" s="13">
        <f t="shared" si="125"/>
        <v>41966.758288269521</v>
      </c>
      <c r="AN165" s="15">
        <f t="shared" si="126"/>
        <v>7.8973048221087083E-4</v>
      </c>
      <c r="AO165" s="19">
        <f t="shared" si="127"/>
        <v>1.0000000188180005</v>
      </c>
      <c r="AP165" s="19">
        <f t="shared" si="128"/>
        <v>3081.8839420845734</v>
      </c>
      <c r="AQ165" s="17">
        <f t="shared" si="129"/>
        <v>3081.2846219139847</v>
      </c>
      <c r="AR165" s="17">
        <f t="shared" si="130"/>
        <v>3082.4833788616666</v>
      </c>
      <c r="AS165" s="17">
        <f t="shared" si="131"/>
        <v>1.1987569476818862</v>
      </c>
      <c r="AT165" s="5">
        <f t="shared" si="132"/>
        <v>0.59943677709316034</v>
      </c>
      <c r="AU165" s="5">
        <f t="shared" si="133"/>
        <v>0</v>
      </c>
      <c r="AV165" s="5">
        <f t="shared" si="134"/>
        <v>0.59932017058872589</v>
      </c>
      <c r="AW165" s="5">
        <f t="shared" si="135"/>
        <v>16.319001349665552</v>
      </c>
      <c r="AX165" s="19">
        <f t="shared" si="136"/>
        <v>3.8904453654049681E-2</v>
      </c>
      <c r="AY165" s="17">
        <f t="shared" si="137"/>
        <v>3081.5842965782649</v>
      </c>
      <c r="AZ165" s="17">
        <f t="shared" si="138"/>
        <v>3082.1836750549396</v>
      </c>
      <c r="BA165" s="17">
        <f t="shared" si="139"/>
        <v>0.59937847667470123</v>
      </c>
      <c r="BB165" s="24">
        <f t="shared" si="104"/>
        <v>-4748080.8884588797</v>
      </c>
      <c r="BC165" s="24">
        <f t="shared" si="105"/>
        <v>-4749928.1033875868</v>
      </c>
      <c r="BD165" s="24">
        <f t="shared" si="106"/>
        <v>-4749004.3162393756</v>
      </c>
      <c r="BE165" s="27">
        <f t="shared" si="107"/>
        <v>923.78714821115136</v>
      </c>
      <c r="BF165" s="27">
        <f t="shared" si="108"/>
        <v>-923.42778049595654</v>
      </c>
      <c r="BG165" s="23">
        <f t="shared" si="140"/>
        <v>0.35936771519482136</v>
      </c>
      <c r="BH165" s="23">
        <f t="shared" si="141"/>
        <v>-1847.2149287071079</v>
      </c>
      <c r="BJ165" s="29">
        <f t="shared" si="142"/>
        <v>0.22623417888489558</v>
      </c>
      <c r="BK165" s="29">
        <f t="shared" si="143"/>
        <v>0.22641024346926483</v>
      </c>
      <c r="BL165" s="29">
        <f t="shared" si="144"/>
        <v>1.7606458436925099E-4</v>
      </c>
      <c r="BM165">
        <f t="shared" si="145"/>
        <v>0.22632218549032151</v>
      </c>
      <c r="BQ165" s="3">
        <v>41966.759078000003</v>
      </c>
      <c r="BR165" s="3">
        <v>1.94E-4</v>
      </c>
      <c r="BS165" s="3">
        <v>0.192</v>
      </c>
      <c r="BT165" s="3">
        <v>1.552</v>
      </c>
      <c r="BU165" s="3">
        <v>79.466999999999999</v>
      </c>
      <c r="BV165" s="3">
        <v>116.583</v>
      </c>
    </row>
    <row r="166" spans="1:74" x14ac:dyDescent="0.25">
      <c r="A166" s="21">
        <v>43630</v>
      </c>
      <c r="B166" s="2">
        <v>0</v>
      </c>
      <c r="C166" s="3">
        <v>41966.918017999997</v>
      </c>
      <c r="D166" s="3">
        <v>1.9699999999999999E-4</v>
      </c>
      <c r="E166" s="3">
        <v>0.19400000000000001</v>
      </c>
      <c r="F166" s="3">
        <v>3.0000000000000001E-3</v>
      </c>
      <c r="G166" s="4">
        <v>88.37</v>
      </c>
      <c r="H166" s="3">
        <v>1.542</v>
      </c>
      <c r="I166" s="3">
        <v>78.634</v>
      </c>
      <c r="J166" s="3">
        <v>1.3720000000000001</v>
      </c>
      <c r="K166" s="3">
        <v>41975.204812999997</v>
      </c>
      <c r="L166" s="3">
        <v>41958.631222999997</v>
      </c>
      <c r="M166" s="3">
        <v>35597.067813000001</v>
      </c>
      <c r="N166" s="3">
        <v>35580.494223000002</v>
      </c>
      <c r="O166" s="3">
        <v>119.127</v>
      </c>
      <c r="P166" s="3">
        <v>1.009816</v>
      </c>
      <c r="Q166" s="3">
        <v>85560.160999999993</v>
      </c>
      <c r="R166" s="3">
        <v>121.2</v>
      </c>
      <c r="S166" s="3">
        <v>35595.488534999997</v>
      </c>
      <c r="T166" s="3">
        <v>-0.22625300000000001</v>
      </c>
      <c r="U166" s="3">
        <v>-7.9999999999999996E-6</v>
      </c>
      <c r="V166" s="3">
        <v>9.9999999999999995E-7</v>
      </c>
      <c r="W166" s="3">
        <v>1.8E-5</v>
      </c>
      <c r="X166"/>
      <c r="Y166"/>
      <c r="Z166"/>
      <c r="AA166"/>
      <c r="AB166" s="5">
        <f t="shared" si="115"/>
        <v>6378.1369999999952</v>
      </c>
      <c r="AD166" s="1">
        <f t="shared" si="116"/>
        <v>8.6376911947671134E-5</v>
      </c>
      <c r="AE166" s="1">
        <f t="shared" si="117"/>
        <v>2.9987517451624409E-3</v>
      </c>
      <c r="AF166" s="1">
        <f t="shared" si="118"/>
        <v>-1.9191984161739931E-4</v>
      </c>
      <c r="AG166" s="1">
        <f t="shared" si="119"/>
        <v>4.4449683840859387E-5</v>
      </c>
      <c r="AH166" s="1">
        <f t="shared" si="120"/>
        <v>0.9803050007592069</v>
      </c>
      <c r="AI166" s="1">
        <f t="shared" si="121"/>
        <v>0.19748950728201042</v>
      </c>
      <c r="AJ166" s="1">
        <f t="shared" si="122"/>
        <v>0.19359995158602664</v>
      </c>
      <c r="AK166" s="5">
        <f t="shared" si="123"/>
        <v>8.2674828495459991</v>
      </c>
      <c r="AL166" s="1">
        <f t="shared" si="124"/>
        <v>-1761222139.5782602</v>
      </c>
      <c r="AM166" s="13">
        <f t="shared" si="125"/>
        <v>41966.917203652927</v>
      </c>
      <c r="AN166" s="15">
        <f t="shared" si="126"/>
        <v>8.1434706953587011E-4</v>
      </c>
      <c r="AO166" s="19">
        <f t="shared" si="127"/>
        <v>1.0000000194045007</v>
      </c>
      <c r="AP166" s="19">
        <f t="shared" si="128"/>
        <v>3081.878106117571</v>
      </c>
      <c r="AQ166" s="17">
        <f t="shared" si="129"/>
        <v>3081.2696179958034</v>
      </c>
      <c r="AR166" s="17">
        <f t="shared" si="130"/>
        <v>3082.4867144033747</v>
      </c>
      <c r="AS166" s="17">
        <f t="shared" si="131"/>
        <v>1.2170964075712618</v>
      </c>
      <c r="AT166" s="5">
        <f t="shared" si="132"/>
        <v>0.60860828580371162</v>
      </c>
      <c r="AU166" s="5">
        <f t="shared" si="133"/>
        <v>0</v>
      </c>
      <c r="AV166" s="5">
        <f t="shared" si="134"/>
        <v>0.60848812176755018</v>
      </c>
      <c r="AW166" s="5">
        <f t="shared" si="135"/>
        <v>16.56868203312807</v>
      </c>
      <c r="AX166" s="19">
        <f t="shared" si="136"/>
        <v>3.949983475846934E-2</v>
      </c>
      <c r="AY166" s="17">
        <f t="shared" si="137"/>
        <v>3081.5738770757084</v>
      </c>
      <c r="AZ166" s="17">
        <f t="shared" si="138"/>
        <v>3082.1824252824599</v>
      </c>
      <c r="BA166" s="17">
        <f t="shared" si="139"/>
        <v>0.60854820675149313</v>
      </c>
      <c r="BB166" s="24">
        <f t="shared" si="104"/>
        <v>-4748048.7799377069</v>
      </c>
      <c r="BC166" s="24">
        <f t="shared" si="105"/>
        <v>-4749924.2513600336</v>
      </c>
      <c r="BD166" s="24">
        <f t="shared" si="106"/>
        <v>-4748986.3304834124</v>
      </c>
      <c r="BE166" s="27">
        <f t="shared" si="107"/>
        <v>937.92087662126869</v>
      </c>
      <c r="BF166" s="27">
        <f t="shared" si="108"/>
        <v>-937.55054570548236</v>
      </c>
      <c r="BG166" s="23">
        <f t="shared" si="140"/>
        <v>0.37033091578632593</v>
      </c>
      <c r="BH166" s="23">
        <f t="shared" si="141"/>
        <v>-1875.4714223267511</v>
      </c>
      <c r="BJ166" s="29">
        <f t="shared" si="142"/>
        <v>0.22623111911378718</v>
      </c>
      <c r="BK166" s="29">
        <f t="shared" si="143"/>
        <v>0.22640987624764655</v>
      </c>
      <c r="BL166" s="29">
        <f t="shared" si="144"/>
        <v>1.7875713385936964E-4</v>
      </c>
      <c r="BM166">
        <f t="shared" si="145"/>
        <v>0.22632047120765589</v>
      </c>
      <c r="BQ166" s="3">
        <v>41966.918017999997</v>
      </c>
      <c r="BR166" s="3">
        <v>1.9699999999999999E-4</v>
      </c>
      <c r="BS166" s="3">
        <v>0.19400000000000001</v>
      </c>
      <c r="BT166" s="3">
        <v>1.542</v>
      </c>
      <c r="BU166" s="3">
        <v>78.634</v>
      </c>
      <c r="BV166" s="3">
        <v>119.127</v>
      </c>
    </row>
    <row r="167" spans="1:74" x14ac:dyDescent="0.25">
      <c r="A167" s="21">
        <v>43631</v>
      </c>
      <c r="B167" s="2">
        <v>0</v>
      </c>
      <c r="C167" s="3">
        <v>41967.015531999998</v>
      </c>
      <c r="D167" s="3">
        <v>2.0100000000000001E-4</v>
      </c>
      <c r="E167" s="3">
        <v>0.19600000000000001</v>
      </c>
      <c r="F167" s="3">
        <v>3.0000000000000001E-3</v>
      </c>
      <c r="G167" s="4">
        <v>87.972999999999999</v>
      </c>
      <c r="H167" s="3">
        <v>1.5349999999999999</v>
      </c>
      <c r="I167" s="3">
        <v>77.53</v>
      </c>
      <c r="J167" s="3">
        <v>1.353</v>
      </c>
      <c r="K167" s="3">
        <v>41975.464274999998</v>
      </c>
      <c r="L167" s="3">
        <v>41958.566788999997</v>
      </c>
      <c r="M167" s="3">
        <v>35597.327275000003</v>
      </c>
      <c r="N167" s="3">
        <v>35580.429789000002</v>
      </c>
      <c r="O167" s="3">
        <v>121.673</v>
      </c>
      <c r="P167" s="3">
        <v>1.0098119999999999</v>
      </c>
      <c r="Q167" s="3">
        <v>85560.46</v>
      </c>
      <c r="R167" s="3">
        <v>123.77200000000001</v>
      </c>
      <c r="S167" s="3">
        <v>35595.252958999998</v>
      </c>
      <c r="T167" s="3">
        <v>-0.22625600000000001</v>
      </c>
      <c r="U167" s="3">
        <v>-7.9999999999999996E-6</v>
      </c>
      <c r="V167" s="3">
        <v>1.9999999999999999E-6</v>
      </c>
      <c r="W167" s="3">
        <v>2.1999999999999999E-5</v>
      </c>
      <c r="X167"/>
      <c r="Y167"/>
      <c r="Z167"/>
      <c r="AA167"/>
      <c r="AB167" s="5">
        <f t="shared" si="115"/>
        <v>6378.1369999999952</v>
      </c>
      <c r="AD167" s="1">
        <f t="shared" si="116"/>
        <v>1.0736588650988571E-4</v>
      </c>
      <c r="AE167" s="1">
        <f t="shared" si="117"/>
        <v>2.9980736425989185E-3</v>
      </c>
      <c r="AF167" s="1">
        <f t="shared" si="118"/>
        <v>-1.9457148412462265E-4</v>
      </c>
      <c r="AG167" s="1">
        <f t="shared" si="119"/>
        <v>5.042754768518612E-5</v>
      </c>
      <c r="AH167" s="1">
        <f t="shared" si="120"/>
        <v>0.9763759861505914</v>
      </c>
      <c r="AI167" s="1">
        <f t="shared" si="121"/>
        <v>0.21607853588096199</v>
      </c>
      <c r="AJ167" s="1">
        <f t="shared" si="122"/>
        <v>0.2109738935567502</v>
      </c>
      <c r="AK167" s="5">
        <f t="shared" si="123"/>
        <v>8.4353701219319994</v>
      </c>
      <c r="AL167" s="1">
        <f t="shared" si="124"/>
        <v>-1761230321.5076599</v>
      </c>
      <c r="AM167" s="13">
        <f t="shared" si="125"/>
        <v>41967.014684245296</v>
      </c>
      <c r="AN167" s="15">
        <f t="shared" si="126"/>
        <v>8.4775470168096945E-4</v>
      </c>
      <c r="AO167" s="19">
        <f t="shared" si="127"/>
        <v>1.0000000202005006</v>
      </c>
      <c r="AP167" s="19">
        <f t="shared" si="128"/>
        <v>3081.8745256099696</v>
      </c>
      <c r="AQ167" s="17">
        <f t="shared" si="129"/>
        <v>3081.2541492248833</v>
      </c>
      <c r="AR167" s="17">
        <f t="shared" si="130"/>
        <v>3082.4950269009678</v>
      </c>
      <c r="AS167" s="17">
        <f t="shared" si="131"/>
        <v>1.2408776760844376</v>
      </c>
      <c r="AT167" s="5">
        <f t="shared" si="132"/>
        <v>0.62050129099816331</v>
      </c>
      <c r="AU167" s="5">
        <f t="shared" si="133"/>
        <v>0</v>
      </c>
      <c r="AV167" s="5">
        <f t="shared" si="134"/>
        <v>0.62037638508627424</v>
      </c>
      <c r="AW167" s="5">
        <f t="shared" si="135"/>
        <v>16.892384358379132</v>
      </c>
      <c r="AX167" s="19">
        <f t="shared" si="136"/>
        <v>4.0271837894209121E-2</v>
      </c>
      <c r="AY167" s="17">
        <f t="shared" si="137"/>
        <v>3081.564353029094</v>
      </c>
      <c r="AZ167" s="17">
        <f t="shared" si="138"/>
        <v>3082.1847918702792</v>
      </c>
      <c r="BA167" s="17">
        <f t="shared" si="139"/>
        <v>0.62043884118520509</v>
      </c>
      <c r="BB167" s="24">
        <f t="shared" si="104"/>
        <v>-4748019.4309298089</v>
      </c>
      <c r="BC167" s="24">
        <f t="shared" si="105"/>
        <v>-4749931.5456182184</v>
      </c>
      <c r="BD167" s="24">
        <f t="shared" si="106"/>
        <v>-4748975.2958018379</v>
      </c>
      <c r="BE167" s="27">
        <f t="shared" si="107"/>
        <v>956.24981638044119</v>
      </c>
      <c r="BF167" s="27">
        <f t="shared" si="108"/>
        <v>-955.86487202905118</v>
      </c>
      <c r="BG167" s="23">
        <f t="shared" si="140"/>
        <v>0.38494435139000416</v>
      </c>
      <c r="BH167" s="23">
        <f t="shared" si="141"/>
        <v>-1912.1146884094924</v>
      </c>
      <c r="BJ167" s="29">
        <f t="shared" si="142"/>
        <v>0.22622832232770143</v>
      </c>
      <c r="BK167" s="29">
        <f t="shared" si="143"/>
        <v>0.2264105716243614</v>
      </c>
      <c r="BL167" s="29">
        <f t="shared" si="144"/>
        <v>1.8224929665996981E-4</v>
      </c>
      <c r="BM167">
        <f t="shared" si="145"/>
        <v>0.22631941945839473</v>
      </c>
      <c r="BQ167" s="3">
        <v>41967.015531999998</v>
      </c>
      <c r="BR167" s="3">
        <v>2.0100000000000001E-4</v>
      </c>
      <c r="BS167" s="3">
        <v>0.19600000000000001</v>
      </c>
      <c r="BT167" s="3">
        <v>1.5349999999999999</v>
      </c>
      <c r="BU167" s="3">
        <v>77.53</v>
      </c>
      <c r="BV167" s="3">
        <v>121.673</v>
      </c>
    </row>
    <row r="168" spans="1:74" x14ac:dyDescent="0.25">
      <c r="A168" s="21">
        <v>43632</v>
      </c>
      <c r="B168" s="2">
        <v>0</v>
      </c>
      <c r="C168" s="3">
        <v>41967.110914999997</v>
      </c>
      <c r="D168" s="3">
        <v>2.05E-4</v>
      </c>
      <c r="E168" s="3">
        <v>0.2</v>
      </c>
      <c r="F168" s="3">
        <v>3.0000000000000001E-3</v>
      </c>
      <c r="G168" s="4">
        <v>87.733999999999995</v>
      </c>
      <c r="H168" s="3">
        <v>1.5309999999999999</v>
      </c>
      <c r="I168" s="3">
        <v>75.680000000000007</v>
      </c>
      <c r="J168" s="3">
        <v>1.321</v>
      </c>
      <c r="K168" s="3">
        <v>41975.722042000001</v>
      </c>
      <c r="L168" s="3">
        <v>41958.499789000001</v>
      </c>
      <c r="M168" s="3">
        <v>35597.585041999999</v>
      </c>
      <c r="N168" s="3">
        <v>35580.362788999999</v>
      </c>
      <c r="O168" s="3">
        <v>124.21899999999999</v>
      </c>
      <c r="P168" s="3">
        <v>1.009809</v>
      </c>
      <c r="Q168" s="3">
        <v>85560.751000000004</v>
      </c>
      <c r="R168" s="3">
        <v>126.342</v>
      </c>
      <c r="S168" s="3">
        <v>35594.883507999999</v>
      </c>
      <c r="T168" s="3">
        <v>-0.22625999999999999</v>
      </c>
      <c r="U168" s="3">
        <v>-7.9999999999999996E-6</v>
      </c>
      <c r="V168" s="3">
        <v>9.9999999999999995E-7</v>
      </c>
      <c r="W168" s="3">
        <v>2.5000000000000001E-5</v>
      </c>
      <c r="X168"/>
      <c r="Y168"/>
      <c r="Z168"/>
      <c r="AA168"/>
      <c r="AB168" s="5">
        <f t="shared" si="115"/>
        <v>6378.1370000000024</v>
      </c>
      <c r="AD168" s="1">
        <f t="shared" si="116"/>
        <v>1.1935729017490794E-4</v>
      </c>
      <c r="AE168" s="1">
        <f t="shared" si="117"/>
        <v>2.9976201956409525E-3</v>
      </c>
      <c r="AF168" s="1">
        <f t="shared" si="118"/>
        <v>-1.9646385691223013E-4</v>
      </c>
      <c r="AG168" s="1">
        <f t="shared" si="119"/>
        <v>5.8540182158674238E-5</v>
      </c>
      <c r="AH168" s="1">
        <f t="shared" si="120"/>
        <v>0.96896279117104533</v>
      </c>
      <c r="AI168" s="1">
        <f t="shared" si="121"/>
        <v>0.24720661262599175</v>
      </c>
      <c r="AJ168" s="1">
        <f t="shared" si="122"/>
        <v>0.23953400936602035</v>
      </c>
      <c r="AK168" s="5">
        <f t="shared" si="123"/>
        <v>8.6032577375749995</v>
      </c>
      <c r="AL168" s="1">
        <f t="shared" si="124"/>
        <v>-1761238324.5358682</v>
      </c>
      <c r="AM168" s="13">
        <f t="shared" si="125"/>
        <v>41967.110033166071</v>
      </c>
      <c r="AN168" s="15">
        <f t="shared" si="126"/>
        <v>8.8183392654173076E-4</v>
      </c>
      <c r="AO168" s="19">
        <f t="shared" si="127"/>
        <v>1.0000000210125006</v>
      </c>
      <c r="AP168" s="19">
        <f t="shared" si="128"/>
        <v>3081.8710233602496</v>
      </c>
      <c r="AQ168" s="17">
        <f t="shared" si="129"/>
        <v>3081.2387267995177</v>
      </c>
      <c r="AR168" s="17">
        <f t="shared" si="130"/>
        <v>3082.5034496369217</v>
      </c>
      <c r="AS168" s="17">
        <f t="shared" si="131"/>
        <v>1.2647228374039514</v>
      </c>
      <c r="AT168" s="5">
        <f t="shared" si="132"/>
        <v>0.63242627667204943</v>
      </c>
      <c r="AU168" s="5">
        <f t="shared" si="133"/>
        <v>0</v>
      </c>
      <c r="AV168" s="5">
        <f t="shared" si="134"/>
        <v>0.63229656073190199</v>
      </c>
      <c r="AW168" s="5">
        <f t="shared" si="135"/>
        <v>17.216953900387786</v>
      </c>
      <c r="AX168" s="19">
        <f t="shared" si="136"/>
        <v>4.1045921771781013E-2</v>
      </c>
      <c r="AY168" s="17">
        <f t="shared" si="137"/>
        <v>3081.5548912881227</v>
      </c>
      <c r="AZ168" s="17">
        <f t="shared" si="138"/>
        <v>3082.1872527101523</v>
      </c>
      <c r="BA168" s="17">
        <f t="shared" si="139"/>
        <v>0.63236142202958945</v>
      </c>
      <c r="BB168" s="24">
        <f t="shared" si="104"/>
        <v>-4747990.2740108771</v>
      </c>
      <c r="BC168" s="24">
        <f t="shared" si="105"/>
        <v>-4749939.1303844787</v>
      </c>
      <c r="BD168" s="24">
        <f t="shared" si="106"/>
        <v>-4748964.5023137759</v>
      </c>
      <c r="BE168" s="27">
        <f t="shared" si="107"/>
        <v>974.62807070277631</v>
      </c>
      <c r="BF168" s="27">
        <f t="shared" si="108"/>
        <v>-974.22830289881676</v>
      </c>
      <c r="BG168" s="23">
        <f t="shared" si="140"/>
        <v>0.39976780395954847</v>
      </c>
      <c r="BH168" s="23">
        <f t="shared" si="141"/>
        <v>-1948.8563736015931</v>
      </c>
      <c r="BJ168" s="29">
        <f t="shared" si="142"/>
        <v>0.2262255438636715</v>
      </c>
      <c r="BK168" s="29">
        <f t="shared" si="143"/>
        <v>0.22641129469694435</v>
      </c>
      <c r="BL168" s="29">
        <f t="shared" si="144"/>
        <v>1.8575083327285191E-4</v>
      </c>
      <c r="BM168">
        <f t="shared" si="145"/>
        <v>0.22631839070038953</v>
      </c>
      <c r="BQ168" s="3">
        <v>41967.110914999997</v>
      </c>
      <c r="BR168" s="3">
        <v>2.05E-4</v>
      </c>
      <c r="BS168" s="3">
        <v>0.2</v>
      </c>
      <c r="BT168" s="3">
        <v>1.5309999999999999</v>
      </c>
      <c r="BU168" s="3">
        <v>75.680000000000007</v>
      </c>
      <c r="BV168" s="3">
        <v>124.21899999999999</v>
      </c>
    </row>
    <row r="169" spans="1:74" x14ac:dyDescent="0.25">
      <c r="A169" s="21">
        <v>43633</v>
      </c>
      <c r="B169" s="2">
        <v>0</v>
      </c>
      <c r="C169" s="3">
        <v>41967.219955</v>
      </c>
      <c r="D169" s="3">
        <v>2.12E-4</v>
      </c>
      <c r="E169" s="3">
        <v>0.20399999999999999</v>
      </c>
      <c r="F169" s="3">
        <v>4.0000000000000001E-3</v>
      </c>
      <c r="G169" s="4">
        <v>87.667000000000002</v>
      </c>
      <c r="H169" s="3">
        <v>1.53</v>
      </c>
      <c r="I169" s="3">
        <v>74.254000000000005</v>
      </c>
      <c r="J169" s="3">
        <v>1.296</v>
      </c>
      <c r="K169" s="3">
        <v>41976.116751000001</v>
      </c>
      <c r="L169" s="3">
        <v>41958.323159</v>
      </c>
      <c r="M169" s="3">
        <v>35597.979750999999</v>
      </c>
      <c r="N169" s="3">
        <v>35580.186158999997</v>
      </c>
      <c r="O169" s="3">
        <v>126.764</v>
      </c>
      <c r="P169" s="3">
        <v>1.0098050000000001</v>
      </c>
      <c r="Q169" s="3">
        <v>85561.085000000006</v>
      </c>
      <c r="R169" s="3">
        <v>128.90899999999999</v>
      </c>
      <c r="S169" s="3">
        <v>35594.595566999997</v>
      </c>
      <c r="T169" s="3">
        <v>-0.22626299999999999</v>
      </c>
      <c r="U169" s="3">
        <v>-7.9999999999999996E-6</v>
      </c>
      <c r="V169" s="3">
        <v>9.9999999999999995E-7</v>
      </c>
      <c r="W169" s="3">
        <v>2.9E-5</v>
      </c>
      <c r="X169"/>
      <c r="Y169"/>
      <c r="Z169"/>
      <c r="AA169"/>
      <c r="AB169" s="5">
        <f t="shared" si="115"/>
        <v>6378.1370000000024</v>
      </c>
      <c r="AD169" s="1">
        <f t="shared" si="116"/>
        <v>1.6313960992659228E-4</v>
      </c>
      <c r="AE169" s="1">
        <f t="shared" si="117"/>
        <v>3.9966611233030139E-3</v>
      </c>
      <c r="AF169" s="1">
        <f t="shared" si="118"/>
        <v>-2.0152987079781809E-4</v>
      </c>
      <c r="AG169" s="1">
        <f t="shared" si="119"/>
        <v>6.5800540850472833E-5</v>
      </c>
      <c r="AH169" s="1">
        <f t="shared" si="120"/>
        <v>0.96248048450080781</v>
      </c>
      <c r="AI169" s="1">
        <f t="shared" si="121"/>
        <v>0.27135091110053472</v>
      </c>
      <c r="AJ169" s="1">
        <f t="shared" si="122"/>
        <v>0.26116995638577828</v>
      </c>
      <c r="AK169" s="5">
        <f t="shared" si="123"/>
        <v>8.8970506304600008</v>
      </c>
      <c r="AL169" s="1">
        <f t="shared" si="124"/>
        <v>-1761247471.5938404</v>
      </c>
      <c r="AM169" s="13">
        <f t="shared" si="125"/>
        <v>41967.219011912624</v>
      </c>
      <c r="AN169" s="15">
        <f t="shared" si="126"/>
        <v>9.4308737607207149E-4</v>
      </c>
      <c r="AO169" s="19">
        <f t="shared" si="127"/>
        <v>1.0000000224720007</v>
      </c>
      <c r="AP169" s="19">
        <f t="shared" si="128"/>
        <v>3081.8670196707626</v>
      </c>
      <c r="AQ169" s="17">
        <f t="shared" si="129"/>
        <v>3081.2137517984784</v>
      </c>
      <c r="AR169" s="17">
        <f t="shared" si="130"/>
        <v>3082.5204260465539</v>
      </c>
      <c r="AS169" s="17">
        <f t="shared" si="131"/>
        <v>1.3066742480755238</v>
      </c>
      <c r="AT169" s="5">
        <f t="shared" si="132"/>
        <v>0.65340637579129179</v>
      </c>
      <c r="AU169" s="5">
        <f t="shared" si="133"/>
        <v>0</v>
      </c>
      <c r="AV169" s="5">
        <f t="shared" si="134"/>
        <v>0.653267872284232</v>
      </c>
      <c r="AW169" s="5">
        <f t="shared" si="135"/>
        <v>17.787934998924911</v>
      </c>
      <c r="AX169" s="19">
        <f t="shared" si="136"/>
        <v>4.2407776718276328E-2</v>
      </c>
      <c r="AY169" s="17">
        <f t="shared" si="137"/>
        <v>3081.5404030457239</v>
      </c>
      <c r="AZ169" s="17">
        <f t="shared" si="138"/>
        <v>3082.1937401734317</v>
      </c>
      <c r="BA169" s="17">
        <f t="shared" si="139"/>
        <v>0.65333712770780039</v>
      </c>
      <c r="BB169" s="24">
        <f t="shared" si="104"/>
        <v>-4747945.6278016008</v>
      </c>
      <c r="BC169" s="24">
        <f t="shared" si="105"/>
        <v>-4749959.1259821439</v>
      </c>
      <c r="BD169" s="24">
        <f t="shared" si="106"/>
        <v>-4748952.1634671744</v>
      </c>
      <c r="BE169" s="27">
        <f t="shared" si="107"/>
        <v>1006.9625149695203</v>
      </c>
      <c r="BF169" s="27">
        <f t="shared" si="108"/>
        <v>-1006.5356655735523</v>
      </c>
      <c r="BG169" s="23">
        <f t="shared" si="140"/>
        <v>0.42684939596801996</v>
      </c>
      <c r="BH169" s="23">
        <f t="shared" si="141"/>
        <v>-2013.4981805430725</v>
      </c>
      <c r="BJ169" s="29">
        <f t="shared" si="142"/>
        <v>0.22622128940445593</v>
      </c>
      <c r="BK169" s="29">
        <f t="shared" si="143"/>
        <v>0.22641320092713405</v>
      </c>
      <c r="BL169" s="29">
        <f t="shared" si="144"/>
        <v>1.9191152267811207E-4</v>
      </c>
      <c r="BM169">
        <f t="shared" si="145"/>
        <v>0.22631721465273666</v>
      </c>
      <c r="BQ169" s="3">
        <v>41967.219955</v>
      </c>
      <c r="BR169" s="3">
        <v>2.12E-4</v>
      </c>
      <c r="BS169" s="3">
        <v>0.20399999999999999</v>
      </c>
      <c r="BT169" s="3">
        <v>1.53</v>
      </c>
      <c r="BU169" s="3">
        <v>74.254000000000005</v>
      </c>
      <c r="BV169" s="3">
        <v>126.764</v>
      </c>
    </row>
    <row r="170" spans="1:74" x14ac:dyDescent="0.25">
      <c r="A170" s="21">
        <v>43634</v>
      </c>
      <c r="B170" s="2">
        <v>0</v>
      </c>
      <c r="C170" s="3">
        <v>41967.340255000003</v>
      </c>
      <c r="D170" s="3">
        <v>2.1499999999999999E-4</v>
      </c>
      <c r="E170" s="3">
        <v>0.20799999999999999</v>
      </c>
      <c r="F170" s="3">
        <v>4.0000000000000001E-3</v>
      </c>
      <c r="G170" s="4">
        <v>87.844999999999999</v>
      </c>
      <c r="H170" s="3">
        <v>1.5329999999999999</v>
      </c>
      <c r="I170" s="3">
        <v>73.364000000000004</v>
      </c>
      <c r="J170" s="3">
        <v>1.28</v>
      </c>
      <c r="K170" s="3">
        <v>41976.360436000003</v>
      </c>
      <c r="L170" s="3">
        <v>41958.320074000003</v>
      </c>
      <c r="M170" s="3">
        <v>35598.223436</v>
      </c>
      <c r="N170" s="3">
        <v>35580.183074</v>
      </c>
      <c r="O170" s="3">
        <v>129.30799999999999</v>
      </c>
      <c r="P170" s="3">
        <v>1.0098009999999999</v>
      </c>
      <c r="Q170" s="3">
        <v>85561.452999999994</v>
      </c>
      <c r="R170" s="3">
        <v>131.47499999999999</v>
      </c>
      <c r="S170" s="3">
        <v>35594.250429</v>
      </c>
      <c r="T170" s="3">
        <v>-0.22626599999999999</v>
      </c>
      <c r="U170" s="3">
        <v>-7.9999999999999996E-6</v>
      </c>
      <c r="V170" s="3">
        <v>9.9999999999999995E-7</v>
      </c>
      <c r="W170" s="3">
        <v>3.1999999999999999E-5</v>
      </c>
      <c r="X170"/>
      <c r="Y170"/>
      <c r="Z170"/>
      <c r="AA170"/>
      <c r="AB170" s="5">
        <f t="shared" si="115"/>
        <v>6378.1370000000024</v>
      </c>
      <c r="AD170" s="1">
        <f t="shared" si="116"/>
        <v>1.5114891041395653E-4</v>
      </c>
      <c r="AE170" s="1">
        <f t="shared" si="117"/>
        <v>3.9971325564371E-3</v>
      </c>
      <c r="AF170" s="1">
        <f t="shared" si="118"/>
        <v>-2.0349695116814937E-4</v>
      </c>
      <c r="AG170" s="1">
        <f t="shared" si="119"/>
        <v>6.9382929206454152E-5</v>
      </c>
      <c r="AH170" s="1">
        <f t="shared" si="120"/>
        <v>0.95801586028922492</v>
      </c>
      <c r="AI170" s="1">
        <f t="shared" si="121"/>
        <v>0.28671520963195551</v>
      </c>
      <c r="AJ170" s="1">
        <f t="shared" si="122"/>
        <v>0.27467771821356335</v>
      </c>
      <c r="AK170" s="5">
        <f t="shared" si="123"/>
        <v>9.022978154825001</v>
      </c>
      <c r="AL170" s="1">
        <f t="shared" si="124"/>
        <v>-1761257566.6648088</v>
      </c>
      <c r="AM170" s="13">
        <f t="shared" si="125"/>
        <v>41967.339285029841</v>
      </c>
      <c r="AN170" s="15">
        <f t="shared" si="126"/>
        <v>9.6997016225941479E-4</v>
      </c>
      <c r="AO170" s="19">
        <f t="shared" si="127"/>
        <v>1.0000000231125008</v>
      </c>
      <c r="AP170" s="19">
        <f t="shared" si="128"/>
        <v>3081.862602558957</v>
      </c>
      <c r="AQ170" s="17">
        <f t="shared" si="129"/>
        <v>3081.2002786779649</v>
      </c>
      <c r="AR170" s="17">
        <f t="shared" si="130"/>
        <v>3082.5250688107408</v>
      </c>
      <c r="AS170" s="17">
        <f t="shared" si="131"/>
        <v>1.3247901327758882</v>
      </c>
      <c r="AT170" s="5">
        <f t="shared" si="132"/>
        <v>0.66246625178382601</v>
      </c>
      <c r="AU170" s="5">
        <f t="shared" si="133"/>
        <v>0</v>
      </c>
      <c r="AV170" s="5">
        <f t="shared" si="134"/>
        <v>0.66232388099206219</v>
      </c>
      <c r="AW170" s="5">
        <f t="shared" si="135"/>
        <v>18.034547036679818</v>
      </c>
      <c r="AX170" s="19">
        <f t="shared" si="136"/>
        <v>4.2995911104626708E-2</v>
      </c>
      <c r="AY170" s="17">
        <f t="shared" si="137"/>
        <v>3081.5314584128978</v>
      </c>
      <c r="AZ170" s="17">
        <f t="shared" si="138"/>
        <v>3082.1938534831102</v>
      </c>
      <c r="BA170" s="17">
        <f t="shared" si="139"/>
        <v>0.66239507021236932</v>
      </c>
      <c r="BB170" s="24">
        <f t="shared" si="104"/>
        <v>-4747918.0645941598</v>
      </c>
      <c r="BC170" s="24">
        <f t="shared" si="105"/>
        <v>-4749959.4752245322</v>
      </c>
      <c r="BD170" s="24">
        <f t="shared" si="106"/>
        <v>-4748938.5505257342</v>
      </c>
      <c r="BE170" s="27">
        <f t="shared" si="107"/>
        <v>1020.9246987979859</v>
      </c>
      <c r="BF170" s="27">
        <f t="shared" si="108"/>
        <v>-1020.485931574367</v>
      </c>
      <c r="BG170" s="23">
        <f t="shared" si="140"/>
        <v>0.43876722361892462</v>
      </c>
      <c r="BH170" s="23">
        <f t="shared" si="141"/>
        <v>-2041.4106303723529</v>
      </c>
      <c r="BJ170" s="29">
        <f t="shared" si="142"/>
        <v>0.22621866285111389</v>
      </c>
      <c r="BK170" s="29">
        <f t="shared" si="143"/>
        <v>0.22641323422135312</v>
      </c>
      <c r="BL170" s="29">
        <f t="shared" si="144"/>
        <v>1.9457137023923265E-4</v>
      </c>
      <c r="BM170">
        <f t="shared" si="145"/>
        <v>0.22631591717132679</v>
      </c>
      <c r="BQ170" s="3">
        <v>41967.340255000003</v>
      </c>
      <c r="BR170" s="3">
        <v>2.1499999999999999E-4</v>
      </c>
      <c r="BS170" s="3">
        <v>0.20799999999999999</v>
      </c>
      <c r="BT170" s="3">
        <v>1.5329999999999999</v>
      </c>
      <c r="BU170" s="3">
        <v>73.364000000000004</v>
      </c>
      <c r="BV170" s="3">
        <v>129.30799999999999</v>
      </c>
    </row>
    <row r="171" spans="1:74" x14ac:dyDescent="0.25">
      <c r="A171" s="21">
        <v>43635</v>
      </c>
      <c r="B171" s="2">
        <v>0</v>
      </c>
      <c r="C171" s="3">
        <v>41967.460445999997</v>
      </c>
      <c r="D171" s="3">
        <v>2.22E-4</v>
      </c>
      <c r="E171" s="3">
        <v>0.21199999999999999</v>
      </c>
      <c r="F171" s="3">
        <v>4.0000000000000001E-3</v>
      </c>
      <c r="G171" s="4">
        <v>88.188000000000002</v>
      </c>
      <c r="H171" s="3">
        <v>1.5389999999999999</v>
      </c>
      <c r="I171" s="3">
        <v>71.352999999999994</v>
      </c>
      <c r="J171" s="3">
        <v>1.2450000000000001</v>
      </c>
      <c r="K171" s="3">
        <v>41976.793289000001</v>
      </c>
      <c r="L171" s="3">
        <v>41958.127602</v>
      </c>
      <c r="M171" s="3">
        <v>35598.656288999999</v>
      </c>
      <c r="N171" s="3">
        <v>35579.990601999998</v>
      </c>
      <c r="O171" s="3">
        <v>131.851</v>
      </c>
      <c r="P171" s="3">
        <v>1.0097959999999999</v>
      </c>
      <c r="Q171" s="3">
        <v>85561.82</v>
      </c>
      <c r="R171" s="3">
        <v>134.03700000000001</v>
      </c>
      <c r="S171" s="3">
        <v>35593.820578999999</v>
      </c>
      <c r="T171" s="3">
        <v>-0.226271</v>
      </c>
      <c r="U171" s="3">
        <v>-7.9999999999999996E-6</v>
      </c>
      <c r="V171" s="3">
        <v>9.9999999999999995E-7</v>
      </c>
      <c r="W171" s="3">
        <v>3.6000000000000001E-5</v>
      </c>
      <c r="X171"/>
      <c r="Y171"/>
      <c r="Z171"/>
      <c r="AA171"/>
      <c r="AB171" s="5">
        <f t="shared" si="115"/>
        <v>6378.1370000000024</v>
      </c>
      <c r="AD171" s="1">
        <f t="shared" si="116"/>
        <v>1.271635382996215E-4</v>
      </c>
      <c r="AE171" s="1">
        <f t="shared" si="117"/>
        <v>3.9979674962880617E-3</v>
      </c>
      <c r="AF171" s="1">
        <f t="shared" si="118"/>
        <v>-2.0795675886770804E-4</v>
      </c>
      <c r="AG171" s="1">
        <f t="shared" si="119"/>
        <v>7.7704481474609531E-5</v>
      </c>
      <c r="AH171" s="1">
        <f t="shared" si="120"/>
        <v>0.94739615182978876</v>
      </c>
      <c r="AI171" s="1">
        <f t="shared" si="121"/>
        <v>0.32006332420023986</v>
      </c>
      <c r="AJ171" s="1">
        <f t="shared" si="122"/>
        <v>0.30322676168915735</v>
      </c>
      <c r="AK171" s="5">
        <f t="shared" si="123"/>
        <v>9.3167762190119987</v>
      </c>
      <c r="AL171" s="1">
        <f t="shared" si="124"/>
        <v>-1761267649.4842553</v>
      </c>
      <c r="AM171" s="13">
        <f t="shared" si="125"/>
        <v>41967.459411837823</v>
      </c>
      <c r="AN171" s="15">
        <f t="shared" si="126"/>
        <v>1.0341621746192686E-3</v>
      </c>
      <c r="AO171" s="19">
        <f t="shared" si="127"/>
        <v>1.0000000246420009</v>
      </c>
      <c r="AP171" s="19">
        <f t="shared" si="128"/>
        <v>3081.858189468323</v>
      </c>
      <c r="AQ171" s="17">
        <f t="shared" si="129"/>
        <v>3081.172913264721</v>
      </c>
      <c r="AR171" s="17">
        <f t="shared" si="130"/>
        <v>3082.5436181192708</v>
      </c>
      <c r="AS171" s="17">
        <f t="shared" si="131"/>
        <v>1.3707048545497855</v>
      </c>
      <c r="AT171" s="5">
        <f t="shared" si="132"/>
        <v>0.68542865094786976</v>
      </c>
      <c r="AU171" s="5">
        <f t="shared" si="133"/>
        <v>0</v>
      </c>
      <c r="AV171" s="5">
        <f t="shared" si="134"/>
        <v>0.68527620360191577</v>
      </c>
      <c r="AW171" s="5">
        <f t="shared" si="135"/>
        <v>18.65946149182977</v>
      </c>
      <c r="AX171" s="19">
        <f t="shared" si="136"/>
        <v>4.4486463211745771E-2</v>
      </c>
      <c r="AY171" s="17">
        <f t="shared" si="137"/>
        <v>3081.5155704249114</v>
      </c>
      <c r="AZ171" s="17">
        <f t="shared" si="138"/>
        <v>3082.2009228564229</v>
      </c>
      <c r="BA171" s="17">
        <f t="shared" si="139"/>
        <v>0.68535243151154646</v>
      </c>
      <c r="BB171" s="24">
        <f t="shared" si="104"/>
        <v>-4747869.1053855829</v>
      </c>
      <c r="BC171" s="24">
        <f t="shared" si="105"/>
        <v>-4749981.2644284926</v>
      </c>
      <c r="BD171" s="24">
        <f t="shared" si="106"/>
        <v>-4748924.9499964854</v>
      </c>
      <c r="BE171" s="27">
        <f t="shared" si="107"/>
        <v>1056.3144320072606</v>
      </c>
      <c r="BF171" s="27">
        <f t="shared" si="108"/>
        <v>-1055.8446109024808</v>
      </c>
      <c r="BG171" s="23">
        <f t="shared" si="140"/>
        <v>0.46982110477983952</v>
      </c>
      <c r="BH171" s="23">
        <f t="shared" si="141"/>
        <v>-2112.1590429097414</v>
      </c>
      <c r="BJ171" s="29">
        <f t="shared" si="142"/>
        <v>0.22621399746748924</v>
      </c>
      <c r="BK171" s="29">
        <f t="shared" si="143"/>
        <v>0.22641531144979302</v>
      </c>
      <c r="BL171" s="29">
        <f t="shared" si="144"/>
        <v>2.0131398230377462E-4</v>
      </c>
      <c r="BM171">
        <f t="shared" si="145"/>
        <v>0.22631462087666612</v>
      </c>
      <c r="BQ171" s="3">
        <v>41967.460445999997</v>
      </c>
      <c r="BR171" s="3">
        <v>2.22E-4</v>
      </c>
      <c r="BS171" s="3">
        <v>0.21199999999999999</v>
      </c>
      <c r="BT171" s="3">
        <v>1.5389999999999999</v>
      </c>
      <c r="BU171" s="3">
        <v>71.352999999999994</v>
      </c>
      <c r="BV171" s="3">
        <v>131.851</v>
      </c>
    </row>
    <row r="172" spans="1:74" x14ac:dyDescent="0.25">
      <c r="A172" s="21">
        <v>43636</v>
      </c>
      <c r="B172" s="2">
        <v>0</v>
      </c>
      <c r="C172" s="3">
        <v>41967.559251999999</v>
      </c>
      <c r="D172" s="3">
        <v>3.1599999999999998E-4</v>
      </c>
      <c r="E172" s="3">
        <v>0.04</v>
      </c>
      <c r="F172" s="3">
        <v>1E-3</v>
      </c>
      <c r="G172" s="4">
        <v>63.993000000000002</v>
      </c>
      <c r="H172" s="3">
        <v>1.117</v>
      </c>
      <c r="I172" s="3">
        <v>93.748000000000005</v>
      </c>
      <c r="J172" s="3">
        <v>1.6359999999999999</v>
      </c>
      <c r="K172" s="3">
        <v>41980.813471000001</v>
      </c>
      <c r="L172" s="3">
        <v>41954.305032999997</v>
      </c>
      <c r="M172" s="3">
        <v>35602.676470999999</v>
      </c>
      <c r="N172" s="3">
        <v>35576.168033000002</v>
      </c>
      <c r="O172" s="3">
        <v>134.20699999999999</v>
      </c>
      <c r="P172" s="3">
        <v>1.0097929999999999</v>
      </c>
      <c r="Q172" s="3">
        <v>85562.122000000003</v>
      </c>
      <c r="R172" s="3">
        <v>136.58699999999999</v>
      </c>
      <c r="S172" s="3">
        <v>35594.700038000003</v>
      </c>
      <c r="T172" s="3">
        <v>-0.22626099999999999</v>
      </c>
      <c r="U172" s="3">
        <v>-7.9999999999999996E-6</v>
      </c>
      <c r="V172" s="3">
        <v>9.9999999999999995E-7</v>
      </c>
      <c r="W172" s="3">
        <v>5.7000000000000003E-5</v>
      </c>
      <c r="X172"/>
      <c r="Y172"/>
      <c r="Z172"/>
      <c r="AA172"/>
      <c r="AB172" s="5">
        <f t="shared" si="115"/>
        <v>6378.1369999999952</v>
      </c>
      <c r="AD172" s="1">
        <f t="shared" si="116"/>
        <v>4.3838070991979357E-4</v>
      </c>
      <c r="AE172" s="1">
        <f t="shared" si="117"/>
        <v>8.9878919655107608E-4</v>
      </c>
      <c r="AF172" s="1">
        <f t="shared" si="118"/>
        <v>-2.9244005136860575E-4</v>
      </c>
      <c r="AG172" s="1">
        <f t="shared" si="119"/>
        <v>1.1972809342642693E-4</v>
      </c>
      <c r="AH172" s="1">
        <f t="shared" si="120"/>
        <v>0.99787499353579767</v>
      </c>
      <c r="AI172" s="1">
        <f t="shared" si="121"/>
        <v>-6.5157480583059826E-2</v>
      </c>
      <c r="AJ172" s="1">
        <f t="shared" si="122"/>
        <v>-6.5019020515629689E-2</v>
      </c>
      <c r="AK172" s="5">
        <f t="shared" si="123"/>
        <v>13.261748723632</v>
      </c>
      <c r="AL172" s="1">
        <f t="shared" si="124"/>
        <v>-1761275853.6961515</v>
      </c>
      <c r="AM172" s="13">
        <f t="shared" si="125"/>
        <v>41967.557156643648</v>
      </c>
      <c r="AN172" s="15">
        <f t="shared" si="126"/>
        <v>2.0953563507646322E-3</v>
      </c>
      <c r="AO172" s="19">
        <f t="shared" si="127"/>
        <v>1.0000000499280037</v>
      </c>
      <c r="AP172" s="19">
        <f t="shared" si="128"/>
        <v>3081.8545615916378</v>
      </c>
      <c r="AQ172" s="17">
        <f t="shared" si="129"/>
        <v>3080.8814021371081</v>
      </c>
      <c r="AR172" s="17">
        <f t="shared" si="130"/>
        <v>3082.8280284385014</v>
      </c>
      <c r="AS172" s="17">
        <f t="shared" si="131"/>
        <v>1.9466263013932803</v>
      </c>
      <c r="AT172" s="5">
        <f t="shared" si="132"/>
        <v>0.97346684686363005</v>
      </c>
      <c r="AU172" s="5">
        <f t="shared" si="133"/>
        <v>0</v>
      </c>
      <c r="AV172" s="5">
        <f t="shared" si="134"/>
        <v>0.97315945452965025</v>
      </c>
      <c r="AW172" s="5">
        <f t="shared" si="135"/>
        <v>26.495884099187808</v>
      </c>
      <c r="AX172" s="19">
        <f t="shared" si="136"/>
        <v>6.3184071286968999E-2</v>
      </c>
      <c r="AY172" s="17">
        <f t="shared" si="137"/>
        <v>3081.3680202823466</v>
      </c>
      <c r="AZ172" s="17">
        <f t="shared" si="138"/>
        <v>3082.3413334451784</v>
      </c>
      <c r="BA172" s="17">
        <f t="shared" si="139"/>
        <v>0.97331316283180058</v>
      </c>
      <c r="BB172" s="24">
        <f t="shared" si="104"/>
        <v>-4747414.4382093744</v>
      </c>
      <c r="BC172" s="24">
        <f t="shared" si="105"/>
        <v>-4750414.0479322998</v>
      </c>
      <c r="BD172" s="24">
        <f t="shared" si="106"/>
        <v>-4748913.7694015931</v>
      </c>
      <c r="BE172" s="27">
        <f t="shared" si="107"/>
        <v>1500.2785307066515</v>
      </c>
      <c r="BF172" s="27">
        <f t="shared" si="108"/>
        <v>-1499.3311922186986</v>
      </c>
      <c r="BG172" s="23">
        <f t="shared" si="140"/>
        <v>0.94733848795294762</v>
      </c>
      <c r="BH172" s="23">
        <f t="shared" si="141"/>
        <v>-2999.6097229253501</v>
      </c>
      <c r="BJ172" s="29">
        <f t="shared" si="142"/>
        <v>0.22617067396699442</v>
      </c>
      <c r="BK172" s="29">
        <f t="shared" si="143"/>
        <v>0.22645657193919752</v>
      </c>
      <c r="BL172" s="29">
        <f t="shared" si="144"/>
        <v>2.8589797220310298E-4</v>
      </c>
      <c r="BM172">
        <f t="shared" si="145"/>
        <v>0.22631355523375021</v>
      </c>
      <c r="BQ172" s="3">
        <v>41967.559251999999</v>
      </c>
      <c r="BR172" s="3">
        <v>3.1599999999999998E-4</v>
      </c>
      <c r="BS172" s="3">
        <v>0.04</v>
      </c>
      <c r="BT172" s="3">
        <v>1.117</v>
      </c>
      <c r="BU172" s="3">
        <v>93.748000000000005</v>
      </c>
      <c r="BV172" s="3">
        <v>134.20699999999999</v>
      </c>
    </row>
    <row r="173" spans="1:74" x14ac:dyDescent="0.25">
      <c r="A173" s="21">
        <v>43637</v>
      </c>
      <c r="B173" s="2">
        <v>0</v>
      </c>
      <c r="C173" s="3">
        <v>41967.494428999998</v>
      </c>
      <c r="D173" s="3">
        <v>2.9300000000000002E-4</v>
      </c>
      <c r="E173" s="3">
        <v>4.2999999999999997E-2</v>
      </c>
      <c r="F173" s="3">
        <v>1E-3</v>
      </c>
      <c r="G173" s="4">
        <v>68.117999999999995</v>
      </c>
      <c r="H173" s="3">
        <v>1.1890000000000001</v>
      </c>
      <c r="I173" s="3">
        <v>90.481999999999999</v>
      </c>
      <c r="J173" s="3">
        <v>1.579</v>
      </c>
      <c r="K173" s="3">
        <v>41979.801354000003</v>
      </c>
      <c r="L173" s="3">
        <v>41955.187505000002</v>
      </c>
      <c r="M173" s="3">
        <v>35601.664354</v>
      </c>
      <c r="N173" s="3">
        <v>35577.050504999999</v>
      </c>
      <c r="O173" s="3">
        <v>136.77799999999999</v>
      </c>
      <c r="P173" s="3">
        <v>1.009795</v>
      </c>
      <c r="Q173" s="3">
        <v>85561.923999999999</v>
      </c>
      <c r="R173" s="3">
        <v>139.154</v>
      </c>
      <c r="S173" s="3">
        <v>35593.722512</v>
      </c>
      <c r="T173" s="3">
        <v>-0.226271</v>
      </c>
      <c r="U173" s="3">
        <v>-7.9999999999999996E-6</v>
      </c>
      <c r="V173" s="3">
        <v>9.9999999999999995E-7</v>
      </c>
      <c r="W173" s="3">
        <v>5.3999999999999998E-5</v>
      </c>
      <c r="X173"/>
      <c r="Y173"/>
      <c r="Z173"/>
      <c r="AA173"/>
      <c r="AB173" s="5">
        <f t="shared" si="115"/>
        <v>6378.1370000000024</v>
      </c>
      <c r="AD173" s="1">
        <f t="shared" si="116"/>
        <v>3.7258799314512719E-4</v>
      </c>
      <c r="AE173" s="1">
        <f t="shared" si="117"/>
        <v>9.2799668858827174E-4</v>
      </c>
      <c r="AF173" s="1">
        <f t="shared" si="118"/>
        <v>-2.7278949656548514E-4</v>
      </c>
      <c r="AG173" s="1">
        <f t="shared" si="119"/>
        <v>1.0693404772825728E-4</v>
      </c>
      <c r="AH173" s="1">
        <f t="shared" si="120"/>
        <v>0.99996635006169332</v>
      </c>
      <c r="AI173" s="1">
        <f t="shared" si="121"/>
        <v>-8.2035811871978316E-3</v>
      </c>
      <c r="AJ173" s="1">
        <f t="shared" si="122"/>
        <v>-8.2033051371969892E-3</v>
      </c>
      <c r="AK173" s="5">
        <f t="shared" si="123"/>
        <v>12.296475867697</v>
      </c>
      <c r="AL173" s="1">
        <f t="shared" si="124"/>
        <v>-1761270437.4448271</v>
      </c>
      <c r="AM173" s="13">
        <f t="shared" si="125"/>
        <v>41967.492627566244</v>
      </c>
      <c r="AN173" s="15">
        <f t="shared" si="126"/>
        <v>1.8014337547356263E-3</v>
      </c>
      <c r="AO173" s="19">
        <f t="shared" si="127"/>
        <v>1.0000000429245028</v>
      </c>
      <c r="AP173" s="19">
        <f t="shared" si="128"/>
        <v>3081.8569417072945</v>
      </c>
      <c r="AQ173" s="17">
        <f t="shared" si="129"/>
        <v>3080.9533227894231</v>
      </c>
      <c r="AR173" s="17">
        <f t="shared" si="130"/>
        <v>3082.7608256126232</v>
      </c>
      <c r="AS173" s="17">
        <f t="shared" si="131"/>
        <v>1.8075028232001387</v>
      </c>
      <c r="AT173" s="5">
        <f t="shared" si="132"/>
        <v>0.90388390532871199</v>
      </c>
      <c r="AU173" s="5">
        <f t="shared" si="133"/>
        <v>0</v>
      </c>
      <c r="AV173" s="5">
        <f t="shared" si="134"/>
        <v>0.90361891787142667</v>
      </c>
      <c r="AW173" s="5">
        <f t="shared" si="135"/>
        <v>24.603025694489347</v>
      </c>
      <c r="AX173" s="19">
        <f t="shared" si="136"/>
        <v>5.8666997965541E-2</v>
      </c>
      <c r="AY173" s="17">
        <f t="shared" si="137"/>
        <v>3081.4051653623437</v>
      </c>
      <c r="AZ173" s="17">
        <f t="shared" si="138"/>
        <v>3082.3089167836588</v>
      </c>
      <c r="BA173" s="17">
        <f t="shared" si="139"/>
        <v>0.90375142131506436</v>
      </c>
      <c r="BB173" s="24">
        <f t="shared" si="104"/>
        <v>-4747528.8965608664</v>
      </c>
      <c r="BC173" s="24">
        <f t="shared" si="105"/>
        <v>-4750314.1292420253</v>
      </c>
      <c r="BD173" s="24">
        <f t="shared" si="106"/>
        <v>-4748921.1045747185</v>
      </c>
      <c r="BE173" s="27">
        <f t="shared" si="107"/>
        <v>1393.0246673068032</v>
      </c>
      <c r="BF173" s="27">
        <f t="shared" si="108"/>
        <v>-1392.2080138521269</v>
      </c>
      <c r="BG173" s="23">
        <f t="shared" si="140"/>
        <v>0.81665345467627048</v>
      </c>
      <c r="BH173" s="23">
        <f t="shared" si="141"/>
        <v>-2785.2326811589301</v>
      </c>
      <c r="BJ173" s="29">
        <f t="shared" si="142"/>
        <v>0.22618157987584203</v>
      </c>
      <c r="BK173" s="29">
        <f t="shared" si="143"/>
        <v>0.22644704560912321</v>
      </c>
      <c r="BL173" s="29">
        <f t="shared" si="144"/>
        <v>2.6546573328117828E-4</v>
      </c>
      <c r="BM173">
        <f t="shared" si="145"/>
        <v>0.22631425436221236</v>
      </c>
      <c r="BQ173" s="3">
        <v>41967.494428999998</v>
      </c>
      <c r="BR173" s="3">
        <v>2.9300000000000002E-4</v>
      </c>
      <c r="BS173" s="3">
        <v>4.2999999999999997E-2</v>
      </c>
      <c r="BT173" s="3">
        <v>1.1890000000000001</v>
      </c>
      <c r="BU173" s="3">
        <v>90.481999999999999</v>
      </c>
      <c r="BV173" s="3">
        <v>136.77799999999999</v>
      </c>
    </row>
    <row r="174" spans="1:74" x14ac:dyDescent="0.25">
      <c r="A174" s="21">
        <v>43638</v>
      </c>
      <c r="B174" s="2">
        <v>0</v>
      </c>
      <c r="C174" s="3">
        <v>41967.792574999999</v>
      </c>
      <c r="D174" s="3">
        <v>3.0800000000000001E-4</v>
      </c>
      <c r="E174" s="3">
        <v>4.3999999999999997E-2</v>
      </c>
      <c r="F174" s="3">
        <v>1E-3</v>
      </c>
      <c r="G174" s="4">
        <v>70.908000000000001</v>
      </c>
      <c r="H174" s="3">
        <v>1.238</v>
      </c>
      <c r="I174" s="3">
        <v>85.272999999999996</v>
      </c>
      <c r="J174" s="3">
        <v>1.488</v>
      </c>
      <c r="K174" s="3">
        <v>41980.711044999996</v>
      </c>
      <c r="L174" s="3">
        <v>41954.874105000003</v>
      </c>
      <c r="M174" s="3">
        <v>35602.574045000001</v>
      </c>
      <c r="N174" s="3">
        <v>35576.737105</v>
      </c>
      <c r="O174" s="3">
        <v>139.327</v>
      </c>
      <c r="P174" s="3">
        <v>1.009784</v>
      </c>
      <c r="Q174" s="3">
        <v>85562.835999999996</v>
      </c>
      <c r="R174" s="3">
        <v>141.70400000000001</v>
      </c>
      <c r="S174" s="3">
        <v>35592.959424000001</v>
      </c>
      <c r="T174" s="3">
        <v>-0.22627900000000001</v>
      </c>
      <c r="U174" s="3">
        <v>-7.9999999999999996E-6</v>
      </c>
      <c r="V174" s="3">
        <v>9.9999999999999995E-7</v>
      </c>
      <c r="W174" s="3">
        <v>5.8999999999999998E-5</v>
      </c>
      <c r="X174"/>
      <c r="Y174"/>
      <c r="Z174"/>
      <c r="AA174"/>
      <c r="AB174" s="5">
        <f t="shared" si="115"/>
        <v>6378.1370000000024</v>
      </c>
      <c r="AD174" s="1">
        <f t="shared" si="116"/>
        <v>3.2668714713641366E-4</v>
      </c>
      <c r="AE174" s="1">
        <f t="shared" si="117"/>
        <v>9.4513235822427663E-4</v>
      </c>
      <c r="AF174" s="1">
        <f t="shared" si="118"/>
        <v>-2.8178218001381853E-4</v>
      </c>
      <c r="AG174" s="1">
        <f t="shared" si="119"/>
        <v>1.2434951960767676E-4</v>
      </c>
      <c r="AH174" s="1">
        <f t="shared" si="120"/>
        <v>0.99657434177900539</v>
      </c>
      <c r="AI174" s="1">
        <f t="shared" si="121"/>
        <v>8.2701761213060401E-2</v>
      </c>
      <c r="AJ174" s="1">
        <f t="shared" si="122"/>
        <v>8.2418453244870155E-2</v>
      </c>
      <c r="AK174" s="5">
        <f t="shared" si="123"/>
        <v>12.926080113099999</v>
      </c>
      <c r="AL174" s="1">
        <f t="shared" si="124"/>
        <v>-1761295446.534678</v>
      </c>
      <c r="AM174" s="13">
        <f t="shared" si="125"/>
        <v>41967.790584383612</v>
      </c>
      <c r="AN174" s="15">
        <f t="shared" si="126"/>
        <v>1.9906163870473392E-3</v>
      </c>
      <c r="AO174" s="19">
        <f t="shared" si="127"/>
        <v>1.0000000474320034</v>
      </c>
      <c r="AP174" s="19">
        <f t="shared" si="128"/>
        <v>3081.8459946822627</v>
      </c>
      <c r="AQ174" s="17">
        <f t="shared" si="129"/>
        <v>3080.8974909149993</v>
      </c>
      <c r="AR174" s="17">
        <f t="shared" si="130"/>
        <v>3082.7947904616426</v>
      </c>
      <c r="AS174" s="17">
        <f t="shared" si="131"/>
        <v>1.8972995466433531</v>
      </c>
      <c r="AT174" s="5">
        <f t="shared" si="132"/>
        <v>0.94879577937990689</v>
      </c>
      <c r="AU174" s="5">
        <f t="shared" si="133"/>
        <v>0</v>
      </c>
      <c r="AV174" s="5">
        <f t="shared" si="134"/>
        <v>0.94850376726344621</v>
      </c>
      <c r="AW174" s="5">
        <f t="shared" si="135"/>
        <v>25.82501403225573</v>
      </c>
      <c r="AX174" s="19">
        <f t="shared" si="136"/>
        <v>6.1582689857034877E-2</v>
      </c>
      <c r="AY174" s="17">
        <f t="shared" si="137"/>
        <v>3081.3717792945276</v>
      </c>
      <c r="AZ174" s="17">
        <f t="shared" si="138"/>
        <v>3082.320429079085</v>
      </c>
      <c r="BA174" s="17">
        <f t="shared" si="139"/>
        <v>0.94864978455734672</v>
      </c>
      <c r="BB174" s="24">
        <f t="shared" si="104"/>
        <v>-4747426.021116361</v>
      </c>
      <c r="BC174" s="24">
        <f t="shared" si="105"/>
        <v>-4750349.6137591377</v>
      </c>
      <c r="BD174" s="24">
        <f t="shared" si="106"/>
        <v>-4748887.3674695529</v>
      </c>
      <c r="BE174" s="27">
        <f t="shared" si="107"/>
        <v>1462.2462895847857</v>
      </c>
      <c r="BF174" s="27">
        <f t="shared" si="108"/>
        <v>-1461.3463531918824</v>
      </c>
      <c r="BG174" s="23">
        <f t="shared" si="140"/>
        <v>0.89993639290332794</v>
      </c>
      <c r="BH174" s="23">
        <f t="shared" si="141"/>
        <v>-2923.5926427766681</v>
      </c>
      <c r="BJ174" s="29">
        <f t="shared" si="142"/>
        <v>0.22617177760650581</v>
      </c>
      <c r="BK174" s="29">
        <f t="shared" si="143"/>
        <v>0.22645042870921214</v>
      </c>
      <c r="BL174" s="29">
        <f t="shared" si="144"/>
        <v>2.7865110270633431E-4</v>
      </c>
      <c r="BM174">
        <f t="shared" si="145"/>
        <v>0.2263110388273526</v>
      </c>
      <c r="BQ174" s="3">
        <v>41967.792574999999</v>
      </c>
      <c r="BR174" s="3">
        <v>3.0800000000000001E-4</v>
      </c>
      <c r="BS174" s="3">
        <v>4.3999999999999997E-2</v>
      </c>
      <c r="BT174" s="3">
        <v>1.238</v>
      </c>
      <c r="BU174" s="3">
        <v>85.272999999999996</v>
      </c>
      <c r="BV174" s="3">
        <v>139.327</v>
      </c>
    </row>
    <row r="175" spans="1:74" x14ac:dyDescent="0.25">
      <c r="A175" s="21">
        <v>43639</v>
      </c>
      <c r="B175" s="2">
        <v>0</v>
      </c>
      <c r="C175" s="3">
        <v>41967.952816999998</v>
      </c>
      <c r="D175" s="3">
        <v>3.1700000000000001E-4</v>
      </c>
      <c r="E175" s="3">
        <v>4.5999999999999999E-2</v>
      </c>
      <c r="F175" s="3">
        <v>1E-3</v>
      </c>
      <c r="G175" s="4">
        <v>73.156000000000006</v>
      </c>
      <c r="H175" s="3">
        <v>1.2769999999999999</v>
      </c>
      <c r="I175" s="3">
        <v>83.558000000000007</v>
      </c>
      <c r="J175" s="3">
        <v>1.458</v>
      </c>
      <c r="K175" s="3">
        <v>41981.248716000002</v>
      </c>
      <c r="L175" s="3">
        <v>41954.656918000001</v>
      </c>
      <c r="M175" s="3">
        <v>35603.111715999999</v>
      </c>
      <c r="N175" s="3">
        <v>35576.519917999998</v>
      </c>
      <c r="O175" s="3">
        <v>141.87299999999999</v>
      </c>
      <c r="P175" s="3">
        <v>1.0097780000000001</v>
      </c>
      <c r="Q175" s="3">
        <v>85563.326000000001</v>
      </c>
      <c r="R175" s="3">
        <v>144.256</v>
      </c>
      <c r="S175" s="3">
        <v>35592.537342000003</v>
      </c>
      <c r="T175" s="3">
        <v>-0.22628300000000001</v>
      </c>
      <c r="U175" s="3">
        <v>-7.9999999999999996E-6</v>
      </c>
      <c r="V175" s="3">
        <v>9.9999999999999995E-7</v>
      </c>
      <c r="W175" s="3">
        <v>6.2000000000000003E-5</v>
      </c>
      <c r="X175"/>
      <c r="Y175"/>
      <c r="Z175"/>
      <c r="AA175"/>
      <c r="AB175" s="5">
        <f t="shared" si="115"/>
        <v>6378.1370000000024</v>
      </c>
      <c r="AD175" s="1">
        <f t="shared" si="116"/>
        <v>2.8958791441962016E-4</v>
      </c>
      <c r="AE175" s="1">
        <f t="shared" si="117"/>
        <v>9.5715124535718276E-4</v>
      </c>
      <c r="AF175" s="1">
        <f t="shared" si="118"/>
        <v>-2.9115616174791453E-4</v>
      </c>
      <c r="AG175" s="1">
        <f t="shared" si="119"/>
        <v>1.2536781674824779E-4</v>
      </c>
      <c r="AH175" s="1">
        <f t="shared" si="120"/>
        <v>0.99364523626336676</v>
      </c>
      <c r="AI175" s="1">
        <f t="shared" si="121"/>
        <v>0.1125572940822494</v>
      </c>
      <c r="AJ175" s="1">
        <f t="shared" si="122"/>
        <v>0.11184201907152196</v>
      </c>
      <c r="AK175" s="5">
        <f t="shared" si="123"/>
        <v>13.303841042988999</v>
      </c>
      <c r="AL175" s="1">
        <f t="shared" si="124"/>
        <v>-1761308886.6577516</v>
      </c>
      <c r="AM175" s="13">
        <f t="shared" si="125"/>
        <v>41967.950708341137</v>
      </c>
      <c r="AN175" s="15">
        <f t="shared" si="126"/>
        <v>2.1086588603793643E-3</v>
      </c>
      <c r="AO175" s="19">
        <f t="shared" si="127"/>
        <v>1.0000000502445039</v>
      </c>
      <c r="AP175" s="19">
        <f t="shared" si="128"/>
        <v>3081.8401111258331</v>
      </c>
      <c r="AQ175" s="17">
        <f t="shared" si="129"/>
        <v>3080.863905631762</v>
      </c>
      <c r="AR175" s="17">
        <f t="shared" si="130"/>
        <v>3082.8166259413142</v>
      </c>
      <c r="AS175" s="17">
        <f t="shared" si="131"/>
        <v>1.9527203095522054</v>
      </c>
      <c r="AT175" s="5">
        <f t="shared" si="132"/>
        <v>0.97651481548109587</v>
      </c>
      <c r="AU175" s="5">
        <f t="shared" si="133"/>
        <v>0</v>
      </c>
      <c r="AV175" s="5">
        <f t="shared" si="134"/>
        <v>0.97620549407110957</v>
      </c>
      <c r="AW175" s="5">
        <f t="shared" si="135"/>
        <v>26.579165150546583</v>
      </c>
      <c r="AX175" s="19">
        <f t="shared" si="136"/>
        <v>6.338223204156046E-2</v>
      </c>
      <c r="AY175" s="17">
        <f t="shared" si="137"/>
        <v>3081.3520470378485</v>
      </c>
      <c r="AZ175" s="17">
        <f t="shared" si="138"/>
        <v>3082.3284072048741</v>
      </c>
      <c r="BA175" s="17">
        <f t="shared" si="139"/>
        <v>0.97636016702563211</v>
      </c>
      <c r="BB175" s="24">
        <f t="shared" si="104"/>
        <v>-4747365.2188921701</v>
      </c>
      <c r="BC175" s="24">
        <f t="shared" si="105"/>
        <v>-4750374.2049310682</v>
      </c>
      <c r="BD175" s="24">
        <f t="shared" si="106"/>
        <v>-4748869.2352720443</v>
      </c>
      <c r="BE175" s="27">
        <f t="shared" si="107"/>
        <v>1504.9696590239182</v>
      </c>
      <c r="BF175" s="27">
        <f t="shared" si="108"/>
        <v>-1504.0163798741996</v>
      </c>
      <c r="BG175" s="23">
        <f t="shared" si="140"/>
        <v>0.95327914971858263</v>
      </c>
      <c r="BH175" s="23">
        <f t="shared" si="141"/>
        <v>-3008.9860388981178</v>
      </c>
      <c r="BJ175" s="29">
        <f t="shared" si="142"/>
        <v>0.22616598429492843</v>
      </c>
      <c r="BK175" s="29">
        <f t="shared" si="143"/>
        <v>0.226452773250685</v>
      </c>
      <c r="BL175" s="29">
        <f t="shared" si="144"/>
        <v>2.8678895575656727E-4</v>
      </c>
      <c r="BM175">
        <f t="shared" si="145"/>
        <v>0.2263093106294389</v>
      </c>
      <c r="BQ175" s="3">
        <v>41967.952816999998</v>
      </c>
      <c r="BR175" s="3">
        <v>3.1700000000000001E-4</v>
      </c>
      <c r="BS175" s="3">
        <v>4.5999999999999999E-2</v>
      </c>
      <c r="BT175" s="3">
        <v>1.2769999999999999</v>
      </c>
      <c r="BU175" s="3">
        <v>83.558000000000007</v>
      </c>
      <c r="BV175" s="3">
        <v>141.87299999999999</v>
      </c>
    </row>
    <row r="176" spans="1:74" x14ac:dyDescent="0.25">
      <c r="A176" s="21">
        <v>43640</v>
      </c>
      <c r="B176" s="2">
        <v>0</v>
      </c>
      <c r="C176" s="3">
        <v>41968.054150999997</v>
      </c>
      <c r="D176" s="3">
        <v>3.2400000000000001E-4</v>
      </c>
      <c r="E176" s="3">
        <v>4.8000000000000001E-2</v>
      </c>
      <c r="F176" s="3">
        <v>1E-3</v>
      </c>
      <c r="G176" s="4">
        <v>75.135999999999996</v>
      </c>
      <c r="H176" s="3">
        <v>1.3109999999999999</v>
      </c>
      <c r="I176" s="3">
        <v>82.274000000000001</v>
      </c>
      <c r="J176" s="3">
        <v>1.4359999999999999</v>
      </c>
      <c r="K176" s="3">
        <v>41981.659395000002</v>
      </c>
      <c r="L176" s="3">
        <v>41954.448906999998</v>
      </c>
      <c r="M176" s="3">
        <v>35603.522395</v>
      </c>
      <c r="N176" s="3">
        <v>35576.311907000003</v>
      </c>
      <c r="O176" s="3">
        <v>144.41499999999999</v>
      </c>
      <c r="P176" s="3">
        <v>1.0097750000000001</v>
      </c>
      <c r="Q176" s="3">
        <v>85563.635999999999</v>
      </c>
      <c r="R176" s="3">
        <v>146.80699999999999</v>
      </c>
      <c r="S176" s="3">
        <v>35592.038508999998</v>
      </c>
      <c r="T176" s="3">
        <v>-0.22628899999999999</v>
      </c>
      <c r="U176" s="3">
        <v>-7.9999999999999996E-6</v>
      </c>
      <c r="V176" s="3">
        <v>9.9999999999999995E-7</v>
      </c>
      <c r="W176" s="3">
        <v>6.3999999999999997E-5</v>
      </c>
      <c r="X176"/>
      <c r="Y176"/>
      <c r="Z176"/>
      <c r="AA176"/>
      <c r="AB176" s="5">
        <f t="shared" si="115"/>
        <v>6378.1369999999952</v>
      </c>
      <c r="AD176" s="1">
        <f t="shared" si="116"/>
        <v>2.5688367600313131E-4</v>
      </c>
      <c r="AE176" s="1">
        <f t="shared" si="117"/>
        <v>9.664421574361445E-4</v>
      </c>
      <c r="AF176" s="1">
        <f t="shared" si="118"/>
        <v>-2.991016491172475E-4</v>
      </c>
      <c r="AG176" s="1">
        <f t="shared" si="119"/>
        <v>1.2455602552804493E-4</v>
      </c>
      <c r="AH176" s="1">
        <f t="shared" si="120"/>
        <v>0.99092872309170899</v>
      </c>
      <c r="AI176" s="1">
        <f t="shared" si="121"/>
        <v>0.13438848816708632</v>
      </c>
      <c r="AJ176" s="1">
        <f t="shared" si="122"/>
        <v>0.1331694129776361</v>
      </c>
      <c r="AK176" s="5">
        <f t="shared" si="123"/>
        <v>13.597649544924</v>
      </c>
      <c r="AL176" s="1">
        <f t="shared" si="124"/>
        <v>-1761317384.3251948</v>
      </c>
      <c r="AM176" s="13">
        <f t="shared" si="125"/>
        <v>41968.051948180713</v>
      </c>
      <c r="AN176" s="15">
        <f t="shared" si="126"/>
        <v>2.2028192834113725E-3</v>
      </c>
      <c r="AO176" s="19">
        <f t="shared" si="127"/>
        <v>1.0000000524880042</v>
      </c>
      <c r="AP176" s="19">
        <f t="shared" si="128"/>
        <v>3081.8363904937878</v>
      </c>
      <c r="AQ176" s="17">
        <f t="shared" si="129"/>
        <v>3080.8374797080055</v>
      </c>
      <c r="AR176" s="17">
        <f t="shared" si="130"/>
        <v>3082.8356251599312</v>
      </c>
      <c r="AS176" s="17">
        <f t="shared" si="131"/>
        <v>1.9981454519256658</v>
      </c>
      <c r="AT176" s="5">
        <f t="shared" si="132"/>
        <v>0.99923466614336576</v>
      </c>
      <c r="AU176" s="5">
        <f t="shared" si="133"/>
        <v>0</v>
      </c>
      <c r="AV176" s="5">
        <f t="shared" si="134"/>
        <v>0.99891078578230008</v>
      </c>
      <c r="AW176" s="5">
        <f t="shared" si="135"/>
        <v>27.197260604872284</v>
      </c>
      <c r="AX176" s="19">
        <f t="shared" si="136"/>
        <v>6.4857217074463958E-2</v>
      </c>
      <c r="AY176" s="17">
        <f t="shared" si="137"/>
        <v>3081.3369755793792</v>
      </c>
      <c r="AZ176" s="17">
        <f t="shared" si="138"/>
        <v>3082.3360483184665</v>
      </c>
      <c r="BA176" s="17">
        <f t="shared" si="139"/>
        <v>0.99907273908729621</v>
      </c>
      <c r="BB176" s="24">
        <f t="shared" si="104"/>
        <v>-4747318.7785363384</v>
      </c>
      <c r="BC176" s="24">
        <f t="shared" si="105"/>
        <v>-4750397.7573817503</v>
      </c>
      <c r="BD176" s="24">
        <f t="shared" si="106"/>
        <v>-4748857.7688858891</v>
      </c>
      <c r="BE176" s="27">
        <f t="shared" si="107"/>
        <v>1539.9884958611801</v>
      </c>
      <c r="BF176" s="27">
        <f t="shared" si="108"/>
        <v>-1538.9903495507315</v>
      </c>
      <c r="BG176" s="23">
        <f t="shared" si="140"/>
        <v>0.99814631044864655</v>
      </c>
      <c r="BH176" s="23">
        <f t="shared" si="141"/>
        <v>-3078.9788454119116</v>
      </c>
      <c r="BJ176" s="29">
        <f t="shared" si="142"/>
        <v>0.22616155945001745</v>
      </c>
      <c r="BK176" s="29">
        <f t="shared" si="143"/>
        <v>0.22645501877104421</v>
      </c>
      <c r="BL176" s="29">
        <f t="shared" si="144"/>
        <v>2.9345932102675665E-4</v>
      </c>
      <c r="BM176">
        <f t="shared" si="145"/>
        <v>0.22630821776009052</v>
      </c>
      <c r="BQ176" s="3">
        <v>41968.054150999997</v>
      </c>
      <c r="BR176" s="3">
        <v>3.2400000000000001E-4</v>
      </c>
      <c r="BS176" s="3">
        <v>4.8000000000000001E-2</v>
      </c>
      <c r="BT176" s="3">
        <v>1.3109999999999999</v>
      </c>
      <c r="BU176" s="3">
        <v>82.274000000000001</v>
      </c>
      <c r="BV176" s="3">
        <v>144.41499999999999</v>
      </c>
    </row>
    <row r="177" spans="1:74" x14ac:dyDescent="0.25">
      <c r="A177" s="21">
        <v>43641</v>
      </c>
      <c r="B177" s="2">
        <v>0</v>
      </c>
      <c r="C177" s="3">
        <v>41968.115106999998</v>
      </c>
      <c r="D177" s="3">
        <v>3.2699999999999998E-4</v>
      </c>
      <c r="E177" s="3">
        <v>4.9000000000000002E-2</v>
      </c>
      <c r="F177" s="3">
        <v>1E-3</v>
      </c>
      <c r="G177" s="4">
        <v>76.183999999999997</v>
      </c>
      <c r="H177" s="3">
        <v>1.33</v>
      </c>
      <c r="I177" s="3">
        <v>81.274000000000001</v>
      </c>
      <c r="J177" s="3">
        <v>1.4179999999999999</v>
      </c>
      <c r="K177" s="3">
        <v>41981.820316999998</v>
      </c>
      <c r="L177" s="3">
        <v>41954.409896999998</v>
      </c>
      <c r="M177" s="3">
        <v>35603.683317000003</v>
      </c>
      <c r="N177" s="3">
        <v>35576.272897000003</v>
      </c>
      <c r="O177" s="3">
        <v>146.95099999999999</v>
      </c>
      <c r="P177" s="3">
        <v>1.009773</v>
      </c>
      <c r="Q177" s="3">
        <v>85563.822</v>
      </c>
      <c r="R177" s="3">
        <v>149.36000000000001</v>
      </c>
      <c r="S177" s="3">
        <v>35591.287022999997</v>
      </c>
      <c r="T177" s="3">
        <v>-0.226297</v>
      </c>
      <c r="U177" s="3">
        <v>-7.9999999999999996E-6</v>
      </c>
      <c r="V177" s="3">
        <v>9.9999999999999995E-7</v>
      </c>
      <c r="W177" s="3">
        <v>6.4999999999999994E-5</v>
      </c>
      <c r="X177"/>
      <c r="Y177"/>
      <c r="Z177"/>
      <c r="AA177"/>
      <c r="AB177" s="5">
        <f t="shared" si="115"/>
        <v>6378.1369999999952</v>
      </c>
      <c r="AD177" s="1">
        <f t="shared" si="116"/>
        <v>2.3847601368771621E-4</v>
      </c>
      <c r="AE177" s="1">
        <f t="shared" si="117"/>
        <v>9.7114821606298968E-4</v>
      </c>
      <c r="AF177" s="1">
        <f t="shared" si="118"/>
        <v>-3.0199666719686342E-4</v>
      </c>
      <c r="AG177" s="1">
        <f t="shared" si="119"/>
        <v>1.2540738814753667E-4</v>
      </c>
      <c r="AH177" s="1">
        <f t="shared" si="120"/>
        <v>0.9883493348093304</v>
      </c>
      <c r="AI177" s="1">
        <f t="shared" si="121"/>
        <v>0.15220247166834752</v>
      </c>
      <c r="AJ177" s="1">
        <f t="shared" si="122"/>
        <v>0.15042921162974723</v>
      </c>
      <c r="AK177" s="5">
        <f t="shared" si="123"/>
        <v>13.723573639988999</v>
      </c>
      <c r="AL177" s="1">
        <f t="shared" si="124"/>
        <v>-1761322497.2979279</v>
      </c>
      <c r="AM177" s="13">
        <f t="shared" si="125"/>
        <v>41968.112863195653</v>
      </c>
      <c r="AN177" s="15">
        <f t="shared" si="126"/>
        <v>2.2438043451984413E-3</v>
      </c>
      <c r="AO177" s="19">
        <f t="shared" si="127"/>
        <v>1.0000000534645042</v>
      </c>
      <c r="AP177" s="19">
        <f t="shared" si="128"/>
        <v>3081.8341524079601</v>
      </c>
      <c r="AQ177" s="17">
        <f t="shared" si="129"/>
        <v>3080.8279054071381</v>
      </c>
      <c r="AR177" s="17">
        <f t="shared" si="130"/>
        <v>3082.840728064929</v>
      </c>
      <c r="AS177" s="17">
        <f t="shared" si="131"/>
        <v>2.0128226577908208</v>
      </c>
      <c r="AT177" s="5">
        <f t="shared" si="132"/>
        <v>1.0065756569688347</v>
      </c>
      <c r="AU177" s="5">
        <f t="shared" si="133"/>
        <v>0</v>
      </c>
      <c r="AV177" s="5">
        <f t="shared" si="134"/>
        <v>1.0062470008219861</v>
      </c>
      <c r="AW177" s="5">
        <f t="shared" si="135"/>
        <v>27.396997562749998</v>
      </c>
      <c r="AX177" s="19">
        <f t="shared" si="136"/>
        <v>6.5333823231675178E-2</v>
      </c>
      <c r="AY177" s="17">
        <f t="shared" si="137"/>
        <v>3081.3310699828594</v>
      </c>
      <c r="AZ177" s="17">
        <f t="shared" si="138"/>
        <v>3082.3374813251703</v>
      </c>
      <c r="BA177" s="17">
        <f t="shared" si="139"/>
        <v>1.006411342310912</v>
      </c>
      <c r="BB177" s="24">
        <f t="shared" si="104"/>
        <v>-4747300.5814208565</v>
      </c>
      <c r="BC177" s="24">
        <f t="shared" si="105"/>
        <v>-4750402.1743909977</v>
      </c>
      <c r="BD177" s="24">
        <f t="shared" si="106"/>
        <v>-4748850.8714740453</v>
      </c>
      <c r="BE177" s="27">
        <f t="shared" si="107"/>
        <v>1551.3029169524089</v>
      </c>
      <c r="BF177" s="27">
        <f t="shared" si="108"/>
        <v>-1550.2900531888008</v>
      </c>
      <c r="BG177" s="23">
        <f t="shared" si="140"/>
        <v>1.0128637636080384</v>
      </c>
      <c r="BH177" s="23">
        <f t="shared" si="141"/>
        <v>-3101.5929701412097</v>
      </c>
      <c r="BJ177" s="29">
        <f t="shared" si="142"/>
        <v>0.22615982563759859</v>
      </c>
      <c r="BK177" s="29">
        <f t="shared" si="143"/>
        <v>0.2264554398955177</v>
      </c>
      <c r="BL177" s="29">
        <f t="shared" si="144"/>
        <v>2.9561425791910234E-4</v>
      </c>
      <c r="BM177">
        <f t="shared" si="145"/>
        <v>0.22630756036417604</v>
      </c>
      <c r="BQ177" s="3">
        <v>41968.115106999998</v>
      </c>
      <c r="BR177" s="3">
        <v>3.2699999999999998E-4</v>
      </c>
      <c r="BS177" s="3">
        <v>4.9000000000000002E-2</v>
      </c>
      <c r="BT177" s="3">
        <v>1.33</v>
      </c>
      <c r="BU177" s="3">
        <v>81.274000000000001</v>
      </c>
      <c r="BV177" s="3">
        <v>146.95099999999999</v>
      </c>
    </row>
    <row r="178" spans="1:74" x14ac:dyDescent="0.25">
      <c r="A178" s="21">
        <v>43642</v>
      </c>
      <c r="B178" s="2">
        <v>0</v>
      </c>
      <c r="C178" s="3">
        <v>41968.187546000001</v>
      </c>
      <c r="D178" s="3">
        <v>3.2600000000000001E-4</v>
      </c>
      <c r="E178" s="3">
        <v>0.05</v>
      </c>
      <c r="F178" s="3">
        <v>1E-3</v>
      </c>
      <c r="G178" s="4">
        <v>77.222999999999999</v>
      </c>
      <c r="H178" s="3">
        <v>1.3480000000000001</v>
      </c>
      <c r="I178" s="3">
        <v>80.966999999999999</v>
      </c>
      <c r="J178" s="3">
        <v>1.413</v>
      </c>
      <c r="K178" s="3">
        <v>41981.888268000002</v>
      </c>
      <c r="L178" s="3">
        <v>41954.486824</v>
      </c>
      <c r="M178" s="3">
        <v>35603.751268</v>
      </c>
      <c r="N178" s="3">
        <v>35576.349823999997</v>
      </c>
      <c r="O178" s="3">
        <v>149.48500000000001</v>
      </c>
      <c r="P178" s="3">
        <v>1.0097700000000001</v>
      </c>
      <c r="Q178" s="3">
        <v>85564.043999999994</v>
      </c>
      <c r="R178" s="3">
        <v>151.91</v>
      </c>
      <c r="S178" s="3">
        <v>35590.690233000001</v>
      </c>
      <c r="T178" s="3">
        <v>-0.226303</v>
      </c>
      <c r="U178" s="3">
        <v>-7.9999999999999996E-6</v>
      </c>
      <c r="V178" s="3">
        <v>9.9999999999999995E-7</v>
      </c>
      <c r="W178" s="3">
        <v>6.4999999999999994E-5</v>
      </c>
      <c r="X178"/>
      <c r="Y178"/>
      <c r="Z178"/>
      <c r="AA178"/>
      <c r="AB178" s="5">
        <f t="shared" si="115"/>
        <v>6378.1370000000024</v>
      </c>
      <c r="AD178" s="1">
        <f t="shared" si="116"/>
        <v>2.2095765766822186E-4</v>
      </c>
      <c r="AE178" s="1">
        <f t="shared" si="117"/>
        <v>9.7528323075119264E-4</v>
      </c>
      <c r="AF178" s="1">
        <f t="shared" si="118"/>
        <v>-3.0267295431902222E-4</v>
      </c>
      <c r="AG178" s="1">
        <f t="shared" si="119"/>
        <v>1.2109947449842673E-4</v>
      </c>
      <c r="AH178" s="1">
        <f t="shared" si="120"/>
        <v>0.98757597128092267</v>
      </c>
      <c r="AI178" s="1">
        <f t="shared" si="121"/>
        <v>0.15714229522487641</v>
      </c>
      <c r="AJ178" s="1">
        <f t="shared" si="122"/>
        <v>0.15518995483602083</v>
      </c>
      <c r="AK178" s="5">
        <f t="shared" si="123"/>
        <v>13.681629139996001</v>
      </c>
      <c r="AL178" s="1">
        <f t="shared" si="124"/>
        <v>-1761328578.7092535</v>
      </c>
      <c r="AM178" s="13">
        <f t="shared" si="125"/>
        <v>41968.185315894392</v>
      </c>
      <c r="AN178" s="15">
        <f t="shared" si="126"/>
        <v>2.2301056087599136E-3</v>
      </c>
      <c r="AO178" s="19">
        <f t="shared" si="127"/>
        <v>1.0000000531380042</v>
      </c>
      <c r="AP178" s="19">
        <f t="shared" si="128"/>
        <v>3081.8314927138731</v>
      </c>
      <c r="AQ178" s="17">
        <f t="shared" si="129"/>
        <v>3080.8255777757895</v>
      </c>
      <c r="AR178" s="17">
        <f t="shared" si="130"/>
        <v>3082.8377360914737</v>
      </c>
      <c r="AS178" s="17">
        <f t="shared" si="131"/>
        <v>2.0121583156842462</v>
      </c>
      <c r="AT178" s="5">
        <f t="shared" si="132"/>
        <v>1.0062433776006401</v>
      </c>
      <c r="AU178" s="5">
        <f t="shared" si="133"/>
        <v>0</v>
      </c>
      <c r="AV178" s="5">
        <f t="shared" si="134"/>
        <v>1.0059149380836061</v>
      </c>
      <c r="AW178" s="5">
        <f t="shared" si="135"/>
        <v>27.388030373819923</v>
      </c>
      <c r="AX178" s="19">
        <f t="shared" si="136"/>
        <v>6.5312308823952614E-2</v>
      </c>
      <c r="AY178" s="17">
        <f t="shared" si="137"/>
        <v>3081.3285762930691</v>
      </c>
      <c r="AZ178" s="17">
        <f t="shared" si="138"/>
        <v>3082.3346554643144</v>
      </c>
      <c r="BA178" s="17">
        <f t="shared" si="139"/>
        <v>1.0060791712453465</v>
      </c>
      <c r="BB178" s="24">
        <f t="shared" si="104"/>
        <v>-4747292.8975401372</v>
      </c>
      <c r="BC178" s="24">
        <f t="shared" si="105"/>
        <v>-4750393.4641381567</v>
      </c>
      <c r="BD178" s="24">
        <f t="shared" si="106"/>
        <v>-4748842.6747415103</v>
      </c>
      <c r="BE178" s="27">
        <f t="shared" si="107"/>
        <v>1550.7893966464326</v>
      </c>
      <c r="BF178" s="27">
        <f t="shared" si="108"/>
        <v>-1549.7772013731301</v>
      </c>
      <c r="BG178" s="23">
        <f t="shared" si="140"/>
        <v>1.0121952733024955</v>
      </c>
      <c r="BH178" s="23">
        <f t="shared" si="141"/>
        <v>-3100.5665980195627</v>
      </c>
      <c r="BJ178" s="29">
        <f t="shared" si="142"/>
        <v>0.2261590935231316</v>
      </c>
      <c r="BK178" s="29">
        <f t="shared" si="143"/>
        <v>0.22645460944695434</v>
      </c>
      <c r="BL178" s="29">
        <f t="shared" si="144"/>
        <v>2.9551592382273673E-4</v>
      </c>
      <c r="BM178">
        <f t="shared" si="145"/>
        <v>0.22630677913057143</v>
      </c>
      <c r="BQ178" s="3">
        <v>41968.187546000001</v>
      </c>
      <c r="BR178" s="3">
        <v>3.2600000000000001E-4</v>
      </c>
      <c r="BS178" s="3">
        <v>0.05</v>
      </c>
      <c r="BT178" s="3">
        <v>1.3480000000000001</v>
      </c>
      <c r="BU178" s="3">
        <v>80.966999999999999</v>
      </c>
      <c r="BV178" s="3">
        <v>149.48500000000001</v>
      </c>
    </row>
    <row r="179" spans="1:74" x14ac:dyDescent="0.25">
      <c r="A179" s="21">
        <v>43643</v>
      </c>
      <c r="B179" s="2">
        <v>0</v>
      </c>
      <c r="C179" s="3">
        <v>41968.232861999997</v>
      </c>
      <c r="D179" s="3">
        <v>3.3100000000000002E-4</v>
      </c>
      <c r="E179" s="3">
        <v>5.0999999999999997E-2</v>
      </c>
      <c r="F179" s="3">
        <v>1E-3</v>
      </c>
      <c r="G179" s="4">
        <v>77.38</v>
      </c>
      <c r="H179" s="3">
        <v>1.351</v>
      </c>
      <c r="I179" s="3">
        <v>81.417000000000002</v>
      </c>
      <c r="J179" s="3">
        <v>1.421</v>
      </c>
      <c r="K179" s="3">
        <v>41982.138852999997</v>
      </c>
      <c r="L179" s="3">
        <v>41954.326870999997</v>
      </c>
      <c r="M179" s="3">
        <v>35604.001853000002</v>
      </c>
      <c r="N179" s="3">
        <v>35576.189871000002</v>
      </c>
      <c r="O179" s="3">
        <v>152.012</v>
      </c>
      <c r="P179" s="3">
        <v>1.009768</v>
      </c>
      <c r="Q179" s="3">
        <v>85564.182000000001</v>
      </c>
      <c r="R179" s="3">
        <v>154.46</v>
      </c>
      <c r="S179" s="3">
        <v>35590.034789999998</v>
      </c>
      <c r="T179" s="3">
        <v>-0.22631000000000001</v>
      </c>
      <c r="U179" s="3">
        <v>-7.9999999999999996E-6</v>
      </c>
      <c r="V179" s="3">
        <v>9.9999999999999995E-7</v>
      </c>
      <c r="W179" s="3">
        <v>6.7000000000000002E-5</v>
      </c>
      <c r="X179"/>
      <c r="Y179"/>
      <c r="Z179"/>
      <c r="AA179"/>
      <c r="AB179" s="5">
        <f t="shared" si="115"/>
        <v>6378.1369999999952</v>
      </c>
      <c r="AD179" s="1">
        <f t="shared" si="116"/>
        <v>2.1803081805602716E-4</v>
      </c>
      <c r="AE179" s="1">
        <f t="shared" si="117"/>
        <v>9.7594171395864147E-4</v>
      </c>
      <c r="AF179" s="1">
        <f t="shared" si="118"/>
        <v>-3.0864908300066838E-4</v>
      </c>
      <c r="AG179" s="1">
        <f t="shared" si="119"/>
        <v>1.1956899080801225E-4</v>
      </c>
      <c r="AH179" s="1">
        <f t="shared" si="120"/>
        <v>0.98880149397075368</v>
      </c>
      <c r="AI179" s="1">
        <f t="shared" si="121"/>
        <v>0.14923674320088059</v>
      </c>
      <c r="AJ179" s="1">
        <f t="shared" si="122"/>
        <v>0.14756551463236045</v>
      </c>
      <c r="AK179" s="5">
        <f t="shared" si="123"/>
        <v>13.891485077322001</v>
      </c>
      <c r="AL179" s="1">
        <f t="shared" si="124"/>
        <v>-1761332376.5856988</v>
      </c>
      <c r="AM179" s="13">
        <f t="shared" si="125"/>
        <v>41968.23056295915</v>
      </c>
      <c r="AN179" s="15">
        <f t="shared" si="126"/>
        <v>2.2990408469922841E-3</v>
      </c>
      <c r="AO179" s="19">
        <f t="shared" si="127"/>
        <v>1.0000000547805046</v>
      </c>
      <c r="AP179" s="19">
        <f t="shared" si="128"/>
        <v>3081.8298288802534</v>
      </c>
      <c r="AQ179" s="17">
        <f t="shared" si="129"/>
        <v>3080.808847122471</v>
      </c>
      <c r="AR179" s="17">
        <f t="shared" si="130"/>
        <v>3082.8511489919556</v>
      </c>
      <c r="AS179" s="17">
        <f t="shared" si="131"/>
        <v>2.0423018694846178</v>
      </c>
      <c r="AT179" s="5">
        <f t="shared" si="132"/>
        <v>1.0213201117021526</v>
      </c>
      <c r="AU179" s="5">
        <f t="shared" si="133"/>
        <v>0</v>
      </c>
      <c r="AV179" s="5">
        <f t="shared" si="134"/>
        <v>1.0209817577824651</v>
      </c>
      <c r="AW179" s="5">
        <f t="shared" si="135"/>
        <v>27.798163510086738</v>
      </c>
      <c r="AX179" s="19">
        <f t="shared" si="136"/>
        <v>6.6291093372838214E-2</v>
      </c>
      <c r="AY179" s="17">
        <f t="shared" si="137"/>
        <v>3081.3193802885949</v>
      </c>
      <c r="AZ179" s="17">
        <f t="shared" si="138"/>
        <v>3082.3405312373511</v>
      </c>
      <c r="BA179" s="17">
        <f t="shared" si="139"/>
        <v>1.021150948756258</v>
      </c>
      <c r="BB179" s="24">
        <f t="shared" si="104"/>
        <v>-4747264.5616710456</v>
      </c>
      <c r="BC179" s="24">
        <f t="shared" si="105"/>
        <v>-4750411.5752542783</v>
      </c>
      <c r="BD179" s="24">
        <f t="shared" si="106"/>
        <v>-4748837.5470880466</v>
      </c>
      <c r="BE179" s="27">
        <f t="shared" si="107"/>
        <v>1574.0281662316993</v>
      </c>
      <c r="BF179" s="27">
        <f t="shared" si="108"/>
        <v>-1572.9854170009494</v>
      </c>
      <c r="BG179" s="23">
        <f t="shared" si="140"/>
        <v>1.0427492307499051</v>
      </c>
      <c r="BH179" s="23">
        <f t="shared" si="141"/>
        <v>-3147.0135832326487</v>
      </c>
      <c r="BJ179" s="29">
        <f t="shared" si="142"/>
        <v>0.22615639371274249</v>
      </c>
      <c r="BK179" s="29">
        <f t="shared" si="143"/>
        <v>0.22645633618962413</v>
      </c>
      <c r="BL179" s="29">
        <f t="shared" si="144"/>
        <v>2.9994247688164277E-4</v>
      </c>
      <c r="BM179">
        <f t="shared" si="145"/>
        <v>0.22630629041271194</v>
      </c>
      <c r="BQ179" s="3">
        <v>41968.232861999997</v>
      </c>
      <c r="BR179" s="3">
        <v>3.3100000000000002E-4</v>
      </c>
      <c r="BS179" s="3">
        <v>5.0999999999999997E-2</v>
      </c>
      <c r="BT179" s="3">
        <v>1.351</v>
      </c>
      <c r="BU179" s="3">
        <v>81.417000000000002</v>
      </c>
      <c r="BV179" s="3">
        <v>152.012</v>
      </c>
    </row>
    <row r="180" spans="1:74" x14ac:dyDescent="0.25">
      <c r="A180" s="21">
        <v>43644</v>
      </c>
      <c r="B180" s="2">
        <v>0</v>
      </c>
      <c r="C180" s="3">
        <v>41968.256968000002</v>
      </c>
      <c r="D180" s="3">
        <v>3.3700000000000001E-4</v>
      </c>
      <c r="E180" s="3">
        <v>5.3999999999999999E-2</v>
      </c>
      <c r="F180" s="3">
        <v>1E-3</v>
      </c>
      <c r="G180" s="4">
        <v>78.043999999999997</v>
      </c>
      <c r="H180" s="3">
        <v>1.3620000000000001</v>
      </c>
      <c r="I180" s="3">
        <v>82.820999999999998</v>
      </c>
      <c r="J180" s="3">
        <v>1.446</v>
      </c>
      <c r="K180" s="3">
        <v>41982.405607000001</v>
      </c>
      <c r="L180" s="3">
        <v>41954.108330000003</v>
      </c>
      <c r="M180" s="3">
        <v>35604.268606999998</v>
      </c>
      <c r="N180" s="3">
        <v>35575.97133</v>
      </c>
      <c r="O180" s="3">
        <v>154.54300000000001</v>
      </c>
      <c r="P180" s="3">
        <v>1.0097670000000001</v>
      </c>
      <c r="Q180" s="3">
        <v>85564.255999999994</v>
      </c>
      <c r="R180" s="3">
        <v>157.01</v>
      </c>
      <c r="S180" s="3">
        <v>35589.695212999999</v>
      </c>
      <c r="T180" s="3">
        <v>-0.22631399999999999</v>
      </c>
      <c r="U180" s="3">
        <v>-7.9999999999999996E-6</v>
      </c>
      <c r="V180" s="3">
        <v>1.9999999999999999E-6</v>
      </c>
      <c r="W180" s="3">
        <v>6.7999999999999999E-5</v>
      </c>
      <c r="X180"/>
      <c r="Y180"/>
      <c r="Z180"/>
      <c r="AA180"/>
      <c r="AB180" s="5">
        <f t="shared" si="115"/>
        <v>6378.1370000000024</v>
      </c>
      <c r="AD180" s="1">
        <f t="shared" si="116"/>
        <v>2.0728248496609071E-4</v>
      </c>
      <c r="AE180" s="1">
        <f t="shared" si="117"/>
        <v>9.7828096071271554E-4</v>
      </c>
      <c r="AF180" s="1">
        <f t="shared" si="118"/>
        <v>-3.1842188635329278E-4</v>
      </c>
      <c r="AG180" s="1">
        <f t="shared" si="119"/>
        <v>1.1034718977486795E-4</v>
      </c>
      <c r="AH180" s="1">
        <f t="shared" si="120"/>
        <v>0.99222303955214153</v>
      </c>
      <c r="AI180" s="1">
        <f t="shared" si="121"/>
        <v>0.12447264672171729</v>
      </c>
      <c r="AJ180" s="1">
        <f t="shared" si="122"/>
        <v>0.12350462787132223</v>
      </c>
      <c r="AK180" s="5">
        <f t="shared" si="123"/>
        <v>14.143302598216001</v>
      </c>
      <c r="AL180" s="1">
        <f t="shared" si="124"/>
        <v>-1761334392.8990724</v>
      </c>
      <c r="AM180" s="13">
        <f t="shared" si="125"/>
        <v>41968.254584853443</v>
      </c>
      <c r="AN180" s="15">
        <f t="shared" si="126"/>
        <v>2.3831465587136336E-3</v>
      </c>
      <c r="AO180" s="19">
        <f t="shared" si="127"/>
        <v>1.0000000567845049</v>
      </c>
      <c r="AP180" s="19">
        <f t="shared" si="128"/>
        <v>3081.8289437994104</v>
      </c>
      <c r="AQ180" s="17">
        <f t="shared" si="129"/>
        <v>3080.7901506722092</v>
      </c>
      <c r="AR180" s="17">
        <f t="shared" si="130"/>
        <v>3082.8680871542979</v>
      </c>
      <c r="AS180" s="17">
        <f t="shared" si="131"/>
        <v>2.0779364820887167</v>
      </c>
      <c r="AT180" s="5">
        <f t="shared" si="132"/>
        <v>1.0391433548875284</v>
      </c>
      <c r="AU180" s="5">
        <f t="shared" si="133"/>
        <v>0</v>
      </c>
      <c r="AV180" s="5">
        <f t="shared" si="134"/>
        <v>1.0387931272011883</v>
      </c>
      <c r="AW180" s="5">
        <f t="shared" si="135"/>
        <v>28.282972651414902</v>
      </c>
      <c r="AX180" s="19">
        <f t="shared" si="136"/>
        <v>6.7448166881321797E-2</v>
      </c>
      <c r="AY180" s="17">
        <f t="shared" si="137"/>
        <v>3081.3095910023003</v>
      </c>
      <c r="AZ180" s="17">
        <f t="shared" si="138"/>
        <v>3082.3485592581055</v>
      </c>
      <c r="BA180" s="17">
        <f t="shared" si="139"/>
        <v>1.03896825580523</v>
      </c>
      <c r="BB180" s="24">
        <f t="shared" si="104"/>
        <v>-4747234.3978013815</v>
      </c>
      <c r="BC180" s="24">
        <f t="shared" si="105"/>
        <v>-4750436.3203802593</v>
      </c>
      <c r="BD180" s="24">
        <f t="shared" si="106"/>
        <v>-4748834.8194198944</v>
      </c>
      <c r="BE180" s="27">
        <f t="shared" si="107"/>
        <v>1601.5009603649378</v>
      </c>
      <c r="BF180" s="27">
        <f t="shared" si="108"/>
        <v>-1600.4216185128316</v>
      </c>
      <c r="BG180" s="23">
        <f t="shared" si="140"/>
        <v>1.079341852106154</v>
      </c>
      <c r="BH180" s="23">
        <f t="shared" si="141"/>
        <v>-3201.9225788777694</v>
      </c>
      <c r="BJ180" s="29">
        <f t="shared" si="142"/>
        <v>0.22615351975018053</v>
      </c>
      <c r="BK180" s="29">
        <f t="shared" si="143"/>
        <v>0.22645869544000669</v>
      </c>
      <c r="BL180" s="29">
        <f t="shared" si="144"/>
        <v>3.0517568982615928E-4</v>
      </c>
      <c r="BM180">
        <f t="shared" si="145"/>
        <v>0.22630603043823289</v>
      </c>
      <c r="BQ180" s="3">
        <v>41968.256968000002</v>
      </c>
      <c r="BR180" s="3">
        <v>3.3700000000000001E-4</v>
      </c>
      <c r="BS180" s="3">
        <v>5.3999999999999999E-2</v>
      </c>
      <c r="BT180" s="3">
        <v>1.3620000000000001</v>
      </c>
      <c r="BU180" s="3">
        <v>82.820999999999998</v>
      </c>
      <c r="BV180" s="3">
        <v>154.54300000000001</v>
      </c>
    </row>
    <row r="181" spans="1:74" x14ac:dyDescent="0.25">
      <c r="A181" s="21">
        <v>43645</v>
      </c>
      <c r="B181" s="2">
        <v>0</v>
      </c>
      <c r="C181" s="3">
        <v>41992.886556999998</v>
      </c>
      <c r="D181" s="3">
        <v>5.2300000000000003E-4</v>
      </c>
      <c r="E181" s="3">
        <v>5.6000000000000001E-2</v>
      </c>
      <c r="F181" s="3">
        <v>1E-3</v>
      </c>
      <c r="G181" s="4">
        <v>79.531999999999996</v>
      </c>
      <c r="H181" s="3">
        <v>1.3879999999999999</v>
      </c>
      <c r="I181" s="3">
        <v>45.537999999999997</v>
      </c>
      <c r="J181" s="3">
        <v>0.79500000000000004</v>
      </c>
      <c r="K181" s="3">
        <v>42014.832711000003</v>
      </c>
      <c r="L181" s="3">
        <v>41970.940403000001</v>
      </c>
      <c r="M181" s="3">
        <v>35636.695711</v>
      </c>
      <c r="N181" s="3">
        <v>35592.803402999998</v>
      </c>
      <c r="O181" s="3">
        <v>157.09299999999999</v>
      </c>
      <c r="P181" s="3">
        <v>1.0088790000000001</v>
      </c>
      <c r="Q181" s="3">
        <v>85639.589000000007</v>
      </c>
      <c r="R181" s="3">
        <v>159.25899999999999</v>
      </c>
      <c r="S181" s="3">
        <v>35600.422925999999</v>
      </c>
      <c r="T181" s="3">
        <v>-0.22619900000000001</v>
      </c>
      <c r="U181" s="3">
        <v>-7.9999999999999996E-6</v>
      </c>
      <c r="V181" s="3">
        <v>1.9999999999999999E-6</v>
      </c>
      <c r="W181" s="3">
        <v>8.1000000000000004E-5</v>
      </c>
      <c r="X181"/>
      <c r="Y181"/>
      <c r="Z181"/>
      <c r="AA181"/>
      <c r="AB181" s="5">
        <f t="shared" si="115"/>
        <v>6378.1370000000024</v>
      </c>
      <c r="AD181" s="1">
        <f t="shared" si="116"/>
        <v>1.8177998806851762E-4</v>
      </c>
      <c r="AE181" s="1">
        <f t="shared" si="117"/>
        <v>9.8333905780484529E-4</v>
      </c>
      <c r="AF181" s="1">
        <f t="shared" si="118"/>
        <v>-3.0055361501354601E-4</v>
      </c>
      <c r="AG181" s="1">
        <f t="shared" si="119"/>
        <v>4.2801463117782458E-4</v>
      </c>
      <c r="AH181" s="1">
        <f t="shared" si="120"/>
        <v>0.71386360493503687</v>
      </c>
      <c r="AI181" s="1">
        <f t="shared" si="121"/>
        <v>0.70028476604103973</v>
      </c>
      <c r="AJ181" s="1">
        <f t="shared" si="122"/>
        <v>0.49990780756714548</v>
      </c>
      <c r="AK181" s="5">
        <f t="shared" si="123"/>
        <v>21.962279669311002</v>
      </c>
      <c r="AL181" s="1">
        <f t="shared" si="124"/>
        <v>-1763402039.047343</v>
      </c>
      <c r="AM181" s="13">
        <f t="shared" si="125"/>
        <v>41992.88081386347</v>
      </c>
      <c r="AN181" s="15">
        <f t="shared" si="126"/>
        <v>5.7431365275988355E-3</v>
      </c>
      <c r="AO181" s="19">
        <f t="shared" si="127"/>
        <v>1.0000001367645281</v>
      </c>
      <c r="AP181" s="19">
        <f t="shared" si="128"/>
        <v>3080.9250369768765</v>
      </c>
      <c r="AQ181" s="17">
        <f t="shared" si="129"/>
        <v>3079.3153168099975</v>
      </c>
      <c r="AR181" s="17">
        <f t="shared" si="130"/>
        <v>3082.5355986291988</v>
      </c>
      <c r="AS181" s="17">
        <f t="shared" si="131"/>
        <v>3.2202818192013183</v>
      </c>
      <c r="AT181" s="5">
        <f t="shared" si="132"/>
        <v>1.6105616523223034</v>
      </c>
      <c r="AU181" s="5">
        <f t="shared" si="133"/>
        <v>0</v>
      </c>
      <c r="AV181" s="5">
        <f t="shared" si="134"/>
        <v>1.6097201668790149</v>
      </c>
      <c r="AW181" s="5">
        <f t="shared" si="135"/>
        <v>43.857917739101417</v>
      </c>
      <c r="AX181" s="19">
        <f t="shared" si="136"/>
        <v>0.1045778521485534</v>
      </c>
      <c r="AY181" s="17">
        <f t="shared" si="137"/>
        <v>3080.1202820516296</v>
      </c>
      <c r="AZ181" s="17">
        <f t="shared" si="138"/>
        <v>3081.7304230162022</v>
      </c>
      <c r="BA181" s="17">
        <f t="shared" si="139"/>
        <v>1.6101409645725653</v>
      </c>
      <c r="BB181" s="24">
        <f t="shared" si="104"/>
        <v>-4743570.4759529056</v>
      </c>
      <c r="BC181" s="24">
        <f t="shared" si="105"/>
        <v>-4748531.2000718098</v>
      </c>
      <c r="BD181" s="24">
        <f t="shared" si="106"/>
        <v>-4746049.5417354843</v>
      </c>
      <c r="BE181" s="27">
        <f t="shared" si="107"/>
        <v>2481.6583363255486</v>
      </c>
      <c r="BF181" s="27">
        <f t="shared" si="108"/>
        <v>-2479.065782578662</v>
      </c>
      <c r="BG181" s="23">
        <f t="shared" si="140"/>
        <v>2.5925537468865514</v>
      </c>
      <c r="BH181" s="23">
        <f t="shared" si="141"/>
        <v>-4960.7241189042106</v>
      </c>
      <c r="BJ181" s="29">
        <f t="shared" si="142"/>
        <v>0.22580456328752582</v>
      </c>
      <c r="BK181" s="29">
        <f t="shared" si="143"/>
        <v>0.22627709336397878</v>
      </c>
      <c r="BL181" s="29">
        <f t="shared" si="144"/>
        <v>4.7253007645295386E-4</v>
      </c>
      <c r="BM181">
        <f t="shared" si="145"/>
        <v>0.22604064311193878</v>
      </c>
      <c r="BQ181" s="3">
        <v>41992.886556999998</v>
      </c>
      <c r="BR181" s="3">
        <v>5.2300000000000003E-4</v>
      </c>
      <c r="BS181" s="3">
        <v>5.6000000000000001E-2</v>
      </c>
      <c r="BT181" s="3">
        <v>1.3879999999999999</v>
      </c>
      <c r="BU181" s="3">
        <v>45.537999999999997</v>
      </c>
      <c r="BV181" s="3">
        <v>157.09299999999999</v>
      </c>
    </row>
    <row r="182" spans="1:74" x14ac:dyDescent="0.25">
      <c r="A182" s="21">
        <v>43646</v>
      </c>
      <c r="B182" s="2">
        <v>0</v>
      </c>
      <c r="C182" s="3">
        <v>42007.204015000003</v>
      </c>
      <c r="D182" s="3">
        <v>3.19E-4</v>
      </c>
      <c r="E182" s="3">
        <v>0.06</v>
      </c>
      <c r="F182" s="3">
        <v>1E-3</v>
      </c>
      <c r="G182" s="4">
        <v>78.391999999999996</v>
      </c>
      <c r="H182" s="3">
        <v>1.3680000000000001</v>
      </c>
      <c r="I182" s="3">
        <v>91.372</v>
      </c>
      <c r="J182" s="3">
        <v>1.595</v>
      </c>
      <c r="K182" s="3">
        <v>42020.586930999998</v>
      </c>
      <c r="L182" s="3">
        <v>41993.821099000001</v>
      </c>
      <c r="M182" s="3">
        <v>35642.449931000003</v>
      </c>
      <c r="N182" s="3">
        <v>35615.684098999998</v>
      </c>
      <c r="O182" s="3">
        <v>161.22300000000001</v>
      </c>
      <c r="P182" s="3">
        <v>1.0083629999999999</v>
      </c>
      <c r="Q182" s="3">
        <v>85683.391000000003</v>
      </c>
      <c r="R182" s="3">
        <v>161.22499999999999</v>
      </c>
      <c r="S182" s="3">
        <v>35629.299132</v>
      </c>
      <c r="T182" s="3">
        <v>-0.22588900000000001</v>
      </c>
      <c r="U182" s="3">
        <v>-7.9999999999999996E-6</v>
      </c>
      <c r="V182" s="3">
        <v>3.0000000000000001E-6</v>
      </c>
      <c r="W182" s="3">
        <v>6.3999999999999997E-5</v>
      </c>
      <c r="X182"/>
      <c r="Y182"/>
      <c r="Z182"/>
      <c r="AA182"/>
      <c r="AB182" s="5">
        <f t="shared" si="115"/>
        <v>6378.1370000000024</v>
      </c>
      <c r="AD182" s="1">
        <f t="shared" si="116"/>
        <v>2.0140910334632946E-4</v>
      </c>
      <c r="AE182" s="1">
        <f t="shared" si="117"/>
        <v>9.7950703915589024E-4</v>
      </c>
      <c r="AF182" s="1">
        <f t="shared" si="118"/>
        <v>-3.1392620133151306E-4</v>
      </c>
      <c r="AG182" s="1">
        <f t="shared" si="119"/>
        <v>5.6668687275834483E-5</v>
      </c>
      <c r="AH182" s="1">
        <f t="shared" si="120"/>
        <v>0.99970710540068153</v>
      </c>
      <c r="AI182" s="1">
        <f t="shared" si="121"/>
        <v>-2.4201310117236845E-2</v>
      </c>
      <c r="AJ182" s="1">
        <f t="shared" si="122"/>
        <v>-2.4194221684207075E-2</v>
      </c>
      <c r="AK182" s="5">
        <f t="shared" si="123"/>
        <v>13.400298080785001</v>
      </c>
      <c r="AL182" s="1">
        <f t="shared" si="124"/>
        <v>-1764605009.5898437</v>
      </c>
      <c r="AM182" s="13">
        <f t="shared" si="125"/>
        <v>42007.201877652406</v>
      </c>
      <c r="AN182" s="15">
        <f t="shared" si="126"/>
        <v>2.1373475974542089E-3</v>
      </c>
      <c r="AO182" s="19">
        <f t="shared" si="127"/>
        <v>1.0000000508805038</v>
      </c>
      <c r="AP182" s="19">
        <f t="shared" si="128"/>
        <v>3080.3999511598136</v>
      </c>
      <c r="AQ182" s="17">
        <f t="shared" si="129"/>
        <v>3079.4187344843654</v>
      </c>
      <c r="AR182" s="17">
        <f t="shared" si="130"/>
        <v>3081.3814804871772</v>
      </c>
      <c r="AS182" s="17">
        <f t="shared" si="131"/>
        <v>1.9627460028118549</v>
      </c>
      <c r="AT182" s="5">
        <f t="shared" si="132"/>
        <v>0.98152932736365983</v>
      </c>
      <c r="AU182" s="5">
        <f t="shared" si="133"/>
        <v>0</v>
      </c>
      <c r="AV182" s="5">
        <f t="shared" si="134"/>
        <v>0.98121667544819502</v>
      </c>
      <c r="AW182" s="5">
        <f t="shared" si="135"/>
        <v>26.753045236032012</v>
      </c>
      <c r="AX182" s="19">
        <f t="shared" si="136"/>
        <v>6.3737548285732165E-2</v>
      </c>
      <c r="AY182" s="17">
        <f t="shared" si="137"/>
        <v>3079.9093818973533</v>
      </c>
      <c r="AZ182" s="17">
        <f t="shared" si="138"/>
        <v>3080.8907549112096</v>
      </c>
      <c r="BA182" s="17">
        <f t="shared" si="139"/>
        <v>0.98137301385622777</v>
      </c>
      <c r="BB182" s="24">
        <f t="shared" si="104"/>
        <v>-4742920.9003496682</v>
      </c>
      <c r="BC182" s="24">
        <f t="shared" si="105"/>
        <v>-4745943.9218486827</v>
      </c>
      <c r="BD182" s="24">
        <f t="shared" si="106"/>
        <v>-4744431.9295526911</v>
      </c>
      <c r="BE182" s="27">
        <f t="shared" si="107"/>
        <v>1511.9922959916294</v>
      </c>
      <c r="BF182" s="27">
        <f t="shared" si="108"/>
        <v>-1511.0292030228302</v>
      </c>
      <c r="BG182" s="23">
        <f t="shared" si="140"/>
        <v>0.96309296879917383</v>
      </c>
      <c r="BH182" s="23">
        <f t="shared" si="141"/>
        <v>-3023.0214990144596</v>
      </c>
      <c r="BJ182" s="29">
        <f t="shared" si="142"/>
        <v>0.22574272501894332</v>
      </c>
      <c r="BK182" s="29">
        <f t="shared" si="143"/>
        <v>0.2260305824830833</v>
      </c>
      <c r="BL182" s="29">
        <f t="shared" si="144"/>
        <v>2.8785746413997892E-4</v>
      </c>
      <c r="BM182">
        <f t="shared" si="145"/>
        <v>0.22588658497045133</v>
      </c>
      <c r="BQ182" s="3">
        <v>42007.204015000003</v>
      </c>
      <c r="BR182" s="3">
        <v>3.19E-4</v>
      </c>
      <c r="BS182" s="3">
        <v>0.06</v>
      </c>
      <c r="BT182" s="3">
        <v>1.3680000000000001</v>
      </c>
      <c r="BU182" s="3">
        <v>91.372</v>
      </c>
      <c r="BV182" s="3">
        <v>161.22300000000001</v>
      </c>
    </row>
    <row r="183" spans="1:74" x14ac:dyDescent="0.25">
      <c r="A183" s="21">
        <v>43647</v>
      </c>
      <c r="B183" s="2">
        <v>0</v>
      </c>
      <c r="C183" s="3">
        <v>42007.427674999999</v>
      </c>
      <c r="D183" s="3">
        <v>3.28E-4</v>
      </c>
      <c r="E183" s="3">
        <v>6.4000000000000001E-2</v>
      </c>
      <c r="F183" s="3">
        <v>1E-3</v>
      </c>
      <c r="G183" s="4">
        <v>77.816000000000003</v>
      </c>
      <c r="H183" s="3">
        <v>1.3580000000000001</v>
      </c>
      <c r="I183" s="3">
        <v>91.814999999999998</v>
      </c>
      <c r="J183" s="3">
        <v>1.6020000000000001</v>
      </c>
      <c r="K183" s="3">
        <v>42021.218098999998</v>
      </c>
      <c r="L183" s="3">
        <v>41993.63725</v>
      </c>
      <c r="M183" s="3">
        <v>35643.081099000003</v>
      </c>
      <c r="N183" s="3">
        <v>35615.500249999997</v>
      </c>
      <c r="O183" s="3">
        <v>163.244</v>
      </c>
      <c r="P183" s="3">
        <v>1.0083549999999999</v>
      </c>
      <c r="Q183" s="3">
        <v>85684.074999999997</v>
      </c>
      <c r="R183" s="3">
        <v>163.26599999999999</v>
      </c>
      <c r="S183" s="3">
        <v>35628.769359999998</v>
      </c>
      <c r="T183" s="3">
        <v>-0.22589500000000001</v>
      </c>
      <c r="U183" s="3">
        <v>-7.9999999999999996E-6</v>
      </c>
      <c r="V183" s="3">
        <v>3.0000000000000001E-6</v>
      </c>
      <c r="W183" s="3">
        <v>6.6000000000000005E-5</v>
      </c>
      <c r="X183"/>
      <c r="Y183"/>
      <c r="Z183"/>
      <c r="AA183"/>
      <c r="AB183" s="5">
        <f t="shared" si="115"/>
        <v>6378.1370000000024</v>
      </c>
      <c r="AD183" s="1">
        <f t="shared" si="116"/>
        <v>2.1119394011628428E-4</v>
      </c>
      <c r="AE183" s="1">
        <f t="shared" si="117"/>
        <v>9.7744400674661179E-4</v>
      </c>
      <c r="AF183" s="1">
        <f t="shared" si="118"/>
        <v>-3.2260679867515408E-4</v>
      </c>
      <c r="AG183" s="1">
        <f t="shared" si="119"/>
        <v>5.92355758693084E-5</v>
      </c>
      <c r="AH183" s="1">
        <f t="shared" si="120"/>
        <v>0.99951320488929563</v>
      </c>
      <c r="AI183" s="1">
        <f t="shared" si="121"/>
        <v>-3.1198609775582153E-2</v>
      </c>
      <c r="AJ183" s="1">
        <f t="shared" si="122"/>
        <v>-3.1183422444882626E-2</v>
      </c>
      <c r="AK183" s="5">
        <f t="shared" si="123"/>
        <v>13.778436277399999</v>
      </c>
      <c r="AL183" s="1">
        <f t="shared" si="124"/>
        <v>-1764623790.0250494</v>
      </c>
      <c r="AM183" s="13">
        <f t="shared" si="125"/>
        <v>42007.425415336387</v>
      </c>
      <c r="AN183" s="15">
        <f t="shared" si="126"/>
        <v>2.2596636117668822E-3</v>
      </c>
      <c r="AO183" s="19">
        <f t="shared" si="127"/>
        <v>1.0000000537920044</v>
      </c>
      <c r="AP183" s="19">
        <f t="shared" si="128"/>
        <v>3080.3917506675643</v>
      </c>
      <c r="AQ183" s="17">
        <f t="shared" si="129"/>
        <v>3079.3806690334063</v>
      </c>
      <c r="AR183" s="17">
        <f t="shared" si="130"/>
        <v>3081.4031643162152</v>
      </c>
      <c r="AS183" s="17">
        <f t="shared" si="131"/>
        <v>2.0224952828089044</v>
      </c>
      <c r="AT183" s="5">
        <f t="shared" si="132"/>
        <v>1.0114136486508869</v>
      </c>
      <c r="AU183" s="5">
        <f t="shared" si="133"/>
        <v>0</v>
      </c>
      <c r="AV183" s="5">
        <f t="shared" si="134"/>
        <v>1.0110816341580176</v>
      </c>
      <c r="AW183" s="5">
        <f t="shared" si="135"/>
        <v>27.567271373490854</v>
      </c>
      <c r="AX183" s="19">
        <f t="shared" si="136"/>
        <v>6.5678638017941118E-2</v>
      </c>
      <c r="AY183" s="17">
        <f t="shared" si="137"/>
        <v>3079.8862513500681</v>
      </c>
      <c r="AZ183" s="17">
        <f t="shared" si="138"/>
        <v>3080.8974990050956</v>
      </c>
      <c r="BA183" s="17">
        <f t="shared" si="139"/>
        <v>1.011247655027546</v>
      </c>
      <c r="BB183" s="24">
        <f t="shared" si="104"/>
        <v>-4742849.6606275877</v>
      </c>
      <c r="BC183" s="24">
        <f t="shared" si="105"/>
        <v>-4745964.699687927</v>
      </c>
      <c r="BD183" s="24">
        <f t="shared" si="106"/>
        <v>-4744406.6687903907</v>
      </c>
      <c r="BE183" s="27">
        <f t="shared" si="107"/>
        <v>1558.030897536315</v>
      </c>
      <c r="BF183" s="27">
        <f t="shared" si="108"/>
        <v>-1557.0081628030166</v>
      </c>
      <c r="BG183" s="23">
        <f t="shared" si="140"/>
        <v>1.0227347332984209</v>
      </c>
      <c r="BH183" s="23">
        <f t="shared" si="141"/>
        <v>-3115.0390603393316</v>
      </c>
      <c r="BJ183" s="29">
        <f t="shared" si="142"/>
        <v>0.22573594365844699</v>
      </c>
      <c r="BK183" s="29">
        <f t="shared" si="143"/>
        <v>0.22603256162041199</v>
      </c>
      <c r="BL183" s="29">
        <f t="shared" si="144"/>
        <v>2.9661796196500667E-4</v>
      </c>
      <c r="BM183">
        <f t="shared" si="145"/>
        <v>0.22588417960254886</v>
      </c>
      <c r="BQ183" s="3">
        <v>42007.427674999999</v>
      </c>
      <c r="BR183" s="3">
        <v>3.28E-4</v>
      </c>
      <c r="BS183" s="3">
        <v>6.4000000000000001E-2</v>
      </c>
      <c r="BT183" s="3">
        <v>1.3580000000000001</v>
      </c>
      <c r="BU183" s="3">
        <v>91.814999999999998</v>
      </c>
      <c r="BV183" s="3">
        <v>163.244</v>
      </c>
    </row>
    <row r="184" spans="1:74" x14ac:dyDescent="0.25">
      <c r="A184" s="21">
        <v>43648</v>
      </c>
      <c r="B184" s="2">
        <v>0</v>
      </c>
      <c r="C184" s="3">
        <v>42007.457068999996</v>
      </c>
      <c r="D184" s="3">
        <v>3.4400000000000001E-4</v>
      </c>
      <c r="E184" s="3">
        <v>6.9000000000000006E-2</v>
      </c>
      <c r="F184" s="3">
        <v>1E-3</v>
      </c>
      <c r="G184" s="4">
        <v>77.408000000000001</v>
      </c>
      <c r="H184" s="3">
        <v>1.351</v>
      </c>
      <c r="I184" s="3">
        <v>92.775999999999996</v>
      </c>
      <c r="J184" s="3">
        <v>1.619</v>
      </c>
      <c r="K184" s="3">
        <v>42021.902595</v>
      </c>
      <c r="L184" s="3">
        <v>41993.011544000001</v>
      </c>
      <c r="M184" s="3">
        <v>35643.765594999997</v>
      </c>
      <c r="N184" s="3">
        <v>35614.874543999998</v>
      </c>
      <c r="O184" s="3">
        <v>165.267</v>
      </c>
      <c r="P184" s="3">
        <v>1.008354</v>
      </c>
      <c r="Q184" s="3">
        <v>85684.164999999994</v>
      </c>
      <c r="R184" s="3">
        <v>165.30799999999999</v>
      </c>
      <c r="S184" s="3">
        <v>35628.150826999998</v>
      </c>
      <c r="T184" s="3">
        <v>-0.22590199999999999</v>
      </c>
      <c r="U184" s="3">
        <v>-7.9999999999999996E-6</v>
      </c>
      <c r="V184" s="3">
        <v>3.0000000000000001E-6</v>
      </c>
      <c r="W184" s="3">
        <v>6.8999999999999997E-5</v>
      </c>
      <c r="X184"/>
      <c r="Y184"/>
      <c r="Z184"/>
      <c r="AA184"/>
      <c r="AB184" s="5">
        <f t="shared" si="115"/>
        <v>6378.1370000000024</v>
      </c>
      <c r="AD184" s="1">
        <f t="shared" si="116"/>
        <v>2.1803081805602716E-4</v>
      </c>
      <c r="AE184" s="1">
        <f t="shared" si="117"/>
        <v>9.7594171395864147E-4</v>
      </c>
      <c r="AF184" s="1">
        <f t="shared" si="118"/>
        <v>-3.3894803944631199E-4</v>
      </c>
      <c r="AG184" s="1">
        <f t="shared" si="119"/>
        <v>5.8738629159194143E-5</v>
      </c>
      <c r="AH184" s="1">
        <f t="shared" si="120"/>
        <v>0.9988384278894108</v>
      </c>
      <c r="AI184" s="1">
        <f t="shared" si="121"/>
        <v>-4.8185007745255956E-2</v>
      </c>
      <c r="AJ184" s="1">
        <f t="shared" si="122"/>
        <v>-4.8129037384110541E-2</v>
      </c>
      <c r="AK184" s="5">
        <f t="shared" si="123"/>
        <v>14.450565231735998</v>
      </c>
      <c r="AL184" s="1">
        <f t="shared" si="124"/>
        <v>-1764626240.5850422</v>
      </c>
      <c r="AM184" s="13">
        <f t="shared" si="125"/>
        <v>42007.454583502702</v>
      </c>
      <c r="AN184" s="15">
        <f t="shared" si="126"/>
        <v>2.4854972944012843E-3</v>
      </c>
      <c r="AO184" s="19">
        <f t="shared" si="127"/>
        <v>1.0000000591680054</v>
      </c>
      <c r="AP184" s="19">
        <f t="shared" si="128"/>
        <v>3080.3906729416403</v>
      </c>
      <c r="AQ184" s="17">
        <f t="shared" si="129"/>
        <v>3079.3315701642578</v>
      </c>
      <c r="AR184" s="17">
        <f t="shared" si="130"/>
        <v>3081.4501399492874</v>
      </c>
      <c r="AS184" s="17">
        <f t="shared" si="131"/>
        <v>2.1185697850296492</v>
      </c>
      <c r="AT184" s="5">
        <f t="shared" si="132"/>
        <v>1.059467007647072</v>
      </c>
      <c r="AU184" s="5">
        <f t="shared" si="133"/>
        <v>0</v>
      </c>
      <c r="AV184" s="5">
        <f t="shared" si="134"/>
        <v>1.0591027773825772</v>
      </c>
      <c r="AW184" s="5">
        <f t="shared" si="135"/>
        <v>28.876154038799356</v>
      </c>
      <c r="AX184" s="19">
        <f t="shared" si="136"/>
        <v>6.8799664367310734E-2</v>
      </c>
      <c r="AY184" s="17">
        <f t="shared" si="137"/>
        <v>3079.8611670693194</v>
      </c>
      <c r="AZ184" s="17">
        <f t="shared" si="138"/>
        <v>3080.9204519774921</v>
      </c>
      <c r="BA184" s="17">
        <f t="shared" si="139"/>
        <v>1.0592849081726854</v>
      </c>
      <c r="BB184" s="24">
        <f t="shared" si="104"/>
        <v>-4742772.4042107956</v>
      </c>
      <c r="BC184" s="24">
        <f t="shared" si="105"/>
        <v>-4746035.4157065982</v>
      </c>
      <c r="BD184" s="24">
        <f t="shared" si="106"/>
        <v>-4744403.3489729259</v>
      </c>
      <c r="BE184" s="27">
        <f t="shared" si="107"/>
        <v>1632.0667336722836</v>
      </c>
      <c r="BF184" s="27">
        <f t="shared" si="108"/>
        <v>-1630.9447621302679</v>
      </c>
      <c r="BG184" s="23">
        <f t="shared" si="140"/>
        <v>1.1219715420156717</v>
      </c>
      <c r="BH184" s="23">
        <f t="shared" si="141"/>
        <v>-3263.0114958025515</v>
      </c>
      <c r="BJ184" s="29">
        <f t="shared" si="142"/>
        <v>0.22572858967956946</v>
      </c>
      <c r="BK184" s="29">
        <f t="shared" si="143"/>
        <v>0.22603929754996177</v>
      </c>
      <c r="BL184" s="29">
        <f t="shared" si="144"/>
        <v>3.1070787039230718E-4</v>
      </c>
      <c r="BM184">
        <f t="shared" si="145"/>
        <v>0.22588386348547271</v>
      </c>
      <c r="BQ184" s="3">
        <v>42007.457068999996</v>
      </c>
      <c r="BR184" s="3">
        <v>3.4400000000000001E-4</v>
      </c>
      <c r="BS184" s="3">
        <v>6.9000000000000006E-2</v>
      </c>
      <c r="BT184" s="3">
        <v>1.351</v>
      </c>
      <c r="BU184" s="3">
        <v>92.775999999999996</v>
      </c>
      <c r="BV184" s="3">
        <v>165.267</v>
      </c>
    </row>
    <row r="185" spans="1:74" x14ac:dyDescent="0.25">
      <c r="A185" s="21">
        <v>43649</v>
      </c>
      <c r="B185" s="2">
        <v>0</v>
      </c>
      <c r="C185" s="3">
        <v>42007.458541</v>
      </c>
      <c r="D185" s="3">
        <v>3.3399999999999999E-4</v>
      </c>
      <c r="E185" s="3">
        <v>7.2999999999999995E-2</v>
      </c>
      <c r="F185" s="3">
        <v>1E-3</v>
      </c>
      <c r="G185" s="4">
        <v>77.394000000000005</v>
      </c>
      <c r="H185" s="3">
        <v>1.351</v>
      </c>
      <c r="I185" s="3">
        <v>92.516999999999996</v>
      </c>
      <c r="J185" s="3">
        <v>1.615</v>
      </c>
      <c r="K185" s="3">
        <v>42021.487431000001</v>
      </c>
      <c r="L185" s="3">
        <v>41993.429650999999</v>
      </c>
      <c r="M185" s="3">
        <v>35643.350430999999</v>
      </c>
      <c r="N185" s="3">
        <v>35615.292651000003</v>
      </c>
      <c r="O185" s="3">
        <v>167.297</v>
      </c>
      <c r="P185" s="3">
        <v>1.008354</v>
      </c>
      <c r="Q185" s="3">
        <v>85684.17</v>
      </c>
      <c r="R185" s="3">
        <v>167.35499999999999</v>
      </c>
      <c r="S185" s="3">
        <v>35627.381743999998</v>
      </c>
      <c r="T185" s="3">
        <v>-0.225911</v>
      </c>
      <c r="U185" s="3">
        <v>-7.9999999999999996E-6</v>
      </c>
      <c r="V185" s="3">
        <v>3.0000000000000001E-6</v>
      </c>
      <c r="W185" s="3">
        <v>6.6000000000000005E-5</v>
      </c>
      <c r="X185"/>
      <c r="Y185"/>
      <c r="Z185"/>
      <c r="AA185"/>
      <c r="AB185" s="5">
        <f t="shared" si="115"/>
        <v>6378.1369999999952</v>
      </c>
      <c r="AD185" s="1">
        <f t="shared" si="116"/>
        <v>2.1803081805602716E-4</v>
      </c>
      <c r="AE185" s="1">
        <f t="shared" si="117"/>
        <v>9.7594171395864147E-4</v>
      </c>
      <c r="AF185" s="1">
        <f t="shared" si="118"/>
        <v>-3.28864142173906E-4</v>
      </c>
      <c r="AG185" s="1">
        <f t="shared" si="119"/>
        <v>5.8347030706120069E-5</v>
      </c>
      <c r="AH185" s="1">
        <f t="shared" si="120"/>
        <v>0.99902317670964991</v>
      </c>
      <c r="AI185" s="1">
        <f t="shared" si="121"/>
        <v>-4.4189279208418364E-2</v>
      </c>
      <c r="AJ185" s="1">
        <f t="shared" si="122"/>
        <v>-4.4146114091303798E-2</v>
      </c>
      <c r="AK185" s="5">
        <f t="shared" si="123"/>
        <v>14.030491152693999</v>
      </c>
      <c r="AL185" s="1">
        <f t="shared" si="124"/>
        <v>-1764626376.219152</v>
      </c>
      <c r="AM185" s="13">
        <f t="shared" si="125"/>
        <v>42007.456197907915</v>
      </c>
      <c r="AN185" s="15">
        <f t="shared" si="126"/>
        <v>2.3430920846294612E-3</v>
      </c>
      <c r="AO185" s="19">
        <f t="shared" si="127"/>
        <v>1.0000000557780047</v>
      </c>
      <c r="AP185" s="19">
        <f t="shared" si="128"/>
        <v>3080.3906189710447</v>
      </c>
      <c r="AQ185" s="17">
        <f t="shared" si="129"/>
        <v>3079.3620576376748</v>
      </c>
      <c r="AR185" s="17">
        <f t="shared" si="130"/>
        <v>3081.4195238620723</v>
      </c>
      <c r="AS185" s="17">
        <f t="shared" si="131"/>
        <v>2.0574662243975581</v>
      </c>
      <c r="AT185" s="5">
        <f t="shared" si="132"/>
        <v>1.0289048910276506</v>
      </c>
      <c r="AU185" s="5">
        <f t="shared" si="133"/>
        <v>0</v>
      </c>
      <c r="AV185" s="5">
        <f t="shared" si="134"/>
        <v>1.0285613333699075</v>
      </c>
      <c r="AW185" s="5">
        <f t="shared" si="135"/>
        <v>28.043729348646831</v>
      </c>
      <c r="AX185" s="19">
        <f t="shared" si="136"/>
        <v>6.6814690377004202E-2</v>
      </c>
      <c r="AY185" s="17">
        <f t="shared" si="137"/>
        <v>3079.8763812418956</v>
      </c>
      <c r="AZ185" s="17">
        <f t="shared" si="138"/>
        <v>3080.9051143684364</v>
      </c>
      <c r="BA185" s="17">
        <f t="shared" si="139"/>
        <v>1.0287331265408284</v>
      </c>
      <c r="BB185" s="24">
        <f t="shared" si="104"/>
        <v>-4742819.2618658375</v>
      </c>
      <c r="BC185" s="24">
        <f t="shared" si="105"/>
        <v>-4745988.1618707944</v>
      </c>
      <c r="BD185" s="24">
        <f t="shared" si="106"/>
        <v>-4744403.1827224074</v>
      </c>
      <c r="BE185" s="27">
        <f t="shared" si="107"/>
        <v>1584.9791483869776</v>
      </c>
      <c r="BF185" s="27">
        <f t="shared" si="108"/>
        <v>-1583.9208565698937</v>
      </c>
      <c r="BG185" s="23">
        <f t="shared" si="140"/>
        <v>1.0582918170839548</v>
      </c>
      <c r="BH185" s="23">
        <f t="shared" si="141"/>
        <v>-3168.9000049568713</v>
      </c>
      <c r="BJ185" s="29">
        <f t="shared" si="142"/>
        <v>0.22573305000940899</v>
      </c>
      <c r="BK185" s="29">
        <f t="shared" si="143"/>
        <v>0.22603479645810629</v>
      </c>
      <c r="BL185" s="29">
        <f t="shared" si="144"/>
        <v>3.0174644869729317E-4</v>
      </c>
      <c r="BM185">
        <f t="shared" si="145"/>
        <v>0.22588384765490102</v>
      </c>
      <c r="BQ185" s="3">
        <v>42007.458541</v>
      </c>
      <c r="BR185" s="3">
        <v>3.3399999999999999E-4</v>
      </c>
      <c r="BS185" s="3">
        <v>7.2999999999999995E-2</v>
      </c>
      <c r="BT185" s="3">
        <v>1.351</v>
      </c>
      <c r="BU185" s="3">
        <v>92.516999999999996</v>
      </c>
      <c r="BV185" s="3">
        <v>167.297</v>
      </c>
    </row>
    <row r="186" spans="1:74" x14ac:dyDescent="0.25">
      <c r="A186" s="21">
        <v>43650</v>
      </c>
      <c r="B186" s="2">
        <v>0</v>
      </c>
      <c r="C186" s="3">
        <v>42007.465136999999</v>
      </c>
      <c r="D186" s="3">
        <v>3.3599999999999998E-4</v>
      </c>
      <c r="E186" s="3">
        <v>7.6999999999999999E-2</v>
      </c>
      <c r="F186" s="3">
        <v>1E-3</v>
      </c>
      <c r="G186" s="4">
        <v>77.427000000000007</v>
      </c>
      <c r="H186" s="3">
        <v>1.351</v>
      </c>
      <c r="I186" s="3">
        <v>92.14</v>
      </c>
      <c r="J186" s="3">
        <v>1.6080000000000001</v>
      </c>
      <c r="K186" s="3">
        <v>42021.586803999999</v>
      </c>
      <c r="L186" s="3">
        <v>41993.34347</v>
      </c>
      <c r="M186" s="3">
        <v>35643.449804000003</v>
      </c>
      <c r="N186" s="3">
        <v>35615.206469999997</v>
      </c>
      <c r="O186" s="3">
        <v>169.32499999999999</v>
      </c>
      <c r="P186" s="3">
        <v>1.008354</v>
      </c>
      <c r="Q186" s="3">
        <v>85684.19</v>
      </c>
      <c r="R186" s="3">
        <v>169.4</v>
      </c>
      <c r="S186" s="3">
        <v>35626.555586000002</v>
      </c>
      <c r="T186" s="3">
        <v>-0.22592000000000001</v>
      </c>
      <c r="U186" s="3">
        <v>-7.9999999999999996E-6</v>
      </c>
      <c r="V186" s="3">
        <v>1.9999999999999999E-6</v>
      </c>
      <c r="W186" s="3">
        <v>6.6000000000000005E-5</v>
      </c>
      <c r="X186"/>
      <c r="Y186"/>
      <c r="Z186"/>
      <c r="AA186"/>
      <c r="AB186" s="5">
        <f t="shared" si="115"/>
        <v>6378.1370000000024</v>
      </c>
      <c r="AD186" s="1">
        <f t="shared" si="116"/>
        <v>2.1803081805602716E-4</v>
      </c>
      <c r="AE186" s="1">
        <f t="shared" si="117"/>
        <v>9.7594171395864147E-4</v>
      </c>
      <c r="AF186" s="1">
        <f t="shared" si="118"/>
        <v>-3.3041441160591223E-4</v>
      </c>
      <c r="AG186" s="1">
        <f t="shared" si="119"/>
        <v>6.1010790874391964E-5</v>
      </c>
      <c r="AH186" s="1">
        <f t="shared" si="120"/>
        <v>0.99930802317007561</v>
      </c>
      <c r="AI186" s="1">
        <f t="shared" si="121"/>
        <v>-3.7195091449216088E-2</v>
      </c>
      <c r="AJ186" s="1">
        <f t="shared" si="122"/>
        <v>-3.716935330774631E-2</v>
      </c>
      <c r="AK186" s="5">
        <f t="shared" si="123"/>
        <v>14.114508286031999</v>
      </c>
      <c r="AL186" s="1">
        <f t="shared" si="124"/>
        <v>-1764626928.0169263</v>
      </c>
      <c r="AM186" s="13">
        <f t="shared" si="125"/>
        <v>42007.462765762539</v>
      </c>
      <c r="AN186" s="15">
        <f t="shared" si="126"/>
        <v>2.3712374604656361E-3</v>
      </c>
      <c r="AO186" s="19">
        <f t="shared" si="127"/>
        <v>1.0000000564480047</v>
      </c>
      <c r="AP186" s="19">
        <f t="shared" si="128"/>
        <v>3080.3903771300143</v>
      </c>
      <c r="AQ186" s="17">
        <f t="shared" si="129"/>
        <v>3079.3550150175111</v>
      </c>
      <c r="AR186" s="17">
        <f t="shared" si="130"/>
        <v>3081.4260873591516</v>
      </c>
      <c r="AS186" s="17">
        <f t="shared" si="131"/>
        <v>2.0710723416405017</v>
      </c>
      <c r="AT186" s="5">
        <f t="shared" si="132"/>
        <v>1.0357102291372939</v>
      </c>
      <c r="AU186" s="5">
        <f t="shared" si="133"/>
        <v>0</v>
      </c>
      <c r="AV186" s="5">
        <f t="shared" si="134"/>
        <v>1.0353621125032078</v>
      </c>
      <c r="AW186" s="5">
        <f t="shared" si="135"/>
        <v>28.229096925977906</v>
      </c>
      <c r="AX186" s="19">
        <f t="shared" si="136"/>
        <v>6.7256692766511833E-2</v>
      </c>
      <c r="AY186" s="17">
        <f t="shared" si="137"/>
        <v>3079.8727395810274</v>
      </c>
      <c r="AZ186" s="17">
        <f t="shared" si="138"/>
        <v>3080.908275766476</v>
      </c>
      <c r="BA186" s="17">
        <f t="shared" si="139"/>
        <v>1.0355361854485636</v>
      </c>
      <c r="BB186" s="24">
        <f t="shared" si="104"/>
        <v>-4742808.0460071722</v>
      </c>
      <c r="BC186" s="24">
        <f t="shared" si="105"/>
        <v>-4745997.9018431799</v>
      </c>
      <c r="BD186" s="24">
        <f t="shared" si="106"/>
        <v>-4744402.4377575954</v>
      </c>
      <c r="BE186" s="27">
        <f t="shared" si="107"/>
        <v>1595.4640855845064</v>
      </c>
      <c r="BF186" s="27">
        <f t="shared" si="108"/>
        <v>-1594.3917504232377</v>
      </c>
      <c r="BG186" s="23">
        <f t="shared" si="140"/>
        <v>1.0723351612687111</v>
      </c>
      <c r="BH186" s="23">
        <f t="shared" si="141"/>
        <v>-3189.8558360077441</v>
      </c>
      <c r="BJ186" s="29">
        <f t="shared" si="142"/>
        <v>0.22573198237986142</v>
      </c>
      <c r="BK186" s="29">
        <f t="shared" si="143"/>
        <v>0.22603572422061208</v>
      </c>
      <c r="BL186" s="29">
        <f t="shared" si="144"/>
        <v>3.037418407506598E-4</v>
      </c>
      <c r="BM186">
        <f t="shared" si="145"/>
        <v>0.22588377671847404</v>
      </c>
      <c r="BQ186" s="3">
        <v>42007.465136999999</v>
      </c>
      <c r="BR186" s="3">
        <v>3.3599999999999998E-4</v>
      </c>
      <c r="BS186" s="3">
        <v>7.6999999999999999E-2</v>
      </c>
      <c r="BT186" s="3">
        <v>1.351</v>
      </c>
      <c r="BU186" s="3">
        <v>92.14</v>
      </c>
      <c r="BV186" s="3">
        <v>169.32499999999999</v>
      </c>
    </row>
    <row r="187" spans="1:74" x14ac:dyDescent="0.25">
      <c r="A187" s="21">
        <v>43651</v>
      </c>
      <c r="B187" s="2">
        <v>0</v>
      </c>
      <c r="C187" s="3">
        <v>42007.442718999999</v>
      </c>
      <c r="D187" s="3">
        <v>3.3799999999999998E-4</v>
      </c>
      <c r="E187" s="3">
        <v>0.08</v>
      </c>
      <c r="F187" s="3">
        <v>1E-3</v>
      </c>
      <c r="G187" s="4">
        <v>78.323999999999998</v>
      </c>
      <c r="H187" s="3">
        <v>1.367</v>
      </c>
      <c r="I187" s="3">
        <v>91.128</v>
      </c>
      <c r="J187" s="3">
        <v>1.59</v>
      </c>
      <c r="K187" s="3">
        <v>42021.642705999999</v>
      </c>
      <c r="L187" s="3">
        <v>41993.242732999999</v>
      </c>
      <c r="M187" s="3">
        <v>35643.505706000004</v>
      </c>
      <c r="N187" s="3">
        <v>35615.105732999997</v>
      </c>
      <c r="O187" s="3">
        <v>171.358</v>
      </c>
      <c r="P187" s="3">
        <v>1.0083549999999999</v>
      </c>
      <c r="Q187" s="3">
        <v>85684.120999999999</v>
      </c>
      <c r="R187" s="3">
        <v>171.446</v>
      </c>
      <c r="S187" s="3">
        <v>35625.757947999999</v>
      </c>
      <c r="T187" s="3">
        <v>-0.22592799999999999</v>
      </c>
      <c r="U187" s="3">
        <v>-7.9999999999999996E-6</v>
      </c>
      <c r="V187" s="3">
        <v>9.9999999999999995E-7</v>
      </c>
      <c r="W187" s="3">
        <v>6.6000000000000005E-5</v>
      </c>
      <c r="X187"/>
      <c r="Y187"/>
      <c r="Z187"/>
      <c r="AA187"/>
      <c r="AB187" s="5">
        <f t="shared" si="115"/>
        <v>6378.1370000000024</v>
      </c>
      <c r="AD187" s="1">
        <f t="shared" si="116"/>
        <v>2.0238850951769099E-4</v>
      </c>
      <c r="AE187" s="1">
        <f t="shared" si="117"/>
        <v>9.7930514033263329E-4</v>
      </c>
      <c r="AF187" s="1">
        <f t="shared" si="118"/>
        <v>-3.3225775147498502E-4</v>
      </c>
      <c r="AG187" s="1">
        <f t="shared" si="119"/>
        <v>6.2038589480959791E-5</v>
      </c>
      <c r="AH187" s="1">
        <f t="shared" si="120"/>
        <v>0.99981561513429085</v>
      </c>
      <c r="AI187" s="1">
        <f t="shared" si="121"/>
        <v>-1.9202492901692649E-2</v>
      </c>
      <c r="AJ187" s="1">
        <f t="shared" si="122"/>
        <v>-1.9198952252617689E-2</v>
      </c>
      <c r="AK187" s="5">
        <f t="shared" si="123"/>
        <v>14.198515639021998</v>
      </c>
      <c r="AL187" s="1">
        <f t="shared" si="124"/>
        <v>-1764625042.1922195</v>
      </c>
      <c r="AM187" s="13">
        <f t="shared" si="125"/>
        <v>42007.440319450783</v>
      </c>
      <c r="AN187" s="15">
        <f t="shared" si="126"/>
        <v>2.3995492156245746E-3</v>
      </c>
      <c r="AO187" s="19">
        <f t="shared" si="127"/>
        <v>1.0000000571220049</v>
      </c>
      <c r="AP187" s="19">
        <f t="shared" si="128"/>
        <v>3080.391199081766</v>
      </c>
      <c r="AQ187" s="17">
        <f t="shared" si="129"/>
        <v>3079.3500949155246</v>
      </c>
      <c r="AR187" s="17">
        <f t="shared" si="130"/>
        <v>3081.4326552005009</v>
      </c>
      <c r="AS187" s="17">
        <f t="shared" si="131"/>
        <v>2.0825602849763527</v>
      </c>
      <c r="AT187" s="5">
        <f t="shared" si="132"/>
        <v>1.0414561187349136</v>
      </c>
      <c r="AU187" s="5">
        <f t="shared" si="133"/>
        <v>0</v>
      </c>
      <c r="AV187" s="5">
        <f t="shared" si="134"/>
        <v>1.0411041662414391</v>
      </c>
      <c r="AW187" s="5">
        <f t="shared" si="135"/>
        <v>28.385578087237665</v>
      </c>
      <c r="AX187" s="19">
        <f t="shared" si="136"/>
        <v>6.7629864120191355E-2</v>
      </c>
      <c r="AY187" s="17">
        <f t="shared" si="137"/>
        <v>3079.8706909806865</v>
      </c>
      <c r="AZ187" s="17">
        <f t="shared" si="138"/>
        <v>3080.9119711380481</v>
      </c>
      <c r="BA187" s="17">
        <f t="shared" si="139"/>
        <v>1.041280157361598</v>
      </c>
      <c r="BB187" s="24">
        <f t="shared" si="104"/>
        <v>-4742801.736580926</v>
      </c>
      <c r="BC187" s="24">
        <f t="shared" si="105"/>
        <v>-4746009.2869508667</v>
      </c>
      <c r="BD187" s="24">
        <f t="shared" si="106"/>
        <v>-4744404.9696901999</v>
      </c>
      <c r="BE187" s="27">
        <f t="shared" si="107"/>
        <v>1604.3172606667504</v>
      </c>
      <c r="BF187" s="27">
        <f t="shared" si="108"/>
        <v>-1603.2331092739478</v>
      </c>
      <c r="BG187" s="23">
        <f t="shared" si="140"/>
        <v>1.0841513928025961</v>
      </c>
      <c r="BH187" s="23">
        <f t="shared" si="141"/>
        <v>-3207.5503699406981</v>
      </c>
      <c r="BJ187" s="29">
        <f t="shared" si="142"/>
        <v>0.22573138179120883</v>
      </c>
      <c r="BK187" s="29">
        <f t="shared" si="143"/>
        <v>0.22603680868975898</v>
      </c>
      <c r="BL187" s="29">
        <f t="shared" si="144"/>
        <v>3.0542689855014848E-4</v>
      </c>
      <c r="BM187">
        <f t="shared" si="145"/>
        <v>0.22588401781212461</v>
      </c>
      <c r="BQ187" s="3">
        <v>42007.442718999999</v>
      </c>
      <c r="BR187" s="3">
        <v>3.3799999999999998E-4</v>
      </c>
      <c r="BS187" s="3">
        <v>0.08</v>
      </c>
      <c r="BT187" s="3">
        <v>1.367</v>
      </c>
      <c r="BU187" s="3">
        <v>91.128</v>
      </c>
      <c r="BV187" s="3">
        <v>171.358</v>
      </c>
    </row>
    <row r="188" spans="1:74" x14ac:dyDescent="0.25">
      <c r="A188" s="21">
        <v>43652</v>
      </c>
      <c r="B188" s="2">
        <v>0</v>
      </c>
      <c r="C188" s="3">
        <v>42089.880305999999</v>
      </c>
      <c r="D188" s="3">
        <v>1.817E-3</v>
      </c>
      <c r="E188" s="3">
        <v>7.0999999999999994E-2</v>
      </c>
      <c r="F188" s="3">
        <v>1E-3</v>
      </c>
      <c r="G188" s="4">
        <v>95.451999999999998</v>
      </c>
      <c r="H188" s="3">
        <v>1.6659999999999999</v>
      </c>
      <c r="I188" s="3">
        <v>185.935</v>
      </c>
      <c r="J188" s="3">
        <v>3.2450000000000001</v>
      </c>
      <c r="K188" s="3">
        <v>42166.369155</v>
      </c>
      <c r="L188" s="3">
        <v>42013.391456999998</v>
      </c>
      <c r="M188" s="3">
        <v>35788.232154999998</v>
      </c>
      <c r="N188" s="3">
        <v>35635.254457000003</v>
      </c>
      <c r="O188" s="3">
        <v>173.059</v>
      </c>
      <c r="P188" s="3">
        <v>1.0053939999999999</v>
      </c>
      <c r="Q188" s="3">
        <v>85936.471000000005</v>
      </c>
      <c r="R188" s="3">
        <v>173.05799999999999</v>
      </c>
      <c r="S188" s="3">
        <v>35787.953042000001</v>
      </c>
      <c r="T188" s="3">
        <v>-0.224193</v>
      </c>
      <c r="U188" s="3">
        <v>-7.9999999999999996E-6</v>
      </c>
      <c r="V188" s="3">
        <v>-9.9999999999999995E-7</v>
      </c>
      <c r="W188" s="3">
        <v>4.3000000000000002E-5</v>
      </c>
      <c r="X188"/>
      <c r="Y188"/>
      <c r="Z188"/>
      <c r="AA188"/>
      <c r="AB188" s="5">
        <f t="shared" si="115"/>
        <v>6378.1369999999952</v>
      </c>
      <c r="AD188" s="1">
        <f t="shared" si="116"/>
        <v>-9.5059905643145396E-5</v>
      </c>
      <c r="AE188" s="1">
        <f t="shared" si="117"/>
        <v>9.9547138633203705E-4</v>
      </c>
      <c r="AF188" s="1">
        <f t="shared" si="118"/>
        <v>3.5850835679515224E-4</v>
      </c>
      <c r="AG188" s="1">
        <f t="shared" si="119"/>
        <v>-1.781280651135031E-3</v>
      </c>
      <c r="AH188" s="1">
        <f t="shared" si="120"/>
        <v>-0.10322315442435073</v>
      </c>
      <c r="AI188" s="1">
        <f t="shared" si="121"/>
        <v>-0.99465822290407202</v>
      </c>
      <c r="AJ188" s="1">
        <f t="shared" si="122"/>
        <v>0.10267175934227731</v>
      </c>
      <c r="AK188" s="5">
        <f t="shared" si="123"/>
        <v>76.477312516002002</v>
      </c>
      <c r="AL188" s="1">
        <f t="shared" si="124"/>
        <v>-1771552175.3940771</v>
      </c>
      <c r="AM188" s="13">
        <f t="shared" si="125"/>
        <v>42089.81082630423</v>
      </c>
      <c r="AN188" s="15">
        <f t="shared" si="126"/>
        <v>6.947969576867763E-2</v>
      </c>
      <c r="AO188" s="19">
        <f t="shared" si="127"/>
        <v>1.0000016507485874</v>
      </c>
      <c r="AP188" s="19">
        <f t="shared" si="128"/>
        <v>3077.3730807146785</v>
      </c>
      <c r="AQ188" s="17">
        <f t="shared" si="129"/>
        <v>3071.7857226123233</v>
      </c>
      <c r="AR188" s="17">
        <f t="shared" si="130"/>
        <v>3082.9706018210268</v>
      </c>
      <c r="AS188" s="17">
        <f t="shared" si="131"/>
        <v>11.184879208703478</v>
      </c>
      <c r="AT188" s="5">
        <f t="shared" si="132"/>
        <v>5.5975211063482675</v>
      </c>
      <c r="AU188" s="5">
        <f t="shared" si="133"/>
        <v>0</v>
      </c>
      <c r="AV188" s="5">
        <f t="shared" si="134"/>
        <v>5.5873581023552106</v>
      </c>
      <c r="AW188" s="5">
        <f t="shared" si="135"/>
        <v>152.56145070989703</v>
      </c>
      <c r="AX188" s="19">
        <f t="shared" si="136"/>
        <v>0.36411651784069032</v>
      </c>
      <c r="AY188" s="17">
        <f t="shared" si="137"/>
        <v>3074.580670884427</v>
      </c>
      <c r="AZ188" s="17">
        <f t="shared" si="138"/>
        <v>3080.1731127974003</v>
      </c>
      <c r="BA188" s="17">
        <f t="shared" si="139"/>
        <v>5.5924419129732996</v>
      </c>
      <c r="BB188" s="24">
        <f t="shared" si="104"/>
        <v>-4726523.1508880667</v>
      </c>
      <c r="BC188" s="24">
        <f t="shared" si="105"/>
        <v>-4743733.2024000147</v>
      </c>
      <c r="BD188" s="24">
        <f t="shared" si="106"/>
        <v>-4735112.5389536759</v>
      </c>
      <c r="BE188" s="27">
        <f t="shared" si="107"/>
        <v>8620.6634463388473</v>
      </c>
      <c r="BF188" s="27">
        <f t="shared" si="108"/>
        <v>-8589.3880656091496</v>
      </c>
      <c r="BG188" s="23">
        <f t="shared" si="140"/>
        <v>31.275380729697645</v>
      </c>
      <c r="BH188" s="23">
        <f t="shared" si="141"/>
        <v>-17210.051511947997</v>
      </c>
      <c r="BJ188" s="29">
        <f t="shared" si="142"/>
        <v>0.22418449800663501</v>
      </c>
      <c r="BK188" s="29">
        <f t="shared" si="143"/>
        <v>0.22582005583886966</v>
      </c>
      <c r="BL188" s="29">
        <f t="shared" si="144"/>
        <v>1.635557832234652E-3</v>
      </c>
      <c r="BM188">
        <f t="shared" si="145"/>
        <v>0.22500004773255086</v>
      </c>
      <c r="BQ188" s="3">
        <v>42089.880305999999</v>
      </c>
      <c r="BR188" s="3">
        <v>1.817E-3</v>
      </c>
      <c r="BS188" s="3">
        <v>7.0999999999999994E-2</v>
      </c>
      <c r="BT188" s="3">
        <v>1.6659999999999999</v>
      </c>
      <c r="BU188" s="3">
        <v>185.935</v>
      </c>
      <c r="BV188" s="3">
        <v>173.059</v>
      </c>
    </row>
    <row r="189" spans="1:74" x14ac:dyDescent="0.25">
      <c r="A189" s="21">
        <v>43653</v>
      </c>
      <c r="B189" s="2">
        <v>0</v>
      </c>
      <c r="C189" s="3">
        <v>42166.753211000003</v>
      </c>
      <c r="D189" s="3">
        <v>3.1199999999999999E-4</v>
      </c>
      <c r="E189" s="3">
        <v>7.1999999999999995E-2</v>
      </c>
      <c r="F189" s="3">
        <v>1E-3</v>
      </c>
      <c r="G189" s="4">
        <v>102.321</v>
      </c>
      <c r="H189" s="3">
        <v>1.786</v>
      </c>
      <c r="I189" s="3">
        <v>87.456000000000003</v>
      </c>
      <c r="J189" s="3">
        <v>1.526</v>
      </c>
      <c r="K189" s="3">
        <v>42179.908310999999</v>
      </c>
      <c r="L189" s="3">
        <v>42153.598112</v>
      </c>
      <c r="M189" s="3">
        <v>35801.771310999997</v>
      </c>
      <c r="N189" s="3">
        <v>35775.461111999997</v>
      </c>
      <c r="O189" s="3">
        <v>173.072</v>
      </c>
      <c r="P189" s="3">
        <v>1.0026459999999999</v>
      </c>
      <c r="Q189" s="3">
        <v>86172.01</v>
      </c>
      <c r="R189" s="3">
        <v>173.04</v>
      </c>
      <c r="S189" s="3">
        <v>35789.142500000002</v>
      </c>
      <c r="T189" s="3">
        <v>-0.22417999999999999</v>
      </c>
      <c r="U189" s="3">
        <v>-7.9999999999999996E-6</v>
      </c>
      <c r="V189" s="3">
        <v>9.9999999999999995E-7</v>
      </c>
      <c r="W189" s="3">
        <v>6.2000000000000003E-5</v>
      </c>
      <c r="X189"/>
      <c r="Y189"/>
      <c r="Z189"/>
      <c r="AA189"/>
      <c r="AB189" s="5">
        <f t="shared" si="115"/>
        <v>6378.1370000000024</v>
      </c>
      <c r="AD189" s="1">
        <f t="shared" si="116"/>
        <v>-2.1354637219673725E-4</v>
      </c>
      <c r="AE189" s="1">
        <f t="shared" si="117"/>
        <v>9.7693275796664931E-4</v>
      </c>
      <c r="AF189" s="1">
        <f t="shared" si="118"/>
        <v>-3.0748092002762895E-4</v>
      </c>
      <c r="AG189" s="1">
        <f t="shared" si="119"/>
        <v>-5.2910148544138781E-5</v>
      </c>
      <c r="AH189" s="1">
        <f t="shared" si="120"/>
        <v>0.99899681232864501</v>
      </c>
      <c r="AI189" s="1">
        <f t="shared" si="121"/>
        <v>4.4781346085239156E-2</v>
      </c>
      <c r="AJ189" s="1">
        <f t="shared" si="122"/>
        <v>4.4736421990939766E-2</v>
      </c>
      <c r="AK189" s="5">
        <f t="shared" si="123"/>
        <v>13.156027001832001</v>
      </c>
      <c r="AL189" s="1">
        <f t="shared" si="124"/>
        <v>-1778034903.2763326</v>
      </c>
      <c r="AM189" s="13">
        <f t="shared" si="125"/>
        <v>42166.751158659739</v>
      </c>
      <c r="AN189" s="15">
        <f t="shared" si="126"/>
        <v>2.052340263617225E-3</v>
      </c>
      <c r="AO189" s="19">
        <f t="shared" si="127"/>
        <v>1.0000000486720035</v>
      </c>
      <c r="AP189" s="19">
        <f t="shared" si="128"/>
        <v>3074.5666691679921</v>
      </c>
      <c r="AQ189" s="17">
        <f t="shared" si="129"/>
        <v>3073.6076215548505</v>
      </c>
      <c r="AR189" s="17">
        <f t="shared" si="130"/>
        <v>3075.5260159931181</v>
      </c>
      <c r="AS189" s="17">
        <f t="shared" si="131"/>
        <v>1.9183944382675691</v>
      </c>
      <c r="AT189" s="5">
        <f t="shared" si="132"/>
        <v>0.95934682512597647</v>
      </c>
      <c r="AU189" s="5">
        <f t="shared" si="133"/>
        <v>0</v>
      </c>
      <c r="AV189" s="5">
        <f t="shared" si="134"/>
        <v>0.95904761314159259</v>
      </c>
      <c r="AW189" s="5">
        <f t="shared" si="135"/>
        <v>26.297891034033185</v>
      </c>
      <c r="AX189" s="19">
        <f t="shared" si="136"/>
        <v>6.2415072919981496E-2</v>
      </c>
      <c r="AY189" s="17">
        <f t="shared" si="137"/>
        <v>3074.0871827525275</v>
      </c>
      <c r="AZ189" s="17">
        <f t="shared" si="138"/>
        <v>3075.046379983331</v>
      </c>
      <c r="BA189" s="17">
        <f t="shared" si="139"/>
        <v>0.95919723080351105</v>
      </c>
      <c r="BB189" s="24">
        <f t="shared" si="104"/>
        <v>-4725006.003581685</v>
      </c>
      <c r="BC189" s="24">
        <f t="shared" si="105"/>
        <v>-4727955.1195242945</v>
      </c>
      <c r="BD189" s="24">
        <f t="shared" si="106"/>
        <v>-4726480.1015793812</v>
      </c>
      <c r="BE189" s="27">
        <f t="shared" si="107"/>
        <v>1475.0179449133575</v>
      </c>
      <c r="BF189" s="27">
        <f t="shared" si="108"/>
        <v>-1474.0979976961389</v>
      </c>
      <c r="BG189" s="23">
        <f t="shared" si="140"/>
        <v>0.91994721721857786</v>
      </c>
      <c r="BH189" s="23">
        <f t="shared" si="141"/>
        <v>-2949.1159426094964</v>
      </c>
      <c r="BJ189" s="29">
        <f t="shared" si="142"/>
        <v>0.22404060097728859</v>
      </c>
      <c r="BK189" s="29">
        <f t="shared" si="143"/>
        <v>0.2243203584644117</v>
      </c>
      <c r="BL189" s="29">
        <f t="shared" si="144"/>
        <v>2.7975748712311121E-4</v>
      </c>
      <c r="BM189">
        <f t="shared" si="145"/>
        <v>0.22418041426753191</v>
      </c>
      <c r="BQ189" s="3">
        <v>42166.753211000003</v>
      </c>
      <c r="BR189" s="3">
        <v>3.1199999999999999E-4</v>
      </c>
      <c r="BS189" s="3">
        <v>7.1999999999999995E-2</v>
      </c>
      <c r="BT189" s="3">
        <v>1.786</v>
      </c>
      <c r="BU189" s="3">
        <v>87.456000000000003</v>
      </c>
      <c r="BV189" s="3">
        <v>173.072</v>
      </c>
    </row>
    <row r="190" spans="1:74" x14ac:dyDescent="0.25">
      <c r="A190" s="21">
        <v>43654</v>
      </c>
      <c r="B190" s="2">
        <v>0</v>
      </c>
      <c r="C190" s="3">
        <v>42166.6129</v>
      </c>
      <c r="D190" s="3">
        <v>3.1399999999999999E-4</v>
      </c>
      <c r="E190" s="3">
        <v>8.3000000000000004E-2</v>
      </c>
      <c r="F190" s="3">
        <v>1E-3</v>
      </c>
      <c r="G190" s="4">
        <v>89.545000000000002</v>
      </c>
      <c r="H190" s="3">
        <v>1.5629999999999999</v>
      </c>
      <c r="I190" s="3">
        <v>98.281000000000006</v>
      </c>
      <c r="J190" s="3">
        <v>1.7150000000000001</v>
      </c>
      <c r="K190" s="3">
        <v>42179.871763000003</v>
      </c>
      <c r="L190" s="3">
        <v>42153.354037999998</v>
      </c>
      <c r="M190" s="3">
        <v>35801.734763</v>
      </c>
      <c r="N190" s="3">
        <v>35775.217038000003</v>
      </c>
      <c r="O190" s="3">
        <v>173.03200000000001</v>
      </c>
      <c r="P190" s="3">
        <v>1.002651</v>
      </c>
      <c r="Q190" s="3">
        <v>86171.58</v>
      </c>
      <c r="R190" s="3">
        <v>173.03100000000001</v>
      </c>
      <c r="S190" s="3">
        <v>35788.328852999999</v>
      </c>
      <c r="T190" s="3">
        <v>-0.224189</v>
      </c>
      <c r="U190" s="3">
        <v>-7.9999999999999996E-6</v>
      </c>
      <c r="V190" s="3">
        <v>0</v>
      </c>
      <c r="W190" s="3">
        <v>6.2000000000000003E-5</v>
      </c>
      <c r="X190"/>
      <c r="Y190"/>
      <c r="Z190"/>
      <c r="AA190"/>
      <c r="AB190" s="5">
        <f t="shared" si="115"/>
        <v>6378.1369999999952</v>
      </c>
      <c r="AD190" s="1">
        <f t="shared" si="116"/>
        <v>7.7962465154484229E-6</v>
      </c>
      <c r="AE190" s="1">
        <f t="shared" si="117"/>
        <v>9.9996944213659933E-4</v>
      </c>
      <c r="AF190" s="1">
        <f t="shared" si="118"/>
        <v>-3.1108323351927247E-4</v>
      </c>
      <c r="AG190" s="1">
        <f t="shared" si="119"/>
        <v>-4.2699201669279182E-5</v>
      </c>
      <c r="AH190" s="1">
        <f t="shared" si="120"/>
        <v>0.98962065531284982</v>
      </c>
      <c r="AI190" s="1">
        <f t="shared" si="121"/>
        <v>-0.14370441391330233</v>
      </c>
      <c r="AJ190" s="1">
        <f t="shared" si="122"/>
        <v>-0.14221285626823127</v>
      </c>
      <c r="AK190" s="5">
        <f t="shared" si="123"/>
        <v>13.2403164506</v>
      </c>
      <c r="AL190" s="1">
        <f t="shared" si="124"/>
        <v>-1778023068.1524668</v>
      </c>
      <c r="AM190" s="13">
        <f t="shared" si="125"/>
        <v>42166.610821270267</v>
      </c>
      <c r="AN190" s="15">
        <f t="shared" si="126"/>
        <v>2.078729732602369E-3</v>
      </c>
      <c r="AO190" s="19">
        <f t="shared" si="127"/>
        <v>1.0000000492980037</v>
      </c>
      <c r="AP190" s="19">
        <f t="shared" si="128"/>
        <v>3074.5717845322033</v>
      </c>
      <c r="AQ190" s="17">
        <f t="shared" si="129"/>
        <v>3073.6051686388168</v>
      </c>
      <c r="AR190" s="17">
        <f t="shared" si="130"/>
        <v>3075.5387043794626</v>
      </c>
      <c r="AS190" s="17">
        <f t="shared" si="131"/>
        <v>1.9335357406457661</v>
      </c>
      <c r="AT190" s="5">
        <f t="shared" si="132"/>
        <v>0.96691984725930524</v>
      </c>
      <c r="AU190" s="5">
        <f t="shared" si="133"/>
        <v>0</v>
      </c>
      <c r="AV190" s="5">
        <f t="shared" si="134"/>
        <v>0.96661589338646081</v>
      </c>
      <c r="AW190" s="5">
        <f t="shared" si="135"/>
        <v>26.505222087364363</v>
      </c>
      <c r="AX190" s="19">
        <f t="shared" si="136"/>
        <v>6.2907746264041317E-2</v>
      </c>
      <c r="AY190" s="17">
        <f t="shared" si="137"/>
        <v>3074.0885145692123</v>
      </c>
      <c r="AZ190" s="17">
        <f t="shared" si="138"/>
        <v>3075.0552824514839</v>
      </c>
      <c r="BA190" s="17">
        <f t="shared" si="139"/>
        <v>0.96676788227159705</v>
      </c>
      <c r="BB190" s="24">
        <f t="shared" si="104"/>
        <v>-4725010.0977031738</v>
      </c>
      <c r="BC190" s="24">
        <f t="shared" si="105"/>
        <v>-4727982.4950663876</v>
      </c>
      <c r="BD190" s="24">
        <f t="shared" si="106"/>
        <v>-4726495.8291207692</v>
      </c>
      <c r="BE190" s="27">
        <f t="shared" si="107"/>
        <v>1486.6659456184134</v>
      </c>
      <c r="BF190" s="27">
        <f t="shared" si="108"/>
        <v>-1485.7314175954089</v>
      </c>
      <c r="BG190" s="23">
        <f t="shared" si="140"/>
        <v>0.93452802300453186</v>
      </c>
      <c r="BH190" s="23">
        <f t="shared" si="141"/>
        <v>-2972.3973632138222</v>
      </c>
      <c r="BJ190" s="29">
        <f t="shared" si="142"/>
        <v>0.22404098923069424</v>
      </c>
      <c r="BK190" s="29">
        <f t="shared" si="143"/>
        <v>0.22432295616639431</v>
      </c>
      <c r="BL190" s="29">
        <f t="shared" si="144"/>
        <v>2.8196693570006759E-4</v>
      </c>
      <c r="BM190">
        <f t="shared" si="145"/>
        <v>0.22418190620763703</v>
      </c>
      <c r="BQ190" s="3">
        <v>42166.6129</v>
      </c>
      <c r="BR190" s="3">
        <v>3.1399999999999999E-4</v>
      </c>
      <c r="BS190" s="3">
        <v>8.3000000000000004E-2</v>
      </c>
      <c r="BT190" s="3">
        <v>1.5629999999999999</v>
      </c>
      <c r="BU190" s="3">
        <v>98.281000000000006</v>
      </c>
      <c r="BV190" s="3">
        <v>173.03200000000001</v>
      </c>
    </row>
    <row r="191" spans="1:74" x14ac:dyDescent="0.25">
      <c r="A191" s="21">
        <v>43655</v>
      </c>
      <c r="B191" s="2">
        <v>0</v>
      </c>
      <c r="C191" s="3">
        <v>42166.533800999998</v>
      </c>
      <c r="D191" s="3">
        <v>3.1500000000000001E-4</v>
      </c>
      <c r="E191" s="3">
        <v>8.3000000000000004E-2</v>
      </c>
      <c r="F191" s="3">
        <v>1E-3</v>
      </c>
      <c r="G191" s="4">
        <v>90.055000000000007</v>
      </c>
      <c r="H191" s="3">
        <v>1.5720000000000001</v>
      </c>
      <c r="I191" s="3">
        <v>97.81</v>
      </c>
      <c r="J191" s="3">
        <v>1.7070000000000001</v>
      </c>
      <c r="K191" s="3">
        <v>42179.795700000002</v>
      </c>
      <c r="L191" s="3">
        <v>42153.271903000001</v>
      </c>
      <c r="M191" s="3">
        <v>35801.6587</v>
      </c>
      <c r="N191" s="3">
        <v>35775.134902999998</v>
      </c>
      <c r="O191" s="3">
        <v>173.023</v>
      </c>
      <c r="P191" s="3">
        <v>1.0026539999999999</v>
      </c>
      <c r="Q191" s="3">
        <v>86171.338000000003</v>
      </c>
      <c r="R191" s="3">
        <v>173.02199999999999</v>
      </c>
      <c r="S191" s="3">
        <v>35788.032829000003</v>
      </c>
      <c r="T191" s="3">
        <v>-0.224191</v>
      </c>
      <c r="U191" s="3">
        <v>-7.9999999999999996E-6</v>
      </c>
      <c r="V191" s="3">
        <v>0</v>
      </c>
      <c r="W191" s="3">
        <v>6.2000000000000003E-5</v>
      </c>
      <c r="X191"/>
      <c r="Y191"/>
      <c r="Z191"/>
      <c r="AA191"/>
      <c r="AB191" s="5">
        <f t="shared" si="115"/>
        <v>6378.1370000000024</v>
      </c>
      <c r="AD191" s="1">
        <f t="shared" si="116"/>
        <v>-1.203672713838512E-6</v>
      </c>
      <c r="AE191" s="1">
        <f t="shared" si="117"/>
        <v>9.9999910891895752E-4</v>
      </c>
      <c r="AF191" s="1">
        <f t="shared" si="118"/>
        <v>-3.1203095323783928E-4</v>
      </c>
      <c r="AG191" s="1">
        <f t="shared" si="119"/>
        <v>-4.3147238862821441E-5</v>
      </c>
      <c r="AH191" s="1">
        <f t="shared" si="120"/>
        <v>0.99073861066934366</v>
      </c>
      <c r="AI191" s="1">
        <f t="shared" si="121"/>
        <v>-0.13578293460143881</v>
      </c>
      <c r="AJ191" s="1">
        <f t="shared" si="122"/>
        <v>-0.13452539597963584</v>
      </c>
      <c r="AK191" s="5">
        <f t="shared" si="123"/>
        <v>13.282458147314999</v>
      </c>
      <c r="AL191" s="1">
        <f t="shared" si="124"/>
        <v>-1778016396.3671811</v>
      </c>
      <c r="AM191" s="13">
        <f t="shared" si="125"/>
        <v>42166.531709012786</v>
      </c>
      <c r="AN191" s="15">
        <f t="shared" si="126"/>
        <v>2.091987211315427E-3</v>
      </c>
      <c r="AO191" s="19">
        <f t="shared" si="127"/>
        <v>1.0000000496125037</v>
      </c>
      <c r="AP191" s="19">
        <f t="shared" si="128"/>
        <v>3074.5746682816794</v>
      </c>
      <c r="AQ191" s="17">
        <f t="shared" si="129"/>
        <v>3073.6078283682155</v>
      </c>
      <c r="AR191" s="17">
        <f t="shared" si="130"/>
        <v>3075.541812289674</v>
      </c>
      <c r="AS191" s="17">
        <f t="shared" si="131"/>
        <v>1.9339839214585481</v>
      </c>
      <c r="AT191" s="5">
        <f t="shared" si="132"/>
        <v>0.96714400799464784</v>
      </c>
      <c r="AU191" s="5">
        <f t="shared" si="133"/>
        <v>0</v>
      </c>
      <c r="AV191" s="5">
        <f t="shared" si="134"/>
        <v>0.9668399134639003</v>
      </c>
      <c r="AW191" s="5">
        <f t="shared" si="135"/>
        <v>26.511288338100627</v>
      </c>
      <c r="AX191" s="19">
        <f t="shared" si="136"/>
        <v>6.2922273414604893E-2</v>
      </c>
      <c r="AY191" s="17">
        <f t="shared" si="137"/>
        <v>3074.0912863262279</v>
      </c>
      <c r="AZ191" s="17">
        <f t="shared" si="138"/>
        <v>3075.0582782989136</v>
      </c>
      <c r="BA191" s="17">
        <f t="shared" si="139"/>
        <v>0.96699197268571879</v>
      </c>
      <c r="BB191" s="24">
        <f t="shared" si="104"/>
        <v>-4725018.6183334216</v>
      </c>
      <c r="BC191" s="24">
        <f t="shared" si="105"/>
        <v>-4727991.7074673399</v>
      </c>
      <c r="BD191" s="24">
        <f t="shared" si="106"/>
        <v>-4726504.6954196999</v>
      </c>
      <c r="BE191" s="27">
        <f t="shared" si="107"/>
        <v>1487.012047640048</v>
      </c>
      <c r="BF191" s="27">
        <f t="shared" si="108"/>
        <v>-1486.0770862782374</v>
      </c>
      <c r="BG191" s="23">
        <f t="shared" si="140"/>
        <v>0.93496136181056499</v>
      </c>
      <c r="BH191" s="23">
        <f t="shared" si="141"/>
        <v>-2973.0891339182854</v>
      </c>
      <c r="BJ191" s="29">
        <f t="shared" si="142"/>
        <v>0.2240417972595074</v>
      </c>
      <c r="BK191" s="29">
        <f t="shared" si="143"/>
        <v>0.22432383034688483</v>
      </c>
      <c r="BL191" s="29">
        <f t="shared" si="144"/>
        <v>2.8203308737742572E-4</v>
      </c>
      <c r="BM191">
        <f t="shared" si="145"/>
        <v>0.22418274728133375</v>
      </c>
      <c r="BQ191" s="3">
        <v>42166.533800999998</v>
      </c>
      <c r="BR191" s="3">
        <v>3.1500000000000001E-4</v>
      </c>
      <c r="BS191" s="3">
        <v>8.3000000000000004E-2</v>
      </c>
      <c r="BT191" s="3">
        <v>1.5720000000000001</v>
      </c>
      <c r="BU191" s="3">
        <v>97.81</v>
      </c>
      <c r="BV191" s="3">
        <v>173.023</v>
      </c>
    </row>
    <row r="192" spans="1:74" x14ac:dyDescent="0.25">
      <c r="A192" s="21">
        <v>43656</v>
      </c>
      <c r="B192" s="2">
        <v>0</v>
      </c>
      <c r="C192" s="3">
        <v>42166.459190000001</v>
      </c>
      <c r="D192" s="3">
        <v>3.1500000000000001E-4</v>
      </c>
      <c r="E192" s="3">
        <v>8.5000000000000006E-2</v>
      </c>
      <c r="F192" s="3">
        <v>1E-3</v>
      </c>
      <c r="G192" s="4">
        <v>86.796999999999997</v>
      </c>
      <c r="H192" s="3">
        <v>1.5149999999999999</v>
      </c>
      <c r="I192" s="3">
        <v>100.98</v>
      </c>
      <c r="J192" s="3">
        <v>1.762</v>
      </c>
      <c r="K192" s="3">
        <v>42179.759123999997</v>
      </c>
      <c r="L192" s="3">
        <v>42153.159255999999</v>
      </c>
      <c r="M192" s="3">
        <v>35801.622124000001</v>
      </c>
      <c r="N192" s="3">
        <v>35775.022255999997</v>
      </c>
      <c r="O192" s="3">
        <v>173.01599999999999</v>
      </c>
      <c r="P192" s="3">
        <v>1.002656</v>
      </c>
      <c r="Q192" s="3">
        <v>86171.108999999997</v>
      </c>
      <c r="R192" s="3">
        <v>173.01400000000001</v>
      </c>
      <c r="S192" s="3">
        <v>35787.709899000001</v>
      </c>
      <c r="T192" s="3">
        <v>-0.22419500000000001</v>
      </c>
      <c r="U192" s="3">
        <v>-7.9999999999999996E-6</v>
      </c>
      <c r="V192" s="3">
        <v>9.9999999999999995E-7</v>
      </c>
      <c r="W192" s="3">
        <v>6.2000000000000003E-5</v>
      </c>
      <c r="X192"/>
      <c r="Y192"/>
      <c r="Z192"/>
      <c r="AA192"/>
      <c r="AB192" s="5">
        <f t="shared" si="115"/>
        <v>6378.1370000000024</v>
      </c>
      <c r="AD192" s="1">
        <f t="shared" si="116"/>
        <v>5.5767370872719569E-5</v>
      </c>
      <c r="AE192" s="1">
        <f t="shared" si="117"/>
        <v>9.9844362235063425E-4</v>
      </c>
      <c r="AF192" s="1">
        <f t="shared" si="118"/>
        <v>-3.1211662359633682E-4</v>
      </c>
      <c r="AG192" s="1">
        <f t="shared" si="119"/>
        <v>-4.2523091077938058E-5</v>
      </c>
      <c r="AH192" s="1">
        <f t="shared" si="120"/>
        <v>0.98177619940262228</v>
      </c>
      <c r="AI192" s="1">
        <f t="shared" si="121"/>
        <v>-0.19004077006406411</v>
      </c>
      <c r="AJ192" s="1">
        <f t="shared" si="122"/>
        <v>-0.18657750496504449</v>
      </c>
      <c r="AK192" s="5">
        <f t="shared" si="123"/>
        <v>13.282434644850001</v>
      </c>
      <c r="AL192" s="1">
        <f t="shared" si="124"/>
        <v>-1778010104.1988654</v>
      </c>
      <c r="AM192" s="13">
        <f t="shared" si="125"/>
        <v>42166.457098016494</v>
      </c>
      <c r="AN192" s="15">
        <f t="shared" si="126"/>
        <v>2.0919835078530014E-3</v>
      </c>
      <c r="AO192" s="19">
        <f t="shared" si="127"/>
        <v>1.0000000496125037</v>
      </c>
      <c r="AP192" s="19">
        <f t="shared" si="128"/>
        <v>3074.5773884174641</v>
      </c>
      <c r="AQ192" s="17">
        <f t="shared" si="129"/>
        <v>3073.607773461913</v>
      </c>
      <c r="AR192" s="17">
        <f t="shared" si="130"/>
        <v>3075.5473092523703</v>
      </c>
      <c r="AS192" s="17">
        <f t="shared" si="131"/>
        <v>1.9395357904572847</v>
      </c>
      <c r="AT192" s="5">
        <f t="shared" si="132"/>
        <v>0.96992083490613368</v>
      </c>
      <c r="AU192" s="5">
        <f t="shared" si="133"/>
        <v>0</v>
      </c>
      <c r="AV192" s="5">
        <f t="shared" si="134"/>
        <v>0.96961495555115107</v>
      </c>
      <c r="AW192" s="5">
        <f t="shared" si="135"/>
        <v>26.587286971826824</v>
      </c>
      <c r="AX192" s="19">
        <f t="shared" si="136"/>
        <v>6.3102904905550691E-2</v>
      </c>
      <c r="AY192" s="17">
        <f t="shared" si="137"/>
        <v>3074.0926191685776</v>
      </c>
      <c r="AZ192" s="17">
        <f t="shared" si="138"/>
        <v>3075.0623870758664</v>
      </c>
      <c r="BA192" s="17">
        <f t="shared" si="139"/>
        <v>0.96976790728876949</v>
      </c>
      <c r="BB192" s="24">
        <f t="shared" si="104"/>
        <v>-4725022.7156133633</v>
      </c>
      <c r="BC192" s="24">
        <f t="shared" si="105"/>
        <v>-4728004.3422043622</v>
      </c>
      <c r="BD192" s="24">
        <f t="shared" si="106"/>
        <v>-4726513.0586839765</v>
      </c>
      <c r="BE192" s="27">
        <f t="shared" si="107"/>
        <v>1491.283520385623</v>
      </c>
      <c r="BF192" s="27">
        <f t="shared" si="108"/>
        <v>-1490.3430706132203</v>
      </c>
      <c r="BG192" s="23">
        <f t="shared" si="140"/>
        <v>0.94044977240264416</v>
      </c>
      <c r="BH192" s="23">
        <f t="shared" si="141"/>
        <v>-2981.6265909988433</v>
      </c>
      <c r="BJ192" s="29">
        <f t="shared" si="142"/>
        <v>0.22404218581347263</v>
      </c>
      <c r="BK192" s="29">
        <f t="shared" si="143"/>
        <v>0.22432502928147136</v>
      </c>
      <c r="BL192" s="29">
        <f t="shared" si="144"/>
        <v>2.8284346799872795E-4</v>
      </c>
      <c r="BM192">
        <f t="shared" si="145"/>
        <v>0.22418354063766843</v>
      </c>
      <c r="BQ192" s="3">
        <v>42166.459190000001</v>
      </c>
      <c r="BR192" s="3">
        <v>3.1500000000000001E-4</v>
      </c>
      <c r="BS192" s="3">
        <v>8.5000000000000006E-2</v>
      </c>
      <c r="BT192" s="3">
        <v>1.5149999999999999</v>
      </c>
      <c r="BU192" s="3">
        <v>100.98</v>
      </c>
      <c r="BV192" s="3">
        <v>173.01599999999999</v>
      </c>
    </row>
    <row r="193" spans="1:74" x14ac:dyDescent="0.25">
      <c r="A193" s="21">
        <v>43657</v>
      </c>
      <c r="B193" s="2">
        <v>0</v>
      </c>
      <c r="C193" s="3">
        <v>42166.402618</v>
      </c>
      <c r="D193" s="3">
        <v>3.2899999999999997E-4</v>
      </c>
      <c r="E193" s="3">
        <v>7.5999999999999998E-2</v>
      </c>
      <c r="F193" s="3">
        <v>1E-3</v>
      </c>
      <c r="G193" s="4">
        <v>97.793000000000006</v>
      </c>
      <c r="H193" s="3">
        <v>1.7070000000000001</v>
      </c>
      <c r="I193" s="3">
        <v>86.436999999999998</v>
      </c>
      <c r="J193" s="3">
        <v>1.5089999999999999</v>
      </c>
      <c r="K193" s="3">
        <v>42180.257554000003</v>
      </c>
      <c r="L193" s="3">
        <v>42152.547682999997</v>
      </c>
      <c r="M193" s="3">
        <v>35802.120554000001</v>
      </c>
      <c r="N193" s="3">
        <v>35774.410683000002</v>
      </c>
      <c r="O193" s="3">
        <v>173.005</v>
      </c>
      <c r="P193" s="3">
        <v>1.002658</v>
      </c>
      <c r="Q193" s="3">
        <v>86170.934999999998</v>
      </c>
      <c r="R193" s="3">
        <v>173.005</v>
      </c>
      <c r="S193" s="3">
        <v>35786.538206999998</v>
      </c>
      <c r="T193" s="3">
        <v>-0.22420699999999999</v>
      </c>
      <c r="U193" s="3">
        <v>-7.9999999999999996E-6</v>
      </c>
      <c r="V193" s="3">
        <v>0</v>
      </c>
      <c r="W193" s="3">
        <v>6.4999999999999994E-5</v>
      </c>
      <c r="X193"/>
      <c r="Y193"/>
      <c r="Z193"/>
      <c r="AA193"/>
      <c r="AB193" s="5">
        <f t="shared" si="115"/>
        <v>6378.1369999999952</v>
      </c>
      <c r="AD193" s="1">
        <f t="shared" si="116"/>
        <v>-1.3578291197095083E-4</v>
      </c>
      <c r="AE193" s="1">
        <f t="shared" si="117"/>
        <v>9.9073844554625019E-4</v>
      </c>
      <c r="AF193" s="1">
        <f t="shared" si="118"/>
        <v>-3.2808967356323155E-4</v>
      </c>
      <c r="AG193" s="1">
        <f t="shared" si="119"/>
        <v>-2.445743447649707E-5</v>
      </c>
      <c r="AH193" s="1">
        <f t="shared" si="120"/>
        <v>0.99809121455026051</v>
      </c>
      <c r="AI193" s="1">
        <f t="shared" si="121"/>
        <v>6.1757003146086745E-2</v>
      </c>
      <c r="AJ193" s="1">
        <f t="shared" si="122"/>
        <v>6.1639122277061975E-2</v>
      </c>
      <c r="AK193" s="5">
        <f t="shared" si="123"/>
        <v>13.872746461321999</v>
      </c>
      <c r="AL193" s="1">
        <f t="shared" si="124"/>
        <v>-1778005317.2901828</v>
      </c>
      <c r="AM193" s="13">
        <f t="shared" si="125"/>
        <v>42166.40033593314</v>
      </c>
      <c r="AN193" s="15">
        <f t="shared" si="126"/>
        <v>2.2820668600616045E-3</v>
      </c>
      <c r="AO193" s="19">
        <f t="shared" si="127"/>
        <v>1.0000000541205045</v>
      </c>
      <c r="AP193" s="19">
        <f t="shared" si="128"/>
        <v>3074.5794508999488</v>
      </c>
      <c r="AQ193" s="17">
        <f t="shared" si="129"/>
        <v>3073.5693788517415</v>
      </c>
      <c r="AR193" s="17">
        <f t="shared" si="130"/>
        <v>3075.5898548532882</v>
      </c>
      <c r="AS193" s="17">
        <f t="shared" si="131"/>
        <v>2.02047600154674</v>
      </c>
      <c r="AT193" s="5">
        <f t="shared" si="132"/>
        <v>1.0104039533393916</v>
      </c>
      <c r="AU193" s="5">
        <f t="shared" si="133"/>
        <v>0</v>
      </c>
      <c r="AV193" s="5">
        <f t="shared" si="134"/>
        <v>1.0100720482073484</v>
      </c>
      <c r="AW193" s="5">
        <f t="shared" si="135"/>
        <v>27.696218720571636</v>
      </c>
      <c r="AX193" s="19">
        <f t="shared" si="136"/>
        <v>6.5737120347729786E-2</v>
      </c>
      <c r="AY193" s="17">
        <f t="shared" si="137"/>
        <v>3074.0744563526123</v>
      </c>
      <c r="AZ193" s="17">
        <f t="shared" si="138"/>
        <v>3075.0846943670194</v>
      </c>
      <c r="BA193" s="17">
        <f t="shared" si="139"/>
        <v>1.0102380144071503</v>
      </c>
      <c r="BB193" s="24">
        <f t="shared" si="104"/>
        <v>-4724966.8815998044</v>
      </c>
      <c r="BC193" s="24">
        <f t="shared" si="105"/>
        <v>-4728072.9387651524</v>
      </c>
      <c r="BD193" s="24">
        <f t="shared" si="106"/>
        <v>-4726519.3999481155</v>
      </c>
      <c r="BE193" s="27">
        <f t="shared" si="107"/>
        <v>1553.5388170368969</v>
      </c>
      <c r="BF193" s="27">
        <f t="shared" si="108"/>
        <v>-1552.5183483110741</v>
      </c>
      <c r="BG193" s="23">
        <f t="shared" si="140"/>
        <v>1.020468725822866</v>
      </c>
      <c r="BH193" s="23">
        <f t="shared" si="141"/>
        <v>-3106.057165347971</v>
      </c>
      <c r="BJ193" s="29">
        <f t="shared" si="142"/>
        <v>0.22403689098155968</v>
      </c>
      <c r="BK193" s="29">
        <f t="shared" si="143"/>
        <v>0.22433153859746277</v>
      </c>
      <c r="BL193" s="29">
        <f t="shared" si="144"/>
        <v>2.9464761590308752E-4</v>
      </c>
      <c r="BM193">
        <f t="shared" si="145"/>
        <v>0.224184142183875</v>
      </c>
      <c r="BQ193" s="3">
        <v>42166.402618</v>
      </c>
      <c r="BR193" s="3">
        <v>3.2899999999999997E-4</v>
      </c>
      <c r="BS193" s="3">
        <v>7.5999999999999998E-2</v>
      </c>
      <c r="BT193" s="3">
        <v>1.7070000000000001</v>
      </c>
      <c r="BU193" s="3">
        <v>86.436999999999998</v>
      </c>
      <c r="BV193" s="3">
        <v>173.005</v>
      </c>
    </row>
    <row r="194" spans="1:74" x14ac:dyDescent="0.25">
      <c r="A194" s="21">
        <v>43658</v>
      </c>
      <c r="B194" s="2">
        <v>0</v>
      </c>
      <c r="C194" s="3">
        <v>42166.350917000003</v>
      </c>
      <c r="D194" s="3">
        <v>3.2899999999999997E-4</v>
      </c>
      <c r="E194" s="3">
        <v>7.5999999999999998E-2</v>
      </c>
      <c r="F194" s="3">
        <v>1E-3</v>
      </c>
      <c r="G194" s="4">
        <v>93.688999999999993</v>
      </c>
      <c r="H194" s="3">
        <v>1.635</v>
      </c>
      <c r="I194" s="3">
        <v>90.57</v>
      </c>
      <c r="J194" s="3">
        <v>1.581</v>
      </c>
      <c r="K194" s="3">
        <v>42180.228406000002</v>
      </c>
      <c r="L194" s="3">
        <v>42152.473428999998</v>
      </c>
      <c r="M194" s="3">
        <v>35802.091406</v>
      </c>
      <c r="N194" s="3">
        <v>35774.336429000003</v>
      </c>
      <c r="O194" s="3">
        <v>172.99799999999999</v>
      </c>
      <c r="P194" s="3">
        <v>1.0026600000000001</v>
      </c>
      <c r="Q194" s="3">
        <v>86170.777000000002</v>
      </c>
      <c r="R194" s="3">
        <v>172.99799999999999</v>
      </c>
      <c r="S194" s="3">
        <v>35786.255638000002</v>
      </c>
      <c r="T194" s="3">
        <v>-0.22420999999999999</v>
      </c>
      <c r="U194" s="3">
        <v>-7.9999999999999996E-6</v>
      </c>
      <c r="V194" s="3">
        <v>0</v>
      </c>
      <c r="W194" s="3">
        <v>6.4999999999999994E-5</v>
      </c>
      <c r="X194"/>
      <c r="Y194"/>
      <c r="Z194"/>
      <c r="AA194"/>
      <c r="AB194" s="5">
        <f t="shared" si="115"/>
        <v>6378.1369999999952</v>
      </c>
      <c r="AD194" s="1">
        <f t="shared" si="116"/>
        <v>-6.4159562483837387E-5</v>
      </c>
      <c r="AE194" s="1">
        <f t="shared" si="117"/>
        <v>9.9793948574479897E-4</v>
      </c>
      <c r="AF194" s="1">
        <f t="shared" si="118"/>
        <v>-3.2808967356323155E-4</v>
      </c>
      <c r="AG194" s="1">
        <f t="shared" si="119"/>
        <v>-2.445743447649707E-5</v>
      </c>
      <c r="AH194" s="1">
        <f t="shared" si="120"/>
        <v>0.99994794297822354</v>
      </c>
      <c r="AI194" s="1">
        <f t="shared" si="121"/>
        <v>-1.0203496146876115E-2</v>
      </c>
      <c r="AJ194" s="1">
        <f t="shared" si="122"/>
        <v>-1.0202964983255E-2</v>
      </c>
      <c r="AK194" s="5">
        <f t="shared" si="123"/>
        <v>13.872729451693001</v>
      </c>
      <c r="AL194" s="1">
        <f t="shared" si="124"/>
        <v>-1778000957.2029645</v>
      </c>
      <c r="AM194" s="13">
        <f t="shared" si="125"/>
        <v>42166.348634935945</v>
      </c>
      <c r="AN194" s="15">
        <f t="shared" si="126"/>
        <v>2.2820640588179231E-3</v>
      </c>
      <c r="AO194" s="19">
        <f t="shared" si="127"/>
        <v>1.0000000541205045</v>
      </c>
      <c r="AP194" s="19">
        <f t="shared" si="128"/>
        <v>3074.5813358008236</v>
      </c>
      <c r="AQ194" s="17">
        <f t="shared" si="129"/>
        <v>3073.5696179719366</v>
      </c>
      <c r="AR194" s="17">
        <f t="shared" si="130"/>
        <v>3075.5933866174096</v>
      </c>
      <c r="AS194" s="17">
        <f t="shared" si="131"/>
        <v>2.0237686454729555</v>
      </c>
      <c r="AT194" s="5">
        <f t="shared" si="132"/>
        <v>1.0120508165859974</v>
      </c>
      <c r="AU194" s="5">
        <f t="shared" si="133"/>
        <v>0</v>
      </c>
      <c r="AV194" s="5">
        <f t="shared" si="134"/>
        <v>1.0117178288869582</v>
      </c>
      <c r="AW194" s="5">
        <f t="shared" si="135"/>
        <v>27.741280227062582</v>
      </c>
      <c r="AX194" s="19">
        <f t="shared" si="136"/>
        <v>6.5844242916752879E-2</v>
      </c>
      <c r="AY194" s="17">
        <f t="shared" si="137"/>
        <v>3074.0755184984346</v>
      </c>
      <c r="AZ194" s="17">
        <f t="shared" si="138"/>
        <v>3075.0874028348712</v>
      </c>
      <c r="BA194" s="17">
        <f t="shared" si="139"/>
        <v>1.0118843364366512</v>
      </c>
      <c r="BB194" s="24">
        <f t="shared" si="104"/>
        <v>-4724970.1467157099</v>
      </c>
      <c r="BC194" s="24">
        <f t="shared" si="105"/>
        <v>-4728081.2675368572</v>
      </c>
      <c r="BD194" s="24">
        <f t="shared" si="106"/>
        <v>-4726525.1952273883</v>
      </c>
      <c r="BE194" s="27">
        <f t="shared" si="107"/>
        <v>1556.0723094688728</v>
      </c>
      <c r="BF194" s="27">
        <f t="shared" si="108"/>
        <v>-1555.048511678353</v>
      </c>
      <c r="BG194" s="23">
        <f t="shared" si="140"/>
        <v>1.0237977905198932</v>
      </c>
      <c r="BH194" s="23">
        <f t="shared" si="141"/>
        <v>-3111.1208211472258</v>
      </c>
      <c r="BJ194" s="29">
        <f t="shared" si="142"/>
        <v>0.22403720061618246</v>
      </c>
      <c r="BK194" s="29">
        <f t="shared" si="143"/>
        <v>0.2243323289439067</v>
      </c>
      <c r="BL194" s="29">
        <f t="shared" si="144"/>
        <v>2.9512832772424225E-4</v>
      </c>
      <c r="BM194">
        <f t="shared" si="145"/>
        <v>0.22418469193746704</v>
      </c>
      <c r="BQ194" s="3">
        <v>42166.350917000003</v>
      </c>
      <c r="BR194" s="3">
        <v>3.2899999999999997E-4</v>
      </c>
      <c r="BS194" s="3">
        <v>7.5999999999999998E-2</v>
      </c>
      <c r="BT194" s="3">
        <v>1.635</v>
      </c>
      <c r="BU194" s="3">
        <v>90.57</v>
      </c>
      <c r="BV194" s="3">
        <v>172.99799999999999</v>
      </c>
    </row>
    <row r="195" spans="1:74" x14ac:dyDescent="0.25">
      <c r="A195" s="21">
        <v>43659</v>
      </c>
      <c r="B195" s="2">
        <v>0</v>
      </c>
      <c r="C195" s="3">
        <v>42166.215004999998</v>
      </c>
      <c r="D195" s="3">
        <v>3.3599999999999998E-4</v>
      </c>
      <c r="E195" s="3">
        <v>7.8E-2</v>
      </c>
      <c r="F195" s="3">
        <v>1E-3</v>
      </c>
      <c r="G195" s="4">
        <v>90.218999999999994</v>
      </c>
      <c r="H195" s="3">
        <v>1.575</v>
      </c>
      <c r="I195" s="3">
        <v>91.477000000000004</v>
      </c>
      <c r="J195" s="3">
        <v>1.597</v>
      </c>
      <c r="K195" s="3">
        <v>42180.378869</v>
      </c>
      <c r="L195" s="3">
        <v>42152.051141000004</v>
      </c>
      <c r="M195" s="3">
        <v>35802.241868999998</v>
      </c>
      <c r="N195" s="3">
        <v>35773.914141000001</v>
      </c>
      <c r="O195" s="3">
        <v>172.99700000000001</v>
      </c>
      <c r="P195" s="3">
        <v>1.0026649999999999</v>
      </c>
      <c r="Q195" s="3">
        <v>86170.36</v>
      </c>
      <c r="R195" s="3">
        <v>172.99700000000001</v>
      </c>
      <c r="S195" s="3">
        <v>35785.215325999998</v>
      </c>
      <c r="T195" s="3">
        <v>-0.224221</v>
      </c>
      <c r="U195" s="3">
        <v>-7.9999999999999996E-6</v>
      </c>
      <c r="V195" s="3">
        <v>0</v>
      </c>
      <c r="W195" s="3">
        <v>6.6000000000000005E-5</v>
      </c>
      <c r="X195"/>
      <c r="Y195"/>
      <c r="Z195"/>
      <c r="AA195"/>
      <c r="AB195" s="5">
        <f t="shared" si="115"/>
        <v>6378.1370000000024</v>
      </c>
      <c r="AD195" s="1">
        <f t="shared" si="116"/>
        <v>-4.2036601240781615E-6</v>
      </c>
      <c r="AE195" s="1">
        <f t="shared" si="117"/>
        <v>9.9999099791361727E-4</v>
      </c>
      <c r="AF195" s="1">
        <f t="shared" si="118"/>
        <v>-3.3584467803995786E-4</v>
      </c>
      <c r="AG195" s="1">
        <f t="shared" si="119"/>
        <v>-1.0215294035759162E-5</v>
      </c>
      <c r="AH195" s="1">
        <f t="shared" si="120"/>
        <v>0.99965670339917112</v>
      </c>
      <c r="AI195" s="1">
        <f t="shared" si="121"/>
        <v>-2.6200674592491566E-2</v>
      </c>
      <c r="AJ195" s="1">
        <f t="shared" si="122"/>
        <v>-2.619167998996454E-2</v>
      </c>
      <c r="AK195" s="5">
        <f t="shared" si="123"/>
        <v>14.167848241679998</v>
      </c>
      <c r="AL195" s="1">
        <f t="shared" si="124"/>
        <v>-1777989487.1199632</v>
      </c>
      <c r="AM195" s="13">
        <f t="shared" si="125"/>
        <v>42166.212624801425</v>
      </c>
      <c r="AN195" s="15">
        <f t="shared" si="126"/>
        <v>2.3801985735190101E-3</v>
      </c>
      <c r="AO195" s="19">
        <f t="shared" si="127"/>
        <v>1.0000000564480047</v>
      </c>
      <c r="AP195" s="19">
        <f t="shared" si="128"/>
        <v>3074.5862908597701</v>
      </c>
      <c r="AQ195" s="17">
        <f t="shared" si="129"/>
        <v>3073.5536937788906</v>
      </c>
      <c r="AR195" s="17">
        <f t="shared" si="130"/>
        <v>3075.6192348539744</v>
      </c>
      <c r="AS195" s="17">
        <f t="shared" si="131"/>
        <v>2.0655410750837291</v>
      </c>
      <c r="AT195" s="5">
        <f t="shared" si="132"/>
        <v>1.0329439942042882</v>
      </c>
      <c r="AU195" s="5">
        <f t="shared" si="133"/>
        <v>0</v>
      </c>
      <c r="AV195" s="5">
        <f t="shared" si="134"/>
        <v>1.0325970808794409</v>
      </c>
      <c r="AW195" s="5">
        <f t="shared" si="135"/>
        <v>28.313459632765706</v>
      </c>
      <c r="AX195" s="19">
        <f t="shared" si="136"/>
        <v>6.7203676293814005E-2</v>
      </c>
      <c r="AY195" s="17">
        <f t="shared" si="137"/>
        <v>3074.0700356762122</v>
      </c>
      <c r="AZ195" s="17">
        <f t="shared" si="138"/>
        <v>3075.1028062283203</v>
      </c>
      <c r="BA195" s="17">
        <f t="shared" si="139"/>
        <v>1.0327705521081043</v>
      </c>
      <c r="BB195" s="24">
        <f t="shared" si="104"/>
        <v>-4724953.2921211747</v>
      </c>
      <c r="BC195" s="24">
        <f t="shared" si="105"/>
        <v>-4728128.6344366455</v>
      </c>
      <c r="BD195" s="24">
        <f t="shared" si="106"/>
        <v>-4726540.4299714193</v>
      </c>
      <c r="BE195" s="27">
        <f t="shared" si="107"/>
        <v>1588.2044652262703</v>
      </c>
      <c r="BF195" s="27">
        <f t="shared" si="108"/>
        <v>-1587.1378502445295</v>
      </c>
      <c r="BG195" s="23">
        <f t="shared" si="140"/>
        <v>1.0666149817407131</v>
      </c>
      <c r="BH195" s="23">
        <f t="shared" si="141"/>
        <v>-3175.3423154707998</v>
      </c>
      <c r="BJ195" s="29">
        <f t="shared" si="142"/>
        <v>0.22403560227827762</v>
      </c>
      <c r="BK195" s="29">
        <f t="shared" si="143"/>
        <v>0.22433682378211675</v>
      </c>
      <c r="BL195" s="29">
        <f t="shared" si="144"/>
        <v>3.0122150383912749E-4</v>
      </c>
      <c r="BM195">
        <f t="shared" si="145"/>
        <v>0.2241861371437277</v>
      </c>
      <c r="BQ195" s="3">
        <v>42166.215004999998</v>
      </c>
      <c r="BR195" s="3">
        <v>3.3599999999999998E-4</v>
      </c>
      <c r="BS195" s="3">
        <v>7.8E-2</v>
      </c>
      <c r="BT195" s="3">
        <v>1.575</v>
      </c>
      <c r="BU195" s="3">
        <v>91.477000000000004</v>
      </c>
      <c r="BV195" s="3">
        <v>172.99700000000001</v>
      </c>
    </row>
    <row r="196" spans="1:74" x14ac:dyDescent="0.25">
      <c r="A196" s="21">
        <v>43660</v>
      </c>
      <c r="B196" s="2">
        <v>0</v>
      </c>
      <c r="C196" s="3">
        <v>42166.134247000002</v>
      </c>
      <c r="D196" s="3">
        <v>3.3700000000000001E-4</v>
      </c>
      <c r="E196" s="3">
        <v>8.3000000000000004E-2</v>
      </c>
      <c r="F196" s="3">
        <v>1E-3</v>
      </c>
      <c r="G196" s="4">
        <v>83.682000000000002</v>
      </c>
      <c r="H196" s="3">
        <v>1.4610000000000001</v>
      </c>
      <c r="I196" s="3">
        <v>97.888000000000005</v>
      </c>
      <c r="J196" s="3">
        <v>1.708</v>
      </c>
      <c r="K196" s="3">
        <v>42180.339189999999</v>
      </c>
      <c r="L196" s="3">
        <v>42151.929303999998</v>
      </c>
      <c r="M196" s="3">
        <v>35802.202190000004</v>
      </c>
      <c r="N196" s="3">
        <v>35773.792304000002</v>
      </c>
      <c r="O196" s="3">
        <v>172.99600000000001</v>
      </c>
      <c r="P196" s="3">
        <v>1.0026679999999999</v>
      </c>
      <c r="Q196" s="3">
        <v>86170.112999999998</v>
      </c>
      <c r="R196" s="3">
        <v>172.995</v>
      </c>
      <c r="S196" s="3">
        <v>35784.857532000002</v>
      </c>
      <c r="T196" s="3">
        <v>-0.22422500000000001</v>
      </c>
      <c r="U196" s="3">
        <v>-7.9999999999999996E-6</v>
      </c>
      <c r="V196" s="3">
        <v>1.9999999999999999E-6</v>
      </c>
      <c r="W196" s="3">
        <v>6.6000000000000005E-5</v>
      </c>
      <c r="X196"/>
      <c r="Y196"/>
      <c r="Z196"/>
      <c r="AA196"/>
      <c r="AB196" s="5">
        <f t="shared" si="115"/>
        <v>6378.1369999999952</v>
      </c>
      <c r="AD196" s="1">
        <f t="shared" si="116"/>
        <v>1.0957583807477544E-4</v>
      </c>
      <c r="AE196" s="1">
        <f t="shared" si="117"/>
        <v>9.9397827057583188E-4</v>
      </c>
      <c r="AF196" s="1">
        <f t="shared" si="118"/>
        <v>-3.3687343701836969E-4</v>
      </c>
      <c r="AG196" s="1">
        <f t="shared" si="119"/>
        <v>-9.2351194594610581E-6</v>
      </c>
      <c r="AH196" s="1">
        <f t="shared" si="120"/>
        <v>0.99060233238810869</v>
      </c>
      <c r="AI196" s="1">
        <f t="shared" si="121"/>
        <v>-0.13677360515552331</v>
      </c>
      <c r="AJ196" s="1">
        <f t="shared" si="122"/>
        <v>-0.13548825227619163</v>
      </c>
      <c r="AK196" s="5">
        <f t="shared" si="123"/>
        <v>14.209987241239</v>
      </c>
      <c r="AL196" s="1">
        <f t="shared" si="124"/>
        <v>-1777982675.4122891</v>
      </c>
      <c r="AM196" s="13">
        <f t="shared" si="125"/>
        <v>42166.13185261708</v>
      </c>
      <c r="AN196" s="15">
        <f t="shared" si="126"/>
        <v>2.3943829219206236E-3</v>
      </c>
      <c r="AO196" s="19">
        <f t="shared" si="127"/>
        <v>1.0000000567845049</v>
      </c>
      <c r="AP196" s="19">
        <f t="shared" si="128"/>
        <v>3074.5892351339512</v>
      </c>
      <c r="AQ196" s="17">
        <f t="shared" si="129"/>
        <v>3073.5536407743357</v>
      </c>
      <c r="AR196" s="17">
        <f t="shared" si="130"/>
        <v>3075.6251784237643</v>
      </c>
      <c r="AS196" s="17">
        <f t="shared" si="131"/>
        <v>2.071537649428592</v>
      </c>
      <c r="AT196" s="5">
        <f t="shared" si="132"/>
        <v>1.0359432898130763</v>
      </c>
      <c r="AU196" s="5">
        <f t="shared" si="133"/>
        <v>0</v>
      </c>
      <c r="AV196" s="5">
        <f t="shared" si="134"/>
        <v>1.0355943596155157</v>
      </c>
      <c r="AW196" s="5">
        <f t="shared" si="135"/>
        <v>28.395534735063428</v>
      </c>
      <c r="AX196" s="19">
        <f t="shared" si="136"/>
        <v>6.7398779769033065E-2</v>
      </c>
      <c r="AY196" s="17">
        <f t="shared" si="137"/>
        <v>3074.0714815630713</v>
      </c>
      <c r="AZ196" s="17">
        <f t="shared" si="138"/>
        <v>3075.1072504024792</v>
      </c>
      <c r="BA196" s="17">
        <f t="shared" si="139"/>
        <v>1.035768839407865</v>
      </c>
      <c r="BB196" s="24">
        <f t="shared" ref="BB196:BB211" si="146">-(398600640000000)/(2*(K196*1000))</f>
        <v>-4724957.7368796878</v>
      </c>
      <c r="BC196" s="24">
        <f t="shared" ref="BC196:BC211" si="147">-(398600640000000)/((2*(L196*1000)))</f>
        <v>-4728142.3007389475</v>
      </c>
      <c r="BD196" s="24">
        <f t="shared" ref="BD196:BD211" si="148">-(398600640000000)/(2*(C196*1000))</f>
        <v>-4726549.482400788</v>
      </c>
      <c r="BE196" s="27">
        <f t="shared" ref="BE196:BE211" si="149">BD196-BC196</f>
        <v>1592.8183381594718</v>
      </c>
      <c r="BF196" s="27">
        <f t="shared" ref="BF196:BF211" si="150">BD196-BB196</f>
        <v>-1591.745521100238</v>
      </c>
      <c r="BG196" s="23">
        <f t="shared" si="140"/>
        <v>1.0728170592337847</v>
      </c>
      <c r="BH196" s="23">
        <f t="shared" si="141"/>
        <v>-3184.5638592597097</v>
      </c>
      <c r="BJ196" s="29">
        <f t="shared" si="142"/>
        <v>0.2240360237785792</v>
      </c>
      <c r="BK196" s="29">
        <f t="shared" si="143"/>
        <v>0.22433812064162251</v>
      </c>
      <c r="BL196" s="29">
        <f t="shared" si="144"/>
        <v>3.0209686304330519E-4</v>
      </c>
      <c r="BM196">
        <f t="shared" si="145"/>
        <v>0.22418699588222596</v>
      </c>
      <c r="BQ196" s="3">
        <v>42166.134247000002</v>
      </c>
      <c r="BR196" s="3">
        <v>3.3700000000000001E-4</v>
      </c>
      <c r="BS196" s="3">
        <v>8.3000000000000004E-2</v>
      </c>
      <c r="BT196" s="3">
        <v>1.4610000000000001</v>
      </c>
      <c r="BU196" s="3">
        <v>97.888000000000005</v>
      </c>
      <c r="BV196" s="3">
        <v>172.99600000000001</v>
      </c>
    </row>
    <row r="197" spans="1:74" x14ac:dyDescent="0.25">
      <c r="A197" s="21">
        <v>43661</v>
      </c>
      <c r="B197" s="2">
        <v>0</v>
      </c>
      <c r="C197" s="3">
        <v>42166.069084000002</v>
      </c>
      <c r="D197" s="3">
        <v>3.4400000000000001E-4</v>
      </c>
      <c r="E197" s="3">
        <v>0.08</v>
      </c>
      <c r="F197" s="3">
        <v>1E-3</v>
      </c>
      <c r="G197" s="4">
        <v>85.62</v>
      </c>
      <c r="H197" s="3">
        <v>1.494</v>
      </c>
      <c r="I197" s="3">
        <v>94.328999999999994</v>
      </c>
      <c r="J197" s="3">
        <v>1.6459999999999999</v>
      </c>
      <c r="K197" s="3">
        <v>42180.583300999999</v>
      </c>
      <c r="L197" s="3">
        <v>42151.554866999999</v>
      </c>
      <c r="M197" s="3">
        <v>35802.446301000004</v>
      </c>
      <c r="N197" s="3">
        <v>35773.417866999996</v>
      </c>
      <c r="O197" s="3">
        <v>172.99199999999999</v>
      </c>
      <c r="P197" s="3">
        <v>1.00267</v>
      </c>
      <c r="Q197" s="3">
        <v>86169.913</v>
      </c>
      <c r="R197" s="3">
        <v>172.99199999999999</v>
      </c>
      <c r="S197" s="3">
        <v>35784.084261000004</v>
      </c>
      <c r="T197" s="3">
        <v>-0.22423299999999999</v>
      </c>
      <c r="U197" s="3">
        <v>-7.9999999999999996E-6</v>
      </c>
      <c r="V197" s="3">
        <v>9.9999999999999995E-7</v>
      </c>
      <c r="W197" s="3">
        <v>6.6000000000000005E-5</v>
      </c>
      <c r="X197"/>
      <c r="Y197"/>
      <c r="Z197"/>
      <c r="AA197"/>
      <c r="AB197" s="5">
        <f t="shared" si="115"/>
        <v>6378.1370000000024</v>
      </c>
      <c r="AD197" s="1">
        <f t="shared" si="116"/>
        <v>7.6720849624952394E-5</v>
      </c>
      <c r="AE197" s="1">
        <f t="shared" si="117"/>
        <v>9.9705244490926178E-4</v>
      </c>
      <c r="AF197" s="1">
        <f t="shared" si="118"/>
        <v>-3.4399956371427361E-4</v>
      </c>
      <c r="AG197" s="1">
        <f t="shared" si="119"/>
        <v>5.4787260327162167E-7</v>
      </c>
      <c r="AH197" s="1">
        <f t="shared" si="120"/>
        <v>0.9971735362555959</v>
      </c>
      <c r="AI197" s="1">
        <f t="shared" si="121"/>
        <v>-7.5132806359870144E-2</v>
      </c>
      <c r="AJ197" s="1">
        <f t="shared" si="122"/>
        <v>-7.4920446206678634E-2</v>
      </c>
      <c r="AK197" s="5">
        <f t="shared" si="123"/>
        <v>14.505127764896001</v>
      </c>
      <c r="AL197" s="1">
        <f t="shared" si="124"/>
        <v>-1777977171.5979292</v>
      </c>
      <c r="AM197" s="13">
        <f t="shared" si="125"/>
        <v>42166.066589117952</v>
      </c>
      <c r="AN197" s="15">
        <f t="shared" si="126"/>
        <v>2.4948820500867441E-3</v>
      </c>
      <c r="AO197" s="19">
        <f t="shared" si="127"/>
        <v>1.0000000591680052</v>
      </c>
      <c r="AP197" s="19">
        <f t="shared" si="128"/>
        <v>3074.5916108519787</v>
      </c>
      <c r="AQ197" s="17">
        <f t="shared" si="129"/>
        <v>3073.5334706677254</v>
      </c>
      <c r="AR197" s="17">
        <f t="shared" si="130"/>
        <v>3075.6501153272543</v>
      </c>
      <c r="AS197" s="17">
        <f t="shared" si="131"/>
        <v>2.1166446595289017</v>
      </c>
      <c r="AT197" s="5">
        <f t="shared" si="132"/>
        <v>1.0585044752756403</v>
      </c>
      <c r="AU197" s="5">
        <f t="shared" si="133"/>
        <v>0</v>
      </c>
      <c r="AV197" s="5">
        <f t="shared" si="134"/>
        <v>1.0581401842532614</v>
      </c>
      <c r="AW197" s="5">
        <f t="shared" si="135"/>
        <v>29.013451099285469</v>
      </c>
      <c r="AX197" s="19">
        <f t="shared" si="136"/>
        <v>6.8866816637238717E-2</v>
      </c>
      <c r="AY197" s="17">
        <f t="shared" si="137"/>
        <v>3074.0625862883926</v>
      </c>
      <c r="AZ197" s="17">
        <f t="shared" si="138"/>
        <v>3075.1209086338308</v>
      </c>
      <c r="BA197" s="17">
        <f t="shared" si="139"/>
        <v>1.0583223454382278</v>
      </c>
      <c r="BB197" s="24">
        <f t="shared" si="146"/>
        <v>-4724930.39220904</v>
      </c>
      <c r="BC197" s="24">
        <f t="shared" si="147"/>
        <v>-4728184.3013584791</v>
      </c>
      <c r="BD197" s="24">
        <f t="shared" si="148"/>
        <v>-4726556.7867606832</v>
      </c>
      <c r="BE197" s="27">
        <f t="shared" si="149"/>
        <v>1627.5145977959037</v>
      </c>
      <c r="BF197" s="27">
        <f t="shared" si="150"/>
        <v>-1626.3945516431704</v>
      </c>
      <c r="BG197" s="23">
        <f t="shared" si="140"/>
        <v>1.1200461527332664</v>
      </c>
      <c r="BH197" s="23">
        <f t="shared" si="141"/>
        <v>-3253.9091494390741</v>
      </c>
      <c r="BJ197" s="29">
        <f t="shared" si="142"/>
        <v>0.22403343066604883</v>
      </c>
      <c r="BK197" s="29">
        <f t="shared" si="143"/>
        <v>0.22434210630081047</v>
      </c>
      <c r="BL197" s="29">
        <f t="shared" si="144"/>
        <v>3.0867563476164039E-4</v>
      </c>
      <c r="BM197">
        <f t="shared" si="145"/>
        <v>0.22418768879521586</v>
      </c>
      <c r="BQ197" s="3">
        <v>42166.069084000002</v>
      </c>
      <c r="BR197" s="3">
        <v>3.4400000000000001E-4</v>
      </c>
      <c r="BS197" s="3">
        <v>0.08</v>
      </c>
      <c r="BT197" s="3">
        <v>1.494</v>
      </c>
      <c r="BU197" s="3">
        <v>94.328999999999994</v>
      </c>
      <c r="BV197" s="3">
        <v>172.99199999999999</v>
      </c>
    </row>
    <row r="198" spans="1:74" x14ac:dyDescent="0.25">
      <c r="A198" s="21">
        <v>43662</v>
      </c>
      <c r="B198" s="2">
        <v>0</v>
      </c>
      <c r="C198" s="3">
        <v>42165.865314000002</v>
      </c>
      <c r="D198" s="3">
        <v>3.6400000000000001E-4</v>
      </c>
      <c r="E198" s="3">
        <v>0.107</v>
      </c>
      <c r="F198" s="3">
        <v>2E-3</v>
      </c>
      <c r="G198" s="4">
        <v>89.414000000000001</v>
      </c>
      <c r="H198" s="3">
        <v>1.5609999999999999</v>
      </c>
      <c r="I198" s="3">
        <v>91.834999999999994</v>
      </c>
      <c r="J198" s="3">
        <v>1.603</v>
      </c>
      <c r="K198" s="3">
        <v>42181.205898</v>
      </c>
      <c r="L198" s="3">
        <v>42150.524729999997</v>
      </c>
      <c r="M198" s="3">
        <v>35803.068897999998</v>
      </c>
      <c r="N198" s="3">
        <v>35772.387730000002</v>
      </c>
      <c r="O198" s="3">
        <v>172.99299999999999</v>
      </c>
      <c r="P198" s="3">
        <v>1.002677</v>
      </c>
      <c r="Q198" s="3">
        <v>86169.288</v>
      </c>
      <c r="R198" s="3">
        <v>172.994</v>
      </c>
      <c r="S198" s="3">
        <v>35783.741942000001</v>
      </c>
      <c r="T198" s="3">
        <v>-0.22423699999999999</v>
      </c>
      <c r="U198" s="3">
        <v>-7.9999999999999996E-6</v>
      </c>
      <c r="V198" s="3">
        <v>0</v>
      </c>
      <c r="W198" s="3">
        <v>7.1000000000000005E-5</v>
      </c>
      <c r="X198"/>
      <c r="Y198"/>
      <c r="Z198"/>
      <c r="AA198"/>
      <c r="AB198" s="5">
        <f t="shared" si="115"/>
        <v>6378.1369999999952</v>
      </c>
      <c r="AD198" s="1">
        <f t="shared" si="116"/>
        <v>1.9592327151715276E-5</v>
      </c>
      <c r="AE198" s="1">
        <f t="shared" si="117"/>
        <v>1.999902699479725E-3</v>
      </c>
      <c r="AF198" s="1">
        <f t="shared" si="118"/>
        <v>-3.6390862359384196E-4</v>
      </c>
      <c r="AG198" s="1">
        <f t="shared" si="119"/>
        <v>-8.1555915809635684E-6</v>
      </c>
      <c r="AH198" s="1">
        <f t="shared" si="120"/>
        <v>0.99948150652815893</v>
      </c>
      <c r="AI198" s="1">
        <f t="shared" si="121"/>
        <v>-3.2198107214582224E-2</v>
      </c>
      <c r="AJ198" s="1">
        <f t="shared" si="122"/>
        <v>-3.2181412706185825E-2</v>
      </c>
      <c r="AK198" s="5">
        <f t="shared" si="123"/>
        <v>15.348374974296002</v>
      </c>
      <c r="AL198" s="1">
        <f t="shared" si="124"/>
        <v>-1777959962.1057744</v>
      </c>
      <c r="AM198" s="13">
        <f t="shared" si="125"/>
        <v>42165.862520595663</v>
      </c>
      <c r="AN198" s="15">
        <f t="shared" si="126"/>
        <v>2.7934043391724117E-3</v>
      </c>
      <c r="AO198" s="19">
        <f t="shared" si="127"/>
        <v>1.0000000662480066</v>
      </c>
      <c r="AP198" s="19">
        <f t="shared" si="128"/>
        <v>3074.5990399509783</v>
      </c>
      <c r="AQ198" s="17">
        <f t="shared" si="129"/>
        <v>3073.4806573984738</v>
      </c>
      <c r="AR198" s="17">
        <f t="shared" si="130"/>
        <v>3075.7178294621303</v>
      </c>
      <c r="AS198" s="17">
        <f t="shared" si="131"/>
        <v>2.2371720636565442</v>
      </c>
      <c r="AT198" s="5">
        <f t="shared" si="132"/>
        <v>1.1187895111520447</v>
      </c>
      <c r="AU198" s="5">
        <f t="shared" si="133"/>
        <v>0</v>
      </c>
      <c r="AV198" s="5">
        <f t="shared" si="134"/>
        <v>1.1183825525044995</v>
      </c>
      <c r="AW198" s="5">
        <f t="shared" si="135"/>
        <v>30.664430674824928</v>
      </c>
      <c r="AX198" s="19">
        <f t="shared" si="136"/>
        <v>7.2789527998857906E-2</v>
      </c>
      <c r="AY198" s="17">
        <f t="shared" si="137"/>
        <v>3074.0398995353034</v>
      </c>
      <c r="AZ198" s="17">
        <f t="shared" si="138"/>
        <v>3075.1584855856386</v>
      </c>
      <c r="BA198" s="17">
        <f t="shared" si="139"/>
        <v>1.118586050335125</v>
      </c>
      <c r="BB198" s="24">
        <f t="shared" si="146"/>
        <v>-4724860.6519675087</v>
      </c>
      <c r="BC198" s="24">
        <f t="shared" si="147"/>
        <v>-4728299.8557346789</v>
      </c>
      <c r="BD198" s="24">
        <f t="shared" si="148"/>
        <v>-4726579.6282337382</v>
      </c>
      <c r="BE198" s="27">
        <f t="shared" si="149"/>
        <v>1720.2275009406731</v>
      </c>
      <c r="BF198" s="27">
        <f t="shared" si="150"/>
        <v>-1718.9762662295252</v>
      </c>
      <c r="BG198" s="23">
        <f t="shared" si="140"/>
        <v>1.2512347111478448</v>
      </c>
      <c r="BH198" s="23">
        <f t="shared" si="141"/>
        <v>-3439.2037671701983</v>
      </c>
      <c r="BJ198" s="29">
        <f t="shared" si="142"/>
        <v>0.22402681722247941</v>
      </c>
      <c r="BK198" s="29">
        <f t="shared" si="143"/>
        <v>0.22435307204464686</v>
      </c>
      <c r="BL198" s="29">
        <f t="shared" si="144"/>
        <v>3.2625482216744328E-4</v>
      </c>
      <c r="BM198">
        <f t="shared" si="145"/>
        <v>0.22418985561121207</v>
      </c>
      <c r="BQ198" s="3">
        <v>42165.865314000002</v>
      </c>
      <c r="BR198" s="3">
        <v>3.6400000000000001E-4</v>
      </c>
      <c r="BS198" s="3">
        <v>0.107</v>
      </c>
      <c r="BT198" s="3">
        <v>1.5609999999999999</v>
      </c>
      <c r="BU198" s="3">
        <v>91.834999999999994</v>
      </c>
      <c r="BV198" s="3">
        <v>172.99299999999999</v>
      </c>
    </row>
    <row r="199" spans="1:74" x14ac:dyDescent="0.25">
      <c r="A199" s="21">
        <v>43663</v>
      </c>
      <c r="B199" s="2">
        <v>0</v>
      </c>
      <c r="C199" s="3">
        <v>42165.775922000001</v>
      </c>
      <c r="D199" s="3">
        <v>3.6499999999999998E-4</v>
      </c>
      <c r="E199" s="3">
        <v>0.112</v>
      </c>
      <c r="F199" s="3">
        <v>2E-3</v>
      </c>
      <c r="G199" s="4">
        <v>86.528000000000006</v>
      </c>
      <c r="H199" s="3">
        <v>1.51</v>
      </c>
      <c r="I199" s="3">
        <v>94.519000000000005</v>
      </c>
      <c r="J199" s="3">
        <v>1.65</v>
      </c>
      <c r="K199" s="3">
        <v>42181.170496999999</v>
      </c>
      <c r="L199" s="3">
        <v>42150.381348000003</v>
      </c>
      <c r="M199" s="3">
        <v>35803.033496999997</v>
      </c>
      <c r="N199" s="3">
        <v>35772.244348</v>
      </c>
      <c r="O199" s="3">
        <v>172.995</v>
      </c>
      <c r="P199" s="3">
        <v>1.0026809999999999</v>
      </c>
      <c r="Q199" s="3">
        <v>86169.013999999996</v>
      </c>
      <c r="R199" s="3">
        <v>172.995</v>
      </c>
      <c r="S199" s="3">
        <v>35783.330849999998</v>
      </c>
      <c r="T199" s="3">
        <v>-0.224241</v>
      </c>
      <c r="U199" s="3">
        <v>-7.9999999999999996E-6</v>
      </c>
      <c r="V199" s="3">
        <v>0</v>
      </c>
      <c r="W199" s="3">
        <v>6.9999999999999994E-5</v>
      </c>
      <c r="X199"/>
      <c r="Y199"/>
      <c r="Z199"/>
      <c r="AA199"/>
      <c r="AB199" s="5">
        <f t="shared" si="115"/>
        <v>6378.1370000000024</v>
      </c>
      <c r="AD199" s="1">
        <f t="shared" si="116"/>
        <v>1.2151768142694637E-4</v>
      </c>
      <c r="AE199" s="1">
        <f t="shared" si="117"/>
        <v>1.996303614125399E-3</v>
      </c>
      <c r="AF199" s="1">
        <f t="shared" si="118"/>
        <v>-3.6493816519764835E-4</v>
      </c>
      <c r="AG199" s="1">
        <f t="shared" si="119"/>
        <v>-6.7183020305646394E-6</v>
      </c>
      <c r="AH199" s="1">
        <f t="shared" si="120"/>
        <v>0.99686502845391889</v>
      </c>
      <c r="AI199" s="1">
        <f t="shared" si="121"/>
        <v>-7.9120888806733861E-2</v>
      </c>
      <c r="AJ199" s="1">
        <f t="shared" si="122"/>
        <v>-7.8872847071624105E-2</v>
      </c>
      <c r="AK199" s="5">
        <f t="shared" si="123"/>
        <v>15.390508211529999</v>
      </c>
      <c r="AL199" s="1">
        <f t="shared" si="124"/>
        <v>-1777952422.236572</v>
      </c>
      <c r="AM199" s="13">
        <f t="shared" si="125"/>
        <v>42165.773113232157</v>
      </c>
      <c r="AN199" s="15">
        <f t="shared" si="126"/>
        <v>2.808767843816895E-3</v>
      </c>
      <c r="AO199" s="19">
        <f t="shared" si="127"/>
        <v>1.0000000666125066</v>
      </c>
      <c r="AP199" s="19">
        <f t="shared" si="128"/>
        <v>3074.6022990444694</v>
      </c>
      <c r="AQ199" s="17">
        <f t="shared" si="129"/>
        <v>3073.4799775259016</v>
      </c>
      <c r="AR199" s="17">
        <f t="shared" si="130"/>
        <v>3075.7250303569845</v>
      </c>
      <c r="AS199" s="17">
        <f t="shared" si="131"/>
        <v>2.2450528310828304</v>
      </c>
      <c r="AT199" s="5">
        <f t="shared" si="132"/>
        <v>1.1227313125150431</v>
      </c>
      <c r="AU199" s="5">
        <f t="shared" si="133"/>
        <v>0</v>
      </c>
      <c r="AV199" s="5">
        <f t="shared" si="134"/>
        <v>1.1223215185677873</v>
      </c>
      <c r="AW199" s="5">
        <f t="shared" si="135"/>
        <v>30.772294139905142</v>
      </c>
      <c r="AX199" s="19">
        <f t="shared" si="136"/>
        <v>7.304595596845434E-2</v>
      </c>
      <c r="AY199" s="17">
        <f t="shared" si="137"/>
        <v>3074.0411894955196</v>
      </c>
      <c r="AZ199" s="17">
        <f t="shared" si="138"/>
        <v>3075.1637159297647</v>
      </c>
      <c r="BA199" s="17">
        <f t="shared" si="139"/>
        <v>1.1225264342451737</v>
      </c>
      <c r="BB199" s="24">
        <f t="shared" si="146"/>
        <v>-4724864.6173575148</v>
      </c>
      <c r="BC199" s="24">
        <f t="shared" si="147"/>
        <v>-4728315.9398854785</v>
      </c>
      <c r="BD199" s="24">
        <f t="shared" si="148"/>
        <v>-4726589.6486447686</v>
      </c>
      <c r="BE199" s="27">
        <f t="shared" si="149"/>
        <v>1726.2912407098338</v>
      </c>
      <c r="BF199" s="27">
        <f t="shared" si="150"/>
        <v>-1725.0312872538343</v>
      </c>
      <c r="BG199" s="23">
        <f t="shared" si="140"/>
        <v>1.2599534559994936</v>
      </c>
      <c r="BH199" s="23">
        <f t="shared" si="141"/>
        <v>-3451.3225279636681</v>
      </c>
      <c r="BJ199" s="29">
        <f t="shared" si="142"/>
        <v>0.22402719325645815</v>
      </c>
      <c r="BK199" s="29">
        <f t="shared" si="143"/>
        <v>0.22435459840079633</v>
      </c>
      <c r="BL199" s="29">
        <f t="shared" si="144"/>
        <v>3.2740514433818313E-4</v>
      </c>
      <c r="BM199">
        <f t="shared" si="145"/>
        <v>0.22419080618310971</v>
      </c>
      <c r="BQ199" s="3">
        <v>42165.775922000001</v>
      </c>
      <c r="BR199" s="3">
        <v>3.6499999999999998E-4</v>
      </c>
      <c r="BS199" s="3">
        <v>0.112</v>
      </c>
      <c r="BT199" s="3">
        <v>1.51</v>
      </c>
      <c r="BU199" s="3">
        <v>94.519000000000005</v>
      </c>
      <c r="BV199" s="3">
        <v>172.995</v>
      </c>
    </row>
    <row r="200" spans="1:74" x14ac:dyDescent="0.25">
      <c r="A200" s="21">
        <v>43664</v>
      </c>
      <c r="B200" s="2">
        <v>0</v>
      </c>
      <c r="C200" s="3">
        <v>42165.722646000002</v>
      </c>
      <c r="D200" s="3">
        <v>3.6600000000000001E-4</v>
      </c>
      <c r="E200" s="3">
        <v>0.111</v>
      </c>
      <c r="F200" s="3">
        <v>2E-3</v>
      </c>
      <c r="G200" s="4">
        <v>87.394000000000005</v>
      </c>
      <c r="H200" s="3">
        <v>1.5249999999999999</v>
      </c>
      <c r="I200" s="3">
        <v>93.659000000000006</v>
      </c>
      <c r="J200" s="3">
        <v>1.635</v>
      </c>
      <c r="K200" s="3">
        <v>42181.161928000001</v>
      </c>
      <c r="L200" s="3">
        <v>42150.283364000003</v>
      </c>
      <c r="M200" s="3">
        <v>35803.024927999999</v>
      </c>
      <c r="N200" s="3">
        <v>35772.146364</v>
      </c>
      <c r="O200" s="3">
        <v>172.995</v>
      </c>
      <c r="P200" s="3">
        <v>1.002683</v>
      </c>
      <c r="Q200" s="3">
        <v>86168.850999999995</v>
      </c>
      <c r="R200" s="3">
        <v>172.99600000000001</v>
      </c>
      <c r="S200" s="3">
        <v>35783.012300000002</v>
      </c>
      <c r="T200" s="3">
        <v>-0.224244</v>
      </c>
      <c r="U200" s="3">
        <v>-7.9999999999999996E-6</v>
      </c>
      <c r="V200" s="3">
        <v>0</v>
      </c>
      <c r="W200" s="3">
        <v>6.9999999999999994E-5</v>
      </c>
      <c r="X200"/>
      <c r="Y200"/>
      <c r="Z200"/>
      <c r="AA200"/>
      <c r="AB200" s="5">
        <f t="shared" si="115"/>
        <v>6378.1370000000024</v>
      </c>
      <c r="AD200" s="1">
        <f t="shared" si="116"/>
        <v>9.1560579640379637E-5</v>
      </c>
      <c r="AE200" s="1">
        <f t="shared" si="117"/>
        <v>1.9979017310482088E-3</v>
      </c>
      <c r="AF200" s="1">
        <f t="shared" si="118"/>
        <v>-3.6593799578723098E-4</v>
      </c>
      <c r="AG200" s="1">
        <f t="shared" si="119"/>
        <v>-6.736708337497694E-6</v>
      </c>
      <c r="AH200" s="1">
        <f t="shared" si="120"/>
        <v>0.9979396520680659</v>
      </c>
      <c r="AI200" s="1">
        <f t="shared" si="121"/>
        <v>-6.4159573177099041E-2</v>
      </c>
      <c r="AJ200" s="1">
        <f t="shared" si="122"/>
        <v>-6.4027382133189828E-2</v>
      </c>
      <c r="AK200" s="5">
        <f t="shared" si="123"/>
        <v>15.432654488436</v>
      </c>
      <c r="AL200" s="1">
        <f t="shared" si="124"/>
        <v>-1777947928.0925729</v>
      </c>
      <c r="AM200" s="13">
        <f t="shared" si="125"/>
        <v>42165.719821824132</v>
      </c>
      <c r="AN200" s="15">
        <f t="shared" si="126"/>
        <v>2.8241758700460196E-3</v>
      </c>
      <c r="AO200" s="19">
        <f t="shared" si="127"/>
        <v>1.0000000669780069</v>
      </c>
      <c r="AP200" s="19">
        <f t="shared" si="128"/>
        <v>3074.6042414096187</v>
      </c>
      <c r="AQ200" s="17">
        <f t="shared" si="129"/>
        <v>3073.478659030327</v>
      </c>
      <c r="AR200" s="17">
        <f t="shared" si="130"/>
        <v>3075.7302360044591</v>
      </c>
      <c r="AS200" s="17">
        <f t="shared" si="131"/>
        <v>2.2515769741321492</v>
      </c>
      <c r="AT200" s="5">
        <f t="shared" si="132"/>
        <v>1.1259945948404493</v>
      </c>
      <c r="AU200" s="5">
        <f t="shared" si="133"/>
        <v>0</v>
      </c>
      <c r="AV200" s="5">
        <f t="shared" si="134"/>
        <v>1.1255823792916999</v>
      </c>
      <c r="AW200" s="5">
        <f t="shared" si="135"/>
        <v>30.861610595663297</v>
      </c>
      <c r="AX200" s="19">
        <f t="shared" si="136"/>
        <v>7.3258259578822482E-2</v>
      </c>
      <c r="AY200" s="17">
        <f t="shared" si="137"/>
        <v>3074.041501737483</v>
      </c>
      <c r="AZ200" s="17">
        <f t="shared" si="138"/>
        <v>3075.1672902434157</v>
      </c>
      <c r="BA200" s="17">
        <f t="shared" si="139"/>
        <v>1.1257885059326327</v>
      </c>
      <c r="BB200" s="24">
        <f t="shared" si="146"/>
        <v>-4724865.5772022186</v>
      </c>
      <c r="BC200" s="24">
        <f t="shared" si="147"/>
        <v>-4728326.9314915156</v>
      </c>
      <c r="BD200" s="24">
        <f t="shared" si="148"/>
        <v>-4726595.6206470085</v>
      </c>
      <c r="BE200" s="27">
        <f t="shared" si="149"/>
        <v>1731.3108445070684</v>
      </c>
      <c r="BF200" s="27">
        <f t="shared" si="150"/>
        <v>-1730.0434447899461</v>
      </c>
      <c r="BG200" s="23">
        <f t="shared" si="140"/>
        <v>1.2673997171223164</v>
      </c>
      <c r="BH200" s="23">
        <f t="shared" si="141"/>
        <v>-3461.3542892970145</v>
      </c>
      <c r="BJ200" s="29">
        <f t="shared" si="142"/>
        <v>0.22402728427762142</v>
      </c>
      <c r="BK200" s="29">
        <f t="shared" si="143"/>
        <v>0.22435564148685733</v>
      </c>
      <c r="BL200" s="29">
        <f t="shared" si="144"/>
        <v>3.2835720923590772E-4</v>
      </c>
      <c r="BM200">
        <f t="shared" si="145"/>
        <v>0.22419137270948164</v>
      </c>
      <c r="BQ200" s="3">
        <v>42165.722646000002</v>
      </c>
      <c r="BR200" s="3">
        <v>3.6600000000000001E-4</v>
      </c>
      <c r="BS200" s="3">
        <v>0.111</v>
      </c>
      <c r="BT200" s="3">
        <v>1.5249999999999999</v>
      </c>
      <c r="BU200" s="3">
        <v>93.659000000000006</v>
      </c>
      <c r="BV200" s="3">
        <v>172.995</v>
      </c>
    </row>
    <row r="201" spans="1:74" x14ac:dyDescent="0.25">
      <c r="A201" s="21">
        <v>43665</v>
      </c>
      <c r="B201" s="2">
        <v>0</v>
      </c>
      <c r="C201" s="3">
        <v>42165.662586999999</v>
      </c>
      <c r="D201" s="3">
        <v>3.6699999999999998E-4</v>
      </c>
      <c r="E201" s="3">
        <v>0.111</v>
      </c>
      <c r="F201" s="3">
        <v>2E-3</v>
      </c>
      <c r="G201" s="4">
        <v>87.906999999999996</v>
      </c>
      <c r="H201" s="3">
        <v>1.534</v>
      </c>
      <c r="I201" s="3">
        <v>93.162999999999997</v>
      </c>
      <c r="J201" s="3">
        <v>1.6259999999999999</v>
      </c>
      <c r="K201" s="3">
        <v>42181.125994000002</v>
      </c>
      <c r="L201" s="3">
        <v>42150.199180000003</v>
      </c>
      <c r="M201" s="3">
        <v>35802.988993999999</v>
      </c>
      <c r="N201" s="3">
        <v>35772.062180000001</v>
      </c>
      <c r="O201" s="3">
        <v>172.99600000000001</v>
      </c>
      <c r="P201" s="3">
        <v>1.002685</v>
      </c>
      <c r="Q201" s="3">
        <v>86168.667000000001</v>
      </c>
      <c r="R201" s="3">
        <v>172.99700000000001</v>
      </c>
      <c r="S201" s="3">
        <v>35782.695735000001</v>
      </c>
      <c r="T201" s="3">
        <v>-0.224247</v>
      </c>
      <c r="U201" s="3">
        <v>-7.9999999999999996E-6</v>
      </c>
      <c r="V201" s="3">
        <v>0</v>
      </c>
      <c r="W201" s="3">
        <v>6.9999999999999994E-5</v>
      </c>
      <c r="X201"/>
      <c r="Y201"/>
      <c r="Z201"/>
      <c r="AA201"/>
      <c r="AB201" s="5">
        <f t="shared" si="115"/>
        <v>6378.1370000000024</v>
      </c>
      <c r="AD201" s="1">
        <f t="shared" si="116"/>
        <v>7.3575998626577603E-5</v>
      </c>
      <c r="AE201" s="1">
        <f t="shared" si="117"/>
        <v>1.9986448506664743E-3</v>
      </c>
      <c r="AF201" s="1">
        <f t="shared" si="118"/>
        <v>-3.6693782637681356E-4</v>
      </c>
      <c r="AG201" s="1">
        <f t="shared" si="119"/>
        <v>-6.7551146444307477E-6</v>
      </c>
      <c r="AH201" s="1">
        <f t="shared" si="120"/>
        <v>0.99847666414820546</v>
      </c>
      <c r="AI201" s="1">
        <f t="shared" si="121"/>
        <v>-5.5175639112488906E-2</v>
      </c>
      <c r="AJ201" s="1">
        <f t="shared" si="122"/>
        <v>-5.5091588083283176E-2</v>
      </c>
      <c r="AK201" s="5">
        <f t="shared" si="123"/>
        <v>15.474798169428999</v>
      </c>
      <c r="AL201" s="1">
        <f t="shared" si="124"/>
        <v>-1777942861.9313531</v>
      </c>
      <c r="AM201" s="13">
        <f t="shared" si="125"/>
        <v>42165.65974737444</v>
      </c>
      <c r="AN201" s="15">
        <f t="shared" si="126"/>
        <v>2.8396255584084429E-3</v>
      </c>
      <c r="AO201" s="19">
        <f t="shared" si="127"/>
        <v>1.0000000673445069</v>
      </c>
      <c r="AP201" s="19">
        <f t="shared" si="128"/>
        <v>3074.6064310774559</v>
      </c>
      <c r="AQ201" s="17">
        <f t="shared" si="129"/>
        <v>3073.4790878079211</v>
      </c>
      <c r="AR201" s="17">
        <f t="shared" si="130"/>
        <v>3075.7341878532516</v>
      </c>
      <c r="AS201" s="17">
        <f t="shared" si="131"/>
        <v>2.2551000453304368</v>
      </c>
      <c r="AT201" s="5">
        <f t="shared" si="132"/>
        <v>1.1277567757956604</v>
      </c>
      <c r="AU201" s="5">
        <f t="shared" si="133"/>
        <v>0</v>
      </c>
      <c r="AV201" s="5">
        <f t="shared" si="134"/>
        <v>1.1273432695347765</v>
      </c>
      <c r="AW201" s="5">
        <f t="shared" si="135"/>
        <v>30.909807557919404</v>
      </c>
      <c r="AX201" s="19">
        <f t="shared" si="136"/>
        <v>7.3372877475435444E-2</v>
      </c>
      <c r="AY201" s="17">
        <f t="shared" si="137"/>
        <v>3074.0428111214928</v>
      </c>
      <c r="AZ201" s="17">
        <f t="shared" si="138"/>
        <v>3075.1703611631137</v>
      </c>
      <c r="BA201" s="17">
        <f t="shared" si="139"/>
        <v>1.127550041620907</v>
      </c>
      <c r="BB201" s="24">
        <f t="shared" si="146"/>
        <v>-4724869.6023038644</v>
      </c>
      <c r="BC201" s="24">
        <f t="shared" si="147"/>
        <v>-4728336.3750880379</v>
      </c>
      <c r="BD201" s="24">
        <f t="shared" si="148"/>
        <v>-4726602.3530114247</v>
      </c>
      <c r="BE201" s="27">
        <f t="shared" si="149"/>
        <v>1734.0220766132697</v>
      </c>
      <c r="BF201" s="27">
        <f t="shared" si="150"/>
        <v>-1732.7507075602189</v>
      </c>
      <c r="BG201" s="23">
        <f t="shared" si="140"/>
        <v>1.2713690530508757</v>
      </c>
      <c r="BH201" s="23">
        <f t="shared" si="141"/>
        <v>-3466.7727841734886</v>
      </c>
      <c r="BJ201" s="29">
        <f t="shared" si="142"/>
        <v>0.22402766597439563</v>
      </c>
      <c r="BK201" s="29">
        <f t="shared" si="143"/>
        <v>0.22435653767119579</v>
      </c>
      <c r="BL201" s="29">
        <f t="shared" si="144"/>
        <v>3.2887169680015371E-4</v>
      </c>
      <c r="BM201">
        <f t="shared" si="145"/>
        <v>0.22419201136749944</v>
      </c>
      <c r="BQ201" s="3">
        <v>42165.662586999999</v>
      </c>
      <c r="BR201" s="3">
        <v>3.6699999999999998E-4</v>
      </c>
      <c r="BS201" s="3">
        <v>0.111</v>
      </c>
      <c r="BT201" s="3">
        <v>1.534</v>
      </c>
      <c r="BU201" s="3">
        <v>93.162999999999997</v>
      </c>
      <c r="BV201" s="3">
        <v>172.99600000000001</v>
      </c>
    </row>
    <row r="202" spans="1:74" x14ac:dyDescent="0.25">
      <c r="A202" s="21">
        <v>43666</v>
      </c>
      <c r="B202" s="2">
        <v>0</v>
      </c>
      <c r="C202" s="3">
        <v>42165.494902999999</v>
      </c>
      <c r="D202" s="3">
        <v>3.8999999999999999E-4</v>
      </c>
      <c r="E202" s="3">
        <v>0.126</v>
      </c>
      <c r="F202" s="3">
        <v>2E-3</v>
      </c>
      <c r="G202" s="4">
        <v>91.647999999999996</v>
      </c>
      <c r="H202" s="3">
        <v>1.6</v>
      </c>
      <c r="I202" s="3">
        <v>91.331999999999994</v>
      </c>
      <c r="J202" s="3">
        <v>1.5940000000000001</v>
      </c>
      <c r="K202" s="3">
        <v>42181.947074000003</v>
      </c>
      <c r="L202" s="3">
        <v>42149.042732000002</v>
      </c>
      <c r="M202" s="3">
        <v>35803.810074000001</v>
      </c>
      <c r="N202" s="3">
        <v>35770.905731999999</v>
      </c>
      <c r="O202" s="3">
        <v>172.99600000000001</v>
      </c>
      <c r="P202" s="3">
        <v>1.002691</v>
      </c>
      <c r="Q202" s="3">
        <v>86168.153000000006</v>
      </c>
      <c r="R202" s="3">
        <v>172.99799999999999</v>
      </c>
      <c r="S202" s="3">
        <v>35782.471501</v>
      </c>
      <c r="T202" s="3">
        <v>-0.224249</v>
      </c>
      <c r="U202" s="3">
        <v>-7.9999999999999996E-6</v>
      </c>
      <c r="V202" s="3">
        <v>1.9999999999999999E-6</v>
      </c>
      <c r="W202" s="3">
        <v>7.4999999999999993E-5</v>
      </c>
      <c r="X202"/>
      <c r="Y202"/>
      <c r="Z202"/>
      <c r="AA202"/>
      <c r="AB202" s="5">
        <f t="shared" si="115"/>
        <v>6378.1370000000024</v>
      </c>
      <c r="AD202" s="1">
        <f t="shared" si="116"/>
        <v>-5.8399005669889011E-5</v>
      </c>
      <c r="AE202" s="1">
        <f t="shared" si="117"/>
        <v>1.9991458733184726E-3</v>
      </c>
      <c r="AF202" s="1">
        <f t="shared" si="118"/>
        <v>-3.8946454922770071E-4</v>
      </c>
      <c r="AG202" s="1">
        <f t="shared" si="119"/>
        <v>-2.0429510392172343E-5</v>
      </c>
      <c r="AH202" s="1">
        <f t="shared" si="120"/>
        <v>0.99973080685325411</v>
      </c>
      <c r="AI202" s="1">
        <f t="shared" si="121"/>
        <v>-2.3201591077800066E-2</v>
      </c>
      <c r="AJ202" s="1">
        <f t="shared" si="122"/>
        <v>-2.3195345368488322E-2</v>
      </c>
      <c r="AK202" s="5">
        <f t="shared" si="123"/>
        <v>16.444543012169998</v>
      </c>
      <c r="AL202" s="1">
        <f t="shared" si="124"/>
        <v>-1777928689.991924</v>
      </c>
      <c r="AM202" s="13">
        <f t="shared" si="125"/>
        <v>42165.491696313984</v>
      </c>
      <c r="AN202" s="15">
        <f t="shared" si="126"/>
        <v>3.2066860148916021E-3</v>
      </c>
      <c r="AO202" s="19">
        <f t="shared" si="127"/>
        <v>1.0000000760500087</v>
      </c>
      <c r="AP202" s="19">
        <f t="shared" si="128"/>
        <v>3074.6125446282799</v>
      </c>
      <c r="AQ202" s="17">
        <f t="shared" si="129"/>
        <v>3073.4131234702168</v>
      </c>
      <c r="AR202" s="17">
        <f t="shared" si="130"/>
        <v>3075.8124338689122</v>
      </c>
      <c r="AS202" s="17">
        <f t="shared" si="131"/>
        <v>2.3993103986954338</v>
      </c>
      <c r="AT202" s="5">
        <f t="shared" si="132"/>
        <v>1.1998892406322739</v>
      </c>
      <c r="AU202" s="5">
        <f t="shared" si="133"/>
        <v>0</v>
      </c>
      <c r="AV202" s="5">
        <f t="shared" si="134"/>
        <v>1.19942115806316</v>
      </c>
      <c r="AW202" s="5">
        <f t="shared" si="135"/>
        <v>32.885091541975299</v>
      </c>
      <c r="AX202" s="19">
        <f t="shared" si="136"/>
        <v>7.80666412976838E-2</v>
      </c>
      <c r="AY202" s="17">
        <f t="shared" si="137"/>
        <v>3074.012892548154</v>
      </c>
      <c r="AZ202" s="17">
        <f t="shared" si="138"/>
        <v>3075.2125477703316</v>
      </c>
      <c r="BA202" s="17">
        <f t="shared" si="139"/>
        <v>1.1996552221776255</v>
      </c>
      <c r="BB202" s="24">
        <f t="shared" si="146"/>
        <v>-4724777.6317761354</v>
      </c>
      <c r="BC202" s="24">
        <f t="shared" si="147"/>
        <v>-4728466.1069820477</v>
      </c>
      <c r="BD202" s="24">
        <f t="shared" si="148"/>
        <v>-4726621.1497927932</v>
      </c>
      <c r="BE202" s="27">
        <f t="shared" si="149"/>
        <v>1844.9571892544627</v>
      </c>
      <c r="BF202" s="27">
        <f t="shared" si="150"/>
        <v>-1843.518016657792</v>
      </c>
      <c r="BG202" s="23">
        <f t="shared" si="140"/>
        <v>1.4391725966706872</v>
      </c>
      <c r="BH202" s="23">
        <f t="shared" si="141"/>
        <v>-3688.4752059122548</v>
      </c>
      <c r="BJ202" s="29">
        <f t="shared" si="142"/>
        <v>0.22401894457301527</v>
      </c>
      <c r="BK202" s="29">
        <f t="shared" si="143"/>
        <v>0.22436884923092903</v>
      </c>
      <c r="BL202" s="29">
        <f t="shared" si="144"/>
        <v>3.4990465791376324E-4</v>
      </c>
      <c r="BM202">
        <f t="shared" si="145"/>
        <v>0.2241937945073901</v>
      </c>
      <c r="BQ202" s="3">
        <v>42165.494902999999</v>
      </c>
      <c r="BR202" s="3">
        <v>3.8999999999999999E-4</v>
      </c>
      <c r="BS202" s="3">
        <v>0.126</v>
      </c>
      <c r="BT202" s="3">
        <v>1.6</v>
      </c>
      <c r="BU202" s="3">
        <v>91.331999999999994</v>
      </c>
      <c r="BV202" s="3">
        <v>172.99600000000001</v>
      </c>
    </row>
    <row r="203" spans="1:74" x14ac:dyDescent="0.25">
      <c r="A203" s="21">
        <v>43667</v>
      </c>
      <c r="B203" s="2">
        <v>0</v>
      </c>
      <c r="C203" s="3">
        <v>42165.538611999997</v>
      </c>
      <c r="D203" s="3">
        <v>3.7599999999999998E-4</v>
      </c>
      <c r="E203" s="3">
        <v>0.124</v>
      </c>
      <c r="F203" s="3">
        <v>2E-3</v>
      </c>
      <c r="G203" s="4">
        <v>92.872</v>
      </c>
      <c r="H203" s="3">
        <v>1.621</v>
      </c>
      <c r="I203" s="3">
        <v>89.503</v>
      </c>
      <c r="J203" s="3">
        <v>1.5620000000000001</v>
      </c>
      <c r="K203" s="3">
        <v>42181.377974000003</v>
      </c>
      <c r="L203" s="3">
        <v>42149.699249999998</v>
      </c>
      <c r="M203" s="3">
        <v>35803.240974</v>
      </c>
      <c r="N203" s="3">
        <v>35771.562250000003</v>
      </c>
      <c r="O203" s="3">
        <v>172.999</v>
      </c>
      <c r="P203" s="3">
        <v>1.0026889999999999</v>
      </c>
      <c r="Q203" s="3">
        <v>86168.286999999997</v>
      </c>
      <c r="R203" s="3">
        <v>173</v>
      </c>
      <c r="S203" s="3">
        <v>35782.278524000001</v>
      </c>
      <c r="T203" s="3">
        <v>-0.22425100000000001</v>
      </c>
      <c r="U203" s="3">
        <v>-7.9999999999999996E-6</v>
      </c>
      <c r="V203" s="3">
        <v>9.9999999999999995E-7</v>
      </c>
      <c r="W203" s="3">
        <v>7.2000000000000002E-5</v>
      </c>
      <c r="X203"/>
      <c r="Y203"/>
      <c r="Z203"/>
      <c r="AA203"/>
      <c r="AB203" s="5">
        <f t="shared" si="115"/>
        <v>6378.1369999999952</v>
      </c>
      <c r="AD203" s="1">
        <f t="shared" si="116"/>
        <v>-1.0036510688843173E-4</v>
      </c>
      <c r="AE203" s="1">
        <f t="shared" si="117"/>
        <v>1.9974787888708068E-3</v>
      </c>
      <c r="AF203" s="1">
        <f t="shared" si="118"/>
        <v>-3.7567770720606014E-4</v>
      </c>
      <c r="AG203" s="1">
        <f t="shared" si="119"/>
        <v>-1.5564713566196154E-5</v>
      </c>
      <c r="AH203" s="1">
        <f t="shared" si="120"/>
        <v>0.99996131256691423</v>
      </c>
      <c r="AI203" s="1">
        <f t="shared" si="121"/>
        <v>8.7962133588358991E-3</v>
      </c>
      <c r="AJ203" s="1">
        <f t="shared" si="122"/>
        <v>8.7958730559201705E-3</v>
      </c>
      <c r="AK203" s="5">
        <f t="shared" si="123"/>
        <v>15.854242518111997</v>
      </c>
      <c r="AL203" s="1">
        <f t="shared" si="124"/>
        <v>-1777932395.0830567</v>
      </c>
      <c r="AM203" s="13">
        <f t="shared" si="125"/>
        <v>42165.535631402294</v>
      </c>
      <c r="AN203" s="15">
        <f t="shared" si="126"/>
        <v>2.9805977028445341E-3</v>
      </c>
      <c r="AO203" s="19">
        <f t="shared" si="127"/>
        <v>1.0000000706880077</v>
      </c>
      <c r="AP203" s="19">
        <f t="shared" si="128"/>
        <v>3074.6109510487959</v>
      </c>
      <c r="AQ203" s="17">
        <f t="shared" si="129"/>
        <v>3073.4561992320919</v>
      </c>
      <c r="AR203" s="17">
        <f t="shared" si="130"/>
        <v>3075.7661367261671</v>
      </c>
      <c r="AS203" s="17">
        <f t="shared" si="131"/>
        <v>2.3099374940752568</v>
      </c>
      <c r="AT203" s="5">
        <f t="shared" si="132"/>
        <v>1.1551856773712643</v>
      </c>
      <c r="AU203" s="5">
        <f t="shared" si="133"/>
        <v>0</v>
      </c>
      <c r="AV203" s="5">
        <f t="shared" si="134"/>
        <v>1.1547518167039925</v>
      </c>
      <c r="AW203" s="5">
        <f t="shared" si="135"/>
        <v>31.660880671724644</v>
      </c>
      <c r="AX203" s="19">
        <f t="shared" si="136"/>
        <v>7.5157651332477052E-2</v>
      </c>
      <c r="AY203" s="17">
        <f t="shared" si="137"/>
        <v>3074.0336293628407</v>
      </c>
      <c r="AZ203" s="17">
        <f t="shared" si="138"/>
        <v>3075.1885981302503</v>
      </c>
      <c r="BA203" s="17">
        <f t="shared" si="139"/>
        <v>1.1549687674096276</v>
      </c>
      <c r="BB203" s="24">
        <f t="shared" si="146"/>
        <v>-4724841.3772268388</v>
      </c>
      <c r="BC203" s="24">
        <f t="shared" si="147"/>
        <v>-4728392.4570351476</v>
      </c>
      <c r="BD203" s="24">
        <f t="shared" si="148"/>
        <v>-4726616.2501545902</v>
      </c>
      <c r="BE203" s="27">
        <f t="shared" si="149"/>
        <v>1776.2068805573508</v>
      </c>
      <c r="BF203" s="27">
        <f t="shared" si="150"/>
        <v>-1774.8729277513921</v>
      </c>
      <c r="BG203" s="23">
        <f t="shared" si="140"/>
        <v>1.3339528059586883</v>
      </c>
      <c r="BH203" s="23">
        <f t="shared" si="141"/>
        <v>-3551.0798083087429</v>
      </c>
      <c r="BJ203" s="29">
        <f t="shared" si="142"/>
        <v>0.2240249894225439</v>
      </c>
      <c r="BK203" s="29">
        <f t="shared" si="143"/>
        <v>0.22436185980782045</v>
      </c>
      <c r="BL203" s="29">
        <f t="shared" si="144"/>
        <v>3.3687038527654978E-4</v>
      </c>
      <c r="BM203">
        <f t="shared" si="145"/>
        <v>0.22419332970690101</v>
      </c>
      <c r="BQ203" s="3">
        <v>42165.538611999997</v>
      </c>
      <c r="BR203" s="3">
        <v>3.7599999999999998E-4</v>
      </c>
      <c r="BS203" s="3">
        <v>0.124</v>
      </c>
      <c r="BT203" s="3">
        <v>1.621</v>
      </c>
      <c r="BU203" s="3">
        <v>89.503</v>
      </c>
      <c r="BV203" s="3">
        <v>172.999</v>
      </c>
    </row>
    <row r="204" spans="1:74" x14ac:dyDescent="0.25">
      <c r="A204" s="21">
        <v>43668</v>
      </c>
      <c r="B204" s="2">
        <v>0</v>
      </c>
      <c r="C204" s="3">
        <v>42165.390847000002</v>
      </c>
      <c r="D204" s="3">
        <v>4.0900000000000002E-4</v>
      </c>
      <c r="E204" s="3">
        <v>0.123</v>
      </c>
      <c r="F204" s="3">
        <v>2E-3</v>
      </c>
      <c r="G204" s="4">
        <v>93.293000000000006</v>
      </c>
      <c r="H204" s="3">
        <v>1.6279999999999999</v>
      </c>
      <c r="I204" s="3">
        <v>91.614000000000004</v>
      </c>
      <c r="J204" s="3">
        <v>1.599</v>
      </c>
      <c r="K204" s="3">
        <v>42182.657558999999</v>
      </c>
      <c r="L204" s="3">
        <v>42148.124134999998</v>
      </c>
      <c r="M204" s="3">
        <v>35804.520558999997</v>
      </c>
      <c r="N204" s="3">
        <v>35769.987135000003</v>
      </c>
      <c r="O204" s="3">
        <v>172.99799999999999</v>
      </c>
      <c r="P204" s="3">
        <v>1.002694</v>
      </c>
      <c r="Q204" s="3">
        <v>86167.834000000003</v>
      </c>
      <c r="R204" s="3">
        <v>172.999</v>
      </c>
      <c r="S204" s="3">
        <v>35782.111736999999</v>
      </c>
      <c r="T204" s="3">
        <v>-0.22425200000000001</v>
      </c>
      <c r="U204" s="3">
        <v>-7.9999999999999996E-6</v>
      </c>
      <c r="V204" s="3">
        <v>0</v>
      </c>
      <c r="W204" s="3">
        <v>8.0000000000000007E-5</v>
      </c>
      <c r="X204"/>
      <c r="Y204"/>
      <c r="Z204"/>
      <c r="AA204"/>
      <c r="AB204" s="5">
        <f t="shared" si="115"/>
        <v>6378.1369999999952</v>
      </c>
      <c r="AD204" s="1">
        <f t="shared" si="116"/>
        <v>-1.1434488528652475E-4</v>
      </c>
      <c r="AE204" s="1">
        <f t="shared" si="117"/>
        <v>1.9967273008296158E-3</v>
      </c>
      <c r="AF204" s="1">
        <f t="shared" si="118"/>
        <v>-4.0750919871000111E-4</v>
      </c>
      <c r="AG204" s="1">
        <f t="shared" si="119"/>
        <v>-3.4889152565415824E-5</v>
      </c>
      <c r="AH204" s="1">
        <f t="shared" si="120"/>
        <v>0.99960230277217998</v>
      </c>
      <c r="AI204" s="1">
        <f t="shared" si="121"/>
        <v>-2.8199934265082854E-2</v>
      </c>
      <c r="AJ204" s="1">
        <f t="shared" si="122"/>
        <v>-2.8188719229400923E-2</v>
      </c>
      <c r="AK204" s="5">
        <f t="shared" si="123"/>
        <v>17.245644856423002</v>
      </c>
      <c r="AL204" s="1">
        <f t="shared" si="124"/>
        <v>-1777919887.868005</v>
      </c>
      <c r="AM204" s="13">
        <f t="shared" si="125"/>
        <v>42165.38732026548</v>
      </c>
      <c r="AN204" s="15">
        <f t="shared" si="126"/>
        <v>3.5267345228930935E-3</v>
      </c>
      <c r="AO204" s="19">
        <f t="shared" si="127"/>
        <v>1.0000000836405105</v>
      </c>
      <c r="AP204" s="19">
        <f t="shared" si="128"/>
        <v>3074.6163383994167</v>
      </c>
      <c r="AQ204" s="17">
        <f t="shared" si="129"/>
        <v>3073.3575418284458</v>
      </c>
      <c r="AR204" s="17">
        <f t="shared" si="130"/>
        <v>3075.8756505527067</v>
      </c>
      <c r="AS204" s="17">
        <f t="shared" si="131"/>
        <v>2.5181087242608555</v>
      </c>
      <c r="AT204" s="5">
        <f t="shared" si="132"/>
        <v>1.2593121532900113</v>
      </c>
      <c r="AU204" s="5">
        <f t="shared" si="133"/>
        <v>0</v>
      </c>
      <c r="AV204" s="5">
        <f t="shared" si="134"/>
        <v>1.2587965709708442</v>
      </c>
      <c r="AW204" s="5">
        <f t="shared" si="135"/>
        <v>34.512220545919313</v>
      </c>
      <c r="AX204" s="19">
        <f t="shared" si="136"/>
        <v>8.1933477963086143E-2</v>
      </c>
      <c r="AY204" s="17">
        <f t="shared" si="137"/>
        <v>3073.987004548525</v>
      </c>
      <c r="AZ204" s="17">
        <f t="shared" si="138"/>
        <v>3075.2460589370467</v>
      </c>
      <c r="BA204" s="17">
        <f t="shared" si="139"/>
        <v>1.2590543885216903</v>
      </c>
      <c r="BB204" s="24">
        <f t="shared" si="146"/>
        <v>-4724698.0520666065</v>
      </c>
      <c r="BC204" s="24">
        <f t="shared" si="147"/>
        <v>-4728569.1615039185</v>
      </c>
      <c r="BD204" s="24">
        <f t="shared" si="148"/>
        <v>-4726632.8141763182</v>
      </c>
      <c r="BE204" s="27">
        <f t="shared" si="149"/>
        <v>1936.3473276002333</v>
      </c>
      <c r="BF204" s="27">
        <f t="shared" si="150"/>
        <v>-1934.7621097117662</v>
      </c>
      <c r="BG204" s="23">
        <f t="shared" si="140"/>
        <v>1.5852178884670138</v>
      </c>
      <c r="BH204" s="23">
        <f t="shared" si="141"/>
        <v>-3871.1094373119995</v>
      </c>
      <c r="BJ204" s="29">
        <f t="shared" si="142"/>
        <v>0.22401139830786004</v>
      </c>
      <c r="BK204" s="29">
        <f t="shared" si="143"/>
        <v>0.22437862934817029</v>
      </c>
      <c r="BL204" s="29">
        <f t="shared" si="144"/>
        <v>3.6723104031025078E-4</v>
      </c>
      <c r="BM204">
        <f t="shared" si="145"/>
        <v>0.22419490104228978</v>
      </c>
      <c r="BQ204" s="3">
        <v>42165.390847000002</v>
      </c>
      <c r="BR204" s="3">
        <v>4.0900000000000002E-4</v>
      </c>
      <c r="BS204" s="3">
        <v>0.123</v>
      </c>
      <c r="BT204" s="3">
        <v>1.6279999999999999</v>
      </c>
      <c r="BU204" s="3">
        <v>91.614000000000004</v>
      </c>
      <c r="BV204" s="3">
        <v>172.99799999999999</v>
      </c>
    </row>
    <row r="205" spans="1:74" x14ac:dyDescent="0.25">
      <c r="A205" s="21">
        <v>43669</v>
      </c>
      <c r="B205" s="2">
        <v>0</v>
      </c>
      <c r="C205" s="3">
        <v>42165.395584999998</v>
      </c>
      <c r="D205" s="3">
        <v>4.15E-4</v>
      </c>
      <c r="E205" s="3">
        <v>0.121</v>
      </c>
      <c r="F205" s="3">
        <v>2E-3</v>
      </c>
      <c r="G205" s="4">
        <v>99.793000000000006</v>
      </c>
      <c r="H205" s="3">
        <v>1.742</v>
      </c>
      <c r="I205" s="3">
        <v>85.816000000000003</v>
      </c>
      <c r="J205" s="3">
        <v>1.498</v>
      </c>
      <c r="K205" s="3">
        <v>42182.895629999999</v>
      </c>
      <c r="L205" s="3">
        <v>42147.895538999997</v>
      </c>
      <c r="M205" s="3">
        <v>35804.758629999997</v>
      </c>
      <c r="N205" s="3">
        <v>35769.758539000002</v>
      </c>
      <c r="O205" s="3">
        <v>172.999</v>
      </c>
      <c r="P205" s="3">
        <v>1.002694</v>
      </c>
      <c r="Q205" s="3">
        <v>86167.849000000002</v>
      </c>
      <c r="R205" s="3">
        <v>173.001</v>
      </c>
      <c r="S205" s="3">
        <v>35781.963943000002</v>
      </c>
      <c r="T205" s="3">
        <v>-0.22425400000000001</v>
      </c>
      <c r="U205" s="3">
        <v>-7.9999999999999996E-6</v>
      </c>
      <c r="V205" s="3">
        <v>-9.9999999999999995E-7</v>
      </c>
      <c r="W205" s="3">
        <v>8.1000000000000004E-5</v>
      </c>
      <c r="X205"/>
      <c r="Y205"/>
      <c r="Z205"/>
      <c r="AA205"/>
      <c r="AB205" s="5">
        <f t="shared" si="115"/>
        <v>6378.1369999999952</v>
      </c>
      <c r="AD205" s="1">
        <f t="shared" si="116"/>
        <v>-3.4073686923732617E-4</v>
      </c>
      <c r="AE205" s="1">
        <f t="shared" si="117"/>
        <v>1.9707595116126818E-3</v>
      </c>
      <c r="AF205" s="1">
        <f t="shared" si="118"/>
        <v>-4.129921898793896E-4</v>
      </c>
      <c r="AG205" s="1">
        <f t="shared" si="119"/>
        <v>-4.0773166404220099E-5</v>
      </c>
      <c r="AH205" s="1">
        <f t="shared" si="120"/>
        <v>0.99735151730572702</v>
      </c>
      <c r="AI205" s="1">
        <f t="shared" si="121"/>
        <v>7.27320488365618E-2</v>
      </c>
      <c r="AJ205" s="1">
        <f t="shared" si="122"/>
        <v>7.2539419263899146E-2</v>
      </c>
      <c r="AK205" s="5">
        <f t="shared" si="123"/>
        <v>17.498639167775</v>
      </c>
      <c r="AL205" s="1">
        <f t="shared" si="124"/>
        <v>-1777920278.6371646</v>
      </c>
      <c r="AM205" s="13">
        <f t="shared" si="125"/>
        <v>42165.391954032217</v>
      </c>
      <c r="AN205" s="15">
        <f t="shared" si="126"/>
        <v>3.6309677816461772E-3</v>
      </c>
      <c r="AO205" s="19">
        <f t="shared" si="127"/>
        <v>1.0000000861125111</v>
      </c>
      <c r="AP205" s="19">
        <f t="shared" si="128"/>
        <v>3074.6161656566687</v>
      </c>
      <c r="AQ205" s="17">
        <f t="shared" si="129"/>
        <v>3073.3403621147736</v>
      </c>
      <c r="AR205" s="17">
        <f t="shared" si="130"/>
        <v>3075.8924988459771</v>
      </c>
      <c r="AS205" s="17">
        <f t="shared" si="131"/>
        <v>2.5521367312035181</v>
      </c>
      <c r="AT205" s="5">
        <f t="shared" si="132"/>
        <v>1.2763331893083887</v>
      </c>
      <c r="AU205" s="5">
        <f>(((4*(POWER(C274*1000,2)*AP205)/398600640000000)*AT205))/2/1000</f>
        <v>0</v>
      </c>
      <c r="AV205" s="5">
        <f t="shared" si="134"/>
        <v>1.2758035418951295</v>
      </c>
      <c r="AW205" s="5">
        <f t="shared" si="135"/>
        <v>34.978310232605999</v>
      </c>
      <c r="AX205" s="19">
        <f t="shared" si="136"/>
        <v>8.304113539339282E-2</v>
      </c>
      <c r="AY205" s="17">
        <f t="shared" si="137"/>
        <v>3073.978330082467</v>
      </c>
      <c r="AZ205" s="17">
        <f t="shared" si="138"/>
        <v>3075.2543984755443</v>
      </c>
      <c r="BA205" s="17">
        <f t="shared" si="139"/>
        <v>1.2760683930773666</v>
      </c>
      <c r="BB205" s="24">
        <f t="shared" si="146"/>
        <v>-4724671.3869082956</v>
      </c>
      <c r="BC205" s="24">
        <f t="shared" si="147"/>
        <v>-4728594.8076715907</v>
      </c>
      <c r="BD205" s="24">
        <f t="shared" si="148"/>
        <v>-4726632.2830586573</v>
      </c>
      <c r="BE205" s="27">
        <f t="shared" si="149"/>
        <v>1962.5246129333973</v>
      </c>
      <c r="BF205" s="27">
        <f t="shared" si="150"/>
        <v>-1960.8961503617465</v>
      </c>
      <c r="BG205" s="23">
        <f t="shared" si="140"/>
        <v>1.6284625716507435</v>
      </c>
      <c r="BH205" s="23">
        <f t="shared" si="141"/>
        <v>-3923.4207632951438</v>
      </c>
      <c r="BJ205" s="29">
        <f t="shared" si="142"/>
        <v>0.22400886977271245</v>
      </c>
      <c r="BK205" s="29">
        <f t="shared" si="143"/>
        <v>0.22438106326310697</v>
      </c>
      <c r="BL205" s="29">
        <f t="shared" si="144"/>
        <v>3.7219349039452343E-4</v>
      </c>
      <c r="BM205">
        <f t="shared" si="145"/>
        <v>0.22419485065806521</v>
      </c>
      <c r="BQ205" s="3">
        <v>42165.395584999998</v>
      </c>
      <c r="BR205" s="3">
        <v>4.15E-4</v>
      </c>
      <c r="BS205" s="3">
        <v>0.121</v>
      </c>
      <c r="BT205" s="3">
        <v>1.742</v>
      </c>
      <c r="BU205" s="3">
        <v>85.816000000000003</v>
      </c>
      <c r="BV205" s="3">
        <v>172.999</v>
      </c>
    </row>
    <row r="206" spans="1:74" x14ac:dyDescent="0.25">
      <c r="A206" s="21">
        <v>43670</v>
      </c>
      <c r="B206" s="2">
        <v>0</v>
      </c>
      <c r="C206" s="3">
        <v>42165.330260000002</v>
      </c>
      <c r="D206" s="3">
        <v>4.2099999999999999E-4</v>
      </c>
      <c r="E206" s="3">
        <v>0.121</v>
      </c>
      <c r="F206" s="3">
        <v>2E-3</v>
      </c>
      <c r="G206" s="4">
        <v>98.183000000000007</v>
      </c>
      <c r="H206" s="3">
        <v>1.714</v>
      </c>
      <c r="I206" s="3">
        <v>88.287999999999997</v>
      </c>
      <c r="J206" s="3">
        <v>1.5409999999999999</v>
      </c>
      <c r="K206" s="3">
        <v>42183.095150000001</v>
      </c>
      <c r="L206" s="3">
        <v>42147.565369999997</v>
      </c>
      <c r="M206" s="3">
        <v>35804.958149999999</v>
      </c>
      <c r="N206" s="3">
        <v>35769.428370000001</v>
      </c>
      <c r="O206" s="3">
        <v>173.00299999999999</v>
      </c>
      <c r="P206" s="3">
        <v>1.0026969999999999</v>
      </c>
      <c r="Q206" s="3">
        <v>86167.648000000001</v>
      </c>
      <c r="R206" s="3">
        <v>173.00399999999999</v>
      </c>
      <c r="S206" s="3">
        <v>35781.781072999998</v>
      </c>
      <c r="T206" s="3">
        <v>-0.22425600000000001</v>
      </c>
      <c r="U206" s="3">
        <v>-7.9999999999999996E-6</v>
      </c>
      <c r="V206" s="3">
        <v>0</v>
      </c>
      <c r="W206" s="3">
        <v>8.2000000000000001E-5</v>
      </c>
      <c r="X206"/>
      <c r="Y206"/>
      <c r="Z206"/>
      <c r="AA206"/>
      <c r="AB206" s="5">
        <f t="shared" ref="AB206:AB211" si="151">L206-N206</f>
        <v>6378.1369999999952</v>
      </c>
      <c r="AD206" s="1">
        <f t="shared" ref="AD206:AD211" si="152">SIN(F206)*COS(H206)</f>
        <v>-2.8542925285519297E-4</v>
      </c>
      <c r="AE206" s="1">
        <f t="shared" ref="AE206:AE211" si="153">SIN(F206)*SIN(H206)</f>
        <v>1.9795264101001627E-3</v>
      </c>
      <c r="AF206" s="1">
        <f t="shared" ref="AF206:AF211" si="154">D206*COS(J206+H206)</f>
        <v>-4.1829561222416319E-4</v>
      </c>
      <c r="AG206" s="1">
        <f t="shared" ref="AG206:AG211" si="155">D206*SIN(J206+H206)</f>
        <v>-4.7642216510281067E-5</v>
      </c>
      <c r="AH206" s="1">
        <f t="shared" ref="AH206:AH211" si="156">SIN(J206)</f>
        <v>0.99955612229655599</v>
      </c>
      <c r="AI206" s="1">
        <f t="shared" ref="AI206:AI211" si="157">COS(J206)</f>
        <v>2.9791918022720125E-2</v>
      </c>
      <c r="AJ206" s="1">
        <f t="shared" ref="AJ206:AJ211" si="158">AH206*AI206</f>
        <v>2.9778694054567009E-2</v>
      </c>
      <c r="AK206" s="5">
        <f t="shared" ref="AK206:AK211" si="159">C206*D206</f>
        <v>17.751604039460002</v>
      </c>
      <c r="AL206" s="1">
        <f t="shared" ref="AL206:AL211" si="160">(C206*C206)*(D206*D206-1)</f>
        <v>-1777914760.8154259</v>
      </c>
      <c r="AM206" s="13">
        <f t="shared" ref="AM206:AM211" si="161">C206*SQRT(1-D206*D206)</f>
        <v>42165.326523287185</v>
      </c>
      <c r="AN206" s="15">
        <f t="shared" ref="AN206:AN211" si="162">C206-AM206</f>
        <v>3.736712817044463E-3</v>
      </c>
      <c r="AO206" s="19">
        <f t="shared" ref="AO206:AO211" si="163">C206/AM206</f>
        <v>1.0000000886205118</v>
      </c>
      <c r="AP206" s="19">
        <f t="shared" ref="AP206:AP211" si="164">SQRT(398600640000000/(C206*1000))</f>
        <v>3074.6185473434948</v>
      </c>
      <c r="AQ206" s="17">
        <f t="shared" ref="AQ206:AQ211" si="165">SQRT(2*398600640000000*((1/(K206*1000))-(1/((L206*1000)+(K206*1000)))))</f>
        <v>3073.3234369145011</v>
      </c>
      <c r="AR206" s="17">
        <f t="shared" ref="AR206:AR211" si="166">SQRT(2*398600640000000*((1/(L206*1000))-(1/((L206*1000)+(K206*1000)))))</f>
        <v>3075.9142035370528</v>
      </c>
      <c r="AS206" s="17">
        <f t="shared" ref="AS206:AS211" si="167">AR206-AQ206</f>
        <v>2.590766622551655</v>
      </c>
      <c r="AT206" s="5">
        <f t="shared" ref="AT206:AT211" si="168">AR206-AP206</f>
        <v>1.2956561935579884</v>
      </c>
      <c r="AU206" s="5">
        <f t="shared" ref="AU206:AU209" si="169">(((4*(POWER(C275*1000,2)*AP206)/398600640000000)*AT206))/2/1000</f>
        <v>0</v>
      </c>
      <c r="AV206" s="5">
        <f t="shared" ref="AV206:AV211" si="170">AP206-AQ206</f>
        <v>1.2951104289936666</v>
      </c>
      <c r="AW206" s="5">
        <f t="shared" ref="AW206:AW211" si="171">(((4*(POWER(C206*1000,2)*AQ206)/398600640000000)*AV206))/2/1000</f>
        <v>35.50733560701569</v>
      </c>
      <c r="AX206" s="19">
        <f t="shared" ref="AX206:AX211" si="172">(AS206/AQ206)*100</f>
        <v>8.4298534655782451E-2</v>
      </c>
      <c r="AY206" s="17">
        <f t="shared" ref="AY206:AY211" si="173">SQRT(398600640000/K206)</f>
        <v>3073.9710603351964</v>
      </c>
      <c r="AZ206" s="17">
        <f t="shared" ref="AZ206:AZ211" si="174">SQRT(398600640000/L206)</f>
        <v>3075.2664436752148</v>
      </c>
      <c r="BA206" s="17">
        <f t="shared" ref="BA206:BA211" si="175">AZ206-AY206</f>
        <v>1.2953833400183612</v>
      </c>
      <c r="BB206" s="24">
        <f t="shared" si="146"/>
        <v>-4724649.0398891466</v>
      </c>
      <c r="BC206" s="24">
        <f t="shared" si="147"/>
        <v>-4728631.8497974016</v>
      </c>
      <c r="BD206" s="24">
        <f t="shared" si="148"/>
        <v>-4726639.6058343118</v>
      </c>
      <c r="BE206" s="27">
        <f t="shared" si="149"/>
        <v>1992.2439630897716</v>
      </c>
      <c r="BF206" s="27">
        <f t="shared" si="150"/>
        <v>-1990.5659451652318</v>
      </c>
      <c r="BG206" s="23">
        <f t="shared" ref="BG206:BG211" si="176">BE206+BF206</f>
        <v>1.6780179245397449</v>
      </c>
      <c r="BH206" s="23">
        <f t="shared" ref="BH206:BH211" si="177">BC206-BB206</f>
        <v>-3982.8099082550034</v>
      </c>
      <c r="BJ206" s="29">
        <f t="shared" ref="BJ206:BJ211" si="178">398600640000000/(K206*1000*K206*1000)</f>
        <v>0.22400675071796605</v>
      </c>
      <c r="BK206" s="29">
        <f t="shared" ref="BK206:BK211" si="179">398600640000000/(L206*1000*L206*1000)</f>
        <v>0.22438457871937584</v>
      </c>
      <c r="BL206" s="29">
        <f t="shared" ref="BL206:BL211" si="180">BK206-BJ206</f>
        <v>3.7782800140978567E-4</v>
      </c>
      <c r="BM206">
        <f t="shared" ref="BM206:BM211" si="181">398600640000000/(C206*1000*C206*1000)</f>
        <v>0.22419554533019856</v>
      </c>
      <c r="BQ206" s="3">
        <v>42165.330260000002</v>
      </c>
      <c r="BR206" s="3">
        <v>4.2099999999999999E-4</v>
      </c>
      <c r="BS206" s="3">
        <v>0.121</v>
      </c>
      <c r="BT206" s="3">
        <v>1.714</v>
      </c>
      <c r="BU206" s="3">
        <v>88.287999999999997</v>
      </c>
      <c r="BV206" s="3">
        <v>173.00299999999999</v>
      </c>
    </row>
    <row r="207" spans="1:74" x14ac:dyDescent="0.25">
      <c r="A207" s="21">
        <v>43671</v>
      </c>
      <c r="B207" s="2">
        <v>0</v>
      </c>
      <c r="C207" s="3">
        <v>42165.279779999997</v>
      </c>
      <c r="D207" s="3">
        <v>4.2299999999999998E-4</v>
      </c>
      <c r="E207" s="3">
        <v>0.121</v>
      </c>
      <c r="F207" s="3">
        <v>2E-3</v>
      </c>
      <c r="G207" s="4">
        <v>97.257000000000005</v>
      </c>
      <c r="H207" s="3">
        <v>1.6970000000000001</v>
      </c>
      <c r="I207" s="3">
        <v>89.344999999999999</v>
      </c>
      <c r="J207" s="3">
        <v>1.5589999999999999</v>
      </c>
      <c r="K207" s="3">
        <v>42183.104810999997</v>
      </c>
      <c r="L207" s="3">
        <v>42147.454747999996</v>
      </c>
      <c r="M207" s="3">
        <v>35804.967811000002</v>
      </c>
      <c r="N207" s="3">
        <v>35769.317748000001</v>
      </c>
      <c r="O207" s="3">
        <v>173.00700000000001</v>
      </c>
      <c r="P207" s="3">
        <v>1.0026980000000001</v>
      </c>
      <c r="Q207" s="3">
        <v>86167.494000000006</v>
      </c>
      <c r="R207" s="3">
        <v>173.00800000000001</v>
      </c>
      <c r="S207" s="3">
        <v>35781.458164000003</v>
      </c>
      <c r="T207" s="3">
        <v>-0.22425999999999999</v>
      </c>
      <c r="U207" s="3">
        <v>-7.9999999999999996E-6</v>
      </c>
      <c r="V207" s="3">
        <v>0</v>
      </c>
      <c r="W207" s="3">
        <v>8.2000000000000001E-5</v>
      </c>
      <c r="X207"/>
      <c r="Y207"/>
      <c r="Z207"/>
      <c r="AA207"/>
      <c r="AB207" s="5">
        <f t="shared" si="151"/>
        <v>6378.1369999999952</v>
      </c>
      <c r="AD207" s="1">
        <f t="shared" si="152"/>
        <v>-2.5173768122853585E-4</v>
      </c>
      <c r="AE207" s="1">
        <f t="shared" si="153"/>
        <v>1.9840924390055999E-3</v>
      </c>
      <c r="AF207" s="1">
        <f t="shared" si="154"/>
        <v>-4.2023468609758035E-4</v>
      </c>
      <c r="AG207" s="1">
        <f t="shared" si="155"/>
        <v>-4.8288804090265979E-5</v>
      </c>
      <c r="AH207" s="1">
        <f t="shared" si="156"/>
        <v>0.99993042414388889</v>
      </c>
      <c r="AI207" s="1">
        <f t="shared" si="157"/>
        <v>1.1796053213782446E-2</v>
      </c>
      <c r="AJ207" s="1">
        <f t="shared" si="158"/>
        <v>1.1795232493281365E-2</v>
      </c>
      <c r="AK207" s="5">
        <f t="shared" si="159"/>
        <v>17.835913346939996</v>
      </c>
      <c r="AL207" s="1">
        <f t="shared" si="160"/>
        <v>-1777910500.8058717</v>
      </c>
      <c r="AM207" s="13">
        <f t="shared" si="161"/>
        <v>42165.276007704153</v>
      </c>
      <c r="AN207" s="15">
        <f t="shared" si="162"/>
        <v>3.7722958441008814E-3</v>
      </c>
      <c r="AO207" s="19">
        <f t="shared" si="163"/>
        <v>1.000000089464512</v>
      </c>
      <c r="AP207" s="19">
        <f t="shared" si="164"/>
        <v>3074.6203877996554</v>
      </c>
      <c r="AQ207" s="17">
        <f t="shared" si="165"/>
        <v>3073.320891497297</v>
      </c>
      <c r="AR207" s="17">
        <f t="shared" si="166"/>
        <v>3075.9204336062135</v>
      </c>
      <c r="AS207" s="17">
        <f t="shared" si="167"/>
        <v>2.5995421089164665</v>
      </c>
      <c r="AT207" s="5">
        <f t="shared" si="168"/>
        <v>1.300045806558046</v>
      </c>
      <c r="AU207" s="5">
        <f t="shared" si="169"/>
        <v>0</v>
      </c>
      <c r="AV207" s="5">
        <f t="shared" si="170"/>
        <v>1.2994963023584205</v>
      </c>
      <c r="AW207" s="5">
        <f t="shared" si="171"/>
        <v>35.627465888919559</v>
      </c>
      <c r="AX207" s="19">
        <f t="shared" si="172"/>
        <v>8.4584142063017398E-2</v>
      </c>
      <c r="AY207" s="17">
        <f t="shared" si="173"/>
        <v>3073.9707083265403</v>
      </c>
      <c r="AZ207" s="17">
        <f t="shared" si="174"/>
        <v>3075.2704794100341</v>
      </c>
      <c r="BA207" s="17">
        <f t="shared" si="175"/>
        <v>1.2997710834938516</v>
      </c>
      <c r="BB207" s="24">
        <f t="shared" si="146"/>
        <v>-4724647.9578247853</v>
      </c>
      <c r="BC207" s="24">
        <f t="shared" si="147"/>
        <v>-4728644.26076541</v>
      </c>
      <c r="BD207" s="24">
        <f t="shared" si="148"/>
        <v>-4726645.2645366518</v>
      </c>
      <c r="BE207" s="27">
        <f t="shared" si="149"/>
        <v>1998.9962287582457</v>
      </c>
      <c r="BF207" s="27">
        <f t="shared" si="150"/>
        <v>-1997.3067118665203</v>
      </c>
      <c r="BG207" s="23">
        <f t="shared" si="176"/>
        <v>1.6895168917253613</v>
      </c>
      <c r="BH207" s="23">
        <f t="shared" si="177"/>
        <v>-3996.3029406247661</v>
      </c>
      <c r="BJ207" s="29">
        <f t="shared" si="178"/>
        <v>0.22400664811153251</v>
      </c>
      <c r="BK207" s="29">
        <f t="shared" si="179"/>
        <v>0.22438575657951423</v>
      </c>
      <c r="BL207" s="29">
        <f t="shared" si="180"/>
        <v>3.7910846798172582E-4</v>
      </c>
      <c r="BM207">
        <f t="shared" si="181"/>
        <v>0.22419608214143111</v>
      </c>
      <c r="BQ207" s="3">
        <v>42165.279779999997</v>
      </c>
      <c r="BR207" s="3">
        <v>4.2299999999999998E-4</v>
      </c>
      <c r="BS207" s="3">
        <v>0.121</v>
      </c>
      <c r="BT207" s="3">
        <v>1.6970000000000001</v>
      </c>
      <c r="BU207" s="3">
        <v>89.344999999999999</v>
      </c>
      <c r="BV207" s="3">
        <v>173.00700000000001</v>
      </c>
    </row>
    <row r="208" spans="1:74" x14ac:dyDescent="0.25">
      <c r="A208" s="21">
        <v>43672</v>
      </c>
      <c r="B208" s="2">
        <v>0</v>
      </c>
      <c r="C208" s="3">
        <v>42165.264818000003</v>
      </c>
      <c r="D208" s="3">
        <v>4.2900000000000002E-4</v>
      </c>
      <c r="E208" s="3">
        <v>0.126</v>
      </c>
      <c r="F208" s="3">
        <v>2E-3</v>
      </c>
      <c r="G208" s="4">
        <v>96.363</v>
      </c>
      <c r="H208" s="3">
        <v>1.6819999999999999</v>
      </c>
      <c r="I208" s="3">
        <v>91.313999999999993</v>
      </c>
      <c r="J208" s="3">
        <v>1.5940000000000001</v>
      </c>
      <c r="K208" s="3">
        <v>42183.357950999998</v>
      </c>
      <c r="L208" s="3">
        <v>42147.171685000001</v>
      </c>
      <c r="M208" s="3">
        <v>35805.220951000003</v>
      </c>
      <c r="N208" s="3">
        <v>35769.034684999999</v>
      </c>
      <c r="O208" s="3">
        <v>173.01</v>
      </c>
      <c r="P208" s="3">
        <v>1.002699</v>
      </c>
      <c r="Q208" s="3">
        <v>86167.448000000004</v>
      </c>
      <c r="R208" s="3">
        <v>173.012</v>
      </c>
      <c r="S208" s="3">
        <v>35781.383346000002</v>
      </c>
      <c r="T208" s="3">
        <v>-0.22426099999999999</v>
      </c>
      <c r="U208" s="3">
        <v>-7.9999999999999996E-6</v>
      </c>
      <c r="V208" s="3">
        <v>0</v>
      </c>
      <c r="W208" s="3">
        <v>8.2999999999999998E-5</v>
      </c>
      <c r="X208"/>
      <c r="Y208"/>
      <c r="Z208"/>
      <c r="AA208"/>
      <c r="AB208" s="5">
        <f t="shared" si="151"/>
        <v>6378.1370000000024</v>
      </c>
      <c r="AD208" s="1">
        <f t="shared" si="152"/>
        <v>-2.2194909072476002E-4</v>
      </c>
      <c r="AE208" s="1">
        <f t="shared" si="153"/>
        <v>1.987645156408951E-3</v>
      </c>
      <c r="AF208" s="1">
        <f t="shared" si="154"/>
        <v>-4.251308157995249E-4</v>
      </c>
      <c r="AG208" s="1">
        <f t="shared" si="155"/>
        <v>-5.7487298228655923E-5</v>
      </c>
      <c r="AH208" s="1">
        <f t="shared" si="156"/>
        <v>0.99973080685325411</v>
      </c>
      <c r="AI208" s="1">
        <f t="shared" si="157"/>
        <v>-2.3201591077800066E-2</v>
      </c>
      <c r="AJ208" s="1">
        <f t="shared" si="158"/>
        <v>-2.3195345368488322E-2</v>
      </c>
      <c r="AK208" s="5">
        <f t="shared" si="159"/>
        <v>18.088898606922001</v>
      </c>
      <c r="AL208" s="1">
        <f t="shared" si="160"/>
        <v>-1777909229.9638159</v>
      </c>
      <c r="AM208" s="13">
        <f t="shared" si="161"/>
        <v>42165.260937931074</v>
      </c>
      <c r="AN208" s="15">
        <f t="shared" si="162"/>
        <v>3.8800689289928414E-3</v>
      </c>
      <c r="AO208" s="19">
        <f t="shared" si="163"/>
        <v>1.0000000920205128</v>
      </c>
      <c r="AP208" s="19">
        <f t="shared" si="164"/>
        <v>3074.620933301579</v>
      </c>
      <c r="AQ208" s="17">
        <f t="shared" si="165"/>
        <v>3073.3018950955061</v>
      </c>
      <c r="AR208" s="17">
        <f t="shared" si="166"/>
        <v>3075.9405376289928</v>
      </c>
      <c r="AS208" s="17">
        <f t="shared" si="167"/>
        <v>2.6386425334867454</v>
      </c>
      <c r="AT208" s="5">
        <f t="shared" si="168"/>
        <v>1.3196043274137992</v>
      </c>
      <c r="AU208" s="5">
        <f t="shared" si="169"/>
        <v>0</v>
      </c>
      <c r="AV208" s="5">
        <f t="shared" si="170"/>
        <v>1.3190382060729462</v>
      </c>
      <c r="AW208" s="5">
        <f t="shared" si="171"/>
        <v>36.162984676548263</v>
      </c>
      <c r="AX208" s="19">
        <f t="shared" si="172"/>
        <v>8.5856925988871874E-2</v>
      </c>
      <c r="AY208" s="17">
        <f t="shared" si="173"/>
        <v>3073.9614849485265</v>
      </c>
      <c r="AZ208" s="17">
        <f t="shared" si="174"/>
        <v>3075.2808062456352</v>
      </c>
      <c r="BA208" s="17">
        <f t="shared" si="175"/>
        <v>1.3193212971086723</v>
      </c>
      <c r="BB208" s="24">
        <f t="shared" si="146"/>
        <v>-4724619.6054734755</v>
      </c>
      <c r="BC208" s="24">
        <f t="shared" si="147"/>
        <v>-4728676.0186314024</v>
      </c>
      <c r="BD208" s="24">
        <f t="shared" si="148"/>
        <v>-4726646.9417481367</v>
      </c>
      <c r="BE208" s="27">
        <f t="shared" si="149"/>
        <v>2029.0768832657486</v>
      </c>
      <c r="BF208" s="27">
        <f t="shared" si="150"/>
        <v>-2027.3362746611238</v>
      </c>
      <c r="BG208" s="23">
        <f t="shared" si="176"/>
        <v>1.7406086046248674</v>
      </c>
      <c r="BH208" s="23">
        <f t="shared" si="177"/>
        <v>-4056.4131579268724</v>
      </c>
      <c r="BJ208" s="29">
        <f t="shared" si="178"/>
        <v>0.22400395961656597</v>
      </c>
      <c r="BK208" s="29">
        <f t="shared" si="179"/>
        <v>0.22438877056674805</v>
      </c>
      <c r="BL208" s="29">
        <f t="shared" si="180"/>
        <v>3.8481095018208511E-4</v>
      </c>
      <c r="BM208">
        <f t="shared" si="181"/>
        <v>0.22419624124975826</v>
      </c>
      <c r="BQ208" s="3">
        <v>42165.264818000003</v>
      </c>
      <c r="BR208" s="3">
        <v>4.2900000000000002E-4</v>
      </c>
      <c r="BS208" s="3">
        <v>0.126</v>
      </c>
      <c r="BT208" s="3">
        <v>1.6819999999999999</v>
      </c>
      <c r="BU208" s="3">
        <v>91.313999999999993</v>
      </c>
      <c r="BV208" s="3">
        <v>173.01</v>
      </c>
    </row>
    <row r="209" spans="1:74" x14ac:dyDescent="0.25">
      <c r="A209" s="21">
        <v>43673</v>
      </c>
      <c r="B209" s="2">
        <v>0</v>
      </c>
      <c r="C209" s="3">
        <v>42165.256182999998</v>
      </c>
      <c r="D209" s="3">
        <v>4.3300000000000001E-4</v>
      </c>
      <c r="E209" s="3">
        <v>0.128</v>
      </c>
      <c r="F209" s="3">
        <v>2E-3</v>
      </c>
      <c r="G209" s="4">
        <v>95.724999999999994</v>
      </c>
      <c r="H209" s="3">
        <v>1.671</v>
      </c>
      <c r="I209" s="3">
        <v>93.022999999999996</v>
      </c>
      <c r="J209" s="3">
        <v>1.6240000000000001</v>
      </c>
      <c r="K209" s="3">
        <v>42183.502087000001</v>
      </c>
      <c r="L209" s="3">
        <v>42147.010279000002</v>
      </c>
      <c r="M209" s="3">
        <v>35805.365086999998</v>
      </c>
      <c r="N209" s="3">
        <v>35768.873278999999</v>
      </c>
      <c r="O209" s="3">
        <v>173.01499999999999</v>
      </c>
      <c r="P209" s="3">
        <v>1.002699</v>
      </c>
      <c r="Q209" s="3">
        <v>86167.421000000002</v>
      </c>
      <c r="R209" s="3">
        <v>173.017</v>
      </c>
      <c r="S209" s="3">
        <v>35781.350380000003</v>
      </c>
      <c r="T209" s="3">
        <v>-0.22426199999999999</v>
      </c>
      <c r="U209" s="3">
        <v>-7.9999999999999996E-6</v>
      </c>
      <c r="V209" s="3">
        <v>0</v>
      </c>
      <c r="W209" s="3">
        <v>8.3999999999999995E-5</v>
      </c>
      <c r="X209"/>
      <c r="Y209"/>
      <c r="Z209"/>
      <c r="AA209"/>
      <c r="AB209" s="5">
        <f t="shared" si="151"/>
        <v>6378.1370000000024</v>
      </c>
      <c r="AD209" s="1">
        <f t="shared" si="152"/>
        <v>-2.0007200714295347E-4</v>
      </c>
      <c r="AE209" s="1">
        <f t="shared" si="153"/>
        <v>1.9899662958520934E-3</v>
      </c>
      <c r="AF209" s="1">
        <f t="shared" si="154"/>
        <v>-4.2791491365224305E-4</v>
      </c>
      <c r="AG209" s="1">
        <f t="shared" si="155"/>
        <v>-6.616514697326231E-5</v>
      </c>
      <c r="AH209" s="1">
        <f t="shared" si="156"/>
        <v>0.99858501840020031</v>
      </c>
      <c r="AI209" s="1">
        <f t="shared" si="157"/>
        <v>-5.3178576764253221E-2</v>
      </c>
      <c r="AJ209" s="1">
        <f t="shared" si="158"/>
        <v>-5.3103330056628269E-2</v>
      </c>
      <c r="AK209" s="5">
        <f t="shared" si="159"/>
        <v>18.257555927239</v>
      </c>
      <c r="AL209" s="1">
        <f t="shared" si="160"/>
        <v>-1777908495.6396711</v>
      </c>
      <c r="AM209" s="13">
        <f t="shared" si="161"/>
        <v>42165.252230238955</v>
      </c>
      <c r="AN209" s="15">
        <f t="shared" si="162"/>
        <v>3.9527610424556769E-3</v>
      </c>
      <c r="AO209" s="19">
        <f t="shared" si="163"/>
        <v>1.0000000937445133</v>
      </c>
      <c r="AP209" s="19">
        <f t="shared" si="164"/>
        <v>3074.621248126542</v>
      </c>
      <c r="AQ209" s="17">
        <f t="shared" si="165"/>
        <v>3073.2910745020367</v>
      </c>
      <c r="AR209" s="17">
        <f t="shared" si="166"/>
        <v>3075.9519974732375</v>
      </c>
      <c r="AS209" s="17">
        <f t="shared" si="167"/>
        <v>2.6609229712007618</v>
      </c>
      <c r="AT209" s="5">
        <f t="shared" si="168"/>
        <v>1.3307493466954838</v>
      </c>
      <c r="AU209" s="5">
        <f t="shared" si="169"/>
        <v>0</v>
      </c>
      <c r="AV209" s="5">
        <f t="shared" si="170"/>
        <v>1.330173624505278</v>
      </c>
      <c r="AW209" s="5">
        <f t="shared" si="171"/>
        <v>36.4681319417259</v>
      </c>
      <c r="AX209" s="19">
        <f t="shared" si="172"/>
        <v>8.6582198258975826E-2</v>
      </c>
      <c r="AY209" s="17">
        <f t="shared" si="173"/>
        <v>3073.9562332639916</v>
      </c>
      <c r="AZ209" s="17">
        <f t="shared" si="174"/>
        <v>3075.2866947807333</v>
      </c>
      <c r="BA209" s="17">
        <f t="shared" si="175"/>
        <v>1.3304615167417069</v>
      </c>
      <c r="BB209" s="24">
        <f t="shared" si="146"/>
        <v>-4724603.462011274</v>
      </c>
      <c r="BC209" s="24">
        <f t="shared" si="147"/>
        <v>-4728694.1275477037</v>
      </c>
      <c r="BD209" s="24">
        <f t="shared" si="148"/>
        <v>-4726647.9097156068</v>
      </c>
      <c r="BE209" s="27">
        <f t="shared" si="149"/>
        <v>2046.2178320968524</v>
      </c>
      <c r="BF209" s="27">
        <f t="shared" si="150"/>
        <v>-2044.4477043328807</v>
      </c>
      <c r="BG209" s="23">
        <f t="shared" si="176"/>
        <v>1.7701277639716864</v>
      </c>
      <c r="BH209" s="23">
        <f t="shared" si="177"/>
        <v>-4090.665536429733</v>
      </c>
      <c r="BJ209" s="29">
        <f t="shared" si="178"/>
        <v>0.2240024288295063</v>
      </c>
      <c r="BK209" s="29">
        <f t="shared" si="179"/>
        <v>0.22439048920648136</v>
      </c>
      <c r="BL209" s="29">
        <f t="shared" si="180"/>
        <v>3.8806037697505791E-4</v>
      </c>
      <c r="BM209">
        <f t="shared" si="181"/>
        <v>0.2241963330758216</v>
      </c>
      <c r="BQ209" s="3">
        <v>42165.256182999998</v>
      </c>
      <c r="BR209" s="3">
        <v>4.3300000000000001E-4</v>
      </c>
      <c r="BS209" s="3">
        <v>0.128</v>
      </c>
      <c r="BT209" s="3">
        <v>1.671</v>
      </c>
      <c r="BU209" s="3">
        <v>93.022999999999996</v>
      </c>
      <c r="BV209" s="3">
        <v>173.01499999999999</v>
      </c>
    </row>
    <row r="210" spans="1:74" x14ac:dyDescent="0.25">
      <c r="A210" s="21">
        <v>43674</v>
      </c>
      <c r="B210" s="2">
        <v>0</v>
      </c>
      <c r="C210" s="3">
        <v>42165.231547000003</v>
      </c>
      <c r="D210" s="3">
        <v>4.35E-4</v>
      </c>
      <c r="E210" s="3">
        <v>0.13100000000000001</v>
      </c>
      <c r="F210" s="3">
        <v>2E-3</v>
      </c>
      <c r="G210" s="4">
        <v>95.263999999999996</v>
      </c>
      <c r="H210" s="3">
        <v>1.663</v>
      </c>
      <c r="I210" s="3">
        <v>94.686999999999998</v>
      </c>
      <c r="J210" s="3">
        <v>1.653</v>
      </c>
      <c r="K210" s="3">
        <v>42183.584032999999</v>
      </c>
      <c r="L210" s="3">
        <v>42146.879062</v>
      </c>
      <c r="M210" s="3">
        <v>35805.447032999997</v>
      </c>
      <c r="N210" s="3">
        <v>35768.742061999998</v>
      </c>
      <c r="O210" s="3">
        <v>173.02199999999999</v>
      </c>
      <c r="P210" s="3">
        <v>1.0026999999999999</v>
      </c>
      <c r="Q210" s="3">
        <v>86167.346000000005</v>
      </c>
      <c r="R210" s="3">
        <v>173.023</v>
      </c>
      <c r="S210" s="3">
        <v>35781.356287000002</v>
      </c>
      <c r="T210" s="3">
        <v>-0.22426199999999999</v>
      </c>
      <c r="U210" s="3">
        <v>-7.9999999999999996E-6</v>
      </c>
      <c r="V210" s="3">
        <v>0</v>
      </c>
      <c r="W210" s="3">
        <v>8.5000000000000006E-5</v>
      </c>
      <c r="X210"/>
      <c r="Y210"/>
      <c r="Z210"/>
      <c r="AA210"/>
      <c r="AB210" s="5">
        <f t="shared" si="151"/>
        <v>6378.1370000000024</v>
      </c>
      <c r="AD210" s="1">
        <f t="shared" si="152"/>
        <v>-1.8414604431596753E-4</v>
      </c>
      <c r="AE210" s="1">
        <f t="shared" si="153"/>
        <v>1.9915031762546332E-3</v>
      </c>
      <c r="AF210" s="1">
        <f t="shared" si="154"/>
        <v>-4.284008550220504E-4</v>
      </c>
      <c r="AG210" s="1">
        <f t="shared" si="155"/>
        <v>-7.5483159819764826E-5</v>
      </c>
      <c r="AH210" s="1">
        <f t="shared" si="156"/>
        <v>0.99662318025427887</v>
      </c>
      <c r="AI210" s="1">
        <f t="shared" si="157"/>
        <v>-8.2111123362472532E-2</v>
      </c>
      <c r="AJ210" s="1">
        <f t="shared" si="158"/>
        <v>-8.1833848899758796E-2</v>
      </c>
      <c r="AK210" s="5">
        <f t="shared" si="159"/>
        <v>18.341875722945002</v>
      </c>
      <c r="AL210" s="1">
        <f t="shared" si="160"/>
        <v>-1777906414.9877191</v>
      </c>
      <c r="AM210" s="13">
        <f t="shared" si="161"/>
        <v>42165.227557641847</v>
      </c>
      <c r="AN210" s="15">
        <f t="shared" si="162"/>
        <v>3.9893581561045721E-3</v>
      </c>
      <c r="AO210" s="19">
        <f t="shared" si="163"/>
        <v>1.0000000946125134</v>
      </c>
      <c r="AP210" s="19">
        <f t="shared" si="164"/>
        <v>3074.6221463352695</v>
      </c>
      <c r="AQ210" s="17">
        <f t="shared" si="165"/>
        <v>3073.2842031428108</v>
      </c>
      <c r="AR210" s="17">
        <f t="shared" si="166"/>
        <v>3075.9606719599965</v>
      </c>
      <c r="AS210" s="17">
        <f t="shared" si="167"/>
        <v>2.6764688171856506</v>
      </c>
      <c r="AT210" s="5">
        <f t="shared" si="168"/>
        <v>1.3385256247270263</v>
      </c>
      <c r="AU210" s="5">
        <f>(((4*(POWER(C279*1000,2)*AP210)/398600640000000)*AT210))/2/1000</f>
        <v>0</v>
      </c>
      <c r="AV210" s="5">
        <f t="shared" si="170"/>
        <v>1.3379431924586243</v>
      </c>
      <c r="AW210" s="5">
        <f t="shared" si="171"/>
        <v>36.681018076953485</v>
      </c>
      <c r="AX210" s="19">
        <f t="shared" si="172"/>
        <v>8.7088230058535832E-2</v>
      </c>
      <c r="AY210" s="17">
        <f t="shared" si="173"/>
        <v>3073.9532475226706</v>
      </c>
      <c r="AZ210" s="17">
        <f t="shared" si="174"/>
        <v>3075.2914819629532</v>
      </c>
      <c r="BA210" s="17">
        <f t="shared" si="175"/>
        <v>1.3382344402825765</v>
      </c>
      <c r="BB210" s="24">
        <f t="shared" si="146"/>
        <v>-4724594.2839775868</v>
      </c>
      <c r="BC210" s="24">
        <f t="shared" si="147"/>
        <v>-4728708.8495169487</v>
      </c>
      <c r="BD210" s="24">
        <f t="shared" si="148"/>
        <v>-4726650.6713676499</v>
      </c>
      <c r="BE210" s="27">
        <f t="shared" si="149"/>
        <v>2058.1781492987648</v>
      </c>
      <c r="BF210" s="27">
        <f t="shared" si="150"/>
        <v>-2056.3873900631443</v>
      </c>
      <c r="BG210" s="23">
        <f t="shared" si="176"/>
        <v>1.7907592356204987</v>
      </c>
      <c r="BH210" s="23">
        <f t="shared" si="177"/>
        <v>-4114.565539361909</v>
      </c>
      <c r="BJ210" s="29">
        <f t="shared" si="178"/>
        <v>0.22400155853431331</v>
      </c>
      <c r="BK210" s="29">
        <f t="shared" si="179"/>
        <v>0.22439188641041727</v>
      </c>
      <c r="BL210" s="29">
        <f t="shared" si="180"/>
        <v>3.9032787610396302E-4</v>
      </c>
      <c r="BM210">
        <f t="shared" si="181"/>
        <v>0.22419659505955897</v>
      </c>
      <c r="BQ210" s="3">
        <v>42165.231547000003</v>
      </c>
      <c r="BR210" s="3">
        <v>4.35E-4</v>
      </c>
      <c r="BS210" s="3">
        <v>0.13100000000000001</v>
      </c>
      <c r="BT210" s="3">
        <v>1.663</v>
      </c>
      <c r="BU210" s="3">
        <v>94.686999999999998</v>
      </c>
      <c r="BV210" s="3">
        <v>173.02199999999999</v>
      </c>
    </row>
    <row r="211" spans="1:74" x14ac:dyDescent="0.25">
      <c r="A211" s="21">
        <v>43674</v>
      </c>
      <c r="B211" s="2">
        <v>0.95833333333333337</v>
      </c>
      <c r="C211" s="3">
        <v>42165.228693999998</v>
      </c>
      <c r="D211" s="3">
        <v>4.2499999999999998E-4</v>
      </c>
      <c r="E211" s="3">
        <v>0.13400000000000001</v>
      </c>
      <c r="F211" s="3">
        <v>2E-3</v>
      </c>
      <c r="G211" s="4">
        <v>95.456999999999994</v>
      </c>
      <c r="H211" s="3">
        <v>1.6659999999999999</v>
      </c>
      <c r="I211" s="3">
        <v>95.9</v>
      </c>
      <c r="J211" s="3">
        <v>1.6739999999999999</v>
      </c>
      <c r="K211" s="3">
        <v>42183.127869000004</v>
      </c>
      <c r="L211" s="3">
        <v>42147.329517999999</v>
      </c>
      <c r="M211" s="3">
        <v>35804.990869000001</v>
      </c>
      <c r="N211" s="3">
        <v>35769.192518000003</v>
      </c>
      <c r="O211" s="3">
        <v>173.03</v>
      </c>
      <c r="P211" s="3">
        <v>1.0026999999999999</v>
      </c>
      <c r="Q211" s="3">
        <v>86167.337</v>
      </c>
      <c r="R211" s="3">
        <v>173.03</v>
      </c>
      <c r="S211" s="3">
        <v>35786.228039000001</v>
      </c>
      <c r="T211" s="3">
        <v>-0.22421099999999999</v>
      </c>
      <c r="U211" s="3">
        <v>-7.9999999999999996E-6</v>
      </c>
      <c r="V211" s="3">
        <v>9.9999999999999995E-7</v>
      </c>
      <c r="W211" s="3">
        <v>8.7000000000000001E-5</v>
      </c>
      <c r="X211"/>
      <c r="Y211"/>
      <c r="Z211"/>
      <c r="AA211"/>
      <c r="AB211" s="5">
        <f t="shared" si="151"/>
        <v>6378.1369999999952</v>
      </c>
      <c r="AD211" s="1">
        <f t="shared" si="152"/>
        <v>-1.9011971622639304E-4</v>
      </c>
      <c r="AE211" s="1">
        <f t="shared" si="153"/>
        <v>1.9909417771927702E-3</v>
      </c>
      <c r="AF211" s="1">
        <f t="shared" si="154"/>
        <v>-4.1666224210903198E-4</v>
      </c>
      <c r="AG211" s="1">
        <f t="shared" si="155"/>
        <v>-8.377097349723468E-5</v>
      </c>
      <c r="AH211" s="1">
        <f t="shared" si="156"/>
        <v>0.99467922606403791</v>
      </c>
      <c r="AI211" s="1">
        <f t="shared" si="157"/>
        <v>-0.10302056705651848</v>
      </c>
      <c r="AJ211" s="1">
        <f t="shared" si="158"/>
        <v>-0.10247241790845613</v>
      </c>
      <c r="AK211" s="5">
        <f t="shared" si="159"/>
        <v>17.920222194949996</v>
      </c>
      <c r="AL211" s="1">
        <f t="shared" si="160"/>
        <v>-1777906189.6829574</v>
      </c>
      <c r="AM211" s="13">
        <f t="shared" si="161"/>
        <v>42165.224885952608</v>
      </c>
      <c r="AN211" s="15">
        <f t="shared" si="162"/>
        <v>3.8080473896116018E-3</v>
      </c>
      <c r="AO211" s="19">
        <f t="shared" si="163"/>
        <v>1.0000000903125124</v>
      </c>
      <c r="AP211" s="19">
        <f t="shared" si="164"/>
        <v>3074.6222503534041</v>
      </c>
      <c r="AQ211" s="17">
        <f t="shared" si="165"/>
        <v>3073.3173475145504</v>
      </c>
      <c r="AR211" s="17">
        <f t="shared" si="166"/>
        <v>3075.9277072787136</v>
      </c>
      <c r="AS211" s="17">
        <f t="shared" si="167"/>
        <v>2.6103597641631495</v>
      </c>
      <c r="AT211" s="5">
        <f t="shared" si="168"/>
        <v>1.3054569253094996</v>
      </c>
      <c r="AU211" s="5">
        <f t="shared" ref="AU211" si="182">(((4*(POWER(C280*1000,2)*AP211)/398600640000000)*AT211))/2/1000</f>
        <v>0</v>
      </c>
      <c r="AV211" s="5">
        <f t="shared" si="170"/>
        <v>1.3049028388536499</v>
      </c>
      <c r="AW211" s="5">
        <f t="shared" si="171"/>
        <v>35.775565527217282</v>
      </c>
      <c r="AX211" s="19">
        <f t="shared" si="172"/>
        <v>8.4936225875736418E-2</v>
      </c>
      <c r="AY211" s="17">
        <f t="shared" si="173"/>
        <v>3073.9698681846412</v>
      </c>
      <c r="AZ211" s="17">
        <f t="shared" si="174"/>
        <v>3075.2750480961222</v>
      </c>
      <c r="BA211" s="17">
        <f t="shared" si="175"/>
        <v>1.305179911480991</v>
      </c>
      <c r="BB211" s="24">
        <f t="shared" si="146"/>
        <v>-4724645.3752535498</v>
      </c>
      <c r="BC211" s="24">
        <f t="shared" si="147"/>
        <v>-4728658.3107213033</v>
      </c>
      <c r="BD211" s="24">
        <f t="shared" si="148"/>
        <v>-4726650.9911841154</v>
      </c>
      <c r="BE211" s="27">
        <f t="shared" si="149"/>
        <v>2007.3195371879265</v>
      </c>
      <c r="BF211" s="27">
        <f t="shared" si="150"/>
        <v>-2005.6159305656329</v>
      </c>
      <c r="BG211" s="23">
        <f t="shared" si="176"/>
        <v>1.7036066222935915</v>
      </c>
      <c r="BH211" s="23">
        <f t="shared" si="177"/>
        <v>-4012.9354677535594</v>
      </c>
      <c r="BJ211" s="29">
        <f t="shared" si="178"/>
        <v>0.22400640322007268</v>
      </c>
      <c r="BK211" s="29">
        <f t="shared" si="179"/>
        <v>0.22438708999116158</v>
      </c>
      <c r="BL211" s="29">
        <f t="shared" si="180"/>
        <v>3.8068677108890614E-4</v>
      </c>
      <c r="BM211">
        <f t="shared" si="181"/>
        <v>0.22419662539891339</v>
      </c>
      <c r="BQ211" s="3">
        <v>42165.228693999998</v>
      </c>
      <c r="BR211" s="3">
        <v>4.2499999999999998E-4</v>
      </c>
      <c r="BS211" s="3">
        <v>0.13400000000000001</v>
      </c>
      <c r="BT211" s="3">
        <v>1.6659999999999999</v>
      </c>
      <c r="BU211" s="3">
        <v>95.9</v>
      </c>
      <c r="BV211" s="3">
        <v>173.03</v>
      </c>
    </row>
    <row r="212" spans="1:74" x14ac:dyDescent="0.25">
      <c r="X212"/>
      <c r="Y212"/>
      <c r="Z212"/>
      <c r="AA212"/>
      <c r="AR212" s="17"/>
      <c r="AS212" s="17"/>
      <c r="BB212" s="24"/>
      <c r="BC212" s="24"/>
      <c r="BD212" s="24"/>
      <c r="BL212" s="29"/>
    </row>
    <row r="213" spans="1:74" x14ac:dyDescent="0.25">
      <c r="X213"/>
      <c r="Y213"/>
      <c r="Z213"/>
      <c r="AA213"/>
      <c r="AR213" s="17"/>
      <c r="AS213" s="17"/>
      <c r="BB213" s="24"/>
      <c r="BC213" s="24"/>
      <c r="BD213" s="24"/>
      <c r="BL213" s="29"/>
    </row>
    <row r="214" spans="1:74" x14ac:dyDescent="0.25">
      <c r="X214"/>
      <c r="Y214"/>
      <c r="Z214"/>
      <c r="AA214"/>
      <c r="AR214" s="17"/>
      <c r="AS214" s="17"/>
      <c r="BB214" s="24"/>
      <c r="BC214" s="24"/>
      <c r="BD214" s="24"/>
      <c r="BL214" s="29"/>
    </row>
    <row r="215" spans="1:74" x14ac:dyDescent="0.25">
      <c r="X215"/>
      <c r="Y215"/>
      <c r="Z215"/>
      <c r="AA215"/>
      <c r="AR215" s="17"/>
      <c r="AS215" s="17"/>
      <c r="BB215" s="24"/>
      <c r="BC215" s="24"/>
      <c r="BD215" s="24"/>
      <c r="BL215" s="29"/>
    </row>
    <row r="216" spans="1:74" x14ac:dyDescent="0.25">
      <c r="X216"/>
      <c r="Y216"/>
      <c r="Z216"/>
      <c r="AA216"/>
      <c r="AR216" s="17"/>
      <c r="AS216" s="17"/>
      <c r="BB216" s="24"/>
      <c r="BC216" s="24"/>
      <c r="BD216" s="24"/>
      <c r="BL216" s="29"/>
    </row>
    <row r="217" spans="1:74" x14ac:dyDescent="0.25">
      <c r="X217"/>
      <c r="Y217"/>
      <c r="Z217"/>
      <c r="AA217"/>
      <c r="AR217" s="17"/>
      <c r="AS217" s="17"/>
      <c r="BB217" s="24"/>
      <c r="BC217" s="24"/>
      <c r="BD217" s="24"/>
      <c r="BL217" s="29"/>
    </row>
    <row r="218" spans="1:74" x14ac:dyDescent="0.25">
      <c r="X218"/>
      <c r="Y218"/>
      <c r="Z218"/>
      <c r="AA218"/>
      <c r="AR218" s="17"/>
      <c r="AS218" s="17"/>
      <c r="BB218" s="24"/>
      <c r="BC218" s="24"/>
      <c r="BD218" s="24"/>
      <c r="BL218" s="29"/>
    </row>
    <row r="219" spans="1:74" x14ac:dyDescent="0.25">
      <c r="X219"/>
      <c r="Y219"/>
      <c r="Z219"/>
      <c r="AA219"/>
      <c r="AR219" s="17"/>
      <c r="AS219" s="17"/>
      <c r="BB219" s="24"/>
      <c r="BC219" s="24"/>
      <c r="BD219" s="24"/>
      <c r="BL219" s="29"/>
    </row>
    <row r="220" spans="1:74" x14ac:dyDescent="0.25">
      <c r="X220"/>
      <c r="Y220"/>
      <c r="Z220"/>
      <c r="AA220"/>
      <c r="AR220" s="17"/>
      <c r="AS220" s="17"/>
      <c r="BB220" s="24"/>
      <c r="BC220" s="24"/>
      <c r="BD220" s="24"/>
      <c r="BL220" s="29"/>
    </row>
    <row r="221" spans="1:74" x14ac:dyDescent="0.25">
      <c r="X221"/>
      <c r="Y221"/>
      <c r="Z221"/>
      <c r="AA221"/>
      <c r="AR221" s="17"/>
      <c r="AS221" s="17"/>
      <c r="BB221" s="24"/>
      <c r="BC221" s="24"/>
      <c r="BD221" s="24"/>
      <c r="BL221" s="29"/>
    </row>
    <row r="222" spans="1:74" x14ac:dyDescent="0.25">
      <c r="X222"/>
      <c r="Y222"/>
      <c r="Z222"/>
      <c r="AA222"/>
      <c r="AR222" s="17"/>
      <c r="AS222" s="17"/>
      <c r="BB222" s="24"/>
      <c r="BC222" s="24"/>
      <c r="BD222" s="24"/>
      <c r="BL222" s="29"/>
    </row>
    <row r="223" spans="1:74" x14ac:dyDescent="0.25">
      <c r="X223"/>
      <c r="Y223"/>
      <c r="Z223"/>
      <c r="AA223"/>
      <c r="AR223" s="17"/>
      <c r="AS223" s="17"/>
      <c r="BB223" s="24"/>
      <c r="BC223" s="24"/>
      <c r="BD223" s="24"/>
      <c r="BL223" s="29"/>
    </row>
    <row r="224" spans="1:74" x14ac:dyDescent="0.25">
      <c r="X224"/>
      <c r="Y224"/>
      <c r="Z224"/>
      <c r="AA224"/>
      <c r="AR224" s="17"/>
      <c r="AS224" s="17"/>
      <c r="BB224" s="24"/>
      <c r="BC224" s="24"/>
      <c r="BD224" s="24"/>
      <c r="BL224" s="29"/>
    </row>
    <row r="225" spans="24:64" x14ac:dyDescent="0.25">
      <c r="X225"/>
      <c r="Y225"/>
      <c r="Z225"/>
      <c r="AA225"/>
      <c r="AR225" s="17"/>
      <c r="AS225" s="17"/>
      <c r="BB225" s="24"/>
      <c r="BC225" s="24"/>
      <c r="BD225" s="24"/>
      <c r="BL225" s="29"/>
    </row>
    <row r="226" spans="24:64" x14ac:dyDescent="0.25">
      <c r="X226"/>
      <c r="Y226"/>
      <c r="Z226"/>
      <c r="AA226"/>
      <c r="AR226" s="17"/>
      <c r="AS226" s="17"/>
      <c r="BB226" s="24"/>
      <c r="BC226" s="24"/>
      <c r="BD226" s="24"/>
      <c r="BL226" s="29"/>
    </row>
    <row r="227" spans="24:64" x14ac:dyDescent="0.25">
      <c r="X227"/>
      <c r="Y227"/>
      <c r="Z227"/>
      <c r="AA227"/>
      <c r="AR227" s="17"/>
      <c r="AS227" s="17"/>
      <c r="BB227" s="24"/>
      <c r="BC227" s="24"/>
      <c r="BD227" s="24"/>
      <c r="BL227" s="29"/>
    </row>
    <row r="228" spans="24:64" x14ac:dyDescent="0.25">
      <c r="X228"/>
      <c r="Y228"/>
      <c r="Z228"/>
      <c r="AA228"/>
      <c r="AR228" s="17"/>
      <c r="AS228" s="17"/>
      <c r="BB228" s="24"/>
      <c r="BC228" s="24"/>
      <c r="BD228" s="24"/>
      <c r="BL228" s="29"/>
    </row>
    <row r="229" spans="24:64" x14ac:dyDescent="0.25">
      <c r="X229"/>
      <c r="Y229"/>
      <c r="Z229"/>
      <c r="AA229"/>
      <c r="AR229" s="17"/>
      <c r="AS229" s="17"/>
      <c r="BB229" s="24"/>
      <c r="BC229" s="24"/>
      <c r="BD229" s="24"/>
      <c r="BL229" s="29"/>
    </row>
    <row r="230" spans="24:64" x14ac:dyDescent="0.25">
      <c r="X230"/>
      <c r="Y230"/>
      <c r="Z230"/>
      <c r="AA230"/>
      <c r="AR230" s="17"/>
      <c r="AS230" s="17"/>
      <c r="BB230" s="24"/>
      <c r="BC230" s="24"/>
      <c r="BD230" s="24"/>
      <c r="BL230" s="29"/>
    </row>
    <row r="231" spans="24:64" x14ac:dyDescent="0.25">
      <c r="X231"/>
      <c r="Y231"/>
      <c r="Z231"/>
      <c r="AA231"/>
      <c r="AR231" s="17"/>
      <c r="AS231" s="17"/>
      <c r="BB231" s="24"/>
      <c r="BC231" s="24"/>
      <c r="BD231" s="24"/>
      <c r="BL231" s="29"/>
    </row>
    <row r="232" spans="24:64" x14ac:dyDescent="0.25">
      <c r="X232"/>
      <c r="Y232"/>
      <c r="Z232"/>
      <c r="AA232"/>
      <c r="AR232" s="17"/>
      <c r="AS232" s="17"/>
      <c r="BB232" s="24"/>
      <c r="BC232" s="24"/>
      <c r="BD232" s="24"/>
      <c r="BL232" s="29"/>
    </row>
    <row r="233" spans="24:64" x14ac:dyDescent="0.25">
      <c r="X233"/>
      <c r="Y233"/>
      <c r="Z233"/>
      <c r="AA233"/>
      <c r="AR233" s="17"/>
      <c r="AS233" s="17"/>
      <c r="BB233" s="24"/>
      <c r="BC233" s="24"/>
      <c r="BD233" s="24"/>
      <c r="BL233" s="29"/>
    </row>
    <row r="234" spans="24:64" x14ac:dyDescent="0.25">
      <c r="X234"/>
      <c r="Y234"/>
      <c r="Z234"/>
      <c r="AA234"/>
      <c r="AR234" s="17"/>
      <c r="AS234" s="17"/>
      <c r="BB234" s="24"/>
      <c r="BC234" s="24"/>
      <c r="BD234" s="24"/>
      <c r="BL234" s="29"/>
    </row>
    <row r="235" spans="24:64" x14ac:dyDescent="0.25">
      <c r="X235"/>
      <c r="Y235"/>
      <c r="Z235"/>
      <c r="AA235"/>
      <c r="AR235" s="17"/>
      <c r="AS235" s="17"/>
      <c r="BB235" s="24"/>
      <c r="BC235" s="24"/>
      <c r="BD235" s="24"/>
      <c r="BL235" s="29"/>
    </row>
    <row r="236" spans="24:64" x14ac:dyDescent="0.25">
      <c r="X236"/>
      <c r="Y236"/>
      <c r="Z236"/>
      <c r="AA236"/>
      <c r="AR236" s="17"/>
      <c r="AS236" s="17"/>
      <c r="BB236" s="24"/>
      <c r="BC236" s="24"/>
      <c r="BD236" s="24"/>
      <c r="BL236" s="29"/>
    </row>
    <row r="237" spans="24:64" x14ac:dyDescent="0.25">
      <c r="X237"/>
      <c r="Y237"/>
      <c r="Z237"/>
      <c r="AA237"/>
      <c r="AR237" s="17"/>
      <c r="AS237" s="17"/>
      <c r="BB237" s="24"/>
      <c r="BC237" s="24"/>
      <c r="BD237" s="24"/>
      <c r="BL237" s="29"/>
    </row>
    <row r="238" spans="24:64" x14ac:dyDescent="0.25">
      <c r="X238"/>
      <c r="Y238"/>
      <c r="Z238"/>
      <c r="AA238"/>
      <c r="AR238" s="17"/>
      <c r="AS238" s="17"/>
      <c r="BB238" s="24"/>
      <c r="BC238" s="24"/>
      <c r="BD238" s="24"/>
      <c r="BL238" s="29"/>
    </row>
    <row r="239" spans="24:64" x14ac:dyDescent="0.25">
      <c r="X239"/>
      <c r="Y239"/>
      <c r="Z239"/>
      <c r="AA239"/>
      <c r="AR239" s="17"/>
      <c r="AS239" s="17"/>
      <c r="BB239" s="24"/>
      <c r="BC239" s="24"/>
      <c r="BD239" s="24"/>
      <c r="BL239" s="29"/>
    </row>
    <row r="240" spans="24:64" x14ac:dyDescent="0.25">
      <c r="X240"/>
      <c r="Y240"/>
      <c r="Z240"/>
      <c r="AA240"/>
      <c r="AR240" s="17"/>
      <c r="AS240" s="17"/>
      <c r="BB240" s="24"/>
      <c r="BC240" s="24"/>
      <c r="BD240" s="24"/>
      <c r="BL240" s="29"/>
    </row>
    <row r="241" spans="24:64" x14ac:dyDescent="0.25">
      <c r="X241"/>
      <c r="Y241"/>
      <c r="Z241"/>
      <c r="AA241"/>
      <c r="AR241" s="17"/>
      <c r="AS241" s="17"/>
      <c r="BB241" s="24"/>
      <c r="BC241" s="24"/>
      <c r="BD241" s="24"/>
      <c r="BL241" s="29"/>
    </row>
    <row r="242" spans="24:64" x14ac:dyDescent="0.25">
      <c r="X242"/>
      <c r="Y242"/>
      <c r="Z242"/>
      <c r="AA242"/>
      <c r="AR242" s="17"/>
      <c r="AS242" s="17"/>
      <c r="BB242" s="24"/>
      <c r="BC242" s="24"/>
      <c r="BD242" s="24"/>
      <c r="BL242" s="29"/>
    </row>
    <row r="243" spans="24:64" x14ac:dyDescent="0.25">
      <c r="X243"/>
      <c r="Y243"/>
      <c r="Z243"/>
      <c r="AA243"/>
      <c r="AR243" s="17"/>
      <c r="AS243" s="17"/>
      <c r="BB243" s="24"/>
      <c r="BC243" s="24"/>
      <c r="BD243" s="24"/>
      <c r="BL243" s="29"/>
    </row>
    <row r="244" spans="24:64" x14ac:dyDescent="0.25">
      <c r="X244"/>
      <c r="Y244"/>
      <c r="Z244"/>
      <c r="AA244"/>
      <c r="AR244" s="17"/>
      <c r="AS244" s="17"/>
      <c r="BB244" s="24"/>
      <c r="BC244" s="24"/>
      <c r="BD244" s="24"/>
      <c r="BL244" s="29"/>
    </row>
    <row r="245" spans="24:64" x14ac:dyDescent="0.25">
      <c r="X245"/>
      <c r="Y245"/>
      <c r="Z245"/>
      <c r="AA245"/>
      <c r="AR245" s="17"/>
      <c r="AS245" s="17"/>
      <c r="BB245" s="24"/>
      <c r="BC245" s="24"/>
      <c r="BD245" s="24"/>
      <c r="BL245" s="29"/>
    </row>
    <row r="246" spans="24:64" x14ac:dyDescent="0.25">
      <c r="X246"/>
      <c r="Y246"/>
      <c r="Z246"/>
      <c r="AA246"/>
      <c r="AR246" s="17"/>
      <c r="AS246" s="17"/>
      <c r="BB246" s="24"/>
      <c r="BC246" s="24"/>
      <c r="BD246" s="24"/>
      <c r="BL246" s="29"/>
    </row>
    <row r="247" spans="24:64" x14ac:dyDescent="0.25">
      <c r="X247"/>
      <c r="Y247"/>
      <c r="Z247"/>
      <c r="AA247"/>
      <c r="AR247" s="17"/>
      <c r="AS247" s="17"/>
      <c r="BB247" s="24"/>
      <c r="BC247" s="24"/>
      <c r="BD247" s="24"/>
      <c r="BL247" s="29"/>
    </row>
    <row r="248" spans="24:64" x14ac:dyDescent="0.25">
      <c r="X248"/>
      <c r="Y248"/>
      <c r="Z248"/>
      <c r="AA248"/>
      <c r="AR248" s="17"/>
      <c r="AS248" s="17"/>
      <c r="BB248" s="24"/>
      <c r="BC248" s="24"/>
      <c r="BD248" s="24"/>
      <c r="BL248" s="29"/>
    </row>
    <row r="249" spans="24:64" x14ac:dyDescent="0.25">
      <c r="X249"/>
      <c r="Y249"/>
      <c r="Z249"/>
      <c r="AA249"/>
      <c r="AR249" s="17"/>
      <c r="AS249" s="17"/>
      <c r="BB249" s="24"/>
      <c r="BC249" s="24"/>
      <c r="BD249" s="24"/>
      <c r="BL249" s="29"/>
    </row>
    <row r="250" spans="24:64" x14ac:dyDescent="0.25">
      <c r="X250"/>
      <c r="Y250"/>
      <c r="Z250"/>
      <c r="AA250"/>
      <c r="AR250" s="17"/>
      <c r="AS250" s="17"/>
      <c r="BB250" s="24"/>
      <c r="BC250" s="24"/>
      <c r="BD250" s="24"/>
      <c r="BL250" s="29"/>
    </row>
    <row r="251" spans="24:64" x14ac:dyDescent="0.25">
      <c r="X251"/>
      <c r="Y251"/>
      <c r="Z251"/>
      <c r="AA251"/>
      <c r="AR251" s="17"/>
      <c r="AS251" s="17"/>
      <c r="BB251" s="24"/>
      <c r="BC251" s="24"/>
      <c r="BD251" s="24"/>
      <c r="BL251" s="29"/>
    </row>
    <row r="252" spans="24:64" x14ac:dyDescent="0.25">
      <c r="X252"/>
      <c r="Y252"/>
      <c r="Z252"/>
      <c r="AA252"/>
      <c r="AR252" s="17"/>
      <c r="AS252" s="17"/>
      <c r="BB252" s="24"/>
      <c r="BC252" s="24"/>
      <c r="BD252" s="24"/>
      <c r="BL252" s="29"/>
    </row>
    <row r="253" spans="24:64" x14ac:dyDescent="0.25">
      <c r="X253"/>
      <c r="Y253"/>
      <c r="Z253"/>
      <c r="AA253"/>
      <c r="AR253" s="17"/>
      <c r="AS253" s="17"/>
      <c r="BB253" s="24"/>
      <c r="BC253" s="24"/>
      <c r="BD253" s="24"/>
      <c r="BL253" s="29"/>
    </row>
    <row r="254" spans="24:64" x14ac:dyDescent="0.25">
      <c r="X254"/>
      <c r="Y254"/>
      <c r="Z254"/>
      <c r="AA254"/>
      <c r="AR254" s="17"/>
      <c r="AS254" s="17"/>
      <c r="BB254" s="24"/>
      <c r="BC254" s="24"/>
      <c r="BD254" s="24"/>
      <c r="BL254" s="29"/>
    </row>
    <row r="255" spans="24:64" x14ac:dyDescent="0.25">
      <c r="X255"/>
      <c r="Y255"/>
      <c r="Z255"/>
      <c r="AA255"/>
      <c r="AR255" s="17"/>
      <c r="AS255" s="17"/>
      <c r="BB255" s="24"/>
      <c r="BC255" s="24"/>
      <c r="BD255" s="24"/>
      <c r="BL255" s="29"/>
    </row>
    <row r="256" spans="24:64" x14ac:dyDescent="0.25">
      <c r="X256"/>
      <c r="Y256"/>
      <c r="Z256"/>
      <c r="AA256"/>
      <c r="AR256" s="17"/>
      <c r="AS256" s="17"/>
      <c r="BB256" s="24"/>
      <c r="BC256" s="24"/>
      <c r="BD256" s="24"/>
      <c r="BL256" s="29"/>
    </row>
    <row r="257" spans="24:64" x14ac:dyDescent="0.25">
      <c r="X257"/>
      <c r="Y257"/>
      <c r="Z257"/>
      <c r="AA257"/>
      <c r="AR257" s="17"/>
      <c r="AS257" s="17"/>
      <c r="BB257" s="24"/>
      <c r="BC257" s="24"/>
      <c r="BD257" s="24"/>
      <c r="BL257" s="29"/>
    </row>
    <row r="258" spans="24:64" x14ac:dyDescent="0.25">
      <c r="X258"/>
      <c r="Y258"/>
      <c r="Z258"/>
      <c r="AA258"/>
      <c r="AR258" s="17"/>
      <c r="AS258" s="17"/>
      <c r="BB258" s="24"/>
      <c r="BC258" s="24"/>
      <c r="BD258" s="24"/>
      <c r="BL258" s="29"/>
    </row>
    <row r="259" spans="24:64" x14ac:dyDescent="0.25">
      <c r="X259"/>
      <c r="Y259"/>
      <c r="Z259"/>
      <c r="AA259"/>
      <c r="AR259" s="17"/>
      <c r="AS259" s="17"/>
      <c r="BB259" s="24"/>
      <c r="BC259" s="24"/>
      <c r="BD259" s="24"/>
      <c r="BL259" s="29"/>
    </row>
    <row r="260" spans="24:64" x14ac:dyDescent="0.25">
      <c r="X260"/>
      <c r="Y260"/>
      <c r="Z260"/>
      <c r="AA260"/>
      <c r="AR260" s="17"/>
      <c r="AS260" s="17"/>
      <c r="BB260" s="24"/>
      <c r="BC260" s="24"/>
      <c r="BD260" s="24"/>
      <c r="BL260" s="29"/>
    </row>
    <row r="261" spans="24:64" x14ac:dyDescent="0.25">
      <c r="X261"/>
      <c r="Y261"/>
      <c r="Z261"/>
      <c r="AA261"/>
      <c r="AR261" s="17"/>
      <c r="AS261" s="17"/>
      <c r="BB261" s="24"/>
      <c r="BC261" s="24"/>
      <c r="BD261" s="24"/>
      <c r="BL261" s="29"/>
    </row>
    <row r="262" spans="24:64" x14ac:dyDescent="0.25">
      <c r="X262"/>
      <c r="Y262"/>
      <c r="Z262"/>
      <c r="AA262"/>
      <c r="AR262" s="17"/>
      <c r="AS262" s="17"/>
      <c r="BB262" s="24"/>
      <c r="BC262" s="24"/>
      <c r="BD262" s="24"/>
      <c r="BL262" s="29"/>
    </row>
    <row r="263" spans="24:64" x14ac:dyDescent="0.25">
      <c r="X263"/>
      <c r="Y263"/>
      <c r="Z263"/>
      <c r="AA263"/>
      <c r="AR263" s="17"/>
      <c r="AS263" s="17"/>
      <c r="BB263" s="24"/>
      <c r="BC263" s="24"/>
      <c r="BD263" s="24"/>
      <c r="BL263" s="29"/>
    </row>
    <row r="264" spans="24:64" x14ac:dyDescent="0.25">
      <c r="X264"/>
      <c r="Y264"/>
      <c r="Z264"/>
      <c r="AA264"/>
      <c r="AR264" s="17"/>
      <c r="AS264" s="17"/>
      <c r="BB264" s="24"/>
      <c r="BC264" s="24"/>
      <c r="BD264" s="24"/>
      <c r="BL264" s="29"/>
    </row>
    <row r="265" spans="24:64" x14ac:dyDescent="0.25">
      <c r="X265"/>
      <c r="Y265"/>
      <c r="Z265"/>
      <c r="AA265"/>
      <c r="AR265" s="17"/>
      <c r="AS265" s="17"/>
      <c r="BB265" s="24"/>
      <c r="BC265" s="24"/>
      <c r="BD265" s="24"/>
      <c r="BL265" s="29"/>
    </row>
    <row r="266" spans="24:64" x14ac:dyDescent="0.25">
      <c r="X266"/>
      <c r="Y266"/>
      <c r="Z266"/>
      <c r="AA266"/>
      <c r="AR266" s="17"/>
      <c r="AS266" s="17"/>
      <c r="BB266" s="24"/>
      <c r="BC266" s="24"/>
      <c r="BD266" s="24"/>
      <c r="BL266" s="29"/>
    </row>
    <row r="267" spans="24:64" x14ac:dyDescent="0.25">
      <c r="X267"/>
      <c r="Y267"/>
      <c r="Z267"/>
      <c r="AA267"/>
      <c r="AR267" s="17"/>
      <c r="AS267" s="17"/>
      <c r="BB267" s="24"/>
      <c r="BC267" s="24"/>
      <c r="BD267" s="24"/>
      <c r="BL267" s="29"/>
    </row>
    <row r="268" spans="24:64" x14ac:dyDescent="0.25">
      <c r="X268"/>
      <c r="Y268"/>
      <c r="Z268"/>
      <c r="AA268"/>
      <c r="AR268" s="17"/>
      <c r="AS268" s="17"/>
      <c r="BB268" s="24"/>
      <c r="BC268" s="24"/>
      <c r="BD268" s="24"/>
      <c r="BL268" s="29"/>
    </row>
    <row r="269" spans="24:64" x14ac:dyDescent="0.25">
      <c r="X269"/>
      <c r="Y269"/>
      <c r="Z269"/>
      <c r="AA269"/>
      <c r="AR269" s="17"/>
      <c r="AS269" s="17"/>
      <c r="BB269" s="24"/>
      <c r="BC269" s="24"/>
      <c r="BD269" s="24"/>
      <c r="BL269" s="29"/>
    </row>
    <row r="270" spans="24:64" x14ac:dyDescent="0.25">
      <c r="X270"/>
      <c r="Y270"/>
      <c r="Z270"/>
      <c r="AA270"/>
      <c r="AR270" s="17"/>
      <c r="AS270" s="17"/>
      <c r="BB270" s="24"/>
      <c r="BC270" s="24"/>
      <c r="BD270" s="24"/>
      <c r="BL270" s="29"/>
    </row>
    <row r="271" spans="24:64" x14ac:dyDescent="0.25">
      <c r="X271"/>
      <c r="Y271"/>
      <c r="Z271"/>
      <c r="AA271"/>
      <c r="AR271" s="17"/>
      <c r="AS271" s="17"/>
      <c r="BB271" s="24"/>
      <c r="BC271" s="24"/>
      <c r="BD271" s="24"/>
      <c r="BL271" s="29"/>
    </row>
    <row r="272" spans="24:64" x14ac:dyDescent="0.25">
      <c r="X272"/>
      <c r="Y272"/>
      <c r="Z272"/>
      <c r="AA272"/>
      <c r="AR272" s="17"/>
      <c r="AS272" s="17"/>
      <c r="BB272" s="24"/>
      <c r="BC272" s="24"/>
      <c r="BD272" s="24"/>
      <c r="BL272" s="29"/>
    </row>
    <row r="273" spans="24:64" x14ac:dyDescent="0.25">
      <c r="X273"/>
      <c r="Y273"/>
      <c r="Z273"/>
      <c r="AA273"/>
      <c r="AR273" s="17"/>
      <c r="AS273" s="17"/>
      <c r="BB273" s="24"/>
      <c r="BC273" s="24"/>
      <c r="BD273" s="24"/>
      <c r="BL273" s="29"/>
    </row>
    <row r="274" spans="24:64" x14ac:dyDescent="0.25">
      <c r="X274"/>
      <c r="Y274"/>
      <c r="Z274"/>
      <c r="AA274"/>
      <c r="AR274" s="17"/>
      <c r="AS274" s="17"/>
      <c r="BB274" s="24"/>
      <c r="BC274" s="24"/>
      <c r="BD274" s="24"/>
      <c r="BL274" s="29"/>
    </row>
    <row r="275" spans="24:64" x14ac:dyDescent="0.25">
      <c r="X275"/>
      <c r="Y275"/>
      <c r="Z275"/>
      <c r="AA275"/>
      <c r="AR275" s="17"/>
      <c r="AS275" s="17"/>
      <c r="BB275" s="24"/>
      <c r="BC275" s="24"/>
      <c r="BD275" s="24"/>
      <c r="BL275" s="29"/>
    </row>
    <row r="276" spans="24:64" x14ac:dyDescent="0.25">
      <c r="X276"/>
      <c r="Y276"/>
      <c r="Z276"/>
      <c r="AA276"/>
      <c r="AR276" s="17"/>
      <c r="AS276" s="17"/>
      <c r="BB276" s="24"/>
      <c r="BC276" s="24"/>
      <c r="BD276" s="24"/>
      <c r="BL276" s="29"/>
    </row>
    <row r="277" spans="24:64" x14ac:dyDescent="0.25">
      <c r="X277"/>
      <c r="Y277"/>
      <c r="Z277"/>
      <c r="AA277"/>
      <c r="AR277" s="17"/>
      <c r="AS277" s="17"/>
      <c r="BB277" s="24"/>
      <c r="BC277" s="24"/>
      <c r="BD277" s="24"/>
      <c r="BL277" s="29"/>
    </row>
    <row r="278" spans="24:64" x14ac:dyDescent="0.25">
      <c r="X278"/>
      <c r="Y278"/>
      <c r="Z278"/>
      <c r="AA278"/>
      <c r="AR278" s="17"/>
      <c r="AS278" s="17"/>
      <c r="BB278" s="24"/>
      <c r="BC278" s="24"/>
      <c r="BD278" s="24"/>
      <c r="BL278" s="29"/>
    </row>
    <row r="279" spans="24:64" x14ac:dyDescent="0.25">
      <c r="X279"/>
      <c r="Y279"/>
      <c r="Z279"/>
      <c r="AA279"/>
      <c r="AR279" s="17"/>
      <c r="AS279" s="17"/>
      <c r="BB279" s="24"/>
      <c r="BC279" s="24"/>
      <c r="BD279" s="24"/>
      <c r="BL279" s="29"/>
    </row>
    <row r="280" spans="24:64" x14ac:dyDescent="0.25">
      <c r="X280"/>
      <c r="Y280"/>
      <c r="Z280"/>
      <c r="AA280"/>
      <c r="AR280" s="17"/>
      <c r="AS280" s="17"/>
      <c r="BB280" s="24"/>
      <c r="BC280" s="24"/>
      <c r="BD280" s="24"/>
      <c r="BL280" s="29"/>
    </row>
    <row r="281" spans="24:64" x14ac:dyDescent="0.25">
      <c r="X281"/>
      <c r="Y281"/>
      <c r="Z281"/>
      <c r="AA281"/>
      <c r="AR281" s="17"/>
      <c r="AS281" s="17"/>
      <c r="BB281" s="24"/>
      <c r="BC281" s="24"/>
      <c r="BD281" s="24"/>
      <c r="BL281" s="29"/>
    </row>
    <row r="282" spans="24:64" x14ac:dyDescent="0.25">
      <c r="X282"/>
      <c r="Y282"/>
      <c r="Z282"/>
      <c r="AA282"/>
      <c r="AR282" s="17"/>
      <c r="AS282" s="17"/>
      <c r="BB282" s="24"/>
      <c r="BC282" s="24"/>
      <c r="BD282" s="24"/>
      <c r="BL282" s="29"/>
    </row>
    <row r="283" spans="24:64" x14ac:dyDescent="0.25">
      <c r="X283"/>
      <c r="Y283"/>
      <c r="Z283"/>
      <c r="AA283"/>
      <c r="AR283" s="17"/>
      <c r="AS283" s="17"/>
      <c r="BB283" s="24"/>
      <c r="BC283" s="24"/>
      <c r="BD283" s="24"/>
      <c r="BL283" s="29"/>
    </row>
    <row r="284" spans="24:64" x14ac:dyDescent="0.25">
      <c r="X284"/>
      <c r="Y284"/>
      <c r="Z284"/>
      <c r="AA284"/>
      <c r="AR284" s="17"/>
      <c r="AS284" s="17"/>
      <c r="BB284" s="24"/>
      <c r="BC284" s="24"/>
      <c r="BD284" s="24"/>
      <c r="BL284" s="29"/>
    </row>
    <row r="285" spans="24:64" x14ac:dyDescent="0.25">
      <c r="X285"/>
      <c r="Y285"/>
      <c r="Z285"/>
      <c r="AA285"/>
      <c r="AR285" s="17"/>
      <c r="AS285" s="17"/>
      <c r="BB285" s="24"/>
      <c r="BC285" s="24"/>
      <c r="BD285" s="24"/>
      <c r="BL285" s="29"/>
    </row>
    <row r="286" spans="24:64" x14ac:dyDescent="0.25">
      <c r="X286"/>
      <c r="Y286"/>
      <c r="Z286"/>
      <c r="AA286"/>
      <c r="AR286" s="17"/>
      <c r="AS286" s="17"/>
      <c r="BB286" s="24"/>
      <c r="BC286" s="24"/>
      <c r="BD286" s="24"/>
      <c r="BL286" s="29"/>
    </row>
    <row r="287" spans="24:64" x14ac:dyDescent="0.25">
      <c r="X287"/>
      <c r="Y287"/>
      <c r="Z287"/>
      <c r="AA287"/>
      <c r="AR287" s="17"/>
      <c r="AS287" s="17"/>
      <c r="BB287" s="24"/>
      <c r="BC287" s="24"/>
      <c r="BD287" s="24"/>
      <c r="BL287" s="29"/>
    </row>
    <row r="288" spans="24:64" x14ac:dyDescent="0.25">
      <c r="X288"/>
      <c r="Y288"/>
      <c r="Z288"/>
      <c r="AA288"/>
      <c r="AR288" s="17"/>
      <c r="AS288" s="17"/>
      <c r="BB288" s="24"/>
      <c r="BC288" s="24"/>
      <c r="BD288" s="24"/>
      <c r="BL288" s="29"/>
    </row>
    <row r="289" spans="24:64" x14ac:dyDescent="0.25">
      <c r="X289"/>
      <c r="Y289"/>
      <c r="Z289"/>
      <c r="AA289"/>
      <c r="AR289" s="17"/>
      <c r="AS289" s="17"/>
      <c r="BB289" s="24"/>
      <c r="BC289" s="24"/>
      <c r="BD289" s="24"/>
      <c r="BL289" s="29"/>
    </row>
    <row r="290" spans="24:64" x14ac:dyDescent="0.25">
      <c r="X290"/>
      <c r="Y290"/>
      <c r="Z290"/>
      <c r="AA290"/>
      <c r="AR290" s="17"/>
      <c r="AS290" s="17"/>
      <c r="BB290" s="24"/>
      <c r="BC290" s="24"/>
      <c r="BD290" s="24"/>
      <c r="BL290" s="29"/>
    </row>
    <row r="291" spans="24:64" x14ac:dyDescent="0.25">
      <c r="X291"/>
      <c r="Y291"/>
      <c r="Z291"/>
      <c r="AA291"/>
      <c r="AR291" s="17"/>
      <c r="AS291" s="17"/>
      <c r="BB291" s="24"/>
      <c r="BC291" s="24"/>
      <c r="BD291" s="24"/>
      <c r="BL291" s="29"/>
    </row>
    <row r="292" spans="24:64" x14ac:dyDescent="0.25">
      <c r="X292"/>
      <c r="Y292"/>
      <c r="Z292"/>
      <c r="AA292"/>
      <c r="AR292" s="17"/>
      <c r="AS292" s="17"/>
      <c r="BB292" s="24"/>
      <c r="BC292" s="24"/>
      <c r="BD292" s="24"/>
      <c r="BL292" s="29"/>
    </row>
    <row r="293" spans="24:64" x14ac:dyDescent="0.25">
      <c r="X293"/>
      <c r="Y293"/>
      <c r="Z293"/>
      <c r="AA293"/>
      <c r="AR293" s="17"/>
      <c r="AS293" s="17"/>
      <c r="BB293" s="24"/>
      <c r="BC293" s="24"/>
      <c r="BD293" s="24"/>
      <c r="BL293" s="29"/>
    </row>
    <row r="294" spans="24:64" x14ac:dyDescent="0.25">
      <c r="X294"/>
      <c r="Y294"/>
      <c r="Z294"/>
      <c r="AA294"/>
      <c r="AR294" s="17"/>
      <c r="AS294" s="17"/>
      <c r="BB294" s="24"/>
      <c r="BC294" s="24"/>
      <c r="BD294" s="24"/>
      <c r="BL294" s="29"/>
    </row>
    <row r="295" spans="24:64" x14ac:dyDescent="0.25">
      <c r="X295"/>
      <c r="Y295"/>
      <c r="Z295"/>
      <c r="AA295"/>
      <c r="AR295" s="17"/>
      <c r="AS295" s="17"/>
      <c r="BB295" s="24"/>
      <c r="BC295" s="24"/>
      <c r="BD295" s="24"/>
      <c r="BL295" s="29"/>
    </row>
    <row r="296" spans="24:64" x14ac:dyDescent="0.25">
      <c r="X296"/>
      <c r="Y296"/>
      <c r="Z296"/>
      <c r="AA296"/>
      <c r="AR296" s="17"/>
      <c r="AS296" s="17"/>
      <c r="BB296" s="24"/>
      <c r="BC296" s="24"/>
      <c r="BD296" s="24"/>
      <c r="BL296" s="29"/>
    </row>
    <row r="297" spans="24:64" x14ac:dyDescent="0.25">
      <c r="X297"/>
      <c r="Y297"/>
      <c r="Z297"/>
      <c r="AA297"/>
      <c r="AR297" s="17"/>
      <c r="AS297" s="17"/>
      <c r="BB297" s="24"/>
      <c r="BC297" s="24"/>
      <c r="BD297" s="24"/>
      <c r="BL297" s="29"/>
    </row>
    <row r="298" spans="24:64" x14ac:dyDescent="0.25">
      <c r="X298"/>
      <c r="Y298"/>
      <c r="Z298"/>
      <c r="AA298"/>
      <c r="AR298" s="17"/>
      <c r="AS298" s="17"/>
      <c r="BB298" s="24"/>
      <c r="BC298" s="24"/>
      <c r="BD298" s="24"/>
      <c r="BL298" s="29"/>
    </row>
    <row r="299" spans="24:64" x14ac:dyDescent="0.25">
      <c r="X299"/>
      <c r="Y299"/>
      <c r="Z299"/>
      <c r="AA299"/>
      <c r="AR299" s="17"/>
      <c r="AS299" s="17"/>
      <c r="BB299" s="24"/>
      <c r="BC299" s="24"/>
      <c r="BD299" s="24"/>
      <c r="BL299" s="29"/>
    </row>
    <row r="300" spans="24:64" x14ac:dyDescent="0.25">
      <c r="X300"/>
      <c r="Y300"/>
      <c r="Z300"/>
      <c r="AA300"/>
      <c r="AR300" s="17"/>
      <c r="AS300" s="17"/>
      <c r="BB300" s="24"/>
      <c r="BC300" s="24"/>
      <c r="BD300" s="24"/>
      <c r="BL300" s="29"/>
    </row>
    <row r="301" spans="24:64" x14ac:dyDescent="0.25">
      <c r="X301"/>
      <c r="Y301"/>
      <c r="Z301"/>
      <c r="AA301"/>
      <c r="AR301" s="17"/>
      <c r="AS301" s="17"/>
      <c r="BB301" s="24"/>
      <c r="BC301" s="24"/>
      <c r="BD301" s="24"/>
      <c r="BL301" s="29"/>
    </row>
    <row r="302" spans="24:64" x14ac:dyDescent="0.25">
      <c r="X302"/>
      <c r="Y302"/>
      <c r="Z302"/>
      <c r="AA302"/>
      <c r="AR302" s="17"/>
      <c r="AS302" s="17"/>
      <c r="BB302" s="24"/>
      <c r="BC302" s="24"/>
      <c r="BD302" s="24"/>
      <c r="BL302" s="29"/>
    </row>
    <row r="303" spans="24:64" x14ac:dyDescent="0.25">
      <c r="X303"/>
      <c r="Y303"/>
      <c r="Z303"/>
      <c r="AA303"/>
      <c r="AR303" s="17"/>
      <c r="AS303" s="17"/>
      <c r="BB303" s="24"/>
      <c r="BC303" s="24"/>
      <c r="BD303" s="24"/>
      <c r="BL303" s="29"/>
    </row>
    <row r="304" spans="24:64" x14ac:dyDescent="0.25">
      <c r="X304"/>
      <c r="Y304"/>
      <c r="Z304"/>
      <c r="AA304"/>
      <c r="AR304" s="17"/>
      <c r="AS304" s="17"/>
      <c r="BB304" s="24"/>
      <c r="BC304" s="24"/>
      <c r="BD304" s="24"/>
      <c r="BL304" s="29"/>
    </row>
    <row r="305" spans="24:64" x14ac:dyDescent="0.25">
      <c r="X305"/>
      <c r="Y305"/>
      <c r="Z305"/>
      <c r="AA305"/>
      <c r="AR305" s="17"/>
      <c r="AS305" s="17"/>
      <c r="BB305" s="24"/>
      <c r="BC305" s="24"/>
      <c r="BD305" s="24"/>
      <c r="BL305" s="29"/>
    </row>
    <row r="306" spans="24:64" x14ac:dyDescent="0.25">
      <c r="X306"/>
      <c r="Y306"/>
      <c r="Z306"/>
      <c r="AA306"/>
      <c r="AR306" s="17"/>
      <c r="AS306" s="17"/>
      <c r="BB306" s="24"/>
      <c r="BC306" s="24"/>
      <c r="BD306" s="24"/>
      <c r="BL306" s="29"/>
    </row>
    <row r="307" spans="24:64" x14ac:dyDescent="0.25">
      <c r="X307"/>
      <c r="Y307"/>
      <c r="Z307"/>
      <c r="AA307"/>
      <c r="AR307" s="17"/>
      <c r="AS307" s="17"/>
      <c r="BB307" s="24"/>
      <c r="BC307" s="24"/>
      <c r="BD307" s="24"/>
      <c r="BL307" s="29"/>
    </row>
    <row r="308" spans="24:64" x14ac:dyDescent="0.25">
      <c r="X308"/>
      <c r="Y308"/>
      <c r="Z308"/>
      <c r="AA308"/>
      <c r="AR308" s="17"/>
      <c r="AS308" s="17"/>
      <c r="BB308" s="24"/>
      <c r="BC308" s="24"/>
      <c r="BD308" s="24"/>
      <c r="BL308" s="29"/>
    </row>
    <row r="309" spans="24:64" x14ac:dyDescent="0.25">
      <c r="X309"/>
      <c r="Y309"/>
      <c r="Z309"/>
      <c r="AA309"/>
      <c r="AR309" s="17"/>
      <c r="AS309" s="17"/>
      <c r="BB309" s="24"/>
      <c r="BC309" s="24"/>
      <c r="BD309" s="24"/>
      <c r="BL309" s="29"/>
    </row>
    <row r="310" spans="24:64" x14ac:dyDescent="0.25">
      <c r="X310"/>
      <c r="Y310"/>
      <c r="Z310"/>
      <c r="AA310"/>
      <c r="AR310" s="17"/>
      <c r="AS310" s="17"/>
      <c r="BB310" s="24"/>
      <c r="BC310" s="24"/>
      <c r="BD310" s="24"/>
      <c r="BL310" s="29"/>
    </row>
    <row r="311" spans="24:64" x14ac:dyDescent="0.25">
      <c r="X311"/>
      <c r="Y311"/>
      <c r="Z311"/>
      <c r="AA311"/>
      <c r="AR311" s="17"/>
      <c r="AS311" s="17"/>
      <c r="BB311" s="24"/>
      <c r="BC311" s="24"/>
      <c r="BD311" s="24"/>
      <c r="BL311" s="29"/>
    </row>
    <row r="312" spans="24:64" x14ac:dyDescent="0.25">
      <c r="X312"/>
      <c r="Y312"/>
      <c r="Z312"/>
      <c r="AA312"/>
      <c r="AR312" s="17"/>
      <c r="AS312" s="17"/>
      <c r="BB312" s="24"/>
      <c r="BC312" s="24"/>
      <c r="BD312" s="24"/>
      <c r="BL312" s="29"/>
    </row>
    <row r="313" spans="24:64" x14ac:dyDescent="0.25">
      <c r="X313"/>
      <c r="Y313"/>
      <c r="Z313"/>
      <c r="AA313"/>
      <c r="AR313" s="17"/>
      <c r="AS313" s="17"/>
      <c r="BB313" s="24"/>
      <c r="BC313" s="24"/>
      <c r="BD313" s="24"/>
      <c r="BL313" s="29"/>
    </row>
    <row r="314" spans="24:64" x14ac:dyDescent="0.25">
      <c r="X314"/>
      <c r="Y314"/>
      <c r="Z314"/>
      <c r="AA314"/>
      <c r="AR314" s="17"/>
      <c r="AS314" s="17"/>
      <c r="BB314" s="24"/>
      <c r="BC314" s="24"/>
      <c r="BD314" s="24"/>
      <c r="BL314" s="29"/>
    </row>
    <row r="315" spans="24:64" x14ac:dyDescent="0.25">
      <c r="X315"/>
      <c r="Y315"/>
      <c r="Z315"/>
      <c r="AA315"/>
      <c r="AR315" s="17"/>
      <c r="AS315" s="17"/>
      <c r="BB315" s="24"/>
      <c r="BC315" s="24"/>
      <c r="BD315" s="24"/>
      <c r="BL315" s="29"/>
    </row>
    <row r="316" spans="24:64" x14ac:dyDescent="0.25">
      <c r="X316"/>
      <c r="Y316"/>
      <c r="Z316"/>
      <c r="AA316"/>
      <c r="AR316" s="17"/>
      <c r="AS316" s="17"/>
      <c r="BB316" s="24"/>
      <c r="BC316" s="24"/>
      <c r="BD316" s="24"/>
      <c r="BL316" s="29"/>
    </row>
    <row r="317" spans="24:64" x14ac:dyDescent="0.25">
      <c r="X317"/>
      <c r="Y317"/>
      <c r="Z317"/>
      <c r="AA317"/>
      <c r="AR317" s="17"/>
      <c r="AS317" s="17"/>
      <c r="BB317" s="24"/>
      <c r="BC317" s="24"/>
      <c r="BD317" s="24"/>
      <c r="BL317" s="29"/>
    </row>
    <row r="318" spans="24:64" x14ac:dyDescent="0.25">
      <c r="X318"/>
      <c r="Y318"/>
      <c r="Z318"/>
      <c r="AA318"/>
      <c r="AR318" s="17"/>
      <c r="AS318" s="17"/>
      <c r="BB318" s="24"/>
      <c r="BC318" s="24"/>
      <c r="BD318" s="24"/>
      <c r="BL318" s="29"/>
    </row>
    <row r="319" spans="24:64" x14ac:dyDescent="0.25">
      <c r="X319"/>
      <c r="Y319"/>
      <c r="Z319"/>
      <c r="AA319"/>
      <c r="AR319" s="17"/>
      <c r="AS319" s="17"/>
      <c r="BB319" s="24"/>
      <c r="BC319" s="24"/>
      <c r="BD319" s="24"/>
      <c r="BL319" s="29"/>
    </row>
    <row r="320" spans="24:64" x14ac:dyDescent="0.25">
      <c r="X320"/>
      <c r="Y320"/>
      <c r="Z320"/>
      <c r="AA320"/>
      <c r="AR320" s="17"/>
      <c r="AS320" s="17"/>
      <c r="BB320" s="24"/>
      <c r="BC320" s="24"/>
      <c r="BD320" s="24"/>
      <c r="BL320" s="29"/>
    </row>
    <row r="321" spans="24:64" x14ac:dyDescent="0.25">
      <c r="X321"/>
      <c r="Y321"/>
      <c r="Z321"/>
      <c r="AA321"/>
      <c r="AR321" s="17"/>
      <c r="AS321" s="17"/>
      <c r="BB321" s="24"/>
      <c r="BC321" s="24"/>
      <c r="BD321" s="24"/>
      <c r="BL321" s="29"/>
    </row>
    <row r="322" spans="24:64" x14ac:dyDescent="0.25">
      <c r="X322"/>
      <c r="Y322"/>
      <c r="Z322"/>
      <c r="AA322"/>
      <c r="AR322" s="17"/>
      <c r="AS322" s="17"/>
      <c r="BB322" s="24"/>
      <c r="BC322" s="24"/>
      <c r="BD322" s="24"/>
      <c r="BL322" s="29"/>
    </row>
    <row r="323" spans="24:64" x14ac:dyDescent="0.25">
      <c r="X323"/>
      <c r="Y323"/>
      <c r="Z323"/>
      <c r="AA323"/>
      <c r="AR323" s="17"/>
      <c r="AS323" s="17"/>
      <c r="BB323" s="24"/>
      <c r="BC323" s="24"/>
      <c r="BD323" s="24"/>
      <c r="BL323" s="29"/>
    </row>
    <row r="324" spans="24:64" x14ac:dyDescent="0.25">
      <c r="X324"/>
      <c r="Y324"/>
      <c r="Z324"/>
      <c r="AA324"/>
      <c r="AR324" s="17"/>
      <c r="AS324" s="17"/>
      <c r="BB324" s="24"/>
      <c r="BC324" s="24"/>
      <c r="BD324" s="24"/>
      <c r="BL324" s="29"/>
    </row>
    <row r="325" spans="24:64" x14ac:dyDescent="0.25">
      <c r="X325"/>
      <c r="Y325"/>
      <c r="Z325"/>
      <c r="AA325"/>
      <c r="AR325" s="17"/>
      <c r="AS325" s="17"/>
      <c r="BB325" s="24"/>
      <c r="BC325" s="24"/>
      <c r="BD325" s="24"/>
      <c r="BL325" s="29"/>
    </row>
    <row r="326" spans="24:64" x14ac:dyDescent="0.25">
      <c r="X326"/>
      <c r="Y326"/>
      <c r="Z326"/>
      <c r="AA326"/>
      <c r="AR326" s="17"/>
      <c r="AS326" s="17"/>
      <c r="BB326" s="24"/>
      <c r="BC326" s="24"/>
      <c r="BD326" s="24"/>
      <c r="BL326" s="29"/>
    </row>
    <row r="327" spans="24:64" x14ac:dyDescent="0.25">
      <c r="X327"/>
      <c r="Y327"/>
      <c r="Z327"/>
      <c r="AA327"/>
      <c r="AR327" s="17"/>
      <c r="AS327" s="17"/>
      <c r="BB327" s="24"/>
      <c r="BC327" s="24"/>
      <c r="BD327" s="24"/>
      <c r="BL327" s="29"/>
    </row>
    <row r="328" spans="24:64" x14ac:dyDescent="0.25">
      <c r="X328"/>
      <c r="Y328"/>
      <c r="Z328"/>
      <c r="AA328"/>
      <c r="AR328" s="17"/>
      <c r="AS328" s="17"/>
      <c r="BB328" s="24"/>
      <c r="BC328" s="24"/>
      <c r="BD328" s="24"/>
      <c r="BL328" s="29"/>
    </row>
    <row r="329" spans="24:64" x14ac:dyDescent="0.25">
      <c r="X329"/>
      <c r="Y329"/>
      <c r="Z329"/>
      <c r="AA329"/>
      <c r="AR329" s="17"/>
      <c r="AS329" s="17"/>
      <c r="BB329" s="24"/>
      <c r="BC329" s="24"/>
      <c r="BD329" s="24"/>
      <c r="BL329" s="29"/>
    </row>
    <row r="330" spans="24:64" x14ac:dyDescent="0.25">
      <c r="X330"/>
      <c r="Y330"/>
      <c r="Z330"/>
      <c r="AA330"/>
      <c r="AR330" s="17"/>
      <c r="AS330" s="17"/>
      <c r="BB330" s="24"/>
      <c r="BC330" s="24"/>
      <c r="BD330" s="24"/>
      <c r="BL330" s="29"/>
    </row>
    <row r="331" spans="24:64" x14ac:dyDescent="0.25">
      <c r="X331"/>
      <c r="Y331"/>
      <c r="Z331"/>
      <c r="AA331"/>
      <c r="AR331" s="17"/>
      <c r="AS331" s="17"/>
      <c r="BB331" s="24"/>
      <c r="BC331" s="24"/>
      <c r="BD331" s="24"/>
      <c r="BL331" s="29"/>
    </row>
    <row r="332" spans="24:64" x14ac:dyDescent="0.25">
      <c r="X332"/>
      <c r="Y332"/>
      <c r="Z332"/>
      <c r="AA332"/>
      <c r="AR332" s="17"/>
      <c r="AS332" s="17"/>
      <c r="BB332" s="24"/>
      <c r="BC332" s="24"/>
      <c r="BD332" s="24"/>
      <c r="BL332" s="29"/>
    </row>
    <row r="333" spans="24:64" x14ac:dyDescent="0.25">
      <c r="X333"/>
      <c r="Y333"/>
      <c r="Z333"/>
      <c r="AA333"/>
      <c r="AR333" s="17"/>
      <c r="AS333" s="17"/>
      <c r="BB333" s="24"/>
      <c r="BC333" s="24"/>
      <c r="BD333" s="24"/>
      <c r="BL333" s="29"/>
    </row>
    <row r="334" spans="24:64" x14ac:dyDescent="0.25">
      <c r="X334"/>
      <c r="Y334"/>
      <c r="Z334"/>
      <c r="AA334"/>
      <c r="AR334" s="17"/>
      <c r="AS334" s="17"/>
      <c r="BB334" s="24"/>
      <c r="BC334" s="24"/>
      <c r="BD334" s="24"/>
      <c r="BL334" s="29"/>
    </row>
    <row r="335" spans="24:64" x14ac:dyDescent="0.25">
      <c r="X335"/>
      <c r="Y335"/>
      <c r="Z335"/>
      <c r="AA335"/>
      <c r="AR335" s="17"/>
      <c r="AS335" s="17"/>
      <c r="BB335" s="24"/>
      <c r="BC335" s="24"/>
      <c r="BD335" s="24"/>
      <c r="BL335" s="29"/>
    </row>
    <row r="336" spans="24:64" x14ac:dyDescent="0.25">
      <c r="X336"/>
      <c r="Y336"/>
      <c r="Z336"/>
      <c r="AA336"/>
      <c r="AR336" s="17"/>
      <c r="AS336" s="17"/>
      <c r="BB336" s="24"/>
      <c r="BC336" s="24"/>
      <c r="BD336" s="24"/>
      <c r="BL336" s="29"/>
    </row>
    <row r="337" spans="24:64" x14ac:dyDescent="0.25">
      <c r="X337"/>
      <c r="Y337"/>
      <c r="Z337"/>
      <c r="AA337"/>
      <c r="AR337" s="17"/>
      <c r="AS337" s="17"/>
      <c r="BB337" s="24"/>
      <c r="BC337" s="24"/>
      <c r="BD337" s="24"/>
      <c r="BL337" s="29"/>
    </row>
    <row r="338" spans="24:64" x14ac:dyDescent="0.25">
      <c r="X338"/>
      <c r="Y338"/>
      <c r="Z338"/>
      <c r="AA338"/>
      <c r="AR338" s="17"/>
      <c r="AS338" s="17"/>
      <c r="BB338" s="24"/>
      <c r="BC338" s="24"/>
      <c r="BD338" s="24"/>
      <c r="BL338" s="29"/>
    </row>
    <row r="339" spans="24:64" x14ac:dyDescent="0.25">
      <c r="X339"/>
      <c r="Y339"/>
      <c r="Z339"/>
      <c r="AA339"/>
      <c r="AR339" s="17"/>
      <c r="AS339" s="17"/>
      <c r="BB339" s="24"/>
      <c r="BC339" s="24"/>
      <c r="BD339" s="24"/>
      <c r="BL339" s="29"/>
    </row>
    <row r="340" spans="24:64" x14ac:dyDescent="0.25">
      <c r="X340"/>
      <c r="Y340"/>
      <c r="Z340"/>
      <c r="AA340"/>
      <c r="AR340" s="17"/>
      <c r="AS340" s="17"/>
      <c r="BB340" s="24"/>
      <c r="BC340" s="24"/>
      <c r="BD340" s="24"/>
      <c r="BL340" s="29"/>
    </row>
    <row r="341" spans="24:64" x14ac:dyDescent="0.25">
      <c r="X341"/>
      <c r="Y341"/>
      <c r="Z341"/>
      <c r="AA341"/>
      <c r="AR341" s="17"/>
      <c r="AS341" s="17"/>
      <c r="BB341" s="24"/>
      <c r="BC341" s="24"/>
      <c r="BD341" s="24"/>
      <c r="BL341" s="29"/>
    </row>
    <row r="342" spans="24:64" x14ac:dyDescent="0.25">
      <c r="X342"/>
      <c r="Y342"/>
      <c r="Z342"/>
      <c r="AA342"/>
      <c r="AR342" s="17"/>
      <c r="AS342" s="17"/>
      <c r="BB342" s="24"/>
      <c r="BC342" s="24"/>
      <c r="BD342" s="24"/>
      <c r="BL342" s="29"/>
    </row>
    <row r="343" spans="24:64" x14ac:dyDescent="0.25">
      <c r="X343"/>
      <c r="Y343"/>
      <c r="Z343"/>
      <c r="AA343"/>
      <c r="AR343" s="17"/>
      <c r="AS343" s="17"/>
      <c r="BB343" s="24"/>
      <c r="BC343" s="24"/>
      <c r="BD343" s="24"/>
      <c r="BL343" s="29"/>
    </row>
    <row r="344" spans="24:64" x14ac:dyDescent="0.25">
      <c r="X344"/>
      <c r="Y344"/>
      <c r="Z344"/>
      <c r="AA344"/>
      <c r="AR344" s="17"/>
      <c r="AS344" s="17"/>
      <c r="BB344" s="24"/>
      <c r="BC344" s="24"/>
      <c r="BD344" s="24"/>
      <c r="BL344" s="29"/>
    </row>
    <row r="345" spans="24:64" x14ac:dyDescent="0.25">
      <c r="X345"/>
      <c r="Y345"/>
      <c r="Z345"/>
      <c r="AA345"/>
      <c r="AR345" s="17"/>
      <c r="AS345" s="17"/>
      <c r="BB345" s="24"/>
      <c r="BC345" s="24"/>
      <c r="BD345" s="24"/>
      <c r="BL345" s="29"/>
    </row>
    <row r="346" spans="24:64" x14ac:dyDescent="0.25">
      <c r="X346"/>
      <c r="Y346"/>
      <c r="Z346"/>
      <c r="AA346"/>
      <c r="AR346" s="17"/>
      <c r="AS346" s="17"/>
      <c r="BB346" s="24"/>
      <c r="BC346" s="24"/>
      <c r="BD346" s="24"/>
      <c r="BL346" s="29"/>
    </row>
    <row r="347" spans="24:64" x14ac:dyDescent="0.25">
      <c r="X347"/>
      <c r="Y347"/>
      <c r="Z347"/>
      <c r="AA347"/>
      <c r="AR347" s="17"/>
      <c r="AS347" s="17"/>
      <c r="BB347" s="24"/>
      <c r="BC347" s="24"/>
      <c r="BD347" s="24"/>
      <c r="BL347" s="29"/>
    </row>
    <row r="348" spans="24:64" x14ac:dyDescent="0.25">
      <c r="X348"/>
      <c r="Y348"/>
      <c r="Z348"/>
      <c r="AA348"/>
      <c r="AR348" s="17"/>
      <c r="AS348" s="17"/>
      <c r="BB348" s="24"/>
      <c r="BC348" s="24"/>
      <c r="BD348" s="24"/>
      <c r="BL348" s="29"/>
    </row>
    <row r="349" spans="24:64" x14ac:dyDescent="0.25">
      <c r="X349"/>
      <c r="Y349"/>
      <c r="Z349"/>
      <c r="AA349"/>
      <c r="AR349" s="17"/>
      <c r="AS349" s="17"/>
      <c r="BB349" s="24"/>
      <c r="BC349" s="24"/>
      <c r="BD349" s="24"/>
      <c r="BL349" s="29"/>
    </row>
    <row r="350" spans="24:64" x14ac:dyDescent="0.25">
      <c r="X350"/>
      <c r="Y350"/>
      <c r="Z350"/>
      <c r="AA350"/>
      <c r="AR350" s="17"/>
      <c r="AS350" s="17"/>
      <c r="BB350" s="24"/>
      <c r="BC350" s="24"/>
      <c r="BD350" s="24"/>
      <c r="BL350" s="29"/>
    </row>
    <row r="351" spans="24:64" x14ac:dyDescent="0.25">
      <c r="X351"/>
      <c r="Y351"/>
      <c r="Z351"/>
      <c r="AA351"/>
      <c r="AR351" s="17"/>
      <c r="AS351" s="17"/>
      <c r="BB351" s="24"/>
      <c r="BC351" s="24"/>
      <c r="BD351" s="24"/>
      <c r="BL351" s="29"/>
    </row>
    <row r="352" spans="24:64" x14ac:dyDescent="0.25">
      <c r="X352"/>
      <c r="Y352"/>
      <c r="Z352"/>
      <c r="AA352"/>
      <c r="AR352" s="17"/>
      <c r="AS352" s="17"/>
      <c r="BB352" s="24"/>
      <c r="BC352" s="24"/>
      <c r="BD352" s="24"/>
      <c r="BL352" s="29"/>
    </row>
    <row r="353" spans="24:64" x14ac:dyDescent="0.25">
      <c r="X353"/>
      <c r="Y353"/>
      <c r="Z353"/>
      <c r="AA353"/>
      <c r="AR353" s="17"/>
      <c r="AS353" s="17"/>
      <c r="BB353" s="24"/>
      <c r="BC353" s="24"/>
      <c r="BD353" s="24"/>
      <c r="BL353" s="29"/>
    </row>
    <row r="354" spans="24:64" x14ac:dyDescent="0.25">
      <c r="X354"/>
      <c r="Y354"/>
      <c r="Z354"/>
      <c r="AA354"/>
      <c r="AR354" s="17"/>
      <c r="AS354" s="17"/>
      <c r="BB354" s="24"/>
      <c r="BC354" s="24"/>
      <c r="BD354" s="24"/>
      <c r="BL354" s="29"/>
    </row>
    <row r="355" spans="24:64" x14ac:dyDescent="0.25">
      <c r="X355"/>
      <c r="Y355"/>
      <c r="Z355"/>
      <c r="AA355"/>
      <c r="AR355" s="17"/>
      <c r="AS355" s="17"/>
      <c r="BB355" s="24"/>
      <c r="BC355" s="24"/>
      <c r="BD355" s="24"/>
      <c r="BL355" s="29"/>
    </row>
    <row r="356" spans="24:64" x14ac:dyDescent="0.25">
      <c r="X356"/>
      <c r="Y356"/>
      <c r="Z356"/>
      <c r="AA356"/>
      <c r="AR356" s="17"/>
      <c r="AS356" s="17"/>
      <c r="BB356" s="24"/>
      <c r="BC356" s="24"/>
      <c r="BD356" s="24"/>
      <c r="BL356" s="29"/>
    </row>
    <row r="357" spans="24:64" x14ac:dyDescent="0.25">
      <c r="X357"/>
      <c r="Y357"/>
      <c r="Z357"/>
      <c r="AA357"/>
      <c r="AR357" s="17"/>
      <c r="AS357" s="17"/>
      <c r="BB357" s="24"/>
      <c r="BC357" s="24"/>
      <c r="BD357" s="24"/>
      <c r="BL357" s="29"/>
    </row>
    <row r="358" spans="24:64" x14ac:dyDescent="0.25">
      <c r="X358"/>
      <c r="Y358"/>
      <c r="Z358"/>
      <c r="AA358"/>
      <c r="AR358" s="17"/>
      <c r="AS358" s="17"/>
      <c r="BB358" s="24"/>
      <c r="BC358" s="24"/>
      <c r="BD358" s="24"/>
      <c r="BL358" s="29"/>
    </row>
    <row r="359" spans="24:64" x14ac:dyDescent="0.25">
      <c r="X359"/>
      <c r="Y359"/>
      <c r="Z359"/>
      <c r="AA359"/>
      <c r="AR359" s="17"/>
      <c r="AS359" s="17"/>
      <c r="BB359" s="24"/>
      <c r="BC359" s="24"/>
      <c r="BD359" s="24"/>
      <c r="BL359" s="29"/>
    </row>
    <row r="360" spans="24:64" x14ac:dyDescent="0.25">
      <c r="X360"/>
      <c r="Y360"/>
      <c r="Z360"/>
      <c r="AA360"/>
      <c r="AR360" s="17"/>
      <c r="AS360" s="17"/>
      <c r="BB360" s="24"/>
      <c r="BC360" s="24"/>
      <c r="BD360" s="24"/>
      <c r="BL360" s="29"/>
    </row>
    <row r="361" spans="24:64" x14ac:dyDescent="0.25">
      <c r="X361"/>
      <c r="Y361"/>
      <c r="Z361"/>
      <c r="AA361"/>
      <c r="AR361" s="17"/>
      <c r="AS361" s="17"/>
      <c r="BB361" s="24"/>
      <c r="BC361" s="24"/>
      <c r="BD361" s="24"/>
      <c r="BL361" s="29"/>
    </row>
    <row r="362" spans="24:64" x14ac:dyDescent="0.25">
      <c r="X362"/>
      <c r="Y362"/>
      <c r="Z362"/>
      <c r="AA362"/>
      <c r="AR362" s="17"/>
      <c r="AS362" s="17"/>
      <c r="BB362" s="24"/>
      <c r="BC362" s="24"/>
      <c r="BD362" s="24"/>
      <c r="BL362" s="29"/>
    </row>
    <row r="363" spans="24:64" x14ac:dyDescent="0.25">
      <c r="X363"/>
      <c r="Y363"/>
      <c r="Z363"/>
      <c r="AA363"/>
      <c r="AR363" s="17"/>
      <c r="AS363" s="17"/>
      <c r="BB363" s="24"/>
      <c r="BC363" s="24"/>
      <c r="BD363" s="24"/>
      <c r="BL363" s="29"/>
    </row>
    <row r="364" spans="24:64" x14ac:dyDescent="0.25">
      <c r="X364"/>
      <c r="Y364"/>
      <c r="Z364"/>
      <c r="AA364"/>
      <c r="AR364" s="17"/>
      <c r="AS364" s="17"/>
      <c r="BB364" s="24"/>
      <c r="BC364" s="24"/>
      <c r="BD364" s="24"/>
      <c r="BL364" s="29"/>
    </row>
    <row r="365" spans="24:64" x14ac:dyDescent="0.25">
      <c r="X365"/>
      <c r="Y365"/>
      <c r="Z365"/>
      <c r="AA365"/>
      <c r="AR365" s="17"/>
      <c r="AS365" s="17"/>
      <c r="BB365" s="24"/>
      <c r="BC365" s="24"/>
      <c r="BD365" s="24"/>
      <c r="BL365" s="29"/>
    </row>
    <row r="366" spans="24:64" x14ac:dyDescent="0.25">
      <c r="X366"/>
      <c r="Y366"/>
      <c r="Z366"/>
      <c r="AA366"/>
      <c r="AR366" s="17"/>
      <c r="AS366" s="17"/>
      <c r="BB366" s="24"/>
      <c r="BC366" s="24"/>
      <c r="BD366" s="24"/>
      <c r="BL366" s="29"/>
    </row>
    <row r="367" spans="24:64" x14ac:dyDescent="0.25">
      <c r="X367"/>
      <c r="Y367"/>
      <c r="Z367"/>
      <c r="AA367"/>
      <c r="AR367" s="17"/>
      <c r="AS367" s="17"/>
      <c r="BB367" s="24"/>
      <c r="BC367" s="24"/>
      <c r="BD367" s="24"/>
      <c r="BL367" s="29"/>
    </row>
    <row r="368" spans="24:64" x14ac:dyDescent="0.25">
      <c r="X368"/>
      <c r="Y368"/>
      <c r="Z368"/>
      <c r="AA368"/>
      <c r="AR368" s="17"/>
      <c r="AS368" s="17"/>
      <c r="BB368" s="24"/>
      <c r="BC368" s="24"/>
      <c r="BD368" s="24"/>
      <c r="BL368" s="29"/>
    </row>
    <row r="369" spans="24:64" x14ac:dyDescent="0.25">
      <c r="X369"/>
      <c r="Y369"/>
      <c r="Z369"/>
      <c r="AA369"/>
      <c r="AR369" s="17"/>
      <c r="AS369" s="17"/>
      <c r="BB369" s="24"/>
      <c r="BC369" s="24"/>
      <c r="BD369" s="24"/>
      <c r="BL369" s="29"/>
    </row>
    <row r="370" spans="24:64" x14ac:dyDescent="0.25">
      <c r="X370"/>
      <c r="Y370"/>
      <c r="Z370"/>
      <c r="AA370"/>
      <c r="AR370" s="17"/>
      <c r="AS370" s="17"/>
      <c r="BB370" s="24"/>
      <c r="BC370" s="24"/>
      <c r="BD370" s="24"/>
      <c r="BL370" s="29"/>
    </row>
    <row r="371" spans="24:64" x14ac:dyDescent="0.25">
      <c r="X371"/>
      <c r="Y371"/>
      <c r="Z371"/>
      <c r="AA371"/>
      <c r="AR371" s="17"/>
      <c r="AS371" s="17"/>
      <c r="BB371" s="24"/>
      <c r="BC371" s="24"/>
      <c r="BD371" s="24"/>
      <c r="BL371" s="29"/>
    </row>
    <row r="372" spans="24:64" x14ac:dyDescent="0.25">
      <c r="X372"/>
      <c r="Y372"/>
      <c r="Z372"/>
      <c r="AA372"/>
      <c r="AR372" s="17"/>
      <c r="AS372" s="17"/>
      <c r="BB372" s="24"/>
      <c r="BC372" s="24"/>
      <c r="BD372" s="24"/>
      <c r="BL372" s="29"/>
    </row>
    <row r="373" spans="24:64" x14ac:dyDescent="0.25">
      <c r="X373"/>
      <c r="Y373"/>
      <c r="Z373"/>
      <c r="AA373"/>
      <c r="AR373" s="17"/>
      <c r="AS373" s="17"/>
      <c r="BB373" s="24"/>
      <c r="BC373" s="24"/>
      <c r="BD373" s="24"/>
      <c r="BL373" s="29"/>
    </row>
    <row r="374" spans="24:64" x14ac:dyDescent="0.25">
      <c r="X374"/>
      <c r="Y374"/>
      <c r="Z374"/>
      <c r="AA374"/>
      <c r="AR374" s="17"/>
      <c r="AS374" s="17"/>
      <c r="BB374" s="24"/>
      <c r="BC374" s="24"/>
      <c r="BD374" s="24"/>
      <c r="BL374" s="29"/>
    </row>
    <row r="375" spans="24:64" x14ac:dyDescent="0.25">
      <c r="X375"/>
      <c r="Y375"/>
      <c r="Z375"/>
      <c r="AA375"/>
      <c r="AR375" s="17"/>
      <c r="AS375" s="17"/>
      <c r="BB375" s="24"/>
      <c r="BC375" s="24"/>
      <c r="BD375" s="24"/>
      <c r="BL375" s="29"/>
    </row>
    <row r="376" spans="24:64" x14ac:dyDescent="0.25">
      <c r="X376"/>
      <c r="Y376"/>
      <c r="Z376"/>
      <c r="AA376"/>
      <c r="AR376" s="17"/>
      <c r="AS376" s="17"/>
      <c r="BB376" s="24"/>
      <c r="BC376" s="24"/>
      <c r="BD376" s="24"/>
      <c r="BL376" s="29"/>
    </row>
    <row r="377" spans="24:64" x14ac:dyDescent="0.25">
      <c r="X377"/>
      <c r="Y377"/>
      <c r="Z377"/>
      <c r="AA377"/>
      <c r="AR377" s="17"/>
      <c r="AS377" s="17"/>
      <c r="BB377" s="24"/>
      <c r="BC377" s="24"/>
      <c r="BD377" s="24"/>
      <c r="BL377" s="29"/>
    </row>
    <row r="378" spans="24:64" x14ac:dyDescent="0.25">
      <c r="X378"/>
      <c r="Y378"/>
      <c r="Z378"/>
      <c r="AA378"/>
      <c r="AR378" s="17"/>
      <c r="AS378" s="17"/>
      <c r="BB378" s="24"/>
      <c r="BC378" s="24"/>
      <c r="BD378" s="24"/>
      <c r="BL378" s="29"/>
    </row>
    <row r="379" spans="24:64" x14ac:dyDescent="0.25">
      <c r="X379"/>
      <c r="Y379"/>
      <c r="Z379"/>
      <c r="AA379"/>
      <c r="AR379" s="17"/>
      <c r="AS379" s="17"/>
      <c r="BB379" s="24"/>
      <c r="BC379" s="24"/>
      <c r="BD379" s="24"/>
      <c r="BL379" s="29"/>
    </row>
    <row r="380" spans="24:64" x14ac:dyDescent="0.25">
      <c r="X380"/>
      <c r="Y380"/>
      <c r="Z380"/>
      <c r="AA380"/>
      <c r="AR380" s="17"/>
      <c r="AS380" s="17"/>
      <c r="BB380" s="24"/>
      <c r="BC380" s="24"/>
      <c r="BD380" s="24"/>
      <c r="BL380" s="29"/>
    </row>
    <row r="381" spans="24:64" x14ac:dyDescent="0.25">
      <c r="X381"/>
      <c r="Y381"/>
      <c r="Z381"/>
      <c r="AA381"/>
      <c r="AR381" s="17"/>
      <c r="AS381" s="17"/>
      <c r="BB381" s="24"/>
      <c r="BC381" s="24"/>
      <c r="BD381" s="24"/>
      <c r="BL381" s="29"/>
    </row>
    <row r="382" spans="24:64" x14ac:dyDescent="0.25">
      <c r="X382"/>
      <c r="Y382"/>
      <c r="Z382"/>
      <c r="AA382"/>
      <c r="AR382" s="17"/>
      <c r="AS382" s="17"/>
      <c r="BB382" s="24"/>
      <c r="BC382" s="24"/>
      <c r="BD382" s="24"/>
      <c r="BL382" s="29"/>
    </row>
    <row r="383" spans="24:64" x14ac:dyDescent="0.25">
      <c r="X383"/>
      <c r="Y383"/>
      <c r="Z383"/>
      <c r="AA383"/>
      <c r="AR383" s="17"/>
      <c r="AS383" s="17"/>
      <c r="BB383" s="24"/>
      <c r="BC383" s="24"/>
      <c r="BD383" s="24"/>
      <c r="BL383" s="29"/>
    </row>
    <row r="384" spans="24:64" x14ac:dyDescent="0.25">
      <c r="X384"/>
      <c r="Y384"/>
      <c r="Z384"/>
      <c r="AA384"/>
      <c r="AR384" s="17"/>
      <c r="AS384" s="17"/>
      <c r="BB384" s="24"/>
      <c r="BC384" s="24"/>
      <c r="BD384" s="24"/>
      <c r="BL384" s="29"/>
    </row>
    <row r="385" spans="24:64" x14ac:dyDescent="0.25">
      <c r="X385"/>
      <c r="Y385"/>
      <c r="Z385"/>
      <c r="AA385"/>
      <c r="AR385" s="17"/>
      <c r="AS385" s="17"/>
      <c r="BB385" s="24"/>
      <c r="BC385" s="24"/>
      <c r="BD385" s="24"/>
      <c r="BL385" s="29"/>
    </row>
    <row r="386" spans="24:64" x14ac:dyDescent="0.25">
      <c r="X386"/>
      <c r="Y386"/>
      <c r="Z386"/>
      <c r="AA386"/>
      <c r="AR386" s="17"/>
      <c r="AS386" s="17"/>
      <c r="BB386" s="24"/>
      <c r="BC386" s="24"/>
      <c r="BD386" s="24"/>
      <c r="BL386" s="29"/>
    </row>
    <row r="387" spans="24:64" x14ac:dyDescent="0.25">
      <c r="X387"/>
      <c r="Y387"/>
      <c r="Z387"/>
      <c r="AA387"/>
      <c r="AR387" s="17"/>
      <c r="AS387" s="17"/>
      <c r="BB387" s="24"/>
      <c r="BC387" s="24"/>
      <c r="BD387" s="24"/>
      <c r="BL387" s="29"/>
    </row>
    <row r="388" spans="24:64" x14ac:dyDescent="0.25">
      <c r="X388"/>
      <c r="Y388"/>
      <c r="Z388"/>
      <c r="AA388"/>
      <c r="AR388" s="17"/>
      <c r="AS388" s="17"/>
      <c r="BB388" s="24"/>
      <c r="BC388" s="24"/>
      <c r="BD388" s="24"/>
      <c r="BL388" s="29"/>
    </row>
    <row r="389" spans="24:64" x14ac:dyDescent="0.25">
      <c r="X389"/>
      <c r="Y389"/>
      <c r="Z389"/>
      <c r="AA389"/>
      <c r="AR389" s="17"/>
      <c r="AS389" s="17"/>
      <c r="BB389" s="24"/>
      <c r="BC389" s="24"/>
      <c r="BD389" s="24"/>
      <c r="BL389" s="29"/>
    </row>
    <row r="390" spans="24:64" x14ac:dyDescent="0.25">
      <c r="X390"/>
      <c r="Y390"/>
      <c r="Z390"/>
      <c r="AA390"/>
      <c r="AR390" s="17"/>
      <c r="AS390" s="17"/>
      <c r="BB390" s="24"/>
      <c r="BC390" s="24"/>
      <c r="BD390" s="24"/>
      <c r="BL390" s="29"/>
    </row>
    <row r="391" spans="24:64" x14ac:dyDescent="0.25">
      <c r="X391"/>
      <c r="Y391"/>
      <c r="Z391"/>
      <c r="AA391"/>
      <c r="AR391" s="17"/>
      <c r="AS391" s="17"/>
      <c r="BB391" s="24"/>
      <c r="BC391" s="24"/>
      <c r="BD391" s="24"/>
      <c r="BL391" s="29"/>
    </row>
    <row r="392" spans="24:64" x14ac:dyDescent="0.25">
      <c r="X392"/>
      <c r="Y392"/>
      <c r="Z392"/>
      <c r="AA392"/>
      <c r="AR392" s="17"/>
      <c r="AS392" s="17"/>
      <c r="BB392" s="24"/>
      <c r="BC392" s="24"/>
      <c r="BD392" s="24"/>
      <c r="BL392" s="29"/>
    </row>
    <row r="393" spans="24:64" x14ac:dyDescent="0.25">
      <c r="X393"/>
      <c r="Y393"/>
      <c r="Z393"/>
      <c r="AA393"/>
      <c r="AR393" s="17"/>
      <c r="AS393" s="17"/>
      <c r="BB393" s="24"/>
      <c r="BC393" s="24"/>
      <c r="BD393" s="24"/>
      <c r="BL393" s="29"/>
    </row>
    <row r="394" spans="24:64" x14ac:dyDescent="0.25">
      <c r="X394"/>
      <c r="Y394"/>
      <c r="Z394"/>
      <c r="AA394"/>
      <c r="AR394" s="17"/>
      <c r="AS394" s="17"/>
      <c r="BB394" s="24"/>
      <c r="BC394" s="24"/>
      <c r="BD394" s="24"/>
      <c r="BL394" s="29"/>
    </row>
    <row r="395" spans="24:64" x14ac:dyDescent="0.25">
      <c r="X395"/>
      <c r="Y395"/>
      <c r="Z395"/>
      <c r="AA395"/>
      <c r="AR395" s="17"/>
      <c r="AS395" s="17"/>
      <c r="BB395" s="24"/>
      <c r="BC395" s="24"/>
      <c r="BD395" s="24"/>
      <c r="BL395" s="29"/>
    </row>
    <row r="396" spans="24:64" x14ac:dyDescent="0.25">
      <c r="X396"/>
      <c r="Y396"/>
      <c r="Z396"/>
      <c r="AA396"/>
      <c r="AR396" s="17"/>
      <c r="AS396" s="17"/>
      <c r="BB396" s="24"/>
      <c r="BC396" s="24"/>
      <c r="BD396" s="24"/>
      <c r="BL396" s="29"/>
    </row>
    <row r="397" spans="24:64" x14ac:dyDescent="0.25">
      <c r="X397"/>
      <c r="Y397"/>
      <c r="Z397"/>
      <c r="AA397"/>
      <c r="AR397" s="17"/>
      <c r="AS397" s="17"/>
      <c r="BB397" s="24"/>
      <c r="BC397" s="24"/>
      <c r="BD397" s="24"/>
      <c r="BL397" s="29"/>
    </row>
    <row r="398" spans="24:64" x14ac:dyDescent="0.25">
      <c r="X398"/>
      <c r="Y398"/>
      <c r="Z398"/>
      <c r="AA398"/>
      <c r="AR398" s="17"/>
      <c r="AS398" s="17"/>
      <c r="BB398" s="24"/>
      <c r="BC398" s="24"/>
      <c r="BD398" s="24"/>
      <c r="BL398" s="29"/>
    </row>
    <row r="399" spans="24:64" x14ac:dyDescent="0.25">
      <c r="X399"/>
      <c r="Y399"/>
      <c r="Z399"/>
      <c r="AA399"/>
      <c r="AR399" s="17"/>
      <c r="AS399" s="17"/>
      <c r="BB399" s="24"/>
      <c r="BC399" s="24"/>
      <c r="BD399" s="24"/>
      <c r="BL399" s="29"/>
    </row>
    <row r="400" spans="24:64" x14ac:dyDescent="0.25">
      <c r="X400"/>
      <c r="Y400"/>
      <c r="Z400"/>
      <c r="AA400"/>
      <c r="AR400" s="17"/>
      <c r="AS400" s="17"/>
      <c r="BB400" s="24"/>
      <c r="BC400" s="24"/>
      <c r="BD400" s="24"/>
      <c r="BL400" s="29"/>
    </row>
    <row r="401" spans="24:64" x14ac:dyDescent="0.25">
      <c r="X401"/>
      <c r="Y401"/>
      <c r="Z401"/>
      <c r="AA401"/>
      <c r="AR401" s="17"/>
      <c r="AS401" s="17"/>
      <c r="BB401" s="24"/>
      <c r="BC401" s="24"/>
      <c r="BD401" s="24"/>
      <c r="BL401" s="29"/>
    </row>
    <row r="402" spans="24:64" x14ac:dyDescent="0.25">
      <c r="X402"/>
      <c r="Y402"/>
      <c r="Z402"/>
      <c r="AA402"/>
      <c r="AR402" s="17"/>
      <c r="AS402" s="17"/>
      <c r="BB402" s="24"/>
      <c r="BC402" s="24"/>
      <c r="BD402" s="24"/>
      <c r="BL402" s="29"/>
    </row>
    <row r="403" spans="24:64" x14ac:dyDescent="0.25">
      <c r="X403"/>
      <c r="Y403"/>
      <c r="Z403"/>
      <c r="AA403"/>
      <c r="AR403" s="17"/>
      <c r="AS403" s="17"/>
      <c r="BB403" s="24"/>
      <c r="BC403" s="24"/>
      <c r="BD403" s="24"/>
      <c r="BL403" s="29"/>
    </row>
    <row r="404" spans="24:64" x14ac:dyDescent="0.25">
      <c r="X404"/>
      <c r="Y404"/>
      <c r="Z404"/>
      <c r="AA404"/>
      <c r="AR404" s="17"/>
      <c r="AS404" s="17"/>
      <c r="BB404" s="24"/>
      <c r="BC404" s="24"/>
      <c r="BD404" s="24"/>
      <c r="BL404" s="29"/>
    </row>
    <row r="405" spans="24:64" x14ac:dyDescent="0.25">
      <c r="X405"/>
      <c r="Y405"/>
      <c r="Z405"/>
      <c r="AA405"/>
      <c r="AR405" s="17"/>
      <c r="AS405" s="17"/>
      <c r="BB405" s="24"/>
      <c r="BC405" s="24"/>
      <c r="BD405" s="24"/>
      <c r="BL405" s="29"/>
    </row>
    <row r="406" spans="24:64" x14ac:dyDescent="0.25">
      <c r="X406"/>
      <c r="Y406"/>
      <c r="Z406"/>
      <c r="AA406"/>
      <c r="AR406" s="17"/>
      <c r="AS406" s="17"/>
      <c r="BB406" s="24"/>
      <c r="BC406" s="24"/>
      <c r="BD406" s="24"/>
      <c r="BL406" s="29"/>
    </row>
    <row r="407" spans="24:64" x14ac:dyDescent="0.25">
      <c r="X407"/>
      <c r="Y407"/>
      <c r="Z407"/>
      <c r="AA407"/>
      <c r="AR407" s="17"/>
      <c r="AS407" s="17"/>
      <c r="BB407" s="24"/>
      <c r="BC407" s="24"/>
      <c r="BD407" s="24"/>
      <c r="BL407" s="29"/>
    </row>
    <row r="408" spans="24:64" x14ac:dyDescent="0.25">
      <c r="X408"/>
      <c r="Y408"/>
      <c r="Z408"/>
      <c r="AA408"/>
      <c r="AR408" s="17"/>
      <c r="AS408" s="17"/>
      <c r="BB408" s="24"/>
      <c r="BC408" s="24"/>
      <c r="BD408" s="24"/>
      <c r="BL408" s="29"/>
    </row>
    <row r="409" spans="24:64" x14ac:dyDescent="0.25">
      <c r="X409"/>
      <c r="Y409"/>
      <c r="Z409"/>
      <c r="AA409"/>
      <c r="AR409" s="17"/>
      <c r="AS409" s="17"/>
      <c r="BB409" s="24"/>
      <c r="BC409" s="24"/>
      <c r="BD409" s="24"/>
      <c r="BL409" s="29"/>
    </row>
    <row r="410" spans="24:64" x14ac:dyDescent="0.25">
      <c r="X410"/>
      <c r="Y410"/>
      <c r="Z410"/>
      <c r="AA410"/>
      <c r="AR410" s="17"/>
      <c r="AS410" s="17"/>
      <c r="BB410" s="24"/>
      <c r="BC410" s="24"/>
      <c r="BD410" s="24"/>
      <c r="BL410" s="29"/>
    </row>
    <row r="411" spans="24:64" x14ac:dyDescent="0.25">
      <c r="X411"/>
      <c r="Y411"/>
      <c r="Z411"/>
      <c r="AA411"/>
      <c r="AR411" s="17"/>
      <c r="AS411" s="17"/>
      <c r="BB411" s="24"/>
      <c r="BC411" s="24"/>
      <c r="BD411" s="24"/>
      <c r="BL411" s="29"/>
    </row>
    <row r="412" spans="24:64" x14ac:dyDescent="0.25">
      <c r="X412"/>
      <c r="Y412"/>
      <c r="Z412"/>
      <c r="AA412"/>
      <c r="AR412" s="17"/>
      <c r="AS412" s="17"/>
      <c r="BB412" s="24"/>
      <c r="BC412" s="24"/>
      <c r="BD412" s="24"/>
      <c r="BL412" s="29"/>
    </row>
    <row r="413" spans="24:64" x14ac:dyDescent="0.25">
      <c r="X413"/>
      <c r="Y413"/>
      <c r="Z413"/>
      <c r="AA413"/>
      <c r="AR413" s="17"/>
      <c r="AS413" s="17"/>
      <c r="BB413" s="24"/>
      <c r="BC413" s="24"/>
      <c r="BD413" s="24"/>
      <c r="BL413" s="29"/>
    </row>
    <row r="414" spans="24:64" x14ac:dyDescent="0.25">
      <c r="X414"/>
      <c r="Y414"/>
      <c r="Z414"/>
      <c r="AA414"/>
      <c r="AR414" s="17"/>
      <c r="AS414" s="17"/>
      <c r="BB414" s="24"/>
      <c r="BC414" s="24"/>
      <c r="BD414" s="24"/>
      <c r="BL414" s="29"/>
    </row>
    <row r="415" spans="24:64" x14ac:dyDescent="0.25">
      <c r="X415"/>
      <c r="Y415"/>
      <c r="Z415"/>
      <c r="AA415"/>
      <c r="AR415" s="17"/>
      <c r="AS415" s="17"/>
      <c r="BB415" s="24"/>
      <c r="BC415" s="24"/>
      <c r="BD415" s="24"/>
      <c r="BL415" s="29"/>
    </row>
    <row r="416" spans="24:64" x14ac:dyDescent="0.25">
      <c r="X416"/>
      <c r="Y416"/>
      <c r="Z416"/>
      <c r="AA416"/>
      <c r="AR416" s="17"/>
      <c r="AS416" s="17"/>
      <c r="BB416" s="24"/>
      <c r="BC416" s="24"/>
      <c r="BD416" s="24"/>
      <c r="BL416" s="29"/>
    </row>
    <row r="417" spans="24:64" x14ac:dyDescent="0.25">
      <c r="X417"/>
      <c r="Y417"/>
      <c r="Z417"/>
      <c r="AA417"/>
      <c r="AR417" s="17"/>
      <c r="AS417" s="17"/>
      <c r="BB417" s="24"/>
      <c r="BC417" s="24"/>
      <c r="BD417" s="24"/>
      <c r="BL417" s="29"/>
    </row>
    <row r="418" spans="24:64" x14ac:dyDescent="0.25">
      <c r="X418"/>
      <c r="Y418"/>
      <c r="Z418"/>
      <c r="AA418"/>
      <c r="AR418" s="17"/>
      <c r="AS418" s="17"/>
      <c r="BB418" s="24"/>
      <c r="BC418" s="24"/>
      <c r="BD418" s="24"/>
      <c r="BL418" s="29"/>
    </row>
    <row r="419" spans="24:64" x14ac:dyDescent="0.25">
      <c r="X419"/>
      <c r="Y419"/>
      <c r="Z419"/>
      <c r="AA419"/>
      <c r="AR419" s="17"/>
      <c r="AS419" s="17"/>
      <c r="BB419" s="24"/>
      <c r="BC419" s="24"/>
      <c r="BD419" s="24"/>
      <c r="BL419" s="29"/>
    </row>
    <row r="420" spans="24:64" x14ac:dyDescent="0.25">
      <c r="X420"/>
      <c r="Y420"/>
      <c r="Z420"/>
      <c r="AA420"/>
      <c r="AR420" s="17"/>
      <c r="AS420" s="17"/>
      <c r="BB420" s="24"/>
      <c r="BC420" s="24"/>
      <c r="BD420" s="24"/>
      <c r="BL420" s="29"/>
    </row>
    <row r="421" spans="24:64" x14ac:dyDescent="0.25">
      <c r="X421"/>
      <c r="Y421"/>
      <c r="Z421"/>
      <c r="AA421"/>
      <c r="AR421" s="17"/>
      <c r="AS421" s="17"/>
      <c r="BB421" s="24"/>
      <c r="BC421" s="24"/>
      <c r="BD421" s="24"/>
      <c r="BL421" s="29"/>
    </row>
    <row r="422" spans="24:64" x14ac:dyDescent="0.25">
      <c r="X422"/>
      <c r="Y422"/>
      <c r="Z422"/>
      <c r="AA422"/>
      <c r="AR422" s="17"/>
      <c r="AS422" s="17"/>
      <c r="BB422" s="24"/>
      <c r="BC422" s="24"/>
      <c r="BD422" s="24"/>
      <c r="BL422" s="29"/>
    </row>
    <row r="423" spans="24:64" x14ac:dyDescent="0.25">
      <c r="X423"/>
      <c r="Y423"/>
      <c r="Z423"/>
      <c r="AA423"/>
      <c r="AR423" s="17"/>
      <c r="AS423" s="17"/>
      <c r="BB423" s="24"/>
      <c r="BC423" s="24"/>
      <c r="BD423" s="24"/>
      <c r="BL423" s="29"/>
    </row>
    <row r="424" spans="24:64" x14ac:dyDescent="0.25">
      <c r="X424"/>
      <c r="Y424"/>
      <c r="Z424"/>
      <c r="AA424"/>
      <c r="AR424" s="17"/>
      <c r="AS424" s="17"/>
      <c r="BB424" s="24"/>
      <c r="BC424" s="24"/>
      <c r="BD424" s="24"/>
      <c r="BL424" s="29"/>
    </row>
    <row r="425" spans="24:64" x14ac:dyDescent="0.25">
      <c r="X425"/>
      <c r="Y425"/>
      <c r="Z425"/>
      <c r="AA425"/>
      <c r="AR425" s="17"/>
      <c r="AS425" s="17"/>
      <c r="BB425" s="24"/>
      <c r="BC425" s="24"/>
      <c r="BD425" s="24"/>
      <c r="BL425" s="29"/>
    </row>
    <row r="426" spans="24:64" x14ac:dyDescent="0.25">
      <c r="X426"/>
      <c r="Y426"/>
      <c r="Z426"/>
      <c r="AA426"/>
      <c r="AR426" s="17"/>
      <c r="AS426" s="17"/>
      <c r="BB426" s="24"/>
      <c r="BC426" s="24"/>
      <c r="BD426" s="24"/>
      <c r="BL426" s="29"/>
    </row>
    <row r="427" spans="24:64" x14ac:dyDescent="0.25">
      <c r="X427"/>
      <c r="Y427"/>
      <c r="Z427"/>
      <c r="AA427"/>
      <c r="AR427" s="17"/>
      <c r="AS427" s="17"/>
      <c r="BB427" s="24"/>
      <c r="BC427" s="24"/>
      <c r="BD427" s="24"/>
      <c r="BL427" s="29"/>
    </row>
    <row r="428" spans="24:64" x14ac:dyDescent="0.25">
      <c r="X428"/>
      <c r="Y428"/>
      <c r="Z428"/>
      <c r="AA428"/>
      <c r="AR428" s="17"/>
      <c r="AS428" s="17"/>
      <c r="BB428" s="24"/>
      <c r="BC428" s="24"/>
      <c r="BD428" s="24"/>
      <c r="BL428" s="29"/>
    </row>
    <row r="429" spans="24:64" x14ac:dyDescent="0.25">
      <c r="X429"/>
      <c r="Y429"/>
      <c r="Z429"/>
      <c r="AA429"/>
      <c r="AR429" s="17"/>
      <c r="AS429" s="17"/>
      <c r="BB429" s="24"/>
      <c r="BC429" s="24"/>
      <c r="BD429" s="24"/>
      <c r="BL429" s="29"/>
    </row>
    <row r="430" spans="24:64" x14ac:dyDescent="0.25">
      <c r="X430"/>
      <c r="Y430"/>
      <c r="Z430"/>
      <c r="AA430"/>
      <c r="AR430" s="17"/>
      <c r="AS430" s="17"/>
      <c r="BB430" s="24"/>
      <c r="BC430" s="24"/>
      <c r="BD430" s="24"/>
      <c r="BL430" s="29"/>
    </row>
    <row r="431" spans="24:64" x14ac:dyDescent="0.25">
      <c r="X431"/>
      <c r="Y431"/>
      <c r="Z431"/>
      <c r="AA431"/>
      <c r="AR431" s="17"/>
      <c r="AS431" s="17"/>
      <c r="BB431" s="24"/>
      <c r="BC431" s="24"/>
      <c r="BD431" s="24"/>
      <c r="BL431" s="29"/>
    </row>
    <row r="432" spans="24:64" x14ac:dyDescent="0.25">
      <c r="X432"/>
      <c r="Y432"/>
      <c r="Z432"/>
      <c r="AA432"/>
      <c r="AR432" s="17"/>
      <c r="AS432" s="17"/>
      <c r="BB432" s="24"/>
      <c r="BC432" s="24"/>
      <c r="BD432" s="24"/>
      <c r="BL432" s="29"/>
    </row>
    <row r="433" spans="24:64" x14ac:dyDescent="0.25">
      <c r="X433"/>
      <c r="Y433"/>
      <c r="Z433"/>
      <c r="AA433"/>
      <c r="AR433" s="17"/>
      <c r="AS433" s="17"/>
      <c r="BB433" s="24"/>
      <c r="BC433" s="24"/>
      <c r="BD433" s="24"/>
      <c r="BL433" s="29"/>
    </row>
    <row r="434" spans="24:64" x14ac:dyDescent="0.25">
      <c r="X434"/>
      <c r="Y434"/>
      <c r="Z434"/>
      <c r="AA434"/>
      <c r="AR434" s="17"/>
      <c r="AS434" s="17"/>
      <c r="BB434" s="24"/>
      <c r="BC434" s="24"/>
      <c r="BD434" s="24"/>
      <c r="BL434" s="29"/>
    </row>
    <row r="435" spans="24:64" x14ac:dyDescent="0.25">
      <c r="X435"/>
      <c r="Y435"/>
      <c r="Z435"/>
      <c r="AA435"/>
      <c r="AR435" s="17"/>
      <c r="AS435" s="17"/>
      <c r="BB435" s="24"/>
      <c r="BC435" s="24"/>
      <c r="BD435" s="24"/>
      <c r="BL435" s="29"/>
    </row>
    <row r="436" spans="24:64" x14ac:dyDescent="0.25">
      <c r="X436"/>
      <c r="Y436"/>
      <c r="Z436"/>
      <c r="AA436"/>
      <c r="AR436" s="17"/>
      <c r="AS436" s="17"/>
      <c r="BB436" s="24"/>
      <c r="BC436" s="24"/>
      <c r="BD436" s="24"/>
      <c r="BL436" s="29"/>
    </row>
    <row r="437" spans="24:64" x14ac:dyDescent="0.25">
      <c r="X437"/>
      <c r="Y437"/>
      <c r="Z437"/>
      <c r="AA437"/>
      <c r="AR437" s="17"/>
      <c r="AS437" s="17"/>
      <c r="BB437" s="24"/>
      <c r="BC437" s="24"/>
      <c r="BD437" s="24"/>
      <c r="BL437" s="29"/>
    </row>
    <row r="438" spans="24:64" x14ac:dyDescent="0.25">
      <c r="X438"/>
      <c r="Y438"/>
      <c r="Z438"/>
      <c r="AA438"/>
      <c r="AR438" s="17"/>
      <c r="AS438" s="17"/>
      <c r="BB438" s="24"/>
      <c r="BC438" s="24"/>
      <c r="BD438" s="24"/>
      <c r="BL438" s="29"/>
    </row>
    <row r="439" spans="24:64" x14ac:dyDescent="0.25">
      <c r="X439"/>
      <c r="Y439"/>
      <c r="Z439"/>
      <c r="AA439"/>
      <c r="AR439" s="17"/>
      <c r="AS439" s="17"/>
      <c r="BB439" s="24"/>
      <c r="BC439" s="24"/>
      <c r="BD439" s="24"/>
      <c r="BL439" s="29"/>
    </row>
    <row r="440" spans="24:64" x14ac:dyDescent="0.25">
      <c r="X440"/>
      <c r="Y440"/>
      <c r="Z440"/>
      <c r="AA440"/>
      <c r="AR440" s="17"/>
      <c r="AS440" s="17"/>
      <c r="BB440" s="24"/>
      <c r="BC440" s="24"/>
      <c r="BD440" s="24"/>
      <c r="BL440" s="29"/>
    </row>
    <row r="441" spans="24:64" x14ac:dyDescent="0.25">
      <c r="X441"/>
      <c r="Y441"/>
      <c r="Z441"/>
      <c r="AA441"/>
      <c r="AR441" s="17"/>
      <c r="AS441" s="17"/>
      <c r="BB441" s="24"/>
      <c r="BC441" s="24"/>
      <c r="BD441" s="24"/>
      <c r="BL441" s="29"/>
    </row>
    <row r="442" spans="24:64" x14ac:dyDescent="0.25">
      <c r="X442"/>
      <c r="Y442"/>
      <c r="Z442"/>
      <c r="AA442"/>
      <c r="AR442" s="17"/>
      <c r="AS442" s="17"/>
      <c r="BB442" s="24"/>
      <c r="BC442" s="24"/>
      <c r="BD442" s="24"/>
      <c r="BL442" s="29"/>
    </row>
    <row r="443" spans="24:64" x14ac:dyDescent="0.25">
      <c r="X443"/>
      <c r="Y443"/>
      <c r="Z443"/>
      <c r="AA443"/>
      <c r="AR443" s="17"/>
      <c r="AS443" s="17"/>
      <c r="BB443" s="24"/>
      <c r="BC443" s="24"/>
      <c r="BD443" s="24"/>
      <c r="BL443" s="29"/>
    </row>
    <row r="444" spans="24:64" x14ac:dyDescent="0.25">
      <c r="X444"/>
      <c r="Y444"/>
      <c r="Z444"/>
      <c r="AA444"/>
      <c r="AR444" s="17"/>
      <c r="AS444" s="17"/>
      <c r="BB444" s="24"/>
      <c r="BC444" s="24"/>
      <c r="BD444" s="24"/>
      <c r="BL444" s="29"/>
    </row>
    <row r="445" spans="24:64" x14ac:dyDescent="0.25">
      <c r="X445"/>
      <c r="Y445"/>
      <c r="Z445"/>
      <c r="AA445"/>
      <c r="AR445" s="17"/>
      <c r="AS445" s="17"/>
      <c r="BB445" s="24"/>
      <c r="BC445" s="24"/>
      <c r="BD445" s="24"/>
      <c r="BL445" s="29"/>
    </row>
    <row r="446" spans="24:64" x14ac:dyDescent="0.25">
      <c r="X446"/>
      <c r="Y446"/>
      <c r="Z446"/>
      <c r="AA446"/>
      <c r="AR446" s="17"/>
      <c r="AS446" s="17"/>
      <c r="BB446" s="24"/>
      <c r="BC446" s="24"/>
      <c r="BD446" s="24"/>
      <c r="BL446" s="29"/>
    </row>
    <row r="447" spans="24:64" x14ac:dyDescent="0.25">
      <c r="X447"/>
      <c r="Y447"/>
      <c r="Z447"/>
      <c r="AA447"/>
      <c r="AR447" s="17"/>
      <c r="AS447" s="17"/>
      <c r="BB447" s="24"/>
      <c r="BC447" s="24"/>
      <c r="BD447" s="24"/>
      <c r="BL447" s="29"/>
    </row>
    <row r="448" spans="24:64" x14ac:dyDescent="0.25">
      <c r="X448"/>
      <c r="Y448"/>
      <c r="Z448"/>
      <c r="AA448"/>
      <c r="AR448" s="17"/>
      <c r="AS448" s="17"/>
      <c r="BB448" s="24"/>
      <c r="BC448" s="24"/>
      <c r="BD448" s="24"/>
      <c r="BL448" s="29"/>
    </row>
    <row r="449" spans="24:64" x14ac:dyDescent="0.25">
      <c r="X449"/>
      <c r="Y449"/>
      <c r="Z449"/>
      <c r="AA449"/>
      <c r="AR449" s="17"/>
      <c r="AS449" s="17"/>
      <c r="BB449" s="24"/>
      <c r="BC449" s="24"/>
      <c r="BD449" s="24"/>
      <c r="BL449" s="29"/>
    </row>
    <row r="450" spans="24:64" x14ac:dyDescent="0.25">
      <c r="X450"/>
      <c r="Y450"/>
      <c r="Z450"/>
      <c r="AA450"/>
      <c r="AR450" s="17"/>
      <c r="AS450" s="17"/>
      <c r="BB450" s="24"/>
      <c r="BC450" s="24"/>
      <c r="BD450" s="24"/>
      <c r="BL450" s="29"/>
    </row>
    <row r="451" spans="24:64" x14ac:dyDescent="0.25">
      <c r="X451"/>
      <c r="Y451"/>
      <c r="Z451"/>
      <c r="AA451"/>
      <c r="AR451" s="17"/>
      <c r="AS451" s="17"/>
      <c r="BB451" s="24"/>
      <c r="BC451" s="24"/>
      <c r="BD451" s="24"/>
      <c r="BL451" s="29"/>
    </row>
    <row r="452" spans="24:64" x14ac:dyDescent="0.25">
      <c r="X452"/>
      <c r="Y452"/>
      <c r="Z452"/>
      <c r="AA452"/>
      <c r="AR452" s="17"/>
      <c r="AS452" s="17"/>
      <c r="BB452" s="24"/>
      <c r="BC452" s="24"/>
      <c r="BD452" s="24"/>
      <c r="BL452" s="29"/>
    </row>
    <row r="453" spans="24:64" x14ac:dyDescent="0.25">
      <c r="X453"/>
      <c r="Y453"/>
      <c r="Z453"/>
      <c r="AA453"/>
      <c r="AR453" s="17"/>
      <c r="AS453" s="17"/>
      <c r="BB453" s="24"/>
      <c r="BC453" s="24"/>
      <c r="BD453" s="24"/>
      <c r="BL453" s="29"/>
    </row>
    <row r="454" spans="24:64" x14ac:dyDescent="0.25">
      <c r="X454"/>
      <c r="Y454"/>
      <c r="Z454"/>
      <c r="AA454"/>
      <c r="AR454" s="17"/>
      <c r="AS454" s="17"/>
      <c r="BB454" s="24"/>
      <c r="BC454" s="24"/>
      <c r="BD454" s="24"/>
      <c r="BL454" s="29"/>
    </row>
    <row r="455" spans="24:64" x14ac:dyDescent="0.25">
      <c r="X455"/>
      <c r="Y455"/>
      <c r="Z455"/>
      <c r="AA455"/>
      <c r="AR455" s="17"/>
      <c r="AS455" s="17"/>
      <c r="BB455" s="24"/>
      <c r="BC455" s="24"/>
      <c r="BD455" s="24"/>
      <c r="BL455" s="29"/>
    </row>
    <row r="456" spans="24:64" x14ac:dyDescent="0.25">
      <c r="X456"/>
      <c r="Y456"/>
      <c r="Z456"/>
      <c r="AA456"/>
      <c r="AR456" s="17"/>
      <c r="AS456" s="17"/>
      <c r="BB456" s="24"/>
      <c r="BC456" s="24"/>
      <c r="BD456" s="24"/>
      <c r="BL456" s="29"/>
    </row>
    <row r="457" spans="24:64" x14ac:dyDescent="0.25">
      <c r="X457"/>
      <c r="Y457"/>
      <c r="Z457"/>
      <c r="AA457"/>
      <c r="AR457" s="17"/>
      <c r="AS457" s="17"/>
      <c r="BB457" s="24"/>
      <c r="BC457" s="24"/>
      <c r="BD457" s="24"/>
      <c r="BL457" s="29"/>
    </row>
    <row r="458" spans="24:64" x14ac:dyDescent="0.25">
      <c r="X458"/>
      <c r="Y458"/>
      <c r="Z458"/>
      <c r="AA458"/>
      <c r="AR458" s="17"/>
      <c r="AS458" s="17"/>
      <c r="BB458" s="24"/>
      <c r="BC458" s="24"/>
      <c r="BD458" s="24"/>
      <c r="BL458" s="29"/>
    </row>
    <row r="459" spans="24:64" x14ac:dyDescent="0.25">
      <c r="X459"/>
      <c r="Y459"/>
      <c r="Z459"/>
      <c r="AA459"/>
      <c r="AR459" s="17"/>
      <c r="AS459" s="17"/>
      <c r="BB459" s="24"/>
      <c r="BC459" s="24"/>
      <c r="BD459" s="24"/>
      <c r="BL459" s="29"/>
    </row>
    <row r="460" spans="24:64" x14ac:dyDescent="0.25">
      <c r="X460"/>
      <c r="Y460"/>
      <c r="Z460"/>
      <c r="AA460"/>
      <c r="AR460" s="17"/>
      <c r="AS460" s="17"/>
      <c r="BB460" s="24"/>
      <c r="BC460" s="24"/>
      <c r="BD460" s="24"/>
      <c r="BL460" s="29"/>
    </row>
    <row r="461" spans="24:64" x14ac:dyDescent="0.25">
      <c r="X461"/>
      <c r="Y461"/>
      <c r="Z461"/>
      <c r="AA461"/>
      <c r="AR461" s="17"/>
      <c r="AS461" s="17"/>
      <c r="BB461" s="24"/>
      <c r="BC461" s="24"/>
      <c r="BD461" s="24"/>
      <c r="BL461" s="29"/>
    </row>
    <row r="462" spans="24:64" x14ac:dyDescent="0.25">
      <c r="X462"/>
      <c r="Y462"/>
      <c r="Z462"/>
      <c r="AA462"/>
      <c r="AR462" s="17"/>
      <c r="AS462" s="17"/>
      <c r="BB462" s="24"/>
      <c r="BC462" s="24"/>
      <c r="BD462" s="24"/>
      <c r="BL462" s="29"/>
    </row>
    <row r="463" spans="24:64" x14ac:dyDescent="0.25">
      <c r="X463"/>
      <c r="Y463"/>
      <c r="Z463"/>
      <c r="AA463"/>
      <c r="AR463" s="17"/>
      <c r="AS463" s="17"/>
      <c r="BB463" s="24"/>
      <c r="BC463" s="24"/>
      <c r="BD463" s="24"/>
      <c r="BL463" s="29"/>
    </row>
    <row r="464" spans="24:64" x14ac:dyDescent="0.25">
      <c r="X464"/>
      <c r="Y464"/>
      <c r="Z464"/>
      <c r="AA464"/>
      <c r="AR464" s="17"/>
      <c r="AS464" s="17"/>
      <c r="BB464" s="24"/>
      <c r="BC464" s="24"/>
      <c r="BD464" s="24"/>
      <c r="BL464" s="29"/>
    </row>
    <row r="465" spans="24:64" x14ac:dyDescent="0.25">
      <c r="X465"/>
      <c r="Y465"/>
      <c r="Z465"/>
      <c r="AA465"/>
      <c r="AR465" s="17"/>
      <c r="AS465" s="17"/>
      <c r="BB465" s="24"/>
      <c r="BC465" s="24"/>
      <c r="BD465" s="24"/>
      <c r="BL465" s="29"/>
    </row>
    <row r="466" spans="24:64" x14ac:dyDescent="0.25">
      <c r="X466"/>
      <c r="Y466"/>
      <c r="Z466"/>
      <c r="AA466"/>
      <c r="AR466" s="17"/>
      <c r="AS466" s="17"/>
      <c r="BB466" s="24"/>
      <c r="BC466" s="24"/>
      <c r="BD466" s="24"/>
      <c r="BL466" s="29"/>
    </row>
    <row r="467" spans="24:64" x14ac:dyDescent="0.25">
      <c r="X467"/>
      <c r="Y467"/>
      <c r="Z467"/>
      <c r="AA467"/>
      <c r="AR467" s="17"/>
      <c r="AS467" s="17"/>
      <c r="BB467" s="24"/>
      <c r="BC467" s="24"/>
      <c r="BD467" s="24"/>
      <c r="BL467" s="29"/>
    </row>
    <row r="468" spans="24:64" x14ac:dyDescent="0.25">
      <c r="X468"/>
      <c r="Y468"/>
      <c r="Z468"/>
      <c r="AA468"/>
      <c r="AR468" s="17"/>
      <c r="AS468" s="17"/>
      <c r="BB468" s="24"/>
      <c r="BC468" s="24"/>
      <c r="BD468" s="24"/>
      <c r="BL468" s="29"/>
    </row>
    <row r="469" spans="24:64" x14ac:dyDescent="0.25">
      <c r="X469"/>
      <c r="Y469"/>
      <c r="Z469"/>
      <c r="AA469"/>
      <c r="AR469" s="17"/>
      <c r="AS469" s="17"/>
      <c r="BB469" s="24"/>
      <c r="BC469" s="24"/>
      <c r="BD469" s="24"/>
      <c r="BL469" s="29"/>
    </row>
    <row r="470" spans="24:64" x14ac:dyDescent="0.25">
      <c r="X470"/>
      <c r="Y470"/>
      <c r="Z470"/>
      <c r="AA470"/>
      <c r="AR470" s="17"/>
      <c r="AS470" s="17"/>
      <c r="BB470" s="24"/>
      <c r="BC470" s="24"/>
      <c r="BD470" s="24"/>
      <c r="BL470" s="29"/>
    </row>
    <row r="471" spans="24:64" x14ac:dyDescent="0.25">
      <c r="X471"/>
      <c r="Y471"/>
      <c r="Z471"/>
      <c r="AA471"/>
      <c r="AR471" s="17"/>
      <c r="AS471" s="17"/>
      <c r="BB471" s="24"/>
      <c r="BC471" s="24"/>
      <c r="BD471" s="24"/>
      <c r="BL471" s="29"/>
    </row>
    <row r="472" spans="24:64" x14ac:dyDescent="0.25">
      <c r="X472"/>
      <c r="Y472"/>
      <c r="Z472"/>
      <c r="AA472"/>
      <c r="AR472" s="17"/>
      <c r="AS472" s="17"/>
      <c r="BB472" s="24"/>
      <c r="BC472" s="24"/>
      <c r="BD472" s="24"/>
      <c r="BL472" s="29"/>
    </row>
    <row r="473" spans="24:64" x14ac:dyDescent="0.25">
      <c r="X473"/>
      <c r="Y473"/>
      <c r="Z473"/>
      <c r="AA473"/>
      <c r="AR473" s="17"/>
      <c r="AS473" s="17"/>
      <c r="BB473" s="24"/>
      <c r="BC473" s="24"/>
      <c r="BD473" s="24"/>
      <c r="BL473" s="29"/>
    </row>
    <row r="474" spans="24:64" x14ac:dyDescent="0.25">
      <c r="X474"/>
      <c r="Y474"/>
      <c r="Z474"/>
      <c r="AA474"/>
      <c r="AR474" s="17"/>
      <c r="AS474" s="17"/>
      <c r="BB474" s="24"/>
      <c r="BC474" s="24"/>
      <c r="BD474" s="24"/>
      <c r="BL474" s="29"/>
    </row>
    <row r="475" spans="24:64" x14ac:dyDescent="0.25">
      <c r="X475"/>
      <c r="Y475"/>
      <c r="Z475"/>
      <c r="AA475"/>
      <c r="AR475" s="17"/>
      <c r="AS475" s="17"/>
      <c r="BB475" s="24"/>
      <c r="BC475" s="24"/>
      <c r="BD475" s="24"/>
      <c r="BL475" s="29"/>
    </row>
    <row r="476" spans="24:64" x14ac:dyDescent="0.25">
      <c r="X476"/>
      <c r="Y476"/>
      <c r="Z476"/>
      <c r="AA476"/>
      <c r="AR476" s="17"/>
      <c r="AS476" s="17"/>
      <c r="BB476" s="24"/>
      <c r="BC476" s="24"/>
      <c r="BD476" s="24"/>
      <c r="BL476" s="29"/>
    </row>
    <row r="477" spans="24:64" x14ac:dyDescent="0.25">
      <c r="X477"/>
      <c r="Y477"/>
      <c r="Z477"/>
      <c r="AA477"/>
      <c r="AR477" s="17"/>
      <c r="AS477" s="17"/>
      <c r="BB477" s="24"/>
      <c r="BC477" s="24"/>
      <c r="BD477" s="24"/>
      <c r="BL477" s="29"/>
    </row>
    <row r="478" spans="24:64" x14ac:dyDescent="0.25">
      <c r="X478"/>
      <c r="Y478"/>
      <c r="Z478"/>
      <c r="AA478"/>
      <c r="AR478" s="17"/>
      <c r="AS478" s="17"/>
      <c r="BB478" s="24"/>
      <c r="BC478" s="24"/>
      <c r="BD478" s="24"/>
      <c r="BL478" s="29"/>
    </row>
    <row r="479" spans="24:64" x14ac:dyDescent="0.25">
      <c r="X479"/>
      <c r="Y479"/>
      <c r="Z479"/>
      <c r="AA479"/>
      <c r="AR479" s="17"/>
      <c r="AS479" s="17"/>
      <c r="BB479" s="24"/>
      <c r="BC479" s="24"/>
      <c r="BD479" s="24"/>
      <c r="BL479" s="29"/>
    </row>
    <row r="480" spans="24:64" x14ac:dyDescent="0.25">
      <c r="X480"/>
      <c r="Y480"/>
      <c r="Z480"/>
      <c r="AA480"/>
      <c r="AR480" s="17"/>
      <c r="AS480" s="17"/>
      <c r="BB480" s="24"/>
      <c r="BC480" s="24"/>
      <c r="BD480" s="24"/>
      <c r="BL480" s="29"/>
    </row>
    <row r="481" spans="24:64" x14ac:dyDescent="0.25">
      <c r="X481"/>
      <c r="Y481"/>
      <c r="Z481"/>
      <c r="AA481"/>
      <c r="AR481" s="17"/>
      <c r="AS481" s="17"/>
      <c r="BB481" s="24"/>
      <c r="BC481" s="24"/>
      <c r="BD481" s="24"/>
      <c r="BL481" s="29"/>
    </row>
    <row r="482" spans="24:64" x14ac:dyDescent="0.25">
      <c r="X482"/>
      <c r="Y482"/>
      <c r="Z482"/>
      <c r="AA482"/>
      <c r="AR482" s="17"/>
      <c r="AS482" s="17"/>
      <c r="BB482" s="24"/>
      <c r="BC482" s="24"/>
      <c r="BD482" s="24"/>
      <c r="BL482" s="29"/>
    </row>
    <row r="483" spans="24:64" x14ac:dyDescent="0.25">
      <c r="X483"/>
      <c r="Y483"/>
      <c r="Z483"/>
      <c r="AA483"/>
      <c r="AR483" s="17"/>
      <c r="AS483" s="17"/>
      <c r="BB483" s="24"/>
      <c r="BC483" s="24"/>
      <c r="BD483" s="24"/>
      <c r="BL483" s="29"/>
    </row>
    <row r="484" spans="24:64" x14ac:dyDescent="0.25">
      <c r="X484"/>
      <c r="Y484"/>
      <c r="Z484"/>
      <c r="AA484"/>
      <c r="AR484" s="17"/>
      <c r="AS484" s="17"/>
      <c r="BB484" s="24"/>
      <c r="BC484" s="24"/>
      <c r="BD484" s="24"/>
      <c r="BL484" s="29"/>
    </row>
    <row r="485" spans="24:64" x14ac:dyDescent="0.25">
      <c r="X485"/>
      <c r="Y485"/>
      <c r="Z485"/>
      <c r="AA485"/>
      <c r="AR485" s="17"/>
      <c r="AS485" s="17"/>
      <c r="BB485" s="24"/>
      <c r="BC485" s="24"/>
      <c r="BD485" s="24"/>
      <c r="BL485" s="29"/>
    </row>
    <row r="486" spans="24:64" x14ac:dyDescent="0.25">
      <c r="X486"/>
      <c r="Y486"/>
      <c r="Z486"/>
      <c r="AA486"/>
      <c r="AR486" s="17"/>
      <c r="AS486" s="17"/>
      <c r="BB486" s="24"/>
      <c r="BC486" s="24"/>
      <c r="BD486" s="24"/>
      <c r="BL486" s="29"/>
    </row>
    <row r="487" spans="24:64" x14ac:dyDescent="0.25">
      <c r="X487"/>
      <c r="Y487"/>
      <c r="Z487"/>
      <c r="AA487"/>
      <c r="AR487" s="17"/>
      <c r="AS487" s="17"/>
      <c r="BB487" s="24"/>
      <c r="BC487" s="24"/>
      <c r="BD487" s="24"/>
      <c r="BL487" s="29"/>
    </row>
    <row r="488" spans="24:64" x14ac:dyDescent="0.25">
      <c r="X488"/>
      <c r="Y488"/>
      <c r="Z488"/>
      <c r="AA488"/>
      <c r="AR488" s="17"/>
      <c r="AS488" s="17"/>
      <c r="BB488" s="24"/>
      <c r="BC488" s="24"/>
      <c r="BD488" s="24"/>
      <c r="BL488" s="29"/>
    </row>
    <row r="489" spans="24:64" x14ac:dyDescent="0.25">
      <c r="X489"/>
      <c r="Y489"/>
      <c r="Z489"/>
      <c r="AA489"/>
      <c r="AR489" s="17"/>
      <c r="AS489" s="17"/>
      <c r="BB489" s="24"/>
      <c r="BC489" s="24"/>
      <c r="BD489" s="24"/>
      <c r="BL489" s="29"/>
    </row>
    <row r="490" spans="24:64" x14ac:dyDescent="0.25">
      <c r="X490"/>
      <c r="Y490"/>
      <c r="Z490"/>
      <c r="AA490"/>
      <c r="AR490" s="17"/>
      <c r="AS490" s="17"/>
      <c r="BB490" s="24"/>
      <c r="BC490" s="24"/>
      <c r="BD490" s="24"/>
      <c r="BL490" s="29"/>
    </row>
    <row r="491" spans="24:64" x14ac:dyDescent="0.25">
      <c r="X491"/>
      <c r="Y491"/>
      <c r="Z491"/>
      <c r="AA491"/>
      <c r="AR491" s="17"/>
      <c r="AS491" s="17"/>
      <c r="BB491" s="24"/>
      <c r="BC491" s="24"/>
      <c r="BD491" s="24"/>
      <c r="BL491" s="29"/>
    </row>
    <row r="492" spans="24:64" x14ac:dyDescent="0.25">
      <c r="X492"/>
      <c r="Y492"/>
      <c r="Z492"/>
      <c r="AA492"/>
      <c r="AR492" s="17"/>
      <c r="AS492" s="17"/>
      <c r="BB492" s="24"/>
      <c r="BC492" s="24"/>
      <c r="BD492" s="24"/>
      <c r="BL492" s="29"/>
    </row>
    <row r="493" spans="24:64" x14ac:dyDescent="0.25">
      <c r="X493"/>
      <c r="Y493"/>
      <c r="Z493"/>
      <c r="AA493"/>
      <c r="AR493" s="17"/>
      <c r="AS493" s="17"/>
      <c r="BB493" s="24"/>
      <c r="BC493" s="24"/>
      <c r="BD493" s="24"/>
      <c r="BL493" s="29"/>
    </row>
    <row r="494" spans="24:64" x14ac:dyDescent="0.25">
      <c r="X494"/>
      <c r="Y494"/>
      <c r="Z494"/>
      <c r="AA494"/>
      <c r="AR494" s="17"/>
      <c r="AS494" s="17"/>
      <c r="BB494" s="24"/>
      <c r="BC494" s="24"/>
      <c r="BD494" s="24"/>
      <c r="BL494" s="29"/>
    </row>
    <row r="495" spans="24:64" x14ac:dyDescent="0.25">
      <c r="X495"/>
      <c r="Y495"/>
      <c r="Z495"/>
      <c r="AA495"/>
      <c r="AR495" s="17"/>
      <c r="AS495" s="17"/>
      <c r="BB495" s="24"/>
      <c r="BC495" s="24"/>
      <c r="BD495" s="24"/>
      <c r="BL495" s="29"/>
    </row>
    <row r="496" spans="24:64" x14ac:dyDescent="0.25">
      <c r="X496"/>
      <c r="Y496"/>
      <c r="Z496"/>
      <c r="AA496"/>
      <c r="AR496" s="17"/>
      <c r="AS496" s="17"/>
      <c r="BB496" s="24"/>
      <c r="BC496" s="24"/>
      <c r="BD496" s="24"/>
      <c r="BL496" s="29"/>
    </row>
    <row r="497" spans="24:64" x14ac:dyDescent="0.25">
      <c r="X497"/>
      <c r="Y497"/>
      <c r="Z497"/>
      <c r="AA497"/>
      <c r="AR497" s="17"/>
      <c r="AS497" s="17"/>
      <c r="BB497" s="24"/>
      <c r="BC497" s="24"/>
      <c r="BD497" s="24"/>
      <c r="BL497" s="29"/>
    </row>
    <row r="498" spans="24:64" x14ac:dyDescent="0.25">
      <c r="X498"/>
      <c r="Y498"/>
      <c r="Z498"/>
      <c r="AA498"/>
      <c r="AR498" s="17"/>
      <c r="AS498" s="17"/>
      <c r="BB498" s="24"/>
      <c r="BC498" s="24"/>
      <c r="BD498" s="24"/>
      <c r="BL498" s="29"/>
    </row>
    <row r="499" spans="24:64" x14ac:dyDescent="0.25">
      <c r="X499"/>
      <c r="Y499"/>
      <c r="Z499"/>
      <c r="AA499"/>
      <c r="AR499" s="17"/>
      <c r="AS499" s="17"/>
      <c r="BB499" s="24"/>
      <c r="BC499" s="24"/>
      <c r="BD499" s="24"/>
      <c r="BL499" s="29"/>
    </row>
    <row r="500" spans="24:64" x14ac:dyDescent="0.25">
      <c r="X500"/>
      <c r="Y500"/>
      <c r="Z500"/>
      <c r="AA500"/>
      <c r="AR500" s="17"/>
      <c r="AS500" s="17"/>
      <c r="BB500" s="24"/>
      <c r="BC500" s="24"/>
      <c r="BD500" s="24"/>
      <c r="BL500" s="29"/>
    </row>
    <row r="501" spans="24:64" x14ac:dyDescent="0.25">
      <c r="X501"/>
      <c r="Y501"/>
      <c r="Z501"/>
      <c r="AA501"/>
      <c r="AR501" s="17"/>
      <c r="AS501" s="17"/>
      <c r="BB501" s="24"/>
      <c r="BC501" s="24"/>
      <c r="BD501" s="24"/>
      <c r="BL501" s="29"/>
    </row>
    <row r="502" spans="24:64" x14ac:dyDescent="0.25">
      <c r="X502"/>
      <c r="Y502"/>
      <c r="Z502"/>
      <c r="AA502"/>
      <c r="AR502" s="17"/>
      <c r="AS502" s="17"/>
      <c r="BB502" s="24"/>
      <c r="BC502" s="24"/>
      <c r="BD502" s="24"/>
      <c r="BL502" s="29"/>
    </row>
    <row r="503" spans="24:64" x14ac:dyDescent="0.25">
      <c r="X503"/>
      <c r="Y503"/>
      <c r="Z503"/>
      <c r="AA503"/>
      <c r="AR503" s="17"/>
      <c r="AS503" s="17"/>
      <c r="BB503" s="24"/>
      <c r="BC503" s="24"/>
      <c r="BD503" s="24"/>
      <c r="BL503" s="29"/>
    </row>
    <row r="504" spans="24:64" x14ac:dyDescent="0.25">
      <c r="X504"/>
      <c r="Y504"/>
      <c r="Z504"/>
      <c r="AA504"/>
      <c r="AR504" s="17"/>
      <c r="AS504" s="17"/>
      <c r="BB504" s="24"/>
      <c r="BC504" s="24"/>
      <c r="BD504" s="24"/>
      <c r="BL504" s="29"/>
    </row>
    <row r="505" spans="24:64" x14ac:dyDescent="0.25">
      <c r="X505"/>
      <c r="Y505"/>
      <c r="Z505"/>
      <c r="AA505"/>
      <c r="AR505" s="17"/>
      <c r="AS505" s="17"/>
      <c r="BB505" s="24"/>
      <c r="BC505" s="24"/>
      <c r="BD505" s="24"/>
      <c r="BL505" s="29"/>
    </row>
    <row r="506" spans="24:64" x14ac:dyDescent="0.25">
      <c r="X506"/>
      <c r="Y506"/>
      <c r="Z506"/>
      <c r="AA506"/>
      <c r="AR506" s="17"/>
      <c r="AS506" s="17"/>
      <c r="BB506" s="24"/>
      <c r="BC506" s="24"/>
      <c r="BD506" s="24"/>
      <c r="BL506" s="29"/>
    </row>
    <row r="507" spans="24:64" x14ac:dyDescent="0.25">
      <c r="X507"/>
      <c r="Y507"/>
      <c r="Z507"/>
      <c r="AA507"/>
      <c r="AR507" s="17"/>
      <c r="AS507" s="17"/>
      <c r="BB507" s="24"/>
      <c r="BC507" s="24"/>
      <c r="BD507" s="24"/>
      <c r="BL507" s="29"/>
    </row>
    <row r="508" spans="24:64" x14ac:dyDescent="0.25">
      <c r="X508"/>
      <c r="Y508"/>
      <c r="Z508"/>
      <c r="AA508"/>
      <c r="AR508" s="17"/>
      <c r="AS508" s="17"/>
      <c r="BB508" s="24"/>
      <c r="BC508" s="24"/>
      <c r="BD508" s="24"/>
      <c r="BL508" s="29"/>
    </row>
    <row r="509" spans="24:64" x14ac:dyDescent="0.25">
      <c r="X509"/>
      <c r="Y509"/>
      <c r="Z509"/>
      <c r="AA509"/>
      <c r="AR509" s="17"/>
      <c r="AS509" s="17"/>
      <c r="BB509" s="24"/>
      <c r="BC509" s="24"/>
      <c r="BD509" s="24"/>
      <c r="BL509" s="29"/>
    </row>
    <row r="510" spans="24:64" x14ac:dyDescent="0.25">
      <c r="X510"/>
      <c r="Y510"/>
      <c r="Z510"/>
      <c r="AA510"/>
      <c r="AR510" s="17"/>
      <c r="AS510" s="17"/>
      <c r="BB510" s="24"/>
      <c r="BC510" s="24"/>
      <c r="BD510" s="24"/>
      <c r="BL510" s="29"/>
    </row>
    <row r="511" spans="24:64" x14ac:dyDescent="0.25">
      <c r="X511"/>
      <c r="Y511"/>
      <c r="Z511"/>
      <c r="AA511"/>
      <c r="AR511" s="17"/>
      <c r="AS511" s="17"/>
      <c r="BB511" s="24"/>
      <c r="BC511" s="24"/>
      <c r="BD511" s="24"/>
      <c r="BL511" s="29"/>
    </row>
    <row r="512" spans="24:64" x14ac:dyDescent="0.25">
      <c r="X512"/>
      <c r="Y512"/>
      <c r="Z512"/>
      <c r="AA512"/>
      <c r="AR512" s="17"/>
      <c r="AS512" s="17"/>
      <c r="BB512" s="24"/>
      <c r="BC512" s="24"/>
      <c r="BD512" s="24"/>
      <c r="BL512" s="29"/>
    </row>
    <row r="513" spans="24:64" x14ac:dyDescent="0.25">
      <c r="X513"/>
      <c r="Y513"/>
      <c r="Z513"/>
      <c r="AA513"/>
      <c r="AR513" s="17"/>
      <c r="AS513" s="17"/>
      <c r="BB513" s="24"/>
      <c r="BC513" s="24"/>
      <c r="BD513" s="24"/>
      <c r="BL513" s="29"/>
    </row>
    <row r="514" spans="24:64" x14ac:dyDescent="0.25">
      <c r="X514"/>
      <c r="Y514"/>
      <c r="Z514"/>
      <c r="AA514"/>
      <c r="AR514" s="17"/>
      <c r="AS514" s="17"/>
      <c r="BB514" s="24"/>
      <c r="BC514" s="24"/>
      <c r="BD514" s="24"/>
      <c r="BL514" s="29"/>
    </row>
    <row r="515" spans="24:64" x14ac:dyDescent="0.25">
      <c r="X515"/>
      <c r="Y515"/>
      <c r="Z515"/>
      <c r="AA515"/>
      <c r="AR515" s="17"/>
      <c r="AS515" s="17"/>
      <c r="BB515" s="24"/>
      <c r="BC515" s="24"/>
      <c r="BD515" s="24"/>
      <c r="BL515" s="29"/>
    </row>
    <row r="516" spans="24:64" x14ac:dyDescent="0.25">
      <c r="X516"/>
      <c r="Y516"/>
      <c r="Z516"/>
      <c r="AA516"/>
      <c r="AR516" s="17"/>
      <c r="AS516" s="17"/>
      <c r="BB516" s="24"/>
      <c r="BC516" s="24"/>
      <c r="BD516" s="24"/>
      <c r="BL516" s="29"/>
    </row>
    <row r="517" spans="24:64" x14ac:dyDescent="0.25">
      <c r="X517"/>
      <c r="Y517"/>
      <c r="Z517"/>
      <c r="AA517"/>
      <c r="AR517" s="17"/>
      <c r="AS517" s="17"/>
      <c r="BB517" s="24"/>
      <c r="BC517" s="24"/>
      <c r="BD517" s="24"/>
      <c r="BL517" s="29"/>
    </row>
    <row r="518" spans="24:64" x14ac:dyDescent="0.25">
      <c r="X518"/>
      <c r="Y518"/>
      <c r="Z518"/>
      <c r="AA518"/>
      <c r="AR518" s="17"/>
      <c r="AS518" s="17"/>
      <c r="BB518" s="24"/>
      <c r="BC518" s="24"/>
      <c r="BD518" s="24"/>
      <c r="BL518" s="29"/>
    </row>
    <row r="519" spans="24:64" x14ac:dyDescent="0.25">
      <c r="X519"/>
      <c r="Y519"/>
      <c r="Z519"/>
      <c r="AA519"/>
      <c r="AR519" s="17"/>
      <c r="AS519" s="17"/>
      <c r="BB519" s="24"/>
      <c r="BC519" s="24"/>
      <c r="BD519" s="24"/>
      <c r="BL519" s="29"/>
    </row>
    <row r="520" spans="24:64" x14ac:dyDescent="0.25">
      <c r="X520"/>
      <c r="Y520"/>
      <c r="Z520"/>
      <c r="AA520"/>
      <c r="AR520" s="17"/>
      <c r="AS520" s="17"/>
      <c r="BB520" s="24"/>
      <c r="BC520" s="24"/>
      <c r="BD520" s="24"/>
      <c r="BL520" s="29"/>
    </row>
    <row r="521" spans="24:64" x14ac:dyDescent="0.25">
      <c r="X521"/>
      <c r="Y521"/>
      <c r="Z521"/>
      <c r="AA521"/>
      <c r="AR521" s="17"/>
      <c r="AS521" s="17"/>
      <c r="BB521" s="24"/>
      <c r="BC521" s="24"/>
      <c r="BD521" s="24"/>
      <c r="BL521" s="29"/>
    </row>
    <row r="522" spans="24:64" x14ac:dyDescent="0.25">
      <c r="X522"/>
      <c r="Y522"/>
      <c r="Z522"/>
      <c r="AA522"/>
      <c r="AR522" s="17"/>
      <c r="AS522" s="17"/>
      <c r="BB522" s="24"/>
      <c r="BC522" s="24"/>
      <c r="BD522" s="24"/>
      <c r="BL522" s="29"/>
    </row>
    <row r="523" spans="24:64" x14ac:dyDescent="0.25">
      <c r="X523"/>
      <c r="Y523"/>
      <c r="Z523"/>
      <c r="AA523"/>
      <c r="AR523" s="17"/>
      <c r="AS523" s="17"/>
      <c r="BB523" s="24"/>
      <c r="BC523" s="24"/>
      <c r="BD523" s="24"/>
      <c r="BL523" s="29"/>
    </row>
    <row r="524" spans="24:64" x14ac:dyDescent="0.25">
      <c r="X524"/>
      <c r="Y524"/>
      <c r="Z524"/>
      <c r="AA524"/>
      <c r="AR524" s="17"/>
      <c r="AS524" s="17"/>
      <c r="BB524" s="24"/>
      <c r="BC524" s="24"/>
      <c r="BD524" s="24"/>
      <c r="BL524" s="29"/>
    </row>
    <row r="525" spans="24:64" x14ac:dyDescent="0.25">
      <c r="X525"/>
      <c r="Y525"/>
      <c r="Z525"/>
      <c r="AA525"/>
      <c r="AR525" s="17"/>
      <c r="AS525" s="17"/>
      <c r="BB525" s="24"/>
      <c r="BC525" s="24"/>
      <c r="BD525" s="24"/>
      <c r="BL525" s="29"/>
    </row>
    <row r="526" spans="24:64" x14ac:dyDescent="0.25">
      <c r="X526"/>
      <c r="Y526"/>
      <c r="Z526"/>
      <c r="AA526"/>
      <c r="AR526" s="17"/>
      <c r="AS526" s="17"/>
      <c r="BB526" s="24"/>
      <c r="BC526" s="24"/>
      <c r="BD526" s="24"/>
      <c r="BL526" s="29"/>
    </row>
    <row r="527" spans="24:64" x14ac:dyDescent="0.25">
      <c r="X527"/>
      <c r="Y527"/>
      <c r="Z527"/>
      <c r="AA527"/>
      <c r="AR527" s="17"/>
      <c r="AS527" s="17"/>
      <c r="BB527" s="24"/>
      <c r="BC527" s="24"/>
      <c r="BD527" s="24"/>
      <c r="BL527" s="29"/>
    </row>
    <row r="528" spans="24:64" x14ac:dyDescent="0.25">
      <c r="X528"/>
      <c r="Y528"/>
      <c r="Z528"/>
      <c r="AA528"/>
      <c r="AR528" s="17"/>
      <c r="AS528" s="17"/>
      <c r="BB528" s="24"/>
      <c r="BC528" s="24"/>
      <c r="BD528" s="24"/>
      <c r="BL528" s="29"/>
    </row>
    <row r="529" spans="24:64" x14ac:dyDescent="0.25">
      <c r="X529"/>
      <c r="Y529"/>
      <c r="Z529"/>
      <c r="AA529"/>
      <c r="AR529" s="17"/>
      <c r="AS529" s="17"/>
      <c r="BB529" s="24"/>
      <c r="BC529" s="24"/>
      <c r="BD529" s="24"/>
      <c r="BL529" s="29"/>
    </row>
    <row r="530" spans="24:64" x14ac:dyDescent="0.25">
      <c r="X530"/>
      <c r="Y530"/>
      <c r="Z530"/>
      <c r="AA530"/>
      <c r="AR530" s="17"/>
      <c r="AS530" s="17"/>
      <c r="BB530" s="24"/>
      <c r="BC530" s="24"/>
      <c r="BD530" s="24"/>
      <c r="BL530" s="29"/>
    </row>
    <row r="531" spans="24:64" x14ac:dyDescent="0.25">
      <c r="X531"/>
      <c r="Y531"/>
      <c r="Z531"/>
      <c r="AA531"/>
      <c r="AR531" s="17"/>
      <c r="AS531" s="17"/>
      <c r="BB531" s="24"/>
      <c r="BC531" s="24"/>
      <c r="BD531" s="24"/>
      <c r="BL531" s="29"/>
    </row>
    <row r="532" spans="24:64" x14ac:dyDescent="0.25">
      <c r="X532"/>
      <c r="Y532"/>
      <c r="Z532"/>
      <c r="AA532"/>
      <c r="AR532" s="17"/>
      <c r="AS532" s="17"/>
      <c r="BB532" s="24"/>
      <c r="BC532" s="24"/>
      <c r="BD532" s="24"/>
      <c r="BL532" s="29"/>
    </row>
    <row r="533" spans="24:64" x14ac:dyDescent="0.25">
      <c r="X533"/>
      <c r="Y533"/>
      <c r="Z533"/>
      <c r="AA533"/>
      <c r="AR533" s="17"/>
      <c r="AS533" s="17"/>
      <c r="BB533" s="24"/>
      <c r="BC533" s="24"/>
      <c r="BD533" s="24"/>
      <c r="BL533" s="29"/>
    </row>
    <row r="534" spans="24:64" x14ac:dyDescent="0.25">
      <c r="X534"/>
      <c r="Y534"/>
      <c r="Z534"/>
      <c r="AA534"/>
      <c r="AR534" s="17"/>
      <c r="AS534" s="17"/>
      <c r="BB534" s="24"/>
      <c r="BC534" s="24"/>
      <c r="BD534" s="24"/>
      <c r="BL534" s="29"/>
    </row>
    <row r="535" spans="24:64" x14ac:dyDescent="0.25">
      <c r="X535"/>
      <c r="Y535"/>
      <c r="Z535"/>
      <c r="AA535"/>
      <c r="AR535" s="17"/>
      <c r="AS535" s="17"/>
      <c r="BB535" s="24"/>
      <c r="BC535" s="24"/>
      <c r="BD535" s="24"/>
      <c r="BL535" s="29"/>
    </row>
    <row r="536" spans="24:64" x14ac:dyDescent="0.25">
      <c r="X536"/>
      <c r="Y536"/>
      <c r="Z536"/>
      <c r="AA536"/>
      <c r="AR536" s="17"/>
      <c r="AS536" s="17"/>
      <c r="BB536" s="24"/>
      <c r="BC536" s="24"/>
      <c r="BD536" s="24"/>
      <c r="BL536" s="29"/>
    </row>
    <row r="537" spans="24:64" x14ac:dyDescent="0.25">
      <c r="X537"/>
      <c r="Y537"/>
      <c r="Z537"/>
      <c r="AA537"/>
      <c r="AR537" s="17"/>
      <c r="AS537" s="17"/>
      <c r="BB537" s="24"/>
      <c r="BC537" s="24"/>
      <c r="BD537" s="24"/>
      <c r="BL537" s="29"/>
    </row>
    <row r="538" spans="24:64" x14ac:dyDescent="0.25">
      <c r="X538"/>
      <c r="Y538"/>
      <c r="Z538"/>
      <c r="AA538"/>
      <c r="AR538" s="17"/>
      <c r="AS538" s="17"/>
      <c r="BB538" s="24"/>
      <c r="BC538" s="24"/>
      <c r="BD538" s="24"/>
      <c r="BL538" s="29"/>
    </row>
    <row r="539" spans="24:64" x14ac:dyDescent="0.25">
      <c r="X539"/>
      <c r="Y539"/>
      <c r="Z539"/>
      <c r="AA539"/>
      <c r="AR539" s="17"/>
      <c r="AS539" s="17"/>
      <c r="BB539" s="24"/>
      <c r="BC539" s="24"/>
      <c r="BD539" s="24"/>
      <c r="BL539" s="29"/>
    </row>
    <row r="540" spans="24:64" x14ac:dyDescent="0.25">
      <c r="X540"/>
      <c r="Y540"/>
      <c r="Z540"/>
      <c r="AA540"/>
      <c r="AR540" s="17"/>
      <c r="AS540" s="17"/>
      <c r="BB540" s="24"/>
      <c r="BC540" s="24"/>
      <c r="BD540" s="24"/>
      <c r="BL540" s="29"/>
    </row>
    <row r="541" spans="24:64" x14ac:dyDescent="0.25">
      <c r="X541"/>
      <c r="Y541"/>
      <c r="Z541"/>
      <c r="AA541"/>
      <c r="AR541" s="17"/>
      <c r="AS541" s="17"/>
      <c r="BB541" s="24"/>
      <c r="BC541" s="24"/>
      <c r="BD541" s="24"/>
      <c r="BL541" s="29"/>
    </row>
    <row r="542" spans="24:64" x14ac:dyDescent="0.25">
      <c r="X542"/>
      <c r="Y542"/>
      <c r="Z542"/>
      <c r="AA542"/>
      <c r="AR542" s="17"/>
      <c r="AS542" s="17"/>
      <c r="BB542" s="24"/>
      <c r="BC542" s="24"/>
      <c r="BD542" s="24"/>
      <c r="BL542" s="29"/>
    </row>
    <row r="543" spans="24:64" x14ac:dyDescent="0.25">
      <c r="X543"/>
      <c r="Y543"/>
      <c r="Z543"/>
      <c r="AA543"/>
      <c r="AR543" s="17"/>
      <c r="AS543" s="17"/>
      <c r="BB543" s="24"/>
      <c r="BC543" s="24"/>
      <c r="BD543" s="24"/>
      <c r="BL543" s="29"/>
    </row>
    <row r="544" spans="24:64" x14ac:dyDescent="0.25">
      <c r="X544"/>
      <c r="Y544"/>
      <c r="Z544"/>
      <c r="AA544"/>
      <c r="AR544" s="17"/>
      <c r="AS544" s="17"/>
      <c r="BB544" s="24"/>
      <c r="BC544" s="24"/>
      <c r="BD544" s="24"/>
      <c r="BL544" s="29"/>
    </row>
    <row r="545" spans="24:64" x14ac:dyDescent="0.25">
      <c r="X545"/>
      <c r="Y545"/>
      <c r="Z545"/>
      <c r="AA545"/>
      <c r="AR545" s="17"/>
      <c r="AS545" s="17"/>
      <c r="BB545" s="24"/>
      <c r="BC545" s="24"/>
      <c r="BD545" s="24"/>
      <c r="BL545" s="29"/>
    </row>
    <row r="546" spans="24:64" x14ac:dyDescent="0.25">
      <c r="X546"/>
      <c r="Y546"/>
      <c r="Z546"/>
      <c r="AA546"/>
      <c r="AR546" s="17"/>
      <c r="AS546" s="17"/>
      <c r="BB546" s="24"/>
      <c r="BC546" s="24"/>
      <c r="BD546" s="24"/>
      <c r="BL546" s="29"/>
    </row>
    <row r="547" spans="24:64" x14ac:dyDescent="0.25">
      <c r="X547"/>
      <c r="Y547"/>
      <c r="Z547"/>
      <c r="AA547"/>
      <c r="AR547" s="17"/>
      <c r="AS547" s="17"/>
      <c r="BB547" s="24"/>
      <c r="BC547" s="24"/>
      <c r="BD547" s="24"/>
      <c r="BL547" s="29"/>
    </row>
    <row r="548" spans="24:64" x14ac:dyDescent="0.25">
      <c r="X548"/>
      <c r="Y548"/>
      <c r="Z548"/>
      <c r="AA548"/>
      <c r="AR548" s="17"/>
      <c r="AS548" s="17"/>
      <c r="BB548" s="24"/>
      <c r="BC548" s="24"/>
      <c r="BD548" s="24"/>
      <c r="BL548" s="29"/>
    </row>
    <row r="549" spans="24:64" x14ac:dyDescent="0.25">
      <c r="X549"/>
      <c r="Y549"/>
      <c r="Z549"/>
      <c r="AA549"/>
      <c r="AR549" s="17"/>
      <c r="AS549" s="17"/>
      <c r="BB549" s="24"/>
      <c r="BC549" s="24"/>
      <c r="BD549" s="24"/>
      <c r="BL549" s="29"/>
    </row>
    <row r="550" spans="24:64" x14ac:dyDescent="0.25">
      <c r="X550"/>
      <c r="Y550"/>
      <c r="Z550"/>
      <c r="AA550"/>
      <c r="AR550" s="17"/>
      <c r="AS550" s="17"/>
      <c r="BB550" s="24"/>
      <c r="BC550" s="24"/>
      <c r="BD550" s="24"/>
      <c r="BL550" s="29"/>
    </row>
    <row r="551" spans="24:64" x14ac:dyDescent="0.25">
      <c r="X551"/>
      <c r="Y551"/>
      <c r="Z551"/>
      <c r="AA551"/>
      <c r="AR551" s="17"/>
      <c r="AS551" s="17"/>
      <c r="BB551" s="24"/>
      <c r="BC551" s="24"/>
      <c r="BD551" s="24"/>
      <c r="BL551" s="29"/>
    </row>
    <row r="552" spans="24:64" x14ac:dyDescent="0.25">
      <c r="X552"/>
      <c r="Y552"/>
      <c r="Z552"/>
      <c r="AA552"/>
      <c r="AR552" s="17"/>
      <c r="AS552" s="17"/>
      <c r="BB552" s="24"/>
      <c r="BC552" s="24"/>
      <c r="BD552" s="24"/>
      <c r="BL552" s="29"/>
    </row>
    <row r="553" spans="24:64" x14ac:dyDescent="0.25">
      <c r="X553"/>
      <c r="Y553"/>
      <c r="Z553"/>
      <c r="AA553"/>
      <c r="AR553" s="17"/>
      <c r="AS553" s="17"/>
      <c r="BB553" s="24"/>
      <c r="BC553" s="24"/>
      <c r="BD553" s="24"/>
      <c r="BL553" s="29"/>
    </row>
    <row r="554" spans="24:64" x14ac:dyDescent="0.25">
      <c r="X554"/>
      <c r="Y554"/>
      <c r="Z554"/>
      <c r="AA554"/>
      <c r="AR554" s="17"/>
      <c r="AS554" s="17"/>
      <c r="BB554" s="24"/>
      <c r="BC554" s="24"/>
      <c r="BD554" s="24"/>
      <c r="BL554" s="29"/>
    </row>
    <row r="555" spans="24:64" x14ac:dyDescent="0.25">
      <c r="X555"/>
      <c r="Y555"/>
      <c r="Z555"/>
      <c r="AA555"/>
      <c r="AR555" s="17"/>
      <c r="AS555" s="17"/>
      <c r="BB555" s="24"/>
      <c r="BC555" s="24"/>
      <c r="BD555" s="24"/>
      <c r="BL555" s="29"/>
    </row>
    <row r="556" spans="24:64" x14ac:dyDescent="0.25">
      <c r="X556"/>
      <c r="Y556"/>
      <c r="Z556"/>
      <c r="AA556"/>
      <c r="AR556" s="17"/>
      <c r="AS556" s="17"/>
      <c r="BB556" s="24"/>
      <c r="BC556" s="24"/>
      <c r="BD556" s="24"/>
      <c r="BL556" s="29"/>
    </row>
    <row r="557" spans="24:64" x14ac:dyDescent="0.25">
      <c r="X557"/>
      <c r="Y557"/>
      <c r="Z557"/>
      <c r="AA557"/>
      <c r="AR557" s="17"/>
      <c r="AS557" s="17"/>
      <c r="BB557" s="24"/>
      <c r="BC557" s="24"/>
      <c r="BD557" s="24"/>
      <c r="BL557" s="29"/>
    </row>
    <row r="558" spans="24:64" x14ac:dyDescent="0.25">
      <c r="X558"/>
      <c r="Y558"/>
      <c r="Z558"/>
      <c r="AA558"/>
      <c r="AR558" s="17"/>
      <c r="AS558" s="17"/>
      <c r="BB558" s="24"/>
      <c r="BC558" s="24"/>
      <c r="BD558" s="24"/>
      <c r="BL558" s="29"/>
    </row>
    <row r="559" spans="24:64" x14ac:dyDescent="0.25">
      <c r="X559"/>
      <c r="Y559"/>
      <c r="Z559"/>
      <c r="AA559"/>
      <c r="AR559" s="17"/>
      <c r="AS559" s="17"/>
      <c r="BB559" s="24"/>
      <c r="BC559" s="24"/>
      <c r="BD559" s="24"/>
      <c r="BL559" s="29"/>
    </row>
    <row r="560" spans="24:64" x14ac:dyDescent="0.25">
      <c r="X560"/>
      <c r="Y560"/>
      <c r="Z560"/>
      <c r="AA560"/>
      <c r="AR560" s="17"/>
      <c r="AS560" s="17"/>
      <c r="BB560" s="24"/>
      <c r="BC560" s="24"/>
      <c r="BD560" s="24"/>
      <c r="BL560" s="29"/>
    </row>
    <row r="561" spans="24:64" x14ac:dyDescent="0.25">
      <c r="X561"/>
      <c r="Y561"/>
      <c r="Z561"/>
      <c r="AA561"/>
      <c r="AR561" s="17"/>
      <c r="AS561" s="17"/>
      <c r="BB561" s="24"/>
      <c r="BC561" s="24"/>
      <c r="BD561" s="24"/>
      <c r="BL561" s="29"/>
    </row>
    <row r="562" spans="24:64" x14ac:dyDescent="0.25">
      <c r="X562"/>
      <c r="Y562"/>
      <c r="Z562"/>
      <c r="AA562"/>
      <c r="AR562" s="17"/>
      <c r="AS562" s="17"/>
      <c r="BB562" s="24"/>
      <c r="BC562" s="24"/>
      <c r="BD562" s="24"/>
      <c r="BL562" s="29"/>
    </row>
    <row r="563" spans="24:64" x14ac:dyDescent="0.25">
      <c r="X563"/>
      <c r="Y563"/>
      <c r="Z563"/>
      <c r="AA563"/>
      <c r="AR563" s="17"/>
      <c r="AS563" s="17"/>
      <c r="BB563" s="24"/>
      <c r="BC563" s="24"/>
      <c r="BD563" s="24"/>
      <c r="BL563" s="29"/>
    </row>
    <row r="564" spans="24:64" x14ac:dyDescent="0.25">
      <c r="X564"/>
      <c r="Y564"/>
      <c r="Z564"/>
      <c r="AA564"/>
      <c r="AR564" s="17"/>
      <c r="AS564" s="17"/>
      <c r="BB564" s="24"/>
      <c r="BC564" s="24"/>
      <c r="BD564" s="24"/>
      <c r="BL564" s="29"/>
    </row>
    <row r="565" spans="24:64" x14ac:dyDescent="0.25">
      <c r="X565"/>
      <c r="Y565"/>
      <c r="Z565"/>
      <c r="AA565"/>
      <c r="AR565" s="17"/>
      <c r="AS565" s="17"/>
      <c r="BB565" s="24"/>
      <c r="BC565" s="24"/>
      <c r="BD565" s="24"/>
      <c r="BL565" s="29"/>
    </row>
    <row r="566" spans="24:64" x14ac:dyDescent="0.25">
      <c r="X566"/>
      <c r="Y566"/>
      <c r="Z566"/>
      <c r="AA566"/>
      <c r="AR566" s="17"/>
      <c r="AS566" s="17"/>
      <c r="BB566" s="24"/>
      <c r="BC566" s="24"/>
      <c r="BD566" s="24"/>
      <c r="BL566" s="29"/>
    </row>
    <row r="567" spans="24:64" x14ac:dyDescent="0.25">
      <c r="X567"/>
      <c r="Y567"/>
      <c r="Z567"/>
      <c r="AA567"/>
      <c r="AR567" s="17"/>
      <c r="AS567" s="17"/>
      <c r="BB567" s="24"/>
      <c r="BC567" s="24"/>
      <c r="BD567" s="24"/>
      <c r="BL567" s="29"/>
    </row>
    <row r="568" spans="24:64" x14ac:dyDescent="0.25">
      <c r="X568"/>
      <c r="Y568"/>
      <c r="Z568"/>
      <c r="AA568"/>
      <c r="AR568" s="17"/>
      <c r="AS568" s="17"/>
      <c r="BB568" s="24"/>
      <c r="BC568" s="24"/>
      <c r="BD568" s="24"/>
      <c r="BL568" s="29"/>
    </row>
    <row r="569" spans="24:64" x14ac:dyDescent="0.25">
      <c r="X569"/>
      <c r="Y569"/>
      <c r="Z569"/>
      <c r="AA569"/>
      <c r="AR569" s="17"/>
      <c r="AS569" s="17"/>
      <c r="BB569" s="24"/>
      <c r="BC569" s="24"/>
      <c r="BD569" s="24"/>
      <c r="BL569" s="29"/>
    </row>
    <row r="570" spans="24:64" x14ac:dyDescent="0.25">
      <c r="X570"/>
      <c r="Y570"/>
      <c r="Z570"/>
      <c r="AA570"/>
      <c r="AR570" s="17"/>
      <c r="AS570" s="17"/>
      <c r="BB570" s="24"/>
      <c r="BC570" s="24"/>
      <c r="BD570" s="24"/>
      <c r="BL570" s="29"/>
    </row>
    <row r="571" spans="24:64" x14ac:dyDescent="0.25">
      <c r="X571"/>
      <c r="Y571"/>
      <c r="Z571"/>
      <c r="AA571"/>
      <c r="AR571" s="17"/>
      <c r="AS571" s="17"/>
      <c r="BB571" s="24"/>
      <c r="BC571" s="24"/>
      <c r="BD571" s="24"/>
      <c r="BL571" s="29"/>
    </row>
    <row r="572" spans="24:64" x14ac:dyDescent="0.25">
      <c r="X572"/>
      <c r="Y572"/>
      <c r="Z572"/>
      <c r="AA572"/>
      <c r="AR572" s="17"/>
      <c r="AS572" s="17"/>
      <c r="BB572" s="24"/>
      <c r="BC572" s="24"/>
      <c r="BD572" s="24"/>
      <c r="BL572" s="29"/>
    </row>
    <row r="573" spans="24:64" x14ac:dyDescent="0.25">
      <c r="X573"/>
      <c r="Y573"/>
      <c r="Z573"/>
      <c r="AA573"/>
      <c r="AR573" s="17"/>
      <c r="AS573" s="17"/>
      <c r="BB573" s="24"/>
      <c r="BC573" s="24"/>
      <c r="BD573" s="24"/>
      <c r="BL573" s="29"/>
    </row>
    <row r="574" spans="24:64" x14ac:dyDescent="0.25">
      <c r="X574"/>
      <c r="Y574"/>
      <c r="Z574"/>
      <c r="AA574"/>
      <c r="AR574" s="17"/>
      <c r="AS574" s="17"/>
      <c r="BB574" s="24"/>
      <c r="BC574" s="24"/>
      <c r="BD574" s="24"/>
      <c r="BL574" s="29"/>
    </row>
    <row r="575" spans="24:64" x14ac:dyDescent="0.25">
      <c r="X575"/>
      <c r="Y575"/>
      <c r="Z575"/>
      <c r="AA575"/>
      <c r="AR575" s="17"/>
      <c r="AS575" s="17"/>
      <c r="BB575" s="24"/>
      <c r="BC575" s="24"/>
      <c r="BD575" s="24"/>
      <c r="BL575" s="29"/>
    </row>
    <row r="576" spans="24:64" x14ac:dyDescent="0.25">
      <c r="X576"/>
      <c r="Y576"/>
      <c r="Z576"/>
      <c r="AA576"/>
      <c r="AR576" s="17"/>
      <c r="AS576" s="17"/>
      <c r="BB576" s="24"/>
      <c r="BC576" s="24"/>
      <c r="BD576" s="24"/>
      <c r="BL576" s="29"/>
    </row>
    <row r="577" spans="24:64" x14ac:dyDescent="0.25">
      <c r="X577"/>
      <c r="Y577"/>
      <c r="Z577"/>
      <c r="AA577"/>
      <c r="AR577" s="17"/>
      <c r="AS577" s="17"/>
      <c r="BB577" s="24"/>
      <c r="BC577" s="24"/>
      <c r="BD577" s="24"/>
      <c r="BL577" s="29"/>
    </row>
    <row r="578" spans="24:64" x14ac:dyDescent="0.25">
      <c r="X578"/>
      <c r="Y578"/>
      <c r="Z578"/>
      <c r="AA578"/>
      <c r="AR578" s="17"/>
      <c r="AS578" s="17"/>
      <c r="BB578" s="24"/>
      <c r="BC578" s="24"/>
      <c r="BD578" s="24"/>
      <c r="BL578" s="29"/>
    </row>
    <row r="579" spans="24:64" x14ac:dyDescent="0.25">
      <c r="X579"/>
      <c r="Y579"/>
      <c r="Z579"/>
      <c r="AA579"/>
      <c r="AR579" s="17"/>
      <c r="AS579" s="17"/>
      <c r="BB579" s="24"/>
      <c r="BC579" s="24"/>
      <c r="BD579" s="24"/>
      <c r="BL579" s="29"/>
    </row>
    <row r="580" spans="24:64" x14ac:dyDescent="0.25">
      <c r="X580"/>
      <c r="Y580"/>
      <c r="Z580"/>
      <c r="AA580"/>
      <c r="AR580" s="17"/>
      <c r="AS580" s="17"/>
      <c r="BB580" s="24"/>
      <c r="BC580" s="24"/>
      <c r="BD580" s="24"/>
      <c r="BL580" s="29"/>
    </row>
    <row r="581" spans="24:64" x14ac:dyDescent="0.25">
      <c r="X581"/>
      <c r="Y581"/>
      <c r="Z581"/>
      <c r="AA581"/>
      <c r="AR581" s="17"/>
      <c r="AS581" s="17"/>
      <c r="BB581" s="24"/>
      <c r="BC581" s="24"/>
      <c r="BD581" s="24"/>
      <c r="BL581" s="29"/>
    </row>
    <row r="582" spans="24:64" x14ac:dyDescent="0.25">
      <c r="X582"/>
      <c r="Y582"/>
      <c r="Z582"/>
      <c r="AA582"/>
      <c r="AR582" s="17"/>
      <c r="AS582" s="17"/>
      <c r="BB582" s="24"/>
      <c r="BC582" s="24"/>
      <c r="BD582" s="24"/>
      <c r="BL582" s="29"/>
    </row>
    <row r="583" spans="24:64" x14ac:dyDescent="0.25">
      <c r="X583"/>
      <c r="Y583"/>
      <c r="Z583"/>
      <c r="AA583"/>
      <c r="AR583" s="17"/>
      <c r="AS583" s="17"/>
      <c r="BB583" s="24"/>
      <c r="BC583" s="24"/>
      <c r="BD583" s="24"/>
      <c r="BL583" s="29"/>
    </row>
    <row r="584" spans="24:64" x14ac:dyDescent="0.25">
      <c r="X584"/>
      <c r="Y584"/>
      <c r="Z584"/>
      <c r="AA584"/>
      <c r="AR584" s="17"/>
      <c r="AS584" s="17"/>
      <c r="BB584" s="24"/>
      <c r="BC584" s="24"/>
      <c r="BD584" s="24"/>
      <c r="BL584" s="29"/>
    </row>
    <row r="585" spans="24:64" x14ac:dyDescent="0.25">
      <c r="X585"/>
      <c r="Y585"/>
      <c r="Z585"/>
      <c r="AA585"/>
      <c r="AR585" s="17"/>
      <c r="AS585" s="17"/>
      <c r="BB585" s="24"/>
      <c r="BC585" s="24"/>
      <c r="BD585" s="24"/>
      <c r="BL585" s="29"/>
    </row>
    <row r="586" spans="24:64" x14ac:dyDescent="0.25">
      <c r="X586"/>
      <c r="Y586"/>
      <c r="Z586"/>
      <c r="AA586"/>
      <c r="AR586" s="17"/>
      <c r="AS586" s="17"/>
      <c r="BB586" s="24"/>
      <c r="BC586" s="24"/>
      <c r="BD586" s="24"/>
      <c r="BL586" s="29"/>
    </row>
    <row r="587" spans="24:64" x14ac:dyDescent="0.25">
      <c r="X587"/>
      <c r="Y587"/>
      <c r="Z587"/>
      <c r="AA587"/>
      <c r="AR587" s="17"/>
      <c r="AS587" s="17"/>
      <c r="BB587" s="24"/>
      <c r="BC587" s="24"/>
      <c r="BD587" s="24"/>
      <c r="BL587" s="29"/>
    </row>
    <row r="588" spans="24:64" x14ac:dyDescent="0.25">
      <c r="X588"/>
      <c r="Y588"/>
      <c r="Z588"/>
      <c r="AA588"/>
      <c r="AR588" s="17"/>
      <c r="AS588" s="17"/>
      <c r="BB588" s="24"/>
      <c r="BC588" s="24"/>
      <c r="BD588" s="24"/>
      <c r="BL588" s="29"/>
    </row>
    <row r="589" spans="24:64" x14ac:dyDescent="0.25">
      <c r="X589"/>
      <c r="Y589"/>
      <c r="Z589"/>
      <c r="AA589"/>
      <c r="AR589" s="17"/>
      <c r="AS589" s="17"/>
      <c r="BB589" s="24"/>
      <c r="BC589" s="24"/>
      <c r="BD589" s="24"/>
      <c r="BL589" s="29"/>
    </row>
    <row r="590" spans="24:64" x14ac:dyDescent="0.25">
      <c r="X590"/>
      <c r="Y590"/>
      <c r="Z590"/>
      <c r="AA590"/>
      <c r="AR590" s="17"/>
      <c r="AS590" s="17"/>
      <c r="BB590" s="24"/>
      <c r="BC590" s="24"/>
      <c r="BD590" s="24"/>
      <c r="BL590" s="29"/>
    </row>
    <row r="591" spans="24:64" x14ac:dyDescent="0.25">
      <c r="X591"/>
      <c r="Y591"/>
      <c r="Z591"/>
      <c r="AA591"/>
      <c r="AR591" s="17"/>
      <c r="AS591" s="17"/>
      <c r="BB591" s="24"/>
      <c r="BC591" s="24"/>
      <c r="BD591" s="24"/>
      <c r="BL591" s="29"/>
    </row>
    <row r="592" spans="24:64" x14ac:dyDescent="0.25">
      <c r="X592"/>
      <c r="Y592"/>
      <c r="Z592"/>
      <c r="AA592"/>
      <c r="AR592" s="17"/>
      <c r="AS592" s="17"/>
      <c r="BB592" s="24"/>
      <c r="BC592" s="24"/>
      <c r="BD592" s="24"/>
      <c r="BL592" s="29"/>
    </row>
    <row r="593" spans="24:64" x14ac:dyDescent="0.25">
      <c r="X593"/>
      <c r="Y593"/>
      <c r="Z593"/>
      <c r="AA593"/>
      <c r="AR593" s="17"/>
      <c r="AS593" s="17"/>
      <c r="BB593" s="24"/>
      <c r="BC593" s="24"/>
      <c r="BD593" s="24"/>
      <c r="BL593" s="29"/>
    </row>
    <row r="594" spans="24:64" x14ac:dyDescent="0.25">
      <c r="X594"/>
      <c r="Y594"/>
      <c r="Z594"/>
      <c r="AA594"/>
      <c r="AR594" s="17"/>
      <c r="AS594" s="17"/>
      <c r="BB594" s="24"/>
      <c r="BC594" s="24"/>
      <c r="BD594" s="24"/>
      <c r="BL594" s="29"/>
    </row>
    <row r="595" spans="24:64" x14ac:dyDescent="0.25">
      <c r="X595"/>
      <c r="Y595"/>
      <c r="Z595"/>
      <c r="AA595"/>
      <c r="AR595" s="17"/>
      <c r="AS595" s="17"/>
      <c r="BB595" s="24"/>
      <c r="BC595" s="24"/>
      <c r="BD595" s="24"/>
      <c r="BL595" s="29"/>
    </row>
    <row r="596" spans="24:64" x14ac:dyDescent="0.25">
      <c r="X596"/>
      <c r="Y596"/>
      <c r="Z596"/>
      <c r="AA596"/>
      <c r="AR596" s="17"/>
      <c r="AS596" s="17"/>
      <c r="BB596" s="24"/>
      <c r="BC596" s="24"/>
      <c r="BD596" s="24"/>
      <c r="BL596" s="29"/>
    </row>
    <row r="597" spans="24:64" x14ac:dyDescent="0.25">
      <c r="X597"/>
      <c r="Y597"/>
      <c r="Z597"/>
      <c r="AA597"/>
      <c r="AR597" s="17"/>
      <c r="AS597" s="17"/>
      <c r="BB597" s="24"/>
      <c r="BC597" s="24"/>
      <c r="BD597" s="24"/>
      <c r="BL597" s="29"/>
    </row>
    <row r="598" spans="24:64" x14ac:dyDescent="0.25">
      <c r="X598"/>
      <c r="Y598"/>
      <c r="Z598"/>
      <c r="AA598"/>
      <c r="AR598" s="17"/>
      <c r="AS598" s="17"/>
      <c r="BB598" s="24"/>
      <c r="BC598" s="24"/>
      <c r="BD598" s="24"/>
      <c r="BL598" s="29"/>
    </row>
    <row r="599" spans="24:64" x14ac:dyDescent="0.25">
      <c r="X599"/>
      <c r="Y599"/>
      <c r="Z599"/>
      <c r="AA599"/>
      <c r="AR599" s="17"/>
      <c r="AS599" s="17"/>
      <c r="BB599" s="24"/>
      <c r="BC599" s="24"/>
      <c r="BD599" s="24"/>
      <c r="BL599" s="29"/>
    </row>
    <row r="600" spans="24:64" x14ac:dyDescent="0.25">
      <c r="X600"/>
      <c r="Y600"/>
      <c r="Z600"/>
      <c r="AA600"/>
      <c r="AR600" s="17"/>
      <c r="AS600" s="17"/>
      <c r="BB600" s="24"/>
      <c r="BC600" s="24"/>
      <c r="BD600" s="24"/>
      <c r="BL600" s="29"/>
    </row>
    <row r="601" spans="24:64" x14ac:dyDescent="0.25">
      <c r="X601"/>
      <c r="Y601"/>
      <c r="Z601"/>
      <c r="AA601"/>
      <c r="AR601" s="17"/>
      <c r="AS601" s="17"/>
      <c r="BB601" s="24"/>
      <c r="BC601" s="24"/>
      <c r="BD601" s="24"/>
      <c r="BL601" s="29"/>
    </row>
    <row r="602" spans="24:64" x14ac:dyDescent="0.25">
      <c r="X602"/>
      <c r="Y602"/>
      <c r="Z602"/>
      <c r="AA602"/>
      <c r="AR602" s="17"/>
      <c r="AS602" s="17"/>
      <c r="BB602" s="24"/>
      <c r="BC602" s="24"/>
      <c r="BD602" s="24"/>
      <c r="BL602" s="29"/>
    </row>
    <row r="603" spans="24:64" x14ac:dyDescent="0.25">
      <c r="X603"/>
      <c r="Y603"/>
      <c r="Z603"/>
      <c r="AA603"/>
      <c r="AR603" s="17"/>
      <c r="AS603" s="17"/>
      <c r="BB603" s="24"/>
      <c r="BC603" s="24"/>
      <c r="BD603" s="24"/>
      <c r="BL603" s="29"/>
    </row>
    <row r="604" spans="24:64" x14ac:dyDescent="0.25">
      <c r="X604"/>
      <c r="Y604"/>
      <c r="Z604"/>
      <c r="AA604"/>
      <c r="AR604" s="17"/>
      <c r="AS604" s="17"/>
      <c r="BB604" s="24"/>
      <c r="BC604" s="24"/>
      <c r="BD604" s="24"/>
      <c r="BL604" s="29"/>
    </row>
    <row r="605" spans="24:64" x14ac:dyDescent="0.25">
      <c r="X605"/>
      <c r="Y605"/>
      <c r="Z605"/>
      <c r="AA605"/>
      <c r="AR605" s="17"/>
      <c r="AS605" s="17"/>
      <c r="BB605" s="24"/>
      <c r="BC605" s="24"/>
      <c r="BD605" s="24"/>
      <c r="BL605" s="29"/>
    </row>
    <row r="606" spans="24:64" x14ac:dyDescent="0.25">
      <c r="X606"/>
      <c r="Y606"/>
      <c r="Z606"/>
      <c r="AA606"/>
      <c r="AR606" s="17"/>
      <c r="AS606" s="17"/>
      <c r="BB606" s="24"/>
      <c r="BC606" s="24"/>
      <c r="BD606" s="24"/>
      <c r="BL606" s="29"/>
    </row>
    <row r="607" spans="24:64" x14ac:dyDescent="0.25">
      <c r="X607"/>
      <c r="Y607"/>
      <c r="Z607"/>
      <c r="AA607"/>
      <c r="AR607" s="17"/>
      <c r="AS607" s="17"/>
      <c r="BB607" s="24"/>
      <c r="BC607" s="24"/>
      <c r="BD607" s="24"/>
      <c r="BL607" s="29"/>
    </row>
    <row r="608" spans="24:64" x14ac:dyDescent="0.25">
      <c r="X608"/>
      <c r="Y608"/>
      <c r="Z608"/>
      <c r="AA608"/>
      <c r="AR608" s="17"/>
      <c r="AS608" s="17"/>
      <c r="BB608" s="24"/>
      <c r="BC608" s="24"/>
      <c r="BD608" s="24"/>
      <c r="BL608" s="29"/>
    </row>
    <row r="609" spans="24:64" x14ac:dyDescent="0.25">
      <c r="X609"/>
      <c r="Y609"/>
      <c r="Z609"/>
      <c r="AA609"/>
      <c r="AR609" s="17"/>
      <c r="AS609" s="17"/>
      <c r="BB609" s="24"/>
      <c r="BC609" s="24"/>
      <c r="BD609" s="24"/>
      <c r="BL609" s="29"/>
    </row>
    <row r="610" spans="24:64" x14ac:dyDescent="0.25">
      <c r="X610"/>
      <c r="Y610"/>
      <c r="Z610"/>
      <c r="AA610"/>
      <c r="AR610" s="17"/>
      <c r="AS610" s="17"/>
      <c r="BB610" s="24"/>
      <c r="BC610" s="24"/>
      <c r="BD610" s="24"/>
      <c r="BL610" s="29"/>
    </row>
    <row r="611" spans="24:64" x14ac:dyDescent="0.25">
      <c r="X611"/>
      <c r="Y611"/>
      <c r="Z611"/>
      <c r="AA611"/>
      <c r="AR611" s="17"/>
      <c r="AS611" s="17"/>
      <c r="BB611" s="24"/>
      <c r="BC611" s="24"/>
      <c r="BD611" s="24"/>
      <c r="BL611" s="29"/>
    </row>
    <row r="612" spans="24:64" x14ac:dyDescent="0.25">
      <c r="X612"/>
      <c r="Y612"/>
      <c r="Z612"/>
      <c r="AA612"/>
      <c r="AR612" s="17"/>
      <c r="AS612" s="17"/>
      <c r="BB612" s="24"/>
      <c r="BC612" s="24"/>
      <c r="BD612" s="24"/>
      <c r="BL612" s="29"/>
    </row>
    <row r="613" spans="24:64" x14ac:dyDescent="0.25">
      <c r="X613"/>
      <c r="Y613"/>
      <c r="Z613"/>
      <c r="AA613"/>
      <c r="AR613" s="17"/>
      <c r="AS613" s="17"/>
      <c r="BB613" s="24"/>
      <c r="BC613" s="24"/>
      <c r="BD613" s="24"/>
      <c r="BL613" s="29"/>
    </row>
    <row r="614" spans="24:64" x14ac:dyDescent="0.25">
      <c r="X614"/>
      <c r="Y614"/>
      <c r="Z614"/>
      <c r="AA614"/>
      <c r="AR614" s="17"/>
      <c r="AS614" s="17"/>
      <c r="BB614" s="24"/>
      <c r="BC614" s="24"/>
      <c r="BD614" s="24"/>
      <c r="BL614" s="29"/>
    </row>
    <row r="615" spans="24:64" x14ac:dyDescent="0.25">
      <c r="X615"/>
      <c r="Y615"/>
      <c r="Z615"/>
      <c r="AA615"/>
      <c r="AR615" s="17"/>
      <c r="AS615" s="17"/>
      <c r="BB615" s="24"/>
      <c r="BC615" s="24"/>
      <c r="BD615" s="24"/>
      <c r="BL615" s="29"/>
    </row>
    <row r="616" spans="24:64" x14ac:dyDescent="0.25">
      <c r="X616"/>
      <c r="Y616"/>
      <c r="Z616"/>
      <c r="AA616"/>
      <c r="AR616" s="17"/>
      <c r="AS616" s="17"/>
      <c r="BB616" s="24"/>
      <c r="BC616" s="24"/>
      <c r="BD616" s="24"/>
      <c r="BL616" s="29"/>
    </row>
    <row r="617" spans="24:64" x14ac:dyDescent="0.25">
      <c r="X617"/>
      <c r="Y617"/>
      <c r="Z617"/>
      <c r="AA617"/>
      <c r="AR617" s="17"/>
      <c r="AS617" s="17"/>
      <c r="BB617" s="24"/>
      <c r="BC617" s="24"/>
      <c r="BD617" s="24"/>
      <c r="BL617" s="29"/>
    </row>
    <row r="618" spans="24:64" x14ac:dyDescent="0.25">
      <c r="X618"/>
      <c r="Y618"/>
      <c r="Z618"/>
      <c r="AA618"/>
      <c r="AR618" s="17"/>
      <c r="AS618" s="17"/>
      <c r="BB618" s="24"/>
      <c r="BC618" s="24"/>
      <c r="BD618" s="24"/>
      <c r="BL618" s="29"/>
    </row>
    <row r="619" spans="24:64" x14ac:dyDescent="0.25">
      <c r="X619"/>
      <c r="Y619"/>
      <c r="Z619"/>
      <c r="AA619"/>
      <c r="AR619" s="17"/>
      <c r="AS619" s="17"/>
      <c r="BB619" s="24"/>
      <c r="BC619" s="24"/>
      <c r="BD619" s="24"/>
      <c r="BL619" s="29"/>
    </row>
    <row r="620" spans="24:64" x14ac:dyDescent="0.25">
      <c r="X620"/>
      <c r="Y620"/>
      <c r="Z620"/>
      <c r="AA620"/>
      <c r="AR620" s="17"/>
      <c r="AS620" s="17"/>
      <c r="BB620" s="24"/>
      <c r="BC620" s="24"/>
      <c r="BD620" s="24"/>
      <c r="BL620" s="29"/>
    </row>
    <row r="621" spans="24:64" x14ac:dyDescent="0.25">
      <c r="X621"/>
      <c r="Y621"/>
      <c r="Z621"/>
      <c r="AA621"/>
      <c r="AR621" s="17"/>
      <c r="AS621" s="17"/>
      <c r="BB621" s="24"/>
      <c r="BC621" s="24"/>
      <c r="BD621" s="24"/>
      <c r="BL621" s="29"/>
    </row>
    <row r="622" spans="24:64" x14ac:dyDescent="0.25">
      <c r="X622"/>
      <c r="Y622"/>
      <c r="Z622"/>
      <c r="AA622"/>
      <c r="AR622" s="17"/>
      <c r="AS622" s="17"/>
      <c r="BB622" s="24"/>
      <c r="BC622" s="24"/>
      <c r="BD622" s="24"/>
      <c r="BL622" s="29"/>
    </row>
    <row r="623" spans="24:64" x14ac:dyDescent="0.25">
      <c r="X623"/>
      <c r="Y623"/>
      <c r="Z623"/>
      <c r="AA623"/>
      <c r="AR623" s="17"/>
      <c r="AS623" s="17"/>
      <c r="BB623" s="24"/>
      <c r="BC623" s="24"/>
      <c r="BD623" s="24"/>
      <c r="BL623" s="29"/>
    </row>
    <row r="624" spans="24:64" x14ac:dyDescent="0.25">
      <c r="X624"/>
      <c r="Y624"/>
      <c r="Z624"/>
      <c r="AA624"/>
      <c r="AR624" s="17"/>
      <c r="AS624" s="17"/>
      <c r="BB624" s="24"/>
      <c r="BC624" s="24"/>
      <c r="BD624" s="24"/>
      <c r="BL624" s="29"/>
    </row>
    <row r="625" spans="24:64" x14ac:dyDescent="0.25">
      <c r="X625"/>
      <c r="Y625"/>
      <c r="Z625"/>
      <c r="AA625"/>
      <c r="AR625" s="17"/>
      <c r="AS625" s="17"/>
      <c r="BB625" s="24"/>
      <c r="BC625" s="24"/>
      <c r="BD625" s="24"/>
      <c r="BL625" s="29"/>
    </row>
    <row r="626" spans="24:64" x14ac:dyDescent="0.25">
      <c r="X626"/>
      <c r="Y626"/>
      <c r="Z626"/>
      <c r="AA626"/>
      <c r="AR626" s="17"/>
      <c r="AS626" s="17"/>
      <c r="BB626" s="24"/>
      <c r="BC626" s="24"/>
      <c r="BD626" s="24"/>
      <c r="BL626" s="29"/>
    </row>
    <row r="627" spans="24:64" x14ac:dyDescent="0.25">
      <c r="X627"/>
      <c r="Y627"/>
      <c r="Z627"/>
      <c r="AA627"/>
      <c r="AR627" s="17"/>
      <c r="AS627" s="17"/>
      <c r="BB627" s="24"/>
      <c r="BC627" s="24"/>
      <c r="BD627" s="24"/>
      <c r="BL627" s="29"/>
    </row>
    <row r="628" spans="24:64" x14ac:dyDescent="0.25">
      <c r="X628"/>
      <c r="Y628"/>
      <c r="Z628"/>
      <c r="AA628"/>
      <c r="AR628" s="17"/>
      <c r="AS628" s="17"/>
      <c r="BB628" s="24"/>
      <c r="BC628" s="24"/>
      <c r="BD628" s="24"/>
      <c r="BL628" s="29"/>
    </row>
    <row r="629" spans="24:64" x14ac:dyDescent="0.25">
      <c r="X629"/>
      <c r="Y629"/>
      <c r="Z629"/>
      <c r="AA629"/>
      <c r="AR629" s="17"/>
      <c r="AS629" s="17"/>
      <c r="BB629" s="24"/>
      <c r="BC629" s="24"/>
      <c r="BD629" s="24"/>
      <c r="BL629" s="29"/>
    </row>
    <row r="630" spans="24:64" x14ac:dyDescent="0.25">
      <c r="X630"/>
      <c r="Y630"/>
      <c r="Z630"/>
      <c r="AA630"/>
      <c r="AR630" s="17"/>
      <c r="AS630" s="17"/>
      <c r="BB630" s="24"/>
      <c r="BC630" s="24"/>
      <c r="BD630" s="24"/>
      <c r="BL630" s="29"/>
    </row>
    <row r="631" spans="24:64" x14ac:dyDescent="0.25">
      <c r="X631"/>
      <c r="Y631"/>
      <c r="Z631"/>
      <c r="AA631"/>
      <c r="AR631" s="17"/>
      <c r="AS631" s="17"/>
      <c r="BB631" s="24"/>
      <c r="BC631" s="24"/>
      <c r="BD631" s="24"/>
      <c r="BL631" s="29"/>
    </row>
    <row r="632" spans="24:64" x14ac:dyDescent="0.25">
      <c r="X632"/>
      <c r="Y632"/>
      <c r="Z632"/>
      <c r="AA632"/>
      <c r="AR632" s="17"/>
      <c r="AS632" s="17"/>
      <c r="BB632" s="24"/>
      <c r="BC632" s="24"/>
      <c r="BD632" s="24"/>
      <c r="BL632" s="29"/>
    </row>
    <row r="633" spans="24:64" x14ac:dyDescent="0.25">
      <c r="X633"/>
      <c r="Y633"/>
      <c r="Z633"/>
      <c r="AA633"/>
      <c r="AR633" s="17"/>
      <c r="AS633" s="17"/>
      <c r="BB633" s="24"/>
      <c r="BC633" s="24"/>
      <c r="BD633" s="24"/>
      <c r="BL633" s="29"/>
    </row>
    <row r="634" spans="24:64" x14ac:dyDescent="0.25">
      <c r="X634"/>
      <c r="Y634"/>
      <c r="Z634"/>
      <c r="AA634"/>
      <c r="AR634" s="17"/>
      <c r="AS634" s="17"/>
      <c r="BB634" s="24"/>
      <c r="BC634" s="24"/>
      <c r="BD634" s="24"/>
      <c r="BL634" s="29"/>
    </row>
    <row r="635" spans="24:64" x14ac:dyDescent="0.25">
      <c r="X635"/>
      <c r="Y635"/>
      <c r="Z635"/>
      <c r="AA635"/>
      <c r="AR635" s="17"/>
      <c r="AS635" s="17"/>
      <c r="BB635" s="24"/>
      <c r="BC635" s="24"/>
      <c r="BD635" s="24"/>
      <c r="BL635" s="29"/>
    </row>
    <row r="636" spans="24:64" x14ac:dyDescent="0.25">
      <c r="X636"/>
      <c r="Y636"/>
      <c r="Z636"/>
      <c r="AA636"/>
      <c r="AR636" s="17"/>
      <c r="AS636" s="17"/>
      <c r="BB636" s="24"/>
      <c r="BC636" s="24"/>
      <c r="BD636" s="24"/>
      <c r="BL636" s="29"/>
    </row>
    <row r="637" spans="24:64" x14ac:dyDescent="0.25">
      <c r="X637"/>
      <c r="Y637"/>
      <c r="Z637"/>
      <c r="AA637"/>
      <c r="AR637" s="17"/>
      <c r="AS637" s="17"/>
      <c r="BB637" s="24"/>
      <c r="BC637" s="24"/>
      <c r="BD637" s="24"/>
      <c r="BL637" s="29"/>
    </row>
    <row r="638" spans="24:64" x14ac:dyDescent="0.25">
      <c r="X638"/>
      <c r="Y638"/>
      <c r="Z638"/>
      <c r="AA638"/>
      <c r="AR638" s="17"/>
      <c r="AS638" s="17"/>
      <c r="BB638" s="24"/>
      <c r="BC638" s="24"/>
      <c r="BD638" s="24"/>
      <c r="BL638" s="29"/>
    </row>
    <row r="639" spans="24:64" x14ac:dyDescent="0.25">
      <c r="X639"/>
      <c r="Y639"/>
      <c r="Z639"/>
      <c r="AA639"/>
      <c r="AR639" s="17"/>
      <c r="AS639" s="17"/>
      <c r="BB639" s="24"/>
      <c r="BC639" s="24"/>
      <c r="BD639" s="24"/>
      <c r="BL639" s="29"/>
    </row>
    <row r="640" spans="24:64" x14ac:dyDescent="0.25">
      <c r="X640"/>
      <c r="Y640"/>
      <c r="Z640"/>
      <c r="AA640"/>
      <c r="AR640" s="17"/>
      <c r="AS640" s="17"/>
      <c r="BB640" s="24"/>
      <c r="BC640" s="24"/>
      <c r="BD640" s="24"/>
      <c r="BL640" s="29"/>
    </row>
    <row r="641" spans="24:64" x14ac:dyDescent="0.25">
      <c r="X641"/>
      <c r="Y641"/>
      <c r="Z641"/>
      <c r="AA641"/>
      <c r="AR641" s="17"/>
      <c r="AS641" s="17"/>
      <c r="BB641" s="24"/>
      <c r="BC641" s="24"/>
      <c r="BD641" s="24"/>
      <c r="BL641" s="29"/>
    </row>
    <row r="642" spans="24:64" x14ac:dyDescent="0.25">
      <c r="X642"/>
      <c r="Y642"/>
      <c r="Z642"/>
      <c r="AA642"/>
      <c r="AR642" s="17"/>
      <c r="AS642" s="17"/>
      <c r="BB642" s="24"/>
      <c r="BC642" s="24"/>
      <c r="BD642" s="24"/>
      <c r="BL642" s="29"/>
    </row>
    <row r="643" spans="24:64" x14ac:dyDescent="0.25">
      <c r="X643"/>
      <c r="Y643"/>
      <c r="Z643"/>
      <c r="AA643"/>
      <c r="AR643" s="17"/>
      <c r="AS643" s="17"/>
      <c r="BB643" s="24"/>
      <c r="BC643" s="24"/>
      <c r="BD643" s="24"/>
      <c r="BL643" s="29"/>
    </row>
    <row r="644" spans="24:64" x14ac:dyDescent="0.25">
      <c r="X644"/>
      <c r="Y644"/>
      <c r="Z644"/>
      <c r="AA644"/>
      <c r="AR644" s="17"/>
      <c r="AS644" s="17"/>
      <c r="BB644" s="24"/>
      <c r="BC644" s="24"/>
      <c r="BD644" s="24"/>
      <c r="BL644" s="29"/>
    </row>
    <row r="645" spans="24:64" x14ac:dyDescent="0.25">
      <c r="X645"/>
      <c r="Y645"/>
      <c r="Z645"/>
      <c r="AA645"/>
      <c r="AR645" s="17"/>
      <c r="AS645" s="17"/>
      <c r="BB645" s="24"/>
      <c r="BC645" s="24"/>
      <c r="BD645" s="24"/>
      <c r="BL645" s="29"/>
    </row>
    <row r="646" spans="24:64" x14ac:dyDescent="0.25">
      <c r="X646"/>
      <c r="Y646"/>
      <c r="Z646"/>
      <c r="AA646"/>
      <c r="AR646" s="17"/>
      <c r="AS646" s="17"/>
      <c r="BB646" s="24"/>
      <c r="BC646" s="24"/>
      <c r="BD646" s="24"/>
      <c r="BL646" s="29"/>
    </row>
    <row r="647" spans="24:64" x14ac:dyDescent="0.25">
      <c r="X647"/>
      <c r="Y647"/>
      <c r="Z647"/>
      <c r="AA647"/>
      <c r="AR647" s="17"/>
      <c r="AS647" s="17"/>
      <c r="BB647" s="24"/>
      <c r="BC647" s="24"/>
      <c r="BD647" s="24"/>
      <c r="BL647" s="29"/>
    </row>
    <row r="648" spans="24:64" x14ac:dyDescent="0.25">
      <c r="X648"/>
      <c r="Y648"/>
      <c r="Z648"/>
      <c r="AA648"/>
      <c r="AR648" s="17"/>
      <c r="AS648" s="17"/>
      <c r="BB648" s="24"/>
      <c r="BC648" s="24"/>
      <c r="BD648" s="24"/>
      <c r="BL648" s="29"/>
    </row>
    <row r="649" spans="24:64" x14ac:dyDescent="0.25">
      <c r="X649"/>
      <c r="Y649"/>
      <c r="Z649"/>
      <c r="AA649"/>
      <c r="AR649" s="17"/>
      <c r="AS649" s="17"/>
      <c r="BB649" s="24"/>
      <c r="BC649" s="24"/>
      <c r="BD649" s="24"/>
      <c r="BL649" s="29"/>
    </row>
    <row r="650" spans="24:64" x14ac:dyDescent="0.25">
      <c r="X650"/>
      <c r="Y650"/>
      <c r="Z650"/>
      <c r="AA650"/>
      <c r="AR650" s="17"/>
      <c r="AS650" s="17"/>
      <c r="BB650" s="24"/>
      <c r="BC650" s="24"/>
      <c r="BD650" s="24"/>
      <c r="BL650" s="29"/>
    </row>
    <row r="651" spans="24:64" x14ac:dyDescent="0.25">
      <c r="X651"/>
      <c r="Y651"/>
      <c r="Z651"/>
      <c r="AA651"/>
      <c r="AR651" s="17"/>
      <c r="AS651" s="17"/>
      <c r="BB651" s="24"/>
      <c r="BC651" s="24"/>
      <c r="BD651" s="24"/>
      <c r="BL651" s="29"/>
    </row>
    <row r="652" spans="24:64" x14ac:dyDescent="0.25">
      <c r="X652"/>
      <c r="Y652"/>
      <c r="Z652"/>
      <c r="AA652"/>
      <c r="AR652" s="17"/>
      <c r="AS652" s="17"/>
      <c r="BB652" s="24"/>
      <c r="BC652" s="24"/>
      <c r="BD652" s="24"/>
      <c r="BL652" s="29"/>
    </row>
    <row r="653" spans="24:64" x14ac:dyDescent="0.25">
      <c r="X653"/>
      <c r="Y653"/>
      <c r="Z653"/>
      <c r="AA653"/>
      <c r="AR653" s="17"/>
      <c r="AS653" s="17"/>
      <c r="BB653" s="24"/>
      <c r="BC653" s="24"/>
      <c r="BD653" s="24"/>
      <c r="BL653" s="29"/>
    </row>
    <row r="654" spans="24:64" x14ac:dyDescent="0.25">
      <c r="X654"/>
      <c r="Y654"/>
      <c r="Z654"/>
      <c r="AA654"/>
      <c r="AR654" s="17"/>
      <c r="AS654" s="17"/>
      <c r="BB654" s="24"/>
      <c r="BC654" s="24"/>
      <c r="BD654" s="24"/>
      <c r="BL654" s="29"/>
    </row>
    <row r="655" spans="24:64" x14ac:dyDescent="0.25">
      <c r="X655"/>
      <c r="Y655"/>
      <c r="Z655"/>
      <c r="AA655"/>
      <c r="AR655" s="17"/>
      <c r="AS655" s="17"/>
      <c r="BB655" s="24"/>
      <c r="BC655" s="24"/>
      <c r="BD655" s="24"/>
      <c r="BL655" s="29"/>
    </row>
    <row r="656" spans="24:64" x14ac:dyDescent="0.25">
      <c r="X656"/>
      <c r="Y656"/>
      <c r="Z656"/>
      <c r="AA656"/>
      <c r="AR656" s="17"/>
      <c r="AS656" s="17"/>
      <c r="BB656" s="24"/>
      <c r="BC656" s="24"/>
      <c r="BD656" s="24"/>
      <c r="BL656" s="29"/>
    </row>
    <row r="657" spans="24:64" x14ac:dyDescent="0.25">
      <c r="X657"/>
      <c r="Y657"/>
      <c r="Z657"/>
      <c r="AA657"/>
      <c r="AR657" s="17"/>
      <c r="AS657" s="17"/>
      <c r="BB657" s="24"/>
      <c r="BC657" s="24"/>
      <c r="BD657" s="24"/>
      <c r="BL657" s="29"/>
    </row>
    <row r="658" spans="24:64" x14ac:dyDescent="0.25">
      <c r="X658"/>
      <c r="Y658"/>
      <c r="Z658"/>
      <c r="AA658"/>
      <c r="AR658" s="17"/>
      <c r="AS658" s="17"/>
      <c r="BB658" s="24"/>
      <c r="BC658" s="24"/>
      <c r="BD658" s="24"/>
      <c r="BL658" s="29"/>
    </row>
    <row r="659" spans="24:64" x14ac:dyDescent="0.25">
      <c r="X659"/>
      <c r="Y659"/>
      <c r="Z659"/>
      <c r="AA659"/>
      <c r="AR659" s="17"/>
      <c r="AS659" s="17"/>
      <c r="BB659" s="24"/>
      <c r="BC659" s="24"/>
      <c r="BD659" s="24"/>
      <c r="BL659" s="29"/>
    </row>
    <row r="660" spans="24:64" x14ac:dyDescent="0.25">
      <c r="X660"/>
      <c r="Y660"/>
      <c r="Z660"/>
      <c r="AA660"/>
      <c r="AR660" s="17"/>
      <c r="AS660" s="17"/>
      <c r="BB660" s="24"/>
      <c r="BC660" s="24"/>
      <c r="BD660" s="24"/>
      <c r="BL660" s="29"/>
    </row>
    <row r="661" spans="24:64" x14ac:dyDescent="0.25">
      <c r="X661"/>
      <c r="Y661"/>
      <c r="Z661"/>
      <c r="AA661"/>
      <c r="AR661" s="17"/>
      <c r="AS661" s="17"/>
      <c r="BB661" s="24"/>
      <c r="BC661" s="24"/>
      <c r="BD661" s="24"/>
      <c r="BL661" s="29"/>
    </row>
    <row r="662" spans="24:64" x14ac:dyDescent="0.25">
      <c r="X662"/>
      <c r="Y662"/>
      <c r="Z662"/>
      <c r="AA662"/>
      <c r="AR662" s="17"/>
      <c r="AS662" s="17"/>
      <c r="BB662" s="24"/>
      <c r="BC662" s="24"/>
      <c r="BD662" s="24"/>
      <c r="BL662" s="29"/>
    </row>
    <row r="663" spans="24:64" x14ac:dyDescent="0.25">
      <c r="X663"/>
      <c r="Y663"/>
      <c r="Z663"/>
      <c r="AA663"/>
      <c r="AR663" s="17"/>
      <c r="AS663" s="17"/>
      <c r="BB663" s="24"/>
      <c r="BC663" s="24"/>
      <c r="BD663" s="24"/>
      <c r="BL663" s="29"/>
    </row>
    <row r="664" spans="24:64" x14ac:dyDescent="0.25">
      <c r="X664"/>
      <c r="Y664"/>
      <c r="Z664"/>
      <c r="AA664"/>
      <c r="AR664" s="17"/>
      <c r="AS664" s="17"/>
      <c r="BB664" s="24"/>
      <c r="BC664" s="24"/>
      <c r="BD664" s="24"/>
      <c r="BL664" s="29"/>
    </row>
    <row r="665" spans="24:64" x14ac:dyDescent="0.25">
      <c r="X665"/>
      <c r="Y665"/>
      <c r="Z665"/>
      <c r="AA665"/>
      <c r="AR665" s="17"/>
      <c r="AS665" s="17"/>
      <c r="BB665" s="24"/>
      <c r="BC665" s="24"/>
      <c r="BD665" s="24"/>
      <c r="BL665" s="29"/>
    </row>
    <row r="666" spans="24:64" x14ac:dyDescent="0.25">
      <c r="X666"/>
      <c r="Y666"/>
      <c r="Z666"/>
      <c r="AA666"/>
      <c r="AR666" s="17"/>
      <c r="AS666" s="17"/>
      <c r="BB666" s="24"/>
      <c r="BC666" s="24"/>
      <c r="BD666" s="24"/>
      <c r="BL666" s="29"/>
    </row>
    <row r="667" spans="24:64" x14ac:dyDescent="0.25">
      <c r="X667"/>
      <c r="Y667"/>
      <c r="Z667"/>
      <c r="AA667"/>
      <c r="AR667" s="17"/>
      <c r="AS667" s="17"/>
      <c r="BB667" s="24"/>
      <c r="BC667" s="24"/>
      <c r="BD667" s="24"/>
      <c r="BL667" s="29"/>
    </row>
    <row r="668" spans="24:64" x14ac:dyDescent="0.25">
      <c r="X668"/>
      <c r="Y668"/>
      <c r="Z668"/>
      <c r="AA668"/>
      <c r="AR668" s="17"/>
      <c r="AS668" s="17"/>
      <c r="BB668" s="24"/>
      <c r="BC668" s="24"/>
      <c r="BD668" s="24"/>
      <c r="BL668" s="29"/>
    </row>
    <row r="669" spans="24:64" x14ac:dyDescent="0.25">
      <c r="X669"/>
      <c r="Y669"/>
      <c r="Z669"/>
      <c r="AA669"/>
      <c r="AR669" s="17"/>
      <c r="AS669" s="17"/>
      <c r="BB669" s="24"/>
      <c r="BC669" s="24"/>
      <c r="BD669" s="24"/>
      <c r="BL669" s="29"/>
    </row>
    <row r="670" spans="24:64" x14ac:dyDescent="0.25">
      <c r="X670"/>
      <c r="Y670"/>
      <c r="Z670"/>
      <c r="AA670"/>
      <c r="AR670" s="17"/>
      <c r="AS670" s="17"/>
      <c r="BB670" s="24"/>
      <c r="BC670" s="24"/>
      <c r="BD670" s="24"/>
      <c r="BL670" s="29"/>
    </row>
    <row r="671" spans="24:64" x14ac:dyDescent="0.25">
      <c r="X671"/>
      <c r="Y671"/>
      <c r="Z671"/>
      <c r="AA671"/>
      <c r="AR671" s="17"/>
      <c r="AS671" s="17"/>
      <c r="BB671" s="24"/>
      <c r="BC671" s="24"/>
      <c r="BD671" s="24"/>
      <c r="BL671" s="29"/>
    </row>
    <row r="672" spans="24:64" x14ac:dyDescent="0.25">
      <c r="X672"/>
      <c r="Y672"/>
      <c r="Z672"/>
      <c r="AA672"/>
      <c r="AR672" s="17"/>
      <c r="AS672" s="17"/>
      <c r="BB672" s="24"/>
      <c r="BC672" s="24"/>
      <c r="BD672" s="24"/>
      <c r="BL672" s="29"/>
    </row>
    <row r="673" spans="24:64" x14ac:dyDescent="0.25">
      <c r="X673"/>
      <c r="Y673"/>
      <c r="Z673"/>
      <c r="AA673"/>
      <c r="AR673" s="17"/>
      <c r="AS673" s="17"/>
      <c r="BB673" s="24"/>
      <c r="BC673" s="24"/>
      <c r="BD673" s="24"/>
      <c r="BL673" s="29"/>
    </row>
    <row r="674" spans="24:64" x14ac:dyDescent="0.25">
      <c r="X674"/>
      <c r="Y674"/>
      <c r="Z674"/>
      <c r="AA674"/>
      <c r="AR674" s="17"/>
      <c r="AS674" s="17"/>
      <c r="BB674" s="24"/>
      <c r="BC674" s="24"/>
      <c r="BD674" s="24"/>
      <c r="BL674" s="29"/>
    </row>
    <row r="675" spans="24:64" x14ac:dyDescent="0.25">
      <c r="X675"/>
      <c r="Y675"/>
      <c r="Z675"/>
      <c r="AA675"/>
      <c r="AR675" s="17"/>
      <c r="AS675" s="17"/>
      <c r="BB675" s="24"/>
      <c r="BC675" s="24"/>
      <c r="BD675" s="24"/>
      <c r="BL675" s="29"/>
    </row>
    <row r="676" spans="24:64" x14ac:dyDescent="0.25">
      <c r="X676"/>
      <c r="Y676"/>
      <c r="Z676"/>
      <c r="AA676"/>
      <c r="AR676" s="17"/>
      <c r="AS676" s="17"/>
      <c r="BB676" s="24"/>
      <c r="BC676" s="24"/>
      <c r="BD676" s="24"/>
      <c r="BL676" s="29"/>
    </row>
    <row r="677" spans="24:64" x14ac:dyDescent="0.25">
      <c r="X677"/>
      <c r="Y677"/>
      <c r="Z677"/>
      <c r="AA677"/>
      <c r="AR677" s="17"/>
      <c r="AS677" s="17"/>
      <c r="BB677" s="24"/>
      <c r="BC677" s="24"/>
      <c r="BD677" s="24"/>
      <c r="BL677" s="29"/>
    </row>
    <row r="678" spans="24:64" x14ac:dyDescent="0.25">
      <c r="X678"/>
      <c r="Y678"/>
      <c r="Z678"/>
      <c r="AA678"/>
      <c r="AR678" s="17"/>
      <c r="AS678" s="17"/>
      <c r="BB678" s="24"/>
      <c r="BC678" s="24"/>
      <c r="BD678" s="24"/>
      <c r="BL678" s="29"/>
    </row>
    <row r="679" spans="24:64" x14ac:dyDescent="0.25">
      <c r="X679"/>
      <c r="Y679"/>
      <c r="Z679"/>
      <c r="AA679"/>
      <c r="AR679" s="17"/>
      <c r="AS679" s="17"/>
      <c r="BB679" s="24"/>
      <c r="BC679" s="24"/>
      <c r="BD679" s="24"/>
      <c r="BL679" s="29"/>
    </row>
    <row r="680" spans="24:64" x14ac:dyDescent="0.25">
      <c r="X680"/>
      <c r="Y680"/>
      <c r="Z680"/>
      <c r="AA680"/>
      <c r="AR680" s="17"/>
      <c r="AS680" s="17"/>
      <c r="BB680" s="24"/>
      <c r="BC680" s="24"/>
      <c r="BD680" s="24"/>
      <c r="BL680" s="29"/>
    </row>
    <row r="681" spans="24:64" x14ac:dyDescent="0.25">
      <c r="X681"/>
      <c r="Y681"/>
      <c r="Z681"/>
      <c r="AA681"/>
      <c r="AR681" s="17"/>
      <c r="AS681" s="17"/>
      <c r="BB681" s="24"/>
      <c r="BC681" s="24"/>
      <c r="BD681" s="24"/>
      <c r="BL681" s="29"/>
    </row>
    <row r="682" spans="24:64" x14ac:dyDescent="0.25">
      <c r="X682"/>
      <c r="Y682"/>
      <c r="Z682"/>
      <c r="AA682"/>
      <c r="AR682" s="17"/>
      <c r="AS682" s="17"/>
      <c r="BB682" s="24"/>
      <c r="BC682" s="24"/>
      <c r="BD682" s="24"/>
      <c r="BL682" s="29"/>
    </row>
    <row r="683" spans="24:64" x14ac:dyDescent="0.25">
      <c r="X683"/>
      <c r="Y683"/>
      <c r="Z683"/>
      <c r="AA683"/>
      <c r="AR683" s="17"/>
      <c r="AS683" s="17"/>
      <c r="BB683" s="24"/>
      <c r="BC683" s="24"/>
      <c r="BD683" s="24"/>
      <c r="BL683" s="29"/>
    </row>
    <row r="684" spans="24:64" x14ac:dyDescent="0.25">
      <c r="X684"/>
      <c r="Y684"/>
      <c r="Z684"/>
      <c r="AA684"/>
      <c r="AR684" s="17"/>
      <c r="AS684" s="17"/>
      <c r="BB684" s="24"/>
      <c r="BC684" s="24"/>
      <c r="BD684" s="24"/>
      <c r="BL684" s="29"/>
    </row>
    <row r="685" spans="24:64" x14ac:dyDescent="0.25">
      <c r="X685"/>
      <c r="Y685"/>
      <c r="Z685"/>
      <c r="AA685"/>
      <c r="AR685" s="17"/>
      <c r="AS685" s="17"/>
      <c r="BB685" s="24"/>
      <c r="BC685" s="24"/>
      <c r="BD685" s="24"/>
      <c r="BL685" s="29"/>
    </row>
    <row r="686" spans="24:64" x14ac:dyDescent="0.25">
      <c r="X686"/>
      <c r="Y686"/>
      <c r="Z686"/>
      <c r="AA686"/>
      <c r="AR686" s="17"/>
      <c r="AS686" s="17"/>
      <c r="BB686" s="24"/>
      <c r="BC686" s="24"/>
      <c r="BD686" s="24"/>
      <c r="BL686" s="29"/>
    </row>
    <row r="687" spans="24:64" x14ac:dyDescent="0.25">
      <c r="X687"/>
      <c r="Y687"/>
      <c r="Z687"/>
      <c r="AA687"/>
      <c r="AR687" s="17"/>
      <c r="AS687" s="17"/>
      <c r="BB687" s="24"/>
      <c r="BC687" s="24"/>
      <c r="BD687" s="24"/>
      <c r="BL687" s="29"/>
    </row>
    <row r="688" spans="24:64" x14ac:dyDescent="0.25">
      <c r="X688"/>
      <c r="Y688"/>
      <c r="Z688"/>
      <c r="AA688"/>
      <c r="AR688" s="17"/>
      <c r="AS688" s="17"/>
      <c r="BB688" s="24"/>
      <c r="BC688" s="24"/>
      <c r="BD688" s="24"/>
      <c r="BL688" s="29"/>
    </row>
    <row r="689" spans="24:64" x14ac:dyDescent="0.25">
      <c r="X689"/>
      <c r="Y689"/>
      <c r="Z689"/>
      <c r="AA689"/>
      <c r="AR689" s="17"/>
      <c r="AS689" s="17"/>
      <c r="BB689" s="24"/>
      <c r="BC689" s="24"/>
      <c r="BD689" s="24"/>
      <c r="BL689" s="29"/>
    </row>
    <row r="690" spans="24:64" x14ac:dyDescent="0.25">
      <c r="X690"/>
      <c r="Y690"/>
      <c r="Z690"/>
      <c r="AA690"/>
      <c r="AR690" s="17"/>
      <c r="AS690" s="17"/>
      <c r="BB690" s="24"/>
      <c r="BC690" s="24"/>
      <c r="BD690" s="24"/>
      <c r="BL690" s="29"/>
    </row>
    <row r="691" spans="24:64" x14ac:dyDescent="0.25">
      <c r="X691"/>
      <c r="Y691"/>
      <c r="Z691"/>
      <c r="AA691"/>
      <c r="AR691" s="17"/>
      <c r="AS691" s="17"/>
      <c r="BB691" s="24"/>
      <c r="BC691" s="24"/>
      <c r="BD691" s="24"/>
      <c r="BL691" s="29"/>
    </row>
    <row r="692" spans="24:64" x14ac:dyDescent="0.25">
      <c r="X692"/>
      <c r="Y692"/>
      <c r="Z692"/>
      <c r="AA692"/>
      <c r="AR692" s="17"/>
      <c r="AS692" s="17"/>
      <c r="BB692" s="24"/>
      <c r="BC692" s="24"/>
      <c r="BD692" s="24"/>
      <c r="BL692" s="29"/>
    </row>
    <row r="693" spans="24:64" x14ac:dyDescent="0.25">
      <c r="X693"/>
      <c r="Y693"/>
      <c r="Z693"/>
      <c r="AA693"/>
      <c r="AR693" s="17"/>
      <c r="AS693" s="17"/>
      <c r="BB693" s="24"/>
      <c r="BC693" s="24"/>
      <c r="BD693" s="24"/>
      <c r="BL693" s="29"/>
    </row>
    <row r="694" spans="24:64" x14ac:dyDescent="0.25">
      <c r="X694"/>
      <c r="Y694"/>
      <c r="Z694"/>
      <c r="AA694"/>
      <c r="AR694" s="17"/>
      <c r="AS694" s="17"/>
      <c r="BB694" s="24"/>
      <c r="BC694" s="24"/>
      <c r="BD694" s="24"/>
      <c r="BL694" s="29"/>
    </row>
    <row r="695" spans="24:64" x14ac:dyDescent="0.25">
      <c r="X695"/>
      <c r="Y695"/>
      <c r="Z695"/>
      <c r="AA695"/>
      <c r="AR695" s="17"/>
      <c r="AS695" s="17"/>
      <c r="BB695" s="24"/>
      <c r="BC695" s="24"/>
      <c r="BD695" s="24"/>
      <c r="BL695" s="29"/>
    </row>
    <row r="696" spans="24:64" x14ac:dyDescent="0.25">
      <c r="X696"/>
      <c r="Y696"/>
      <c r="Z696"/>
      <c r="AA696"/>
      <c r="AR696" s="17"/>
      <c r="AS696" s="17"/>
      <c r="BB696" s="24"/>
      <c r="BC696" s="24"/>
      <c r="BD696" s="24"/>
      <c r="BL696" s="29"/>
    </row>
    <row r="697" spans="24:64" x14ac:dyDescent="0.25">
      <c r="X697"/>
      <c r="Y697"/>
      <c r="Z697"/>
      <c r="AA697"/>
      <c r="AR697" s="17"/>
      <c r="AS697" s="17"/>
      <c r="BB697" s="24"/>
      <c r="BC697" s="24"/>
      <c r="BD697" s="24"/>
      <c r="BL697" s="29"/>
    </row>
    <row r="698" spans="24:64" x14ac:dyDescent="0.25">
      <c r="X698"/>
      <c r="Y698"/>
      <c r="Z698"/>
      <c r="AA698"/>
      <c r="AR698" s="17"/>
      <c r="AS698" s="17"/>
      <c r="BB698" s="24"/>
      <c r="BC698" s="24"/>
      <c r="BD698" s="24"/>
      <c r="BL698" s="29"/>
    </row>
    <row r="699" spans="24:64" x14ac:dyDescent="0.25">
      <c r="X699"/>
      <c r="Y699"/>
      <c r="Z699"/>
      <c r="AA699"/>
      <c r="AR699" s="17"/>
      <c r="AS699" s="17"/>
      <c r="BB699" s="24"/>
      <c r="BC699" s="24"/>
      <c r="BD699" s="24"/>
      <c r="BL699" s="29"/>
    </row>
    <row r="700" spans="24:64" x14ac:dyDescent="0.25">
      <c r="X700"/>
      <c r="Y700"/>
      <c r="Z700"/>
      <c r="AA700"/>
      <c r="AR700" s="17"/>
      <c r="AS700" s="17"/>
      <c r="BB700" s="24"/>
      <c r="BC700" s="24"/>
      <c r="BD700" s="24"/>
      <c r="BL700" s="29"/>
    </row>
    <row r="701" spans="24:64" x14ac:dyDescent="0.25">
      <c r="X701"/>
      <c r="Y701"/>
      <c r="Z701"/>
      <c r="AA701"/>
      <c r="AR701" s="17"/>
      <c r="AS701" s="17"/>
      <c r="BB701" s="24"/>
      <c r="BC701" s="24"/>
      <c r="BD701" s="24"/>
      <c r="BL701" s="29"/>
    </row>
    <row r="702" spans="24:64" x14ac:dyDescent="0.25">
      <c r="X702"/>
      <c r="Y702"/>
      <c r="Z702"/>
      <c r="AA702"/>
      <c r="AR702" s="17"/>
      <c r="AS702" s="17"/>
      <c r="BB702" s="24"/>
      <c r="BC702" s="24"/>
      <c r="BD702" s="24"/>
      <c r="BL702" s="29"/>
    </row>
    <row r="703" spans="24:64" x14ac:dyDescent="0.25">
      <c r="X703"/>
      <c r="Y703"/>
      <c r="Z703"/>
      <c r="AA703"/>
      <c r="AR703" s="17"/>
      <c r="AS703" s="17"/>
      <c r="BB703" s="24"/>
      <c r="BC703" s="24"/>
      <c r="BD703" s="24"/>
      <c r="BL703" s="29"/>
    </row>
    <row r="704" spans="24:64" x14ac:dyDescent="0.25">
      <c r="X704"/>
      <c r="Y704"/>
      <c r="Z704"/>
      <c r="AA704"/>
      <c r="AR704" s="17"/>
      <c r="AS704" s="17"/>
      <c r="BB704" s="24"/>
      <c r="BC704" s="24"/>
      <c r="BD704" s="24"/>
      <c r="BL704" s="29"/>
    </row>
    <row r="705" spans="24:64" x14ac:dyDescent="0.25">
      <c r="X705"/>
      <c r="Y705"/>
      <c r="Z705"/>
      <c r="AA705"/>
      <c r="AR705" s="17"/>
      <c r="AS705" s="17"/>
      <c r="BB705" s="24"/>
      <c r="BC705" s="24"/>
      <c r="BD705" s="24"/>
      <c r="BL705" s="29"/>
    </row>
    <row r="706" spans="24:64" x14ac:dyDescent="0.25">
      <c r="X706"/>
      <c r="Y706"/>
      <c r="Z706"/>
      <c r="AA706"/>
      <c r="AR706" s="17"/>
      <c r="AS706" s="17"/>
      <c r="BB706" s="24"/>
      <c r="BC706" s="24"/>
      <c r="BD706" s="24"/>
      <c r="BL706" s="29"/>
    </row>
    <row r="707" spans="24:64" x14ac:dyDescent="0.25">
      <c r="X707"/>
      <c r="Y707"/>
      <c r="Z707"/>
      <c r="AA707"/>
      <c r="AR707" s="17"/>
      <c r="AS707" s="17"/>
      <c r="BB707" s="24"/>
      <c r="BC707" s="24"/>
      <c r="BD707" s="24"/>
      <c r="BL707" s="29"/>
    </row>
    <row r="708" spans="24:64" x14ac:dyDescent="0.25">
      <c r="X708"/>
      <c r="Y708"/>
      <c r="Z708"/>
      <c r="AA708"/>
      <c r="AR708" s="17"/>
      <c r="AS708" s="17"/>
      <c r="BB708" s="24"/>
      <c r="BC708" s="24"/>
      <c r="BD708" s="24"/>
      <c r="BL708" s="29"/>
    </row>
    <row r="709" spans="24:64" x14ac:dyDescent="0.25">
      <c r="X709"/>
      <c r="Y709"/>
      <c r="Z709"/>
      <c r="AA709"/>
      <c r="AR709" s="17"/>
      <c r="AS709" s="17"/>
      <c r="BB709" s="24"/>
      <c r="BC709" s="24"/>
      <c r="BD709" s="24"/>
      <c r="BL709" s="29"/>
    </row>
    <row r="710" spans="24:64" x14ac:dyDescent="0.25">
      <c r="X710"/>
      <c r="Y710"/>
      <c r="Z710"/>
      <c r="AA710"/>
      <c r="AR710" s="17"/>
      <c r="AS710" s="17"/>
      <c r="BB710" s="24"/>
      <c r="BC710" s="24"/>
      <c r="BD710" s="24"/>
      <c r="BL710" s="29"/>
    </row>
    <row r="711" spans="24:64" x14ac:dyDescent="0.25">
      <c r="X711"/>
      <c r="Y711"/>
      <c r="Z711"/>
      <c r="AA711"/>
      <c r="AR711" s="17"/>
      <c r="AS711" s="17"/>
      <c r="BB711" s="24"/>
      <c r="BC711" s="24"/>
      <c r="BD711" s="24"/>
      <c r="BL711" s="29"/>
    </row>
    <row r="712" spans="24:64" x14ac:dyDescent="0.25">
      <c r="X712"/>
      <c r="Y712"/>
      <c r="Z712"/>
      <c r="AA712"/>
      <c r="AR712" s="17"/>
      <c r="AS712" s="17"/>
      <c r="BB712" s="24"/>
      <c r="BC712" s="24"/>
      <c r="BD712" s="24"/>
      <c r="BL712" s="29"/>
    </row>
    <row r="713" spans="24:64" x14ac:dyDescent="0.25">
      <c r="X713"/>
      <c r="Y713"/>
      <c r="Z713"/>
      <c r="AA713"/>
      <c r="AR713" s="17"/>
      <c r="AS713" s="17"/>
      <c r="BB713" s="24"/>
      <c r="BC713" s="24"/>
      <c r="BD713" s="24"/>
      <c r="BL713" s="29"/>
    </row>
    <row r="714" spans="24:64" x14ac:dyDescent="0.25">
      <c r="X714"/>
      <c r="Y714"/>
      <c r="Z714"/>
      <c r="AA714"/>
      <c r="AR714" s="17"/>
      <c r="AS714" s="17"/>
      <c r="BB714" s="24"/>
      <c r="BC714" s="24"/>
      <c r="BD714" s="24"/>
      <c r="BL714" s="29"/>
    </row>
    <row r="715" spans="24:64" x14ac:dyDescent="0.25">
      <c r="X715"/>
      <c r="Y715"/>
      <c r="Z715"/>
      <c r="AA715"/>
      <c r="AR715" s="17"/>
      <c r="AS715" s="17"/>
      <c r="BB715" s="24"/>
      <c r="BC715" s="24"/>
      <c r="BD715" s="24"/>
      <c r="BL715" s="29"/>
    </row>
    <row r="716" spans="24:64" x14ac:dyDescent="0.25">
      <c r="X716"/>
      <c r="Y716"/>
      <c r="Z716"/>
      <c r="AA716"/>
      <c r="AR716" s="17"/>
      <c r="AS716" s="17"/>
      <c r="BB716" s="24"/>
      <c r="BC716" s="24"/>
      <c r="BD716" s="24"/>
      <c r="BL716" s="29"/>
    </row>
    <row r="717" spans="24:64" x14ac:dyDescent="0.25">
      <c r="X717"/>
      <c r="Y717"/>
      <c r="Z717"/>
      <c r="AA717"/>
      <c r="AR717" s="17"/>
      <c r="AS717" s="17"/>
      <c r="BB717" s="24"/>
      <c r="BC717" s="24"/>
      <c r="BD717" s="24"/>
      <c r="BL717" s="29"/>
    </row>
    <row r="718" spans="24:64" x14ac:dyDescent="0.25">
      <c r="X718"/>
      <c r="Y718"/>
      <c r="Z718"/>
      <c r="AA718"/>
      <c r="AR718" s="17"/>
      <c r="AS718" s="17"/>
      <c r="BB718" s="24"/>
      <c r="BC718" s="24"/>
      <c r="BD718" s="24"/>
      <c r="BL718" s="29"/>
    </row>
    <row r="719" spans="24:64" x14ac:dyDescent="0.25">
      <c r="X719"/>
      <c r="Y719"/>
      <c r="Z719"/>
      <c r="AA719"/>
      <c r="AR719" s="17"/>
      <c r="AS719" s="17"/>
      <c r="BB719" s="24"/>
      <c r="BC719" s="24"/>
      <c r="BD719" s="24"/>
      <c r="BL719" s="29"/>
    </row>
    <row r="720" spans="24:64" x14ac:dyDescent="0.25">
      <c r="X720"/>
      <c r="Y720"/>
      <c r="Z720"/>
      <c r="AA720"/>
      <c r="AR720" s="17"/>
      <c r="AS720" s="17"/>
      <c r="BB720" s="24"/>
      <c r="BC720" s="24"/>
      <c r="BD720" s="24"/>
      <c r="BL720" s="29"/>
    </row>
    <row r="721" spans="24:64" x14ac:dyDescent="0.25">
      <c r="X721"/>
      <c r="Y721"/>
      <c r="Z721"/>
      <c r="AA721"/>
      <c r="AR721" s="17"/>
      <c r="AS721" s="17"/>
      <c r="BB721" s="24"/>
      <c r="BC721" s="24"/>
      <c r="BD721" s="24"/>
      <c r="BL721" s="29"/>
    </row>
    <row r="722" spans="24:64" x14ac:dyDescent="0.25">
      <c r="X722"/>
      <c r="Y722"/>
      <c r="Z722"/>
      <c r="AA722"/>
      <c r="AR722" s="17"/>
      <c r="AS722" s="17"/>
      <c r="BB722" s="24"/>
      <c r="BC722" s="24"/>
      <c r="BD722" s="24"/>
      <c r="BL722" s="29"/>
    </row>
    <row r="723" spans="24:64" x14ac:dyDescent="0.25">
      <c r="X723"/>
      <c r="Y723"/>
      <c r="Z723"/>
      <c r="AA723"/>
      <c r="AR723" s="17"/>
      <c r="AS723" s="17"/>
      <c r="BB723" s="24"/>
      <c r="BC723" s="24"/>
      <c r="BD723" s="24"/>
      <c r="BL723" s="29"/>
    </row>
    <row r="724" spans="24:64" x14ac:dyDescent="0.25">
      <c r="X724"/>
      <c r="Y724"/>
      <c r="Z724"/>
      <c r="AA724"/>
      <c r="AR724" s="17"/>
      <c r="AS724" s="17"/>
      <c r="BB724" s="24"/>
      <c r="BC724" s="24"/>
      <c r="BD724" s="24"/>
      <c r="BL724" s="29"/>
    </row>
    <row r="725" spans="24:64" x14ac:dyDescent="0.25">
      <c r="X725"/>
      <c r="Y725"/>
      <c r="Z725"/>
      <c r="AA725"/>
      <c r="AR725" s="17"/>
      <c r="AS725" s="17"/>
      <c r="BB725" s="24"/>
      <c r="BC725" s="24"/>
      <c r="BD725" s="24"/>
      <c r="BL725" s="29"/>
    </row>
    <row r="726" spans="24:64" x14ac:dyDescent="0.25">
      <c r="X726"/>
      <c r="Y726"/>
      <c r="Z726"/>
      <c r="AA726"/>
      <c r="AR726" s="17"/>
      <c r="AS726" s="17"/>
      <c r="BB726" s="24"/>
      <c r="BC726" s="24"/>
      <c r="BD726" s="24"/>
      <c r="BL726" s="29"/>
    </row>
    <row r="727" spans="24:64" x14ac:dyDescent="0.25">
      <c r="X727"/>
      <c r="Y727"/>
      <c r="Z727"/>
      <c r="AA727"/>
      <c r="AR727" s="17"/>
      <c r="AS727" s="17"/>
      <c r="BB727" s="24"/>
      <c r="BC727" s="24"/>
      <c r="BD727" s="24"/>
      <c r="BL727" s="29"/>
    </row>
    <row r="728" spans="24:64" x14ac:dyDescent="0.25">
      <c r="X728"/>
      <c r="Y728"/>
      <c r="Z728"/>
      <c r="AA728"/>
      <c r="AR728" s="17"/>
      <c r="AS728" s="17"/>
      <c r="BB728" s="24"/>
      <c r="BC728" s="24"/>
      <c r="BD728" s="24"/>
      <c r="BL728" s="29"/>
    </row>
    <row r="729" spans="24:64" x14ac:dyDescent="0.25">
      <c r="X729"/>
      <c r="Y729"/>
      <c r="Z729"/>
      <c r="AA729"/>
      <c r="AR729" s="17"/>
      <c r="AS729" s="17"/>
      <c r="BB729" s="24"/>
      <c r="BC729" s="24"/>
      <c r="BD729" s="24"/>
      <c r="BL729" s="29"/>
    </row>
    <row r="730" spans="24:64" x14ac:dyDescent="0.25">
      <c r="X730"/>
      <c r="Y730"/>
      <c r="Z730"/>
      <c r="AA730"/>
      <c r="AR730" s="17"/>
      <c r="AS730" s="17"/>
      <c r="BB730" s="24"/>
      <c r="BC730" s="24"/>
      <c r="BD730" s="24"/>
      <c r="BL730" s="29"/>
    </row>
    <row r="731" spans="24:64" x14ac:dyDescent="0.25">
      <c r="X731"/>
      <c r="Y731"/>
      <c r="Z731"/>
      <c r="AA731"/>
      <c r="AR731" s="17"/>
      <c r="AS731" s="17"/>
      <c r="BB731" s="24"/>
      <c r="BC731" s="24"/>
      <c r="BD731" s="24"/>
      <c r="BL731" s="29"/>
    </row>
    <row r="732" spans="24:64" x14ac:dyDescent="0.25">
      <c r="X732"/>
      <c r="Y732"/>
      <c r="Z732"/>
      <c r="AA732"/>
      <c r="AR732" s="17"/>
      <c r="AS732" s="17"/>
      <c r="BB732" s="24"/>
      <c r="BC732" s="24"/>
      <c r="BD732" s="24"/>
      <c r="BL732" s="29"/>
    </row>
    <row r="733" spans="24:64" x14ac:dyDescent="0.25">
      <c r="X733"/>
      <c r="Y733"/>
      <c r="Z733"/>
      <c r="AA733"/>
      <c r="AR733" s="17"/>
      <c r="AS733" s="17"/>
      <c r="BB733" s="24"/>
      <c r="BC733" s="24"/>
      <c r="BD733" s="24"/>
      <c r="BL733" s="29"/>
    </row>
    <row r="734" spans="24:64" x14ac:dyDescent="0.25">
      <c r="X734"/>
      <c r="Y734"/>
      <c r="Z734"/>
      <c r="AA734"/>
      <c r="AR734" s="17"/>
      <c r="AS734" s="17"/>
      <c r="BB734" s="24"/>
      <c r="BC734" s="24"/>
      <c r="BD734" s="24"/>
      <c r="BL734" s="29"/>
    </row>
    <row r="735" spans="24:64" x14ac:dyDescent="0.25">
      <c r="X735"/>
      <c r="Y735"/>
      <c r="Z735"/>
      <c r="AA735"/>
      <c r="AR735" s="17"/>
      <c r="AS735" s="17"/>
      <c r="BB735" s="24"/>
      <c r="BC735" s="24"/>
      <c r="BD735" s="24"/>
      <c r="BL735" s="29"/>
    </row>
    <row r="736" spans="24:64" x14ac:dyDescent="0.25">
      <c r="X736"/>
      <c r="Y736"/>
      <c r="Z736"/>
      <c r="AA736"/>
      <c r="AR736" s="17"/>
      <c r="AS736" s="17"/>
      <c r="BB736" s="24"/>
      <c r="BC736" s="24"/>
      <c r="BD736" s="24"/>
      <c r="BL736" s="29"/>
    </row>
    <row r="737" spans="24:64" x14ac:dyDescent="0.25">
      <c r="X737"/>
      <c r="Y737"/>
      <c r="Z737"/>
      <c r="AA737"/>
      <c r="AR737" s="17"/>
      <c r="AS737" s="17"/>
      <c r="BB737" s="24"/>
      <c r="BC737" s="24"/>
      <c r="BD737" s="24"/>
      <c r="BL737" s="29"/>
    </row>
    <row r="738" spans="24:64" x14ac:dyDescent="0.25">
      <c r="X738"/>
      <c r="Y738"/>
      <c r="Z738"/>
      <c r="AA738"/>
      <c r="AR738" s="17"/>
      <c r="AS738" s="17"/>
      <c r="BB738" s="24"/>
      <c r="BC738" s="24"/>
      <c r="BD738" s="24"/>
      <c r="BL738" s="29"/>
    </row>
    <row r="739" spans="24:64" x14ac:dyDescent="0.25">
      <c r="X739"/>
      <c r="Y739"/>
      <c r="Z739"/>
      <c r="AA739"/>
      <c r="AR739" s="17"/>
      <c r="AS739" s="17"/>
      <c r="BB739" s="24"/>
      <c r="BC739" s="24"/>
      <c r="BD739" s="24"/>
      <c r="BL739" s="29"/>
    </row>
    <row r="740" spans="24:64" x14ac:dyDescent="0.25">
      <c r="X740"/>
      <c r="Y740"/>
      <c r="Z740"/>
      <c r="AA740"/>
      <c r="AR740" s="17"/>
      <c r="AS740" s="17"/>
      <c r="BB740" s="24"/>
      <c r="BC740" s="24"/>
      <c r="BD740" s="24"/>
      <c r="BL740" s="29"/>
    </row>
    <row r="741" spans="24:64" x14ac:dyDescent="0.25">
      <c r="X741"/>
      <c r="Y741"/>
      <c r="Z741"/>
      <c r="AA741"/>
      <c r="AR741" s="17"/>
      <c r="AS741" s="17"/>
      <c r="BB741" s="24"/>
      <c r="BC741" s="24"/>
      <c r="BD741" s="24"/>
      <c r="BL741" s="29"/>
    </row>
    <row r="742" spans="24:64" x14ac:dyDescent="0.25">
      <c r="X742"/>
      <c r="Y742"/>
      <c r="Z742"/>
      <c r="AA742"/>
      <c r="AR742" s="17"/>
      <c r="AS742" s="17"/>
      <c r="BB742" s="24"/>
      <c r="BC742" s="24"/>
      <c r="BD742" s="24"/>
      <c r="BL742" s="29"/>
    </row>
    <row r="743" spans="24:64" x14ac:dyDescent="0.25">
      <c r="X743"/>
      <c r="Y743"/>
      <c r="Z743"/>
      <c r="AA743"/>
      <c r="AR743" s="17"/>
      <c r="AS743" s="17"/>
      <c r="BB743" s="24"/>
      <c r="BC743" s="24"/>
      <c r="BD743" s="24"/>
      <c r="BL743" s="29"/>
    </row>
    <row r="744" spans="24:64" x14ac:dyDescent="0.25">
      <c r="X744"/>
      <c r="Y744"/>
      <c r="Z744"/>
      <c r="AA744"/>
      <c r="AR744" s="17"/>
      <c r="AS744" s="17"/>
      <c r="BB744" s="24"/>
      <c r="BC744" s="24"/>
      <c r="BD744" s="24"/>
      <c r="BL744" s="29"/>
    </row>
    <row r="745" spans="24:64" x14ac:dyDescent="0.25">
      <c r="X745"/>
      <c r="Y745"/>
      <c r="Z745"/>
      <c r="AA745"/>
      <c r="AR745" s="17"/>
      <c r="AS745" s="17"/>
      <c r="BB745" s="24"/>
      <c r="BC745" s="24"/>
      <c r="BD745" s="24"/>
      <c r="BL745" s="29"/>
    </row>
    <row r="746" spans="24:64" x14ac:dyDescent="0.25">
      <c r="X746"/>
      <c r="Y746"/>
      <c r="Z746"/>
      <c r="AA746"/>
      <c r="AR746" s="17"/>
      <c r="AS746" s="17"/>
      <c r="BB746" s="24"/>
      <c r="BC746" s="24"/>
      <c r="BD746" s="24"/>
      <c r="BL746" s="29"/>
    </row>
    <row r="747" spans="24:64" x14ac:dyDescent="0.25">
      <c r="X747"/>
      <c r="Y747"/>
      <c r="Z747"/>
      <c r="AA747"/>
      <c r="AR747" s="17"/>
      <c r="AS747" s="17"/>
      <c r="BB747" s="24"/>
      <c r="BC747" s="24"/>
      <c r="BD747" s="24"/>
      <c r="BL747" s="29"/>
    </row>
    <row r="748" spans="24:64" x14ac:dyDescent="0.25">
      <c r="X748"/>
      <c r="Y748"/>
      <c r="Z748"/>
      <c r="AA748"/>
      <c r="AR748" s="17"/>
      <c r="AS748" s="17"/>
      <c r="BB748" s="24"/>
      <c r="BC748" s="24"/>
      <c r="BD748" s="24"/>
      <c r="BL748" s="29"/>
    </row>
    <row r="749" spans="24:64" x14ac:dyDescent="0.25">
      <c r="X749"/>
      <c r="Y749"/>
      <c r="Z749"/>
      <c r="AA749"/>
      <c r="AR749" s="17"/>
      <c r="AS749" s="17"/>
      <c r="BB749" s="24"/>
      <c r="BC749" s="24"/>
      <c r="BD749" s="24"/>
      <c r="BL749" s="29"/>
    </row>
    <row r="750" spans="24:64" x14ac:dyDescent="0.25">
      <c r="X750"/>
      <c r="Y750"/>
      <c r="Z750"/>
      <c r="AA750"/>
      <c r="AR750" s="17"/>
      <c r="AS750" s="17"/>
      <c r="BB750" s="24"/>
      <c r="BC750" s="24"/>
      <c r="BD750" s="24"/>
      <c r="BL750" s="29"/>
    </row>
    <row r="751" spans="24:64" x14ac:dyDescent="0.25">
      <c r="X751"/>
      <c r="Y751"/>
      <c r="Z751"/>
      <c r="AA751"/>
      <c r="AR751" s="17"/>
      <c r="AS751" s="17"/>
      <c r="BB751" s="24"/>
      <c r="BC751" s="24"/>
      <c r="BD751" s="24"/>
      <c r="BL751" s="29"/>
    </row>
    <row r="752" spans="24:64" x14ac:dyDescent="0.25">
      <c r="X752"/>
      <c r="Y752"/>
      <c r="Z752"/>
      <c r="AA752"/>
      <c r="AR752" s="17"/>
      <c r="AS752" s="17"/>
      <c r="BB752" s="24"/>
      <c r="BC752" s="24"/>
      <c r="BD752" s="24"/>
      <c r="BL752" s="29"/>
    </row>
    <row r="753" spans="24:64" x14ac:dyDescent="0.25">
      <c r="X753"/>
      <c r="Y753"/>
      <c r="Z753"/>
      <c r="AA753"/>
      <c r="AR753" s="17"/>
      <c r="AS753" s="17"/>
      <c r="BB753" s="24"/>
      <c r="BC753" s="24"/>
      <c r="BD753" s="24"/>
      <c r="BL753" s="29"/>
    </row>
    <row r="754" spans="24:64" x14ac:dyDescent="0.25">
      <c r="X754"/>
      <c r="Y754"/>
      <c r="Z754"/>
      <c r="AA754"/>
      <c r="AR754" s="17"/>
      <c r="AS754" s="17"/>
      <c r="BB754" s="24"/>
      <c r="BC754" s="24"/>
      <c r="BD754" s="24"/>
      <c r="BL754" s="29"/>
    </row>
    <row r="755" spans="24:64" x14ac:dyDescent="0.25">
      <c r="X755"/>
      <c r="Y755"/>
      <c r="Z755"/>
      <c r="AA755"/>
      <c r="AR755" s="17"/>
      <c r="AS755" s="17"/>
      <c r="BB755" s="24"/>
      <c r="BC755" s="24"/>
      <c r="BD755" s="24"/>
      <c r="BL755" s="29"/>
    </row>
    <row r="756" spans="24:64" x14ac:dyDescent="0.25">
      <c r="X756"/>
      <c r="Y756"/>
      <c r="Z756"/>
      <c r="AA756"/>
      <c r="AR756" s="17"/>
      <c r="AS756" s="17"/>
      <c r="BB756" s="24"/>
      <c r="BC756" s="24"/>
      <c r="BD756" s="24"/>
      <c r="BL756" s="29"/>
    </row>
    <row r="757" spans="24:64" x14ac:dyDescent="0.25">
      <c r="X757"/>
      <c r="Y757"/>
      <c r="Z757"/>
      <c r="AA757"/>
      <c r="AR757" s="17"/>
      <c r="AS757" s="17"/>
      <c r="BB757" s="24"/>
      <c r="BC757" s="24"/>
      <c r="BD757" s="24"/>
      <c r="BL757" s="29"/>
    </row>
    <row r="758" spans="24:64" x14ac:dyDescent="0.25">
      <c r="X758"/>
      <c r="Y758"/>
      <c r="Z758"/>
      <c r="AA758"/>
      <c r="AR758" s="17"/>
      <c r="AS758" s="17"/>
      <c r="BB758" s="24"/>
      <c r="BC758" s="24"/>
      <c r="BD758" s="24"/>
      <c r="BL758" s="29"/>
    </row>
    <row r="759" spans="24:64" x14ac:dyDescent="0.25">
      <c r="X759"/>
      <c r="Y759"/>
      <c r="Z759"/>
      <c r="AA759"/>
      <c r="AR759" s="17"/>
      <c r="AS759" s="17"/>
      <c r="BB759" s="24"/>
      <c r="BC759" s="24"/>
      <c r="BD759" s="24"/>
      <c r="BL759" s="29"/>
    </row>
    <row r="760" spans="24:64" x14ac:dyDescent="0.25">
      <c r="X760"/>
      <c r="Y760"/>
      <c r="Z760"/>
      <c r="AA760"/>
      <c r="AR760" s="17"/>
      <c r="AS760" s="17"/>
      <c r="BB760" s="24"/>
      <c r="BC760" s="24"/>
      <c r="BD760" s="24"/>
      <c r="BL760" s="29"/>
    </row>
    <row r="761" spans="24:64" x14ac:dyDescent="0.25">
      <c r="X761"/>
      <c r="Y761"/>
      <c r="Z761"/>
      <c r="AA761"/>
      <c r="AR761" s="17"/>
      <c r="AS761" s="17"/>
      <c r="BB761" s="24"/>
      <c r="BC761" s="24"/>
      <c r="BD761" s="24"/>
      <c r="BL761" s="29"/>
    </row>
    <row r="762" spans="24:64" x14ac:dyDescent="0.25">
      <c r="X762"/>
      <c r="Y762"/>
      <c r="Z762"/>
      <c r="AA762"/>
      <c r="AR762" s="17"/>
      <c r="AS762" s="17"/>
      <c r="BB762" s="24"/>
      <c r="BC762" s="24"/>
      <c r="BD762" s="24"/>
      <c r="BL762" s="29"/>
    </row>
    <row r="763" spans="24:64" x14ac:dyDescent="0.25">
      <c r="X763"/>
      <c r="Y763"/>
      <c r="Z763"/>
      <c r="AA763"/>
      <c r="AR763" s="17"/>
      <c r="AS763" s="17"/>
      <c r="BB763" s="24"/>
      <c r="BC763" s="24"/>
      <c r="BD763" s="24"/>
      <c r="BL763" s="29"/>
    </row>
    <row r="764" spans="24:64" x14ac:dyDescent="0.25">
      <c r="X764"/>
      <c r="Y764"/>
      <c r="Z764"/>
      <c r="AA764"/>
      <c r="AR764" s="17"/>
      <c r="AS764" s="17"/>
      <c r="BB764" s="24"/>
      <c r="BC764" s="24"/>
      <c r="BD764" s="24"/>
      <c r="BL764" s="29"/>
    </row>
    <row r="765" spans="24:64" x14ac:dyDescent="0.25">
      <c r="X765"/>
      <c r="Y765"/>
      <c r="Z765"/>
      <c r="AA765"/>
      <c r="AR765" s="17"/>
      <c r="AS765" s="17"/>
      <c r="BB765" s="24"/>
      <c r="BC765" s="24"/>
      <c r="BD765" s="24"/>
      <c r="BL765" s="29"/>
    </row>
    <row r="766" spans="24:64" x14ac:dyDescent="0.25">
      <c r="X766"/>
      <c r="Y766"/>
      <c r="Z766"/>
      <c r="AA766"/>
      <c r="AR766" s="17"/>
      <c r="AS766" s="17"/>
      <c r="BB766" s="24"/>
      <c r="BC766" s="24"/>
      <c r="BD766" s="24"/>
      <c r="BL766" s="29"/>
    </row>
    <row r="767" spans="24:64" x14ac:dyDescent="0.25">
      <c r="X767"/>
      <c r="Y767"/>
      <c r="Z767"/>
      <c r="AA767"/>
      <c r="AR767" s="17"/>
      <c r="AS767" s="17"/>
      <c r="BB767" s="24"/>
      <c r="BC767" s="24"/>
      <c r="BD767" s="24"/>
      <c r="BL767" s="29"/>
    </row>
    <row r="768" spans="24:64" x14ac:dyDescent="0.25">
      <c r="X768"/>
      <c r="Y768"/>
      <c r="Z768"/>
      <c r="AA768"/>
      <c r="AR768" s="17"/>
      <c r="AS768" s="17"/>
      <c r="BB768" s="24"/>
      <c r="BC768" s="24"/>
      <c r="BD768" s="24"/>
      <c r="BL768" s="29"/>
    </row>
    <row r="769" spans="24:64" x14ac:dyDescent="0.25">
      <c r="X769"/>
      <c r="Y769"/>
      <c r="Z769"/>
      <c r="AA769"/>
      <c r="AR769" s="17"/>
      <c r="AS769" s="17"/>
      <c r="BB769" s="24"/>
      <c r="BC769" s="24"/>
      <c r="BD769" s="24"/>
      <c r="BL769" s="29"/>
    </row>
    <row r="770" spans="24:64" x14ac:dyDescent="0.25">
      <c r="X770"/>
      <c r="Y770"/>
      <c r="Z770"/>
      <c r="AA770"/>
      <c r="AR770" s="17"/>
      <c r="AS770" s="17"/>
      <c r="BB770" s="24"/>
      <c r="BC770" s="24"/>
      <c r="BD770" s="24"/>
      <c r="BL770" s="29"/>
    </row>
    <row r="771" spans="24:64" x14ac:dyDescent="0.25">
      <c r="X771"/>
      <c r="Y771"/>
      <c r="Z771"/>
      <c r="AA771"/>
      <c r="AR771" s="17"/>
      <c r="AS771" s="17"/>
      <c r="BB771" s="24"/>
      <c r="BC771" s="24"/>
      <c r="BD771" s="24"/>
      <c r="BL771" s="29"/>
    </row>
    <row r="772" spans="24:64" x14ac:dyDescent="0.25">
      <c r="X772"/>
      <c r="Y772"/>
      <c r="Z772"/>
      <c r="AA772"/>
      <c r="AR772" s="17"/>
      <c r="AS772" s="17"/>
      <c r="BB772" s="24"/>
      <c r="BC772" s="24"/>
      <c r="BD772" s="24"/>
      <c r="BL772" s="29"/>
    </row>
    <row r="773" spans="24:64" x14ac:dyDescent="0.25">
      <c r="X773"/>
      <c r="Y773"/>
      <c r="Z773"/>
      <c r="AA773"/>
      <c r="AR773" s="17"/>
      <c r="AS773" s="17"/>
      <c r="BB773" s="24"/>
      <c r="BC773" s="24"/>
      <c r="BD773" s="24"/>
      <c r="BL773" s="29"/>
    </row>
    <row r="774" spans="24:64" x14ac:dyDescent="0.25">
      <c r="X774"/>
      <c r="Y774"/>
      <c r="Z774"/>
      <c r="AA774"/>
      <c r="AR774" s="17"/>
      <c r="AS774" s="17"/>
      <c r="BB774" s="24"/>
      <c r="BC774" s="24"/>
      <c r="BD774" s="24"/>
      <c r="BL774" s="29"/>
    </row>
    <row r="775" spans="24:64" x14ac:dyDescent="0.25">
      <c r="X775"/>
      <c r="Y775"/>
      <c r="Z775"/>
      <c r="AA775"/>
      <c r="AR775" s="17"/>
      <c r="AS775" s="17"/>
      <c r="BB775" s="24"/>
      <c r="BC775" s="24"/>
      <c r="BD775" s="24"/>
      <c r="BL775" s="29"/>
    </row>
    <row r="776" spans="24:64" x14ac:dyDescent="0.25">
      <c r="X776"/>
      <c r="Y776"/>
      <c r="Z776"/>
      <c r="AA776"/>
      <c r="AR776" s="17"/>
      <c r="AS776" s="17"/>
      <c r="BB776" s="24"/>
      <c r="BC776" s="24"/>
      <c r="BD776" s="24"/>
      <c r="BL776" s="29"/>
    </row>
    <row r="777" spans="24:64" x14ac:dyDescent="0.25">
      <c r="X777"/>
      <c r="Y777"/>
      <c r="Z777"/>
      <c r="AA777"/>
      <c r="AR777" s="17"/>
      <c r="AS777" s="17"/>
      <c r="BB777" s="24"/>
      <c r="BC777" s="24"/>
      <c r="BD777" s="24"/>
      <c r="BL777" s="29"/>
    </row>
    <row r="778" spans="24:64" x14ac:dyDescent="0.25">
      <c r="X778"/>
      <c r="Y778"/>
      <c r="Z778"/>
      <c r="AA778"/>
      <c r="AR778" s="17"/>
      <c r="AS778" s="17"/>
      <c r="BB778" s="24"/>
      <c r="BC778" s="24"/>
      <c r="BD778" s="24"/>
      <c r="BL778" s="29"/>
    </row>
    <row r="779" spans="24:64" x14ac:dyDescent="0.25">
      <c r="X779"/>
      <c r="Y779"/>
      <c r="Z779"/>
      <c r="AA779"/>
      <c r="AR779" s="17"/>
      <c r="AS779" s="17"/>
      <c r="BB779" s="24"/>
      <c r="BC779" s="24"/>
      <c r="BD779" s="24"/>
      <c r="BL779" s="29"/>
    </row>
    <row r="780" spans="24:64" x14ac:dyDescent="0.25">
      <c r="X780"/>
      <c r="Y780"/>
      <c r="Z780"/>
      <c r="AA780"/>
      <c r="AR780" s="17"/>
      <c r="AS780" s="17"/>
      <c r="BB780" s="24"/>
      <c r="BC780" s="24"/>
      <c r="BD780" s="24"/>
      <c r="BL780" s="29"/>
    </row>
    <row r="781" spans="24:64" x14ac:dyDescent="0.25">
      <c r="X781"/>
      <c r="Y781"/>
      <c r="Z781"/>
      <c r="AA781"/>
      <c r="AR781" s="17"/>
      <c r="AS781" s="17"/>
      <c r="BB781" s="24"/>
      <c r="BC781" s="24"/>
      <c r="BD781" s="24"/>
      <c r="BL781" s="29"/>
    </row>
    <row r="782" spans="24:64" x14ac:dyDescent="0.25">
      <c r="X782"/>
      <c r="Y782"/>
      <c r="Z782"/>
      <c r="AA782"/>
      <c r="AR782" s="17"/>
      <c r="AS782" s="17"/>
      <c r="BB782" s="24"/>
      <c r="BC782" s="24"/>
      <c r="BD782" s="24"/>
      <c r="BL782" s="29"/>
    </row>
    <row r="783" spans="24:64" x14ac:dyDescent="0.25">
      <c r="X783"/>
      <c r="Y783"/>
      <c r="Z783"/>
      <c r="AA783"/>
      <c r="AR783" s="17"/>
      <c r="AS783" s="17"/>
      <c r="BB783" s="24"/>
      <c r="BC783" s="24"/>
      <c r="BD783" s="24"/>
      <c r="BL783" s="29"/>
    </row>
    <row r="784" spans="24:64" x14ac:dyDescent="0.25">
      <c r="X784"/>
      <c r="Y784"/>
      <c r="Z784"/>
      <c r="AA784"/>
      <c r="AR784" s="17"/>
      <c r="AS784" s="17"/>
      <c r="BB784" s="24"/>
      <c r="BC784" s="24"/>
      <c r="BD784" s="24"/>
      <c r="BL784" s="29"/>
    </row>
    <row r="785" spans="24:64" x14ac:dyDescent="0.25">
      <c r="X785"/>
      <c r="Y785"/>
      <c r="Z785"/>
      <c r="AA785"/>
      <c r="AR785" s="17"/>
      <c r="AS785" s="17"/>
      <c r="BB785" s="24"/>
      <c r="BC785" s="24"/>
      <c r="BD785" s="24"/>
      <c r="BL785" s="29"/>
    </row>
    <row r="786" spans="24:64" x14ac:dyDescent="0.25">
      <c r="X786"/>
      <c r="Y786"/>
      <c r="Z786"/>
      <c r="AA786"/>
      <c r="AR786" s="17"/>
      <c r="AS786" s="17"/>
      <c r="BB786" s="24"/>
      <c r="BC786" s="24"/>
      <c r="BD786" s="24"/>
      <c r="BL786" s="29"/>
    </row>
    <row r="787" spans="24:64" x14ac:dyDescent="0.25">
      <c r="X787"/>
      <c r="Y787"/>
      <c r="Z787"/>
      <c r="AA787"/>
      <c r="AR787" s="17"/>
      <c r="AS787" s="17"/>
      <c r="BB787" s="24"/>
      <c r="BC787" s="24"/>
      <c r="BD787" s="24"/>
      <c r="BL787" s="29"/>
    </row>
    <row r="788" spans="24:64" x14ac:dyDescent="0.25">
      <c r="X788"/>
      <c r="Y788"/>
      <c r="Z788"/>
      <c r="AA788"/>
      <c r="AR788" s="17"/>
      <c r="AS788" s="17"/>
      <c r="BB788" s="24"/>
      <c r="BC788" s="24"/>
      <c r="BD788" s="24"/>
      <c r="BL788" s="29"/>
    </row>
    <row r="789" spans="24:64" x14ac:dyDescent="0.25">
      <c r="X789"/>
      <c r="Y789"/>
      <c r="Z789"/>
      <c r="AA789"/>
      <c r="AR789" s="17"/>
      <c r="AS789" s="17"/>
      <c r="BB789" s="24"/>
      <c r="BC789" s="24"/>
      <c r="BD789" s="24"/>
      <c r="BL789" s="29"/>
    </row>
    <row r="790" spans="24:64" x14ac:dyDescent="0.25">
      <c r="X790"/>
      <c r="Y790"/>
      <c r="Z790"/>
      <c r="AA790"/>
      <c r="AR790" s="17"/>
      <c r="AS790" s="17"/>
      <c r="BB790" s="24"/>
      <c r="BC790" s="24"/>
      <c r="BD790" s="24"/>
      <c r="BL790" s="29"/>
    </row>
    <row r="791" spans="24:64" x14ac:dyDescent="0.25">
      <c r="X791"/>
      <c r="Y791"/>
      <c r="Z791"/>
      <c r="AA791"/>
      <c r="AR791" s="17"/>
      <c r="AS791" s="17"/>
      <c r="BB791" s="24"/>
      <c r="BC791" s="24"/>
      <c r="BD791" s="24"/>
      <c r="BL791" s="29"/>
    </row>
    <row r="792" spans="24:64" x14ac:dyDescent="0.25">
      <c r="X792"/>
      <c r="Y792"/>
      <c r="Z792"/>
      <c r="AA792"/>
      <c r="AR792" s="17"/>
      <c r="AS792" s="17"/>
      <c r="BB792" s="24"/>
      <c r="BC792" s="24"/>
      <c r="BD792" s="24"/>
      <c r="BL792" s="29"/>
    </row>
    <row r="793" spans="24:64" x14ac:dyDescent="0.25">
      <c r="X793"/>
      <c r="Y793"/>
      <c r="Z793"/>
      <c r="AA793"/>
      <c r="AR793" s="17"/>
      <c r="AS793" s="17"/>
      <c r="BB793" s="24"/>
      <c r="BC793" s="24"/>
      <c r="BD793" s="24"/>
      <c r="BL793" s="29"/>
    </row>
    <row r="794" spans="24:64" x14ac:dyDescent="0.25">
      <c r="X794"/>
      <c r="Y794"/>
      <c r="Z794"/>
      <c r="AA794"/>
      <c r="AR794" s="17"/>
      <c r="AS794" s="17"/>
      <c r="BB794" s="24"/>
      <c r="BC794" s="24"/>
      <c r="BD794" s="24"/>
      <c r="BL794" s="29"/>
    </row>
    <row r="795" spans="24:64" x14ac:dyDescent="0.25">
      <c r="X795"/>
      <c r="Y795"/>
      <c r="Z795"/>
      <c r="AA795"/>
      <c r="AR795" s="17"/>
      <c r="AS795" s="17"/>
      <c r="BB795" s="24"/>
      <c r="BC795" s="24"/>
      <c r="BD795" s="24"/>
      <c r="BL795" s="29"/>
    </row>
    <row r="796" spans="24:64" x14ac:dyDescent="0.25">
      <c r="X796"/>
      <c r="Y796"/>
      <c r="Z796"/>
      <c r="AA796"/>
      <c r="AR796" s="17"/>
      <c r="AS796" s="17"/>
      <c r="BB796" s="24"/>
      <c r="BC796" s="24"/>
      <c r="BD796" s="24"/>
      <c r="BL796" s="29"/>
    </row>
    <row r="797" spans="24:64" x14ac:dyDescent="0.25">
      <c r="X797"/>
      <c r="Y797"/>
      <c r="Z797"/>
      <c r="AA797"/>
      <c r="AR797" s="17"/>
      <c r="AS797" s="17"/>
      <c r="BB797" s="24"/>
      <c r="BC797" s="24"/>
      <c r="BD797" s="24"/>
      <c r="BL797" s="29"/>
    </row>
    <row r="798" spans="24:64" x14ac:dyDescent="0.25">
      <c r="X798"/>
      <c r="Y798"/>
      <c r="Z798"/>
      <c r="AA798"/>
      <c r="AR798" s="17"/>
      <c r="AS798" s="17"/>
      <c r="BB798" s="24"/>
      <c r="BC798" s="24"/>
      <c r="BD798" s="24"/>
      <c r="BL798" s="29"/>
    </row>
    <row r="799" spans="24:64" x14ac:dyDescent="0.25">
      <c r="X799"/>
      <c r="Y799"/>
      <c r="Z799"/>
      <c r="AA799"/>
      <c r="AR799" s="17"/>
      <c r="AS799" s="17"/>
      <c r="BB799" s="24"/>
      <c r="BC799" s="24"/>
      <c r="BD799" s="24"/>
      <c r="BL799" s="29"/>
    </row>
    <row r="800" spans="24:64" x14ac:dyDescent="0.25">
      <c r="X800"/>
      <c r="Y800"/>
      <c r="Z800"/>
      <c r="AA800"/>
      <c r="AR800" s="17"/>
      <c r="AS800" s="17"/>
      <c r="BB800" s="24"/>
      <c r="BC800" s="24"/>
      <c r="BD800" s="24"/>
      <c r="BL800" s="29"/>
    </row>
    <row r="801" spans="24:64" x14ac:dyDescent="0.25">
      <c r="X801"/>
      <c r="Y801"/>
      <c r="Z801"/>
      <c r="AA801"/>
      <c r="AR801" s="17"/>
      <c r="AS801" s="17"/>
      <c r="BB801" s="24"/>
      <c r="BC801" s="24"/>
      <c r="BD801" s="24"/>
      <c r="BL801" s="29"/>
    </row>
    <row r="802" spans="24:64" x14ac:dyDescent="0.25">
      <c r="X802"/>
      <c r="Y802"/>
      <c r="Z802"/>
      <c r="AA802"/>
      <c r="AR802" s="17"/>
      <c r="AS802" s="17"/>
      <c r="BB802" s="24"/>
      <c r="BC802" s="24"/>
      <c r="BD802" s="24"/>
      <c r="BL802" s="29"/>
    </row>
    <row r="803" spans="24:64" x14ac:dyDescent="0.25">
      <c r="X803"/>
      <c r="Y803"/>
      <c r="Z803"/>
      <c r="AA803"/>
      <c r="AR803" s="17"/>
      <c r="AS803" s="17"/>
      <c r="BB803" s="24"/>
      <c r="BC803" s="24"/>
      <c r="BD803" s="24"/>
      <c r="BL803" s="29"/>
    </row>
    <row r="804" spans="24:64" x14ac:dyDescent="0.25">
      <c r="X804"/>
      <c r="Y804"/>
      <c r="Z804"/>
      <c r="AA804"/>
      <c r="AR804" s="17"/>
      <c r="AS804" s="17"/>
      <c r="BB804" s="24"/>
      <c r="BC804" s="24"/>
      <c r="BD804" s="24"/>
      <c r="BL804" s="29"/>
    </row>
    <row r="805" spans="24:64" x14ac:dyDescent="0.25">
      <c r="X805"/>
      <c r="Y805"/>
      <c r="Z805"/>
      <c r="AA805"/>
      <c r="AR805" s="17"/>
      <c r="AS805" s="17"/>
      <c r="BB805" s="24"/>
      <c r="BC805" s="24"/>
      <c r="BD805" s="24"/>
      <c r="BL805" s="29"/>
    </row>
    <row r="806" spans="24:64" x14ac:dyDescent="0.25">
      <c r="X806"/>
      <c r="Y806"/>
      <c r="Z806"/>
      <c r="AA806"/>
      <c r="AR806" s="17"/>
      <c r="AS806" s="17"/>
      <c r="BB806" s="24"/>
      <c r="BC806" s="24"/>
      <c r="BD806" s="24"/>
      <c r="BL806" s="29"/>
    </row>
    <row r="807" spans="24:64" x14ac:dyDescent="0.25">
      <c r="X807"/>
      <c r="Y807"/>
      <c r="Z807"/>
      <c r="AA807"/>
      <c r="AR807" s="17"/>
      <c r="AS807" s="17"/>
      <c r="BB807" s="24"/>
      <c r="BC807" s="24"/>
      <c r="BD807" s="24"/>
      <c r="BL807" s="29"/>
    </row>
    <row r="808" spans="24:64" x14ac:dyDescent="0.25">
      <c r="X808"/>
      <c r="Y808"/>
      <c r="Z808"/>
      <c r="AA808"/>
      <c r="AR808" s="17"/>
      <c r="AS808" s="17"/>
      <c r="BB808" s="24"/>
      <c r="BC808" s="24"/>
      <c r="BD808" s="24"/>
      <c r="BL808" s="29"/>
    </row>
    <row r="809" spans="24:64" x14ac:dyDescent="0.25">
      <c r="X809"/>
      <c r="Y809"/>
      <c r="Z809"/>
      <c r="AA809"/>
      <c r="AR809" s="17"/>
      <c r="AS809" s="17"/>
      <c r="BB809" s="24"/>
      <c r="BC809" s="24"/>
      <c r="BD809" s="24"/>
      <c r="BL809" s="29"/>
    </row>
    <row r="810" spans="24:64" x14ac:dyDescent="0.25">
      <c r="X810"/>
      <c r="Y810"/>
      <c r="Z810"/>
      <c r="AA810"/>
      <c r="AR810" s="17"/>
      <c r="AS810" s="17"/>
      <c r="BB810" s="24"/>
      <c r="BC810" s="24"/>
      <c r="BD810" s="24"/>
      <c r="BL810" s="29"/>
    </row>
    <row r="811" spans="24:64" x14ac:dyDescent="0.25">
      <c r="X811"/>
      <c r="Y811"/>
      <c r="Z811"/>
      <c r="AA811"/>
      <c r="AR811" s="17"/>
      <c r="AS811" s="17"/>
      <c r="BB811" s="24"/>
      <c r="BC811" s="24"/>
      <c r="BD811" s="24"/>
      <c r="BL811" s="29"/>
    </row>
    <row r="812" spans="24:64" x14ac:dyDescent="0.25">
      <c r="X812"/>
      <c r="Y812"/>
      <c r="Z812"/>
      <c r="AA812"/>
      <c r="AR812" s="17"/>
      <c r="AS812" s="17"/>
      <c r="BB812" s="24"/>
      <c r="BC812" s="24"/>
      <c r="BD812" s="24"/>
      <c r="BL812" s="29"/>
    </row>
    <row r="813" spans="24:64" x14ac:dyDescent="0.25">
      <c r="X813"/>
      <c r="Y813"/>
      <c r="Z813"/>
      <c r="AA813"/>
      <c r="AR813" s="17"/>
      <c r="AS813" s="17"/>
      <c r="BB813" s="24"/>
      <c r="BC813" s="24"/>
      <c r="BD813" s="24"/>
      <c r="BL813" s="29"/>
    </row>
    <row r="814" spans="24:64" x14ac:dyDescent="0.25">
      <c r="X814"/>
      <c r="Y814"/>
      <c r="Z814"/>
      <c r="AA814"/>
      <c r="AR814" s="17"/>
      <c r="AS814" s="17"/>
      <c r="BB814" s="24"/>
      <c r="BC814" s="24"/>
      <c r="BD814" s="24"/>
      <c r="BL814" s="29"/>
    </row>
    <row r="815" spans="24:64" x14ac:dyDescent="0.25">
      <c r="X815"/>
      <c r="Y815"/>
      <c r="Z815"/>
      <c r="AA815"/>
      <c r="AR815" s="17"/>
      <c r="AS815" s="17"/>
      <c r="BB815" s="24"/>
      <c r="BC815" s="24"/>
      <c r="BD815" s="24"/>
      <c r="BL815" s="29"/>
    </row>
    <row r="816" spans="24:64" x14ac:dyDescent="0.25">
      <c r="X816"/>
      <c r="Y816"/>
      <c r="Z816"/>
      <c r="AA816"/>
      <c r="AR816" s="17"/>
      <c r="AS816" s="17"/>
      <c r="BB816" s="24"/>
      <c r="BC816" s="24"/>
      <c r="BD816" s="24"/>
      <c r="BL816" s="29"/>
    </row>
    <row r="817" spans="24:64" x14ac:dyDescent="0.25">
      <c r="X817"/>
      <c r="Y817"/>
      <c r="Z817"/>
      <c r="AA817"/>
      <c r="AR817" s="17"/>
      <c r="AS817" s="17"/>
      <c r="BB817" s="24"/>
      <c r="BC817" s="24"/>
      <c r="BD817" s="24"/>
      <c r="BL817" s="29"/>
    </row>
    <row r="818" spans="24:64" x14ac:dyDescent="0.25">
      <c r="X818"/>
      <c r="Y818"/>
      <c r="Z818"/>
      <c r="AA818"/>
      <c r="AR818" s="17"/>
      <c r="AS818" s="17"/>
      <c r="BB818" s="24"/>
      <c r="BC818" s="24"/>
      <c r="BD818" s="24"/>
      <c r="BL818" s="29"/>
    </row>
    <row r="819" spans="24:64" x14ac:dyDescent="0.25">
      <c r="X819"/>
      <c r="Y819"/>
      <c r="Z819"/>
      <c r="AA819"/>
      <c r="AR819" s="17"/>
      <c r="AS819" s="17"/>
      <c r="BB819" s="24"/>
      <c r="BC819" s="24"/>
      <c r="BD819" s="24"/>
      <c r="BL819" s="29"/>
    </row>
    <row r="820" spans="24:64" x14ac:dyDescent="0.25">
      <c r="X820"/>
      <c r="Y820"/>
      <c r="Z820"/>
      <c r="AA820"/>
      <c r="AR820" s="17"/>
      <c r="AS820" s="17"/>
      <c r="BB820" s="24"/>
      <c r="BC820" s="24"/>
      <c r="BD820" s="24"/>
      <c r="BL820" s="29"/>
    </row>
    <row r="821" spans="24:64" x14ac:dyDescent="0.25">
      <c r="X821"/>
      <c r="Y821"/>
      <c r="Z821"/>
      <c r="AA821"/>
      <c r="AR821" s="17"/>
      <c r="AS821" s="17"/>
      <c r="BB821" s="24"/>
      <c r="BC821" s="24"/>
      <c r="BD821" s="24"/>
      <c r="BL821" s="29"/>
    </row>
    <row r="822" spans="24:64" x14ac:dyDescent="0.25">
      <c r="X822"/>
      <c r="Y822"/>
      <c r="Z822"/>
      <c r="AA822"/>
      <c r="AR822" s="17"/>
      <c r="AS822" s="17"/>
      <c r="BB822" s="24"/>
      <c r="BC822" s="24"/>
      <c r="BD822" s="24"/>
      <c r="BL822" s="29"/>
    </row>
    <row r="823" spans="24:64" x14ac:dyDescent="0.25">
      <c r="X823"/>
      <c r="Y823"/>
      <c r="Z823"/>
      <c r="AA823"/>
      <c r="AR823" s="17"/>
      <c r="AS823" s="17"/>
      <c r="BB823" s="24"/>
      <c r="BC823" s="24"/>
      <c r="BD823" s="24"/>
      <c r="BL823" s="29"/>
    </row>
    <row r="824" spans="24:64" x14ac:dyDescent="0.25">
      <c r="X824"/>
      <c r="Y824"/>
      <c r="Z824"/>
      <c r="AA824"/>
      <c r="AR824" s="17"/>
      <c r="AS824" s="17"/>
      <c r="BB824" s="24"/>
      <c r="BC824" s="24"/>
      <c r="BD824" s="24"/>
      <c r="BL824" s="29"/>
    </row>
    <row r="825" spans="24:64" x14ac:dyDescent="0.25">
      <c r="X825"/>
      <c r="Y825"/>
      <c r="Z825"/>
      <c r="AA825"/>
      <c r="AR825" s="17"/>
      <c r="AS825" s="17"/>
      <c r="BB825" s="24"/>
      <c r="BC825" s="24"/>
      <c r="BD825" s="24"/>
      <c r="BL825" s="29"/>
    </row>
    <row r="826" spans="24:64" x14ac:dyDescent="0.25">
      <c r="X826"/>
      <c r="Y826"/>
      <c r="Z826"/>
      <c r="AA826"/>
      <c r="AR826" s="17"/>
      <c r="AS826" s="17"/>
      <c r="BB826" s="24"/>
      <c r="BC826" s="24"/>
      <c r="BD826" s="24"/>
      <c r="BL826" s="29"/>
    </row>
    <row r="827" spans="24:64" x14ac:dyDescent="0.25">
      <c r="X827"/>
      <c r="Y827"/>
      <c r="Z827"/>
      <c r="AA827"/>
      <c r="AR827" s="17"/>
      <c r="AS827" s="17"/>
      <c r="BB827" s="24"/>
      <c r="BC827" s="24"/>
      <c r="BD827" s="24"/>
      <c r="BL827" s="29"/>
    </row>
    <row r="828" spans="24:64" x14ac:dyDescent="0.25">
      <c r="X828"/>
      <c r="Y828"/>
      <c r="Z828"/>
      <c r="AA828"/>
      <c r="AR828" s="17"/>
      <c r="AS828" s="17"/>
      <c r="BB828" s="24"/>
      <c r="BC828" s="24"/>
      <c r="BD828" s="24"/>
      <c r="BL828" s="29"/>
    </row>
    <row r="829" spans="24:64" x14ac:dyDescent="0.25">
      <c r="X829"/>
      <c r="Y829"/>
      <c r="Z829"/>
      <c r="AA829"/>
      <c r="AR829" s="17"/>
      <c r="AS829" s="17"/>
      <c r="BB829" s="24"/>
      <c r="BC829" s="24"/>
      <c r="BD829" s="24"/>
      <c r="BL829" s="29"/>
    </row>
    <row r="830" spans="24:64" x14ac:dyDescent="0.25">
      <c r="X830"/>
      <c r="Y830"/>
      <c r="Z830"/>
      <c r="AA830"/>
      <c r="AR830" s="17"/>
      <c r="AS830" s="17"/>
      <c r="BB830" s="24"/>
      <c r="BC830" s="24"/>
      <c r="BD830" s="24"/>
      <c r="BL830" s="29"/>
    </row>
    <row r="831" spans="24:64" x14ac:dyDescent="0.25">
      <c r="X831"/>
      <c r="Y831"/>
      <c r="Z831"/>
      <c r="AA831"/>
      <c r="AR831" s="17"/>
      <c r="AS831" s="17"/>
      <c r="BB831" s="24"/>
      <c r="BC831" s="24"/>
      <c r="BD831" s="24"/>
      <c r="BL831" s="29"/>
    </row>
    <row r="832" spans="24:64" x14ac:dyDescent="0.25">
      <c r="X832"/>
      <c r="Y832"/>
      <c r="Z832"/>
      <c r="AA832"/>
      <c r="AR832" s="17"/>
      <c r="AS832" s="17"/>
      <c r="BB832" s="24"/>
      <c r="BC832" s="24"/>
      <c r="BD832" s="24"/>
      <c r="BL832" s="29"/>
    </row>
    <row r="833" spans="24:64" x14ac:dyDescent="0.25">
      <c r="X833"/>
      <c r="Y833"/>
      <c r="Z833"/>
      <c r="AA833"/>
      <c r="AR833" s="17"/>
      <c r="AS833" s="17"/>
      <c r="BB833" s="24"/>
      <c r="BC833" s="24"/>
      <c r="BD833" s="24"/>
      <c r="BL833" s="29"/>
    </row>
    <row r="834" spans="24:64" x14ac:dyDescent="0.25">
      <c r="X834"/>
      <c r="Y834"/>
      <c r="Z834"/>
      <c r="AA834"/>
      <c r="AR834" s="17"/>
      <c r="AS834" s="17"/>
      <c r="BB834" s="24"/>
      <c r="BC834" s="24"/>
      <c r="BD834" s="24"/>
      <c r="BL834" s="29"/>
    </row>
    <row r="835" spans="24:64" x14ac:dyDescent="0.25">
      <c r="X835"/>
      <c r="Y835"/>
      <c r="Z835"/>
      <c r="AA835"/>
      <c r="AR835" s="17"/>
      <c r="AS835" s="17"/>
      <c r="BB835" s="24"/>
      <c r="BC835" s="24"/>
      <c r="BD835" s="24"/>
      <c r="BL835" s="29"/>
    </row>
    <row r="836" spans="24:64" x14ac:dyDescent="0.25">
      <c r="X836"/>
      <c r="Y836"/>
      <c r="Z836"/>
      <c r="AA836"/>
      <c r="AR836" s="17"/>
      <c r="AS836" s="17"/>
      <c r="BB836" s="24"/>
      <c r="BC836" s="24"/>
      <c r="BD836" s="24"/>
      <c r="BL836" s="29"/>
    </row>
    <row r="837" spans="24:64" x14ac:dyDescent="0.25">
      <c r="X837"/>
      <c r="Y837"/>
      <c r="Z837"/>
      <c r="AA837"/>
      <c r="AR837" s="17"/>
      <c r="AS837" s="17"/>
      <c r="BB837" s="24"/>
      <c r="BC837" s="24"/>
      <c r="BD837" s="24"/>
      <c r="BL837" s="29"/>
    </row>
    <row r="838" spans="24:64" x14ac:dyDescent="0.25">
      <c r="X838"/>
      <c r="Y838"/>
      <c r="Z838"/>
      <c r="AA838"/>
      <c r="AR838" s="17"/>
      <c r="AS838" s="17"/>
      <c r="BB838" s="24"/>
      <c r="BC838" s="24"/>
      <c r="BD838" s="24"/>
      <c r="BL838" s="29"/>
    </row>
    <row r="839" spans="24:64" x14ac:dyDescent="0.25">
      <c r="X839"/>
      <c r="Y839"/>
      <c r="Z839"/>
      <c r="AA839"/>
      <c r="AR839" s="17"/>
      <c r="AS839" s="17"/>
      <c r="BB839" s="24"/>
      <c r="BC839" s="24"/>
      <c r="BD839" s="24"/>
      <c r="BL839" s="29"/>
    </row>
    <row r="840" spans="24:64" x14ac:dyDescent="0.25">
      <c r="X840"/>
      <c r="Y840"/>
      <c r="Z840"/>
      <c r="AA840"/>
      <c r="AR840" s="17"/>
      <c r="AS840" s="17"/>
      <c r="BB840" s="24"/>
      <c r="BC840" s="24"/>
      <c r="BD840" s="24"/>
      <c r="BL840" s="29"/>
    </row>
    <row r="841" spans="24:64" x14ac:dyDescent="0.25">
      <c r="X841"/>
      <c r="Y841"/>
      <c r="Z841"/>
      <c r="AA841"/>
      <c r="AR841" s="17"/>
      <c r="AS841" s="17"/>
      <c r="BB841" s="24"/>
      <c r="BC841" s="24"/>
      <c r="BD841" s="24"/>
      <c r="BL841" s="29"/>
    </row>
    <row r="842" spans="24:64" x14ac:dyDescent="0.25">
      <c r="X842"/>
      <c r="Y842"/>
      <c r="Z842"/>
      <c r="AA842"/>
      <c r="AR842" s="17"/>
      <c r="AS842" s="17"/>
      <c r="BB842" s="24"/>
      <c r="BC842" s="24"/>
      <c r="BD842" s="24"/>
      <c r="BL842" s="29"/>
    </row>
    <row r="843" spans="24:64" x14ac:dyDescent="0.25">
      <c r="X843"/>
      <c r="Y843"/>
      <c r="Z843"/>
      <c r="AA843"/>
      <c r="AR843" s="17"/>
      <c r="AS843" s="17"/>
      <c r="BB843" s="24"/>
      <c r="BC843" s="24"/>
      <c r="BD843" s="24"/>
      <c r="BL843" s="29"/>
    </row>
    <row r="844" spans="24:64" x14ac:dyDescent="0.25">
      <c r="X844"/>
      <c r="Y844"/>
      <c r="Z844"/>
      <c r="AA844"/>
      <c r="AR844" s="17"/>
      <c r="AS844" s="17"/>
      <c r="BB844" s="24"/>
      <c r="BC844" s="24"/>
      <c r="BD844" s="24"/>
      <c r="BL844" s="29"/>
    </row>
    <row r="845" spans="24:64" x14ac:dyDescent="0.25">
      <c r="X845"/>
      <c r="Y845"/>
      <c r="Z845"/>
      <c r="AA845"/>
      <c r="AR845" s="17"/>
      <c r="AS845" s="17"/>
      <c r="BB845" s="24"/>
      <c r="BC845" s="24"/>
      <c r="BD845" s="24"/>
      <c r="BL845" s="29"/>
    </row>
    <row r="846" spans="24:64" x14ac:dyDescent="0.25">
      <c r="X846"/>
      <c r="Y846"/>
      <c r="Z846"/>
      <c r="AA846"/>
      <c r="AR846" s="17"/>
      <c r="AS846" s="17"/>
      <c r="BB846" s="24"/>
      <c r="BC846" s="24"/>
      <c r="BD846" s="24"/>
      <c r="BL846" s="29"/>
    </row>
    <row r="847" spans="24:64" x14ac:dyDescent="0.25">
      <c r="X847"/>
      <c r="Y847"/>
      <c r="Z847"/>
      <c r="AA847"/>
      <c r="AR847" s="17"/>
      <c r="AS847" s="17"/>
      <c r="BB847" s="24"/>
      <c r="BC847" s="24"/>
      <c r="BD847" s="24"/>
      <c r="BL847" s="29"/>
    </row>
    <row r="848" spans="24:64" x14ac:dyDescent="0.25">
      <c r="X848"/>
      <c r="Y848"/>
      <c r="Z848"/>
      <c r="AA848"/>
      <c r="AR848" s="17"/>
      <c r="AS848" s="17"/>
      <c r="BB848" s="24"/>
      <c r="BC848" s="24"/>
      <c r="BD848" s="24"/>
      <c r="BL848" s="29"/>
    </row>
    <row r="849" spans="24:64" x14ac:dyDescent="0.25">
      <c r="X849"/>
      <c r="Y849"/>
      <c r="Z849"/>
      <c r="AA849"/>
      <c r="AR849" s="17"/>
      <c r="AS849" s="17"/>
      <c r="BB849" s="24"/>
      <c r="BC849" s="24"/>
      <c r="BD849" s="24"/>
      <c r="BL849" s="29"/>
    </row>
    <row r="850" spans="24:64" x14ac:dyDescent="0.25">
      <c r="X850"/>
      <c r="Y850"/>
      <c r="Z850"/>
      <c r="AA850"/>
      <c r="AR850" s="17"/>
      <c r="AS850" s="17"/>
      <c r="BB850" s="24"/>
      <c r="BC850" s="24"/>
      <c r="BD850" s="24"/>
      <c r="BL850" s="29"/>
    </row>
    <row r="851" spans="24:64" x14ac:dyDescent="0.25">
      <c r="X851"/>
      <c r="Y851"/>
      <c r="Z851"/>
      <c r="AA851"/>
      <c r="AR851" s="17"/>
      <c r="AS851" s="17"/>
      <c r="BB851" s="24"/>
      <c r="BC851" s="24"/>
      <c r="BD851" s="24"/>
      <c r="BL851" s="29"/>
    </row>
    <row r="852" spans="24:64" x14ac:dyDescent="0.25">
      <c r="X852"/>
      <c r="Y852"/>
      <c r="Z852"/>
      <c r="AA852"/>
      <c r="AR852" s="17"/>
      <c r="AS852" s="17"/>
      <c r="BB852" s="24"/>
      <c r="BC852" s="24"/>
      <c r="BD852" s="24"/>
      <c r="BL852" s="29"/>
    </row>
    <row r="853" spans="24:64" x14ac:dyDescent="0.25">
      <c r="X853"/>
      <c r="Y853"/>
      <c r="Z853"/>
      <c r="AA853"/>
      <c r="AR853" s="17"/>
      <c r="AS853" s="17"/>
      <c r="BB853" s="24"/>
      <c r="BC853" s="24"/>
      <c r="BD853" s="24"/>
      <c r="BL853" s="29"/>
    </row>
    <row r="854" spans="24:64" x14ac:dyDescent="0.25">
      <c r="X854"/>
      <c r="Y854"/>
      <c r="Z854"/>
      <c r="AA854"/>
      <c r="AR854" s="17"/>
      <c r="AS854" s="17"/>
      <c r="BB854" s="24"/>
      <c r="BC854" s="24"/>
      <c r="BD854" s="24"/>
      <c r="BL854" s="29"/>
    </row>
    <row r="855" spans="24:64" x14ac:dyDescent="0.25">
      <c r="X855"/>
      <c r="Y855"/>
      <c r="Z855"/>
      <c r="AA855"/>
      <c r="AR855" s="17"/>
      <c r="AS855" s="17"/>
      <c r="BB855" s="24"/>
      <c r="BC855" s="24"/>
      <c r="BD855" s="24"/>
      <c r="BL855" s="29"/>
    </row>
    <row r="856" spans="24:64" x14ac:dyDescent="0.25">
      <c r="X856"/>
      <c r="Y856"/>
      <c r="Z856"/>
      <c r="AA856"/>
      <c r="AR856" s="17"/>
      <c r="AS856" s="17"/>
      <c r="BB856" s="24"/>
      <c r="BC856" s="24"/>
      <c r="BD856" s="24"/>
      <c r="BL856" s="29"/>
    </row>
    <row r="857" spans="24:64" x14ac:dyDescent="0.25">
      <c r="X857"/>
      <c r="Y857"/>
      <c r="Z857"/>
      <c r="AA857"/>
      <c r="AR857" s="17"/>
      <c r="AS857" s="17"/>
      <c r="BB857" s="24"/>
      <c r="BC857" s="24"/>
      <c r="BD857" s="24"/>
      <c r="BL857" s="29"/>
    </row>
    <row r="858" spans="24:64" x14ac:dyDescent="0.25">
      <c r="X858"/>
      <c r="Y858"/>
      <c r="Z858"/>
      <c r="AA858"/>
      <c r="AR858" s="17"/>
      <c r="AS858" s="17"/>
      <c r="BB858" s="24"/>
      <c r="BC858" s="24"/>
      <c r="BD858" s="24"/>
      <c r="BL858" s="29"/>
    </row>
    <row r="859" spans="24:64" x14ac:dyDescent="0.25">
      <c r="X859"/>
      <c r="Y859"/>
      <c r="Z859"/>
      <c r="AA859"/>
      <c r="AR859" s="17"/>
      <c r="AS859" s="17"/>
      <c r="BB859" s="24"/>
      <c r="BC859" s="24"/>
      <c r="BD859" s="24"/>
      <c r="BL859" s="29"/>
    </row>
    <row r="860" spans="24:64" x14ac:dyDescent="0.25">
      <c r="X860"/>
      <c r="Y860"/>
      <c r="Z860"/>
      <c r="AA860"/>
      <c r="AR860" s="17"/>
      <c r="AS860" s="17"/>
      <c r="BB860" s="24"/>
      <c r="BC860" s="24"/>
      <c r="BD860" s="24"/>
      <c r="BL860" s="29"/>
    </row>
    <row r="861" spans="24:64" x14ac:dyDescent="0.25">
      <c r="X861"/>
      <c r="Y861"/>
      <c r="Z861"/>
      <c r="AA861"/>
      <c r="AR861" s="17"/>
      <c r="AS861" s="17"/>
      <c r="BB861" s="24"/>
      <c r="BC861" s="24"/>
      <c r="BD861" s="24"/>
      <c r="BL861" s="29"/>
    </row>
    <row r="862" spans="24:64" x14ac:dyDescent="0.25">
      <c r="X862"/>
      <c r="Y862"/>
      <c r="Z862"/>
      <c r="AA862"/>
      <c r="AR862" s="17"/>
      <c r="AS862" s="17"/>
      <c r="BB862" s="24"/>
      <c r="BC862" s="24"/>
      <c r="BD862" s="24"/>
      <c r="BL862" s="29"/>
    </row>
    <row r="863" spans="24:64" x14ac:dyDescent="0.25">
      <c r="X863"/>
      <c r="Y863"/>
      <c r="Z863"/>
      <c r="AA863"/>
      <c r="AR863" s="17"/>
      <c r="AS863" s="17"/>
      <c r="BB863" s="24"/>
      <c r="BC863" s="24"/>
      <c r="BD863" s="24"/>
      <c r="BL863" s="29"/>
    </row>
    <row r="864" spans="24:64" x14ac:dyDescent="0.25">
      <c r="X864"/>
      <c r="Y864"/>
      <c r="Z864"/>
      <c r="AA864"/>
      <c r="AR864" s="17"/>
      <c r="AS864" s="17"/>
      <c r="BB864" s="24"/>
      <c r="BC864" s="24"/>
      <c r="BD864" s="24"/>
      <c r="BL864" s="29"/>
    </row>
    <row r="865" spans="24:64" x14ac:dyDescent="0.25">
      <c r="X865"/>
      <c r="Y865"/>
      <c r="Z865"/>
      <c r="AA865"/>
      <c r="AR865" s="17"/>
      <c r="AS865" s="17"/>
      <c r="BB865" s="24"/>
      <c r="BC865" s="24"/>
      <c r="BD865" s="24"/>
      <c r="BL865" s="29"/>
    </row>
    <row r="866" spans="24:64" x14ac:dyDescent="0.25">
      <c r="X866"/>
      <c r="Y866"/>
      <c r="Z866"/>
      <c r="AA866"/>
      <c r="AR866" s="17"/>
      <c r="AS866" s="17"/>
      <c r="BB866" s="24"/>
      <c r="BC866" s="24"/>
      <c r="BD866" s="24"/>
      <c r="BL866" s="29"/>
    </row>
    <row r="867" spans="24:64" x14ac:dyDescent="0.25">
      <c r="X867"/>
      <c r="Y867"/>
      <c r="Z867"/>
      <c r="AA867"/>
      <c r="AR867" s="17"/>
      <c r="AS867" s="17"/>
      <c r="BB867" s="24"/>
      <c r="BC867" s="24"/>
      <c r="BD867" s="24"/>
      <c r="BL867" s="29"/>
    </row>
    <row r="868" spans="24:64" x14ac:dyDescent="0.25">
      <c r="X868"/>
      <c r="Y868"/>
      <c r="Z868"/>
      <c r="AA868"/>
      <c r="AR868" s="17"/>
      <c r="AS868" s="17"/>
      <c r="BB868" s="24"/>
      <c r="BC868" s="24"/>
      <c r="BD868" s="24"/>
      <c r="BL868" s="29"/>
    </row>
    <row r="869" spans="24:64" x14ac:dyDescent="0.25">
      <c r="X869"/>
      <c r="Y869"/>
      <c r="Z869"/>
      <c r="AA869"/>
      <c r="AR869" s="17"/>
      <c r="AS869" s="17"/>
      <c r="BB869" s="24"/>
      <c r="BC869" s="24"/>
      <c r="BD869" s="24"/>
      <c r="BL869" s="29"/>
    </row>
    <row r="870" spans="24:64" x14ac:dyDescent="0.25">
      <c r="X870"/>
      <c r="Y870"/>
      <c r="Z870"/>
      <c r="AA870"/>
      <c r="AR870" s="17"/>
      <c r="AS870" s="17"/>
      <c r="BB870" s="24"/>
      <c r="BC870" s="24"/>
      <c r="BD870" s="24"/>
      <c r="BL870" s="29"/>
    </row>
    <row r="871" spans="24:64" x14ac:dyDescent="0.25">
      <c r="X871"/>
      <c r="Y871"/>
      <c r="Z871"/>
      <c r="AA871"/>
      <c r="AR871" s="17"/>
      <c r="AS871" s="17"/>
      <c r="BB871" s="24"/>
      <c r="BC871" s="24"/>
      <c r="BD871" s="24"/>
      <c r="BL871" s="29"/>
    </row>
    <row r="872" spans="24:64" x14ac:dyDescent="0.25">
      <c r="X872"/>
      <c r="Y872"/>
      <c r="Z872"/>
      <c r="AA872"/>
      <c r="AR872" s="17"/>
      <c r="AS872" s="17"/>
      <c r="BB872" s="24"/>
      <c r="BC872" s="24"/>
      <c r="BD872" s="24"/>
      <c r="BL872" s="29"/>
    </row>
    <row r="873" spans="24:64" x14ac:dyDescent="0.25">
      <c r="X873"/>
      <c r="Y873"/>
      <c r="Z873"/>
      <c r="AA873"/>
      <c r="AR873" s="17"/>
      <c r="AS873" s="17"/>
      <c r="BB873" s="24"/>
      <c r="BC873" s="24"/>
      <c r="BD873" s="24"/>
      <c r="BL873" s="29"/>
    </row>
    <row r="874" spans="24:64" x14ac:dyDescent="0.25">
      <c r="X874"/>
      <c r="Y874"/>
      <c r="Z874"/>
      <c r="AA874"/>
      <c r="AR874" s="17"/>
      <c r="AS874" s="17"/>
      <c r="BB874" s="24"/>
      <c r="BC874" s="24"/>
      <c r="BD874" s="24"/>
      <c r="BL874" s="29"/>
    </row>
    <row r="875" spans="24:64" x14ac:dyDescent="0.25">
      <c r="X875"/>
      <c r="Y875"/>
      <c r="Z875"/>
      <c r="AA875"/>
      <c r="AR875" s="17"/>
      <c r="AS875" s="17"/>
      <c r="BB875" s="24"/>
      <c r="BC875" s="24"/>
      <c r="BD875" s="24"/>
      <c r="BL875" s="29"/>
    </row>
    <row r="876" spans="24:64" x14ac:dyDescent="0.25">
      <c r="X876"/>
      <c r="Y876"/>
      <c r="Z876"/>
      <c r="AA876"/>
      <c r="AR876" s="17"/>
      <c r="AS876" s="17"/>
      <c r="BB876" s="24"/>
      <c r="BC876" s="24"/>
      <c r="BD876" s="24"/>
      <c r="BL876" s="29"/>
    </row>
    <row r="877" spans="24:64" x14ac:dyDescent="0.25">
      <c r="X877"/>
      <c r="Y877"/>
      <c r="Z877"/>
      <c r="AA877"/>
      <c r="AR877" s="17"/>
      <c r="AS877" s="17"/>
      <c r="BB877" s="24"/>
      <c r="BC877" s="24"/>
      <c r="BD877" s="24"/>
      <c r="BL877" s="29"/>
    </row>
    <row r="878" spans="24:64" x14ac:dyDescent="0.25">
      <c r="X878"/>
      <c r="Y878"/>
      <c r="Z878"/>
      <c r="AA878"/>
      <c r="AR878" s="17"/>
      <c r="AS878" s="17"/>
      <c r="BB878" s="24"/>
      <c r="BC878" s="24"/>
      <c r="BD878" s="24"/>
      <c r="BL878" s="29"/>
    </row>
    <row r="879" spans="24:64" x14ac:dyDescent="0.25">
      <c r="X879"/>
      <c r="Y879"/>
      <c r="Z879"/>
      <c r="AA879"/>
      <c r="AR879" s="17"/>
      <c r="AS879" s="17"/>
      <c r="BB879" s="24"/>
      <c r="BC879" s="24"/>
      <c r="BD879" s="24"/>
      <c r="BL879" s="29"/>
    </row>
    <row r="880" spans="24:64" x14ac:dyDescent="0.25">
      <c r="X880"/>
      <c r="Y880"/>
      <c r="Z880"/>
      <c r="AA880"/>
      <c r="AR880" s="17"/>
      <c r="AS880" s="17"/>
      <c r="BB880" s="24"/>
      <c r="BC880" s="24"/>
      <c r="BD880" s="24"/>
      <c r="BL880" s="29"/>
    </row>
    <row r="881" spans="24:64" x14ac:dyDescent="0.25">
      <c r="X881"/>
      <c r="Y881"/>
      <c r="Z881"/>
      <c r="AA881"/>
      <c r="AR881" s="17"/>
      <c r="AS881" s="17"/>
      <c r="BB881" s="24"/>
      <c r="BC881" s="24"/>
      <c r="BD881" s="24"/>
      <c r="BL881" s="29"/>
    </row>
    <row r="882" spans="24:64" x14ac:dyDescent="0.25">
      <c r="X882"/>
      <c r="Y882"/>
      <c r="Z882"/>
      <c r="AA882"/>
      <c r="AR882" s="17"/>
      <c r="AS882" s="17"/>
      <c r="BB882" s="24"/>
      <c r="BC882" s="24"/>
      <c r="BD882" s="24"/>
      <c r="BL882" s="29"/>
    </row>
    <row r="883" spans="24:64" x14ac:dyDescent="0.25">
      <c r="X883"/>
      <c r="Y883"/>
      <c r="Z883"/>
      <c r="AA883"/>
      <c r="AR883" s="17"/>
      <c r="AS883" s="17"/>
      <c r="BB883" s="24"/>
      <c r="BC883" s="24"/>
      <c r="BD883" s="24"/>
      <c r="BL883" s="29"/>
    </row>
    <row r="884" spans="24:64" x14ac:dyDescent="0.25">
      <c r="X884"/>
      <c r="Y884"/>
      <c r="Z884"/>
      <c r="AA884"/>
      <c r="AR884" s="17"/>
      <c r="AS884" s="17"/>
      <c r="BB884" s="24"/>
      <c r="BC884" s="24"/>
      <c r="BD884" s="24"/>
      <c r="BL884" s="29"/>
    </row>
    <row r="885" spans="24:64" x14ac:dyDescent="0.25">
      <c r="X885"/>
      <c r="Y885"/>
      <c r="Z885"/>
      <c r="AA885"/>
      <c r="AR885" s="17"/>
      <c r="AS885" s="17"/>
      <c r="BB885" s="24"/>
      <c r="BC885" s="24"/>
      <c r="BD885" s="24"/>
      <c r="BL885" s="29"/>
    </row>
    <row r="886" spans="24:64" x14ac:dyDescent="0.25">
      <c r="X886"/>
      <c r="Y886"/>
      <c r="Z886"/>
      <c r="AA886"/>
      <c r="AR886" s="17"/>
      <c r="AS886" s="17"/>
      <c r="BB886" s="24"/>
      <c r="BC886" s="24"/>
      <c r="BD886" s="24"/>
      <c r="BL886" s="29"/>
    </row>
    <row r="887" spans="24:64" x14ac:dyDescent="0.25">
      <c r="X887"/>
      <c r="Y887"/>
      <c r="Z887"/>
      <c r="AA887"/>
      <c r="AR887" s="17"/>
      <c r="AS887" s="17"/>
      <c r="BB887" s="24"/>
      <c r="BC887" s="24"/>
      <c r="BD887" s="24"/>
      <c r="BL887" s="29"/>
    </row>
    <row r="888" spans="24:64" x14ac:dyDescent="0.25">
      <c r="X888"/>
      <c r="Y888"/>
      <c r="Z888"/>
      <c r="AA888"/>
      <c r="AR888" s="17"/>
      <c r="AS888" s="17"/>
      <c r="BB888" s="24"/>
      <c r="BC888" s="24"/>
      <c r="BD888" s="24"/>
      <c r="BL888" s="29"/>
    </row>
    <row r="889" spans="24:64" x14ac:dyDescent="0.25">
      <c r="X889"/>
      <c r="Y889"/>
      <c r="Z889"/>
      <c r="AA889"/>
      <c r="AR889" s="17"/>
      <c r="AS889" s="17"/>
      <c r="BB889" s="24"/>
      <c r="BC889" s="24"/>
      <c r="BD889" s="24"/>
      <c r="BL889" s="29"/>
    </row>
    <row r="890" spans="24:64" x14ac:dyDescent="0.25">
      <c r="X890"/>
      <c r="Y890"/>
      <c r="Z890"/>
      <c r="AA890"/>
      <c r="AR890" s="17"/>
      <c r="AS890" s="17"/>
      <c r="BB890" s="24"/>
      <c r="BC890" s="24"/>
      <c r="BD890" s="24"/>
      <c r="BL890" s="29"/>
    </row>
    <row r="891" spans="24:64" x14ac:dyDescent="0.25">
      <c r="X891"/>
      <c r="Y891"/>
      <c r="Z891"/>
      <c r="AA891"/>
      <c r="AR891" s="17"/>
      <c r="AS891" s="17"/>
      <c r="BB891" s="24"/>
      <c r="BC891" s="24"/>
      <c r="BD891" s="24"/>
      <c r="BL891" s="29"/>
    </row>
    <row r="892" spans="24:64" x14ac:dyDescent="0.25">
      <c r="X892"/>
      <c r="Y892"/>
      <c r="Z892"/>
      <c r="AA892"/>
      <c r="AR892" s="17"/>
      <c r="AS892" s="17"/>
      <c r="BB892" s="24"/>
      <c r="BC892" s="24"/>
      <c r="BD892" s="24"/>
      <c r="BL892" s="29"/>
    </row>
    <row r="893" spans="24:64" x14ac:dyDescent="0.25">
      <c r="X893"/>
      <c r="Y893"/>
      <c r="Z893"/>
      <c r="AA893"/>
      <c r="AR893" s="17"/>
      <c r="AS893" s="17"/>
      <c r="BB893" s="24"/>
      <c r="BC893" s="24"/>
      <c r="BD893" s="24"/>
      <c r="BL893" s="29"/>
    </row>
    <row r="894" spans="24:64" x14ac:dyDescent="0.25">
      <c r="X894"/>
      <c r="Y894"/>
      <c r="Z894"/>
      <c r="AA894"/>
      <c r="AR894" s="17"/>
      <c r="AS894" s="17"/>
      <c r="BB894" s="24"/>
      <c r="BC894" s="24"/>
      <c r="BD894" s="24"/>
      <c r="BL894" s="29"/>
    </row>
    <row r="895" spans="24:64" x14ac:dyDescent="0.25">
      <c r="X895"/>
      <c r="Y895"/>
      <c r="Z895"/>
      <c r="AA895"/>
      <c r="AR895" s="17"/>
      <c r="AS895" s="17"/>
      <c r="BB895" s="24"/>
      <c r="BC895" s="24"/>
      <c r="BD895" s="24"/>
      <c r="BL895" s="29"/>
    </row>
    <row r="896" spans="24:64" x14ac:dyDescent="0.25">
      <c r="X896"/>
      <c r="Y896"/>
      <c r="Z896"/>
      <c r="AA896"/>
      <c r="AR896" s="17"/>
      <c r="AS896" s="17"/>
      <c r="BB896" s="24"/>
      <c r="BC896" s="24"/>
      <c r="BD896" s="24"/>
      <c r="BL896" s="29"/>
    </row>
    <row r="897" spans="24:64" x14ac:dyDescent="0.25">
      <c r="X897"/>
      <c r="Y897"/>
      <c r="Z897"/>
      <c r="AA897"/>
      <c r="AR897" s="17"/>
      <c r="AS897" s="17"/>
      <c r="BB897" s="24"/>
      <c r="BC897" s="24"/>
      <c r="BD897" s="24"/>
      <c r="BL897" s="29"/>
    </row>
    <row r="898" spans="24:64" x14ac:dyDescent="0.25">
      <c r="X898"/>
      <c r="Y898"/>
      <c r="Z898"/>
      <c r="AA898"/>
      <c r="AR898" s="17"/>
      <c r="AS898" s="17"/>
      <c r="BB898" s="24"/>
      <c r="BC898" s="24"/>
      <c r="BD898" s="24"/>
      <c r="BL898" s="29"/>
    </row>
    <row r="899" spans="24:64" x14ac:dyDescent="0.25">
      <c r="X899"/>
      <c r="Y899"/>
      <c r="Z899"/>
      <c r="AA899"/>
      <c r="AR899" s="17"/>
      <c r="AS899" s="17"/>
      <c r="BB899" s="24"/>
      <c r="BC899" s="24"/>
      <c r="BD899" s="24"/>
      <c r="BL899" s="29"/>
    </row>
    <row r="900" spans="24:64" x14ac:dyDescent="0.25">
      <c r="X900"/>
      <c r="Y900"/>
      <c r="Z900"/>
      <c r="AA900"/>
      <c r="AR900" s="17"/>
      <c r="AS900" s="17"/>
      <c r="BB900" s="24"/>
      <c r="BC900" s="24"/>
      <c r="BD900" s="24"/>
      <c r="BL900" s="29"/>
    </row>
    <row r="901" spans="24:64" x14ac:dyDescent="0.25">
      <c r="X901"/>
      <c r="Y901"/>
      <c r="Z901"/>
      <c r="AA901"/>
      <c r="AR901" s="17"/>
      <c r="AS901" s="17"/>
      <c r="BB901" s="24"/>
      <c r="BC901" s="24"/>
      <c r="BD901" s="24"/>
      <c r="BL901" s="29"/>
    </row>
    <row r="902" spans="24:64" x14ac:dyDescent="0.25">
      <c r="X902"/>
      <c r="Y902"/>
      <c r="Z902"/>
      <c r="AA902"/>
      <c r="AR902" s="17"/>
      <c r="AS902" s="17"/>
      <c r="BB902" s="24"/>
      <c r="BC902" s="24"/>
      <c r="BD902" s="24"/>
      <c r="BL902" s="29"/>
    </row>
    <row r="903" spans="24:64" x14ac:dyDescent="0.25">
      <c r="X903"/>
      <c r="Y903"/>
      <c r="Z903"/>
      <c r="AA903"/>
      <c r="AR903" s="17"/>
      <c r="AS903" s="17"/>
      <c r="BB903" s="24"/>
      <c r="BC903" s="24"/>
      <c r="BD903" s="24"/>
      <c r="BL903" s="29"/>
    </row>
    <row r="904" spans="24:64" x14ac:dyDescent="0.25">
      <c r="X904"/>
      <c r="Y904"/>
      <c r="Z904"/>
      <c r="AA904"/>
      <c r="AR904" s="17"/>
      <c r="AS904" s="17"/>
      <c r="BB904" s="24"/>
      <c r="BC904" s="24"/>
      <c r="BD904" s="24"/>
      <c r="BL904" s="29"/>
    </row>
    <row r="905" spans="24:64" x14ac:dyDescent="0.25">
      <c r="X905"/>
      <c r="Y905"/>
      <c r="Z905"/>
      <c r="AA905"/>
      <c r="AR905" s="17"/>
      <c r="AS905" s="17"/>
      <c r="BB905" s="24"/>
      <c r="BC905" s="24"/>
      <c r="BD905" s="24"/>
      <c r="BL905" s="29"/>
    </row>
    <row r="906" spans="24:64" x14ac:dyDescent="0.25">
      <c r="X906"/>
      <c r="Y906"/>
      <c r="Z906"/>
      <c r="AA906"/>
      <c r="AR906" s="17"/>
      <c r="AS906" s="17"/>
      <c r="BB906" s="24"/>
      <c r="BC906" s="24"/>
      <c r="BD906" s="24"/>
      <c r="BL906" s="29"/>
    </row>
    <row r="907" spans="24:64" x14ac:dyDescent="0.25">
      <c r="X907"/>
      <c r="Y907"/>
      <c r="Z907"/>
      <c r="AA907"/>
      <c r="AR907" s="17"/>
      <c r="AS907" s="17"/>
      <c r="BB907" s="24"/>
      <c r="BC907" s="24"/>
      <c r="BD907" s="24"/>
      <c r="BL907" s="29"/>
    </row>
    <row r="908" spans="24:64" x14ac:dyDescent="0.25">
      <c r="X908"/>
      <c r="Y908"/>
      <c r="Z908"/>
      <c r="AA908"/>
      <c r="AR908" s="17"/>
      <c r="AS908" s="17"/>
      <c r="BB908" s="24"/>
      <c r="BC908" s="24"/>
      <c r="BD908" s="24"/>
      <c r="BL908" s="29"/>
    </row>
    <row r="909" spans="24:64" x14ac:dyDescent="0.25">
      <c r="X909"/>
      <c r="Y909"/>
      <c r="Z909"/>
      <c r="AA909"/>
      <c r="AR909" s="17"/>
      <c r="AS909" s="17"/>
      <c r="BB909" s="24"/>
      <c r="BC909" s="24"/>
      <c r="BD909" s="24"/>
      <c r="BL909" s="29"/>
    </row>
    <row r="910" spans="24:64" x14ac:dyDescent="0.25">
      <c r="X910"/>
      <c r="Y910"/>
      <c r="Z910"/>
      <c r="AA910"/>
      <c r="AR910" s="17"/>
      <c r="AS910" s="17"/>
      <c r="BB910" s="24"/>
      <c r="BC910" s="24"/>
      <c r="BD910" s="24"/>
      <c r="BL910" s="29"/>
    </row>
    <row r="911" spans="24:64" x14ac:dyDescent="0.25">
      <c r="X911"/>
      <c r="Y911"/>
      <c r="Z911"/>
      <c r="AA911"/>
      <c r="AR911" s="17"/>
      <c r="AS911" s="17"/>
      <c r="BB911" s="24"/>
      <c r="BC911" s="24"/>
      <c r="BD911" s="24"/>
      <c r="BL911" s="29"/>
    </row>
    <row r="912" spans="24:64" x14ac:dyDescent="0.25">
      <c r="X912"/>
      <c r="Y912"/>
      <c r="Z912"/>
      <c r="AA912"/>
      <c r="AR912" s="17"/>
      <c r="AS912" s="17"/>
      <c r="BB912" s="24"/>
      <c r="BC912" s="24"/>
      <c r="BD912" s="24"/>
      <c r="BL912" s="29"/>
    </row>
    <row r="913" spans="24:64" x14ac:dyDescent="0.25">
      <c r="X913"/>
      <c r="Y913"/>
      <c r="Z913"/>
      <c r="AA913"/>
      <c r="AR913" s="17"/>
      <c r="AS913" s="17"/>
      <c r="BB913" s="24"/>
      <c r="BC913" s="24"/>
      <c r="BD913" s="24"/>
      <c r="BL913" s="29"/>
    </row>
    <row r="914" spans="24:64" x14ac:dyDescent="0.25">
      <c r="X914"/>
      <c r="Y914"/>
      <c r="Z914"/>
      <c r="AA914"/>
      <c r="AR914" s="17"/>
      <c r="AS914" s="17"/>
      <c r="BB914" s="24"/>
      <c r="BC914" s="24"/>
      <c r="BD914" s="24"/>
      <c r="BL914" s="29"/>
    </row>
    <row r="915" spans="24:64" x14ac:dyDescent="0.25">
      <c r="X915"/>
      <c r="Y915"/>
      <c r="Z915"/>
      <c r="AA915"/>
      <c r="AR915" s="17"/>
      <c r="AS915" s="17"/>
      <c r="BB915" s="24"/>
      <c r="BC915" s="24"/>
      <c r="BD915" s="24"/>
      <c r="BL915" s="29"/>
    </row>
    <row r="916" spans="24:64" x14ac:dyDescent="0.25">
      <c r="X916"/>
      <c r="Y916"/>
      <c r="Z916"/>
      <c r="AA916"/>
      <c r="AR916" s="17"/>
      <c r="AS916" s="17"/>
      <c r="BB916" s="24"/>
      <c r="BC916" s="24"/>
      <c r="BD916" s="24"/>
      <c r="BL916" s="29"/>
    </row>
    <row r="917" spans="24:64" x14ac:dyDescent="0.25">
      <c r="X917"/>
      <c r="Y917"/>
      <c r="Z917"/>
      <c r="AA917"/>
      <c r="AR917" s="17"/>
      <c r="AS917" s="17"/>
      <c r="BB917" s="24"/>
      <c r="BC917" s="24"/>
      <c r="BD917" s="24"/>
      <c r="BL917" s="29"/>
    </row>
    <row r="918" spans="24:64" x14ac:dyDescent="0.25">
      <c r="X918"/>
      <c r="Y918"/>
      <c r="Z918"/>
      <c r="AA918"/>
      <c r="AR918" s="17"/>
      <c r="AS918" s="17"/>
      <c r="BB918" s="24"/>
      <c r="BC918" s="24"/>
      <c r="BD918" s="24"/>
      <c r="BL918" s="29"/>
    </row>
    <row r="919" spans="24:64" x14ac:dyDescent="0.25">
      <c r="X919"/>
      <c r="Y919"/>
      <c r="Z919"/>
      <c r="AA919"/>
      <c r="AR919" s="17"/>
      <c r="AS919" s="17"/>
      <c r="BB919" s="24"/>
      <c r="BC919" s="24"/>
      <c r="BD919" s="24"/>
      <c r="BL919" s="29"/>
    </row>
    <row r="920" spans="24:64" x14ac:dyDescent="0.25">
      <c r="X920"/>
      <c r="Y920"/>
      <c r="Z920"/>
      <c r="AA920"/>
      <c r="AR920" s="17"/>
      <c r="AS920" s="17"/>
      <c r="BB920" s="24"/>
      <c r="BC920" s="24"/>
      <c r="BD920" s="24"/>
      <c r="BL920" s="29"/>
    </row>
    <row r="921" spans="24:64" x14ac:dyDescent="0.25">
      <c r="X921"/>
      <c r="Y921"/>
      <c r="Z921"/>
      <c r="AA921"/>
      <c r="AR921" s="17"/>
      <c r="AS921" s="17"/>
      <c r="BB921" s="24"/>
      <c r="BC921" s="24"/>
      <c r="BD921" s="24"/>
      <c r="BL921" s="29"/>
    </row>
    <row r="922" spans="24:64" x14ac:dyDescent="0.25">
      <c r="X922"/>
      <c r="Y922"/>
      <c r="Z922"/>
      <c r="AA922"/>
      <c r="AR922" s="17"/>
      <c r="AS922" s="17"/>
      <c r="BB922" s="24"/>
      <c r="BC922" s="24"/>
      <c r="BD922" s="24"/>
      <c r="BL922" s="29"/>
    </row>
    <row r="923" spans="24:64" x14ac:dyDescent="0.25">
      <c r="X923"/>
      <c r="Y923"/>
      <c r="Z923"/>
      <c r="AA923"/>
      <c r="AR923" s="17"/>
      <c r="AS923" s="17"/>
      <c r="BB923" s="24"/>
      <c r="BC923" s="24"/>
      <c r="BD923" s="24"/>
      <c r="BL923" s="29"/>
    </row>
    <row r="924" spans="24:64" x14ac:dyDescent="0.25">
      <c r="X924"/>
      <c r="Y924"/>
      <c r="Z924"/>
      <c r="AA924"/>
      <c r="AR924" s="17"/>
      <c r="AS924" s="17"/>
      <c r="BB924" s="24"/>
      <c r="BC924" s="24"/>
      <c r="BD924" s="24"/>
      <c r="BL924" s="29"/>
    </row>
    <row r="925" spans="24:64" x14ac:dyDescent="0.25">
      <c r="X925"/>
      <c r="Y925"/>
      <c r="Z925"/>
      <c r="AA925"/>
      <c r="AR925" s="17"/>
      <c r="AS925" s="17"/>
      <c r="BB925" s="24"/>
      <c r="BC925" s="24"/>
      <c r="BD925" s="24"/>
      <c r="BL925" s="29"/>
    </row>
    <row r="926" spans="24:64" x14ac:dyDescent="0.25">
      <c r="X926"/>
      <c r="Y926"/>
      <c r="Z926"/>
      <c r="AA926"/>
      <c r="AR926" s="17"/>
      <c r="AS926" s="17"/>
      <c r="BB926" s="24"/>
      <c r="BC926" s="24"/>
      <c r="BD926" s="24"/>
      <c r="BL926" s="29"/>
    </row>
    <row r="927" spans="24:64" x14ac:dyDescent="0.25">
      <c r="X927"/>
      <c r="Y927"/>
      <c r="Z927"/>
      <c r="AA927"/>
      <c r="AR927" s="17"/>
      <c r="AS927" s="17"/>
      <c r="BB927" s="24"/>
      <c r="BC927" s="24"/>
      <c r="BD927" s="24"/>
      <c r="BL927" s="29"/>
    </row>
    <row r="928" spans="24:64" x14ac:dyDescent="0.25">
      <c r="X928"/>
      <c r="Y928"/>
      <c r="Z928"/>
      <c r="AA928"/>
      <c r="AR928" s="17"/>
      <c r="AS928" s="17"/>
      <c r="BB928" s="24"/>
      <c r="BC928" s="24"/>
      <c r="BD928" s="24"/>
      <c r="BL928" s="29"/>
    </row>
    <row r="929" spans="24:64" x14ac:dyDescent="0.25">
      <c r="X929"/>
      <c r="Y929"/>
      <c r="Z929"/>
      <c r="AA929"/>
      <c r="AR929" s="17"/>
      <c r="AS929" s="17"/>
      <c r="BB929" s="24"/>
      <c r="BC929" s="24"/>
      <c r="BD929" s="24"/>
      <c r="BL929" s="29"/>
    </row>
    <row r="930" spans="24:64" x14ac:dyDescent="0.25">
      <c r="X930"/>
      <c r="Y930"/>
      <c r="Z930"/>
      <c r="AA930"/>
      <c r="AR930" s="17"/>
      <c r="AS930" s="17"/>
      <c r="BB930" s="24"/>
      <c r="BC930" s="24"/>
      <c r="BD930" s="24"/>
      <c r="BL930" s="29"/>
    </row>
    <row r="931" spans="24:64" x14ac:dyDescent="0.25">
      <c r="X931"/>
      <c r="Y931"/>
      <c r="Z931"/>
      <c r="AA931"/>
      <c r="AR931" s="17"/>
      <c r="AS931" s="17"/>
      <c r="BB931" s="24"/>
      <c r="BC931" s="24"/>
      <c r="BD931" s="24"/>
      <c r="BL931" s="29"/>
    </row>
    <row r="932" spans="24:64" x14ac:dyDescent="0.25">
      <c r="X932"/>
      <c r="Y932"/>
      <c r="Z932"/>
      <c r="AA932"/>
      <c r="AR932" s="17"/>
      <c r="AS932" s="17"/>
      <c r="BB932" s="24"/>
      <c r="BC932" s="24"/>
      <c r="BD932" s="24"/>
      <c r="BL932" s="29"/>
    </row>
    <row r="933" spans="24:64" x14ac:dyDescent="0.25">
      <c r="X933"/>
      <c r="Y933"/>
      <c r="Z933"/>
      <c r="AA933"/>
      <c r="AR933" s="17"/>
      <c r="AS933" s="17"/>
      <c r="BB933" s="24"/>
      <c r="BC933" s="24"/>
      <c r="BD933" s="24"/>
      <c r="BL933" s="29"/>
    </row>
    <row r="934" spans="24:64" x14ac:dyDescent="0.25">
      <c r="X934"/>
      <c r="Y934"/>
      <c r="Z934"/>
      <c r="AA934"/>
      <c r="AR934" s="17"/>
      <c r="AS934" s="17"/>
      <c r="BB934" s="24"/>
      <c r="BC934" s="24"/>
      <c r="BD934" s="24"/>
      <c r="BL934" s="29"/>
    </row>
    <row r="935" spans="24:64" x14ac:dyDescent="0.25">
      <c r="X935"/>
      <c r="Y935"/>
      <c r="Z935"/>
      <c r="AA935"/>
      <c r="AR935" s="17"/>
      <c r="AS935" s="17"/>
      <c r="BB935" s="24"/>
      <c r="BC935" s="24"/>
      <c r="BD935" s="24"/>
      <c r="BL935" s="29"/>
    </row>
    <row r="936" spans="24:64" x14ac:dyDescent="0.25">
      <c r="X936"/>
      <c r="Y936"/>
      <c r="Z936"/>
      <c r="AA936"/>
      <c r="AR936" s="17"/>
      <c r="AS936" s="17"/>
      <c r="BB936" s="24"/>
      <c r="BC936" s="24"/>
      <c r="BD936" s="24"/>
      <c r="BL936" s="29"/>
    </row>
    <row r="937" spans="24:64" x14ac:dyDescent="0.25">
      <c r="X937"/>
      <c r="Y937"/>
      <c r="Z937"/>
      <c r="AA937"/>
      <c r="AR937" s="17"/>
      <c r="AS937" s="17"/>
      <c r="BB937" s="24"/>
      <c r="BC937" s="24"/>
      <c r="BD937" s="24"/>
      <c r="BL937" s="29"/>
    </row>
    <row r="938" spans="24:64" x14ac:dyDescent="0.25">
      <c r="X938"/>
      <c r="Y938"/>
      <c r="Z938"/>
      <c r="AA938"/>
      <c r="AR938" s="17"/>
      <c r="AS938" s="17"/>
      <c r="BB938" s="24"/>
      <c r="BC938" s="24"/>
      <c r="BD938" s="24"/>
      <c r="BL938" s="29"/>
    </row>
    <row r="939" spans="24:64" x14ac:dyDescent="0.25">
      <c r="X939"/>
      <c r="Y939"/>
      <c r="Z939"/>
      <c r="AA939"/>
      <c r="AR939" s="17"/>
      <c r="AS939" s="17"/>
      <c r="BB939" s="24"/>
      <c r="BC939" s="24"/>
      <c r="BD939" s="24"/>
      <c r="BL939" s="29"/>
    </row>
    <row r="940" spans="24:64" x14ac:dyDescent="0.25">
      <c r="X940"/>
      <c r="Y940"/>
      <c r="Z940"/>
      <c r="AA940"/>
      <c r="AR940" s="17"/>
      <c r="AS940" s="17"/>
      <c r="BB940" s="24"/>
      <c r="BC940" s="24"/>
      <c r="BD940" s="24"/>
      <c r="BL940" s="29"/>
    </row>
    <row r="941" spans="24:64" x14ac:dyDescent="0.25">
      <c r="X941"/>
      <c r="Y941"/>
      <c r="Z941"/>
      <c r="AA941"/>
      <c r="AR941" s="17"/>
      <c r="AS941" s="17"/>
      <c r="BB941" s="24"/>
      <c r="BC941" s="24"/>
      <c r="BD941" s="24"/>
      <c r="BL941" s="29"/>
    </row>
    <row r="942" spans="24:64" x14ac:dyDescent="0.25">
      <c r="X942"/>
      <c r="Y942"/>
      <c r="Z942"/>
      <c r="AA942"/>
      <c r="AR942" s="17"/>
      <c r="AS942" s="17"/>
      <c r="BB942" s="24"/>
      <c r="BC942" s="24"/>
      <c r="BD942" s="24"/>
      <c r="BL942" s="29"/>
    </row>
    <row r="943" spans="24:64" x14ac:dyDescent="0.25">
      <c r="X943"/>
      <c r="Y943"/>
      <c r="Z943"/>
      <c r="AA943"/>
      <c r="AR943" s="17"/>
      <c r="AS943" s="17"/>
      <c r="BB943" s="24"/>
      <c r="BC943" s="24"/>
      <c r="BD943" s="24"/>
      <c r="BL943" s="29"/>
    </row>
    <row r="944" spans="24:64" x14ac:dyDescent="0.25">
      <c r="X944"/>
      <c r="Y944"/>
      <c r="Z944"/>
      <c r="AA944"/>
      <c r="AR944" s="17"/>
      <c r="AS944" s="17"/>
      <c r="BB944" s="24"/>
      <c r="BC944" s="24"/>
      <c r="BD944" s="24"/>
      <c r="BL944" s="29"/>
    </row>
    <row r="945" spans="24:64" x14ac:dyDescent="0.25">
      <c r="X945"/>
      <c r="Y945"/>
      <c r="Z945"/>
      <c r="AA945"/>
      <c r="AR945" s="17"/>
      <c r="AS945" s="17"/>
      <c r="BB945" s="24"/>
      <c r="BC945" s="24"/>
      <c r="BD945" s="24"/>
      <c r="BL945" s="29"/>
    </row>
    <row r="946" spans="24:64" x14ac:dyDescent="0.25">
      <c r="X946"/>
      <c r="Y946"/>
      <c r="Z946"/>
      <c r="AA946"/>
      <c r="AR946" s="17"/>
      <c r="AS946" s="17"/>
      <c r="BB946" s="24"/>
      <c r="BC946" s="24"/>
      <c r="BD946" s="24"/>
      <c r="BL946" s="29"/>
    </row>
    <row r="947" spans="24:64" x14ac:dyDescent="0.25">
      <c r="X947"/>
      <c r="Y947"/>
      <c r="Z947"/>
      <c r="AA947"/>
      <c r="AR947" s="17"/>
      <c r="AS947" s="17"/>
      <c r="BB947" s="24"/>
      <c r="BC947" s="24"/>
      <c r="BD947" s="24"/>
      <c r="BL947" s="29"/>
    </row>
    <row r="948" spans="24:64" x14ac:dyDescent="0.25">
      <c r="X948"/>
      <c r="Y948"/>
      <c r="Z948"/>
      <c r="AA948"/>
      <c r="AR948" s="17"/>
      <c r="AS948" s="17"/>
      <c r="BB948" s="24"/>
      <c r="BC948" s="24"/>
      <c r="BD948" s="24"/>
      <c r="BL948" s="29"/>
    </row>
    <row r="949" spans="24:64" x14ac:dyDescent="0.25">
      <c r="X949"/>
      <c r="Y949"/>
      <c r="Z949"/>
      <c r="AA949"/>
      <c r="AR949" s="17"/>
      <c r="AS949" s="17"/>
      <c r="BB949" s="24"/>
      <c r="BC949" s="24"/>
      <c r="BD949" s="24"/>
      <c r="BL949" s="29"/>
    </row>
    <row r="950" spans="24:64" x14ac:dyDescent="0.25">
      <c r="X950"/>
      <c r="Y950"/>
      <c r="Z950"/>
      <c r="AA950"/>
      <c r="AR950" s="17"/>
      <c r="AS950" s="17"/>
      <c r="BB950" s="24"/>
      <c r="BC950" s="24"/>
      <c r="BD950" s="24"/>
      <c r="BL950" s="29"/>
    </row>
    <row r="951" spans="24:64" x14ac:dyDescent="0.25">
      <c r="X951"/>
      <c r="Y951"/>
      <c r="Z951"/>
      <c r="AA951"/>
      <c r="AR951" s="17"/>
      <c r="AS951" s="17"/>
      <c r="BB951" s="24"/>
      <c r="BC951" s="24"/>
      <c r="BD951" s="24"/>
      <c r="BL951" s="29"/>
    </row>
    <row r="952" spans="24:64" x14ac:dyDescent="0.25">
      <c r="X952"/>
      <c r="Y952"/>
      <c r="Z952"/>
      <c r="AA952"/>
      <c r="AR952" s="17"/>
      <c r="AS952" s="17"/>
      <c r="BB952" s="24"/>
      <c r="BC952" s="24"/>
      <c r="BD952" s="24"/>
      <c r="BL952" s="29"/>
    </row>
    <row r="953" spans="24:64" x14ac:dyDescent="0.25">
      <c r="X953"/>
      <c r="Y953"/>
      <c r="Z953"/>
      <c r="AA953"/>
      <c r="AR953" s="17"/>
      <c r="AS953" s="17"/>
      <c r="BB953" s="24"/>
      <c r="BC953" s="24"/>
      <c r="BD953" s="24"/>
      <c r="BL953" s="29"/>
    </row>
    <row r="954" spans="24:64" x14ac:dyDescent="0.25">
      <c r="X954"/>
      <c r="Y954"/>
      <c r="Z954"/>
      <c r="AA954"/>
      <c r="AR954" s="17"/>
      <c r="AS954" s="17"/>
      <c r="BB954" s="24"/>
      <c r="BC954" s="24"/>
      <c r="BD954" s="24"/>
      <c r="BL954" s="29"/>
    </row>
    <row r="955" spans="24:64" x14ac:dyDescent="0.25">
      <c r="X955"/>
      <c r="Y955"/>
      <c r="Z955"/>
      <c r="AA955"/>
      <c r="AR955" s="17"/>
      <c r="AS955" s="17"/>
      <c r="BB955" s="24"/>
      <c r="BC955" s="24"/>
      <c r="BD955" s="24"/>
      <c r="BL955" s="29"/>
    </row>
    <row r="956" spans="24:64" x14ac:dyDescent="0.25">
      <c r="X956"/>
      <c r="Y956"/>
      <c r="Z956"/>
      <c r="AA956"/>
      <c r="AR956" s="17"/>
      <c r="AS956" s="17"/>
      <c r="BB956" s="24"/>
      <c r="BC956" s="24"/>
      <c r="BD956" s="24"/>
      <c r="BL956" s="29"/>
    </row>
    <row r="957" spans="24:64" x14ac:dyDescent="0.25">
      <c r="X957"/>
      <c r="Y957"/>
      <c r="Z957"/>
      <c r="AA957"/>
      <c r="AR957" s="17"/>
      <c r="AS957" s="17"/>
      <c r="BB957" s="24"/>
      <c r="BC957" s="24"/>
      <c r="BD957" s="24"/>
      <c r="BL957" s="29"/>
    </row>
    <row r="958" spans="24:64" x14ac:dyDescent="0.25">
      <c r="X958"/>
      <c r="Y958"/>
      <c r="Z958"/>
      <c r="AA958"/>
      <c r="AR958" s="17"/>
      <c r="AS958" s="17"/>
      <c r="BB958" s="24"/>
      <c r="BC958" s="24"/>
      <c r="BD958" s="24"/>
      <c r="BL958" s="29"/>
    </row>
    <row r="959" spans="24:64" x14ac:dyDescent="0.25">
      <c r="X959"/>
      <c r="Y959"/>
      <c r="Z959"/>
      <c r="AA959"/>
      <c r="AR959" s="17"/>
      <c r="AS959" s="17"/>
      <c r="BB959" s="24"/>
      <c r="BC959" s="24"/>
      <c r="BD959" s="24"/>
      <c r="BL959" s="29"/>
    </row>
    <row r="960" spans="24:64" x14ac:dyDescent="0.25">
      <c r="X960"/>
      <c r="Y960"/>
      <c r="Z960"/>
      <c r="AA960"/>
      <c r="AR960" s="17"/>
      <c r="AS960" s="17"/>
      <c r="BB960" s="24"/>
      <c r="BC960" s="24"/>
      <c r="BD960" s="24"/>
      <c r="BL960" s="29"/>
    </row>
    <row r="961" spans="24:64" x14ac:dyDescent="0.25">
      <c r="X961"/>
      <c r="Y961"/>
      <c r="Z961"/>
      <c r="AA961"/>
      <c r="AR961" s="17"/>
      <c r="AS961" s="17"/>
      <c r="BB961" s="24"/>
      <c r="BC961" s="24"/>
      <c r="BD961" s="24"/>
      <c r="BL961" s="29"/>
    </row>
    <row r="962" spans="24:64" x14ac:dyDescent="0.25">
      <c r="X962"/>
      <c r="Y962"/>
      <c r="Z962"/>
      <c r="AA962"/>
      <c r="AR962" s="17"/>
      <c r="AS962" s="17"/>
      <c r="BB962" s="24"/>
      <c r="BC962" s="24"/>
      <c r="BD962" s="24"/>
      <c r="BL962" s="29"/>
    </row>
    <row r="963" spans="24:64" x14ac:dyDescent="0.25">
      <c r="X963"/>
      <c r="Y963"/>
      <c r="Z963"/>
      <c r="AA963"/>
      <c r="AR963" s="17"/>
      <c r="AS963" s="17"/>
      <c r="BB963" s="24"/>
      <c r="BC963" s="24"/>
      <c r="BD963" s="24"/>
      <c r="BL963" s="29"/>
    </row>
    <row r="964" spans="24:64" x14ac:dyDescent="0.25">
      <c r="X964"/>
      <c r="Y964"/>
      <c r="Z964"/>
      <c r="AA964"/>
      <c r="AR964" s="17"/>
      <c r="AS964" s="17"/>
      <c r="BB964" s="24"/>
      <c r="BC964" s="24"/>
      <c r="BD964" s="24"/>
      <c r="BL964" s="29"/>
    </row>
    <row r="965" spans="24:64" x14ac:dyDescent="0.25">
      <c r="X965"/>
      <c r="Y965"/>
      <c r="Z965"/>
      <c r="AA965"/>
      <c r="AR965" s="17"/>
      <c r="AS965" s="17"/>
      <c r="BB965" s="24"/>
      <c r="BC965" s="24"/>
      <c r="BD965" s="24"/>
      <c r="BL965" s="29"/>
    </row>
    <row r="966" spans="24:64" x14ac:dyDescent="0.25">
      <c r="X966"/>
      <c r="Y966"/>
      <c r="Z966"/>
      <c r="AA966"/>
      <c r="AR966" s="17"/>
      <c r="AS966" s="17"/>
      <c r="BB966" s="24"/>
      <c r="BC966" s="24"/>
      <c r="BD966" s="24"/>
      <c r="BL966" s="29"/>
    </row>
    <row r="967" spans="24:64" x14ac:dyDescent="0.25">
      <c r="X967"/>
      <c r="Y967"/>
      <c r="Z967"/>
      <c r="AA967"/>
      <c r="AR967" s="17"/>
      <c r="AS967" s="17"/>
      <c r="BB967" s="24"/>
      <c r="BC967" s="24"/>
      <c r="BD967" s="24"/>
      <c r="BL967" s="29"/>
    </row>
    <row r="968" spans="24:64" x14ac:dyDescent="0.25">
      <c r="X968"/>
      <c r="Y968"/>
      <c r="Z968"/>
      <c r="AA968"/>
      <c r="AR968" s="17"/>
      <c r="AS968" s="17"/>
      <c r="BB968" s="24"/>
      <c r="BC968" s="24"/>
      <c r="BD968" s="24"/>
      <c r="BL968" s="29"/>
    </row>
    <row r="969" spans="24:64" x14ac:dyDescent="0.25">
      <c r="X969"/>
      <c r="Y969"/>
      <c r="Z969"/>
      <c r="AA969"/>
      <c r="AR969" s="17"/>
      <c r="AS969" s="17"/>
      <c r="BB969" s="24"/>
      <c r="BC969" s="24"/>
      <c r="BD969" s="24"/>
      <c r="BL969" s="29"/>
    </row>
    <row r="970" spans="24:64" x14ac:dyDescent="0.25">
      <c r="X970"/>
      <c r="Y970"/>
      <c r="Z970"/>
      <c r="AA970"/>
      <c r="AR970" s="17"/>
      <c r="AS970" s="17"/>
      <c r="BB970" s="24"/>
      <c r="BC970" s="24"/>
      <c r="BD970" s="24"/>
      <c r="BL970" s="29"/>
    </row>
    <row r="971" spans="24:64" x14ac:dyDescent="0.25">
      <c r="X971"/>
      <c r="Y971"/>
      <c r="Z971"/>
      <c r="AA971"/>
      <c r="AR971" s="17"/>
      <c r="AS971" s="17"/>
      <c r="BB971" s="24"/>
      <c r="BC971" s="24"/>
      <c r="BD971" s="24"/>
      <c r="BL971" s="29"/>
    </row>
    <row r="972" spans="24:64" x14ac:dyDescent="0.25">
      <c r="X972"/>
      <c r="Y972"/>
      <c r="Z972"/>
      <c r="AA972"/>
      <c r="AR972" s="17"/>
      <c r="AS972" s="17"/>
      <c r="BB972" s="24"/>
      <c r="BC972" s="24"/>
      <c r="BD972" s="24"/>
      <c r="BL972" s="29"/>
    </row>
    <row r="973" spans="24:64" x14ac:dyDescent="0.25">
      <c r="X973"/>
      <c r="Y973"/>
      <c r="Z973"/>
      <c r="AA973"/>
      <c r="AR973" s="17"/>
      <c r="AS973" s="17"/>
      <c r="BB973" s="24"/>
      <c r="BC973" s="24"/>
      <c r="BD973" s="24"/>
      <c r="BL973" s="29"/>
    </row>
    <row r="974" spans="24:64" x14ac:dyDescent="0.25">
      <c r="X974"/>
      <c r="Y974"/>
      <c r="Z974"/>
      <c r="AA974"/>
      <c r="AR974" s="17"/>
      <c r="AS974" s="17"/>
      <c r="BB974" s="24"/>
      <c r="BC974" s="24"/>
      <c r="BD974" s="24"/>
      <c r="BL974" s="29"/>
    </row>
    <row r="975" spans="24:64" x14ac:dyDescent="0.25">
      <c r="X975"/>
      <c r="Y975"/>
      <c r="Z975"/>
      <c r="AA975"/>
      <c r="AR975" s="17"/>
      <c r="AS975" s="17"/>
      <c r="BB975" s="24"/>
      <c r="BC975" s="24"/>
      <c r="BD975" s="24"/>
      <c r="BL975" s="29"/>
    </row>
    <row r="976" spans="24:64" x14ac:dyDescent="0.25">
      <c r="X976"/>
      <c r="Y976"/>
      <c r="Z976"/>
      <c r="AA976"/>
      <c r="AR976" s="17"/>
      <c r="AS976" s="17"/>
      <c r="BB976" s="24"/>
      <c r="BC976" s="24"/>
      <c r="BD976" s="24"/>
      <c r="BL976" s="29"/>
    </row>
    <row r="977" spans="24:64" x14ac:dyDescent="0.25">
      <c r="X977"/>
      <c r="Y977"/>
      <c r="Z977"/>
      <c r="AA977"/>
      <c r="AR977" s="17"/>
      <c r="AS977" s="17"/>
      <c r="BB977" s="24"/>
      <c r="BC977" s="24"/>
      <c r="BD977" s="24"/>
      <c r="BL977" s="29"/>
    </row>
    <row r="978" spans="24:64" x14ac:dyDescent="0.25">
      <c r="X978"/>
      <c r="Y978"/>
      <c r="Z978"/>
      <c r="AA978"/>
      <c r="AR978" s="17"/>
      <c r="AS978" s="17"/>
      <c r="BB978" s="24"/>
      <c r="BC978" s="24"/>
      <c r="BD978" s="24"/>
      <c r="BL978" s="29"/>
    </row>
    <row r="979" spans="24:64" x14ac:dyDescent="0.25">
      <c r="X979"/>
      <c r="Y979"/>
      <c r="Z979"/>
      <c r="AA979"/>
      <c r="AR979" s="17"/>
      <c r="AS979" s="17"/>
      <c r="BB979" s="24"/>
      <c r="BC979" s="24"/>
      <c r="BD979" s="24"/>
      <c r="BL979" s="29"/>
    </row>
    <row r="980" spans="24:64" x14ac:dyDescent="0.25">
      <c r="X980"/>
      <c r="Y980"/>
      <c r="Z980"/>
      <c r="AA980"/>
      <c r="AR980" s="17"/>
      <c r="AS980" s="17"/>
      <c r="BB980" s="24"/>
      <c r="BC980" s="24"/>
      <c r="BD980" s="24"/>
      <c r="BL980" s="29"/>
    </row>
    <row r="981" spans="24:64" x14ac:dyDescent="0.25">
      <c r="X981"/>
      <c r="Y981"/>
      <c r="Z981"/>
      <c r="AA981"/>
      <c r="AR981" s="17"/>
      <c r="AS981" s="17"/>
      <c r="BB981" s="24"/>
      <c r="BC981" s="24"/>
      <c r="BD981" s="24"/>
      <c r="BL981" s="29"/>
    </row>
    <row r="982" spans="24:64" x14ac:dyDescent="0.25">
      <c r="X982"/>
      <c r="Y982"/>
      <c r="Z982"/>
      <c r="AA982"/>
      <c r="AR982" s="17"/>
      <c r="AS982" s="17"/>
      <c r="BB982" s="24"/>
      <c r="BC982" s="24"/>
      <c r="BD982" s="24"/>
      <c r="BL982" s="29"/>
    </row>
    <row r="983" spans="24:64" x14ac:dyDescent="0.25">
      <c r="X983"/>
      <c r="Y983"/>
      <c r="Z983"/>
      <c r="AA983"/>
      <c r="AR983" s="17"/>
      <c r="AS983" s="17"/>
      <c r="BB983" s="24"/>
      <c r="BC983" s="24"/>
      <c r="BD983" s="24"/>
      <c r="BL983" s="29"/>
    </row>
    <row r="984" spans="24:64" x14ac:dyDescent="0.25">
      <c r="X984"/>
      <c r="Y984"/>
      <c r="Z984"/>
      <c r="AA984"/>
      <c r="AR984" s="17"/>
      <c r="AS984" s="17"/>
      <c r="BB984" s="24"/>
      <c r="BC984" s="24"/>
      <c r="BD984" s="24"/>
      <c r="BL984" s="29"/>
    </row>
    <row r="985" spans="24:64" x14ac:dyDescent="0.25">
      <c r="X985"/>
      <c r="Y985"/>
      <c r="Z985"/>
      <c r="AA985"/>
      <c r="AR985" s="17"/>
      <c r="AS985" s="17"/>
      <c r="BB985" s="24"/>
      <c r="BC985" s="24"/>
      <c r="BD985" s="24"/>
      <c r="BL985" s="29"/>
    </row>
    <row r="986" spans="24:64" x14ac:dyDescent="0.25">
      <c r="X986"/>
      <c r="Y986"/>
      <c r="Z986"/>
      <c r="AA986"/>
      <c r="AR986" s="17"/>
      <c r="AS986" s="17"/>
      <c r="BB986" s="24"/>
      <c r="BC986" s="24"/>
      <c r="BD986" s="24"/>
      <c r="BL986" s="29"/>
    </row>
    <row r="987" spans="24:64" x14ac:dyDescent="0.25">
      <c r="X987"/>
      <c r="Y987"/>
      <c r="Z987"/>
      <c r="AA987"/>
      <c r="AR987" s="17"/>
      <c r="AS987" s="17"/>
      <c r="BB987" s="24"/>
      <c r="BC987" s="24"/>
      <c r="BD987" s="24"/>
      <c r="BL987" s="29"/>
    </row>
    <row r="988" spans="24:64" x14ac:dyDescent="0.25">
      <c r="X988"/>
      <c r="Y988"/>
      <c r="Z988"/>
      <c r="AA988"/>
      <c r="AR988" s="17"/>
      <c r="AS988" s="17"/>
      <c r="BB988" s="24"/>
      <c r="BC988" s="24"/>
      <c r="BD988" s="24"/>
      <c r="BL988" s="29"/>
    </row>
    <row r="989" spans="24:64" x14ac:dyDescent="0.25">
      <c r="X989"/>
      <c r="Y989"/>
      <c r="Z989"/>
      <c r="AA989"/>
      <c r="AR989" s="17"/>
      <c r="AS989" s="17"/>
      <c r="BB989" s="24"/>
      <c r="BC989" s="24"/>
      <c r="BD989" s="24"/>
      <c r="BL989" s="29"/>
    </row>
    <row r="990" spans="24:64" x14ac:dyDescent="0.25">
      <c r="X990"/>
      <c r="Y990"/>
      <c r="Z990"/>
      <c r="AA990"/>
      <c r="AR990" s="17"/>
      <c r="AS990" s="17"/>
      <c r="BB990" s="24"/>
      <c r="BC990" s="24"/>
      <c r="BD990" s="24"/>
      <c r="BL990" s="29"/>
    </row>
    <row r="991" spans="24:64" x14ac:dyDescent="0.25">
      <c r="X991"/>
      <c r="Y991"/>
      <c r="Z991"/>
      <c r="AA991"/>
      <c r="AR991" s="17"/>
      <c r="AS991" s="17"/>
      <c r="BB991" s="24"/>
      <c r="BC991" s="24"/>
      <c r="BD991" s="24"/>
      <c r="BL991" s="29"/>
    </row>
    <row r="992" spans="24:64" x14ac:dyDescent="0.25">
      <c r="X992"/>
      <c r="Y992"/>
      <c r="Z992"/>
      <c r="AA992"/>
      <c r="AR992" s="17"/>
      <c r="AS992" s="17"/>
      <c r="BB992" s="24"/>
      <c r="BC992" s="24"/>
      <c r="BD992" s="24"/>
      <c r="BL992" s="29"/>
    </row>
    <row r="993" spans="24:64" x14ac:dyDescent="0.25">
      <c r="X993"/>
      <c r="Y993"/>
      <c r="Z993"/>
      <c r="AA993"/>
      <c r="AR993" s="17"/>
      <c r="AS993" s="17"/>
      <c r="BB993" s="24"/>
      <c r="BC993" s="24"/>
      <c r="BD993" s="24"/>
      <c r="BL993" s="29"/>
    </row>
    <row r="994" spans="24:64" x14ac:dyDescent="0.25">
      <c r="X994"/>
      <c r="Y994"/>
      <c r="Z994"/>
      <c r="AA994"/>
      <c r="AR994" s="17"/>
      <c r="AS994" s="17"/>
      <c r="BB994" s="24"/>
      <c r="BC994" s="24"/>
      <c r="BD994" s="24"/>
      <c r="BL994" s="29"/>
    </row>
    <row r="995" spans="24:64" x14ac:dyDescent="0.25">
      <c r="X995"/>
      <c r="Y995"/>
      <c r="Z995"/>
      <c r="AA995"/>
      <c r="AR995" s="17"/>
      <c r="AS995" s="17"/>
      <c r="BB995" s="24"/>
      <c r="BC995" s="24"/>
      <c r="BD995" s="24"/>
      <c r="BL995" s="29"/>
    </row>
    <row r="996" spans="24:64" x14ac:dyDescent="0.25">
      <c r="X996"/>
      <c r="Y996"/>
      <c r="Z996"/>
      <c r="AA996"/>
      <c r="AR996" s="17"/>
      <c r="AS996" s="17"/>
      <c r="BB996" s="24"/>
      <c r="BC996" s="24"/>
      <c r="BD996" s="24"/>
      <c r="BL996" s="29"/>
    </row>
    <row r="997" spans="24:64" x14ac:dyDescent="0.25">
      <c r="X997"/>
      <c r="Y997"/>
      <c r="Z997"/>
      <c r="AA997"/>
      <c r="AR997" s="17"/>
      <c r="AS997" s="17"/>
      <c r="BB997" s="24"/>
      <c r="BC997" s="24"/>
      <c r="BD997" s="24"/>
      <c r="BL997" s="29"/>
    </row>
    <row r="998" spans="24:64" x14ac:dyDescent="0.25">
      <c r="X998"/>
      <c r="Y998"/>
      <c r="Z998"/>
      <c r="AA998"/>
      <c r="AR998" s="17"/>
      <c r="AS998" s="17"/>
      <c r="BB998" s="24"/>
      <c r="BC998" s="24"/>
      <c r="BD998" s="24"/>
      <c r="BL998" s="29"/>
    </row>
    <row r="999" spans="24:64" x14ac:dyDescent="0.25">
      <c r="X999"/>
      <c r="Y999"/>
      <c r="Z999"/>
      <c r="AA999"/>
      <c r="AR999" s="17"/>
      <c r="AS999" s="17"/>
      <c r="BB999" s="24"/>
      <c r="BC999" s="24"/>
      <c r="BD999" s="24"/>
      <c r="BL999" s="29"/>
    </row>
    <row r="1000" spans="24:64" x14ac:dyDescent="0.25">
      <c r="X1000"/>
      <c r="Y1000"/>
      <c r="Z1000"/>
      <c r="AA1000"/>
      <c r="AR1000" s="17"/>
      <c r="AS1000" s="17"/>
      <c r="BB1000" s="24"/>
      <c r="BC1000" s="24"/>
      <c r="BD1000" s="24"/>
      <c r="BL1000" s="29"/>
    </row>
    <row r="1001" spans="24:64" x14ac:dyDescent="0.25">
      <c r="X1001"/>
      <c r="Y1001"/>
      <c r="Z1001"/>
      <c r="AA1001"/>
      <c r="AR1001" s="17"/>
      <c r="AS1001" s="17"/>
      <c r="BB1001" s="24"/>
      <c r="BC1001" s="24"/>
      <c r="BD1001" s="24"/>
      <c r="BL1001" s="29"/>
    </row>
    <row r="1002" spans="24:64" x14ac:dyDescent="0.25">
      <c r="X1002"/>
      <c r="Y1002"/>
      <c r="Z1002"/>
      <c r="AA1002"/>
      <c r="AR1002" s="17"/>
      <c r="AS1002" s="17"/>
      <c r="BB1002" s="24"/>
      <c r="BC1002" s="24"/>
      <c r="BD1002" s="24"/>
      <c r="BL1002" s="29"/>
    </row>
    <row r="1003" spans="24:64" x14ac:dyDescent="0.25">
      <c r="X1003"/>
      <c r="Y1003"/>
      <c r="Z1003"/>
      <c r="AA1003"/>
      <c r="AR1003" s="17"/>
      <c r="AS1003" s="17"/>
      <c r="BB1003" s="24"/>
      <c r="BC1003" s="24"/>
      <c r="BD1003" s="24"/>
      <c r="BL1003" s="29"/>
    </row>
    <row r="1004" spans="24:64" x14ac:dyDescent="0.25">
      <c r="X1004"/>
      <c r="Y1004"/>
      <c r="Z1004"/>
      <c r="AA1004"/>
      <c r="AR1004" s="17"/>
      <c r="AS1004" s="17"/>
      <c r="BB1004" s="24"/>
      <c r="BC1004" s="24"/>
      <c r="BD1004" s="24"/>
      <c r="BL1004" s="29"/>
    </row>
    <row r="1005" spans="24:64" x14ac:dyDescent="0.25">
      <c r="X1005"/>
      <c r="Y1005"/>
      <c r="Z1005"/>
      <c r="AA1005"/>
      <c r="AR1005" s="17"/>
      <c r="AS1005" s="17"/>
      <c r="BB1005" s="24"/>
      <c r="BC1005" s="24"/>
      <c r="BD1005" s="24"/>
      <c r="BL1005" s="29"/>
    </row>
    <row r="1006" spans="24:64" x14ac:dyDescent="0.25">
      <c r="X1006"/>
      <c r="Y1006"/>
      <c r="Z1006"/>
      <c r="AA1006"/>
      <c r="AR1006" s="17"/>
      <c r="AS1006" s="17"/>
      <c r="BB1006" s="24"/>
      <c r="BC1006" s="24"/>
      <c r="BD1006" s="24"/>
      <c r="BL1006" s="29"/>
    </row>
    <row r="1007" spans="24:64" x14ac:dyDescent="0.25">
      <c r="X1007"/>
      <c r="Y1007"/>
      <c r="Z1007"/>
      <c r="AA1007"/>
      <c r="AR1007" s="17"/>
      <c r="AS1007" s="17"/>
      <c r="BB1007" s="24"/>
      <c r="BC1007" s="24"/>
      <c r="BD1007" s="24"/>
      <c r="BL1007" s="29"/>
    </row>
    <row r="1008" spans="24:64" x14ac:dyDescent="0.25">
      <c r="X1008"/>
      <c r="Y1008"/>
      <c r="Z1008"/>
      <c r="AA1008"/>
      <c r="AR1008" s="17"/>
      <c r="AS1008" s="17"/>
      <c r="BB1008" s="24"/>
      <c r="BC1008" s="24"/>
      <c r="BD1008" s="24"/>
      <c r="BL1008" s="29"/>
    </row>
    <row r="1009" spans="24:64" x14ac:dyDescent="0.25">
      <c r="X1009"/>
      <c r="Y1009"/>
      <c r="Z1009"/>
      <c r="AA1009"/>
      <c r="AR1009" s="17"/>
      <c r="AS1009" s="17"/>
      <c r="BB1009" s="24"/>
      <c r="BC1009" s="24"/>
      <c r="BD1009" s="24"/>
      <c r="BL1009" s="29"/>
    </row>
    <row r="1010" spans="24:64" x14ac:dyDescent="0.25">
      <c r="X1010"/>
      <c r="Y1010"/>
      <c r="Z1010"/>
      <c r="AA1010"/>
      <c r="AR1010" s="17"/>
      <c r="AS1010" s="17"/>
      <c r="BB1010" s="24"/>
      <c r="BC1010" s="24"/>
      <c r="BD1010" s="24"/>
      <c r="BL1010" s="29"/>
    </row>
    <row r="1011" spans="24:64" x14ac:dyDescent="0.25">
      <c r="X1011"/>
      <c r="Y1011"/>
      <c r="Z1011"/>
      <c r="AA1011"/>
      <c r="AR1011" s="17"/>
      <c r="AS1011" s="17"/>
      <c r="BB1011" s="24"/>
      <c r="BC1011" s="24"/>
      <c r="BD1011" s="24"/>
      <c r="BL1011" s="29"/>
    </row>
    <row r="1012" spans="24:64" x14ac:dyDescent="0.25">
      <c r="X1012"/>
      <c r="Y1012"/>
      <c r="Z1012"/>
      <c r="AA1012"/>
      <c r="AR1012" s="17"/>
      <c r="AS1012" s="17"/>
      <c r="BB1012" s="24"/>
      <c r="BC1012" s="24"/>
      <c r="BD1012" s="24"/>
      <c r="BL1012" s="29"/>
    </row>
    <row r="1013" spans="24:64" x14ac:dyDescent="0.25">
      <c r="X1013"/>
      <c r="Y1013"/>
      <c r="Z1013"/>
      <c r="AA1013"/>
      <c r="AR1013" s="17"/>
      <c r="AS1013" s="17"/>
      <c r="BB1013" s="24"/>
      <c r="BC1013" s="24"/>
      <c r="BD1013" s="24"/>
      <c r="BL1013" s="29"/>
    </row>
    <row r="1014" spans="24:64" x14ac:dyDescent="0.25">
      <c r="X1014"/>
      <c r="Y1014"/>
      <c r="Z1014"/>
      <c r="AA1014"/>
      <c r="AR1014" s="17"/>
      <c r="AS1014" s="17"/>
      <c r="BB1014" s="24"/>
      <c r="BC1014" s="24"/>
      <c r="BD1014" s="24"/>
      <c r="BL1014" s="29"/>
    </row>
    <row r="1015" spans="24:64" x14ac:dyDescent="0.25">
      <c r="X1015"/>
      <c r="Y1015"/>
      <c r="Z1015"/>
      <c r="AA1015"/>
      <c r="AR1015" s="17"/>
      <c r="AS1015" s="17"/>
      <c r="BB1015" s="24"/>
      <c r="BC1015" s="24"/>
      <c r="BD1015" s="24"/>
      <c r="BL1015" s="29"/>
    </row>
    <row r="1016" spans="24:64" x14ac:dyDescent="0.25">
      <c r="X1016"/>
      <c r="Y1016"/>
      <c r="Z1016"/>
      <c r="AA1016"/>
      <c r="AR1016" s="17"/>
      <c r="AS1016" s="17"/>
      <c r="BB1016" s="24"/>
      <c r="BC1016" s="24"/>
      <c r="BD1016" s="24"/>
      <c r="BL1016" s="29"/>
    </row>
    <row r="1017" spans="24:64" x14ac:dyDescent="0.25">
      <c r="X1017"/>
      <c r="Y1017"/>
      <c r="Z1017"/>
      <c r="AA1017"/>
      <c r="AR1017" s="17"/>
      <c r="AS1017" s="17"/>
      <c r="BB1017" s="24"/>
      <c r="BC1017" s="24"/>
      <c r="BD1017" s="24"/>
      <c r="BL1017" s="29"/>
    </row>
    <row r="1018" spans="24:64" x14ac:dyDescent="0.25">
      <c r="X1018"/>
      <c r="Y1018"/>
      <c r="Z1018"/>
      <c r="AA1018"/>
      <c r="AR1018" s="17"/>
      <c r="AS1018" s="17"/>
      <c r="BB1018" s="24"/>
      <c r="BC1018" s="24"/>
      <c r="BD1018" s="24"/>
      <c r="BL1018" s="29"/>
    </row>
    <row r="1019" spans="24:64" x14ac:dyDescent="0.25">
      <c r="X1019"/>
      <c r="Y1019"/>
      <c r="Z1019"/>
      <c r="AA1019"/>
      <c r="AR1019" s="17"/>
      <c r="AS1019" s="17"/>
      <c r="BB1019" s="24"/>
      <c r="BC1019" s="24"/>
      <c r="BD1019" s="24"/>
      <c r="BL1019" s="29"/>
    </row>
    <row r="1020" spans="24:64" x14ac:dyDescent="0.25">
      <c r="X1020"/>
      <c r="Y1020"/>
      <c r="Z1020"/>
      <c r="AA1020"/>
      <c r="AR1020" s="17"/>
      <c r="AS1020" s="17"/>
      <c r="BB1020" s="24"/>
      <c r="BC1020" s="24"/>
      <c r="BD1020" s="24"/>
      <c r="BL1020" s="29"/>
    </row>
    <row r="1021" spans="24:64" x14ac:dyDescent="0.25">
      <c r="X1021"/>
      <c r="Y1021"/>
      <c r="Z1021"/>
      <c r="AA1021"/>
      <c r="AR1021" s="17"/>
      <c r="AS1021" s="17"/>
      <c r="BB1021" s="24"/>
      <c r="BC1021" s="24"/>
      <c r="BD1021" s="24"/>
      <c r="BL1021" s="29"/>
    </row>
    <row r="1022" spans="24:64" x14ac:dyDescent="0.25">
      <c r="X1022"/>
      <c r="Y1022"/>
      <c r="Z1022"/>
      <c r="AA1022"/>
      <c r="AR1022" s="17"/>
      <c r="AS1022" s="17"/>
      <c r="BB1022" s="24"/>
      <c r="BC1022" s="24"/>
      <c r="BD1022" s="24"/>
      <c r="BL1022" s="29"/>
    </row>
    <row r="1023" spans="24:64" x14ac:dyDescent="0.25">
      <c r="X1023"/>
      <c r="Y1023"/>
      <c r="Z1023"/>
      <c r="AA1023"/>
      <c r="AR1023" s="17"/>
      <c r="AS1023" s="17"/>
      <c r="BB1023" s="24"/>
      <c r="BC1023" s="24"/>
      <c r="BD1023" s="24"/>
      <c r="BL1023" s="29"/>
    </row>
    <row r="1024" spans="24:64" x14ac:dyDescent="0.25">
      <c r="X1024"/>
      <c r="Y1024"/>
      <c r="Z1024"/>
      <c r="AA1024"/>
      <c r="AR1024" s="17"/>
      <c r="AS1024" s="17"/>
      <c r="BB1024" s="24"/>
      <c r="BC1024" s="24"/>
      <c r="BD1024" s="24"/>
      <c r="BL1024" s="29"/>
    </row>
    <row r="1025" spans="24:64" x14ac:dyDescent="0.25">
      <c r="X1025"/>
      <c r="Y1025"/>
      <c r="Z1025"/>
      <c r="AA1025"/>
      <c r="AR1025" s="17"/>
      <c r="AS1025" s="17"/>
      <c r="BB1025" s="24"/>
      <c r="BC1025" s="24"/>
      <c r="BD1025" s="24"/>
      <c r="BL1025" s="29"/>
    </row>
    <row r="1026" spans="24:64" x14ac:dyDescent="0.25">
      <c r="X1026"/>
      <c r="Y1026"/>
      <c r="Z1026"/>
      <c r="AA1026"/>
      <c r="AR1026" s="17"/>
      <c r="AS1026" s="17"/>
      <c r="BB1026" s="24"/>
      <c r="BC1026" s="24"/>
      <c r="BD1026" s="24"/>
      <c r="BL1026" s="29"/>
    </row>
    <row r="1027" spans="24:64" x14ac:dyDescent="0.25">
      <c r="X1027"/>
      <c r="Y1027"/>
      <c r="Z1027"/>
      <c r="AA1027"/>
      <c r="AR1027" s="17"/>
      <c r="AS1027" s="17"/>
      <c r="BB1027" s="24"/>
      <c r="BC1027" s="24"/>
      <c r="BD1027" s="24"/>
      <c r="BL1027" s="29"/>
    </row>
    <row r="1028" spans="24:64" x14ac:dyDescent="0.25">
      <c r="X1028"/>
      <c r="Y1028"/>
      <c r="Z1028"/>
      <c r="AA1028"/>
      <c r="AR1028" s="17"/>
      <c r="AS1028" s="17"/>
      <c r="BB1028" s="24"/>
      <c r="BC1028" s="24"/>
      <c r="BD1028" s="24"/>
      <c r="BL1028" s="29"/>
    </row>
    <row r="1029" spans="24:64" x14ac:dyDescent="0.25">
      <c r="X1029"/>
      <c r="Y1029"/>
      <c r="Z1029"/>
      <c r="AA1029"/>
      <c r="AR1029" s="17"/>
      <c r="AS1029" s="17"/>
      <c r="BB1029" s="24"/>
      <c r="BC1029" s="24"/>
      <c r="BD1029" s="24"/>
      <c r="BL1029" s="29"/>
    </row>
    <row r="1030" spans="24:64" x14ac:dyDescent="0.25">
      <c r="X1030"/>
      <c r="Y1030"/>
      <c r="Z1030"/>
      <c r="AA1030"/>
      <c r="AR1030" s="17"/>
      <c r="AS1030" s="17"/>
      <c r="BB1030" s="24"/>
      <c r="BC1030" s="24"/>
      <c r="BD1030" s="24"/>
      <c r="BL1030" s="29"/>
    </row>
    <row r="1031" spans="24:64" x14ac:dyDescent="0.25">
      <c r="X1031"/>
      <c r="Y1031"/>
      <c r="Z1031"/>
      <c r="AA1031"/>
      <c r="AR1031" s="17"/>
      <c r="AS1031" s="17"/>
      <c r="BB1031" s="24"/>
      <c r="BC1031" s="24"/>
      <c r="BD1031" s="24"/>
      <c r="BL1031" s="29"/>
    </row>
    <row r="1032" spans="24:64" x14ac:dyDescent="0.25">
      <c r="X1032"/>
      <c r="Y1032"/>
      <c r="Z1032"/>
      <c r="AA1032"/>
      <c r="AR1032" s="17"/>
      <c r="AS1032" s="17"/>
      <c r="BB1032" s="24"/>
      <c r="BC1032" s="24"/>
      <c r="BD1032" s="24"/>
      <c r="BL1032" s="29"/>
    </row>
    <row r="1033" spans="24:64" x14ac:dyDescent="0.25">
      <c r="X1033"/>
      <c r="Y1033"/>
      <c r="Z1033"/>
      <c r="AA1033"/>
      <c r="AR1033" s="17"/>
      <c r="AS1033" s="17"/>
      <c r="BB1033" s="24"/>
      <c r="BC1033" s="24"/>
      <c r="BD1033" s="24"/>
      <c r="BL1033" s="29"/>
    </row>
    <row r="1034" spans="24:64" x14ac:dyDescent="0.25">
      <c r="X1034"/>
      <c r="Y1034"/>
      <c r="Z1034"/>
      <c r="AA1034"/>
      <c r="AR1034" s="17"/>
      <c r="AS1034" s="17"/>
      <c r="BB1034" s="24"/>
      <c r="BC1034" s="24"/>
      <c r="BD1034" s="24"/>
      <c r="BL1034" s="29"/>
    </row>
    <row r="1035" spans="24:64" x14ac:dyDescent="0.25">
      <c r="X1035"/>
      <c r="Y1035"/>
      <c r="Z1035"/>
      <c r="AA1035"/>
      <c r="AR1035" s="17"/>
      <c r="AS1035" s="17"/>
      <c r="BB1035" s="24"/>
      <c r="BC1035" s="24"/>
      <c r="BD1035" s="24"/>
      <c r="BL1035" s="29"/>
    </row>
    <row r="1036" spans="24:64" x14ac:dyDescent="0.25">
      <c r="X1036"/>
      <c r="Y1036"/>
      <c r="Z1036"/>
      <c r="AA1036"/>
      <c r="AR1036" s="17"/>
      <c r="AS1036" s="17"/>
      <c r="BB1036" s="24"/>
      <c r="BC1036" s="24"/>
      <c r="BD1036" s="24"/>
      <c r="BL1036" s="29"/>
    </row>
    <row r="1037" spans="24:64" x14ac:dyDescent="0.25">
      <c r="X1037"/>
      <c r="Y1037"/>
      <c r="Z1037"/>
      <c r="AA1037"/>
      <c r="AR1037" s="17"/>
      <c r="AS1037" s="17"/>
      <c r="BB1037" s="24"/>
      <c r="BC1037" s="24"/>
      <c r="BD1037" s="24"/>
      <c r="BL1037" s="29"/>
    </row>
    <row r="1038" spans="24:64" x14ac:dyDescent="0.25">
      <c r="X1038"/>
      <c r="Y1038"/>
      <c r="Z1038"/>
      <c r="AA1038"/>
      <c r="AR1038" s="17"/>
      <c r="AS1038" s="17"/>
      <c r="BB1038" s="24"/>
      <c r="BC1038" s="24"/>
      <c r="BD1038" s="24"/>
      <c r="BL1038" s="29"/>
    </row>
    <row r="1039" spans="24:64" x14ac:dyDescent="0.25">
      <c r="X1039"/>
      <c r="Y1039"/>
      <c r="Z1039"/>
      <c r="AA1039"/>
      <c r="AR1039" s="17"/>
      <c r="AS1039" s="17"/>
      <c r="BB1039" s="24"/>
      <c r="BC1039" s="24"/>
      <c r="BD1039" s="24"/>
      <c r="BL1039" s="29"/>
    </row>
    <row r="1040" spans="24:64" x14ac:dyDescent="0.25">
      <c r="X1040"/>
      <c r="Y1040"/>
      <c r="Z1040"/>
      <c r="AA1040"/>
      <c r="AR1040" s="17"/>
      <c r="AS1040" s="17"/>
      <c r="BB1040" s="24"/>
      <c r="BC1040" s="24"/>
      <c r="BD1040" s="24"/>
      <c r="BL1040" s="29"/>
    </row>
    <row r="1041" spans="24:64" x14ac:dyDescent="0.25">
      <c r="X1041"/>
      <c r="Y1041"/>
      <c r="Z1041"/>
      <c r="AA1041"/>
      <c r="AR1041" s="17"/>
      <c r="AS1041" s="17"/>
      <c r="BB1041" s="24"/>
      <c r="BC1041" s="24"/>
      <c r="BD1041" s="24"/>
      <c r="BL1041" s="29"/>
    </row>
    <row r="1042" spans="24:64" x14ac:dyDescent="0.25">
      <c r="X1042"/>
      <c r="Y1042"/>
      <c r="Z1042"/>
      <c r="AA1042"/>
      <c r="AR1042" s="17"/>
      <c r="AS1042" s="17"/>
      <c r="BB1042" s="24"/>
      <c r="BC1042" s="24"/>
      <c r="BD1042" s="24"/>
      <c r="BL1042" s="29"/>
    </row>
    <row r="1043" spans="24:64" x14ac:dyDescent="0.25">
      <c r="X1043"/>
      <c r="Y1043"/>
      <c r="Z1043"/>
      <c r="AA1043"/>
      <c r="AR1043" s="17"/>
      <c r="AS1043" s="17"/>
      <c r="BB1043" s="24"/>
      <c r="BC1043" s="24"/>
      <c r="BD1043" s="24"/>
      <c r="BL1043" s="29"/>
    </row>
    <row r="1044" spans="24:64" x14ac:dyDescent="0.25">
      <c r="X1044"/>
      <c r="Y1044"/>
      <c r="Z1044"/>
      <c r="AA1044"/>
      <c r="AR1044" s="17"/>
      <c r="AS1044" s="17"/>
      <c r="BB1044" s="24"/>
      <c r="BC1044" s="24"/>
      <c r="BD1044" s="24"/>
      <c r="BL1044" s="29"/>
    </row>
    <row r="1045" spans="24:64" x14ac:dyDescent="0.25">
      <c r="X1045"/>
      <c r="Y1045"/>
      <c r="Z1045"/>
      <c r="AA1045"/>
      <c r="AR1045" s="17"/>
      <c r="AS1045" s="17"/>
      <c r="BB1045" s="24"/>
      <c r="BC1045" s="24"/>
      <c r="BD1045" s="24"/>
      <c r="BL1045" s="29"/>
    </row>
    <row r="1046" spans="24:64" x14ac:dyDescent="0.25">
      <c r="X1046"/>
      <c r="Y1046"/>
      <c r="Z1046"/>
      <c r="AA1046"/>
      <c r="AR1046" s="17"/>
      <c r="AS1046" s="17"/>
      <c r="BB1046" s="24"/>
      <c r="BC1046" s="24"/>
      <c r="BD1046" s="24"/>
      <c r="BL1046" s="29"/>
    </row>
    <row r="1047" spans="24:64" x14ac:dyDescent="0.25">
      <c r="X1047"/>
      <c r="Y1047"/>
      <c r="Z1047"/>
      <c r="AA1047"/>
      <c r="AR1047" s="17"/>
      <c r="AS1047" s="17"/>
      <c r="BB1047" s="24"/>
      <c r="BC1047" s="24"/>
      <c r="BD1047" s="24"/>
      <c r="BL1047" s="29"/>
    </row>
    <row r="1048" spans="24:64" x14ac:dyDescent="0.25">
      <c r="X1048"/>
      <c r="Y1048"/>
      <c r="Z1048"/>
      <c r="AA1048"/>
      <c r="AR1048" s="17"/>
      <c r="AS1048" s="17"/>
      <c r="BB1048" s="24"/>
      <c r="BC1048" s="24"/>
      <c r="BD1048" s="24"/>
      <c r="BL1048" s="29"/>
    </row>
    <row r="1049" spans="24:64" x14ac:dyDescent="0.25">
      <c r="X1049"/>
      <c r="Y1049"/>
      <c r="Z1049"/>
      <c r="AA1049"/>
      <c r="AR1049" s="17"/>
      <c r="AS1049" s="17"/>
      <c r="BB1049" s="24"/>
      <c r="BC1049" s="24"/>
      <c r="BD1049" s="24"/>
      <c r="BL1049" s="29"/>
    </row>
    <row r="1050" spans="24:64" x14ac:dyDescent="0.25">
      <c r="X1050"/>
      <c r="Y1050"/>
      <c r="Z1050"/>
      <c r="AA1050"/>
      <c r="AR1050" s="17"/>
      <c r="AS1050" s="17"/>
      <c r="BB1050" s="24"/>
      <c r="BC1050" s="24"/>
      <c r="BD1050" s="24"/>
      <c r="BL1050" s="29"/>
    </row>
    <row r="1051" spans="24:64" x14ac:dyDescent="0.25">
      <c r="X1051"/>
      <c r="Y1051"/>
      <c r="Z1051"/>
      <c r="AA1051"/>
      <c r="AR1051" s="17"/>
      <c r="AS1051" s="17"/>
      <c r="BB1051" s="24"/>
      <c r="BC1051" s="24"/>
      <c r="BD1051" s="24"/>
      <c r="BL1051" s="29"/>
    </row>
    <row r="1052" spans="24:64" x14ac:dyDescent="0.25">
      <c r="X1052"/>
      <c r="Y1052"/>
      <c r="Z1052"/>
      <c r="AA1052"/>
      <c r="AR1052" s="17"/>
      <c r="AS1052" s="17"/>
      <c r="BB1052" s="24"/>
      <c r="BC1052" s="24"/>
      <c r="BD1052" s="24"/>
      <c r="BL1052" s="29"/>
    </row>
    <row r="1053" spans="24:64" x14ac:dyDescent="0.25">
      <c r="X1053"/>
      <c r="Y1053"/>
      <c r="Z1053"/>
      <c r="AA1053"/>
      <c r="AR1053" s="17"/>
      <c r="AS1053" s="17"/>
      <c r="BB1053" s="24"/>
      <c r="BC1053" s="24"/>
      <c r="BD1053" s="24"/>
      <c r="BL1053" s="29"/>
    </row>
    <row r="1054" spans="24:64" x14ac:dyDescent="0.25">
      <c r="X1054"/>
      <c r="Y1054"/>
      <c r="Z1054"/>
      <c r="AA1054"/>
      <c r="AR1054" s="17"/>
      <c r="AS1054" s="17"/>
      <c r="BB1054" s="24"/>
      <c r="BC1054" s="24"/>
      <c r="BD1054" s="24"/>
      <c r="BL1054" s="29"/>
    </row>
    <row r="1055" spans="24:64" x14ac:dyDescent="0.25">
      <c r="X1055"/>
      <c r="Y1055"/>
      <c r="Z1055"/>
      <c r="AA1055"/>
      <c r="AR1055" s="17"/>
      <c r="AS1055" s="17"/>
      <c r="BB1055" s="24"/>
      <c r="BC1055" s="24"/>
      <c r="BD1055" s="24"/>
      <c r="BL1055" s="29"/>
    </row>
    <row r="1056" spans="24:64" x14ac:dyDescent="0.25">
      <c r="X1056"/>
      <c r="Y1056"/>
      <c r="Z1056"/>
      <c r="AA1056"/>
      <c r="AR1056" s="17"/>
      <c r="AS1056" s="17"/>
      <c r="BB1056" s="24"/>
      <c r="BC1056" s="24"/>
      <c r="BD1056" s="24"/>
      <c r="BL1056" s="29"/>
    </row>
    <row r="1057" spans="24:64" x14ac:dyDescent="0.25">
      <c r="X1057"/>
      <c r="Y1057"/>
      <c r="Z1057"/>
      <c r="AA1057"/>
      <c r="AR1057" s="17"/>
      <c r="AS1057" s="17"/>
      <c r="BB1057" s="24"/>
      <c r="BC1057" s="24"/>
      <c r="BD1057" s="24"/>
      <c r="BL1057" s="29"/>
    </row>
    <row r="1058" spans="24:64" x14ac:dyDescent="0.25">
      <c r="X1058"/>
      <c r="Y1058"/>
      <c r="Z1058"/>
      <c r="AA1058"/>
      <c r="AR1058" s="17"/>
      <c r="AS1058" s="17"/>
      <c r="BB1058" s="24"/>
      <c r="BC1058" s="24"/>
      <c r="BD1058" s="24"/>
      <c r="BL1058" s="29"/>
    </row>
    <row r="1059" spans="24:64" x14ac:dyDescent="0.25">
      <c r="X1059"/>
      <c r="Y1059"/>
      <c r="Z1059"/>
      <c r="AA1059"/>
      <c r="AR1059" s="17"/>
      <c r="AS1059" s="17"/>
      <c r="BB1059" s="24"/>
      <c r="BC1059" s="24"/>
      <c r="BD1059" s="24"/>
      <c r="BL1059" s="29"/>
    </row>
    <row r="1060" spans="24:64" x14ac:dyDescent="0.25">
      <c r="X1060"/>
      <c r="Y1060"/>
      <c r="Z1060"/>
      <c r="AA1060"/>
      <c r="AR1060" s="17"/>
      <c r="AS1060" s="17"/>
      <c r="BB1060" s="24"/>
      <c r="BC1060" s="24"/>
      <c r="BD1060" s="24"/>
      <c r="BL1060" s="29"/>
    </row>
    <row r="1061" spans="24:64" x14ac:dyDescent="0.25">
      <c r="X1061"/>
      <c r="Y1061"/>
      <c r="Z1061"/>
      <c r="AA1061"/>
      <c r="AR1061" s="17"/>
      <c r="AS1061" s="17"/>
      <c r="BB1061" s="24"/>
      <c r="BC1061" s="24"/>
      <c r="BD1061" s="24"/>
      <c r="BL1061" s="29"/>
    </row>
    <row r="1062" spans="24:64" x14ac:dyDescent="0.25">
      <c r="X1062"/>
      <c r="Y1062"/>
      <c r="Z1062"/>
      <c r="AA1062"/>
      <c r="AR1062" s="17"/>
      <c r="AS1062" s="17"/>
      <c r="BB1062" s="24"/>
      <c r="BC1062" s="24"/>
      <c r="BD1062" s="24"/>
      <c r="BL1062" s="29"/>
    </row>
    <row r="1063" spans="24:64" x14ac:dyDescent="0.25">
      <c r="X1063"/>
      <c r="Y1063"/>
      <c r="Z1063"/>
      <c r="AA1063"/>
      <c r="AR1063" s="17"/>
      <c r="AS1063" s="17"/>
      <c r="BB1063" s="24"/>
      <c r="BC1063" s="24"/>
      <c r="BD1063" s="24"/>
      <c r="BL1063" s="29"/>
    </row>
    <row r="1064" spans="24:64" x14ac:dyDescent="0.25">
      <c r="X1064"/>
      <c r="Y1064"/>
      <c r="Z1064"/>
      <c r="AA1064"/>
      <c r="AR1064" s="17"/>
      <c r="AS1064" s="17"/>
      <c r="BB1064" s="24"/>
      <c r="BC1064" s="24"/>
      <c r="BD1064" s="24"/>
      <c r="BL1064" s="29"/>
    </row>
    <row r="1065" spans="24:64" x14ac:dyDescent="0.25">
      <c r="X1065"/>
      <c r="Y1065"/>
      <c r="Z1065"/>
      <c r="AA1065"/>
      <c r="AR1065" s="17"/>
      <c r="AS1065" s="17"/>
      <c r="BB1065" s="24"/>
      <c r="BC1065" s="24"/>
      <c r="BD1065" s="24"/>
      <c r="BL1065" s="29"/>
    </row>
    <row r="1066" spans="24:64" x14ac:dyDescent="0.25">
      <c r="X1066"/>
      <c r="Y1066"/>
      <c r="Z1066"/>
      <c r="AA1066"/>
      <c r="AR1066" s="17"/>
      <c r="AS1066" s="17"/>
      <c r="BB1066" s="24"/>
      <c r="BC1066" s="24"/>
      <c r="BD1066" s="24"/>
      <c r="BL1066" s="29"/>
    </row>
    <row r="1067" spans="24:64" x14ac:dyDescent="0.25">
      <c r="X1067"/>
      <c r="Y1067"/>
      <c r="Z1067"/>
      <c r="AA1067"/>
      <c r="AR1067" s="17"/>
      <c r="AS1067" s="17"/>
      <c r="BB1067" s="24"/>
      <c r="BC1067" s="24"/>
      <c r="BD1067" s="24"/>
      <c r="BL1067" s="29"/>
    </row>
    <row r="1068" spans="24:64" x14ac:dyDescent="0.25">
      <c r="X1068"/>
      <c r="Y1068"/>
      <c r="Z1068"/>
      <c r="AA1068"/>
      <c r="AR1068" s="17"/>
      <c r="AS1068" s="17"/>
      <c r="BB1068" s="24"/>
      <c r="BC1068" s="24"/>
      <c r="BD1068" s="24"/>
      <c r="BL1068" s="29"/>
    </row>
    <row r="1069" spans="24:64" x14ac:dyDescent="0.25">
      <c r="X1069"/>
      <c r="Y1069"/>
      <c r="Z1069"/>
      <c r="AA1069"/>
      <c r="AR1069" s="17"/>
      <c r="AS1069" s="17"/>
      <c r="BB1069" s="24"/>
      <c r="BC1069" s="24"/>
      <c r="BD1069" s="24"/>
      <c r="BL1069" s="29"/>
    </row>
    <row r="1070" spans="24:64" x14ac:dyDescent="0.25">
      <c r="X1070"/>
      <c r="Y1070"/>
      <c r="Z1070"/>
      <c r="AA1070"/>
      <c r="AR1070" s="17"/>
      <c r="AS1070" s="17"/>
      <c r="BB1070" s="24"/>
      <c r="BC1070" s="24"/>
      <c r="BD1070" s="24"/>
      <c r="BL1070" s="29"/>
    </row>
    <row r="1071" spans="24:64" x14ac:dyDescent="0.25">
      <c r="X1071"/>
      <c r="Y1071"/>
      <c r="Z1071"/>
      <c r="AA1071"/>
      <c r="AR1071" s="17"/>
      <c r="AS1071" s="17"/>
      <c r="BB1071" s="24"/>
      <c r="BC1071" s="24"/>
      <c r="BD1071" s="24"/>
      <c r="BL1071" s="29"/>
    </row>
    <row r="1072" spans="24:64" x14ac:dyDescent="0.25">
      <c r="X1072"/>
      <c r="Y1072"/>
      <c r="Z1072"/>
      <c r="AA1072"/>
      <c r="AR1072" s="17"/>
      <c r="AS1072" s="17"/>
      <c r="BB1072" s="24"/>
      <c r="BC1072" s="24"/>
      <c r="BD1072" s="24"/>
      <c r="BL1072" s="29"/>
    </row>
    <row r="1073" spans="24:64" x14ac:dyDescent="0.25">
      <c r="X1073"/>
      <c r="Y1073"/>
      <c r="Z1073"/>
      <c r="AA1073"/>
      <c r="AR1073" s="17"/>
      <c r="AS1073" s="17"/>
      <c r="BB1073" s="24"/>
      <c r="BC1073" s="24"/>
      <c r="BD1073" s="24"/>
      <c r="BL1073" s="29"/>
    </row>
    <row r="1074" spans="24:64" x14ac:dyDescent="0.25">
      <c r="X1074"/>
      <c r="Y1074"/>
      <c r="Z1074"/>
      <c r="AA1074"/>
      <c r="AR1074" s="17"/>
      <c r="AS1074" s="17"/>
      <c r="BB1074" s="24"/>
      <c r="BC1074" s="24"/>
      <c r="BD1074" s="24"/>
      <c r="BL1074" s="29"/>
    </row>
    <row r="1075" spans="24:64" x14ac:dyDescent="0.25">
      <c r="X1075"/>
      <c r="Y1075"/>
      <c r="Z1075"/>
      <c r="AA1075"/>
      <c r="AR1075" s="17"/>
      <c r="AS1075" s="17"/>
      <c r="BB1075" s="24"/>
      <c r="BC1075" s="24"/>
      <c r="BD1075" s="24"/>
      <c r="BL1075" s="29"/>
    </row>
    <row r="1076" spans="24:64" x14ac:dyDescent="0.25">
      <c r="X1076"/>
      <c r="Y1076"/>
      <c r="Z1076"/>
      <c r="AA1076"/>
      <c r="AR1076" s="17"/>
      <c r="AS1076" s="17"/>
      <c r="BB1076" s="24"/>
      <c r="BC1076" s="24"/>
      <c r="BD1076" s="24"/>
      <c r="BL1076" s="29"/>
    </row>
    <row r="1077" spans="24:64" x14ac:dyDescent="0.25">
      <c r="X1077"/>
      <c r="Y1077"/>
      <c r="Z1077"/>
      <c r="AA1077"/>
      <c r="AR1077" s="17"/>
      <c r="AS1077" s="17"/>
      <c r="BB1077" s="24"/>
      <c r="BC1077" s="24"/>
      <c r="BD1077" s="24"/>
      <c r="BL1077" s="29"/>
    </row>
    <row r="1078" spans="24:64" x14ac:dyDescent="0.25">
      <c r="X1078"/>
      <c r="Y1078"/>
      <c r="Z1078"/>
      <c r="AA1078"/>
      <c r="AR1078" s="17"/>
      <c r="AS1078" s="17"/>
      <c r="BB1078" s="24"/>
      <c r="BC1078" s="24"/>
      <c r="BD1078" s="24"/>
      <c r="BL1078" s="29"/>
    </row>
    <row r="1079" spans="24:64" x14ac:dyDescent="0.25">
      <c r="X1079"/>
      <c r="Y1079"/>
      <c r="Z1079"/>
      <c r="AA1079"/>
      <c r="AR1079" s="17"/>
      <c r="AS1079" s="17"/>
      <c r="BB1079" s="24"/>
      <c r="BC1079" s="24"/>
      <c r="BD1079" s="24"/>
      <c r="BL1079" s="29"/>
    </row>
    <row r="1080" spans="24:64" x14ac:dyDescent="0.25">
      <c r="X1080"/>
      <c r="Y1080"/>
      <c r="Z1080"/>
      <c r="AA1080"/>
      <c r="AR1080" s="17"/>
      <c r="AS1080" s="17"/>
      <c r="BB1080" s="24"/>
      <c r="BC1080" s="24"/>
      <c r="BD1080" s="24"/>
      <c r="BL1080" s="29"/>
    </row>
    <row r="1081" spans="24:64" x14ac:dyDescent="0.25">
      <c r="X1081"/>
      <c r="Y1081"/>
      <c r="Z1081"/>
      <c r="AA1081"/>
      <c r="AR1081" s="17"/>
      <c r="AS1081" s="17"/>
      <c r="BB1081" s="24"/>
      <c r="BC1081" s="24"/>
      <c r="BD1081" s="24"/>
      <c r="BL1081" s="29"/>
    </row>
    <row r="1082" spans="24:64" x14ac:dyDescent="0.25">
      <c r="X1082"/>
      <c r="Y1082"/>
      <c r="Z1082"/>
      <c r="AA1082"/>
      <c r="AR1082" s="17"/>
      <c r="AS1082" s="17"/>
      <c r="BB1082" s="24"/>
      <c r="BC1082" s="24"/>
      <c r="BD1082" s="24"/>
      <c r="BL1082" s="29"/>
    </row>
    <row r="1083" spans="24:64" x14ac:dyDescent="0.25">
      <c r="X1083"/>
      <c r="Y1083"/>
      <c r="Z1083"/>
      <c r="AA1083"/>
      <c r="AR1083" s="17"/>
      <c r="AS1083" s="17"/>
      <c r="BB1083" s="24"/>
      <c r="BC1083" s="24"/>
      <c r="BD1083" s="24"/>
      <c r="BL1083" s="29"/>
    </row>
    <row r="1084" spans="24:64" x14ac:dyDescent="0.25">
      <c r="X1084"/>
      <c r="Y1084"/>
      <c r="Z1084"/>
      <c r="AA1084"/>
      <c r="AR1084" s="17"/>
      <c r="AS1084" s="17"/>
      <c r="BB1084" s="24"/>
      <c r="BC1084" s="24"/>
      <c r="BD1084" s="24"/>
      <c r="BL1084" s="29"/>
    </row>
    <row r="1085" spans="24:64" x14ac:dyDescent="0.25">
      <c r="X1085"/>
      <c r="Y1085"/>
      <c r="Z1085"/>
      <c r="AA1085"/>
      <c r="AR1085" s="17"/>
      <c r="AS1085" s="17"/>
      <c r="BB1085" s="24"/>
      <c r="BC1085" s="24"/>
      <c r="BD1085" s="24"/>
      <c r="BL1085" s="29"/>
    </row>
    <row r="1086" spans="24:64" x14ac:dyDescent="0.25">
      <c r="X1086"/>
      <c r="Y1086"/>
      <c r="Z1086"/>
      <c r="AA1086"/>
      <c r="AR1086" s="17"/>
      <c r="AS1086" s="17"/>
      <c r="BB1086" s="24"/>
      <c r="BC1086" s="24"/>
      <c r="BD1086" s="24"/>
      <c r="BL1086" s="29"/>
    </row>
    <row r="1087" spans="24:64" x14ac:dyDescent="0.25">
      <c r="X1087"/>
      <c r="Y1087"/>
      <c r="Z1087"/>
      <c r="AA1087"/>
      <c r="AR1087" s="17"/>
      <c r="AS1087" s="17"/>
      <c r="BB1087" s="24"/>
      <c r="BC1087" s="24"/>
      <c r="BD1087" s="24"/>
      <c r="BL1087" s="29"/>
    </row>
    <row r="1088" spans="24:64" x14ac:dyDescent="0.25">
      <c r="X1088"/>
      <c r="Y1088"/>
      <c r="Z1088"/>
      <c r="AA1088"/>
      <c r="AR1088" s="17"/>
      <c r="AS1088" s="17"/>
      <c r="BB1088" s="24"/>
      <c r="BC1088" s="24"/>
      <c r="BD1088" s="24"/>
      <c r="BL1088" s="29"/>
    </row>
    <row r="1089" spans="24:64" x14ac:dyDescent="0.25">
      <c r="X1089"/>
      <c r="Y1089"/>
      <c r="Z1089"/>
      <c r="AA1089"/>
      <c r="AR1089" s="17"/>
      <c r="AS1089" s="17"/>
      <c r="BB1089" s="24"/>
      <c r="BC1089" s="24"/>
      <c r="BD1089" s="24"/>
      <c r="BL1089" s="29"/>
    </row>
    <row r="1090" spans="24:64" x14ac:dyDescent="0.25">
      <c r="X1090"/>
      <c r="Y1090"/>
      <c r="Z1090"/>
      <c r="AA1090"/>
      <c r="AR1090" s="17"/>
      <c r="AS1090" s="17"/>
      <c r="BB1090" s="24"/>
      <c r="BC1090" s="24"/>
      <c r="BD1090" s="24"/>
      <c r="BL1090" s="29"/>
    </row>
    <row r="1091" spans="24:64" x14ac:dyDescent="0.25">
      <c r="X1091"/>
      <c r="Y1091"/>
      <c r="Z1091"/>
      <c r="AA1091"/>
      <c r="AR1091" s="17"/>
      <c r="AS1091" s="17"/>
      <c r="BB1091" s="24"/>
      <c r="BC1091" s="24"/>
      <c r="BD1091" s="24"/>
      <c r="BL1091" s="29"/>
    </row>
    <row r="1092" spans="24:64" x14ac:dyDescent="0.25">
      <c r="X1092"/>
      <c r="Y1092"/>
      <c r="Z1092"/>
      <c r="AA1092"/>
      <c r="AR1092" s="17"/>
      <c r="AS1092" s="17"/>
      <c r="BB1092" s="24"/>
      <c r="BC1092" s="24"/>
      <c r="BD1092" s="24"/>
      <c r="BL1092" s="29"/>
    </row>
    <row r="1093" spans="24:64" x14ac:dyDescent="0.25">
      <c r="X1093"/>
      <c r="Y1093"/>
      <c r="Z1093"/>
      <c r="AA1093"/>
      <c r="AR1093" s="17"/>
      <c r="AS1093" s="17"/>
      <c r="BB1093" s="24"/>
      <c r="BC1093" s="24"/>
      <c r="BD1093" s="24"/>
      <c r="BL1093" s="29"/>
    </row>
    <row r="1094" spans="24:64" x14ac:dyDescent="0.25">
      <c r="X1094"/>
      <c r="Y1094"/>
      <c r="Z1094"/>
      <c r="AA1094"/>
      <c r="AR1094" s="17"/>
      <c r="AS1094" s="17"/>
      <c r="BB1094" s="24"/>
      <c r="BC1094" s="24"/>
      <c r="BD1094" s="24"/>
      <c r="BL1094" s="29"/>
    </row>
    <row r="1095" spans="24:64" x14ac:dyDescent="0.25">
      <c r="X1095"/>
      <c r="Y1095"/>
      <c r="Z1095"/>
      <c r="AA1095"/>
      <c r="AR1095" s="17"/>
      <c r="AS1095" s="17"/>
      <c r="BB1095" s="24"/>
      <c r="BC1095" s="24"/>
      <c r="BD1095" s="24"/>
      <c r="BL1095" s="29"/>
    </row>
    <row r="1096" spans="24:64" x14ac:dyDescent="0.25">
      <c r="X1096"/>
      <c r="Y1096"/>
      <c r="Z1096"/>
      <c r="AA1096"/>
      <c r="AR1096" s="17"/>
      <c r="AS1096" s="17"/>
      <c r="BB1096" s="24"/>
      <c r="BC1096" s="24"/>
      <c r="BD1096" s="24"/>
      <c r="BL1096" s="29"/>
    </row>
    <row r="1097" spans="24:64" x14ac:dyDescent="0.25">
      <c r="X1097"/>
      <c r="Y1097"/>
      <c r="Z1097"/>
      <c r="AA1097"/>
      <c r="AR1097" s="17"/>
      <c r="AS1097" s="17"/>
      <c r="BB1097" s="24"/>
      <c r="BC1097" s="24"/>
      <c r="BD1097" s="24"/>
      <c r="BL1097" s="29"/>
    </row>
    <row r="1098" spans="24:64" x14ac:dyDescent="0.25">
      <c r="X1098"/>
      <c r="Y1098"/>
      <c r="Z1098"/>
      <c r="AA1098"/>
      <c r="AR1098" s="17"/>
      <c r="AS1098" s="17"/>
      <c r="BB1098" s="24"/>
      <c r="BC1098" s="24"/>
      <c r="BD1098" s="24"/>
      <c r="BL1098" s="29"/>
    </row>
    <row r="1099" spans="24:64" x14ac:dyDescent="0.25">
      <c r="X1099"/>
      <c r="Y1099"/>
      <c r="Z1099"/>
      <c r="AA1099"/>
      <c r="AR1099" s="17"/>
      <c r="AS1099" s="17"/>
      <c r="BB1099" s="24"/>
      <c r="BC1099" s="24"/>
      <c r="BD1099" s="24"/>
      <c r="BL1099" s="29"/>
    </row>
    <row r="1100" spans="24:64" x14ac:dyDescent="0.25">
      <c r="X1100"/>
      <c r="Y1100"/>
      <c r="Z1100"/>
      <c r="AA1100"/>
      <c r="AR1100" s="17"/>
      <c r="AS1100" s="17"/>
      <c r="BB1100" s="24"/>
      <c r="BC1100" s="24"/>
      <c r="BD1100" s="24"/>
      <c r="BL1100" s="29"/>
    </row>
    <row r="1101" spans="24:64" x14ac:dyDescent="0.25">
      <c r="X1101"/>
      <c r="Y1101"/>
      <c r="Z1101"/>
      <c r="AA1101"/>
      <c r="AR1101" s="17"/>
      <c r="AS1101" s="17"/>
      <c r="BB1101" s="24"/>
      <c r="BC1101" s="24"/>
      <c r="BD1101" s="24"/>
      <c r="BL1101" s="29"/>
    </row>
    <row r="1102" spans="24:64" x14ac:dyDescent="0.25">
      <c r="X1102"/>
      <c r="Y1102"/>
      <c r="Z1102"/>
      <c r="AA1102"/>
      <c r="AR1102" s="17"/>
      <c r="AS1102" s="17"/>
      <c r="BB1102" s="24"/>
      <c r="BC1102" s="24"/>
      <c r="BD1102" s="24"/>
      <c r="BL1102" s="29"/>
    </row>
    <row r="1103" spans="24:64" x14ac:dyDescent="0.25">
      <c r="X1103"/>
      <c r="Y1103"/>
      <c r="Z1103"/>
      <c r="AA1103"/>
      <c r="AR1103" s="17"/>
      <c r="AS1103" s="17"/>
      <c r="BB1103" s="24"/>
      <c r="BC1103" s="24"/>
      <c r="BD1103" s="24"/>
      <c r="BL1103" s="29"/>
    </row>
    <row r="1104" spans="24:64" x14ac:dyDescent="0.25">
      <c r="X1104"/>
      <c r="Y1104"/>
      <c r="Z1104"/>
      <c r="AA1104"/>
      <c r="AR1104" s="17"/>
      <c r="AS1104" s="17"/>
      <c r="BB1104" s="24"/>
      <c r="BC1104" s="24"/>
      <c r="BD1104" s="24"/>
      <c r="BL1104" s="29"/>
    </row>
    <row r="1105" spans="24:64" x14ac:dyDescent="0.25">
      <c r="X1105"/>
      <c r="Y1105"/>
      <c r="Z1105"/>
      <c r="AA1105"/>
      <c r="AR1105" s="17"/>
      <c r="AS1105" s="17"/>
      <c r="BB1105" s="24"/>
      <c r="BC1105" s="24"/>
      <c r="BD1105" s="24"/>
      <c r="BL1105" s="29"/>
    </row>
    <row r="1106" spans="24:64" x14ac:dyDescent="0.25">
      <c r="X1106"/>
      <c r="Y1106"/>
      <c r="Z1106"/>
      <c r="AA1106"/>
      <c r="AR1106" s="17"/>
      <c r="AS1106" s="17"/>
      <c r="BB1106" s="24"/>
      <c r="BC1106" s="24"/>
      <c r="BD1106" s="24"/>
      <c r="BL1106" s="29"/>
    </row>
    <row r="1107" spans="24:64" x14ac:dyDescent="0.25">
      <c r="X1107"/>
      <c r="Y1107"/>
      <c r="Z1107"/>
      <c r="AA1107"/>
      <c r="AR1107" s="17"/>
      <c r="AS1107" s="17"/>
      <c r="BB1107" s="24"/>
      <c r="BC1107" s="24"/>
      <c r="BD1107" s="24"/>
      <c r="BL1107" s="29"/>
    </row>
    <row r="1108" spans="24:64" x14ac:dyDescent="0.25">
      <c r="X1108"/>
      <c r="Y1108"/>
      <c r="Z1108"/>
      <c r="AA1108"/>
      <c r="AR1108" s="17"/>
      <c r="AS1108" s="17"/>
      <c r="BB1108" s="24"/>
      <c r="BC1108" s="24"/>
      <c r="BD1108" s="24"/>
      <c r="BL1108" s="29"/>
    </row>
    <row r="1109" spans="24:64" x14ac:dyDescent="0.25">
      <c r="X1109"/>
      <c r="Y1109"/>
      <c r="Z1109"/>
      <c r="AA1109"/>
      <c r="AR1109" s="17"/>
      <c r="AS1109" s="17"/>
      <c r="BB1109" s="24"/>
      <c r="BC1109" s="24"/>
      <c r="BD1109" s="24"/>
      <c r="BL1109" s="29"/>
    </row>
    <row r="1110" spans="24:64" x14ac:dyDescent="0.25">
      <c r="X1110"/>
      <c r="Y1110"/>
      <c r="Z1110"/>
      <c r="AA1110"/>
      <c r="AR1110" s="17"/>
      <c r="AS1110" s="17"/>
      <c r="BB1110" s="24"/>
      <c r="BC1110" s="24"/>
      <c r="BD1110" s="24"/>
      <c r="BL1110" s="29"/>
    </row>
    <row r="1111" spans="24:64" x14ac:dyDescent="0.25">
      <c r="X1111"/>
      <c r="Y1111"/>
      <c r="Z1111"/>
      <c r="AA1111"/>
      <c r="AR1111" s="17"/>
      <c r="AS1111" s="17"/>
      <c r="BB1111" s="24"/>
      <c r="BC1111" s="24"/>
      <c r="BD1111" s="24"/>
      <c r="BL1111" s="29"/>
    </row>
    <row r="1112" spans="24:64" x14ac:dyDescent="0.25">
      <c r="X1112"/>
      <c r="Y1112"/>
      <c r="Z1112"/>
      <c r="AA1112"/>
      <c r="AR1112" s="17"/>
      <c r="AS1112" s="17"/>
      <c r="BB1112" s="24"/>
      <c r="BC1112" s="24"/>
      <c r="BD1112" s="24"/>
      <c r="BL1112" s="29"/>
    </row>
    <row r="1113" spans="24:64" x14ac:dyDescent="0.25">
      <c r="X1113"/>
      <c r="Y1113"/>
      <c r="Z1113"/>
      <c r="AA1113"/>
      <c r="AR1113" s="17"/>
      <c r="AS1113" s="17"/>
      <c r="BB1113" s="24"/>
      <c r="BC1113" s="24"/>
      <c r="BD1113" s="24"/>
      <c r="BL1113" s="29"/>
    </row>
    <row r="1114" spans="24:64" x14ac:dyDescent="0.25">
      <c r="X1114"/>
      <c r="Y1114"/>
      <c r="Z1114"/>
      <c r="AA1114"/>
      <c r="AR1114" s="17"/>
      <c r="AS1114" s="17"/>
      <c r="BB1114" s="24"/>
      <c r="BC1114" s="24"/>
      <c r="BD1114" s="24"/>
      <c r="BL1114" s="29"/>
    </row>
    <row r="1115" spans="24:64" x14ac:dyDescent="0.25">
      <c r="X1115"/>
      <c r="Y1115"/>
      <c r="Z1115"/>
      <c r="AA1115"/>
      <c r="AR1115" s="17"/>
      <c r="AS1115" s="17"/>
      <c r="BB1115" s="24"/>
      <c r="BC1115" s="24"/>
      <c r="BD1115" s="24"/>
      <c r="BL1115" s="29"/>
    </row>
    <row r="1116" spans="24:64" x14ac:dyDescent="0.25">
      <c r="X1116"/>
      <c r="Y1116"/>
      <c r="Z1116"/>
      <c r="AA1116"/>
      <c r="AR1116" s="17"/>
      <c r="AS1116" s="17"/>
      <c r="BB1116" s="24"/>
      <c r="BC1116" s="24"/>
      <c r="BD1116" s="24"/>
      <c r="BL1116" s="29"/>
    </row>
    <row r="1117" spans="24:64" x14ac:dyDescent="0.25">
      <c r="X1117"/>
      <c r="Y1117"/>
      <c r="Z1117"/>
      <c r="AA1117"/>
      <c r="AR1117" s="17"/>
      <c r="AS1117" s="17"/>
      <c r="BB1117" s="24"/>
      <c r="BC1117" s="24"/>
      <c r="BD1117" s="24"/>
      <c r="BL1117" s="29"/>
    </row>
    <row r="1118" spans="24:64" x14ac:dyDescent="0.25">
      <c r="X1118"/>
      <c r="Y1118"/>
      <c r="Z1118"/>
      <c r="AA1118"/>
      <c r="AR1118" s="17"/>
      <c r="AS1118" s="17"/>
      <c r="BB1118" s="24"/>
      <c r="BC1118" s="24"/>
      <c r="BD1118" s="24"/>
      <c r="BL1118" s="29"/>
    </row>
    <row r="1119" spans="24:64" x14ac:dyDescent="0.25">
      <c r="X1119"/>
      <c r="Y1119"/>
      <c r="Z1119"/>
      <c r="AA1119"/>
      <c r="AR1119" s="17"/>
      <c r="AS1119" s="17"/>
      <c r="BB1119" s="24"/>
      <c r="BC1119" s="24"/>
      <c r="BD1119" s="24"/>
      <c r="BL1119" s="29"/>
    </row>
    <row r="1120" spans="24:64" x14ac:dyDescent="0.25">
      <c r="X1120"/>
      <c r="Y1120"/>
      <c r="Z1120"/>
      <c r="AA1120"/>
      <c r="AR1120" s="17"/>
      <c r="AS1120" s="17"/>
      <c r="BB1120" s="24"/>
      <c r="BC1120" s="24"/>
      <c r="BD1120" s="24"/>
      <c r="BL1120" s="29"/>
    </row>
    <row r="1121" spans="24:65" x14ac:dyDescent="0.25">
      <c r="X1121"/>
      <c r="Y1121"/>
      <c r="Z1121"/>
      <c r="AA1121"/>
      <c r="AR1121" s="17"/>
      <c r="AS1121" s="17"/>
      <c r="BB1121" s="24"/>
      <c r="BC1121" s="24"/>
      <c r="BD1121" s="24"/>
      <c r="BL1121" s="29"/>
    </row>
    <row r="1122" spans="24:65" x14ac:dyDescent="0.25">
      <c r="X1122"/>
      <c r="Y1122"/>
      <c r="Z1122"/>
      <c r="AA1122"/>
      <c r="AR1122" s="17"/>
      <c r="AS1122" s="17"/>
      <c r="BB1122" s="24"/>
      <c r="BC1122" s="24"/>
      <c r="BD1122" s="24"/>
      <c r="BL1122" s="29"/>
    </row>
    <row r="1123" spans="24:65" x14ac:dyDescent="0.25">
      <c r="X1123"/>
      <c r="Y1123"/>
      <c r="Z1123"/>
      <c r="AA1123"/>
      <c r="AB1123" s="5" t="e">
        <f>#REF!-#REF!</f>
        <v>#REF!</v>
      </c>
      <c r="AC1123" s="1" t="e">
        <f>#REF!-#REF!</f>
        <v>#REF!</v>
      </c>
      <c r="AD1123" s="1" t="e">
        <f>SIN(#REF!)*COS(#REF!)</f>
        <v>#REF!</v>
      </c>
      <c r="AE1123" s="1" t="e">
        <f>SIN(#REF!)*SIN(#REF!)</f>
        <v>#REF!</v>
      </c>
      <c r="AF1123" s="1" t="e">
        <f>#REF!*COS(#REF!+#REF!)</f>
        <v>#REF!</v>
      </c>
      <c r="AG1123" s="1" t="e">
        <f>#REF!*SIN(#REF!+#REF!)</f>
        <v>#REF!</v>
      </c>
      <c r="AH1123" s="1" t="e">
        <f>SIN(#REF!)</f>
        <v>#REF!</v>
      </c>
      <c r="AI1123" s="1" t="e">
        <f>COS(#REF!)</f>
        <v>#REF!</v>
      </c>
      <c r="AJ1123" s="1" t="e">
        <f t="shared" ref="AJ1123:AJ1142" si="183">AH1123*AI1123</f>
        <v>#REF!</v>
      </c>
      <c r="AK1123" s="5" t="e">
        <f>#REF!*#REF!</f>
        <v>#REF!</v>
      </c>
      <c r="AL1123" s="1" t="e">
        <f>(#REF!*#REF!)*(#REF!*#REF!-1)</f>
        <v>#REF!</v>
      </c>
      <c r="AM1123" s="13" t="e">
        <f>#REF!*SQRT(1-#REF!*#REF!)</f>
        <v>#REF!</v>
      </c>
      <c r="AN1123" s="15" t="e">
        <f>#REF!-AM1123</f>
        <v>#REF!</v>
      </c>
      <c r="AO1123" s="19" t="e">
        <f>#REF!/AM1123</f>
        <v>#REF!</v>
      </c>
      <c r="AP1123" s="19" t="e">
        <f>SQRT(398600640000000/(#REF!*1000))</f>
        <v>#REF!</v>
      </c>
      <c r="AQ1123" s="17" t="e">
        <f>SQRT(2*398600640000000*((1/(#REF!*1000))-(1/((#REF!*1000)+(#REF!*1000)))))</f>
        <v>#REF!</v>
      </c>
      <c r="AR1123" s="17" t="e">
        <f>SQRT(2*398600640000000*((1/(#REF!*1000))-(1/((#REF!*1000)+(#REF!*1000)))))</f>
        <v>#REF!</v>
      </c>
      <c r="AS1123" s="17" t="e">
        <f t="shared" ref="AS1123:AS1142" si="184">AR1123-AQ1123</f>
        <v>#REF!</v>
      </c>
      <c r="AT1123" s="5" t="e">
        <f t="shared" ref="AT1123:AT1142" si="185">AR1123-AP1123</f>
        <v>#REF!</v>
      </c>
      <c r="AU1123" s="5" t="e">
        <f>(((4*(POWER(#REF!*1000,2)*AP1123)/398600640000000)*AT1123))/2/1000</f>
        <v>#REF!</v>
      </c>
      <c r="AV1123" s="5" t="e">
        <f t="shared" ref="AV1123:AV1142" si="186">AP1123-AQ1123</f>
        <v>#REF!</v>
      </c>
      <c r="AW1123" s="5" t="e">
        <f>(((4*(POWER(#REF!*1000,2)*AQ1123)/398600640000000)*AV1123))/2/1000</f>
        <v>#REF!</v>
      </c>
      <c r="AX1123" s="19" t="e">
        <f t="shared" ref="AX1123:AX1142" si="187">(AS1123/AQ1123)*100</f>
        <v>#REF!</v>
      </c>
      <c r="AY1123" s="17" t="e">
        <f>SQRT(398600640000/#REF!)</f>
        <v>#REF!</v>
      </c>
      <c r="AZ1123" s="17" t="e">
        <f>SQRT(398600640000/#REF!)</f>
        <v>#REF!</v>
      </c>
      <c r="BA1123" s="17" t="e">
        <f t="shared" ref="BA1123:BA1142" si="188">AZ1123-AY1123</f>
        <v>#REF!</v>
      </c>
      <c r="BB1123" s="24" t="e">
        <f>-(398600640000000)/(2*(#REF!))</f>
        <v>#REF!</v>
      </c>
      <c r="BC1123" s="24" t="e">
        <f>-(398600640000000)/((2*#REF!))</f>
        <v>#REF!</v>
      </c>
      <c r="BD1123" s="24" t="e">
        <f>-(398600640000000)/(2*#REF!)</f>
        <v>#REF!</v>
      </c>
      <c r="BE1123" s="27" t="e">
        <f t="shared" ref="BE1123:BE1142" si="189">BD1123-BC1123</f>
        <v>#REF!</v>
      </c>
      <c r="BF1123" s="27" t="e">
        <f t="shared" ref="BF1123:BF1142" si="190">BD1123-BB1123</f>
        <v>#REF!</v>
      </c>
      <c r="BG1123" s="23" t="e">
        <f t="shared" ref="BG1123:BG1142" si="191">BE1123+BF1123</f>
        <v>#REF!</v>
      </c>
      <c r="BH1123" s="23" t="e">
        <f t="shared" ref="BH1123:BH1142" si="192">BC1123-BB1123</f>
        <v>#REF!</v>
      </c>
      <c r="BJ1123" s="29" t="e">
        <f>398600640000000/(#REF!*1000*#REF!*1000)</f>
        <v>#REF!</v>
      </c>
      <c r="BK1123" s="29" t="e">
        <f>398600640000000/(#REF!*1000*#REF!*1000)</f>
        <v>#REF!</v>
      </c>
      <c r="BL1123" s="29" t="e">
        <f t="shared" ref="BL1123:BL1142" si="193">BK1123-BJ1123</f>
        <v>#REF!</v>
      </c>
      <c r="BM1123" t="e">
        <f>398600640000000/(#REF!*1000*#REF!*1000)</f>
        <v>#REF!</v>
      </c>
    </row>
    <row r="1124" spans="24:65" x14ac:dyDescent="0.25">
      <c r="X1124"/>
      <c r="Y1124"/>
      <c r="Z1124"/>
      <c r="AA1124"/>
      <c r="AB1124" s="5" t="e">
        <f>#REF!-#REF!</f>
        <v>#REF!</v>
      </c>
      <c r="AC1124" s="1" t="e">
        <f>#REF!-#REF!</f>
        <v>#REF!</v>
      </c>
      <c r="AD1124" s="1" t="e">
        <f>SIN(#REF!)*COS(#REF!)</f>
        <v>#REF!</v>
      </c>
      <c r="AE1124" s="1" t="e">
        <f>SIN(#REF!)*SIN(#REF!)</f>
        <v>#REF!</v>
      </c>
      <c r="AF1124" s="1" t="e">
        <f>#REF!*COS(#REF!+#REF!)</f>
        <v>#REF!</v>
      </c>
      <c r="AG1124" s="1" t="e">
        <f>#REF!*SIN(#REF!+#REF!)</f>
        <v>#REF!</v>
      </c>
      <c r="AH1124" s="1" t="e">
        <f>SIN(#REF!)</f>
        <v>#REF!</v>
      </c>
      <c r="AI1124" s="1" t="e">
        <f>COS(#REF!)</f>
        <v>#REF!</v>
      </c>
      <c r="AJ1124" s="1" t="e">
        <f t="shared" si="183"/>
        <v>#REF!</v>
      </c>
      <c r="AK1124" s="5" t="e">
        <f>#REF!*#REF!</f>
        <v>#REF!</v>
      </c>
      <c r="AL1124" s="1" t="e">
        <f>(#REF!*#REF!)*(#REF!*#REF!-1)</f>
        <v>#REF!</v>
      </c>
      <c r="AM1124" s="13" t="e">
        <f>#REF!*SQRT(1-#REF!*#REF!)</f>
        <v>#REF!</v>
      </c>
      <c r="AN1124" s="15" t="e">
        <f>#REF!-AM1124</f>
        <v>#REF!</v>
      </c>
      <c r="AO1124" s="19" t="e">
        <f>#REF!/AM1124</f>
        <v>#REF!</v>
      </c>
      <c r="AP1124" s="19" t="e">
        <f>SQRT(398600640000000/(#REF!*1000))</f>
        <v>#REF!</v>
      </c>
      <c r="AQ1124" s="17" t="e">
        <f>SQRT(2*398600640000000*((1/(#REF!*1000))-(1/((#REF!*1000)+(#REF!*1000)))))</f>
        <v>#REF!</v>
      </c>
      <c r="AR1124" s="17" t="e">
        <f>SQRT(2*398600640000000*((1/(#REF!*1000))-(1/((#REF!*1000)+(#REF!*1000)))))</f>
        <v>#REF!</v>
      </c>
      <c r="AS1124" s="17" t="e">
        <f t="shared" si="184"/>
        <v>#REF!</v>
      </c>
      <c r="AT1124" s="5" t="e">
        <f t="shared" si="185"/>
        <v>#REF!</v>
      </c>
      <c r="AU1124" s="5" t="e">
        <f>(((4*(POWER(#REF!*1000,2)*AP1124)/398600640000000)*AT1124))/2/1000</f>
        <v>#REF!</v>
      </c>
      <c r="AV1124" s="5" t="e">
        <f t="shared" si="186"/>
        <v>#REF!</v>
      </c>
      <c r="AW1124" s="5" t="e">
        <f>(((4*(POWER(#REF!*1000,2)*AQ1124)/398600640000000)*AV1124))/2/1000</f>
        <v>#REF!</v>
      </c>
      <c r="AX1124" s="19" t="e">
        <f t="shared" si="187"/>
        <v>#REF!</v>
      </c>
      <c r="AY1124" s="17" t="e">
        <f>SQRT(398600640000/#REF!)</f>
        <v>#REF!</v>
      </c>
      <c r="AZ1124" s="17" t="e">
        <f>SQRT(398600640000/#REF!)</f>
        <v>#REF!</v>
      </c>
      <c r="BA1124" s="17" t="e">
        <f t="shared" si="188"/>
        <v>#REF!</v>
      </c>
      <c r="BB1124" s="24" t="e">
        <f>-(398600640000000)/(2*(#REF!))</f>
        <v>#REF!</v>
      </c>
      <c r="BC1124" s="24" t="e">
        <f>-(398600640000000)/((2*#REF!))</f>
        <v>#REF!</v>
      </c>
      <c r="BD1124" s="24" t="e">
        <f>-(398600640000000)/(2*#REF!)</f>
        <v>#REF!</v>
      </c>
      <c r="BE1124" s="27" t="e">
        <f t="shared" si="189"/>
        <v>#REF!</v>
      </c>
      <c r="BF1124" s="27" t="e">
        <f t="shared" si="190"/>
        <v>#REF!</v>
      </c>
      <c r="BG1124" s="23" t="e">
        <f t="shared" si="191"/>
        <v>#REF!</v>
      </c>
      <c r="BH1124" s="23" t="e">
        <f t="shared" si="192"/>
        <v>#REF!</v>
      </c>
      <c r="BJ1124" s="29" t="e">
        <f>398600640000000/(#REF!*1000*#REF!*1000)</f>
        <v>#REF!</v>
      </c>
      <c r="BK1124" s="29" t="e">
        <f>398600640000000/(#REF!*1000*#REF!*1000)</f>
        <v>#REF!</v>
      </c>
      <c r="BL1124" s="29" t="e">
        <f t="shared" si="193"/>
        <v>#REF!</v>
      </c>
      <c r="BM1124" t="e">
        <f>398600640000000/(#REF!*1000*#REF!*1000)</f>
        <v>#REF!</v>
      </c>
    </row>
    <row r="1125" spans="24:65" x14ac:dyDescent="0.25">
      <c r="X1125"/>
      <c r="Y1125"/>
      <c r="Z1125"/>
      <c r="AA1125"/>
      <c r="AB1125" s="5" t="e">
        <f>#REF!-#REF!</f>
        <v>#REF!</v>
      </c>
      <c r="AC1125" s="1" t="e">
        <f>#REF!-#REF!</f>
        <v>#REF!</v>
      </c>
      <c r="AD1125" s="1" t="e">
        <f>SIN(#REF!)*COS(#REF!)</f>
        <v>#REF!</v>
      </c>
      <c r="AE1125" s="1" t="e">
        <f>SIN(#REF!)*SIN(#REF!)</f>
        <v>#REF!</v>
      </c>
      <c r="AF1125" s="1" t="e">
        <f>#REF!*COS(#REF!+#REF!)</f>
        <v>#REF!</v>
      </c>
      <c r="AG1125" s="1" t="e">
        <f>#REF!*SIN(#REF!+#REF!)</f>
        <v>#REF!</v>
      </c>
      <c r="AH1125" s="1" t="e">
        <f>SIN(#REF!)</f>
        <v>#REF!</v>
      </c>
      <c r="AI1125" s="1" t="e">
        <f>COS(#REF!)</f>
        <v>#REF!</v>
      </c>
      <c r="AJ1125" s="1" t="e">
        <f t="shared" si="183"/>
        <v>#REF!</v>
      </c>
      <c r="AK1125" s="5" t="e">
        <f>#REF!*#REF!</f>
        <v>#REF!</v>
      </c>
      <c r="AL1125" s="1" t="e">
        <f>(#REF!*#REF!)*(#REF!*#REF!-1)</f>
        <v>#REF!</v>
      </c>
      <c r="AM1125" s="13" t="e">
        <f>#REF!*SQRT(1-#REF!*#REF!)</f>
        <v>#REF!</v>
      </c>
      <c r="AN1125" s="15" t="e">
        <f>#REF!-AM1125</f>
        <v>#REF!</v>
      </c>
      <c r="AO1125" s="19" t="e">
        <f>#REF!/AM1125</f>
        <v>#REF!</v>
      </c>
      <c r="AP1125" s="19" t="e">
        <f>SQRT(398600640000000/(#REF!*1000))</f>
        <v>#REF!</v>
      </c>
      <c r="AQ1125" s="17" t="e">
        <f>SQRT(2*398600640000000*((1/(#REF!*1000))-(1/((#REF!*1000)+(#REF!*1000)))))</f>
        <v>#REF!</v>
      </c>
      <c r="AR1125" s="17" t="e">
        <f>SQRT(2*398600640000000*((1/(#REF!*1000))-(1/((#REF!*1000)+(#REF!*1000)))))</f>
        <v>#REF!</v>
      </c>
      <c r="AS1125" s="17" t="e">
        <f t="shared" si="184"/>
        <v>#REF!</v>
      </c>
      <c r="AT1125" s="5" t="e">
        <f t="shared" si="185"/>
        <v>#REF!</v>
      </c>
      <c r="AU1125" s="5" t="e">
        <f>(((4*(POWER(#REF!*1000,2)*AP1125)/398600640000000)*AT1125))/2/1000</f>
        <v>#REF!</v>
      </c>
      <c r="AV1125" s="5" t="e">
        <f t="shared" si="186"/>
        <v>#REF!</v>
      </c>
      <c r="AW1125" s="5" t="e">
        <f>(((4*(POWER(#REF!*1000,2)*AQ1125)/398600640000000)*AV1125))/2/1000</f>
        <v>#REF!</v>
      </c>
      <c r="AX1125" s="19" t="e">
        <f t="shared" si="187"/>
        <v>#REF!</v>
      </c>
      <c r="AY1125" s="17" t="e">
        <f>SQRT(398600640000/#REF!)</f>
        <v>#REF!</v>
      </c>
      <c r="AZ1125" s="17" t="e">
        <f>SQRT(398600640000/#REF!)</f>
        <v>#REF!</v>
      </c>
      <c r="BA1125" s="17" t="e">
        <f t="shared" si="188"/>
        <v>#REF!</v>
      </c>
      <c r="BB1125" s="24" t="e">
        <f>-(398600640000000)/(2*(#REF!))</f>
        <v>#REF!</v>
      </c>
      <c r="BC1125" s="24" t="e">
        <f>-(398600640000000)/((2*#REF!))</f>
        <v>#REF!</v>
      </c>
      <c r="BD1125" s="24" t="e">
        <f>-(398600640000000)/(2*#REF!)</f>
        <v>#REF!</v>
      </c>
      <c r="BE1125" s="27" t="e">
        <f t="shared" si="189"/>
        <v>#REF!</v>
      </c>
      <c r="BF1125" s="27" t="e">
        <f t="shared" si="190"/>
        <v>#REF!</v>
      </c>
      <c r="BG1125" s="23" t="e">
        <f t="shared" si="191"/>
        <v>#REF!</v>
      </c>
      <c r="BH1125" s="23" t="e">
        <f t="shared" si="192"/>
        <v>#REF!</v>
      </c>
      <c r="BJ1125" s="29" t="e">
        <f>398600640000000/(#REF!*1000*#REF!*1000)</f>
        <v>#REF!</v>
      </c>
      <c r="BK1125" s="29" t="e">
        <f>398600640000000/(#REF!*1000*#REF!*1000)</f>
        <v>#REF!</v>
      </c>
      <c r="BL1125" s="29" t="e">
        <f t="shared" si="193"/>
        <v>#REF!</v>
      </c>
      <c r="BM1125" t="e">
        <f>398600640000000/(#REF!*1000*#REF!*1000)</f>
        <v>#REF!</v>
      </c>
    </row>
    <row r="1126" spans="24:65" x14ac:dyDescent="0.25">
      <c r="X1126"/>
      <c r="Y1126"/>
      <c r="Z1126"/>
      <c r="AA1126"/>
      <c r="AB1126" s="5" t="e">
        <f>#REF!-#REF!</f>
        <v>#REF!</v>
      </c>
      <c r="AC1126" s="1" t="e">
        <f>#REF!-#REF!</f>
        <v>#REF!</v>
      </c>
      <c r="AD1126" s="1" t="e">
        <f>SIN(#REF!)*COS(#REF!)</f>
        <v>#REF!</v>
      </c>
      <c r="AE1126" s="1" t="e">
        <f>SIN(#REF!)*SIN(#REF!)</f>
        <v>#REF!</v>
      </c>
      <c r="AF1126" s="1" t="e">
        <f>#REF!*COS(#REF!+#REF!)</f>
        <v>#REF!</v>
      </c>
      <c r="AG1126" s="1" t="e">
        <f>#REF!*SIN(#REF!+#REF!)</f>
        <v>#REF!</v>
      </c>
      <c r="AH1126" s="1" t="e">
        <f>SIN(#REF!)</f>
        <v>#REF!</v>
      </c>
      <c r="AI1126" s="1" t="e">
        <f>COS(#REF!)</f>
        <v>#REF!</v>
      </c>
      <c r="AJ1126" s="1" t="e">
        <f t="shared" si="183"/>
        <v>#REF!</v>
      </c>
      <c r="AK1126" s="5" t="e">
        <f>#REF!*#REF!</f>
        <v>#REF!</v>
      </c>
      <c r="AL1126" s="1" t="e">
        <f>(#REF!*#REF!)*(#REF!*#REF!-1)</f>
        <v>#REF!</v>
      </c>
      <c r="AM1126" s="13" t="e">
        <f>#REF!*SQRT(1-#REF!*#REF!)</f>
        <v>#REF!</v>
      </c>
      <c r="AN1126" s="15" t="e">
        <f>#REF!-AM1126</f>
        <v>#REF!</v>
      </c>
      <c r="AO1126" s="19" t="e">
        <f>#REF!/AM1126</f>
        <v>#REF!</v>
      </c>
      <c r="AP1126" s="19" t="e">
        <f>SQRT(398600640000000/(#REF!*1000))</f>
        <v>#REF!</v>
      </c>
      <c r="AQ1126" s="17" t="e">
        <f>SQRT(2*398600640000000*((1/(#REF!*1000))-(1/((#REF!*1000)+(#REF!*1000)))))</f>
        <v>#REF!</v>
      </c>
      <c r="AR1126" s="17" t="e">
        <f>SQRT(2*398600640000000*((1/(#REF!*1000))-(1/((#REF!*1000)+(#REF!*1000)))))</f>
        <v>#REF!</v>
      </c>
      <c r="AS1126" s="17" t="e">
        <f t="shared" si="184"/>
        <v>#REF!</v>
      </c>
      <c r="AT1126" s="5" t="e">
        <f t="shared" si="185"/>
        <v>#REF!</v>
      </c>
      <c r="AU1126" s="5" t="e">
        <f>(((4*(POWER(#REF!*1000,2)*AP1126)/398600640000000)*AT1126))/2/1000</f>
        <v>#REF!</v>
      </c>
      <c r="AV1126" s="5" t="e">
        <f t="shared" si="186"/>
        <v>#REF!</v>
      </c>
      <c r="AW1126" s="5" t="e">
        <f>(((4*(POWER(#REF!*1000,2)*AQ1126)/398600640000000)*AV1126))/2/1000</f>
        <v>#REF!</v>
      </c>
      <c r="AX1126" s="19" t="e">
        <f t="shared" si="187"/>
        <v>#REF!</v>
      </c>
      <c r="AY1126" s="17" t="e">
        <f>SQRT(398600640000/#REF!)</f>
        <v>#REF!</v>
      </c>
      <c r="AZ1126" s="17" t="e">
        <f>SQRT(398600640000/#REF!)</f>
        <v>#REF!</v>
      </c>
      <c r="BA1126" s="17" t="e">
        <f t="shared" si="188"/>
        <v>#REF!</v>
      </c>
      <c r="BB1126" s="24" t="e">
        <f>-(398600640000000)/(2*(#REF!))</f>
        <v>#REF!</v>
      </c>
      <c r="BC1126" s="24" t="e">
        <f>-(398600640000000)/((2*#REF!))</f>
        <v>#REF!</v>
      </c>
      <c r="BD1126" s="24" t="e">
        <f>-(398600640000000)/(2*#REF!)</f>
        <v>#REF!</v>
      </c>
      <c r="BE1126" s="27" t="e">
        <f t="shared" si="189"/>
        <v>#REF!</v>
      </c>
      <c r="BF1126" s="27" t="e">
        <f t="shared" si="190"/>
        <v>#REF!</v>
      </c>
      <c r="BG1126" s="23" t="e">
        <f t="shared" si="191"/>
        <v>#REF!</v>
      </c>
      <c r="BH1126" s="23" t="e">
        <f t="shared" si="192"/>
        <v>#REF!</v>
      </c>
      <c r="BJ1126" s="29" t="e">
        <f>398600640000000/(#REF!*1000*#REF!*1000)</f>
        <v>#REF!</v>
      </c>
      <c r="BK1126" s="29" t="e">
        <f>398600640000000/(#REF!*1000*#REF!*1000)</f>
        <v>#REF!</v>
      </c>
      <c r="BL1126" s="29" t="e">
        <f t="shared" si="193"/>
        <v>#REF!</v>
      </c>
      <c r="BM1126" t="e">
        <f>398600640000000/(#REF!*1000*#REF!*1000)</f>
        <v>#REF!</v>
      </c>
    </row>
    <row r="1127" spans="24:65" x14ac:dyDescent="0.25">
      <c r="X1127"/>
      <c r="Y1127"/>
      <c r="Z1127"/>
      <c r="AA1127"/>
      <c r="AB1127" s="5" t="e">
        <f>#REF!-#REF!</f>
        <v>#REF!</v>
      </c>
      <c r="AC1127" s="1" t="e">
        <f>#REF!-#REF!</f>
        <v>#REF!</v>
      </c>
      <c r="AD1127" s="1" t="e">
        <f>SIN(#REF!)*COS(#REF!)</f>
        <v>#REF!</v>
      </c>
      <c r="AE1127" s="1" t="e">
        <f>SIN(#REF!)*SIN(#REF!)</f>
        <v>#REF!</v>
      </c>
      <c r="AF1127" s="1" t="e">
        <f>#REF!*COS(#REF!+#REF!)</f>
        <v>#REF!</v>
      </c>
      <c r="AG1127" s="1" t="e">
        <f>#REF!*SIN(#REF!+#REF!)</f>
        <v>#REF!</v>
      </c>
      <c r="AH1127" s="1" t="e">
        <f>SIN(#REF!)</f>
        <v>#REF!</v>
      </c>
      <c r="AI1127" s="1" t="e">
        <f>COS(#REF!)</f>
        <v>#REF!</v>
      </c>
      <c r="AJ1127" s="1" t="e">
        <f t="shared" si="183"/>
        <v>#REF!</v>
      </c>
      <c r="AK1127" s="5" t="e">
        <f>#REF!*#REF!</f>
        <v>#REF!</v>
      </c>
      <c r="AL1127" s="1" t="e">
        <f>(#REF!*#REF!)*(#REF!*#REF!-1)</f>
        <v>#REF!</v>
      </c>
      <c r="AM1127" s="13" t="e">
        <f>#REF!*SQRT(1-#REF!*#REF!)</f>
        <v>#REF!</v>
      </c>
      <c r="AN1127" s="15" t="e">
        <f>#REF!-AM1127</f>
        <v>#REF!</v>
      </c>
      <c r="AO1127" s="19" t="e">
        <f>#REF!/AM1127</f>
        <v>#REF!</v>
      </c>
      <c r="AP1127" s="19" t="e">
        <f>SQRT(398600640000000/(#REF!*1000))</f>
        <v>#REF!</v>
      </c>
      <c r="AQ1127" s="17" t="e">
        <f>SQRT(2*398600640000000*((1/(#REF!*1000))-(1/((#REF!*1000)+(#REF!*1000)))))</f>
        <v>#REF!</v>
      </c>
      <c r="AR1127" s="17" t="e">
        <f>SQRT(2*398600640000000*((1/(#REF!*1000))-(1/((#REF!*1000)+(#REF!*1000)))))</f>
        <v>#REF!</v>
      </c>
      <c r="AS1127" s="17" t="e">
        <f t="shared" si="184"/>
        <v>#REF!</v>
      </c>
      <c r="AT1127" s="5" t="e">
        <f t="shared" si="185"/>
        <v>#REF!</v>
      </c>
      <c r="AU1127" s="5" t="e">
        <f>(((4*(POWER(#REF!*1000,2)*AP1127)/398600640000000)*AT1127))/2/1000</f>
        <v>#REF!</v>
      </c>
      <c r="AV1127" s="5" t="e">
        <f t="shared" si="186"/>
        <v>#REF!</v>
      </c>
      <c r="AW1127" s="5" t="e">
        <f>(((4*(POWER(#REF!*1000,2)*AQ1127)/398600640000000)*AV1127))/2/1000</f>
        <v>#REF!</v>
      </c>
      <c r="AX1127" s="19" t="e">
        <f t="shared" si="187"/>
        <v>#REF!</v>
      </c>
      <c r="AY1127" s="17" t="e">
        <f>SQRT(398600640000/#REF!)</f>
        <v>#REF!</v>
      </c>
      <c r="AZ1127" s="17" t="e">
        <f>SQRT(398600640000/#REF!)</f>
        <v>#REF!</v>
      </c>
      <c r="BA1127" s="17" t="e">
        <f t="shared" si="188"/>
        <v>#REF!</v>
      </c>
      <c r="BB1127" s="24" t="e">
        <f>-(398600640000000)/(2*(#REF!))</f>
        <v>#REF!</v>
      </c>
      <c r="BC1127" s="24" t="e">
        <f>-(398600640000000)/((2*#REF!))</f>
        <v>#REF!</v>
      </c>
      <c r="BD1127" s="24" t="e">
        <f>-(398600640000000)/(2*#REF!)</f>
        <v>#REF!</v>
      </c>
      <c r="BE1127" s="27" t="e">
        <f t="shared" si="189"/>
        <v>#REF!</v>
      </c>
      <c r="BF1127" s="27" t="e">
        <f t="shared" si="190"/>
        <v>#REF!</v>
      </c>
      <c r="BG1127" s="23" t="e">
        <f t="shared" si="191"/>
        <v>#REF!</v>
      </c>
      <c r="BH1127" s="23" t="e">
        <f t="shared" si="192"/>
        <v>#REF!</v>
      </c>
      <c r="BJ1127" s="29" t="e">
        <f>398600640000000/(#REF!*1000*#REF!*1000)</f>
        <v>#REF!</v>
      </c>
      <c r="BK1127" s="29" t="e">
        <f>398600640000000/(#REF!*1000*#REF!*1000)</f>
        <v>#REF!</v>
      </c>
      <c r="BL1127" s="29" t="e">
        <f t="shared" si="193"/>
        <v>#REF!</v>
      </c>
      <c r="BM1127" t="e">
        <f>398600640000000/(#REF!*1000*#REF!*1000)</f>
        <v>#REF!</v>
      </c>
    </row>
    <row r="1128" spans="24:65" x14ac:dyDescent="0.25">
      <c r="X1128"/>
      <c r="Y1128"/>
      <c r="Z1128"/>
      <c r="AA1128"/>
      <c r="AB1128" s="5" t="e">
        <f>#REF!-#REF!</f>
        <v>#REF!</v>
      </c>
      <c r="AC1128" s="1" t="e">
        <f>#REF!-#REF!</f>
        <v>#REF!</v>
      </c>
      <c r="AD1128" s="1" t="e">
        <f>SIN(#REF!)*COS(#REF!)</f>
        <v>#REF!</v>
      </c>
      <c r="AE1128" s="1" t="e">
        <f>SIN(#REF!)*SIN(#REF!)</f>
        <v>#REF!</v>
      </c>
      <c r="AF1128" s="1" t="e">
        <f>#REF!*COS(#REF!+#REF!)</f>
        <v>#REF!</v>
      </c>
      <c r="AG1128" s="1" t="e">
        <f>#REF!*SIN(#REF!+#REF!)</f>
        <v>#REF!</v>
      </c>
      <c r="AH1128" s="1" t="e">
        <f>SIN(#REF!)</f>
        <v>#REF!</v>
      </c>
      <c r="AI1128" s="1" t="e">
        <f>COS(#REF!)</f>
        <v>#REF!</v>
      </c>
      <c r="AJ1128" s="1" t="e">
        <f t="shared" si="183"/>
        <v>#REF!</v>
      </c>
      <c r="AK1128" s="5" t="e">
        <f>#REF!*#REF!</f>
        <v>#REF!</v>
      </c>
      <c r="AL1128" s="1" t="e">
        <f>(#REF!*#REF!)*(#REF!*#REF!-1)</f>
        <v>#REF!</v>
      </c>
      <c r="AM1128" s="13" t="e">
        <f>#REF!*SQRT(1-#REF!*#REF!)</f>
        <v>#REF!</v>
      </c>
      <c r="AN1128" s="15" t="e">
        <f>#REF!-AM1128</f>
        <v>#REF!</v>
      </c>
      <c r="AO1128" s="19" t="e">
        <f>#REF!/AM1128</f>
        <v>#REF!</v>
      </c>
      <c r="AP1128" s="19" t="e">
        <f>SQRT(398600640000000/(#REF!*1000))</f>
        <v>#REF!</v>
      </c>
      <c r="AQ1128" s="17" t="e">
        <f>SQRT(2*398600640000000*((1/(#REF!*1000))-(1/((#REF!*1000)+(#REF!*1000)))))</f>
        <v>#REF!</v>
      </c>
      <c r="AR1128" s="17" t="e">
        <f>SQRT(2*398600640000000*((1/(#REF!*1000))-(1/((#REF!*1000)+(#REF!*1000)))))</f>
        <v>#REF!</v>
      </c>
      <c r="AS1128" s="17" t="e">
        <f t="shared" si="184"/>
        <v>#REF!</v>
      </c>
      <c r="AT1128" s="5" t="e">
        <f t="shared" si="185"/>
        <v>#REF!</v>
      </c>
      <c r="AU1128" s="5" t="e">
        <f>(((4*(POWER(#REF!*1000,2)*AP1128)/398600640000000)*AT1128))/2/1000</f>
        <v>#REF!</v>
      </c>
      <c r="AV1128" s="5" t="e">
        <f t="shared" si="186"/>
        <v>#REF!</v>
      </c>
      <c r="AW1128" s="5" t="e">
        <f>(((4*(POWER(#REF!*1000,2)*AQ1128)/398600640000000)*AV1128))/2/1000</f>
        <v>#REF!</v>
      </c>
      <c r="AX1128" s="19" t="e">
        <f t="shared" si="187"/>
        <v>#REF!</v>
      </c>
      <c r="AY1128" s="17" t="e">
        <f>SQRT(398600640000/#REF!)</f>
        <v>#REF!</v>
      </c>
      <c r="AZ1128" s="17" t="e">
        <f>SQRT(398600640000/#REF!)</f>
        <v>#REF!</v>
      </c>
      <c r="BA1128" s="17" t="e">
        <f t="shared" si="188"/>
        <v>#REF!</v>
      </c>
      <c r="BB1128" s="24" t="e">
        <f>-(398600640000000)/(2*(#REF!))</f>
        <v>#REF!</v>
      </c>
      <c r="BC1128" s="24" t="e">
        <f>-(398600640000000)/((2*#REF!))</f>
        <v>#REF!</v>
      </c>
      <c r="BD1128" s="24" t="e">
        <f>-(398600640000000)/(2*#REF!)</f>
        <v>#REF!</v>
      </c>
      <c r="BE1128" s="27" t="e">
        <f t="shared" si="189"/>
        <v>#REF!</v>
      </c>
      <c r="BF1128" s="27" t="e">
        <f t="shared" si="190"/>
        <v>#REF!</v>
      </c>
      <c r="BG1128" s="23" t="e">
        <f t="shared" si="191"/>
        <v>#REF!</v>
      </c>
      <c r="BH1128" s="23" t="e">
        <f t="shared" si="192"/>
        <v>#REF!</v>
      </c>
      <c r="BJ1128" s="29" t="e">
        <f>398600640000000/(#REF!*1000*#REF!*1000)</f>
        <v>#REF!</v>
      </c>
      <c r="BK1128" s="29" t="e">
        <f>398600640000000/(#REF!*1000*#REF!*1000)</f>
        <v>#REF!</v>
      </c>
      <c r="BL1128" s="29" t="e">
        <f t="shared" si="193"/>
        <v>#REF!</v>
      </c>
      <c r="BM1128" t="e">
        <f>398600640000000/(#REF!*1000*#REF!*1000)</f>
        <v>#REF!</v>
      </c>
    </row>
    <row r="1129" spans="24:65" x14ac:dyDescent="0.25">
      <c r="X1129"/>
      <c r="Y1129"/>
      <c r="Z1129"/>
      <c r="AA1129"/>
      <c r="AB1129" s="5" t="e">
        <f>#REF!-#REF!</f>
        <v>#REF!</v>
      </c>
      <c r="AC1129" s="1" t="e">
        <f>#REF!-#REF!</f>
        <v>#REF!</v>
      </c>
      <c r="AD1129" s="1" t="e">
        <f>SIN(#REF!)*COS(#REF!)</f>
        <v>#REF!</v>
      </c>
      <c r="AE1129" s="1" t="e">
        <f>SIN(#REF!)*SIN(#REF!)</f>
        <v>#REF!</v>
      </c>
      <c r="AF1129" s="1" t="e">
        <f>#REF!*COS(#REF!+#REF!)</f>
        <v>#REF!</v>
      </c>
      <c r="AG1129" s="1" t="e">
        <f>#REF!*SIN(#REF!+#REF!)</f>
        <v>#REF!</v>
      </c>
      <c r="AH1129" s="1" t="e">
        <f>SIN(#REF!)</f>
        <v>#REF!</v>
      </c>
      <c r="AI1129" s="1" t="e">
        <f>COS(#REF!)</f>
        <v>#REF!</v>
      </c>
      <c r="AJ1129" s="1" t="e">
        <f t="shared" si="183"/>
        <v>#REF!</v>
      </c>
      <c r="AK1129" s="5" t="e">
        <f>#REF!*#REF!</f>
        <v>#REF!</v>
      </c>
      <c r="AL1129" s="1" t="e">
        <f>(#REF!*#REF!)*(#REF!*#REF!-1)</f>
        <v>#REF!</v>
      </c>
      <c r="AM1129" s="13" t="e">
        <f>#REF!*SQRT(1-#REF!*#REF!)</f>
        <v>#REF!</v>
      </c>
      <c r="AN1129" s="15" t="e">
        <f>#REF!-AM1129</f>
        <v>#REF!</v>
      </c>
      <c r="AO1129" s="19" t="e">
        <f>#REF!/AM1129</f>
        <v>#REF!</v>
      </c>
      <c r="AP1129" s="19" t="e">
        <f>SQRT(398600640000000/(#REF!*1000))</f>
        <v>#REF!</v>
      </c>
      <c r="AQ1129" s="17" t="e">
        <f>SQRT(2*398600640000000*((1/(#REF!*1000))-(1/((#REF!*1000)+(#REF!*1000)))))</f>
        <v>#REF!</v>
      </c>
      <c r="AR1129" s="17" t="e">
        <f>SQRT(2*398600640000000*((1/(#REF!*1000))-(1/((#REF!*1000)+(#REF!*1000)))))</f>
        <v>#REF!</v>
      </c>
      <c r="AS1129" s="17" t="e">
        <f t="shared" si="184"/>
        <v>#REF!</v>
      </c>
      <c r="AT1129" s="5" t="e">
        <f t="shared" si="185"/>
        <v>#REF!</v>
      </c>
      <c r="AU1129" s="5" t="e">
        <f>(((4*(POWER(#REF!*1000,2)*AP1129)/398600640000000)*AT1129))/2/1000</f>
        <v>#REF!</v>
      </c>
      <c r="AV1129" s="5" t="e">
        <f t="shared" si="186"/>
        <v>#REF!</v>
      </c>
      <c r="AW1129" s="5" t="e">
        <f>(((4*(POWER(#REF!*1000,2)*AQ1129)/398600640000000)*AV1129))/2/1000</f>
        <v>#REF!</v>
      </c>
      <c r="AX1129" s="19" t="e">
        <f t="shared" si="187"/>
        <v>#REF!</v>
      </c>
      <c r="AY1129" s="17" t="e">
        <f>SQRT(398600640000/#REF!)</f>
        <v>#REF!</v>
      </c>
      <c r="AZ1129" s="17" t="e">
        <f>SQRT(398600640000/#REF!)</f>
        <v>#REF!</v>
      </c>
      <c r="BA1129" s="17" t="e">
        <f t="shared" si="188"/>
        <v>#REF!</v>
      </c>
      <c r="BB1129" s="24" t="e">
        <f>-(398600640000000)/(2*(#REF!))</f>
        <v>#REF!</v>
      </c>
      <c r="BC1129" s="24" t="e">
        <f>-(398600640000000)/((2*#REF!))</f>
        <v>#REF!</v>
      </c>
      <c r="BD1129" s="24" t="e">
        <f>-(398600640000000)/(2*#REF!)</f>
        <v>#REF!</v>
      </c>
      <c r="BE1129" s="27" t="e">
        <f t="shared" si="189"/>
        <v>#REF!</v>
      </c>
      <c r="BF1129" s="27" t="e">
        <f t="shared" si="190"/>
        <v>#REF!</v>
      </c>
      <c r="BG1129" s="23" t="e">
        <f t="shared" si="191"/>
        <v>#REF!</v>
      </c>
      <c r="BH1129" s="23" t="e">
        <f t="shared" si="192"/>
        <v>#REF!</v>
      </c>
      <c r="BJ1129" s="29" t="e">
        <f>398600640000000/(#REF!*1000*#REF!*1000)</f>
        <v>#REF!</v>
      </c>
      <c r="BK1129" s="29" t="e">
        <f>398600640000000/(#REF!*1000*#REF!*1000)</f>
        <v>#REF!</v>
      </c>
      <c r="BL1129" s="29" t="e">
        <f t="shared" si="193"/>
        <v>#REF!</v>
      </c>
      <c r="BM1129" t="e">
        <f>398600640000000/(#REF!*1000*#REF!*1000)</f>
        <v>#REF!</v>
      </c>
    </row>
    <row r="1130" spans="24:65" x14ac:dyDescent="0.25">
      <c r="X1130"/>
      <c r="Y1130"/>
      <c r="Z1130"/>
      <c r="AA1130"/>
      <c r="AB1130" s="5" t="e">
        <f>#REF!-#REF!</f>
        <v>#REF!</v>
      </c>
      <c r="AC1130" s="1" t="e">
        <f>#REF!-#REF!</f>
        <v>#REF!</v>
      </c>
      <c r="AD1130" s="1" t="e">
        <f>SIN(#REF!)*COS(#REF!)</f>
        <v>#REF!</v>
      </c>
      <c r="AE1130" s="1" t="e">
        <f>SIN(#REF!)*SIN(#REF!)</f>
        <v>#REF!</v>
      </c>
      <c r="AF1130" s="1" t="e">
        <f>#REF!*COS(#REF!+#REF!)</f>
        <v>#REF!</v>
      </c>
      <c r="AG1130" s="1" t="e">
        <f>#REF!*SIN(#REF!+#REF!)</f>
        <v>#REF!</v>
      </c>
      <c r="AH1130" s="1" t="e">
        <f>SIN(#REF!)</f>
        <v>#REF!</v>
      </c>
      <c r="AI1130" s="1" t="e">
        <f>COS(#REF!)</f>
        <v>#REF!</v>
      </c>
      <c r="AJ1130" s="1" t="e">
        <f t="shared" si="183"/>
        <v>#REF!</v>
      </c>
      <c r="AK1130" s="5" t="e">
        <f>#REF!*#REF!</f>
        <v>#REF!</v>
      </c>
      <c r="AL1130" s="1" t="e">
        <f>(#REF!*#REF!)*(#REF!*#REF!-1)</f>
        <v>#REF!</v>
      </c>
      <c r="AM1130" s="13" t="e">
        <f>#REF!*SQRT(1-#REF!*#REF!)</f>
        <v>#REF!</v>
      </c>
      <c r="AN1130" s="15" t="e">
        <f>#REF!-AM1130</f>
        <v>#REF!</v>
      </c>
      <c r="AO1130" s="19" t="e">
        <f>#REF!/AM1130</f>
        <v>#REF!</v>
      </c>
      <c r="AP1130" s="19" t="e">
        <f>SQRT(398600640000000/(#REF!*1000))</f>
        <v>#REF!</v>
      </c>
      <c r="AQ1130" s="17" t="e">
        <f>SQRT(2*398600640000000*((1/(#REF!*1000))-(1/((#REF!*1000)+(#REF!*1000)))))</f>
        <v>#REF!</v>
      </c>
      <c r="AR1130" s="17" t="e">
        <f>SQRT(2*398600640000000*((1/(#REF!*1000))-(1/((#REF!*1000)+(#REF!*1000)))))</f>
        <v>#REF!</v>
      </c>
      <c r="AS1130" s="17" t="e">
        <f t="shared" si="184"/>
        <v>#REF!</v>
      </c>
      <c r="AT1130" s="5" t="e">
        <f t="shared" si="185"/>
        <v>#REF!</v>
      </c>
      <c r="AU1130" s="5" t="e">
        <f>(((4*(POWER(#REF!*1000,2)*AP1130)/398600640000000)*AT1130))/2/1000</f>
        <v>#REF!</v>
      </c>
      <c r="AV1130" s="5" t="e">
        <f t="shared" si="186"/>
        <v>#REF!</v>
      </c>
      <c r="AW1130" s="5" t="e">
        <f>(((4*(POWER(#REF!*1000,2)*AQ1130)/398600640000000)*AV1130))/2/1000</f>
        <v>#REF!</v>
      </c>
      <c r="AX1130" s="19" t="e">
        <f t="shared" si="187"/>
        <v>#REF!</v>
      </c>
      <c r="AY1130" s="17" t="e">
        <f>SQRT(398600640000/#REF!)</f>
        <v>#REF!</v>
      </c>
      <c r="AZ1130" s="17" t="e">
        <f>SQRT(398600640000/#REF!)</f>
        <v>#REF!</v>
      </c>
      <c r="BA1130" s="17" t="e">
        <f t="shared" si="188"/>
        <v>#REF!</v>
      </c>
      <c r="BB1130" s="24" t="e">
        <f>-(398600640000000)/(2*(#REF!))</f>
        <v>#REF!</v>
      </c>
      <c r="BC1130" s="24" t="e">
        <f>-(398600640000000)/((2*#REF!))</f>
        <v>#REF!</v>
      </c>
      <c r="BD1130" s="24" t="e">
        <f>-(398600640000000)/(2*#REF!)</f>
        <v>#REF!</v>
      </c>
      <c r="BE1130" s="27" t="e">
        <f t="shared" si="189"/>
        <v>#REF!</v>
      </c>
      <c r="BF1130" s="27" t="e">
        <f t="shared" si="190"/>
        <v>#REF!</v>
      </c>
      <c r="BG1130" s="23" t="e">
        <f t="shared" si="191"/>
        <v>#REF!</v>
      </c>
      <c r="BH1130" s="23" t="e">
        <f t="shared" si="192"/>
        <v>#REF!</v>
      </c>
      <c r="BJ1130" s="29" t="e">
        <f>398600640000000/(#REF!*1000*#REF!*1000)</f>
        <v>#REF!</v>
      </c>
      <c r="BK1130" s="29" t="e">
        <f>398600640000000/(#REF!*1000*#REF!*1000)</f>
        <v>#REF!</v>
      </c>
      <c r="BL1130" s="29" t="e">
        <f t="shared" si="193"/>
        <v>#REF!</v>
      </c>
      <c r="BM1130" t="e">
        <f>398600640000000/(#REF!*1000*#REF!*1000)</f>
        <v>#REF!</v>
      </c>
    </row>
    <row r="1131" spans="24:65" x14ac:dyDescent="0.25">
      <c r="X1131"/>
      <c r="Y1131"/>
      <c r="Z1131"/>
      <c r="AA1131"/>
      <c r="AB1131" s="5" t="e">
        <f>#REF!-#REF!</f>
        <v>#REF!</v>
      </c>
      <c r="AC1131" s="1" t="e">
        <f>#REF!-#REF!</f>
        <v>#REF!</v>
      </c>
      <c r="AD1131" s="1" t="e">
        <f>SIN(#REF!)*COS(#REF!)</f>
        <v>#REF!</v>
      </c>
      <c r="AE1131" s="1" t="e">
        <f>SIN(#REF!)*SIN(#REF!)</f>
        <v>#REF!</v>
      </c>
      <c r="AF1131" s="1" t="e">
        <f>#REF!*COS(#REF!+#REF!)</f>
        <v>#REF!</v>
      </c>
      <c r="AG1131" s="1" t="e">
        <f>#REF!*SIN(#REF!+#REF!)</f>
        <v>#REF!</v>
      </c>
      <c r="AH1131" s="1" t="e">
        <f>SIN(#REF!)</f>
        <v>#REF!</v>
      </c>
      <c r="AI1131" s="1" t="e">
        <f>COS(#REF!)</f>
        <v>#REF!</v>
      </c>
      <c r="AJ1131" s="1" t="e">
        <f t="shared" si="183"/>
        <v>#REF!</v>
      </c>
      <c r="AK1131" s="5" t="e">
        <f>#REF!*#REF!</f>
        <v>#REF!</v>
      </c>
      <c r="AL1131" s="1" t="e">
        <f>(#REF!*#REF!)*(#REF!*#REF!-1)</f>
        <v>#REF!</v>
      </c>
      <c r="AM1131" s="13" t="e">
        <f>#REF!*SQRT(1-#REF!*#REF!)</f>
        <v>#REF!</v>
      </c>
      <c r="AN1131" s="15" t="e">
        <f>#REF!-AM1131</f>
        <v>#REF!</v>
      </c>
      <c r="AO1131" s="19" t="e">
        <f>#REF!/AM1131</f>
        <v>#REF!</v>
      </c>
      <c r="AP1131" s="19" t="e">
        <f>SQRT(398600640000000/(#REF!*1000))</f>
        <v>#REF!</v>
      </c>
      <c r="AQ1131" s="17" t="e">
        <f>SQRT(2*398600640000000*((1/(#REF!*1000))-(1/((#REF!*1000)+(#REF!*1000)))))</f>
        <v>#REF!</v>
      </c>
      <c r="AR1131" s="17" t="e">
        <f>SQRT(2*398600640000000*((1/(#REF!*1000))-(1/((#REF!*1000)+(#REF!*1000)))))</f>
        <v>#REF!</v>
      </c>
      <c r="AS1131" s="17" t="e">
        <f t="shared" si="184"/>
        <v>#REF!</v>
      </c>
      <c r="AT1131" s="5" t="e">
        <f t="shared" si="185"/>
        <v>#REF!</v>
      </c>
      <c r="AU1131" s="5" t="e">
        <f>(((4*(POWER(#REF!*1000,2)*AP1131)/398600640000000)*AT1131))/2/1000</f>
        <v>#REF!</v>
      </c>
      <c r="AV1131" s="5" t="e">
        <f t="shared" si="186"/>
        <v>#REF!</v>
      </c>
      <c r="AW1131" s="5" t="e">
        <f>(((4*(POWER(#REF!*1000,2)*AQ1131)/398600640000000)*AV1131))/2/1000</f>
        <v>#REF!</v>
      </c>
      <c r="AX1131" s="19" t="e">
        <f t="shared" si="187"/>
        <v>#REF!</v>
      </c>
      <c r="AY1131" s="17" t="e">
        <f>SQRT(398600640000/#REF!)</f>
        <v>#REF!</v>
      </c>
      <c r="AZ1131" s="17" t="e">
        <f>SQRT(398600640000/#REF!)</f>
        <v>#REF!</v>
      </c>
      <c r="BA1131" s="17" t="e">
        <f t="shared" si="188"/>
        <v>#REF!</v>
      </c>
      <c r="BB1131" s="24" t="e">
        <f>-(398600640000000)/(2*(#REF!))</f>
        <v>#REF!</v>
      </c>
      <c r="BC1131" s="24" t="e">
        <f>-(398600640000000)/((2*#REF!))</f>
        <v>#REF!</v>
      </c>
      <c r="BD1131" s="24" t="e">
        <f>-(398600640000000)/(2*#REF!)</f>
        <v>#REF!</v>
      </c>
      <c r="BE1131" s="27" t="e">
        <f t="shared" si="189"/>
        <v>#REF!</v>
      </c>
      <c r="BF1131" s="27" t="e">
        <f t="shared" si="190"/>
        <v>#REF!</v>
      </c>
      <c r="BG1131" s="23" t="e">
        <f t="shared" si="191"/>
        <v>#REF!</v>
      </c>
      <c r="BH1131" s="23" t="e">
        <f t="shared" si="192"/>
        <v>#REF!</v>
      </c>
      <c r="BJ1131" s="29" t="e">
        <f>398600640000000/(#REF!*1000*#REF!*1000)</f>
        <v>#REF!</v>
      </c>
      <c r="BK1131" s="29" t="e">
        <f>398600640000000/(#REF!*1000*#REF!*1000)</f>
        <v>#REF!</v>
      </c>
      <c r="BL1131" s="29" t="e">
        <f t="shared" si="193"/>
        <v>#REF!</v>
      </c>
      <c r="BM1131" t="e">
        <f>398600640000000/(#REF!*1000*#REF!*1000)</f>
        <v>#REF!</v>
      </c>
    </row>
    <row r="1132" spans="24:65" x14ac:dyDescent="0.25">
      <c r="X1132"/>
      <c r="Y1132"/>
      <c r="Z1132"/>
      <c r="AA1132"/>
      <c r="AB1132" s="5" t="e">
        <f>#REF!-#REF!</f>
        <v>#REF!</v>
      </c>
      <c r="AC1132" s="1" t="e">
        <f>#REF!-#REF!</f>
        <v>#REF!</v>
      </c>
      <c r="AD1132" s="1" t="e">
        <f>SIN(#REF!)*COS(#REF!)</f>
        <v>#REF!</v>
      </c>
      <c r="AE1132" s="1" t="e">
        <f>SIN(#REF!)*SIN(#REF!)</f>
        <v>#REF!</v>
      </c>
      <c r="AF1132" s="1" t="e">
        <f>#REF!*COS(#REF!+#REF!)</f>
        <v>#REF!</v>
      </c>
      <c r="AG1132" s="1" t="e">
        <f>#REF!*SIN(#REF!+#REF!)</f>
        <v>#REF!</v>
      </c>
      <c r="AH1132" s="1" t="e">
        <f>SIN(#REF!)</f>
        <v>#REF!</v>
      </c>
      <c r="AI1132" s="1" t="e">
        <f>COS(#REF!)</f>
        <v>#REF!</v>
      </c>
      <c r="AJ1132" s="1" t="e">
        <f t="shared" si="183"/>
        <v>#REF!</v>
      </c>
      <c r="AK1132" s="5" t="e">
        <f>#REF!*#REF!</f>
        <v>#REF!</v>
      </c>
      <c r="AL1132" s="1" t="e">
        <f>(#REF!*#REF!)*(#REF!*#REF!-1)</f>
        <v>#REF!</v>
      </c>
      <c r="AM1132" s="13" t="e">
        <f>#REF!*SQRT(1-#REF!*#REF!)</f>
        <v>#REF!</v>
      </c>
      <c r="AN1132" s="15" t="e">
        <f>#REF!-AM1132</f>
        <v>#REF!</v>
      </c>
      <c r="AO1132" s="19" t="e">
        <f>#REF!/AM1132</f>
        <v>#REF!</v>
      </c>
      <c r="AP1132" s="19" t="e">
        <f>SQRT(398600640000000/(#REF!*1000))</f>
        <v>#REF!</v>
      </c>
      <c r="AQ1132" s="17" t="e">
        <f>SQRT(2*398600640000000*((1/(#REF!*1000))-(1/((#REF!*1000)+(#REF!*1000)))))</f>
        <v>#REF!</v>
      </c>
      <c r="AR1132" s="17" t="e">
        <f>SQRT(2*398600640000000*((1/(#REF!*1000))-(1/((#REF!*1000)+(#REF!*1000)))))</f>
        <v>#REF!</v>
      </c>
      <c r="AS1132" s="17" t="e">
        <f t="shared" si="184"/>
        <v>#REF!</v>
      </c>
      <c r="AT1132" s="5" t="e">
        <f t="shared" si="185"/>
        <v>#REF!</v>
      </c>
      <c r="AU1132" s="5" t="e">
        <f>(((4*(POWER(#REF!*1000,2)*AP1132)/398600640000000)*AT1132))/2/1000</f>
        <v>#REF!</v>
      </c>
      <c r="AV1132" s="5" t="e">
        <f t="shared" si="186"/>
        <v>#REF!</v>
      </c>
      <c r="AW1132" s="5" t="e">
        <f>(((4*(POWER(#REF!*1000,2)*AQ1132)/398600640000000)*AV1132))/2/1000</f>
        <v>#REF!</v>
      </c>
      <c r="AX1132" s="19" t="e">
        <f t="shared" si="187"/>
        <v>#REF!</v>
      </c>
      <c r="AY1132" s="17" t="e">
        <f>SQRT(398600640000/#REF!)</f>
        <v>#REF!</v>
      </c>
      <c r="AZ1132" s="17" t="e">
        <f>SQRT(398600640000/#REF!)</f>
        <v>#REF!</v>
      </c>
      <c r="BA1132" s="17" t="e">
        <f t="shared" si="188"/>
        <v>#REF!</v>
      </c>
      <c r="BB1132" s="24" t="e">
        <f>-(398600640000000)/(2*(#REF!))</f>
        <v>#REF!</v>
      </c>
      <c r="BC1132" s="24" t="e">
        <f>-(398600640000000)/((2*#REF!))</f>
        <v>#REF!</v>
      </c>
      <c r="BD1132" s="24" t="e">
        <f>-(398600640000000)/(2*#REF!)</f>
        <v>#REF!</v>
      </c>
      <c r="BE1132" s="27" t="e">
        <f t="shared" si="189"/>
        <v>#REF!</v>
      </c>
      <c r="BF1132" s="27" t="e">
        <f t="shared" si="190"/>
        <v>#REF!</v>
      </c>
      <c r="BG1132" s="23" t="e">
        <f t="shared" si="191"/>
        <v>#REF!</v>
      </c>
      <c r="BH1132" s="23" t="e">
        <f t="shared" si="192"/>
        <v>#REF!</v>
      </c>
      <c r="BJ1132" s="29" t="e">
        <f>398600640000000/(#REF!*1000*#REF!*1000)</f>
        <v>#REF!</v>
      </c>
      <c r="BK1132" s="29" t="e">
        <f>398600640000000/(#REF!*1000*#REF!*1000)</f>
        <v>#REF!</v>
      </c>
      <c r="BL1132" s="29" t="e">
        <f t="shared" si="193"/>
        <v>#REF!</v>
      </c>
      <c r="BM1132" t="e">
        <f>398600640000000/(#REF!*1000*#REF!*1000)</f>
        <v>#REF!</v>
      </c>
    </row>
    <row r="1133" spans="24:65" x14ac:dyDescent="0.25">
      <c r="X1133"/>
      <c r="Y1133"/>
      <c r="Z1133"/>
      <c r="AA1133"/>
      <c r="AB1133" s="5" t="e">
        <f>#REF!-#REF!</f>
        <v>#REF!</v>
      </c>
      <c r="AC1133" s="1" t="e">
        <f>#REF!-#REF!</f>
        <v>#REF!</v>
      </c>
      <c r="AD1133" s="1" t="e">
        <f>SIN(#REF!)*COS(#REF!)</f>
        <v>#REF!</v>
      </c>
      <c r="AE1133" s="1" t="e">
        <f>SIN(#REF!)*SIN(#REF!)</f>
        <v>#REF!</v>
      </c>
      <c r="AF1133" s="1" t="e">
        <f>#REF!*COS(#REF!+#REF!)</f>
        <v>#REF!</v>
      </c>
      <c r="AG1133" s="1" t="e">
        <f>#REF!*SIN(#REF!+#REF!)</f>
        <v>#REF!</v>
      </c>
      <c r="AH1133" s="1" t="e">
        <f>SIN(#REF!)</f>
        <v>#REF!</v>
      </c>
      <c r="AI1133" s="1" t="e">
        <f>COS(#REF!)</f>
        <v>#REF!</v>
      </c>
      <c r="AJ1133" s="1" t="e">
        <f t="shared" si="183"/>
        <v>#REF!</v>
      </c>
      <c r="AK1133" s="5" t="e">
        <f>#REF!*#REF!</f>
        <v>#REF!</v>
      </c>
      <c r="AL1133" s="1" t="e">
        <f>(#REF!*#REF!)*(#REF!*#REF!-1)</f>
        <v>#REF!</v>
      </c>
      <c r="AM1133" s="13" t="e">
        <f>#REF!*SQRT(1-#REF!*#REF!)</f>
        <v>#REF!</v>
      </c>
      <c r="AN1133" s="15" t="e">
        <f>#REF!-AM1133</f>
        <v>#REF!</v>
      </c>
      <c r="AO1133" s="19" t="e">
        <f>#REF!/AM1133</f>
        <v>#REF!</v>
      </c>
      <c r="AP1133" s="19" t="e">
        <f>SQRT(398600640000000/(#REF!*1000))</f>
        <v>#REF!</v>
      </c>
      <c r="AQ1133" s="17" t="e">
        <f>SQRT(2*398600640000000*((1/(#REF!*1000))-(1/((#REF!*1000)+(#REF!*1000)))))</f>
        <v>#REF!</v>
      </c>
      <c r="AR1133" s="17" t="e">
        <f>SQRT(2*398600640000000*((1/(#REF!*1000))-(1/((#REF!*1000)+(#REF!*1000)))))</f>
        <v>#REF!</v>
      </c>
      <c r="AS1133" s="17" t="e">
        <f t="shared" si="184"/>
        <v>#REF!</v>
      </c>
      <c r="AT1133" s="5" t="e">
        <f t="shared" si="185"/>
        <v>#REF!</v>
      </c>
      <c r="AU1133" s="5" t="e">
        <f>(((4*(POWER(#REF!*1000,2)*AP1133)/398600640000000)*AT1133))/2/1000</f>
        <v>#REF!</v>
      </c>
      <c r="AV1133" s="5" t="e">
        <f t="shared" si="186"/>
        <v>#REF!</v>
      </c>
      <c r="AW1133" s="5" t="e">
        <f>(((4*(POWER(#REF!*1000,2)*AQ1133)/398600640000000)*AV1133))/2/1000</f>
        <v>#REF!</v>
      </c>
      <c r="AX1133" s="19" t="e">
        <f t="shared" si="187"/>
        <v>#REF!</v>
      </c>
      <c r="AY1133" s="17" t="e">
        <f>SQRT(398600640000/#REF!)</f>
        <v>#REF!</v>
      </c>
      <c r="AZ1133" s="17" t="e">
        <f>SQRT(398600640000/#REF!)</f>
        <v>#REF!</v>
      </c>
      <c r="BA1133" s="17" t="e">
        <f t="shared" si="188"/>
        <v>#REF!</v>
      </c>
      <c r="BB1133" s="24" t="e">
        <f>-(398600640000000)/(2*(#REF!))</f>
        <v>#REF!</v>
      </c>
      <c r="BC1133" s="24" t="e">
        <f>-(398600640000000)/((2*#REF!))</f>
        <v>#REF!</v>
      </c>
      <c r="BD1133" s="24" t="e">
        <f>-(398600640000000)/(2*#REF!)</f>
        <v>#REF!</v>
      </c>
      <c r="BE1133" s="27" t="e">
        <f t="shared" si="189"/>
        <v>#REF!</v>
      </c>
      <c r="BF1133" s="27" t="e">
        <f t="shared" si="190"/>
        <v>#REF!</v>
      </c>
      <c r="BG1133" s="23" t="e">
        <f t="shared" si="191"/>
        <v>#REF!</v>
      </c>
      <c r="BH1133" s="23" t="e">
        <f t="shared" si="192"/>
        <v>#REF!</v>
      </c>
      <c r="BJ1133" s="29" t="e">
        <f>398600640000000/(#REF!*1000*#REF!*1000)</f>
        <v>#REF!</v>
      </c>
      <c r="BK1133" s="29" t="e">
        <f>398600640000000/(#REF!*1000*#REF!*1000)</f>
        <v>#REF!</v>
      </c>
      <c r="BL1133" s="29" t="e">
        <f t="shared" si="193"/>
        <v>#REF!</v>
      </c>
      <c r="BM1133" t="e">
        <f>398600640000000/(#REF!*1000*#REF!*1000)</f>
        <v>#REF!</v>
      </c>
    </row>
    <row r="1134" spans="24:65" x14ac:dyDescent="0.25">
      <c r="X1134"/>
      <c r="Y1134"/>
      <c r="Z1134"/>
      <c r="AA1134"/>
      <c r="AB1134" s="5" t="e">
        <f>#REF!-#REF!</f>
        <v>#REF!</v>
      </c>
      <c r="AC1134" s="1" t="e">
        <f>#REF!-#REF!</f>
        <v>#REF!</v>
      </c>
      <c r="AD1134" s="1" t="e">
        <f>SIN(#REF!)*COS(#REF!)</f>
        <v>#REF!</v>
      </c>
      <c r="AE1134" s="1" t="e">
        <f>SIN(#REF!)*SIN(#REF!)</f>
        <v>#REF!</v>
      </c>
      <c r="AF1134" s="1" t="e">
        <f>#REF!*COS(#REF!+#REF!)</f>
        <v>#REF!</v>
      </c>
      <c r="AG1134" s="1" t="e">
        <f>#REF!*SIN(#REF!+#REF!)</f>
        <v>#REF!</v>
      </c>
      <c r="AH1134" s="1" t="e">
        <f>SIN(#REF!)</f>
        <v>#REF!</v>
      </c>
      <c r="AI1134" s="1" t="e">
        <f>COS(#REF!)</f>
        <v>#REF!</v>
      </c>
      <c r="AJ1134" s="1" t="e">
        <f t="shared" si="183"/>
        <v>#REF!</v>
      </c>
      <c r="AK1134" s="5" t="e">
        <f>#REF!*#REF!</f>
        <v>#REF!</v>
      </c>
      <c r="AL1134" s="1" t="e">
        <f>(#REF!*#REF!)*(#REF!*#REF!-1)</f>
        <v>#REF!</v>
      </c>
      <c r="AM1134" s="13" t="e">
        <f>#REF!*SQRT(1-#REF!*#REF!)</f>
        <v>#REF!</v>
      </c>
      <c r="AN1134" s="15" t="e">
        <f>#REF!-AM1134</f>
        <v>#REF!</v>
      </c>
      <c r="AO1134" s="19" t="e">
        <f>#REF!/AM1134</f>
        <v>#REF!</v>
      </c>
      <c r="AP1134" s="19" t="e">
        <f>SQRT(398600640000000/(#REF!*1000))</f>
        <v>#REF!</v>
      </c>
      <c r="AQ1134" s="17" t="e">
        <f>SQRT(2*398600640000000*((1/(#REF!*1000))-(1/((#REF!*1000)+(#REF!*1000)))))</f>
        <v>#REF!</v>
      </c>
      <c r="AR1134" s="17" t="e">
        <f>SQRT(2*398600640000000*((1/(#REF!*1000))-(1/((#REF!*1000)+(#REF!*1000)))))</f>
        <v>#REF!</v>
      </c>
      <c r="AS1134" s="17" t="e">
        <f t="shared" si="184"/>
        <v>#REF!</v>
      </c>
      <c r="AT1134" s="5" t="e">
        <f t="shared" si="185"/>
        <v>#REF!</v>
      </c>
      <c r="AU1134" s="5" t="e">
        <f>(((4*(POWER(#REF!*1000,2)*AP1134)/398600640000000)*AT1134))/2/1000</f>
        <v>#REF!</v>
      </c>
      <c r="AV1134" s="5" t="e">
        <f t="shared" si="186"/>
        <v>#REF!</v>
      </c>
      <c r="AW1134" s="5" t="e">
        <f>(((4*(POWER(#REF!*1000,2)*AQ1134)/398600640000000)*AV1134))/2/1000</f>
        <v>#REF!</v>
      </c>
      <c r="AX1134" s="19" t="e">
        <f t="shared" si="187"/>
        <v>#REF!</v>
      </c>
      <c r="AY1134" s="17" t="e">
        <f>SQRT(398600640000/#REF!)</f>
        <v>#REF!</v>
      </c>
      <c r="AZ1134" s="17" t="e">
        <f>SQRT(398600640000/#REF!)</f>
        <v>#REF!</v>
      </c>
      <c r="BA1134" s="17" t="e">
        <f t="shared" si="188"/>
        <v>#REF!</v>
      </c>
      <c r="BB1134" s="24" t="e">
        <f>-(398600640000000)/(2*(#REF!))</f>
        <v>#REF!</v>
      </c>
      <c r="BC1134" s="24" t="e">
        <f>-(398600640000000)/((2*#REF!))</f>
        <v>#REF!</v>
      </c>
      <c r="BD1134" s="24" t="e">
        <f>-(398600640000000)/(2*#REF!)</f>
        <v>#REF!</v>
      </c>
      <c r="BE1134" s="27" t="e">
        <f t="shared" si="189"/>
        <v>#REF!</v>
      </c>
      <c r="BF1134" s="27" t="e">
        <f t="shared" si="190"/>
        <v>#REF!</v>
      </c>
      <c r="BG1134" s="23" t="e">
        <f t="shared" si="191"/>
        <v>#REF!</v>
      </c>
      <c r="BH1134" s="23" t="e">
        <f t="shared" si="192"/>
        <v>#REF!</v>
      </c>
      <c r="BJ1134" s="29" t="e">
        <f>398600640000000/(#REF!*1000*#REF!*1000)</f>
        <v>#REF!</v>
      </c>
      <c r="BK1134" s="29" t="e">
        <f>398600640000000/(#REF!*1000*#REF!*1000)</f>
        <v>#REF!</v>
      </c>
      <c r="BL1134" s="29" t="e">
        <f t="shared" si="193"/>
        <v>#REF!</v>
      </c>
      <c r="BM1134" t="e">
        <f>398600640000000/(#REF!*1000*#REF!*1000)</f>
        <v>#REF!</v>
      </c>
    </row>
    <row r="1135" spans="24:65" x14ac:dyDescent="0.25">
      <c r="X1135"/>
      <c r="Y1135"/>
      <c r="Z1135"/>
      <c r="AA1135"/>
      <c r="AB1135" s="5" t="e">
        <f>#REF!-#REF!</f>
        <v>#REF!</v>
      </c>
      <c r="AC1135" s="1" t="e">
        <f>#REF!-#REF!</f>
        <v>#REF!</v>
      </c>
      <c r="AD1135" s="1" t="e">
        <f>SIN(#REF!)*COS(#REF!)</f>
        <v>#REF!</v>
      </c>
      <c r="AE1135" s="1" t="e">
        <f>SIN(#REF!)*SIN(#REF!)</f>
        <v>#REF!</v>
      </c>
      <c r="AF1135" s="1" t="e">
        <f>#REF!*COS(#REF!+#REF!)</f>
        <v>#REF!</v>
      </c>
      <c r="AG1135" s="1" t="e">
        <f>#REF!*SIN(#REF!+#REF!)</f>
        <v>#REF!</v>
      </c>
      <c r="AH1135" s="1" t="e">
        <f>SIN(#REF!)</f>
        <v>#REF!</v>
      </c>
      <c r="AI1135" s="1" t="e">
        <f>COS(#REF!)</f>
        <v>#REF!</v>
      </c>
      <c r="AJ1135" s="1" t="e">
        <f t="shared" si="183"/>
        <v>#REF!</v>
      </c>
      <c r="AK1135" s="5" t="e">
        <f>#REF!*#REF!</f>
        <v>#REF!</v>
      </c>
      <c r="AL1135" s="1" t="e">
        <f>(#REF!*#REF!)*(#REF!*#REF!-1)</f>
        <v>#REF!</v>
      </c>
      <c r="AM1135" s="13" t="e">
        <f>#REF!*SQRT(1-#REF!*#REF!)</f>
        <v>#REF!</v>
      </c>
      <c r="AN1135" s="15" t="e">
        <f>#REF!-AM1135</f>
        <v>#REF!</v>
      </c>
      <c r="AO1135" s="19" t="e">
        <f>#REF!/AM1135</f>
        <v>#REF!</v>
      </c>
      <c r="AP1135" s="19" t="e">
        <f>SQRT(398600640000000/(#REF!*1000))</f>
        <v>#REF!</v>
      </c>
      <c r="AQ1135" s="17" t="e">
        <f>SQRT(2*398600640000000*((1/(#REF!*1000))-(1/((#REF!*1000)+(#REF!*1000)))))</f>
        <v>#REF!</v>
      </c>
      <c r="AR1135" s="17" t="e">
        <f>SQRT(2*398600640000000*((1/(#REF!*1000))-(1/((#REF!*1000)+(#REF!*1000)))))</f>
        <v>#REF!</v>
      </c>
      <c r="AS1135" s="17" t="e">
        <f t="shared" si="184"/>
        <v>#REF!</v>
      </c>
      <c r="AT1135" s="5" t="e">
        <f t="shared" si="185"/>
        <v>#REF!</v>
      </c>
      <c r="AU1135" s="5" t="e">
        <f>(((4*(POWER(#REF!*1000,2)*AP1135)/398600640000000)*AT1135))/2/1000</f>
        <v>#REF!</v>
      </c>
      <c r="AV1135" s="5" t="e">
        <f t="shared" si="186"/>
        <v>#REF!</v>
      </c>
      <c r="AW1135" s="5" t="e">
        <f>(((4*(POWER(#REF!*1000,2)*AQ1135)/398600640000000)*AV1135))/2/1000</f>
        <v>#REF!</v>
      </c>
      <c r="AX1135" s="19" t="e">
        <f t="shared" si="187"/>
        <v>#REF!</v>
      </c>
      <c r="AY1135" s="17" t="e">
        <f>SQRT(398600640000/#REF!)</f>
        <v>#REF!</v>
      </c>
      <c r="AZ1135" s="17" t="e">
        <f>SQRT(398600640000/#REF!)</f>
        <v>#REF!</v>
      </c>
      <c r="BA1135" s="17" t="e">
        <f t="shared" si="188"/>
        <v>#REF!</v>
      </c>
      <c r="BB1135" s="24" t="e">
        <f>-(398600640000000)/(2*(#REF!))</f>
        <v>#REF!</v>
      </c>
      <c r="BC1135" s="24" t="e">
        <f>-(398600640000000)/((2*#REF!))</f>
        <v>#REF!</v>
      </c>
      <c r="BD1135" s="24" t="e">
        <f>-(398600640000000)/(2*#REF!)</f>
        <v>#REF!</v>
      </c>
      <c r="BE1135" s="27" t="e">
        <f t="shared" si="189"/>
        <v>#REF!</v>
      </c>
      <c r="BF1135" s="27" t="e">
        <f t="shared" si="190"/>
        <v>#REF!</v>
      </c>
      <c r="BG1135" s="23" t="e">
        <f t="shared" si="191"/>
        <v>#REF!</v>
      </c>
      <c r="BH1135" s="23" t="e">
        <f t="shared" si="192"/>
        <v>#REF!</v>
      </c>
      <c r="BJ1135" s="29" t="e">
        <f>398600640000000/(#REF!*1000*#REF!*1000)</f>
        <v>#REF!</v>
      </c>
      <c r="BK1135" s="29" t="e">
        <f>398600640000000/(#REF!*1000*#REF!*1000)</f>
        <v>#REF!</v>
      </c>
      <c r="BL1135" s="29" t="e">
        <f t="shared" si="193"/>
        <v>#REF!</v>
      </c>
      <c r="BM1135" t="e">
        <f>398600640000000/(#REF!*1000*#REF!*1000)</f>
        <v>#REF!</v>
      </c>
    </row>
    <row r="1136" spans="24:65" x14ac:dyDescent="0.25">
      <c r="X1136"/>
      <c r="Y1136"/>
      <c r="Z1136"/>
      <c r="AA1136"/>
      <c r="AB1136" s="5" t="e">
        <f>#REF!-#REF!</f>
        <v>#REF!</v>
      </c>
      <c r="AC1136" s="1" t="e">
        <f>#REF!-#REF!</f>
        <v>#REF!</v>
      </c>
      <c r="AD1136" s="1" t="e">
        <f>SIN(#REF!)*COS(#REF!)</f>
        <v>#REF!</v>
      </c>
      <c r="AE1136" s="1" t="e">
        <f>SIN(#REF!)*SIN(#REF!)</f>
        <v>#REF!</v>
      </c>
      <c r="AF1136" s="1" t="e">
        <f>#REF!*COS(#REF!+#REF!)</f>
        <v>#REF!</v>
      </c>
      <c r="AG1136" s="1" t="e">
        <f>#REF!*SIN(#REF!+#REF!)</f>
        <v>#REF!</v>
      </c>
      <c r="AH1136" s="1" t="e">
        <f>SIN(#REF!)</f>
        <v>#REF!</v>
      </c>
      <c r="AI1136" s="1" t="e">
        <f>COS(#REF!)</f>
        <v>#REF!</v>
      </c>
      <c r="AJ1136" s="1" t="e">
        <f t="shared" si="183"/>
        <v>#REF!</v>
      </c>
      <c r="AK1136" s="5" t="e">
        <f>#REF!*#REF!</f>
        <v>#REF!</v>
      </c>
      <c r="AL1136" s="1" t="e">
        <f>(#REF!*#REF!)*(#REF!*#REF!-1)</f>
        <v>#REF!</v>
      </c>
      <c r="AM1136" s="13" t="e">
        <f>#REF!*SQRT(1-#REF!*#REF!)</f>
        <v>#REF!</v>
      </c>
      <c r="AN1136" s="15" t="e">
        <f>#REF!-AM1136</f>
        <v>#REF!</v>
      </c>
      <c r="AO1136" s="19" t="e">
        <f>#REF!/AM1136</f>
        <v>#REF!</v>
      </c>
      <c r="AP1136" s="19" t="e">
        <f>SQRT(398600640000000/(#REF!*1000))</f>
        <v>#REF!</v>
      </c>
      <c r="AQ1136" s="17" t="e">
        <f>SQRT(2*398600640000000*((1/(#REF!*1000))-(1/((#REF!*1000)+(#REF!*1000)))))</f>
        <v>#REF!</v>
      </c>
      <c r="AR1136" s="17" t="e">
        <f>SQRT(2*398600640000000*((1/(#REF!*1000))-(1/((#REF!*1000)+(#REF!*1000)))))</f>
        <v>#REF!</v>
      </c>
      <c r="AS1136" s="17" t="e">
        <f t="shared" si="184"/>
        <v>#REF!</v>
      </c>
      <c r="AT1136" s="5" t="e">
        <f t="shared" si="185"/>
        <v>#REF!</v>
      </c>
      <c r="AU1136" s="5" t="e">
        <f>(((4*(POWER(#REF!*1000,2)*AP1136)/398600640000000)*AT1136))/2/1000</f>
        <v>#REF!</v>
      </c>
      <c r="AV1136" s="5" t="e">
        <f t="shared" si="186"/>
        <v>#REF!</v>
      </c>
      <c r="AW1136" s="5" t="e">
        <f>(((4*(POWER(#REF!*1000,2)*AQ1136)/398600640000000)*AV1136))/2/1000</f>
        <v>#REF!</v>
      </c>
      <c r="AX1136" s="19" t="e">
        <f t="shared" si="187"/>
        <v>#REF!</v>
      </c>
      <c r="AY1136" s="17" t="e">
        <f>SQRT(398600640000/#REF!)</f>
        <v>#REF!</v>
      </c>
      <c r="AZ1136" s="17" t="e">
        <f>SQRT(398600640000/#REF!)</f>
        <v>#REF!</v>
      </c>
      <c r="BA1136" s="17" t="e">
        <f t="shared" si="188"/>
        <v>#REF!</v>
      </c>
      <c r="BB1136" s="24" t="e">
        <f>-(398600640000000)/(2*(#REF!))</f>
        <v>#REF!</v>
      </c>
      <c r="BC1136" s="24" t="e">
        <f>-(398600640000000)/((2*#REF!))</f>
        <v>#REF!</v>
      </c>
      <c r="BD1136" s="24" t="e">
        <f>-(398600640000000)/(2*#REF!)</f>
        <v>#REF!</v>
      </c>
      <c r="BE1136" s="27" t="e">
        <f t="shared" si="189"/>
        <v>#REF!</v>
      </c>
      <c r="BF1136" s="27" t="e">
        <f t="shared" si="190"/>
        <v>#REF!</v>
      </c>
      <c r="BG1136" s="23" t="e">
        <f t="shared" si="191"/>
        <v>#REF!</v>
      </c>
      <c r="BH1136" s="23" t="e">
        <f t="shared" si="192"/>
        <v>#REF!</v>
      </c>
      <c r="BJ1136" s="29" t="e">
        <f>398600640000000/(#REF!*1000*#REF!*1000)</f>
        <v>#REF!</v>
      </c>
      <c r="BK1136" s="29" t="e">
        <f>398600640000000/(#REF!*1000*#REF!*1000)</f>
        <v>#REF!</v>
      </c>
      <c r="BL1136" s="29" t="e">
        <f t="shared" si="193"/>
        <v>#REF!</v>
      </c>
      <c r="BM1136" t="e">
        <f>398600640000000/(#REF!*1000*#REF!*1000)</f>
        <v>#REF!</v>
      </c>
    </row>
    <row r="1137" spans="24:65" x14ac:dyDescent="0.25">
      <c r="X1137"/>
      <c r="Y1137"/>
      <c r="Z1137"/>
      <c r="AA1137"/>
      <c r="AB1137" s="5" t="e">
        <f>#REF!-#REF!</f>
        <v>#REF!</v>
      </c>
      <c r="AC1137" s="1" t="e">
        <f>#REF!-#REF!</f>
        <v>#REF!</v>
      </c>
      <c r="AD1137" s="1" t="e">
        <f>SIN(#REF!)*COS(#REF!)</f>
        <v>#REF!</v>
      </c>
      <c r="AE1137" s="1" t="e">
        <f>SIN(#REF!)*SIN(#REF!)</f>
        <v>#REF!</v>
      </c>
      <c r="AF1137" s="1" t="e">
        <f>#REF!*COS(#REF!+#REF!)</f>
        <v>#REF!</v>
      </c>
      <c r="AG1137" s="1" t="e">
        <f>#REF!*SIN(#REF!+#REF!)</f>
        <v>#REF!</v>
      </c>
      <c r="AH1137" s="1" t="e">
        <f>SIN(#REF!)</f>
        <v>#REF!</v>
      </c>
      <c r="AI1137" s="1" t="e">
        <f>COS(#REF!)</f>
        <v>#REF!</v>
      </c>
      <c r="AJ1137" s="1" t="e">
        <f t="shared" si="183"/>
        <v>#REF!</v>
      </c>
      <c r="AK1137" s="5" t="e">
        <f>#REF!*#REF!</f>
        <v>#REF!</v>
      </c>
      <c r="AL1137" s="1" t="e">
        <f>(#REF!*#REF!)*(#REF!*#REF!-1)</f>
        <v>#REF!</v>
      </c>
      <c r="AM1137" s="13" t="e">
        <f>#REF!*SQRT(1-#REF!*#REF!)</f>
        <v>#REF!</v>
      </c>
      <c r="AN1137" s="15" t="e">
        <f>#REF!-AM1137</f>
        <v>#REF!</v>
      </c>
      <c r="AO1137" s="19" t="e">
        <f>#REF!/AM1137</f>
        <v>#REF!</v>
      </c>
      <c r="AP1137" s="19" t="e">
        <f>SQRT(398600640000000/(#REF!*1000))</f>
        <v>#REF!</v>
      </c>
      <c r="AQ1137" s="17" t="e">
        <f>SQRT(2*398600640000000*((1/(#REF!*1000))-(1/((#REF!*1000)+(#REF!*1000)))))</f>
        <v>#REF!</v>
      </c>
      <c r="AR1137" s="17" t="e">
        <f>SQRT(2*398600640000000*((1/(#REF!*1000))-(1/((#REF!*1000)+(#REF!*1000)))))</f>
        <v>#REF!</v>
      </c>
      <c r="AS1137" s="17" t="e">
        <f t="shared" si="184"/>
        <v>#REF!</v>
      </c>
      <c r="AT1137" s="5" t="e">
        <f t="shared" si="185"/>
        <v>#REF!</v>
      </c>
      <c r="AU1137" s="5" t="e">
        <f>(((4*(POWER(#REF!*1000,2)*AP1137)/398600640000000)*AT1137))/2/1000</f>
        <v>#REF!</v>
      </c>
      <c r="AV1137" s="5" t="e">
        <f t="shared" si="186"/>
        <v>#REF!</v>
      </c>
      <c r="AW1137" s="5" t="e">
        <f>(((4*(POWER(#REF!*1000,2)*AQ1137)/398600640000000)*AV1137))/2/1000</f>
        <v>#REF!</v>
      </c>
      <c r="AX1137" s="19" t="e">
        <f t="shared" si="187"/>
        <v>#REF!</v>
      </c>
      <c r="AY1137" s="17" t="e">
        <f>SQRT(398600640000/#REF!)</f>
        <v>#REF!</v>
      </c>
      <c r="AZ1137" s="17" t="e">
        <f>SQRT(398600640000/#REF!)</f>
        <v>#REF!</v>
      </c>
      <c r="BA1137" s="17" t="e">
        <f t="shared" si="188"/>
        <v>#REF!</v>
      </c>
      <c r="BB1137" s="24" t="e">
        <f>-(398600640000000)/(2*(#REF!))</f>
        <v>#REF!</v>
      </c>
      <c r="BC1137" s="24" t="e">
        <f>-(398600640000000)/((2*#REF!))</f>
        <v>#REF!</v>
      </c>
      <c r="BD1137" s="24" t="e">
        <f>-(398600640000000)/(2*#REF!)</f>
        <v>#REF!</v>
      </c>
      <c r="BE1137" s="27" t="e">
        <f t="shared" si="189"/>
        <v>#REF!</v>
      </c>
      <c r="BF1137" s="27" t="e">
        <f t="shared" si="190"/>
        <v>#REF!</v>
      </c>
      <c r="BG1137" s="23" t="e">
        <f t="shared" si="191"/>
        <v>#REF!</v>
      </c>
      <c r="BH1137" s="23" t="e">
        <f t="shared" si="192"/>
        <v>#REF!</v>
      </c>
      <c r="BJ1137" s="29" t="e">
        <f>398600640000000/(#REF!*1000*#REF!*1000)</f>
        <v>#REF!</v>
      </c>
      <c r="BK1137" s="29" t="e">
        <f>398600640000000/(#REF!*1000*#REF!*1000)</f>
        <v>#REF!</v>
      </c>
      <c r="BL1137" s="29" t="e">
        <f t="shared" si="193"/>
        <v>#REF!</v>
      </c>
      <c r="BM1137" t="e">
        <f>398600640000000/(#REF!*1000*#REF!*1000)</f>
        <v>#REF!</v>
      </c>
    </row>
    <row r="1138" spans="24:65" x14ac:dyDescent="0.25">
      <c r="X1138"/>
      <c r="Y1138"/>
      <c r="Z1138"/>
      <c r="AA1138"/>
      <c r="AB1138" s="5" t="e">
        <f>#REF!-#REF!</f>
        <v>#REF!</v>
      </c>
      <c r="AC1138" s="1" t="e">
        <f>#REF!-#REF!</f>
        <v>#REF!</v>
      </c>
      <c r="AD1138" s="1" t="e">
        <f>SIN(#REF!)*COS(#REF!)</f>
        <v>#REF!</v>
      </c>
      <c r="AE1138" s="1" t="e">
        <f>SIN(#REF!)*SIN(#REF!)</f>
        <v>#REF!</v>
      </c>
      <c r="AF1138" s="1" t="e">
        <f>#REF!*COS(#REF!+#REF!)</f>
        <v>#REF!</v>
      </c>
      <c r="AG1138" s="1" t="e">
        <f>#REF!*SIN(#REF!+#REF!)</f>
        <v>#REF!</v>
      </c>
      <c r="AH1138" s="1" t="e">
        <f>SIN(#REF!)</f>
        <v>#REF!</v>
      </c>
      <c r="AI1138" s="1" t="e">
        <f>COS(#REF!)</f>
        <v>#REF!</v>
      </c>
      <c r="AJ1138" s="1" t="e">
        <f t="shared" si="183"/>
        <v>#REF!</v>
      </c>
      <c r="AK1138" s="5" t="e">
        <f>#REF!*#REF!</f>
        <v>#REF!</v>
      </c>
      <c r="AL1138" s="1" t="e">
        <f>(#REF!*#REF!)*(#REF!*#REF!-1)</f>
        <v>#REF!</v>
      </c>
      <c r="AM1138" s="13" t="e">
        <f>#REF!*SQRT(1-#REF!*#REF!)</f>
        <v>#REF!</v>
      </c>
      <c r="AN1138" s="15" t="e">
        <f>#REF!-AM1138</f>
        <v>#REF!</v>
      </c>
      <c r="AO1138" s="19" t="e">
        <f>#REF!/AM1138</f>
        <v>#REF!</v>
      </c>
      <c r="AP1138" s="19" t="e">
        <f>SQRT(398600640000000/(#REF!*1000))</f>
        <v>#REF!</v>
      </c>
      <c r="AQ1138" s="17" t="e">
        <f>SQRT(2*398600640000000*((1/(#REF!*1000))-(1/((#REF!*1000)+(#REF!*1000)))))</f>
        <v>#REF!</v>
      </c>
      <c r="AR1138" s="17" t="e">
        <f>SQRT(2*398600640000000*((1/(#REF!*1000))-(1/((#REF!*1000)+(#REF!*1000)))))</f>
        <v>#REF!</v>
      </c>
      <c r="AS1138" s="17" t="e">
        <f t="shared" si="184"/>
        <v>#REF!</v>
      </c>
      <c r="AT1138" s="5" t="e">
        <f t="shared" si="185"/>
        <v>#REF!</v>
      </c>
      <c r="AU1138" s="5" t="e">
        <f>(((4*(POWER(#REF!*1000,2)*AP1138)/398600640000000)*AT1138))/2/1000</f>
        <v>#REF!</v>
      </c>
      <c r="AV1138" s="5" t="e">
        <f t="shared" si="186"/>
        <v>#REF!</v>
      </c>
      <c r="AW1138" s="5" t="e">
        <f>(((4*(POWER(#REF!*1000,2)*AQ1138)/398600640000000)*AV1138))/2/1000</f>
        <v>#REF!</v>
      </c>
      <c r="AX1138" s="19" t="e">
        <f t="shared" si="187"/>
        <v>#REF!</v>
      </c>
      <c r="AY1138" s="17" t="e">
        <f>SQRT(398600640000/#REF!)</f>
        <v>#REF!</v>
      </c>
      <c r="AZ1138" s="17" t="e">
        <f>SQRT(398600640000/#REF!)</f>
        <v>#REF!</v>
      </c>
      <c r="BA1138" s="17" t="e">
        <f t="shared" si="188"/>
        <v>#REF!</v>
      </c>
      <c r="BB1138" s="24" t="e">
        <f>-(398600640000000)/(2*(#REF!))</f>
        <v>#REF!</v>
      </c>
      <c r="BC1138" s="24" t="e">
        <f>-(398600640000000)/((2*#REF!))</f>
        <v>#REF!</v>
      </c>
      <c r="BD1138" s="24" t="e">
        <f>-(398600640000000)/(2*#REF!)</f>
        <v>#REF!</v>
      </c>
      <c r="BE1138" s="27" t="e">
        <f t="shared" si="189"/>
        <v>#REF!</v>
      </c>
      <c r="BF1138" s="27" t="e">
        <f t="shared" si="190"/>
        <v>#REF!</v>
      </c>
      <c r="BG1138" s="23" t="e">
        <f t="shared" si="191"/>
        <v>#REF!</v>
      </c>
      <c r="BH1138" s="23" t="e">
        <f t="shared" si="192"/>
        <v>#REF!</v>
      </c>
      <c r="BJ1138" s="29" t="e">
        <f>398600640000000/(#REF!*1000*#REF!*1000)</f>
        <v>#REF!</v>
      </c>
      <c r="BK1138" s="29" t="e">
        <f>398600640000000/(#REF!*1000*#REF!*1000)</f>
        <v>#REF!</v>
      </c>
      <c r="BL1138" s="29" t="e">
        <f t="shared" si="193"/>
        <v>#REF!</v>
      </c>
      <c r="BM1138" t="e">
        <f>398600640000000/(#REF!*1000*#REF!*1000)</f>
        <v>#REF!</v>
      </c>
    </row>
    <row r="1139" spans="24:65" x14ac:dyDescent="0.25">
      <c r="X1139"/>
      <c r="Y1139"/>
      <c r="Z1139"/>
      <c r="AA1139"/>
      <c r="AB1139" s="5" t="e">
        <f>#REF!-#REF!</f>
        <v>#REF!</v>
      </c>
      <c r="AC1139" s="1" t="e">
        <f>#REF!-#REF!</f>
        <v>#REF!</v>
      </c>
      <c r="AD1139" s="1" t="e">
        <f>SIN(#REF!)*COS(#REF!)</f>
        <v>#REF!</v>
      </c>
      <c r="AE1139" s="1" t="e">
        <f>SIN(#REF!)*SIN(#REF!)</f>
        <v>#REF!</v>
      </c>
      <c r="AF1139" s="1" t="e">
        <f>#REF!*COS(#REF!+#REF!)</f>
        <v>#REF!</v>
      </c>
      <c r="AG1139" s="1" t="e">
        <f>#REF!*SIN(#REF!+#REF!)</f>
        <v>#REF!</v>
      </c>
      <c r="AH1139" s="1" t="e">
        <f>SIN(#REF!)</f>
        <v>#REF!</v>
      </c>
      <c r="AI1139" s="1" t="e">
        <f>COS(#REF!)</f>
        <v>#REF!</v>
      </c>
      <c r="AJ1139" s="1" t="e">
        <f t="shared" si="183"/>
        <v>#REF!</v>
      </c>
      <c r="AK1139" s="5" t="e">
        <f>#REF!*#REF!</f>
        <v>#REF!</v>
      </c>
      <c r="AL1139" s="1" t="e">
        <f>(#REF!*#REF!)*(#REF!*#REF!-1)</f>
        <v>#REF!</v>
      </c>
      <c r="AM1139" s="13" t="e">
        <f>#REF!*SQRT(1-#REF!*#REF!)</f>
        <v>#REF!</v>
      </c>
      <c r="AN1139" s="15" t="e">
        <f>#REF!-AM1139</f>
        <v>#REF!</v>
      </c>
      <c r="AO1139" s="19" t="e">
        <f>#REF!/AM1139</f>
        <v>#REF!</v>
      </c>
      <c r="AP1139" s="19" t="e">
        <f>SQRT(398600640000000/(#REF!*1000))</f>
        <v>#REF!</v>
      </c>
      <c r="AQ1139" s="17" t="e">
        <f>SQRT(2*398600640000000*((1/(#REF!*1000))-(1/((#REF!*1000)+(#REF!*1000)))))</f>
        <v>#REF!</v>
      </c>
      <c r="AR1139" s="17" t="e">
        <f>SQRT(2*398600640000000*((1/(#REF!*1000))-(1/((#REF!*1000)+(#REF!*1000)))))</f>
        <v>#REF!</v>
      </c>
      <c r="AS1139" s="17" t="e">
        <f t="shared" si="184"/>
        <v>#REF!</v>
      </c>
      <c r="AT1139" s="5" t="e">
        <f t="shared" si="185"/>
        <v>#REF!</v>
      </c>
      <c r="AU1139" s="5" t="e">
        <f>(((4*(POWER(#REF!*1000,2)*AP1139)/398600640000000)*AT1139))/2/1000</f>
        <v>#REF!</v>
      </c>
      <c r="AV1139" s="5" t="e">
        <f t="shared" si="186"/>
        <v>#REF!</v>
      </c>
      <c r="AW1139" s="5" t="e">
        <f>(((4*(POWER(#REF!*1000,2)*AQ1139)/398600640000000)*AV1139))/2/1000</f>
        <v>#REF!</v>
      </c>
      <c r="AX1139" s="19" t="e">
        <f t="shared" si="187"/>
        <v>#REF!</v>
      </c>
      <c r="AY1139" s="17" t="e">
        <f>SQRT(398600640000/#REF!)</f>
        <v>#REF!</v>
      </c>
      <c r="AZ1139" s="17" t="e">
        <f>SQRT(398600640000/#REF!)</f>
        <v>#REF!</v>
      </c>
      <c r="BA1139" s="17" t="e">
        <f t="shared" si="188"/>
        <v>#REF!</v>
      </c>
      <c r="BB1139" s="24" t="e">
        <f>-(398600640000000)/(2*(#REF!))</f>
        <v>#REF!</v>
      </c>
      <c r="BC1139" s="24" t="e">
        <f>-(398600640000000)/((2*#REF!))</f>
        <v>#REF!</v>
      </c>
      <c r="BD1139" s="24" t="e">
        <f>-(398600640000000)/(2*#REF!)</f>
        <v>#REF!</v>
      </c>
      <c r="BE1139" s="27" t="e">
        <f t="shared" si="189"/>
        <v>#REF!</v>
      </c>
      <c r="BF1139" s="27" t="e">
        <f t="shared" si="190"/>
        <v>#REF!</v>
      </c>
      <c r="BG1139" s="23" t="e">
        <f t="shared" si="191"/>
        <v>#REF!</v>
      </c>
      <c r="BH1139" s="23" t="e">
        <f t="shared" si="192"/>
        <v>#REF!</v>
      </c>
      <c r="BJ1139" s="29" t="e">
        <f>398600640000000/(#REF!*1000*#REF!*1000)</f>
        <v>#REF!</v>
      </c>
      <c r="BK1139" s="29" t="e">
        <f>398600640000000/(#REF!*1000*#REF!*1000)</f>
        <v>#REF!</v>
      </c>
      <c r="BL1139" s="29" t="e">
        <f t="shared" si="193"/>
        <v>#REF!</v>
      </c>
      <c r="BM1139" t="e">
        <f>398600640000000/(#REF!*1000*#REF!*1000)</f>
        <v>#REF!</v>
      </c>
    </row>
    <row r="1140" spans="24:65" x14ac:dyDescent="0.25">
      <c r="X1140"/>
      <c r="Y1140"/>
      <c r="Z1140"/>
      <c r="AA1140"/>
      <c r="AB1140" s="5" t="e">
        <f>#REF!-#REF!</f>
        <v>#REF!</v>
      </c>
      <c r="AC1140" s="1" t="e">
        <f>#REF!-#REF!</f>
        <v>#REF!</v>
      </c>
      <c r="AD1140" s="1" t="e">
        <f>SIN(#REF!)*COS(#REF!)</f>
        <v>#REF!</v>
      </c>
      <c r="AE1140" s="1" t="e">
        <f>SIN(#REF!)*SIN(#REF!)</f>
        <v>#REF!</v>
      </c>
      <c r="AF1140" s="1" t="e">
        <f>#REF!*COS(#REF!+#REF!)</f>
        <v>#REF!</v>
      </c>
      <c r="AG1140" s="1" t="e">
        <f>#REF!*SIN(#REF!+#REF!)</f>
        <v>#REF!</v>
      </c>
      <c r="AH1140" s="1" t="e">
        <f>SIN(#REF!)</f>
        <v>#REF!</v>
      </c>
      <c r="AI1140" s="1" t="e">
        <f>COS(#REF!)</f>
        <v>#REF!</v>
      </c>
      <c r="AJ1140" s="1" t="e">
        <f t="shared" si="183"/>
        <v>#REF!</v>
      </c>
      <c r="AK1140" s="5" t="e">
        <f>#REF!*#REF!</f>
        <v>#REF!</v>
      </c>
      <c r="AL1140" s="1" t="e">
        <f>(#REF!*#REF!)*(#REF!*#REF!-1)</f>
        <v>#REF!</v>
      </c>
      <c r="AM1140" s="13" t="e">
        <f>#REF!*SQRT(1-#REF!*#REF!)</f>
        <v>#REF!</v>
      </c>
      <c r="AN1140" s="15" t="e">
        <f>#REF!-AM1140</f>
        <v>#REF!</v>
      </c>
      <c r="AO1140" s="19" t="e">
        <f>#REF!/AM1140</f>
        <v>#REF!</v>
      </c>
      <c r="AP1140" s="19" t="e">
        <f>SQRT(398600640000000/(#REF!*1000))</f>
        <v>#REF!</v>
      </c>
      <c r="AQ1140" s="17" t="e">
        <f>SQRT(2*398600640000000*((1/(#REF!*1000))-(1/((#REF!*1000)+(#REF!*1000)))))</f>
        <v>#REF!</v>
      </c>
      <c r="AR1140" s="17" t="e">
        <f>SQRT(2*398600640000000*((1/(#REF!*1000))-(1/((#REF!*1000)+(#REF!*1000)))))</f>
        <v>#REF!</v>
      </c>
      <c r="AS1140" s="17" t="e">
        <f t="shared" si="184"/>
        <v>#REF!</v>
      </c>
      <c r="AT1140" s="5" t="e">
        <f t="shared" si="185"/>
        <v>#REF!</v>
      </c>
      <c r="AU1140" s="5" t="e">
        <f>(((4*(POWER(#REF!*1000,2)*AP1140)/398600640000000)*AT1140))/2/1000</f>
        <v>#REF!</v>
      </c>
      <c r="AV1140" s="5" t="e">
        <f t="shared" si="186"/>
        <v>#REF!</v>
      </c>
      <c r="AW1140" s="5" t="e">
        <f>(((4*(POWER(#REF!*1000,2)*AQ1140)/398600640000000)*AV1140))/2/1000</f>
        <v>#REF!</v>
      </c>
      <c r="AX1140" s="19" t="e">
        <f t="shared" si="187"/>
        <v>#REF!</v>
      </c>
      <c r="AY1140" s="17" t="e">
        <f>SQRT(398600640000/#REF!)</f>
        <v>#REF!</v>
      </c>
      <c r="AZ1140" s="17" t="e">
        <f>SQRT(398600640000/#REF!)</f>
        <v>#REF!</v>
      </c>
      <c r="BA1140" s="17" t="e">
        <f t="shared" si="188"/>
        <v>#REF!</v>
      </c>
      <c r="BB1140" s="24" t="e">
        <f>-(398600640000000)/(2*(#REF!))</f>
        <v>#REF!</v>
      </c>
      <c r="BC1140" s="24" t="e">
        <f>-(398600640000000)/((2*#REF!))</f>
        <v>#REF!</v>
      </c>
      <c r="BD1140" s="24" t="e">
        <f>-(398600640000000)/(2*#REF!)</f>
        <v>#REF!</v>
      </c>
      <c r="BE1140" s="27" t="e">
        <f t="shared" si="189"/>
        <v>#REF!</v>
      </c>
      <c r="BF1140" s="27" t="e">
        <f t="shared" si="190"/>
        <v>#REF!</v>
      </c>
      <c r="BG1140" s="23" t="e">
        <f t="shared" si="191"/>
        <v>#REF!</v>
      </c>
      <c r="BH1140" s="23" t="e">
        <f t="shared" si="192"/>
        <v>#REF!</v>
      </c>
      <c r="BJ1140" s="29" t="e">
        <f>398600640000000/(#REF!*1000*#REF!*1000)</f>
        <v>#REF!</v>
      </c>
      <c r="BK1140" s="29" t="e">
        <f>398600640000000/(#REF!*1000*#REF!*1000)</f>
        <v>#REF!</v>
      </c>
      <c r="BL1140" s="29" t="e">
        <f t="shared" si="193"/>
        <v>#REF!</v>
      </c>
      <c r="BM1140" t="e">
        <f>398600640000000/(#REF!*1000*#REF!*1000)</f>
        <v>#REF!</v>
      </c>
    </row>
    <row r="1141" spans="24:65" x14ac:dyDescent="0.25">
      <c r="X1141"/>
      <c r="Y1141"/>
      <c r="Z1141"/>
      <c r="AA1141"/>
      <c r="AB1141" s="5" t="e">
        <f>#REF!-#REF!</f>
        <v>#REF!</v>
      </c>
      <c r="AC1141" s="1" t="e">
        <f>#REF!-#REF!</f>
        <v>#REF!</v>
      </c>
      <c r="AD1141" s="1" t="e">
        <f>SIN(#REF!)*COS(#REF!)</f>
        <v>#REF!</v>
      </c>
      <c r="AE1141" s="1" t="e">
        <f>SIN(#REF!)*SIN(#REF!)</f>
        <v>#REF!</v>
      </c>
      <c r="AF1141" s="1" t="e">
        <f>#REF!*COS(#REF!+#REF!)</f>
        <v>#REF!</v>
      </c>
      <c r="AG1141" s="1" t="e">
        <f>#REF!*SIN(#REF!+#REF!)</f>
        <v>#REF!</v>
      </c>
      <c r="AH1141" s="1" t="e">
        <f>SIN(#REF!)</f>
        <v>#REF!</v>
      </c>
      <c r="AI1141" s="1" t="e">
        <f>COS(#REF!)</f>
        <v>#REF!</v>
      </c>
      <c r="AJ1141" s="1" t="e">
        <f t="shared" si="183"/>
        <v>#REF!</v>
      </c>
      <c r="AK1141" s="5" t="e">
        <f>#REF!*#REF!</f>
        <v>#REF!</v>
      </c>
      <c r="AL1141" s="1" t="e">
        <f>(#REF!*#REF!)*(#REF!*#REF!-1)</f>
        <v>#REF!</v>
      </c>
      <c r="AM1141" s="13" t="e">
        <f>#REF!*SQRT(1-#REF!*#REF!)</f>
        <v>#REF!</v>
      </c>
      <c r="AN1141" s="15" t="e">
        <f>#REF!-AM1141</f>
        <v>#REF!</v>
      </c>
      <c r="AO1141" s="19" t="e">
        <f>#REF!/AM1141</f>
        <v>#REF!</v>
      </c>
      <c r="AP1141" s="19" t="e">
        <f>SQRT(398600640000000/(#REF!*1000))</f>
        <v>#REF!</v>
      </c>
      <c r="AQ1141" s="17" t="e">
        <f>SQRT(2*398600640000000*((1/(#REF!*1000))-(1/((#REF!*1000)+(#REF!*1000)))))</f>
        <v>#REF!</v>
      </c>
      <c r="AR1141" s="17" t="e">
        <f>SQRT(2*398600640000000*((1/(#REF!*1000))-(1/((#REF!*1000)+(#REF!*1000)))))</f>
        <v>#REF!</v>
      </c>
      <c r="AS1141" s="17" t="e">
        <f t="shared" si="184"/>
        <v>#REF!</v>
      </c>
      <c r="AT1141" s="5" t="e">
        <f t="shared" si="185"/>
        <v>#REF!</v>
      </c>
      <c r="AU1141" s="5" t="e">
        <f>(((4*(POWER(#REF!*1000,2)*AP1141)/398600640000000)*AT1141))/2/1000</f>
        <v>#REF!</v>
      </c>
      <c r="AV1141" s="5" t="e">
        <f t="shared" si="186"/>
        <v>#REF!</v>
      </c>
      <c r="AW1141" s="5" t="e">
        <f>(((4*(POWER(#REF!*1000,2)*AQ1141)/398600640000000)*AV1141))/2/1000</f>
        <v>#REF!</v>
      </c>
      <c r="AX1141" s="19" t="e">
        <f t="shared" si="187"/>
        <v>#REF!</v>
      </c>
      <c r="AY1141" s="17" t="e">
        <f>SQRT(398600640000/#REF!)</f>
        <v>#REF!</v>
      </c>
      <c r="AZ1141" s="17" t="e">
        <f>SQRT(398600640000/#REF!)</f>
        <v>#REF!</v>
      </c>
      <c r="BA1141" s="17" t="e">
        <f t="shared" si="188"/>
        <v>#REF!</v>
      </c>
      <c r="BB1141" s="24" t="e">
        <f>-(398600640000000)/(2*(#REF!))</f>
        <v>#REF!</v>
      </c>
      <c r="BC1141" s="24" t="e">
        <f>-(398600640000000)/((2*#REF!))</f>
        <v>#REF!</v>
      </c>
      <c r="BD1141" s="24" t="e">
        <f>-(398600640000000)/(2*#REF!)</f>
        <v>#REF!</v>
      </c>
      <c r="BE1141" s="27" t="e">
        <f t="shared" si="189"/>
        <v>#REF!</v>
      </c>
      <c r="BF1141" s="27" t="e">
        <f t="shared" si="190"/>
        <v>#REF!</v>
      </c>
      <c r="BG1141" s="23" t="e">
        <f t="shared" si="191"/>
        <v>#REF!</v>
      </c>
      <c r="BH1141" s="23" t="e">
        <f t="shared" si="192"/>
        <v>#REF!</v>
      </c>
      <c r="BJ1141" s="29" t="e">
        <f>398600640000000/(#REF!*1000*#REF!*1000)</f>
        <v>#REF!</v>
      </c>
      <c r="BK1141" s="29" t="e">
        <f>398600640000000/(#REF!*1000*#REF!*1000)</f>
        <v>#REF!</v>
      </c>
      <c r="BL1141" s="29" t="e">
        <f t="shared" si="193"/>
        <v>#REF!</v>
      </c>
      <c r="BM1141" t="e">
        <f>398600640000000/(#REF!*1000*#REF!*1000)</f>
        <v>#REF!</v>
      </c>
    </row>
    <row r="1142" spans="24:65" x14ac:dyDescent="0.25">
      <c r="X1142"/>
      <c r="Y1142"/>
      <c r="Z1142"/>
      <c r="AA1142"/>
      <c r="AB1142" s="5" t="e">
        <f>#REF!-#REF!</f>
        <v>#REF!</v>
      </c>
      <c r="AC1142" s="1" t="e">
        <f>#REF!-#REF!</f>
        <v>#REF!</v>
      </c>
      <c r="AD1142" s="1" t="e">
        <f>SIN(#REF!)*COS(#REF!)</f>
        <v>#REF!</v>
      </c>
      <c r="AE1142" s="1" t="e">
        <f>SIN(#REF!)*SIN(#REF!)</f>
        <v>#REF!</v>
      </c>
      <c r="AF1142" s="1" t="e">
        <f>#REF!*COS(#REF!+#REF!)</f>
        <v>#REF!</v>
      </c>
      <c r="AG1142" s="1" t="e">
        <f>#REF!*SIN(#REF!+#REF!)</f>
        <v>#REF!</v>
      </c>
      <c r="AH1142" s="1" t="e">
        <f>SIN(#REF!)</f>
        <v>#REF!</v>
      </c>
      <c r="AI1142" s="1" t="e">
        <f>COS(#REF!)</f>
        <v>#REF!</v>
      </c>
      <c r="AJ1142" s="1" t="e">
        <f t="shared" si="183"/>
        <v>#REF!</v>
      </c>
      <c r="AK1142" s="5" t="e">
        <f>#REF!*#REF!</f>
        <v>#REF!</v>
      </c>
      <c r="AL1142" s="1" t="e">
        <f>(#REF!*#REF!)*(#REF!*#REF!-1)</f>
        <v>#REF!</v>
      </c>
      <c r="AM1142" s="13" t="e">
        <f>#REF!*SQRT(1-#REF!*#REF!)</f>
        <v>#REF!</v>
      </c>
      <c r="AN1142" s="15" t="e">
        <f>#REF!-AM1142</f>
        <v>#REF!</v>
      </c>
      <c r="AO1142" s="19" t="e">
        <f>#REF!/AM1142</f>
        <v>#REF!</v>
      </c>
      <c r="AP1142" s="19" t="e">
        <f>SQRT(398600640000000/(#REF!*1000))</f>
        <v>#REF!</v>
      </c>
      <c r="AQ1142" s="17" t="e">
        <f>SQRT(2*398600640000000*((1/(#REF!*1000))-(1/((#REF!*1000)+(#REF!*1000)))))</f>
        <v>#REF!</v>
      </c>
      <c r="AR1142" s="17" t="e">
        <f>SQRT(2*398600640000000*((1/(#REF!*1000))-(1/((#REF!*1000)+(#REF!*1000)))))</f>
        <v>#REF!</v>
      </c>
      <c r="AS1142" s="17" t="e">
        <f t="shared" si="184"/>
        <v>#REF!</v>
      </c>
      <c r="AT1142" s="5" t="e">
        <f t="shared" si="185"/>
        <v>#REF!</v>
      </c>
      <c r="AU1142" s="5" t="e">
        <f>(((4*(POWER(#REF!*1000,2)*AP1142)/398600640000000)*AT1142))/2/1000</f>
        <v>#REF!</v>
      </c>
      <c r="AV1142" s="5" t="e">
        <f t="shared" si="186"/>
        <v>#REF!</v>
      </c>
      <c r="AW1142" s="5" t="e">
        <f>(((4*(POWER(#REF!*1000,2)*AQ1142)/398600640000000)*AV1142))/2/1000</f>
        <v>#REF!</v>
      </c>
      <c r="AX1142" s="19" t="e">
        <f t="shared" si="187"/>
        <v>#REF!</v>
      </c>
      <c r="AY1142" s="17" t="e">
        <f>SQRT(398600640000/#REF!)</f>
        <v>#REF!</v>
      </c>
      <c r="AZ1142" s="17" t="e">
        <f>SQRT(398600640000/#REF!)</f>
        <v>#REF!</v>
      </c>
      <c r="BA1142" s="17" t="e">
        <f t="shared" si="188"/>
        <v>#REF!</v>
      </c>
      <c r="BB1142" s="24" t="e">
        <f>-(398600640000000)/(2*(#REF!))</f>
        <v>#REF!</v>
      </c>
      <c r="BC1142" s="24" t="e">
        <f>-(398600640000000)/((2*#REF!))</f>
        <v>#REF!</v>
      </c>
      <c r="BD1142" s="24" t="e">
        <f>-(398600640000000)/(2*#REF!)</f>
        <v>#REF!</v>
      </c>
      <c r="BE1142" s="27" t="e">
        <f t="shared" si="189"/>
        <v>#REF!</v>
      </c>
      <c r="BF1142" s="27" t="e">
        <f t="shared" si="190"/>
        <v>#REF!</v>
      </c>
      <c r="BG1142" s="23" t="e">
        <f t="shared" si="191"/>
        <v>#REF!</v>
      </c>
      <c r="BH1142" s="23" t="e">
        <f t="shared" si="192"/>
        <v>#REF!</v>
      </c>
      <c r="BJ1142" s="29" t="e">
        <f>398600640000000/(#REF!*1000*#REF!*1000)</f>
        <v>#REF!</v>
      </c>
      <c r="BK1142" s="29" t="e">
        <f>398600640000000/(#REF!*1000*#REF!*1000)</f>
        <v>#REF!</v>
      </c>
      <c r="BL1142" s="29" t="e">
        <f t="shared" si="193"/>
        <v>#REF!</v>
      </c>
      <c r="BM1142" t="e">
        <f>398600640000000/(#REF!*1000*#REF!*1000)</f>
        <v>#REF!</v>
      </c>
    </row>
    <row r="1143" spans="24:65" x14ac:dyDescent="0.25">
      <c r="X1143"/>
      <c r="Y1143"/>
      <c r="Z1143"/>
      <c r="AA1143"/>
      <c r="AB1143" s="5" t="e">
        <f>#REF!-#REF!</f>
        <v>#REF!</v>
      </c>
      <c r="AC1143" s="1" t="e">
        <f>#REF!-#REF!</f>
        <v>#REF!</v>
      </c>
      <c r="AD1143" s="1" t="e">
        <f>SIN(#REF!)*COS(#REF!)</f>
        <v>#REF!</v>
      </c>
      <c r="AE1143" s="1" t="e">
        <f>SIN(#REF!)*SIN(#REF!)</f>
        <v>#REF!</v>
      </c>
      <c r="AF1143" s="1" t="e">
        <f>#REF!*COS(#REF!+#REF!)</f>
        <v>#REF!</v>
      </c>
      <c r="AG1143" s="1" t="e">
        <f>#REF!*SIN(#REF!+#REF!)</f>
        <v>#REF!</v>
      </c>
      <c r="AH1143" s="1" t="e">
        <f>SIN(#REF!)</f>
        <v>#REF!</v>
      </c>
      <c r="AI1143" s="1" t="e">
        <f>COS(#REF!)</f>
        <v>#REF!</v>
      </c>
      <c r="AJ1143" s="1" t="e">
        <f t="shared" ref="AJ1143:AJ1206" si="194">AH1143*AI1143</f>
        <v>#REF!</v>
      </c>
      <c r="AK1143" s="5" t="e">
        <f>#REF!*#REF!</f>
        <v>#REF!</v>
      </c>
      <c r="AL1143" s="1" t="e">
        <f>(#REF!*#REF!)*(#REF!*#REF!-1)</f>
        <v>#REF!</v>
      </c>
      <c r="AM1143" s="13" t="e">
        <f>#REF!*SQRT(1-#REF!*#REF!)</f>
        <v>#REF!</v>
      </c>
      <c r="AN1143" s="15" t="e">
        <f>#REF!-AM1143</f>
        <v>#REF!</v>
      </c>
      <c r="AO1143" s="19" t="e">
        <f>#REF!/AM1143</f>
        <v>#REF!</v>
      </c>
      <c r="AP1143" s="19" t="e">
        <f>SQRT(398600640000000/(#REF!*1000))</f>
        <v>#REF!</v>
      </c>
      <c r="AQ1143" s="17" t="e">
        <f>SQRT(2*398600640000000*((1/(#REF!*1000))-(1/((#REF!*1000)+(#REF!*1000)))))</f>
        <v>#REF!</v>
      </c>
      <c r="AR1143" s="17" t="e">
        <f>SQRT(2*398600640000000*((1/(#REF!*1000))-(1/((#REF!*1000)+(#REF!*1000)))))</f>
        <v>#REF!</v>
      </c>
      <c r="AS1143" s="17" t="e">
        <f t="shared" ref="AS1143:AS1206" si="195">AR1143-AQ1143</f>
        <v>#REF!</v>
      </c>
      <c r="AT1143" s="5" t="e">
        <f t="shared" ref="AT1143:AT1206" si="196">AR1143-AP1143</f>
        <v>#REF!</v>
      </c>
      <c r="AU1143" s="5" t="e">
        <f>(((4*(POWER(#REF!*1000,2)*AP1143)/398600640000000)*AT1143))/2/1000</f>
        <v>#REF!</v>
      </c>
      <c r="AV1143" s="5" t="e">
        <f t="shared" ref="AV1143:AV1206" si="197">AP1143-AQ1143</f>
        <v>#REF!</v>
      </c>
      <c r="AW1143" s="5" t="e">
        <f>(((4*(POWER(#REF!*1000,2)*AQ1143)/398600640000000)*AV1143))/2/1000</f>
        <v>#REF!</v>
      </c>
      <c r="AX1143" s="19" t="e">
        <f t="shared" ref="AX1143:AX1206" si="198">(AS1143/AQ1143)*100</f>
        <v>#REF!</v>
      </c>
      <c r="AY1143" s="17" t="e">
        <f>SQRT(398600640000/#REF!)</f>
        <v>#REF!</v>
      </c>
      <c r="AZ1143" s="17" t="e">
        <f>SQRT(398600640000/#REF!)</f>
        <v>#REF!</v>
      </c>
      <c r="BA1143" s="17" t="e">
        <f t="shared" ref="BA1143:BA1206" si="199">AZ1143-AY1143</f>
        <v>#REF!</v>
      </c>
      <c r="BB1143" s="24" t="e">
        <f>-(398600640000000)/(2*(#REF!))</f>
        <v>#REF!</v>
      </c>
      <c r="BC1143" s="24" t="e">
        <f>-(398600640000000)/((2*#REF!))</f>
        <v>#REF!</v>
      </c>
      <c r="BD1143" s="24" t="e">
        <f>-(398600640000000)/(2*#REF!)</f>
        <v>#REF!</v>
      </c>
      <c r="BE1143" s="27" t="e">
        <f t="shared" ref="BE1143:BE1206" si="200">BD1143-BC1143</f>
        <v>#REF!</v>
      </c>
      <c r="BF1143" s="27" t="e">
        <f t="shared" ref="BF1143:BF1206" si="201">BD1143-BB1143</f>
        <v>#REF!</v>
      </c>
      <c r="BG1143" s="23" t="e">
        <f t="shared" ref="BG1143:BG1206" si="202">BE1143+BF1143</f>
        <v>#REF!</v>
      </c>
      <c r="BH1143" s="23" t="e">
        <f t="shared" ref="BH1143:BH1206" si="203">BC1143-BB1143</f>
        <v>#REF!</v>
      </c>
      <c r="BJ1143" s="29" t="e">
        <f>398600640000000/(#REF!*1000*#REF!*1000)</f>
        <v>#REF!</v>
      </c>
      <c r="BK1143" s="29" t="e">
        <f>398600640000000/(#REF!*1000*#REF!*1000)</f>
        <v>#REF!</v>
      </c>
      <c r="BL1143" s="29" t="e">
        <f t="shared" ref="BL1143:BL1206" si="204">BK1143-BJ1143</f>
        <v>#REF!</v>
      </c>
      <c r="BM1143" t="e">
        <f>398600640000000/(#REF!*1000*#REF!*1000)</f>
        <v>#REF!</v>
      </c>
    </row>
    <row r="1144" spans="24:65" x14ac:dyDescent="0.25">
      <c r="X1144"/>
      <c r="Y1144"/>
      <c r="Z1144"/>
      <c r="AA1144"/>
      <c r="AB1144" s="5" t="e">
        <f>#REF!-#REF!</f>
        <v>#REF!</v>
      </c>
      <c r="AC1144" s="1" t="e">
        <f>#REF!-#REF!</f>
        <v>#REF!</v>
      </c>
      <c r="AD1144" s="1" t="e">
        <f>SIN(#REF!)*COS(#REF!)</f>
        <v>#REF!</v>
      </c>
      <c r="AE1144" s="1" t="e">
        <f>SIN(#REF!)*SIN(#REF!)</f>
        <v>#REF!</v>
      </c>
      <c r="AF1144" s="1" t="e">
        <f>#REF!*COS(#REF!+#REF!)</f>
        <v>#REF!</v>
      </c>
      <c r="AG1144" s="1" t="e">
        <f>#REF!*SIN(#REF!+#REF!)</f>
        <v>#REF!</v>
      </c>
      <c r="AH1144" s="1" t="e">
        <f>SIN(#REF!)</f>
        <v>#REF!</v>
      </c>
      <c r="AI1144" s="1" t="e">
        <f>COS(#REF!)</f>
        <v>#REF!</v>
      </c>
      <c r="AJ1144" s="1" t="e">
        <f t="shared" si="194"/>
        <v>#REF!</v>
      </c>
      <c r="AK1144" s="5" t="e">
        <f>#REF!*#REF!</f>
        <v>#REF!</v>
      </c>
      <c r="AL1144" s="1" t="e">
        <f>(#REF!*#REF!)*(#REF!*#REF!-1)</f>
        <v>#REF!</v>
      </c>
      <c r="AM1144" s="13" t="e">
        <f>#REF!*SQRT(1-#REF!*#REF!)</f>
        <v>#REF!</v>
      </c>
      <c r="AN1144" s="15" t="e">
        <f>#REF!-AM1144</f>
        <v>#REF!</v>
      </c>
      <c r="AO1144" s="19" t="e">
        <f>#REF!/AM1144</f>
        <v>#REF!</v>
      </c>
      <c r="AP1144" s="19" t="e">
        <f>SQRT(398600640000000/(#REF!*1000))</f>
        <v>#REF!</v>
      </c>
      <c r="AQ1144" s="17" t="e">
        <f>SQRT(2*398600640000000*((1/(#REF!*1000))-(1/((#REF!*1000)+(#REF!*1000)))))</f>
        <v>#REF!</v>
      </c>
      <c r="AR1144" s="17" t="e">
        <f>SQRT(2*398600640000000*((1/(#REF!*1000))-(1/((#REF!*1000)+(#REF!*1000)))))</f>
        <v>#REF!</v>
      </c>
      <c r="AS1144" s="17" t="e">
        <f t="shared" si="195"/>
        <v>#REF!</v>
      </c>
      <c r="AT1144" s="5" t="e">
        <f t="shared" si="196"/>
        <v>#REF!</v>
      </c>
      <c r="AU1144" s="5" t="e">
        <f>(((4*(POWER(#REF!*1000,2)*AP1144)/398600640000000)*AT1144))/2/1000</f>
        <v>#REF!</v>
      </c>
      <c r="AV1144" s="5" t="e">
        <f t="shared" si="197"/>
        <v>#REF!</v>
      </c>
      <c r="AW1144" s="5" t="e">
        <f>(((4*(POWER(#REF!*1000,2)*AQ1144)/398600640000000)*AV1144))/2/1000</f>
        <v>#REF!</v>
      </c>
      <c r="AX1144" s="19" t="e">
        <f t="shared" si="198"/>
        <v>#REF!</v>
      </c>
      <c r="AY1144" s="17" t="e">
        <f>SQRT(398600640000/#REF!)</f>
        <v>#REF!</v>
      </c>
      <c r="AZ1144" s="17" t="e">
        <f>SQRT(398600640000/#REF!)</f>
        <v>#REF!</v>
      </c>
      <c r="BA1144" s="17" t="e">
        <f t="shared" si="199"/>
        <v>#REF!</v>
      </c>
      <c r="BB1144" s="24" t="e">
        <f>-(398600640000000)/(2*(#REF!))</f>
        <v>#REF!</v>
      </c>
      <c r="BC1144" s="24" t="e">
        <f>-(398600640000000)/((2*#REF!))</f>
        <v>#REF!</v>
      </c>
      <c r="BD1144" s="24" t="e">
        <f>-(398600640000000)/(2*#REF!)</f>
        <v>#REF!</v>
      </c>
      <c r="BE1144" s="27" t="e">
        <f t="shared" si="200"/>
        <v>#REF!</v>
      </c>
      <c r="BF1144" s="27" t="e">
        <f t="shared" si="201"/>
        <v>#REF!</v>
      </c>
      <c r="BG1144" s="23" t="e">
        <f t="shared" si="202"/>
        <v>#REF!</v>
      </c>
      <c r="BH1144" s="23" t="e">
        <f t="shared" si="203"/>
        <v>#REF!</v>
      </c>
      <c r="BJ1144" s="29" t="e">
        <f>398600640000000/(#REF!*1000*#REF!*1000)</f>
        <v>#REF!</v>
      </c>
      <c r="BK1144" s="29" t="e">
        <f>398600640000000/(#REF!*1000*#REF!*1000)</f>
        <v>#REF!</v>
      </c>
      <c r="BL1144" s="29" t="e">
        <f t="shared" si="204"/>
        <v>#REF!</v>
      </c>
      <c r="BM1144" t="e">
        <f>398600640000000/(#REF!*1000*#REF!*1000)</f>
        <v>#REF!</v>
      </c>
    </row>
    <row r="1145" spans="24:65" x14ac:dyDescent="0.25">
      <c r="X1145"/>
      <c r="Y1145"/>
      <c r="Z1145"/>
      <c r="AA1145"/>
      <c r="AB1145" s="5" t="e">
        <f>#REF!-#REF!</f>
        <v>#REF!</v>
      </c>
      <c r="AC1145" s="1" t="e">
        <f>#REF!-#REF!</f>
        <v>#REF!</v>
      </c>
      <c r="AD1145" s="1" t="e">
        <f>SIN(#REF!)*COS(#REF!)</f>
        <v>#REF!</v>
      </c>
      <c r="AE1145" s="1" t="e">
        <f>SIN(#REF!)*SIN(#REF!)</f>
        <v>#REF!</v>
      </c>
      <c r="AF1145" s="1" t="e">
        <f>#REF!*COS(#REF!+#REF!)</f>
        <v>#REF!</v>
      </c>
      <c r="AG1145" s="1" t="e">
        <f>#REF!*SIN(#REF!+#REF!)</f>
        <v>#REF!</v>
      </c>
      <c r="AH1145" s="1" t="e">
        <f>SIN(#REF!)</f>
        <v>#REF!</v>
      </c>
      <c r="AI1145" s="1" t="e">
        <f>COS(#REF!)</f>
        <v>#REF!</v>
      </c>
      <c r="AJ1145" s="1" t="e">
        <f t="shared" si="194"/>
        <v>#REF!</v>
      </c>
      <c r="AK1145" s="5" t="e">
        <f>#REF!*#REF!</f>
        <v>#REF!</v>
      </c>
      <c r="AL1145" s="1" t="e">
        <f>(#REF!*#REF!)*(#REF!*#REF!-1)</f>
        <v>#REF!</v>
      </c>
      <c r="AM1145" s="13" t="e">
        <f>#REF!*SQRT(1-#REF!*#REF!)</f>
        <v>#REF!</v>
      </c>
      <c r="AN1145" s="15" t="e">
        <f>#REF!-AM1145</f>
        <v>#REF!</v>
      </c>
      <c r="AO1145" s="19" t="e">
        <f>#REF!/AM1145</f>
        <v>#REF!</v>
      </c>
      <c r="AP1145" s="19" t="e">
        <f>SQRT(398600640000000/(#REF!*1000))</f>
        <v>#REF!</v>
      </c>
      <c r="AQ1145" s="17" t="e">
        <f>SQRT(2*398600640000000*((1/(#REF!*1000))-(1/((#REF!*1000)+(#REF!*1000)))))</f>
        <v>#REF!</v>
      </c>
      <c r="AR1145" s="17" t="e">
        <f>SQRT(2*398600640000000*((1/(#REF!*1000))-(1/((#REF!*1000)+(#REF!*1000)))))</f>
        <v>#REF!</v>
      </c>
      <c r="AS1145" s="17" t="e">
        <f t="shared" si="195"/>
        <v>#REF!</v>
      </c>
      <c r="AT1145" s="5" t="e">
        <f t="shared" si="196"/>
        <v>#REF!</v>
      </c>
      <c r="AU1145" s="5" t="e">
        <f>(((4*(POWER(#REF!*1000,2)*AP1145)/398600640000000)*AT1145))/2/1000</f>
        <v>#REF!</v>
      </c>
      <c r="AV1145" s="5" t="e">
        <f t="shared" si="197"/>
        <v>#REF!</v>
      </c>
      <c r="AW1145" s="5" t="e">
        <f>(((4*(POWER(#REF!*1000,2)*AQ1145)/398600640000000)*AV1145))/2/1000</f>
        <v>#REF!</v>
      </c>
      <c r="AX1145" s="19" t="e">
        <f t="shared" si="198"/>
        <v>#REF!</v>
      </c>
      <c r="AY1145" s="17" t="e">
        <f>SQRT(398600640000/#REF!)</f>
        <v>#REF!</v>
      </c>
      <c r="AZ1145" s="17" t="e">
        <f>SQRT(398600640000/#REF!)</f>
        <v>#REF!</v>
      </c>
      <c r="BA1145" s="17" t="e">
        <f t="shared" si="199"/>
        <v>#REF!</v>
      </c>
      <c r="BB1145" s="24" t="e">
        <f>-(398600640000000)/(2*(#REF!))</f>
        <v>#REF!</v>
      </c>
      <c r="BC1145" s="24" t="e">
        <f>-(398600640000000)/((2*#REF!))</f>
        <v>#REF!</v>
      </c>
      <c r="BD1145" s="24" t="e">
        <f>-(398600640000000)/(2*#REF!)</f>
        <v>#REF!</v>
      </c>
      <c r="BE1145" s="27" t="e">
        <f t="shared" si="200"/>
        <v>#REF!</v>
      </c>
      <c r="BF1145" s="27" t="e">
        <f t="shared" si="201"/>
        <v>#REF!</v>
      </c>
      <c r="BG1145" s="23" t="e">
        <f t="shared" si="202"/>
        <v>#REF!</v>
      </c>
      <c r="BH1145" s="23" t="e">
        <f t="shared" si="203"/>
        <v>#REF!</v>
      </c>
      <c r="BJ1145" s="29" t="e">
        <f>398600640000000/(#REF!*1000*#REF!*1000)</f>
        <v>#REF!</v>
      </c>
      <c r="BK1145" s="29" t="e">
        <f>398600640000000/(#REF!*1000*#REF!*1000)</f>
        <v>#REF!</v>
      </c>
      <c r="BL1145" s="29" t="e">
        <f t="shared" si="204"/>
        <v>#REF!</v>
      </c>
      <c r="BM1145" t="e">
        <f>398600640000000/(#REF!*1000*#REF!*1000)</f>
        <v>#REF!</v>
      </c>
    </row>
    <row r="1146" spans="24:65" x14ac:dyDescent="0.25">
      <c r="X1146"/>
      <c r="Y1146"/>
      <c r="Z1146"/>
      <c r="AA1146"/>
      <c r="AB1146" s="5" t="e">
        <f>#REF!-#REF!</f>
        <v>#REF!</v>
      </c>
      <c r="AC1146" s="1" t="e">
        <f>#REF!-#REF!</f>
        <v>#REF!</v>
      </c>
      <c r="AD1146" s="1" t="e">
        <f>SIN(#REF!)*COS(#REF!)</f>
        <v>#REF!</v>
      </c>
      <c r="AE1146" s="1" t="e">
        <f>SIN(#REF!)*SIN(#REF!)</f>
        <v>#REF!</v>
      </c>
      <c r="AF1146" s="1" t="e">
        <f>#REF!*COS(#REF!+#REF!)</f>
        <v>#REF!</v>
      </c>
      <c r="AG1146" s="1" t="e">
        <f>#REF!*SIN(#REF!+#REF!)</f>
        <v>#REF!</v>
      </c>
      <c r="AH1146" s="1" t="e">
        <f>SIN(#REF!)</f>
        <v>#REF!</v>
      </c>
      <c r="AI1146" s="1" t="e">
        <f>COS(#REF!)</f>
        <v>#REF!</v>
      </c>
      <c r="AJ1146" s="1" t="e">
        <f t="shared" si="194"/>
        <v>#REF!</v>
      </c>
      <c r="AK1146" s="5" t="e">
        <f>#REF!*#REF!</f>
        <v>#REF!</v>
      </c>
      <c r="AL1146" s="1" t="e">
        <f>(#REF!*#REF!)*(#REF!*#REF!-1)</f>
        <v>#REF!</v>
      </c>
      <c r="AM1146" s="13" t="e">
        <f>#REF!*SQRT(1-#REF!*#REF!)</f>
        <v>#REF!</v>
      </c>
      <c r="AN1146" s="15" t="e">
        <f>#REF!-AM1146</f>
        <v>#REF!</v>
      </c>
      <c r="AO1146" s="19" t="e">
        <f>#REF!/AM1146</f>
        <v>#REF!</v>
      </c>
      <c r="AP1146" s="19" t="e">
        <f>SQRT(398600640000000/(#REF!*1000))</f>
        <v>#REF!</v>
      </c>
      <c r="AQ1146" s="17" t="e">
        <f>SQRT(2*398600640000000*((1/(#REF!*1000))-(1/((#REF!*1000)+(#REF!*1000)))))</f>
        <v>#REF!</v>
      </c>
      <c r="AR1146" s="17" t="e">
        <f>SQRT(2*398600640000000*((1/(#REF!*1000))-(1/((#REF!*1000)+(#REF!*1000)))))</f>
        <v>#REF!</v>
      </c>
      <c r="AS1146" s="17" t="e">
        <f t="shared" si="195"/>
        <v>#REF!</v>
      </c>
      <c r="AT1146" s="5" t="e">
        <f t="shared" si="196"/>
        <v>#REF!</v>
      </c>
      <c r="AU1146" s="5" t="e">
        <f>(((4*(POWER(#REF!*1000,2)*AP1146)/398600640000000)*AT1146))/2/1000</f>
        <v>#REF!</v>
      </c>
      <c r="AV1146" s="5" t="e">
        <f t="shared" si="197"/>
        <v>#REF!</v>
      </c>
      <c r="AW1146" s="5" t="e">
        <f>(((4*(POWER(#REF!*1000,2)*AQ1146)/398600640000000)*AV1146))/2/1000</f>
        <v>#REF!</v>
      </c>
      <c r="AX1146" s="19" t="e">
        <f t="shared" si="198"/>
        <v>#REF!</v>
      </c>
      <c r="AY1146" s="17" t="e">
        <f>SQRT(398600640000/#REF!)</f>
        <v>#REF!</v>
      </c>
      <c r="AZ1146" s="17" t="e">
        <f>SQRT(398600640000/#REF!)</f>
        <v>#REF!</v>
      </c>
      <c r="BA1146" s="17" t="e">
        <f t="shared" si="199"/>
        <v>#REF!</v>
      </c>
      <c r="BB1146" s="24" t="e">
        <f>-(398600640000000)/(2*(#REF!))</f>
        <v>#REF!</v>
      </c>
      <c r="BC1146" s="24" t="e">
        <f>-(398600640000000)/((2*#REF!))</f>
        <v>#REF!</v>
      </c>
      <c r="BD1146" s="24" t="e">
        <f>-(398600640000000)/(2*#REF!)</f>
        <v>#REF!</v>
      </c>
      <c r="BE1146" s="27" t="e">
        <f t="shared" si="200"/>
        <v>#REF!</v>
      </c>
      <c r="BF1146" s="27" t="e">
        <f t="shared" si="201"/>
        <v>#REF!</v>
      </c>
      <c r="BG1146" s="23" t="e">
        <f t="shared" si="202"/>
        <v>#REF!</v>
      </c>
      <c r="BH1146" s="23" t="e">
        <f t="shared" si="203"/>
        <v>#REF!</v>
      </c>
      <c r="BJ1146" s="29" t="e">
        <f>398600640000000/(#REF!*1000*#REF!*1000)</f>
        <v>#REF!</v>
      </c>
      <c r="BK1146" s="29" t="e">
        <f>398600640000000/(#REF!*1000*#REF!*1000)</f>
        <v>#REF!</v>
      </c>
      <c r="BL1146" s="29" t="e">
        <f t="shared" si="204"/>
        <v>#REF!</v>
      </c>
      <c r="BM1146" t="e">
        <f>398600640000000/(#REF!*1000*#REF!*1000)</f>
        <v>#REF!</v>
      </c>
    </row>
    <row r="1147" spans="24:65" x14ac:dyDescent="0.25">
      <c r="X1147"/>
      <c r="Y1147"/>
      <c r="Z1147"/>
      <c r="AA1147"/>
      <c r="AB1147" s="5" t="e">
        <f>#REF!-#REF!</f>
        <v>#REF!</v>
      </c>
      <c r="AC1147" s="1" t="e">
        <f>#REF!-#REF!</f>
        <v>#REF!</v>
      </c>
      <c r="AD1147" s="1" t="e">
        <f>SIN(#REF!)*COS(#REF!)</f>
        <v>#REF!</v>
      </c>
      <c r="AE1147" s="1" t="e">
        <f>SIN(#REF!)*SIN(#REF!)</f>
        <v>#REF!</v>
      </c>
      <c r="AF1147" s="1" t="e">
        <f>#REF!*COS(#REF!+#REF!)</f>
        <v>#REF!</v>
      </c>
      <c r="AG1147" s="1" t="e">
        <f>#REF!*SIN(#REF!+#REF!)</f>
        <v>#REF!</v>
      </c>
      <c r="AH1147" s="1" t="e">
        <f>SIN(#REF!)</f>
        <v>#REF!</v>
      </c>
      <c r="AI1147" s="1" t="e">
        <f>COS(#REF!)</f>
        <v>#REF!</v>
      </c>
      <c r="AJ1147" s="1" t="e">
        <f t="shared" si="194"/>
        <v>#REF!</v>
      </c>
      <c r="AK1147" s="5" t="e">
        <f>#REF!*#REF!</f>
        <v>#REF!</v>
      </c>
      <c r="AL1147" s="1" t="e">
        <f>(#REF!*#REF!)*(#REF!*#REF!-1)</f>
        <v>#REF!</v>
      </c>
      <c r="AM1147" s="13" t="e">
        <f>#REF!*SQRT(1-#REF!*#REF!)</f>
        <v>#REF!</v>
      </c>
      <c r="AN1147" s="15" t="e">
        <f>#REF!-AM1147</f>
        <v>#REF!</v>
      </c>
      <c r="AO1147" s="19" t="e">
        <f>#REF!/AM1147</f>
        <v>#REF!</v>
      </c>
      <c r="AP1147" s="19" t="e">
        <f>SQRT(398600640000000/(#REF!*1000))</f>
        <v>#REF!</v>
      </c>
      <c r="AQ1147" s="17" t="e">
        <f>SQRT(2*398600640000000*((1/(#REF!*1000))-(1/((#REF!*1000)+(#REF!*1000)))))</f>
        <v>#REF!</v>
      </c>
      <c r="AR1147" s="17" t="e">
        <f>SQRT(2*398600640000000*((1/(#REF!*1000))-(1/((#REF!*1000)+(#REF!*1000)))))</f>
        <v>#REF!</v>
      </c>
      <c r="AS1147" s="17" t="e">
        <f t="shared" si="195"/>
        <v>#REF!</v>
      </c>
      <c r="AT1147" s="5" t="e">
        <f t="shared" si="196"/>
        <v>#REF!</v>
      </c>
      <c r="AU1147" s="5" t="e">
        <f>(((4*(POWER(#REF!*1000,2)*AP1147)/398600640000000)*AT1147))/2/1000</f>
        <v>#REF!</v>
      </c>
      <c r="AV1147" s="5" t="e">
        <f t="shared" si="197"/>
        <v>#REF!</v>
      </c>
      <c r="AW1147" s="5" t="e">
        <f>(((4*(POWER(#REF!*1000,2)*AQ1147)/398600640000000)*AV1147))/2/1000</f>
        <v>#REF!</v>
      </c>
      <c r="AX1147" s="19" t="e">
        <f t="shared" si="198"/>
        <v>#REF!</v>
      </c>
      <c r="AY1147" s="17" t="e">
        <f>SQRT(398600640000/#REF!)</f>
        <v>#REF!</v>
      </c>
      <c r="AZ1147" s="17" t="e">
        <f>SQRT(398600640000/#REF!)</f>
        <v>#REF!</v>
      </c>
      <c r="BA1147" s="17" t="e">
        <f t="shared" si="199"/>
        <v>#REF!</v>
      </c>
      <c r="BB1147" s="24" t="e">
        <f>-(398600640000000)/(2*(#REF!))</f>
        <v>#REF!</v>
      </c>
      <c r="BC1147" s="24" t="e">
        <f>-(398600640000000)/((2*#REF!))</f>
        <v>#REF!</v>
      </c>
      <c r="BD1147" s="24" t="e">
        <f>-(398600640000000)/(2*#REF!)</f>
        <v>#REF!</v>
      </c>
      <c r="BE1147" s="27" t="e">
        <f t="shared" si="200"/>
        <v>#REF!</v>
      </c>
      <c r="BF1147" s="27" t="e">
        <f t="shared" si="201"/>
        <v>#REF!</v>
      </c>
      <c r="BG1147" s="23" t="e">
        <f t="shared" si="202"/>
        <v>#REF!</v>
      </c>
      <c r="BH1147" s="23" t="e">
        <f t="shared" si="203"/>
        <v>#REF!</v>
      </c>
      <c r="BJ1147" s="29" t="e">
        <f>398600640000000/(#REF!*1000*#REF!*1000)</f>
        <v>#REF!</v>
      </c>
      <c r="BK1147" s="29" t="e">
        <f>398600640000000/(#REF!*1000*#REF!*1000)</f>
        <v>#REF!</v>
      </c>
      <c r="BL1147" s="29" t="e">
        <f t="shared" si="204"/>
        <v>#REF!</v>
      </c>
      <c r="BM1147" t="e">
        <f>398600640000000/(#REF!*1000*#REF!*1000)</f>
        <v>#REF!</v>
      </c>
    </row>
    <row r="1148" spans="24:65" x14ac:dyDescent="0.25">
      <c r="X1148"/>
      <c r="Y1148"/>
      <c r="Z1148"/>
      <c r="AA1148"/>
      <c r="AB1148" s="5" t="e">
        <f>#REF!-#REF!</f>
        <v>#REF!</v>
      </c>
      <c r="AC1148" s="1" t="e">
        <f>#REF!-#REF!</f>
        <v>#REF!</v>
      </c>
      <c r="AD1148" s="1" t="e">
        <f>SIN(#REF!)*COS(#REF!)</f>
        <v>#REF!</v>
      </c>
      <c r="AE1148" s="1" t="e">
        <f>SIN(#REF!)*SIN(#REF!)</f>
        <v>#REF!</v>
      </c>
      <c r="AF1148" s="1" t="e">
        <f>#REF!*COS(#REF!+#REF!)</f>
        <v>#REF!</v>
      </c>
      <c r="AG1148" s="1" t="e">
        <f>#REF!*SIN(#REF!+#REF!)</f>
        <v>#REF!</v>
      </c>
      <c r="AH1148" s="1" t="e">
        <f>SIN(#REF!)</f>
        <v>#REF!</v>
      </c>
      <c r="AI1148" s="1" t="e">
        <f>COS(#REF!)</f>
        <v>#REF!</v>
      </c>
      <c r="AJ1148" s="1" t="e">
        <f t="shared" si="194"/>
        <v>#REF!</v>
      </c>
      <c r="AK1148" s="5" t="e">
        <f>#REF!*#REF!</f>
        <v>#REF!</v>
      </c>
      <c r="AL1148" s="1" t="e">
        <f>(#REF!*#REF!)*(#REF!*#REF!-1)</f>
        <v>#REF!</v>
      </c>
      <c r="AM1148" s="13" t="e">
        <f>#REF!*SQRT(1-#REF!*#REF!)</f>
        <v>#REF!</v>
      </c>
      <c r="AN1148" s="15" t="e">
        <f>#REF!-AM1148</f>
        <v>#REF!</v>
      </c>
      <c r="AO1148" s="19" t="e">
        <f>#REF!/AM1148</f>
        <v>#REF!</v>
      </c>
      <c r="AP1148" s="19" t="e">
        <f>SQRT(398600640000000/(#REF!*1000))</f>
        <v>#REF!</v>
      </c>
      <c r="AQ1148" s="17" t="e">
        <f>SQRT(2*398600640000000*((1/(#REF!*1000))-(1/((#REF!*1000)+(#REF!*1000)))))</f>
        <v>#REF!</v>
      </c>
      <c r="AR1148" s="17" t="e">
        <f>SQRT(2*398600640000000*((1/(#REF!*1000))-(1/((#REF!*1000)+(#REF!*1000)))))</f>
        <v>#REF!</v>
      </c>
      <c r="AS1148" s="17" t="e">
        <f t="shared" si="195"/>
        <v>#REF!</v>
      </c>
      <c r="AT1148" s="5" t="e">
        <f t="shared" si="196"/>
        <v>#REF!</v>
      </c>
      <c r="AU1148" s="5" t="e">
        <f>(((4*(POWER(#REF!*1000,2)*AP1148)/398600640000000)*AT1148))/2/1000</f>
        <v>#REF!</v>
      </c>
      <c r="AV1148" s="5" t="e">
        <f t="shared" si="197"/>
        <v>#REF!</v>
      </c>
      <c r="AW1148" s="5" t="e">
        <f>(((4*(POWER(#REF!*1000,2)*AQ1148)/398600640000000)*AV1148))/2/1000</f>
        <v>#REF!</v>
      </c>
      <c r="AX1148" s="19" t="e">
        <f t="shared" si="198"/>
        <v>#REF!</v>
      </c>
      <c r="AY1148" s="17" t="e">
        <f>SQRT(398600640000/#REF!)</f>
        <v>#REF!</v>
      </c>
      <c r="AZ1148" s="17" t="e">
        <f>SQRT(398600640000/#REF!)</f>
        <v>#REF!</v>
      </c>
      <c r="BA1148" s="17" t="e">
        <f t="shared" si="199"/>
        <v>#REF!</v>
      </c>
      <c r="BB1148" s="24" t="e">
        <f>-(398600640000000)/(2*(#REF!))</f>
        <v>#REF!</v>
      </c>
      <c r="BC1148" s="24" t="e">
        <f>-(398600640000000)/((2*#REF!))</f>
        <v>#REF!</v>
      </c>
      <c r="BD1148" s="24" t="e">
        <f>-(398600640000000)/(2*#REF!)</f>
        <v>#REF!</v>
      </c>
      <c r="BE1148" s="27" t="e">
        <f t="shared" si="200"/>
        <v>#REF!</v>
      </c>
      <c r="BF1148" s="27" t="e">
        <f t="shared" si="201"/>
        <v>#REF!</v>
      </c>
      <c r="BG1148" s="23" t="e">
        <f t="shared" si="202"/>
        <v>#REF!</v>
      </c>
      <c r="BH1148" s="23" t="e">
        <f t="shared" si="203"/>
        <v>#REF!</v>
      </c>
      <c r="BJ1148" s="29" t="e">
        <f>398600640000000/(#REF!*1000*#REF!*1000)</f>
        <v>#REF!</v>
      </c>
      <c r="BK1148" s="29" t="e">
        <f>398600640000000/(#REF!*1000*#REF!*1000)</f>
        <v>#REF!</v>
      </c>
      <c r="BL1148" s="29" t="e">
        <f t="shared" si="204"/>
        <v>#REF!</v>
      </c>
      <c r="BM1148" t="e">
        <f>398600640000000/(#REF!*1000*#REF!*1000)</f>
        <v>#REF!</v>
      </c>
    </row>
    <row r="1149" spans="24:65" x14ac:dyDescent="0.25">
      <c r="X1149"/>
      <c r="Y1149"/>
      <c r="Z1149"/>
      <c r="AA1149"/>
      <c r="AB1149" s="5" t="e">
        <f>#REF!-#REF!</f>
        <v>#REF!</v>
      </c>
      <c r="AC1149" s="1" t="e">
        <f>#REF!-#REF!</f>
        <v>#REF!</v>
      </c>
      <c r="AD1149" s="1" t="e">
        <f>SIN(#REF!)*COS(#REF!)</f>
        <v>#REF!</v>
      </c>
      <c r="AE1149" s="1" t="e">
        <f>SIN(#REF!)*SIN(#REF!)</f>
        <v>#REF!</v>
      </c>
      <c r="AF1149" s="1" t="e">
        <f>#REF!*COS(#REF!+#REF!)</f>
        <v>#REF!</v>
      </c>
      <c r="AG1149" s="1" t="e">
        <f>#REF!*SIN(#REF!+#REF!)</f>
        <v>#REF!</v>
      </c>
      <c r="AH1149" s="1" t="e">
        <f>SIN(#REF!)</f>
        <v>#REF!</v>
      </c>
      <c r="AI1149" s="1" t="e">
        <f>COS(#REF!)</f>
        <v>#REF!</v>
      </c>
      <c r="AJ1149" s="1" t="e">
        <f t="shared" si="194"/>
        <v>#REF!</v>
      </c>
      <c r="AK1149" s="5" t="e">
        <f>#REF!*#REF!</f>
        <v>#REF!</v>
      </c>
      <c r="AL1149" s="1" t="e">
        <f>(#REF!*#REF!)*(#REF!*#REF!-1)</f>
        <v>#REF!</v>
      </c>
      <c r="AM1149" s="13" t="e">
        <f>#REF!*SQRT(1-#REF!*#REF!)</f>
        <v>#REF!</v>
      </c>
      <c r="AN1149" s="15" t="e">
        <f>#REF!-AM1149</f>
        <v>#REF!</v>
      </c>
      <c r="AO1149" s="19" t="e">
        <f>#REF!/AM1149</f>
        <v>#REF!</v>
      </c>
      <c r="AP1149" s="19" t="e">
        <f>SQRT(398600640000000/(#REF!*1000))</f>
        <v>#REF!</v>
      </c>
      <c r="AQ1149" s="17" t="e">
        <f>SQRT(2*398600640000000*((1/(#REF!*1000))-(1/((#REF!*1000)+(#REF!*1000)))))</f>
        <v>#REF!</v>
      </c>
      <c r="AR1149" s="17" t="e">
        <f>SQRT(2*398600640000000*((1/(#REF!*1000))-(1/((#REF!*1000)+(#REF!*1000)))))</f>
        <v>#REF!</v>
      </c>
      <c r="AS1149" s="17" t="e">
        <f t="shared" si="195"/>
        <v>#REF!</v>
      </c>
      <c r="AT1149" s="5" t="e">
        <f t="shared" si="196"/>
        <v>#REF!</v>
      </c>
      <c r="AU1149" s="5" t="e">
        <f>(((4*(POWER(#REF!*1000,2)*AP1149)/398600640000000)*AT1149))/2/1000</f>
        <v>#REF!</v>
      </c>
      <c r="AV1149" s="5" t="e">
        <f t="shared" si="197"/>
        <v>#REF!</v>
      </c>
      <c r="AW1149" s="5" t="e">
        <f>(((4*(POWER(#REF!*1000,2)*AQ1149)/398600640000000)*AV1149))/2/1000</f>
        <v>#REF!</v>
      </c>
      <c r="AX1149" s="19" t="e">
        <f t="shared" si="198"/>
        <v>#REF!</v>
      </c>
      <c r="AY1149" s="17" t="e">
        <f>SQRT(398600640000/#REF!)</f>
        <v>#REF!</v>
      </c>
      <c r="AZ1149" s="17" t="e">
        <f>SQRT(398600640000/#REF!)</f>
        <v>#REF!</v>
      </c>
      <c r="BA1149" s="17" t="e">
        <f t="shared" si="199"/>
        <v>#REF!</v>
      </c>
      <c r="BB1149" s="24" t="e">
        <f>-(398600640000000)/(2*(#REF!))</f>
        <v>#REF!</v>
      </c>
      <c r="BC1149" s="24" t="e">
        <f>-(398600640000000)/((2*#REF!))</f>
        <v>#REF!</v>
      </c>
      <c r="BD1149" s="24" t="e">
        <f>-(398600640000000)/(2*#REF!)</f>
        <v>#REF!</v>
      </c>
      <c r="BE1149" s="27" t="e">
        <f t="shared" si="200"/>
        <v>#REF!</v>
      </c>
      <c r="BF1149" s="27" t="e">
        <f t="shared" si="201"/>
        <v>#REF!</v>
      </c>
      <c r="BG1149" s="23" t="e">
        <f t="shared" si="202"/>
        <v>#REF!</v>
      </c>
      <c r="BH1149" s="23" t="e">
        <f t="shared" si="203"/>
        <v>#REF!</v>
      </c>
      <c r="BJ1149" s="29" t="e">
        <f>398600640000000/(#REF!*1000*#REF!*1000)</f>
        <v>#REF!</v>
      </c>
      <c r="BK1149" s="29" t="e">
        <f>398600640000000/(#REF!*1000*#REF!*1000)</f>
        <v>#REF!</v>
      </c>
      <c r="BL1149" s="29" t="e">
        <f t="shared" si="204"/>
        <v>#REF!</v>
      </c>
      <c r="BM1149" t="e">
        <f>398600640000000/(#REF!*1000*#REF!*1000)</f>
        <v>#REF!</v>
      </c>
    </row>
    <row r="1150" spans="24:65" x14ac:dyDescent="0.25">
      <c r="X1150"/>
      <c r="Y1150"/>
      <c r="Z1150"/>
      <c r="AA1150"/>
      <c r="AB1150" s="5" t="e">
        <f>#REF!-#REF!</f>
        <v>#REF!</v>
      </c>
      <c r="AC1150" s="1" t="e">
        <f>#REF!-#REF!</f>
        <v>#REF!</v>
      </c>
      <c r="AD1150" s="1" t="e">
        <f>SIN(#REF!)*COS(#REF!)</f>
        <v>#REF!</v>
      </c>
      <c r="AE1150" s="1" t="e">
        <f>SIN(#REF!)*SIN(#REF!)</f>
        <v>#REF!</v>
      </c>
      <c r="AF1150" s="1" t="e">
        <f>#REF!*COS(#REF!+#REF!)</f>
        <v>#REF!</v>
      </c>
      <c r="AG1150" s="1" t="e">
        <f>#REF!*SIN(#REF!+#REF!)</f>
        <v>#REF!</v>
      </c>
      <c r="AH1150" s="1" t="e">
        <f>SIN(#REF!)</f>
        <v>#REF!</v>
      </c>
      <c r="AI1150" s="1" t="e">
        <f>COS(#REF!)</f>
        <v>#REF!</v>
      </c>
      <c r="AJ1150" s="1" t="e">
        <f t="shared" si="194"/>
        <v>#REF!</v>
      </c>
      <c r="AK1150" s="5" t="e">
        <f>#REF!*#REF!</f>
        <v>#REF!</v>
      </c>
      <c r="AL1150" s="1" t="e">
        <f>(#REF!*#REF!)*(#REF!*#REF!-1)</f>
        <v>#REF!</v>
      </c>
      <c r="AM1150" s="13" t="e">
        <f>#REF!*SQRT(1-#REF!*#REF!)</f>
        <v>#REF!</v>
      </c>
      <c r="AN1150" s="15" t="e">
        <f>#REF!-AM1150</f>
        <v>#REF!</v>
      </c>
      <c r="AO1150" s="19" t="e">
        <f>#REF!/AM1150</f>
        <v>#REF!</v>
      </c>
      <c r="AP1150" s="19" t="e">
        <f>SQRT(398600640000000/(#REF!*1000))</f>
        <v>#REF!</v>
      </c>
      <c r="AQ1150" s="17" t="e">
        <f>SQRT(2*398600640000000*((1/(#REF!*1000))-(1/((#REF!*1000)+(#REF!*1000)))))</f>
        <v>#REF!</v>
      </c>
      <c r="AR1150" s="17" t="e">
        <f>SQRT(2*398600640000000*((1/(#REF!*1000))-(1/((#REF!*1000)+(#REF!*1000)))))</f>
        <v>#REF!</v>
      </c>
      <c r="AS1150" s="17" t="e">
        <f t="shared" si="195"/>
        <v>#REF!</v>
      </c>
      <c r="AT1150" s="5" t="e">
        <f t="shared" si="196"/>
        <v>#REF!</v>
      </c>
      <c r="AU1150" s="5" t="e">
        <f>(((4*(POWER(#REF!*1000,2)*AP1150)/398600640000000)*AT1150))/2/1000</f>
        <v>#REF!</v>
      </c>
      <c r="AV1150" s="5" t="e">
        <f t="shared" si="197"/>
        <v>#REF!</v>
      </c>
      <c r="AW1150" s="5" t="e">
        <f>(((4*(POWER(#REF!*1000,2)*AQ1150)/398600640000000)*AV1150))/2/1000</f>
        <v>#REF!</v>
      </c>
      <c r="AX1150" s="19" t="e">
        <f t="shared" si="198"/>
        <v>#REF!</v>
      </c>
      <c r="AY1150" s="17" t="e">
        <f>SQRT(398600640000/#REF!)</f>
        <v>#REF!</v>
      </c>
      <c r="AZ1150" s="17" t="e">
        <f>SQRT(398600640000/#REF!)</f>
        <v>#REF!</v>
      </c>
      <c r="BA1150" s="17" t="e">
        <f t="shared" si="199"/>
        <v>#REF!</v>
      </c>
      <c r="BB1150" s="24" t="e">
        <f>-(398600640000000)/(2*(#REF!))</f>
        <v>#REF!</v>
      </c>
      <c r="BC1150" s="24" t="e">
        <f>-(398600640000000)/((2*#REF!))</f>
        <v>#REF!</v>
      </c>
      <c r="BD1150" s="24" t="e">
        <f>-(398600640000000)/(2*#REF!)</f>
        <v>#REF!</v>
      </c>
      <c r="BE1150" s="27" t="e">
        <f t="shared" si="200"/>
        <v>#REF!</v>
      </c>
      <c r="BF1150" s="27" t="e">
        <f t="shared" si="201"/>
        <v>#REF!</v>
      </c>
      <c r="BG1150" s="23" t="e">
        <f t="shared" si="202"/>
        <v>#REF!</v>
      </c>
      <c r="BH1150" s="23" t="e">
        <f t="shared" si="203"/>
        <v>#REF!</v>
      </c>
      <c r="BJ1150" s="29" t="e">
        <f>398600640000000/(#REF!*1000*#REF!*1000)</f>
        <v>#REF!</v>
      </c>
      <c r="BK1150" s="29" t="e">
        <f>398600640000000/(#REF!*1000*#REF!*1000)</f>
        <v>#REF!</v>
      </c>
      <c r="BL1150" s="29" t="e">
        <f t="shared" si="204"/>
        <v>#REF!</v>
      </c>
      <c r="BM1150" t="e">
        <f>398600640000000/(#REF!*1000*#REF!*1000)</f>
        <v>#REF!</v>
      </c>
    </row>
    <row r="1151" spans="24:65" x14ac:dyDescent="0.25">
      <c r="X1151"/>
      <c r="Y1151"/>
      <c r="Z1151"/>
      <c r="AA1151"/>
      <c r="AB1151" s="5" t="e">
        <f>#REF!-#REF!</f>
        <v>#REF!</v>
      </c>
      <c r="AC1151" s="1" t="e">
        <f>#REF!-#REF!</f>
        <v>#REF!</v>
      </c>
      <c r="AD1151" s="1" t="e">
        <f>SIN(#REF!)*COS(#REF!)</f>
        <v>#REF!</v>
      </c>
      <c r="AE1151" s="1" t="e">
        <f>SIN(#REF!)*SIN(#REF!)</f>
        <v>#REF!</v>
      </c>
      <c r="AF1151" s="1" t="e">
        <f>#REF!*COS(#REF!+#REF!)</f>
        <v>#REF!</v>
      </c>
      <c r="AG1151" s="1" t="e">
        <f>#REF!*SIN(#REF!+#REF!)</f>
        <v>#REF!</v>
      </c>
      <c r="AH1151" s="1" t="e">
        <f>SIN(#REF!)</f>
        <v>#REF!</v>
      </c>
      <c r="AI1151" s="1" t="e">
        <f>COS(#REF!)</f>
        <v>#REF!</v>
      </c>
      <c r="AJ1151" s="1" t="e">
        <f t="shared" si="194"/>
        <v>#REF!</v>
      </c>
      <c r="AK1151" s="5" t="e">
        <f>#REF!*#REF!</f>
        <v>#REF!</v>
      </c>
      <c r="AL1151" s="1" t="e">
        <f>(#REF!*#REF!)*(#REF!*#REF!-1)</f>
        <v>#REF!</v>
      </c>
      <c r="AM1151" s="13" t="e">
        <f>#REF!*SQRT(1-#REF!*#REF!)</f>
        <v>#REF!</v>
      </c>
      <c r="AN1151" s="15" t="e">
        <f>#REF!-AM1151</f>
        <v>#REF!</v>
      </c>
      <c r="AO1151" s="19" t="e">
        <f>#REF!/AM1151</f>
        <v>#REF!</v>
      </c>
      <c r="AP1151" s="19" t="e">
        <f>SQRT(398600640000000/(#REF!*1000))</f>
        <v>#REF!</v>
      </c>
      <c r="AQ1151" s="17" t="e">
        <f>SQRT(2*398600640000000*((1/(#REF!*1000))-(1/((#REF!*1000)+(#REF!*1000)))))</f>
        <v>#REF!</v>
      </c>
      <c r="AR1151" s="17" t="e">
        <f>SQRT(2*398600640000000*((1/(#REF!*1000))-(1/((#REF!*1000)+(#REF!*1000)))))</f>
        <v>#REF!</v>
      </c>
      <c r="AS1151" s="17" t="e">
        <f t="shared" si="195"/>
        <v>#REF!</v>
      </c>
      <c r="AT1151" s="5" t="e">
        <f t="shared" si="196"/>
        <v>#REF!</v>
      </c>
      <c r="AU1151" s="5" t="e">
        <f>(((4*(POWER(#REF!*1000,2)*AP1151)/398600640000000)*AT1151))/2/1000</f>
        <v>#REF!</v>
      </c>
      <c r="AV1151" s="5" t="e">
        <f t="shared" si="197"/>
        <v>#REF!</v>
      </c>
      <c r="AW1151" s="5" t="e">
        <f>(((4*(POWER(#REF!*1000,2)*AQ1151)/398600640000000)*AV1151))/2/1000</f>
        <v>#REF!</v>
      </c>
      <c r="AX1151" s="19" t="e">
        <f t="shared" si="198"/>
        <v>#REF!</v>
      </c>
      <c r="AY1151" s="17" t="e">
        <f>SQRT(398600640000/#REF!)</f>
        <v>#REF!</v>
      </c>
      <c r="AZ1151" s="17" t="e">
        <f>SQRT(398600640000/#REF!)</f>
        <v>#REF!</v>
      </c>
      <c r="BA1151" s="17" t="e">
        <f t="shared" si="199"/>
        <v>#REF!</v>
      </c>
      <c r="BB1151" s="24" t="e">
        <f>-(398600640000000)/(2*(#REF!))</f>
        <v>#REF!</v>
      </c>
      <c r="BC1151" s="24" t="e">
        <f>-(398600640000000)/((2*#REF!))</f>
        <v>#REF!</v>
      </c>
      <c r="BD1151" s="24" t="e">
        <f>-(398600640000000)/(2*#REF!)</f>
        <v>#REF!</v>
      </c>
      <c r="BE1151" s="27" t="e">
        <f t="shared" si="200"/>
        <v>#REF!</v>
      </c>
      <c r="BF1151" s="27" t="e">
        <f t="shared" si="201"/>
        <v>#REF!</v>
      </c>
      <c r="BG1151" s="23" t="e">
        <f t="shared" si="202"/>
        <v>#REF!</v>
      </c>
      <c r="BH1151" s="23" t="e">
        <f t="shared" si="203"/>
        <v>#REF!</v>
      </c>
      <c r="BJ1151" s="29" t="e">
        <f>398600640000000/(#REF!*1000*#REF!*1000)</f>
        <v>#REF!</v>
      </c>
      <c r="BK1151" s="29" t="e">
        <f>398600640000000/(#REF!*1000*#REF!*1000)</f>
        <v>#REF!</v>
      </c>
      <c r="BL1151" s="29" t="e">
        <f t="shared" si="204"/>
        <v>#REF!</v>
      </c>
      <c r="BM1151" t="e">
        <f>398600640000000/(#REF!*1000*#REF!*1000)</f>
        <v>#REF!</v>
      </c>
    </row>
    <row r="1152" spans="24:65" x14ac:dyDescent="0.25">
      <c r="X1152"/>
      <c r="Y1152"/>
      <c r="Z1152"/>
      <c r="AA1152"/>
      <c r="AB1152" s="5" t="e">
        <f>#REF!-#REF!</f>
        <v>#REF!</v>
      </c>
      <c r="AC1152" s="1" t="e">
        <f>#REF!-#REF!</f>
        <v>#REF!</v>
      </c>
      <c r="AD1152" s="1" t="e">
        <f>SIN(#REF!)*COS(#REF!)</f>
        <v>#REF!</v>
      </c>
      <c r="AE1152" s="1" t="e">
        <f>SIN(#REF!)*SIN(#REF!)</f>
        <v>#REF!</v>
      </c>
      <c r="AF1152" s="1" t="e">
        <f>#REF!*COS(#REF!+#REF!)</f>
        <v>#REF!</v>
      </c>
      <c r="AG1152" s="1" t="e">
        <f>#REF!*SIN(#REF!+#REF!)</f>
        <v>#REF!</v>
      </c>
      <c r="AH1152" s="1" t="e">
        <f>SIN(#REF!)</f>
        <v>#REF!</v>
      </c>
      <c r="AI1152" s="1" t="e">
        <f>COS(#REF!)</f>
        <v>#REF!</v>
      </c>
      <c r="AJ1152" s="1" t="e">
        <f t="shared" si="194"/>
        <v>#REF!</v>
      </c>
      <c r="AK1152" s="5" t="e">
        <f>#REF!*#REF!</f>
        <v>#REF!</v>
      </c>
      <c r="AL1152" s="1" t="e">
        <f>(#REF!*#REF!)*(#REF!*#REF!-1)</f>
        <v>#REF!</v>
      </c>
      <c r="AM1152" s="13" t="e">
        <f>#REF!*SQRT(1-#REF!*#REF!)</f>
        <v>#REF!</v>
      </c>
      <c r="AN1152" s="15" t="e">
        <f>#REF!-AM1152</f>
        <v>#REF!</v>
      </c>
      <c r="AO1152" s="19" t="e">
        <f>#REF!/AM1152</f>
        <v>#REF!</v>
      </c>
      <c r="AP1152" s="19" t="e">
        <f>SQRT(398600640000000/(#REF!*1000))</f>
        <v>#REF!</v>
      </c>
      <c r="AQ1152" s="17" t="e">
        <f>SQRT(2*398600640000000*((1/(#REF!*1000))-(1/((#REF!*1000)+(#REF!*1000)))))</f>
        <v>#REF!</v>
      </c>
      <c r="AR1152" s="17" t="e">
        <f>SQRT(2*398600640000000*((1/(#REF!*1000))-(1/((#REF!*1000)+(#REF!*1000)))))</f>
        <v>#REF!</v>
      </c>
      <c r="AS1152" s="17" t="e">
        <f t="shared" si="195"/>
        <v>#REF!</v>
      </c>
      <c r="AT1152" s="5" t="e">
        <f t="shared" si="196"/>
        <v>#REF!</v>
      </c>
      <c r="AU1152" s="5" t="e">
        <f>(((4*(POWER(#REF!*1000,2)*AP1152)/398600640000000)*AT1152))/2/1000</f>
        <v>#REF!</v>
      </c>
      <c r="AV1152" s="5" t="e">
        <f t="shared" si="197"/>
        <v>#REF!</v>
      </c>
      <c r="AW1152" s="5" t="e">
        <f>(((4*(POWER(#REF!*1000,2)*AQ1152)/398600640000000)*AV1152))/2/1000</f>
        <v>#REF!</v>
      </c>
      <c r="AX1152" s="19" t="e">
        <f t="shared" si="198"/>
        <v>#REF!</v>
      </c>
      <c r="AY1152" s="17" t="e">
        <f>SQRT(398600640000/#REF!)</f>
        <v>#REF!</v>
      </c>
      <c r="AZ1152" s="17" t="e">
        <f>SQRT(398600640000/#REF!)</f>
        <v>#REF!</v>
      </c>
      <c r="BA1152" s="17" t="e">
        <f t="shared" si="199"/>
        <v>#REF!</v>
      </c>
      <c r="BB1152" s="24" t="e">
        <f>-(398600640000000)/(2*(#REF!))</f>
        <v>#REF!</v>
      </c>
      <c r="BC1152" s="24" t="e">
        <f>-(398600640000000)/((2*#REF!))</f>
        <v>#REF!</v>
      </c>
      <c r="BD1152" s="24" t="e">
        <f>-(398600640000000)/(2*#REF!)</f>
        <v>#REF!</v>
      </c>
      <c r="BE1152" s="27" t="e">
        <f t="shared" si="200"/>
        <v>#REF!</v>
      </c>
      <c r="BF1152" s="27" t="e">
        <f t="shared" si="201"/>
        <v>#REF!</v>
      </c>
      <c r="BG1152" s="23" t="e">
        <f t="shared" si="202"/>
        <v>#REF!</v>
      </c>
      <c r="BH1152" s="23" t="e">
        <f t="shared" si="203"/>
        <v>#REF!</v>
      </c>
      <c r="BJ1152" s="29" t="e">
        <f>398600640000000/(#REF!*1000*#REF!*1000)</f>
        <v>#REF!</v>
      </c>
      <c r="BK1152" s="29" t="e">
        <f>398600640000000/(#REF!*1000*#REF!*1000)</f>
        <v>#REF!</v>
      </c>
      <c r="BL1152" s="29" t="e">
        <f t="shared" si="204"/>
        <v>#REF!</v>
      </c>
      <c r="BM1152" t="e">
        <f>398600640000000/(#REF!*1000*#REF!*1000)</f>
        <v>#REF!</v>
      </c>
    </row>
    <row r="1153" spans="24:65" x14ac:dyDescent="0.25">
      <c r="X1153"/>
      <c r="Y1153"/>
      <c r="Z1153"/>
      <c r="AA1153"/>
      <c r="AB1153" s="5" t="e">
        <f>#REF!-#REF!</f>
        <v>#REF!</v>
      </c>
      <c r="AC1153" s="1" t="e">
        <f>#REF!-#REF!</f>
        <v>#REF!</v>
      </c>
      <c r="AD1153" s="1" t="e">
        <f>SIN(#REF!)*COS(#REF!)</f>
        <v>#REF!</v>
      </c>
      <c r="AE1153" s="1" t="e">
        <f>SIN(#REF!)*SIN(#REF!)</f>
        <v>#REF!</v>
      </c>
      <c r="AF1153" s="1" t="e">
        <f>#REF!*COS(#REF!+#REF!)</f>
        <v>#REF!</v>
      </c>
      <c r="AG1153" s="1" t="e">
        <f>#REF!*SIN(#REF!+#REF!)</f>
        <v>#REF!</v>
      </c>
      <c r="AH1153" s="1" t="e">
        <f>SIN(#REF!)</f>
        <v>#REF!</v>
      </c>
      <c r="AI1153" s="1" t="e">
        <f>COS(#REF!)</f>
        <v>#REF!</v>
      </c>
      <c r="AJ1153" s="1" t="e">
        <f t="shared" si="194"/>
        <v>#REF!</v>
      </c>
      <c r="AK1153" s="5" t="e">
        <f>#REF!*#REF!</f>
        <v>#REF!</v>
      </c>
      <c r="AL1153" s="1" t="e">
        <f>(#REF!*#REF!)*(#REF!*#REF!-1)</f>
        <v>#REF!</v>
      </c>
      <c r="AM1153" s="13" t="e">
        <f>#REF!*SQRT(1-#REF!*#REF!)</f>
        <v>#REF!</v>
      </c>
      <c r="AN1153" s="15" t="e">
        <f>#REF!-AM1153</f>
        <v>#REF!</v>
      </c>
      <c r="AO1153" s="19" t="e">
        <f>#REF!/AM1153</f>
        <v>#REF!</v>
      </c>
      <c r="AP1153" s="19" t="e">
        <f>SQRT(398600640000000/(#REF!*1000))</f>
        <v>#REF!</v>
      </c>
      <c r="AQ1153" s="17" t="e">
        <f>SQRT(2*398600640000000*((1/(#REF!*1000))-(1/((#REF!*1000)+(#REF!*1000)))))</f>
        <v>#REF!</v>
      </c>
      <c r="AR1153" s="17" t="e">
        <f>SQRT(2*398600640000000*((1/(#REF!*1000))-(1/((#REF!*1000)+(#REF!*1000)))))</f>
        <v>#REF!</v>
      </c>
      <c r="AS1153" s="17" t="e">
        <f t="shared" si="195"/>
        <v>#REF!</v>
      </c>
      <c r="AT1153" s="5" t="e">
        <f t="shared" si="196"/>
        <v>#REF!</v>
      </c>
      <c r="AU1153" s="5" t="e">
        <f>(((4*(POWER(#REF!*1000,2)*AP1153)/398600640000000)*AT1153))/2/1000</f>
        <v>#REF!</v>
      </c>
      <c r="AV1153" s="5" t="e">
        <f t="shared" si="197"/>
        <v>#REF!</v>
      </c>
      <c r="AW1153" s="5" t="e">
        <f>(((4*(POWER(#REF!*1000,2)*AQ1153)/398600640000000)*AV1153))/2/1000</f>
        <v>#REF!</v>
      </c>
      <c r="AX1153" s="19" t="e">
        <f t="shared" si="198"/>
        <v>#REF!</v>
      </c>
      <c r="AY1153" s="17" t="e">
        <f>SQRT(398600640000/#REF!)</f>
        <v>#REF!</v>
      </c>
      <c r="AZ1153" s="17" t="e">
        <f>SQRT(398600640000/#REF!)</f>
        <v>#REF!</v>
      </c>
      <c r="BA1153" s="17" t="e">
        <f t="shared" si="199"/>
        <v>#REF!</v>
      </c>
      <c r="BB1153" s="24" t="e">
        <f>-(398600640000000)/(2*(#REF!))</f>
        <v>#REF!</v>
      </c>
      <c r="BC1153" s="24" t="e">
        <f>-(398600640000000)/((2*#REF!))</f>
        <v>#REF!</v>
      </c>
      <c r="BD1153" s="24" t="e">
        <f>-(398600640000000)/(2*#REF!)</f>
        <v>#REF!</v>
      </c>
      <c r="BE1153" s="27" t="e">
        <f t="shared" si="200"/>
        <v>#REF!</v>
      </c>
      <c r="BF1153" s="27" t="e">
        <f t="shared" si="201"/>
        <v>#REF!</v>
      </c>
      <c r="BG1153" s="23" t="e">
        <f t="shared" si="202"/>
        <v>#REF!</v>
      </c>
      <c r="BH1153" s="23" t="e">
        <f t="shared" si="203"/>
        <v>#REF!</v>
      </c>
      <c r="BJ1153" s="29" t="e">
        <f>398600640000000/(#REF!*1000*#REF!*1000)</f>
        <v>#REF!</v>
      </c>
      <c r="BK1153" s="29" t="e">
        <f>398600640000000/(#REF!*1000*#REF!*1000)</f>
        <v>#REF!</v>
      </c>
      <c r="BL1153" s="29" t="e">
        <f t="shared" si="204"/>
        <v>#REF!</v>
      </c>
      <c r="BM1153" t="e">
        <f>398600640000000/(#REF!*1000*#REF!*1000)</f>
        <v>#REF!</v>
      </c>
    </row>
    <row r="1154" spans="24:65" x14ac:dyDescent="0.25">
      <c r="X1154"/>
      <c r="Y1154"/>
      <c r="Z1154"/>
      <c r="AA1154"/>
      <c r="AB1154" s="5" t="e">
        <f>#REF!-#REF!</f>
        <v>#REF!</v>
      </c>
      <c r="AC1154" s="1" t="e">
        <f>#REF!-#REF!</f>
        <v>#REF!</v>
      </c>
      <c r="AD1154" s="1" t="e">
        <f>SIN(#REF!)*COS(#REF!)</f>
        <v>#REF!</v>
      </c>
      <c r="AE1154" s="1" t="e">
        <f>SIN(#REF!)*SIN(#REF!)</f>
        <v>#REF!</v>
      </c>
      <c r="AF1154" s="1" t="e">
        <f>#REF!*COS(#REF!+#REF!)</f>
        <v>#REF!</v>
      </c>
      <c r="AG1154" s="1" t="e">
        <f>#REF!*SIN(#REF!+#REF!)</f>
        <v>#REF!</v>
      </c>
      <c r="AH1154" s="1" t="e">
        <f>SIN(#REF!)</f>
        <v>#REF!</v>
      </c>
      <c r="AI1154" s="1" t="e">
        <f>COS(#REF!)</f>
        <v>#REF!</v>
      </c>
      <c r="AJ1154" s="1" t="e">
        <f t="shared" si="194"/>
        <v>#REF!</v>
      </c>
      <c r="AK1154" s="5" t="e">
        <f>#REF!*#REF!</f>
        <v>#REF!</v>
      </c>
      <c r="AL1154" s="1" t="e">
        <f>(#REF!*#REF!)*(#REF!*#REF!-1)</f>
        <v>#REF!</v>
      </c>
      <c r="AM1154" s="13" t="e">
        <f>#REF!*SQRT(1-#REF!*#REF!)</f>
        <v>#REF!</v>
      </c>
      <c r="AN1154" s="15" t="e">
        <f>#REF!-AM1154</f>
        <v>#REF!</v>
      </c>
      <c r="AO1154" s="19" t="e">
        <f>#REF!/AM1154</f>
        <v>#REF!</v>
      </c>
      <c r="AP1154" s="19" t="e">
        <f>SQRT(398600640000000/(#REF!*1000))</f>
        <v>#REF!</v>
      </c>
      <c r="AQ1154" s="17" t="e">
        <f>SQRT(2*398600640000000*((1/(#REF!*1000))-(1/((#REF!*1000)+(#REF!*1000)))))</f>
        <v>#REF!</v>
      </c>
      <c r="AR1154" s="17" t="e">
        <f>SQRT(2*398600640000000*((1/(#REF!*1000))-(1/((#REF!*1000)+(#REF!*1000)))))</f>
        <v>#REF!</v>
      </c>
      <c r="AS1154" s="17" t="e">
        <f t="shared" si="195"/>
        <v>#REF!</v>
      </c>
      <c r="AT1154" s="5" t="e">
        <f t="shared" si="196"/>
        <v>#REF!</v>
      </c>
      <c r="AU1154" s="5" t="e">
        <f>(((4*(POWER(#REF!*1000,2)*AP1154)/398600640000000)*AT1154))/2/1000</f>
        <v>#REF!</v>
      </c>
      <c r="AV1154" s="5" t="e">
        <f t="shared" si="197"/>
        <v>#REF!</v>
      </c>
      <c r="AW1154" s="5" t="e">
        <f>(((4*(POWER(#REF!*1000,2)*AQ1154)/398600640000000)*AV1154))/2/1000</f>
        <v>#REF!</v>
      </c>
      <c r="AX1154" s="19" t="e">
        <f t="shared" si="198"/>
        <v>#REF!</v>
      </c>
      <c r="AY1154" s="17" t="e">
        <f>SQRT(398600640000/#REF!)</f>
        <v>#REF!</v>
      </c>
      <c r="AZ1154" s="17" t="e">
        <f>SQRT(398600640000/#REF!)</f>
        <v>#REF!</v>
      </c>
      <c r="BA1154" s="17" t="e">
        <f t="shared" si="199"/>
        <v>#REF!</v>
      </c>
      <c r="BB1154" s="24" t="e">
        <f>-(398600640000000)/(2*(#REF!))</f>
        <v>#REF!</v>
      </c>
      <c r="BC1154" s="24" t="e">
        <f>-(398600640000000)/((2*#REF!))</f>
        <v>#REF!</v>
      </c>
      <c r="BD1154" s="24" t="e">
        <f>-(398600640000000)/(2*#REF!)</f>
        <v>#REF!</v>
      </c>
      <c r="BE1154" s="27" t="e">
        <f t="shared" si="200"/>
        <v>#REF!</v>
      </c>
      <c r="BF1154" s="27" t="e">
        <f t="shared" si="201"/>
        <v>#REF!</v>
      </c>
      <c r="BG1154" s="23" t="e">
        <f t="shared" si="202"/>
        <v>#REF!</v>
      </c>
      <c r="BH1154" s="23" t="e">
        <f t="shared" si="203"/>
        <v>#REF!</v>
      </c>
      <c r="BJ1154" s="29" t="e">
        <f>398600640000000/(#REF!*1000*#REF!*1000)</f>
        <v>#REF!</v>
      </c>
      <c r="BK1154" s="29" t="e">
        <f>398600640000000/(#REF!*1000*#REF!*1000)</f>
        <v>#REF!</v>
      </c>
      <c r="BL1154" s="29" t="e">
        <f t="shared" si="204"/>
        <v>#REF!</v>
      </c>
      <c r="BM1154" t="e">
        <f>398600640000000/(#REF!*1000*#REF!*1000)</f>
        <v>#REF!</v>
      </c>
    </row>
    <row r="1155" spans="24:65" x14ac:dyDescent="0.25">
      <c r="X1155"/>
      <c r="Y1155"/>
      <c r="Z1155"/>
      <c r="AA1155"/>
      <c r="AB1155" s="5" t="e">
        <f>#REF!-#REF!</f>
        <v>#REF!</v>
      </c>
      <c r="AC1155" s="1" t="e">
        <f>#REF!-#REF!</f>
        <v>#REF!</v>
      </c>
      <c r="AD1155" s="1" t="e">
        <f>SIN(#REF!)*COS(#REF!)</f>
        <v>#REF!</v>
      </c>
      <c r="AE1155" s="1" t="e">
        <f>SIN(#REF!)*SIN(#REF!)</f>
        <v>#REF!</v>
      </c>
      <c r="AF1155" s="1" t="e">
        <f>#REF!*COS(#REF!+#REF!)</f>
        <v>#REF!</v>
      </c>
      <c r="AG1155" s="1" t="e">
        <f>#REF!*SIN(#REF!+#REF!)</f>
        <v>#REF!</v>
      </c>
      <c r="AH1155" s="1" t="e">
        <f>SIN(#REF!)</f>
        <v>#REF!</v>
      </c>
      <c r="AI1155" s="1" t="e">
        <f>COS(#REF!)</f>
        <v>#REF!</v>
      </c>
      <c r="AJ1155" s="1" t="e">
        <f t="shared" si="194"/>
        <v>#REF!</v>
      </c>
      <c r="AK1155" s="5" t="e">
        <f>#REF!*#REF!</f>
        <v>#REF!</v>
      </c>
      <c r="AL1155" s="1" t="e">
        <f>(#REF!*#REF!)*(#REF!*#REF!-1)</f>
        <v>#REF!</v>
      </c>
      <c r="AM1155" s="13" t="e">
        <f>#REF!*SQRT(1-#REF!*#REF!)</f>
        <v>#REF!</v>
      </c>
      <c r="AN1155" s="15" t="e">
        <f>#REF!-AM1155</f>
        <v>#REF!</v>
      </c>
      <c r="AO1155" s="19" t="e">
        <f>#REF!/AM1155</f>
        <v>#REF!</v>
      </c>
      <c r="AP1155" s="19" t="e">
        <f>SQRT(398600640000000/(#REF!*1000))</f>
        <v>#REF!</v>
      </c>
      <c r="AQ1155" s="17" t="e">
        <f>SQRT(2*398600640000000*((1/(#REF!*1000))-(1/((#REF!*1000)+(#REF!*1000)))))</f>
        <v>#REF!</v>
      </c>
      <c r="AR1155" s="17" t="e">
        <f>SQRT(2*398600640000000*((1/(#REF!*1000))-(1/((#REF!*1000)+(#REF!*1000)))))</f>
        <v>#REF!</v>
      </c>
      <c r="AS1155" s="17" t="e">
        <f t="shared" si="195"/>
        <v>#REF!</v>
      </c>
      <c r="AT1155" s="5" t="e">
        <f t="shared" si="196"/>
        <v>#REF!</v>
      </c>
      <c r="AU1155" s="5" t="e">
        <f>(((4*(POWER(#REF!*1000,2)*AP1155)/398600640000000)*AT1155))/2/1000</f>
        <v>#REF!</v>
      </c>
      <c r="AV1155" s="5" t="e">
        <f t="shared" si="197"/>
        <v>#REF!</v>
      </c>
      <c r="AW1155" s="5" t="e">
        <f>(((4*(POWER(#REF!*1000,2)*AQ1155)/398600640000000)*AV1155))/2/1000</f>
        <v>#REF!</v>
      </c>
      <c r="AX1155" s="19" t="e">
        <f t="shared" si="198"/>
        <v>#REF!</v>
      </c>
      <c r="AY1155" s="17" t="e">
        <f>SQRT(398600640000/#REF!)</f>
        <v>#REF!</v>
      </c>
      <c r="AZ1155" s="17" t="e">
        <f>SQRT(398600640000/#REF!)</f>
        <v>#REF!</v>
      </c>
      <c r="BA1155" s="17" t="e">
        <f t="shared" si="199"/>
        <v>#REF!</v>
      </c>
      <c r="BB1155" s="24" t="e">
        <f>-(398600640000000)/(2*(#REF!))</f>
        <v>#REF!</v>
      </c>
      <c r="BC1155" s="24" t="e">
        <f>-(398600640000000)/((2*#REF!))</f>
        <v>#REF!</v>
      </c>
      <c r="BD1155" s="24" t="e">
        <f>-(398600640000000)/(2*#REF!)</f>
        <v>#REF!</v>
      </c>
      <c r="BE1155" s="27" t="e">
        <f t="shared" si="200"/>
        <v>#REF!</v>
      </c>
      <c r="BF1155" s="27" t="e">
        <f t="shared" si="201"/>
        <v>#REF!</v>
      </c>
      <c r="BG1155" s="23" t="e">
        <f t="shared" si="202"/>
        <v>#REF!</v>
      </c>
      <c r="BH1155" s="23" t="e">
        <f t="shared" si="203"/>
        <v>#REF!</v>
      </c>
      <c r="BJ1155" s="29" t="e">
        <f>398600640000000/(#REF!*1000*#REF!*1000)</f>
        <v>#REF!</v>
      </c>
      <c r="BK1155" s="29" t="e">
        <f>398600640000000/(#REF!*1000*#REF!*1000)</f>
        <v>#REF!</v>
      </c>
      <c r="BL1155" s="29" t="e">
        <f t="shared" si="204"/>
        <v>#REF!</v>
      </c>
      <c r="BM1155" t="e">
        <f>398600640000000/(#REF!*1000*#REF!*1000)</f>
        <v>#REF!</v>
      </c>
    </row>
    <row r="1156" spans="24:65" x14ac:dyDescent="0.25">
      <c r="X1156"/>
      <c r="Y1156"/>
      <c r="Z1156"/>
      <c r="AA1156"/>
      <c r="AB1156" s="5" t="e">
        <f>#REF!-#REF!</f>
        <v>#REF!</v>
      </c>
      <c r="AC1156" s="1" t="e">
        <f>#REF!-#REF!</f>
        <v>#REF!</v>
      </c>
      <c r="AD1156" s="1" t="e">
        <f>SIN(#REF!)*COS(#REF!)</f>
        <v>#REF!</v>
      </c>
      <c r="AE1156" s="1" t="e">
        <f>SIN(#REF!)*SIN(#REF!)</f>
        <v>#REF!</v>
      </c>
      <c r="AF1156" s="1" t="e">
        <f>#REF!*COS(#REF!+#REF!)</f>
        <v>#REF!</v>
      </c>
      <c r="AG1156" s="1" t="e">
        <f>#REF!*SIN(#REF!+#REF!)</f>
        <v>#REF!</v>
      </c>
      <c r="AH1156" s="1" t="e">
        <f>SIN(#REF!)</f>
        <v>#REF!</v>
      </c>
      <c r="AI1156" s="1" t="e">
        <f>COS(#REF!)</f>
        <v>#REF!</v>
      </c>
      <c r="AJ1156" s="1" t="e">
        <f t="shared" si="194"/>
        <v>#REF!</v>
      </c>
      <c r="AK1156" s="5" t="e">
        <f>#REF!*#REF!</f>
        <v>#REF!</v>
      </c>
      <c r="AL1156" s="1" t="e">
        <f>(#REF!*#REF!)*(#REF!*#REF!-1)</f>
        <v>#REF!</v>
      </c>
      <c r="AM1156" s="13" t="e">
        <f>#REF!*SQRT(1-#REF!*#REF!)</f>
        <v>#REF!</v>
      </c>
      <c r="AN1156" s="15" t="e">
        <f>#REF!-AM1156</f>
        <v>#REF!</v>
      </c>
      <c r="AO1156" s="19" t="e">
        <f>#REF!/AM1156</f>
        <v>#REF!</v>
      </c>
      <c r="AP1156" s="19" t="e">
        <f>SQRT(398600640000000/(#REF!*1000))</f>
        <v>#REF!</v>
      </c>
      <c r="AQ1156" s="17" t="e">
        <f>SQRT(2*398600640000000*((1/(#REF!*1000))-(1/((#REF!*1000)+(#REF!*1000)))))</f>
        <v>#REF!</v>
      </c>
      <c r="AR1156" s="17" t="e">
        <f>SQRT(2*398600640000000*((1/(#REF!*1000))-(1/((#REF!*1000)+(#REF!*1000)))))</f>
        <v>#REF!</v>
      </c>
      <c r="AS1156" s="17" t="e">
        <f t="shared" si="195"/>
        <v>#REF!</v>
      </c>
      <c r="AT1156" s="5" t="e">
        <f t="shared" si="196"/>
        <v>#REF!</v>
      </c>
      <c r="AU1156" s="5" t="e">
        <f>(((4*(POWER(#REF!*1000,2)*AP1156)/398600640000000)*AT1156))/2/1000</f>
        <v>#REF!</v>
      </c>
      <c r="AV1156" s="5" t="e">
        <f t="shared" si="197"/>
        <v>#REF!</v>
      </c>
      <c r="AW1156" s="5" t="e">
        <f>(((4*(POWER(#REF!*1000,2)*AQ1156)/398600640000000)*AV1156))/2/1000</f>
        <v>#REF!</v>
      </c>
      <c r="AX1156" s="19" t="e">
        <f t="shared" si="198"/>
        <v>#REF!</v>
      </c>
      <c r="AY1156" s="17" t="e">
        <f>SQRT(398600640000/#REF!)</f>
        <v>#REF!</v>
      </c>
      <c r="AZ1156" s="17" t="e">
        <f>SQRT(398600640000/#REF!)</f>
        <v>#REF!</v>
      </c>
      <c r="BA1156" s="17" t="e">
        <f t="shared" si="199"/>
        <v>#REF!</v>
      </c>
      <c r="BB1156" s="24" t="e">
        <f>-(398600640000000)/(2*(#REF!))</f>
        <v>#REF!</v>
      </c>
      <c r="BC1156" s="24" t="e">
        <f>-(398600640000000)/((2*#REF!))</f>
        <v>#REF!</v>
      </c>
      <c r="BD1156" s="24" t="e">
        <f>-(398600640000000)/(2*#REF!)</f>
        <v>#REF!</v>
      </c>
      <c r="BE1156" s="27" t="e">
        <f t="shared" si="200"/>
        <v>#REF!</v>
      </c>
      <c r="BF1156" s="27" t="e">
        <f t="shared" si="201"/>
        <v>#REF!</v>
      </c>
      <c r="BG1156" s="23" t="e">
        <f t="shared" si="202"/>
        <v>#REF!</v>
      </c>
      <c r="BH1156" s="23" t="e">
        <f t="shared" si="203"/>
        <v>#REF!</v>
      </c>
      <c r="BJ1156" s="29" t="e">
        <f>398600640000000/(#REF!*1000*#REF!*1000)</f>
        <v>#REF!</v>
      </c>
      <c r="BK1156" s="29" t="e">
        <f>398600640000000/(#REF!*1000*#REF!*1000)</f>
        <v>#REF!</v>
      </c>
      <c r="BL1156" s="29" t="e">
        <f t="shared" si="204"/>
        <v>#REF!</v>
      </c>
      <c r="BM1156" t="e">
        <f>398600640000000/(#REF!*1000*#REF!*1000)</f>
        <v>#REF!</v>
      </c>
    </row>
    <row r="1157" spans="24:65" x14ac:dyDescent="0.25">
      <c r="X1157"/>
      <c r="Y1157"/>
      <c r="Z1157"/>
      <c r="AA1157"/>
      <c r="AB1157" s="5" t="e">
        <f>#REF!-#REF!</f>
        <v>#REF!</v>
      </c>
      <c r="AC1157" s="1" t="e">
        <f>#REF!-#REF!</f>
        <v>#REF!</v>
      </c>
      <c r="AD1157" s="1" t="e">
        <f>SIN(#REF!)*COS(#REF!)</f>
        <v>#REF!</v>
      </c>
      <c r="AE1157" s="1" t="e">
        <f>SIN(#REF!)*SIN(#REF!)</f>
        <v>#REF!</v>
      </c>
      <c r="AF1157" s="1" t="e">
        <f>#REF!*COS(#REF!+#REF!)</f>
        <v>#REF!</v>
      </c>
      <c r="AG1157" s="1" t="e">
        <f>#REF!*SIN(#REF!+#REF!)</f>
        <v>#REF!</v>
      </c>
      <c r="AH1157" s="1" t="e">
        <f>SIN(#REF!)</f>
        <v>#REF!</v>
      </c>
      <c r="AI1157" s="1" t="e">
        <f>COS(#REF!)</f>
        <v>#REF!</v>
      </c>
      <c r="AJ1157" s="1" t="e">
        <f t="shared" si="194"/>
        <v>#REF!</v>
      </c>
      <c r="AK1157" s="5" t="e">
        <f>#REF!*#REF!</f>
        <v>#REF!</v>
      </c>
      <c r="AL1157" s="1" t="e">
        <f>(#REF!*#REF!)*(#REF!*#REF!-1)</f>
        <v>#REF!</v>
      </c>
      <c r="AM1157" s="13" t="e">
        <f>#REF!*SQRT(1-#REF!*#REF!)</f>
        <v>#REF!</v>
      </c>
      <c r="AN1157" s="15" t="e">
        <f>#REF!-AM1157</f>
        <v>#REF!</v>
      </c>
      <c r="AO1157" s="19" t="e">
        <f>#REF!/AM1157</f>
        <v>#REF!</v>
      </c>
      <c r="AP1157" s="19" t="e">
        <f>SQRT(398600640000000/(#REF!*1000))</f>
        <v>#REF!</v>
      </c>
      <c r="AQ1157" s="17" t="e">
        <f>SQRT(2*398600640000000*((1/(#REF!*1000))-(1/((#REF!*1000)+(#REF!*1000)))))</f>
        <v>#REF!</v>
      </c>
      <c r="AR1157" s="17" t="e">
        <f>SQRT(2*398600640000000*((1/(#REF!*1000))-(1/((#REF!*1000)+(#REF!*1000)))))</f>
        <v>#REF!</v>
      </c>
      <c r="AS1157" s="17" t="e">
        <f t="shared" si="195"/>
        <v>#REF!</v>
      </c>
      <c r="AT1157" s="5" t="e">
        <f t="shared" si="196"/>
        <v>#REF!</v>
      </c>
      <c r="AU1157" s="5" t="e">
        <f>(((4*(POWER(#REF!*1000,2)*AP1157)/398600640000000)*AT1157))/2/1000</f>
        <v>#REF!</v>
      </c>
      <c r="AV1157" s="5" t="e">
        <f t="shared" si="197"/>
        <v>#REF!</v>
      </c>
      <c r="AW1157" s="5" t="e">
        <f>(((4*(POWER(#REF!*1000,2)*AQ1157)/398600640000000)*AV1157))/2/1000</f>
        <v>#REF!</v>
      </c>
      <c r="AX1157" s="19" t="e">
        <f t="shared" si="198"/>
        <v>#REF!</v>
      </c>
      <c r="AY1157" s="17" t="e">
        <f>SQRT(398600640000/#REF!)</f>
        <v>#REF!</v>
      </c>
      <c r="AZ1157" s="17" t="e">
        <f>SQRT(398600640000/#REF!)</f>
        <v>#REF!</v>
      </c>
      <c r="BA1157" s="17" t="e">
        <f t="shared" si="199"/>
        <v>#REF!</v>
      </c>
      <c r="BB1157" s="24" t="e">
        <f>-(398600640000000)/(2*(#REF!))</f>
        <v>#REF!</v>
      </c>
      <c r="BC1157" s="24" t="e">
        <f>-(398600640000000)/((2*#REF!))</f>
        <v>#REF!</v>
      </c>
      <c r="BD1157" s="24" t="e">
        <f>-(398600640000000)/(2*#REF!)</f>
        <v>#REF!</v>
      </c>
      <c r="BE1157" s="27" t="e">
        <f t="shared" si="200"/>
        <v>#REF!</v>
      </c>
      <c r="BF1157" s="27" t="e">
        <f t="shared" si="201"/>
        <v>#REF!</v>
      </c>
      <c r="BG1157" s="23" t="e">
        <f t="shared" si="202"/>
        <v>#REF!</v>
      </c>
      <c r="BH1157" s="23" t="e">
        <f t="shared" si="203"/>
        <v>#REF!</v>
      </c>
      <c r="BJ1157" s="29" t="e">
        <f>398600640000000/(#REF!*1000*#REF!*1000)</f>
        <v>#REF!</v>
      </c>
      <c r="BK1157" s="29" t="e">
        <f>398600640000000/(#REF!*1000*#REF!*1000)</f>
        <v>#REF!</v>
      </c>
      <c r="BL1157" s="29" t="e">
        <f t="shared" si="204"/>
        <v>#REF!</v>
      </c>
      <c r="BM1157" t="e">
        <f>398600640000000/(#REF!*1000*#REF!*1000)</f>
        <v>#REF!</v>
      </c>
    </row>
    <row r="1158" spans="24:65" x14ac:dyDescent="0.25">
      <c r="X1158"/>
      <c r="Y1158"/>
      <c r="Z1158"/>
      <c r="AA1158"/>
      <c r="AB1158" s="5" t="e">
        <f>#REF!-#REF!</f>
        <v>#REF!</v>
      </c>
      <c r="AC1158" s="1" t="e">
        <f>#REF!-#REF!</f>
        <v>#REF!</v>
      </c>
      <c r="AD1158" s="1" t="e">
        <f>SIN(#REF!)*COS(#REF!)</f>
        <v>#REF!</v>
      </c>
      <c r="AE1158" s="1" t="e">
        <f>SIN(#REF!)*SIN(#REF!)</f>
        <v>#REF!</v>
      </c>
      <c r="AF1158" s="1" t="e">
        <f>#REF!*COS(#REF!+#REF!)</f>
        <v>#REF!</v>
      </c>
      <c r="AG1158" s="1" t="e">
        <f>#REF!*SIN(#REF!+#REF!)</f>
        <v>#REF!</v>
      </c>
      <c r="AH1158" s="1" t="e">
        <f>SIN(#REF!)</f>
        <v>#REF!</v>
      </c>
      <c r="AI1158" s="1" t="e">
        <f>COS(#REF!)</f>
        <v>#REF!</v>
      </c>
      <c r="AJ1158" s="1" t="e">
        <f t="shared" si="194"/>
        <v>#REF!</v>
      </c>
      <c r="AK1158" s="5" t="e">
        <f>#REF!*#REF!</f>
        <v>#REF!</v>
      </c>
      <c r="AL1158" s="1" t="e">
        <f>(#REF!*#REF!)*(#REF!*#REF!-1)</f>
        <v>#REF!</v>
      </c>
      <c r="AM1158" s="13" t="e">
        <f>#REF!*SQRT(1-#REF!*#REF!)</f>
        <v>#REF!</v>
      </c>
      <c r="AN1158" s="15" t="e">
        <f>#REF!-AM1158</f>
        <v>#REF!</v>
      </c>
      <c r="AO1158" s="19" t="e">
        <f>#REF!/AM1158</f>
        <v>#REF!</v>
      </c>
      <c r="AP1158" s="19" t="e">
        <f>SQRT(398600640000000/(#REF!*1000))</f>
        <v>#REF!</v>
      </c>
      <c r="AQ1158" s="17" t="e">
        <f>SQRT(2*398600640000000*((1/(#REF!*1000))-(1/((#REF!*1000)+(#REF!*1000)))))</f>
        <v>#REF!</v>
      </c>
      <c r="AR1158" s="17" t="e">
        <f>SQRT(2*398600640000000*((1/(#REF!*1000))-(1/((#REF!*1000)+(#REF!*1000)))))</f>
        <v>#REF!</v>
      </c>
      <c r="AS1158" s="17" t="e">
        <f t="shared" si="195"/>
        <v>#REF!</v>
      </c>
      <c r="AT1158" s="5" t="e">
        <f t="shared" si="196"/>
        <v>#REF!</v>
      </c>
      <c r="AU1158" s="5" t="e">
        <f>(((4*(POWER(#REF!*1000,2)*AP1158)/398600640000000)*AT1158))/2/1000</f>
        <v>#REF!</v>
      </c>
      <c r="AV1158" s="5" t="e">
        <f t="shared" si="197"/>
        <v>#REF!</v>
      </c>
      <c r="AW1158" s="5" t="e">
        <f>(((4*(POWER(#REF!*1000,2)*AQ1158)/398600640000000)*AV1158))/2/1000</f>
        <v>#REF!</v>
      </c>
      <c r="AX1158" s="19" t="e">
        <f t="shared" si="198"/>
        <v>#REF!</v>
      </c>
      <c r="AY1158" s="17" t="e">
        <f>SQRT(398600640000/#REF!)</f>
        <v>#REF!</v>
      </c>
      <c r="AZ1158" s="17" t="e">
        <f>SQRT(398600640000/#REF!)</f>
        <v>#REF!</v>
      </c>
      <c r="BA1158" s="17" t="e">
        <f t="shared" si="199"/>
        <v>#REF!</v>
      </c>
      <c r="BB1158" s="24" t="e">
        <f>-(398600640000000)/(2*(#REF!))</f>
        <v>#REF!</v>
      </c>
      <c r="BC1158" s="24" t="e">
        <f>-(398600640000000)/((2*#REF!))</f>
        <v>#REF!</v>
      </c>
      <c r="BD1158" s="24" t="e">
        <f>-(398600640000000)/(2*#REF!)</f>
        <v>#REF!</v>
      </c>
      <c r="BE1158" s="27" t="e">
        <f t="shared" si="200"/>
        <v>#REF!</v>
      </c>
      <c r="BF1158" s="27" t="e">
        <f t="shared" si="201"/>
        <v>#REF!</v>
      </c>
      <c r="BG1158" s="23" t="e">
        <f t="shared" si="202"/>
        <v>#REF!</v>
      </c>
      <c r="BH1158" s="23" t="e">
        <f t="shared" si="203"/>
        <v>#REF!</v>
      </c>
      <c r="BJ1158" s="29" t="e">
        <f>398600640000000/(#REF!*1000*#REF!*1000)</f>
        <v>#REF!</v>
      </c>
      <c r="BK1158" s="29" t="e">
        <f>398600640000000/(#REF!*1000*#REF!*1000)</f>
        <v>#REF!</v>
      </c>
      <c r="BL1158" s="29" t="e">
        <f t="shared" si="204"/>
        <v>#REF!</v>
      </c>
      <c r="BM1158" t="e">
        <f>398600640000000/(#REF!*1000*#REF!*1000)</f>
        <v>#REF!</v>
      </c>
    </row>
    <row r="1159" spans="24:65" x14ac:dyDescent="0.25">
      <c r="X1159"/>
      <c r="Y1159"/>
      <c r="Z1159"/>
      <c r="AA1159"/>
      <c r="AB1159" s="5" t="e">
        <f>#REF!-#REF!</f>
        <v>#REF!</v>
      </c>
      <c r="AC1159" s="1" t="e">
        <f>#REF!-#REF!</f>
        <v>#REF!</v>
      </c>
      <c r="AD1159" s="1" t="e">
        <f>SIN(#REF!)*COS(#REF!)</f>
        <v>#REF!</v>
      </c>
      <c r="AE1159" s="1" t="e">
        <f>SIN(#REF!)*SIN(#REF!)</f>
        <v>#REF!</v>
      </c>
      <c r="AF1159" s="1" t="e">
        <f>#REF!*COS(#REF!+#REF!)</f>
        <v>#REF!</v>
      </c>
      <c r="AG1159" s="1" t="e">
        <f>#REF!*SIN(#REF!+#REF!)</f>
        <v>#REF!</v>
      </c>
      <c r="AH1159" s="1" t="e">
        <f>SIN(#REF!)</f>
        <v>#REF!</v>
      </c>
      <c r="AI1159" s="1" t="e">
        <f>COS(#REF!)</f>
        <v>#REF!</v>
      </c>
      <c r="AJ1159" s="1" t="e">
        <f t="shared" si="194"/>
        <v>#REF!</v>
      </c>
      <c r="AK1159" s="5" t="e">
        <f>#REF!*#REF!</f>
        <v>#REF!</v>
      </c>
      <c r="AL1159" s="1" t="e">
        <f>(#REF!*#REF!)*(#REF!*#REF!-1)</f>
        <v>#REF!</v>
      </c>
      <c r="AM1159" s="13" t="e">
        <f>#REF!*SQRT(1-#REF!*#REF!)</f>
        <v>#REF!</v>
      </c>
      <c r="AN1159" s="15" t="e">
        <f>#REF!-AM1159</f>
        <v>#REF!</v>
      </c>
      <c r="AO1159" s="19" t="e">
        <f>#REF!/AM1159</f>
        <v>#REF!</v>
      </c>
      <c r="AP1159" s="19" t="e">
        <f>SQRT(398600640000000/(#REF!*1000))</f>
        <v>#REF!</v>
      </c>
      <c r="AQ1159" s="17" t="e">
        <f>SQRT(2*398600640000000*((1/(#REF!*1000))-(1/((#REF!*1000)+(#REF!*1000)))))</f>
        <v>#REF!</v>
      </c>
      <c r="AR1159" s="17" t="e">
        <f>SQRT(2*398600640000000*((1/(#REF!*1000))-(1/((#REF!*1000)+(#REF!*1000)))))</f>
        <v>#REF!</v>
      </c>
      <c r="AS1159" s="17" t="e">
        <f t="shared" si="195"/>
        <v>#REF!</v>
      </c>
      <c r="AT1159" s="5" t="e">
        <f t="shared" si="196"/>
        <v>#REF!</v>
      </c>
      <c r="AU1159" s="5" t="e">
        <f>(((4*(POWER(#REF!*1000,2)*AP1159)/398600640000000)*AT1159))/2/1000</f>
        <v>#REF!</v>
      </c>
      <c r="AV1159" s="5" t="e">
        <f t="shared" si="197"/>
        <v>#REF!</v>
      </c>
      <c r="AW1159" s="5" t="e">
        <f>(((4*(POWER(#REF!*1000,2)*AQ1159)/398600640000000)*AV1159))/2/1000</f>
        <v>#REF!</v>
      </c>
      <c r="AX1159" s="19" t="e">
        <f t="shared" si="198"/>
        <v>#REF!</v>
      </c>
      <c r="AY1159" s="17" t="e">
        <f>SQRT(398600640000/#REF!)</f>
        <v>#REF!</v>
      </c>
      <c r="AZ1159" s="17" t="e">
        <f>SQRT(398600640000/#REF!)</f>
        <v>#REF!</v>
      </c>
      <c r="BA1159" s="17" t="e">
        <f t="shared" si="199"/>
        <v>#REF!</v>
      </c>
      <c r="BB1159" s="24" t="e">
        <f>-(398600640000000)/(2*(#REF!))</f>
        <v>#REF!</v>
      </c>
      <c r="BC1159" s="24" t="e">
        <f>-(398600640000000)/((2*#REF!))</f>
        <v>#REF!</v>
      </c>
      <c r="BD1159" s="24" t="e">
        <f>-(398600640000000)/(2*#REF!)</f>
        <v>#REF!</v>
      </c>
      <c r="BE1159" s="27" t="e">
        <f t="shared" si="200"/>
        <v>#REF!</v>
      </c>
      <c r="BF1159" s="27" t="e">
        <f t="shared" si="201"/>
        <v>#REF!</v>
      </c>
      <c r="BG1159" s="23" t="e">
        <f t="shared" si="202"/>
        <v>#REF!</v>
      </c>
      <c r="BH1159" s="23" t="e">
        <f t="shared" si="203"/>
        <v>#REF!</v>
      </c>
      <c r="BJ1159" s="29" t="e">
        <f>398600640000000/(#REF!*1000*#REF!*1000)</f>
        <v>#REF!</v>
      </c>
      <c r="BK1159" s="29" t="e">
        <f>398600640000000/(#REF!*1000*#REF!*1000)</f>
        <v>#REF!</v>
      </c>
      <c r="BL1159" s="29" t="e">
        <f t="shared" si="204"/>
        <v>#REF!</v>
      </c>
      <c r="BM1159" t="e">
        <f>398600640000000/(#REF!*1000*#REF!*1000)</f>
        <v>#REF!</v>
      </c>
    </row>
    <row r="1160" spans="24:65" x14ac:dyDescent="0.25">
      <c r="X1160"/>
      <c r="Y1160"/>
      <c r="Z1160"/>
      <c r="AA1160"/>
      <c r="AB1160" s="5" t="e">
        <f>#REF!-#REF!</f>
        <v>#REF!</v>
      </c>
      <c r="AC1160" s="1" t="e">
        <f>#REF!-#REF!</f>
        <v>#REF!</v>
      </c>
      <c r="AD1160" s="1" t="e">
        <f>SIN(#REF!)*COS(#REF!)</f>
        <v>#REF!</v>
      </c>
      <c r="AE1160" s="1" t="e">
        <f>SIN(#REF!)*SIN(#REF!)</f>
        <v>#REF!</v>
      </c>
      <c r="AF1160" s="1" t="e">
        <f>#REF!*COS(#REF!+#REF!)</f>
        <v>#REF!</v>
      </c>
      <c r="AG1160" s="1" t="e">
        <f>#REF!*SIN(#REF!+#REF!)</f>
        <v>#REF!</v>
      </c>
      <c r="AH1160" s="1" t="e">
        <f>SIN(#REF!)</f>
        <v>#REF!</v>
      </c>
      <c r="AI1160" s="1" t="e">
        <f>COS(#REF!)</f>
        <v>#REF!</v>
      </c>
      <c r="AJ1160" s="1" t="e">
        <f t="shared" si="194"/>
        <v>#REF!</v>
      </c>
      <c r="AK1160" s="5" t="e">
        <f>#REF!*#REF!</f>
        <v>#REF!</v>
      </c>
      <c r="AL1160" s="1" t="e">
        <f>(#REF!*#REF!)*(#REF!*#REF!-1)</f>
        <v>#REF!</v>
      </c>
      <c r="AM1160" s="13" t="e">
        <f>#REF!*SQRT(1-#REF!*#REF!)</f>
        <v>#REF!</v>
      </c>
      <c r="AN1160" s="15" t="e">
        <f>#REF!-AM1160</f>
        <v>#REF!</v>
      </c>
      <c r="AO1160" s="19" t="e">
        <f>#REF!/AM1160</f>
        <v>#REF!</v>
      </c>
      <c r="AP1160" s="19" t="e">
        <f>SQRT(398600640000000/(#REF!*1000))</f>
        <v>#REF!</v>
      </c>
      <c r="AQ1160" s="17" t="e">
        <f>SQRT(2*398600640000000*((1/(#REF!*1000))-(1/((#REF!*1000)+(#REF!*1000)))))</f>
        <v>#REF!</v>
      </c>
      <c r="AR1160" s="17" t="e">
        <f>SQRT(2*398600640000000*((1/(#REF!*1000))-(1/((#REF!*1000)+(#REF!*1000)))))</f>
        <v>#REF!</v>
      </c>
      <c r="AS1160" s="17" t="e">
        <f t="shared" si="195"/>
        <v>#REF!</v>
      </c>
      <c r="AT1160" s="5" t="e">
        <f t="shared" si="196"/>
        <v>#REF!</v>
      </c>
      <c r="AU1160" s="5" t="e">
        <f>(((4*(POWER(#REF!*1000,2)*AP1160)/398600640000000)*AT1160))/2/1000</f>
        <v>#REF!</v>
      </c>
      <c r="AV1160" s="5" t="e">
        <f t="shared" si="197"/>
        <v>#REF!</v>
      </c>
      <c r="AW1160" s="5" t="e">
        <f>(((4*(POWER(#REF!*1000,2)*AQ1160)/398600640000000)*AV1160))/2/1000</f>
        <v>#REF!</v>
      </c>
      <c r="AX1160" s="19" t="e">
        <f t="shared" si="198"/>
        <v>#REF!</v>
      </c>
      <c r="AY1160" s="17" t="e">
        <f>SQRT(398600640000/#REF!)</f>
        <v>#REF!</v>
      </c>
      <c r="AZ1160" s="17" t="e">
        <f>SQRT(398600640000/#REF!)</f>
        <v>#REF!</v>
      </c>
      <c r="BA1160" s="17" t="e">
        <f t="shared" si="199"/>
        <v>#REF!</v>
      </c>
      <c r="BB1160" s="24" t="e">
        <f>-(398600640000000)/(2*(#REF!))</f>
        <v>#REF!</v>
      </c>
      <c r="BC1160" s="24" t="e">
        <f>-(398600640000000)/((2*#REF!))</f>
        <v>#REF!</v>
      </c>
      <c r="BD1160" s="24" t="e">
        <f>-(398600640000000)/(2*#REF!)</f>
        <v>#REF!</v>
      </c>
      <c r="BE1160" s="27" t="e">
        <f t="shared" si="200"/>
        <v>#REF!</v>
      </c>
      <c r="BF1160" s="27" t="e">
        <f t="shared" si="201"/>
        <v>#REF!</v>
      </c>
      <c r="BG1160" s="23" t="e">
        <f t="shared" si="202"/>
        <v>#REF!</v>
      </c>
      <c r="BH1160" s="23" t="e">
        <f t="shared" si="203"/>
        <v>#REF!</v>
      </c>
      <c r="BJ1160" s="29" t="e">
        <f>398600640000000/(#REF!*1000*#REF!*1000)</f>
        <v>#REF!</v>
      </c>
      <c r="BK1160" s="29" t="e">
        <f>398600640000000/(#REF!*1000*#REF!*1000)</f>
        <v>#REF!</v>
      </c>
      <c r="BL1160" s="29" t="e">
        <f t="shared" si="204"/>
        <v>#REF!</v>
      </c>
      <c r="BM1160" t="e">
        <f>398600640000000/(#REF!*1000*#REF!*1000)</f>
        <v>#REF!</v>
      </c>
    </row>
    <row r="1161" spans="24:65" x14ac:dyDescent="0.25">
      <c r="X1161"/>
      <c r="Y1161"/>
      <c r="Z1161"/>
      <c r="AA1161"/>
      <c r="AB1161" s="5" t="e">
        <f>#REF!-#REF!</f>
        <v>#REF!</v>
      </c>
      <c r="AC1161" s="1" t="e">
        <f>#REF!-#REF!</f>
        <v>#REF!</v>
      </c>
      <c r="AD1161" s="1" t="e">
        <f>SIN(#REF!)*COS(#REF!)</f>
        <v>#REF!</v>
      </c>
      <c r="AE1161" s="1" t="e">
        <f>SIN(#REF!)*SIN(#REF!)</f>
        <v>#REF!</v>
      </c>
      <c r="AF1161" s="1" t="e">
        <f>#REF!*COS(#REF!+#REF!)</f>
        <v>#REF!</v>
      </c>
      <c r="AG1161" s="1" t="e">
        <f>#REF!*SIN(#REF!+#REF!)</f>
        <v>#REF!</v>
      </c>
      <c r="AH1161" s="1" t="e">
        <f>SIN(#REF!)</f>
        <v>#REF!</v>
      </c>
      <c r="AI1161" s="1" t="e">
        <f>COS(#REF!)</f>
        <v>#REF!</v>
      </c>
      <c r="AJ1161" s="1" t="e">
        <f t="shared" si="194"/>
        <v>#REF!</v>
      </c>
      <c r="AK1161" s="5" t="e">
        <f>#REF!*#REF!</f>
        <v>#REF!</v>
      </c>
      <c r="AL1161" s="1" t="e">
        <f>(#REF!*#REF!)*(#REF!*#REF!-1)</f>
        <v>#REF!</v>
      </c>
      <c r="AM1161" s="13" t="e">
        <f>#REF!*SQRT(1-#REF!*#REF!)</f>
        <v>#REF!</v>
      </c>
      <c r="AN1161" s="15" t="e">
        <f>#REF!-AM1161</f>
        <v>#REF!</v>
      </c>
      <c r="AO1161" s="19" t="e">
        <f>#REF!/AM1161</f>
        <v>#REF!</v>
      </c>
      <c r="AP1161" s="19" t="e">
        <f>SQRT(398600640000000/(#REF!*1000))</f>
        <v>#REF!</v>
      </c>
      <c r="AQ1161" s="17" t="e">
        <f>SQRT(2*398600640000000*((1/(#REF!*1000))-(1/((#REF!*1000)+(#REF!*1000)))))</f>
        <v>#REF!</v>
      </c>
      <c r="AR1161" s="17" t="e">
        <f>SQRT(2*398600640000000*((1/(#REF!*1000))-(1/((#REF!*1000)+(#REF!*1000)))))</f>
        <v>#REF!</v>
      </c>
      <c r="AS1161" s="17" t="e">
        <f t="shared" si="195"/>
        <v>#REF!</v>
      </c>
      <c r="AT1161" s="5" t="e">
        <f t="shared" si="196"/>
        <v>#REF!</v>
      </c>
      <c r="AU1161" s="5" t="e">
        <f>(((4*(POWER(#REF!*1000,2)*AP1161)/398600640000000)*AT1161))/2/1000</f>
        <v>#REF!</v>
      </c>
      <c r="AV1161" s="5" t="e">
        <f t="shared" si="197"/>
        <v>#REF!</v>
      </c>
      <c r="AW1161" s="5" t="e">
        <f>(((4*(POWER(#REF!*1000,2)*AQ1161)/398600640000000)*AV1161))/2/1000</f>
        <v>#REF!</v>
      </c>
      <c r="AX1161" s="19" t="e">
        <f t="shared" si="198"/>
        <v>#REF!</v>
      </c>
      <c r="AY1161" s="17" t="e">
        <f>SQRT(398600640000/#REF!)</f>
        <v>#REF!</v>
      </c>
      <c r="AZ1161" s="17" t="e">
        <f>SQRT(398600640000/#REF!)</f>
        <v>#REF!</v>
      </c>
      <c r="BA1161" s="17" t="e">
        <f t="shared" si="199"/>
        <v>#REF!</v>
      </c>
      <c r="BB1161" s="24" t="e">
        <f>-(398600640000000)/(2*(#REF!))</f>
        <v>#REF!</v>
      </c>
      <c r="BC1161" s="24" t="e">
        <f>-(398600640000000)/((2*#REF!))</f>
        <v>#REF!</v>
      </c>
      <c r="BD1161" s="24" t="e">
        <f>-(398600640000000)/(2*#REF!)</f>
        <v>#REF!</v>
      </c>
      <c r="BE1161" s="27" t="e">
        <f t="shared" si="200"/>
        <v>#REF!</v>
      </c>
      <c r="BF1161" s="27" t="e">
        <f t="shared" si="201"/>
        <v>#REF!</v>
      </c>
      <c r="BG1161" s="23" t="e">
        <f t="shared" si="202"/>
        <v>#REF!</v>
      </c>
      <c r="BH1161" s="23" t="e">
        <f t="shared" si="203"/>
        <v>#REF!</v>
      </c>
      <c r="BJ1161" s="29" t="e">
        <f>398600640000000/(#REF!*1000*#REF!*1000)</f>
        <v>#REF!</v>
      </c>
      <c r="BK1161" s="29" t="e">
        <f>398600640000000/(#REF!*1000*#REF!*1000)</f>
        <v>#REF!</v>
      </c>
      <c r="BL1161" s="29" t="e">
        <f t="shared" si="204"/>
        <v>#REF!</v>
      </c>
      <c r="BM1161" t="e">
        <f>398600640000000/(#REF!*1000*#REF!*1000)</f>
        <v>#REF!</v>
      </c>
    </row>
    <row r="1162" spans="24:65" x14ac:dyDescent="0.25">
      <c r="X1162"/>
      <c r="Y1162"/>
      <c r="Z1162"/>
      <c r="AA1162"/>
      <c r="AB1162" s="5" t="e">
        <f>#REF!-#REF!</f>
        <v>#REF!</v>
      </c>
      <c r="AC1162" s="1" t="e">
        <f>#REF!-#REF!</f>
        <v>#REF!</v>
      </c>
      <c r="AD1162" s="1" t="e">
        <f>SIN(#REF!)*COS(#REF!)</f>
        <v>#REF!</v>
      </c>
      <c r="AE1162" s="1" t="e">
        <f>SIN(#REF!)*SIN(#REF!)</f>
        <v>#REF!</v>
      </c>
      <c r="AF1162" s="1" t="e">
        <f>#REF!*COS(#REF!+#REF!)</f>
        <v>#REF!</v>
      </c>
      <c r="AG1162" s="1" t="e">
        <f>#REF!*SIN(#REF!+#REF!)</f>
        <v>#REF!</v>
      </c>
      <c r="AH1162" s="1" t="e">
        <f>SIN(#REF!)</f>
        <v>#REF!</v>
      </c>
      <c r="AI1162" s="1" t="e">
        <f>COS(#REF!)</f>
        <v>#REF!</v>
      </c>
      <c r="AJ1162" s="1" t="e">
        <f t="shared" si="194"/>
        <v>#REF!</v>
      </c>
      <c r="AK1162" s="5" t="e">
        <f>#REF!*#REF!</f>
        <v>#REF!</v>
      </c>
      <c r="AL1162" s="1" t="e">
        <f>(#REF!*#REF!)*(#REF!*#REF!-1)</f>
        <v>#REF!</v>
      </c>
      <c r="AM1162" s="13" t="e">
        <f>#REF!*SQRT(1-#REF!*#REF!)</f>
        <v>#REF!</v>
      </c>
      <c r="AN1162" s="15" t="e">
        <f>#REF!-AM1162</f>
        <v>#REF!</v>
      </c>
      <c r="AO1162" s="19" t="e">
        <f>#REF!/AM1162</f>
        <v>#REF!</v>
      </c>
      <c r="AP1162" s="19" t="e">
        <f>SQRT(398600640000000/(#REF!*1000))</f>
        <v>#REF!</v>
      </c>
      <c r="AQ1162" s="17" t="e">
        <f>SQRT(2*398600640000000*((1/(#REF!*1000))-(1/((#REF!*1000)+(#REF!*1000)))))</f>
        <v>#REF!</v>
      </c>
      <c r="AR1162" s="17" t="e">
        <f>SQRT(2*398600640000000*((1/(#REF!*1000))-(1/((#REF!*1000)+(#REF!*1000)))))</f>
        <v>#REF!</v>
      </c>
      <c r="AS1162" s="17" t="e">
        <f t="shared" si="195"/>
        <v>#REF!</v>
      </c>
      <c r="AT1162" s="5" t="e">
        <f t="shared" si="196"/>
        <v>#REF!</v>
      </c>
      <c r="AU1162" s="5" t="e">
        <f>(((4*(POWER(#REF!*1000,2)*AP1162)/398600640000000)*AT1162))/2/1000</f>
        <v>#REF!</v>
      </c>
      <c r="AV1162" s="5" t="e">
        <f t="shared" si="197"/>
        <v>#REF!</v>
      </c>
      <c r="AW1162" s="5" t="e">
        <f>(((4*(POWER(#REF!*1000,2)*AQ1162)/398600640000000)*AV1162))/2/1000</f>
        <v>#REF!</v>
      </c>
      <c r="AX1162" s="19" t="e">
        <f t="shared" si="198"/>
        <v>#REF!</v>
      </c>
      <c r="AY1162" s="17" t="e">
        <f>SQRT(398600640000/#REF!)</f>
        <v>#REF!</v>
      </c>
      <c r="AZ1162" s="17" t="e">
        <f>SQRT(398600640000/#REF!)</f>
        <v>#REF!</v>
      </c>
      <c r="BA1162" s="17" t="e">
        <f t="shared" si="199"/>
        <v>#REF!</v>
      </c>
      <c r="BB1162" s="24" t="e">
        <f>-(398600640000000)/(2*(#REF!))</f>
        <v>#REF!</v>
      </c>
      <c r="BC1162" s="24" t="e">
        <f>-(398600640000000)/((2*#REF!))</f>
        <v>#REF!</v>
      </c>
      <c r="BD1162" s="24" t="e">
        <f>-(398600640000000)/(2*#REF!)</f>
        <v>#REF!</v>
      </c>
      <c r="BE1162" s="27" t="e">
        <f t="shared" si="200"/>
        <v>#REF!</v>
      </c>
      <c r="BF1162" s="27" t="e">
        <f t="shared" si="201"/>
        <v>#REF!</v>
      </c>
      <c r="BG1162" s="23" t="e">
        <f t="shared" si="202"/>
        <v>#REF!</v>
      </c>
      <c r="BH1162" s="23" t="e">
        <f t="shared" si="203"/>
        <v>#REF!</v>
      </c>
      <c r="BJ1162" s="29" t="e">
        <f>398600640000000/(#REF!*1000*#REF!*1000)</f>
        <v>#REF!</v>
      </c>
      <c r="BK1162" s="29" t="e">
        <f>398600640000000/(#REF!*1000*#REF!*1000)</f>
        <v>#REF!</v>
      </c>
      <c r="BL1162" s="29" t="e">
        <f t="shared" si="204"/>
        <v>#REF!</v>
      </c>
      <c r="BM1162" t="e">
        <f>398600640000000/(#REF!*1000*#REF!*1000)</f>
        <v>#REF!</v>
      </c>
    </row>
    <row r="1163" spans="24:65" x14ac:dyDescent="0.25">
      <c r="X1163"/>
      <c r="Y1163"/>
      <c r="Z1163"/>
      <c r="AA1163"/>
      <c r="AB1163" s="5" t="e">
        <f>#REF!-#REF!</f>
        <v>#REF!</v>
      </c>
      <c r="AC1163" s="1" t="e">
        <f>#REF!-#REF!</f>
        <v>#REF!</v>
      </c>
      <c r="AD1163" s="1" t="e">
        <f>SIN(#REF!)*COS(#REF!)</f>
        <v>#REF!</v>
      </c>
      <c r="AE1163" s="1" t="e">
        <f>SIN(#REF!)*SIN(#REF!)</f>
        <v>#REF!</v>
      </c>
      <c r="AF1163" s="1" t="e">
        <f>#REF!*COS(#REF!+#REF!)</f>
        <v>#REF!</v>
      </c>
      <c r="AG1163" s="1" t="e">
        <f>#REF!*SIN(#REF!+#REF!)</f>
        <v>#REF!</v>
      </c>
      <c r="AH1163" s="1" t="e">
        <f>SIN(#REF!)</f>
        <v>#REF!</v>
      </c>
      <c r="AI1163" s="1" t="e">
        <f>COS(#REF!)</f>
        <v>#REF!</v>
      </c>
      <c r="AJ1163" s="1" t="e">
        <f t="shared" si="194"/>
        <v>#REF!</v>
      </c>
      <c r="AK1163" s="5" t="e">
        <f>#REF!*#REF!</f>
        <v>#REF!</v>
      </c>
      <c r="AL1163" s="1" t="e">
        <f>(#REF!*#REF!)*(#REF!*#REF!-1)</f>
        <v>#REF!</v>
      </c>
      <c r="AM1163" s="13" t="e">
        <f>#REF!*SQRT(1-#REF!*#REF!)</f>
        <v>#REF!</v>
      </c>
      <c r="AN1163" s="15" t="e">
        <f>#REF!-AM1163</f>
        <v>#REF!</v>
      </c>
      <c r="AO1163" s="19" t="e">
        <f>#REF!/AM1163</f>
        <v>#REF!</v>
      </c>
      <c r="AP1163" s="19" t="e">
        <f>SQRT(398600640000000/(#REF!*1000))</f>
        <v>#REF!</v>
      </c>
      <c r="AQ1163" s="17" t="e">
        <f>SQRT(2*398600640000000*((1/(#REF!*1000))-(1/((#REF!*1000)+(#REF!*1000)))))</f>
        <v>#REF!</v>
      </c>
      <c r="AR1163" s="17" t="e">
        <f>SQRT(2*398600640000000*((1/(#REF!*1000))-(1/((#REF!*1000)+(#REF!*1000)))))</f>
        <v>#REF!</v>
      </c>
      <c r="AS1163" s="17" t="e">
        <f t="shared" si="195"/>
        <v>#REF!</v>
      </c>
      <c r="AT1163" s="5" t="e">
        <f t="shared" si="196"/>
        <v>#REF!</v>
      </c>
      <c r="AU1163" s="5" t="e">
        <f>(((4*(POWER(#REF!*1000,2)*AP1163)/398600640000000)*AT1163))/2/1000</f>
        <v>#REF!</v>
      </c>
      <c r="AV1163" s="5" t="e">
        <f t="shared" si="197"/>
        <v>#REF!</v>
      </c>
      <c r="AW1163" s="5" t="e">
        <f>(((4*(POWER(#REF!*1000,2)*AQ1163)/398600640000000)*AV1163))/2/1000</f>
        <v>#REF!</v>
      </c>
      <c r="AX1163" s="19" t="e">
        <f t="shared" si="198"/>
        <v>#REF!</v>
      </c>
      <c r="AY1163" s="17" t="e">
        <f>SQRT(398600640000/#REF!)</f>
        <v>#REF!</v>
      </c>
      <c r="AZ1163" s="17" t="e">
        <f>SQRT(398600640000/#REF!)</f>
        <v>#REF!</v>
      </c>
      <c r="BA1163" s="17" t="e">
        <f t="shared" si="199"/>
        <v>#REF!</v>
      </c>
      <c r="BB1163" s="24" t="e">
        <f>-(398600640000000)/(2*(#REF!))</f>
        <v>#REF!</v>
      </c>
      <c r="BC1163" s="24" t="e">
        <f>-(398600640000000)/((2*#REF!))</f>
        <v>#REF!</v>
      </c>
      <c r="BD1163" s="24" t="e">
        <f>-(398600640000000)/(2*#REF!)</f>
        <v>#REF!</v>
      </c>
      <c r="BE1163" s="27" t="e">
        <f t="shared" si="200"/>
        <v>#REF!</v>
      </c>
      <c r="BF1163" s="27" t="e">
        <f t="shared" si="201"/>
        <v>#REF!</v>
      </c>
      <c r="BG1163" s="23" t="e">
        <f t="shared" si="202"/>
        <v>#REF!</v>
      </c>
      <c r="BH1163" s="23" t="e">
        <f t="shared" si="203"/>
        <v>#REF!</v>
      </c>
      <c r="BJ1163" s="29" t="e">
        <f>398600640000000/(#REF!*1000*#REF!*1000)</f>
        <v>#REF!</v>
      </c>
      <c r="BK1163" s="29" t="e">
        <f>398600640000000/(#REF!*1000*#REF!*1000)</f>
        <v>#REF!</v>
      </c>
      <c r="BL1163" s="29" t="e">
        <f t="shared" si="204"/>
        <v>#REF!</v>
      </c>
      <c r="BM1163" t="e">
        <f>398600640000000/(#REF!*1000*#REF!*1000)</f>
        <v>#REF!</v>
      </c>
    </row>
    <row r="1164" spans="24:65" x14ac:dyDescent="0.25">
      <c r="X1164"/>
      <c r="Y1164"/>
      <c r="Z1164"/>
      <c r="AA1164"/>
      <c r="AB1164" s="5" t="e">
        <f>#REF!-#REF!</f>
        <v>#REF!</v>
      </c>
      <c r="AC1164" s="1" t="e">
        <f>#REF!-#REF!</f>
        <v>#REF!</v>
      </c>
      <c r="AD1164" s="1" t="e">
        <f>SIN(#REF!)*COS(#REF!)</f>
        <v>#REF!</v>
      </c>
      <c r="AE1164" s="1" t="e">
        <f>SIN(#REF!)*SIN(#REF!)</f>
        <v>#REF!</v>
      </c>
      <c r="AF1164" s="1" t="e">
        <f>#REF!*COS(#REF!+#REF!)</f>
        <v>#REF!</v>
      </c>
      <c r="AG1164" s="1" t="e">
        <f>#REF!*SIN(#REF!+#REF!)</f>
        <v>#REF!</v>
      </c>
      <c r="AH1164" s="1" t="e">
        <f>SIN(#REF!)</f>
        <v>#REF!</v>
      </c>
      <c r="AI1164" s="1" t="e">
        <f>COS(#REF!)</f>
        <v>#REF!</v>
      </c>
      <c r="AJ1164" s="1" t="e">
        <f t="shared" si="194"/>
        <v>#REF!</v>
      </c>
      <c r="AK1164" s="5" t="e">
        <f>#REF!*#REF!</f>
        <v>#REF!</v>
      </c>
      <c r="AL1164" s="1" t="e">
        <f>(#REF!*#REF!)*(#REF!*#REF!-1)</f>
        <v>#REF!</v>
      </c>
      <c r="AM1164" s="13" t="e">
        <f>#REF!*SQRT(1-#REF!*#REF!)</f>
        <v>#REF!</v>
      </c>
      <c r="AN1164" s="15" t="e">
        <f>#REF!-AM1164</f>
        <v>#REF!</v>
      </c>
      <c r="AO1164" s="19" t="e">
        <f>#REF!/AM1164</f>
        <v>#REF!</v>
      </c>
      <c r="AP1164" s="19" t="e">
        <f>SQRT(398600640000000/(#REF!*1000))</f>
        <v>#REF!</v>
      </c>
      <c r="AQ1164" s="17" t="e">
        <f>SQRT(2*398600640000000*((1/(#REF!*1000))-(1/((#REF!*1000)+(#REF!*1000)))))</f>
        <v>#REF!</v>
      </c>
      <c r="AR1164" s="17" t="e">
        <f>SQRT(2*398600640000000*((1/(#REF!*1000))-(1/((#REF!*1000)+(#REF!*1000)))))</f>
        <v>#REF!</v>
      </c>
      <c r="AS1164" s="17" t="e">
        <f t="shared" si="195"/>
        <v>#REF!</v>
      </c>
      <c r="AT1164" s="5" t="e">
        <f t="shared" si="196"/>
        <v>#REF!</v>
      </c>
      <c r="AU1164" s="5" t="e">
        <f>(((4*(POWER(#REF!*1000,2)*AP1164)/398600640000000)*AT1164))/2/1000</f>
        <v>#REF!</v>
      </c>
      <c r="AV1164" s="5" t="e">
        <f t="shared" si="197"/>
        <v>#REF!</v>
      </c>
      <c r="AW1164" s="5" t="e">
        <f>(((4*(POWER(#REF!*1000,2)*AQ1164)/398600640000000)*AV1164))/2/1000</f>
        <v>#REF!</v>
      </c>
      <c r="AX1164" s="19" t="e">
        <f t="shared" si="198"/>
        <v>#REF!</v>
      </c>
      <c r="AY1164" s="17" t="e">
        <f>SQRT(398600640000/#REF!)</f>
        <v>#REF!</v>
      </c>
      <c r="AZ1164" s="17" t="e">
        <f>SQRT(398600640000/#REF!)</f>
        <v>#REF!</v>
      </c>
      <c r="BA1164" s="17" t="e">
        <f t="shared" si="199"/>
        <v>#REF!</v>
      </c>
      <c r="BB1164" s="24" t="e">
        <f>-(398600640000000)/(2*(#REF!))</f>
        <v>#REF!</v>
      </c>
      <c r="BC1164" s="24" t="e">
        <f>-(398600640000000)/((2*#REF!))</f>
        <v>#REF!</v>
      </c>
      <c r="BD1164" s="24" t="e">
        <f>-(398600640000000)/(2*#REF!)</f>
        <v>#REF!</v>
      </c>
      <c r="BE1164" s="27" t="e">
        <f t="shared" si="200"/>
        <v>#REF!</v>
      </c>
      <c r="BF1164" s="27" t="e">
        <f t="shared" si="201"/>
        <v>#REF!</v>
      </c>
      <c r="BG1164" s="23" t="e">
        <f t="shared" si="202"/>
        <v>#REF!</v>
      </c>
      <c r="BH1164" s="23" t="e">
        <f t="shared" si="203"/>
        <v>#REF!</v>
      </c>
      <c r="BJ1164" s="29" t="e">
        <f>398600640000000/(#REF!*1000*#REF!*1000)</f>
        <v>#REF!</v>
      </c>
      <c r="BK1164" s="29" t="e">
        <f>398600640000000/(#REF!*1000*#REF!*1000)</f>
        <v>#REF!</v>
      </c>
      <c r="BL1164" s="29" t="e">
        <f t="shared" si="204"/>
        <v>#REF!</v>
      </c>
      <c r="BM1164" t="e">
        <f>398600640000000/(#REF!*1000*#REF!*1000)</f>
        <v>#REF!</v>
      </c>
    </row>
    <row r="1165" spans="24:65" x14ac:dyDescent="0.25">
      <c r="X1165"/>
      <c r="Y1165"/>
      <c r="Z1165"/>
      <c r="AA1165"/>
      <c r="AB1165" s="5" t="e">
        <f>#REF!-#REF!</f>
        <v>#REF!</v>
      </c>
      <c r="AC1165" s="1" t="e">
        <f>#REF!-#REF!</f>
        <v>#REF!</v>
      </c>
      <c r="AD1165" s="1" t="e">
        <f>SIN(#REF!)*COS(#REF!)</f>
        <v>#REF!</v>
      </c>
      <c r="AE1165" s="1" t="e">
        <f>SIN(#REF!)*SIN(#REF!)</f>
        <v>#REF!</v>
      </c>
      <c r="AF1165" s="1" t="e">
        <f>#REF!*COS(#REF!+#REF!)</f>
        <v>#REF!</v>
      </c>
      <c r="AG1165" s="1" t="e">
        <f>#REF!*SIN(#REF!+#REF!)</f>
        <v>#REF!</v>
      </c>
      <c r="AH1165" s="1" t="e">
        <f>SIN(#REF!)</f>
        <v>#REF!</v>
      </c>
      <c r="AI1165" s="1" t="e">
        <f>COS(#REF!)</f>
        <v>#REF!</v>
      </c>
      <c r="AJ1165" s="1" t="e">
        <f t="shared" si="194"/>
        <v>#REF!</v>
      </c>
      <c r="AK1165" s="5" t="e">
        <f>#REF!*#REF!</f>
        <v>#REF!</v>
      </c>
      <c r="AL1165" s="1" t="e">
        <f>(#REF!*#REF!)*(#REF!*#REF!-1)</f>
        <v>#REF!</v>
      </c>
      <c r="AM1165" s="13" t="e">
        <f>#REF!*SQRT(1-#REF!*#REF!)</f>
        <v>#REF!</v>
      </c>
      <c r="AN1165" s="15" t="e">
        <f>#REF!-AM1165</f>
        <v>#REF!</v>
      </c>
      <c r="AO1165" s="19" t="e">
        <f>#REF!/AM1165</f>
        <v>#REF!</v>
      </c>
      <c r="AP1165" s="19" t="e">
        <f>SQRT(398600640000000/(#REF!*1000))</f>
        <v>#REF!</v>
      </c>
      <c r="AQ1165" s="17" t="e">
        <f>SQRT(2*398600640000000*((1/(#REF!*1000))-(1/((#REF!*1000)+(#REF!*1000)))))</f>
        <v>#REF!</v>
      </c>
      <c r="AR1165" s="17" t="e">
        <f>SQRT(2*398600640000000*((1/(#REF!*1000))-(1/((#REF!*1000)+(#REF!*1000)))))</f>
        <v>#REF!</v>
      </c>
      <c r="AS1165" s="17" t="e">
        <f t="shared" si="195"/>
        <v>#REF!</v>
      </c>
      <c r="AT1165" s="5" t="e">
        <f t="shared" si="196"/>
        <v>#REF!</v>
      </c>
      <c r="AU1165" s="5" t="e">
        <f>(((4*(POWER(#REF!*1000,2)*AP1165)/398600640000000)*AT1165))/2/1000</f>
        <v>#REF!</v>
      </c>
      <c r="AV1165" s="5" t="e">
        <f t="shared" si="197"/>
        <v>#REF!</v>
      </c>
      <c r="AW1165" s="5" t="e">
        <f>(((4*(POWER(#REF!*1000,2)*AQ1165)/398600640000000)*AV1165))/2/1000</f>
        <v>#REF!</v>
      </c>
      <c r="AX1165" s="19" t="e">
        <f t="shared" si="198"/>
        <v>#REF!</v>
      </c>
      <c r="AY1165" s="17" t="e">
        <f>SQRT(398600640000/#REF!)</f>
        <v>#REF!</v>
      </c>
      <c r="AZ1165" s="17" t="e">
        <f>SQRT(398600640000/#REF!)</f>
        <v>#REF!</v>
      </c>
      <c r="BA1165" s="17" t="e">
        <f t="shared" si="199"/>
        <v>#REF!</v>
      </c>
      <c r="BB1165" s="24" t="e">
        <f>-(398600640000000)/(2*(#REF!))</f>
        <v>#REF!</v>
      </c>
      <c r="BC1165" s="24" t="e">
        <f>-(398600640000000)/((2*#REF!))</f>
        <v>#REF!</v>
      </c>
      <c r="BD1165" s="24" t="e">
        <f>-(398600640000000)/(2*#REF!)</f>
        <v>#REF!</v>
      </c>
      <c r="BE1165" s="27" t="e">
        <f t="shared" si="200"/>
        <v>#REF!</v>
      </c>
      <c r="BF1165" s="27" t="e">
        <f t="shared" si="201"/>
        <v>#REF!</v>
      </c>
      <c r="BG1165" s="23" t="e">
        <f t="shared" si="202"/>
        <v>#REF!</v>
      </c>
      <c r="BH1165" s="23" t="e">
        <f t="shared" si="203"/>
        <v>#REF!</v>
      </c>
      <c r="BJ1165" s="29" t="e">
        <f>398600640000000/(#REF!*1000*#REF!*1000)</f>
        <v>#REF!</v>
      </c>
      <c r="BK1165" s="29" t="e">
        <f>398600640000000/(#REF!*1000*#REF!*1000)</f>
        <v>#REF!</v>
      </c>
      <c r="BL1165" s="29" t="e">
        <f t="shared" si="204"/>
        <v>#REF!</v>
      </c>
      <c r="BM1165" t="e">
        <f>398600640000000/(#REF!*1000*#REF!*1000)</f>
        <v>#REF!</v>
      </c>
    </row>
    <row r="1166" spans="24:65" x14ac:dyDescent="0.25">
      <c r="X1166"/>
      <c r="Y1166"/>
      <c r="Z1166"/>
      <c r="AA1166"/>
      <c r="AB1166" s="5" t="e">
        <f>#REF!-#REF!</f>
        <v>#REF!</v>
      </c>
      <c r="AC1166" s="1" t="e">
        <f>#REF!-#REF!</f>
        <v>#REF!</v>
      </c>
      <c r="AD1166" s="1" t="e">
        <f>SIN(#REF!)*COS(#REF!)</f>
        <v>#REF!</v>
      </c>
      <c r="AE1166" s="1" t="e">
        <f>SIN(#REF!)*SIN(#REF!)</f>
        <v>#REF!</v>
      </c>
      <c r="AF1166" s="1" t="e">
        <f>#REF!*COS(#REF!+#REF!)</f>
        <v>#REF!</v>
      </c>
      <c r="AG1166" s="1" t="e">
        <f>#REF!*SIN(#REF!+#REF!)</f>
        <v>#REF!</v>
      </c>
      <c r="AH1166" s="1" t="e">
        <f>SIN(#REF!)</f>
        <v>#REF!</v>
      </c>
      <c r="AI1166" s="1" t="e">
        <f>COS(#REF!)</f>
        <v>#REF!</v>
      </c>
      <c r="AJ1166" s="1" t="e">
        <f t="shared" si="194"/>
        <v>#REF!</v>
      </c>
      <c r="AK1166" s="5" t="e">
        <f>#REF!*#REF!</f>
        <v>#REF!</v>
      </c>
      <c r="AL1166" s="1" t="e">
        <f>(#REF!*#REF!)*(#REF!*#REF!-1)</f>
        <v>#REF!</v>
      </c>
      <c r="AM1166" s="13" t="e">
        <f>#REF!*SQRT(1-#REF!*#REF!)</f>
        <v>#REF!</v>
      </c>
      <c r="AN1166" s="15" t="e">
        <f>#REF!-AM1166</f>
        <v>#REF!</v>
      </c>
      <c r="AO1166" s="19" t="e">
        <f>#REF!/AM1166</f>
        <v>#REF!</v>
      </c>
      <c r="AP1166" s="19" t="e">
        <f>SQRT(398600640000000/(#REF!*1000))</f>
        <v>#REF!</v>
      </c>
      <c r="AQ1166" s="17" t="e">
        <f>SQRT(2*398600640000000*((1/(#REF!*1000))-(1/((#REF!*1000)+(#REF!*1000)))))</f>
        <v>#REF!</v>
      </c>
      <c r="AR1166" s="17" t="e">
        <f>SQRT(2*398600640000000*((1/(#REF!*1000))-(1/((#REF!*1000)+(#REF!*1000)))))</f>
        <v>#REF!</v>
      </c>
      <c r="AS1166" s="17" t="e">
        <f t="shared" si="195"/>
        <v>#REF!</v>
      </c>
      <c r="AT1166" s="5" t="e">
        <f t="shared" si="196"/>
        <v>#REF!</v>
      </c>
      <c r="AU1166" s="5" t="e">
        <f>(((4*(POWER(#REF!*1000,2)*AP1166)/398600640000000)*AT1166))/2/1000</f>
        <v>#REF!</v>
      </c>
      <c r="AV1166" s="5" t="e">
        <f t="shared" si="197"/>
        <v>#REF!</v>
      </c>
      <c r="AW1166" s="5" t="e">
        <f>(((4*(POWER(#REF!*1000,2)*AQ1166)/398600640000000)*AV1166))/2/1000</f>
        <v>#REF!</v>
      </c>
      <c r="AX1166" s="19" t="e">
        <f t="shared" si="198"/>
        <v>#REF!</v>
      </c>
      <c r="AY1166" s="17" t="e">
        <f>SQRT(398600640000/#REF!)</f>
        <v>#REF!</v>
      </c>
      <c r="AZ1166" s="17" t="e">
        <f>SQRT(398600640000/#REF!)</f>
        <v>#REF!</v>
      </c>
      <c r="BA1166" s="17" t="e">
        <f t="shared" si="199"/>
        <v>#REF!</v>
      </c>
      <c r="BB1166" s="24" t="e">
        <f>-(398600640000000)/(2*(#REF!))</f>
        <v>#REF!</v>
      </c>
      <c r="BC1166" s="24" t="e">
        <f>-(398600640000000)/((2*#REF!))</f>
        <v>#REF!</v>
      </c>
      <c r="BD1166" s="24" t="e">
        <f>-(398600640000000)/(2*#REF!)</f>
        <v>#REF!</v>
      </c>
      <c r="BE1166" s="27" t="e">
        <f t="shared" si="200"/>
        <v>#REF!</v>
      </c>
      <c r="BF1166" s="27" t="e">
        <f t="shared" si="201"/>
        <v>#REF!</v>
      </c>
      <c r="BG1166" s="23" t="e">
        <f t="shared" si="202"/>
        <v>#REF!</v>
      </c>
      <c r="BH1166" s="23" t="e">
        <f t="shared" si="203"/>
        <v>#REF!</v>
      </c>
      <c r="BJ1166" s="29" t="e">
        <f>398600640000000/(#REF!*1000*#REF!*1000)</f>
        <v>#REF!</v>
      </c>
      <c r="BK1166" s="29" t="e">
        <f>398600640000000/(#REF!*1000*#REF!*1000)</f>
        <v>#REF!</v>
      </c>
      <c r="BL1166" s="29" t="e">
        <f t="shared" si="204"/>
        <v>#REF!</v>
      </c>
      <c r="BM1166" t="e">
        <f>398600640000000/(#REF!*1000*#REF!*1000)</f>
        <v>#REF!</v>
      </c>
    </row>
    <row r="1167" spans="24:65" x14ac:dyDescent="0.25">
      <c r="X1167"/>
      <c r="Y1167"/>
      <c r="Z1167"/>
      <c r="AA1167"/>
      <c r="AB1167" s="5" t="e">
        <f>#REF!-#REF!</f>
        <v>#REF!</v>
      </c>
      <c r="AC1167" s="1" t="e">
        <f>#REF!-#REF!</f>
        <v>#REF!</v>
      </c>
      <c r="AD1167" s="1" t="e">
        <f>SIN(#REF!)*COS(#REF!)</f>
        <v>#REF!</v>
      </c>
      <c r="AE1167" s="1" t="e">
        <f>SIN(#REF!)*SIN(#REF!)</f>
        <v>#REF!</v>
      </c>
      <c r="AF1167" s="1" t="e">
        <f>#REF!*COS(#REF!+#REF!)</f>
        <v>#REF!</v>
      </c>
      <c r="AG1167" s="1" t="e">
        <f>#REF!*SIN(#REF!+#REF!)</f>
        <v>#REF!</v>
      </c>
      <c r="AH1167" s="1" t="e">
        <f>SIN(#REF!)</f>
        <v>#REF!</v>
      </c>
      <c r="AI1167" s="1" t="e">
        <f>COS(#REF!)</f>
        <v>#REF!</v>
      </c>
      <c r="AJ1167" s="1" t="e">
        <f t="shared" si="194"/>
        <v>#REF!</v>
      </c>
      <c r="AK1167" s="5" t="e">
        <f>#REF!*#REF!</f>
        <v>#REF!</v>
      </c>
      <c r="AL1167" s="1" t="e">
        <f>(#REF!*#REF!)*(#REF!*#REF!-1)</f>
        <v>#REF!</v>
      </c>
      <c r="AM1167" s="13" t="e">
        <f>#REF!*SQRT(1-#REF!*#REF!)</f>
        <v>#REF!</v>
      </c>
      <c r="AN1167" s="15" t="e">
        <f>#REF!-AM1167</f>
        <v>#REF!</v>
      </c>
      <c r="AO1167" s="19" t="e">
        <f>#REF!/AM1167</f>
        <v>#REF!</v>
      </c>
      <c r="AP1167" s="19" t="e">
        <f>SQRT(398600640000000/(#REF!*1000))</f>
        <v>#REF!</v>
      </c>
      <c r="AQ1167" s="17" t="e">
        <f>SQRT(2*398600640000000*((1/(#REF!*1000))-(1/((#REF!*1000)+(#REF!*1000)))))</f>
        <v>#REF!</v>
      </c>
      <c r="AR1167" s="17" t="e">
        <f>SQRT(2*398600640000000*((1/(#REF!*1000))-(1/((#REF!*1000)+(#REF!*1000)))))</f>
        <v>#REF!</v>
      </c>
      <c r="AS1167" s="17" t="e">
        <f t="shared" si="195"/>
        <v>#REF!</v>
      </c>
      <c r="AT1167" s="5" t="e">
        <f t="shared" si="196"/>
        <v>#REF!</v>
      </c>
      <c r="AU1167" s="5" t="e">
        <f>(((4*(POWER(#REF!*1000,2)*AP1167)/398600640000000)*AT1167))/2/1000</f>
        <v>#REF!</v>
      </c>
      <c r="AV1167" s="5" t="e">
        <f t="shared" si="197"/>
        <v>#REF!</v>
      </c>
      <c r="AW1167" s="5" t="e">
        <f>(((4*(POWER(#REF!*1000,2)*AQ1167)/398600640000000)*AV1167))/2/1000</f>
        <v>#REF!</v>
      </c>
      <c r="AX1167" s="19" t="e">
        <f t="shared" si="198"/>
        <v>#REF!</v>
      </c>
      <c r="AY1167" s="17" t="e">
        <f>SQRT(398600640000/#REF!)</f>
        <v>#REF!</v>
      </c>
      <c r="AZ1167" s="17" t="e">
        <f>SQRT(398600640000/#REF!)</f>
        <v>#REF!</v>
      </c>
      <c r="BA1167" s="17" t="e">
        <f t="shared" si="199"/>
        <v>#REF!</v>
      </c>
      <c r="BB1167" s="24" t="e">
        <f>-(398600640000000)/(2*(#REF!))</f>
        <v>#REF!</v>
      </c>
      <c r="BC1167" s="24" t="e">
        <f>-(398600640000000)/((2*#REF!))</f>
        <v>#REF!</v>
      </c>
      <c r="BD1167" s="24" t="e">
        <f>-(398600640000000)/(2*#REF!)</f>
        <v>#REF!</v>
      </c>
      <c r="BE1167" s="27" t="e">
        <f t="shared" si="200"/>
        <v>#REF!</v>
      </c>
      <c r="BF1167" s="27" t="e">
        <f t="shared" si="201"/>
        <v>#REF!</v>
      </c>
      <c r="BG1167" s="23" t="e">
        <f t="shared" si="202"/>
        <v>#REF!</v>
      </c>
      <c r="BH1167" s="23" t="e">
        <f t="shared" si="203"/>
        <v>#REF!</v>
      </c>
      <c r="BJ1167" s="29" t="e">
        <f>398600640000000/(#REF!*1000*#REF!*1000)</f>
        <v>#REF!</v>
      </c>
      <c r="BK1167" s="29" t="e">
        <f>398600640000000/(#REF!*1000*#REF!*1000)</f>
        <v>#REF!</v>
      </c>
      <c r="BL1167" s="29" t="e">
        <f t="shared" si="204"/>
        <v>#REF!</v>
      </c>
      <c r="BM1167" t="e">
        <f>398600640000000/(#REF!*1000*#REF!*1000)</f>
        <v>#REF!</v>
      </c>
    </row>
    <row r="1168" spans="24:65" x14ac:dyDescent="0.25">
      <c r="X1168"/>
      <c r="Y1168"/>
      <c r="Z1168"/>
      <c r="AA1168"/>
      <c r="AB1168" s="5" t="e">
        <f>#REF!-#REF!</f>
        <v>#REF!</v>
      </c>
      <c r="AC1168" s="1" t="e">
        <f>#REF!-#REF!</f>
        <v>#REF!</v>
      </c>
      <c r="AD1168" s="1" t="e">
        <f>SIN(#REF!)*COS(#REF!)</f>
        <v>#REF!</v>
      </c>
      <c r="AE1168" s="1" t="e">
        <f>SIN(#REF!)*SIN(#REF!)</f>
        <v>#REF!</v>
      </c>
      <c r="AF1168" s="1" t="e">
        <f>#REF!*COS(#REF!+#REF!)</f>
        <v>#REF!</v>
      </c>
      <c r="AG1168" s="1" t="e">
        <f>#REF!*SIN(#REF!+#REF!)</f>
        <v>#REF!</v>
      </c>
      <c r="AH1168" s="1" t="e">
        <f>SIN(#REF!)</f>
        <v>#REF!</v>
      </c>
      <c r="AI1168" s="1" t="e">
        <f>COS(#REF!)</f>
        <v>#REF!</v>
      </c>
      <c r="AJ1168" s="1" t="e">
        <f t="shared" si="194"/>
        <v>#REF!</v>
      </c>
      <c r="AK1168" s="5" t="e">
        <f>#REF!*#REF!</f>
        <v>#REF!</v>
      </c>
      <c r="AL1168" s="1" t="e">
        <f>(#REF!*#REF!)*(#REF!*#REF!-1)</f>
        <v>#REF!</v>
      </c>
      <c r="AM1168" s="13" t="e">
        <f>#REF!*SQRT(1-#REF!*#REF!)</f>
        <v>#REF!</v>
      </c>
      <c r="AN1168" s="15" t="e">
        <f>#REF!-AM1168</f>
        <v>#REF!</v>
      </c>
      <c r="AO1168" s="19" t="e">
        <f>#REF!/AM1168</f>
        <v>#REF!</v>
      </c>
      <c r="AP1168" s="19" t="e">
        <f>SQRT(398600640000000/(#REF!*1000))</f>
        <v>#REF!</v>
      </c>
      <c r="AQ1168" s="17" t="e">
        <f>SQRT(2*398600640000000*((1/(#REF!*1000))-(1/((#REF!*1000)+(#REF!*1000)))))</f>
        <v>#REF!</v>
      </c>
      <c r="AR1168" s="17" t="e">
        <f>SQRT(2*398600640000000*((1/(#REF!*1000))-(1/((#REF!*1000)+(#REF!*1000)))))</f>
        <v>#REF!</v>
      </c>
      <c r="AS1168" s="17" t="e">
        <f t="shared" si="195"/>
        <v>#REF!</v>
      </c>
      <c r="AT1168" s="5" t="e">
        <f t="shared" si="196"/>
        <v>#REF!</v>
      </c>
      <c r="AU1168" s="5" t="e">
        <f>(((4*(POWER(#REF!*1000,2)*AP1168)/398600640000000)*AT1168))/2/1000</f>
        <v>#REF!</v>
      </c>
      <c r="AV1168" s="5" t="e">
        <f t="shared" si="197"/>
        <v>#REF!</v>
      </c>
      <c r="AW1168" s="5" t="e">
        <f>(((4*(POWER(#REF!*1000,2)*AQ1168)/398600640000000)*AV1168))/2/1000</f>
        <v>#REF!</v>
      </c>
      <c r="AX1168" s="19" t="e">
        <f t="shared" si="198"/>
        <v>#REF!</v>
      </c>
      <c r="AY1168" s="17" t="e">
        <f>SQRT(398600640000/#REF!)</f>
        <v>#REF!</v>
      </c>
      <c r="AZ1168" s="17" t="e">
        <f>SQRT(398600640000/#REF!)</f>
        <v>#REF!</v>
      </c>
      <c r="BA1168" s="17" t="e">
        <f t="shared" si="199"/>
        <v>#REF!</v>
      </c>
      <c r="BB1168" s="24" t="e">
        <f>-(398600640000000)/(2*(#REF!))</f>
        <v>#REF!</v>
      </c>
      <c r="BC1168" s="24" t="e">
        <f>-(398600640000000)/((2*#REF!))</f>
        <v>#REF!</v>
      </c>
      <c r="BD1168" s="24" t="e">
        <f>-(398600640000000)/(2*#REF!)</f>
        <v>#REF!</v>
      </c>
      <c r="BE1168" s="27" t="e">
        <f t="shared" si="200"/>
        <v>#REF!</v>
      </c>
      <c r="BF1168" s="27" t="e">
        <f t="shared" si="201"/>
        <v>#REF!</v>
      </c>
      <c r="BG1168" s="23" t="e">
        <f t="shared" si="202"/>
        <v>#REF!</v>
      </c>
      <c r="BH1168" s="23" t="e">
        <f t="shared" si="203"/>
        <v>#REF!</v>
      </c>
      <c r="BJ1168" s="29" t="e">
        <f>398600640000000/(#REF!*1000*#REF!*1000)</f>
        <v>#REF!</v>
      </c>
      <c r="BK1168" s="29" t="e">
        <f>398600640000000/(#REF!*1000*#REF!*1000)</f>
        <v>#REF!</v>
      </c>
      <c r="BL1168" s="29" t="e">
        <f t="shared" si="204"/>
        <v>#REF!</v>
      </c>
      <c r="BM1168" t="e">
        <f>398600640000000/(#REF!*1000*#REF!*1000)</f>
        <v>#REF!</v>
      </c>
    </row>
    <row r="1169" spans="24:65" x14ac:dyDescent="0.25">
      <c r="X1169"/>
      <c r="Y1169"/>
      <c r="Z1169"/>
      <c r="AA1169"/>
      <c r="AB1169" s="5" t="e">
        <f>#REF!-#REF!</f>
        <v>#REF!</v>
      </c>
      <c r="AC1169" s="1" t="e">
        <f>#REF!-#REF!</f>
        <v>#REF!</v>
      </c>
      <c r="AD1169" s="1" t="e">
        <f>SIN(#REF!)*COS(#REF!)</f>
        <v>#REF!</v>
      </c>
      <c r="AE1169" s="1" t="e">
        <f>SIN(#REF!)*SIN(#REF!)</f>
        <v>#REF!</v>
      </c>
      <c r="AF1169" s="1" t="e">
        <f>#REF!*COS(#REF!+#REF!)</f>
        <v>#REF!</v>
      </c>
      <c r="AG1169" s="1" t="e">
        <f>#REF!*SIN(#REF!+#REF!)</f>
        <v>#REF!</v>
      </c>
      <c r="AH1169" s="1" t="e">
        <f>SIN(#REF!)</f>
        <v>#REF!</v>
      </c>
      <c r="AI1169" s="1" t="e">
        <f>COS(#REF!)</f>
        <v>#REF!</v>
      </c>
      <c r="AJ1169" s="1" t="e">
        <f t="shared" si="194"/>
        <v>#REF!</v>
      </c>
      <c r="AK1169" s="5" t="e">
        <f>#REF!*#REF!</f>
        <v>#REF!</v>
      </c>
      <c r="AL1169" s="1" t="e">
        <f>(#REF!*#REF!)*(#REF!*#REF!-1)</f>
        <v>#REF!</v>
      </c>
      <c r="AM1169" s="13" t="e">
        <f>#REF!*SQRT(1-#REF!*#REF!)</f>
        <v>#REF!</v>
      </c>
      <c r="AN1169" s="15" t="e">
        <f>#REF!-AM1169</f>
        <v>#REF!</v>
      </c>
      <c r="AO1169" s="19" t="e">
        <f>#REF!/AM1169</f>
        <v>#REF!</v>
      </c>
      <c r="AP1169" s="19" t="e">
        <f>SQRT(398600640000000/(#REF!*1000))</f>
        <v>#REF!</v>
      </c>
      <c r="AQ1169" s="17" t="e">
        <f>SQRT(2*398600640000000*((1/(#REF!*1000))-(1/((#REF!*1000)+(#REF!*1000)))))</f>
        <v>#REF!</v>
      </c>
      <c r="AR1169" s="17" t="e">
        <f>SQRT(2*398600640000000*((1/(#REF!*1000))-(1/((#REF!*1000)+(#REF!*1000)))))</f>
        <v>#REF!</v>
      </c>
      <c r="AS1169" s="17" t="e">
        <f t="shared" si="195"/>
        <v>#REF!</v>
      </c>
      <c r="AT1169" s="5" t="e">
        <f t="shared" si="196"/>
        <v>#REF!</v>
      </c>
      <c r="AU1169" s="5" t="e">
        <f>(((4*(POWER(#REF!*1000,2)*AP1169)/398600640000000)*AT1169))/2/1000</f>
        <v>#REF!</v>
      </c>
      <c r="AV1169" s="5" t="e">
        <f t="shared" si="197"/>
        <v>#REF!</v>
      </c>
      <c r="AW1169" s="5" t="e">
        <f>(((4*(POWER(#REF!*1000,2)*AQ1169)/398600640000000)*AV1169))/2/1000</f>
        <v>#REF!</v>
      </c>
      <c r="AX1169" s="19" t="e">
        <f t="shared" si="198"/>
        <v>#REF!</v>
      </c>
      <c r="AY1169" s="17" t="e">
        <f>SQRT(398600640000/#REF!)</f>
        <v>#REF!</v>
      </c>
      <c r="AZ1169" s="17" t="e">
        <f>SQRT(398600640000/#REF!)</f>
        <v>#REF!</v>
      </c>
      <c r="BA1169" s="17" t="e">
        <f t="shared" si="199"/>
        <v>#REF!</v>
      </c>
      <c r="BB1169" s="24" t="e">
        <f>-(398600640000000)/(2*(#REF!))</f>
        <v>#REF!</v>
      </c>
      <c r="BC1169" s="24" t="e">
        <f>-(398600640000000)/((2*#REF!))</f>
        <v>#REF!</v>
      </c>
      <c r="BD1169" s="24" t="e">
        <f>-(398600640000000)/(2*#REF!)</f>
        <v>#REF!</v>
      </c>
      <c r="BE1169" s="27" t="e">
        <f t="shared" si="200"/>
        <v>#REF!</v>
      </c>
      <c r="BF1169" s="27" t="e">
        <f t="shared" si="201"/>
        <v>#REF!</v>
      </c>
      <c r="BG1169" s="23" t="e">
        <f t="shared" si="202"/>
        <v>#REF!</v>
      </c>
      <c r="BH1169" s="23" t="e">
        <f t="shared" si="203"/>
        <v>#REF!</v>
      </c>
      <c r="BJ1169" s="29" t="e">
        <f>398600640000000/(#REF!*1000*#REF!*1000)</f>
        <v>#REF!</v>
      </c>
      <c r="BK1169" s="29" t="e">
        <f>398600640000000/(#REF!*1000*#REF!*1000)</f>
        <v>#REF!</v>
      </c>
      <c r="BL1169" s="29" t="e">
        <f t="shared" si="204"/>
        <v>#REF!</v>
      </c>
      <c r="BM1169" t="e">
        <f>398600640000000/(#REF!*1000*#REF!*1000)</f>
        <v>#REF!</v>
      </c>
    </row>
    <row r="1170" spans="24:65" x14ac:dyDescent="0.25">
      <c r="X1170"/>
      <c r="Y1170"/>
      <c r="Z1170"/>
      <c r="AA1170"/>
      <c r="AB1170" s="5" t="e">
        <f>#REF!-#REF!</f>
        <v>#REF!</v>
      </c>
      <c r="AC1170" s="1" t="e">
        <f>#REF!-#REF!</f>
        <v>#REF!</v>
      </c>
      <c r="AD1170" s="1" t="e">
        <f>SIN(#REF!)*COS(#REF!)</f>
        <v>#REF!</v>
      </c>
      <c r="AE1170" s="1" t="e">
        <f>SIN(#REF!)*SIN(#REF!)</f>
        <v>#REF!</v>
      </c>
      <c r="AF1170" s="1" t="e">
        <f>#REF!*COS(#REF!+#REF!)</f>
        <v>#REF!</v>
      </c>
      <c r="AG1170" s="1" t="e">
        <f>#REF!*SIN(#REF!+#REF!)</f>
        <v>#REF!</v>
      </c>
      <c r="AH1170" s="1" t="e">
        <f>SIN(#REF!)</f>
        <v>#REF!</v>
      </c>
      <c r="AI1170" s="1" t="e">
        <f>COS(#REF!)</f>
        <v>#REF!</v>
      </c>
      <c r="AJ1170" s="1" t="e">
        <f t="shared" si="194"/>
        <v>#REF!</v>
      </c>
      <c r="AK1170" s="5" t="e">
        <f>#REF!*#REF!</f>
        <v>#REF!</v>
      </c>
      <c r="AL1170" s="1" t="e">
        <f>(#REF!*#REF!)*(#REF!*#REF!-1)</f>
        <v>#REF!</v>
      </c>
      <c r="AM1170" s="13" t="e">
        <f>#REF!*SQRT(1-#REF!*#REF!)</f>
        <v>#REF!</v>
      </c>
      <c r="AN1170" s="15" t="e">
        <f>#REF!-AM1170</f>
        <v>#REF!</v>
      </c>
      <c r="AO1170" s="19" t="e">
        <f>#REF!/AM1170</f>
        <v>#REF!</v>
      </c>
      <c r="AP1170" s="19" t="e">
        <f>SQRT(398600640000000/(#REF!*1000))</f>
        <v>#REF!</v>
      </c>
      <c r="AQ1170" s="17" t="e">
        <f>SQRT(2*398600640000000*((1/(#REF!*1000))-(1/((#REF!*1000)+(#REF!*1000)))))</f>
        <v>#REF!</v>
      </c>
      <c r="AR1170" s="17" t="e">
        <f>SQRT(2*398600640000000*((1/(#REF!*1000))-(1/((#REF!*1000)+(#REF!*1000)))))</f>
        <v>#REF!</v>
      </c>
      <c r="AS1170" s="17" t="e">
        <f t="shared" si="195"/>
        <v>#REF!</v>
      </c>
      <c r="AT1170" s="5" t="e">
        <f t="shared" si="196"/>
        <v>#REF!</v>
      </c>
      <c r="AU1170" s="5" t="e">
        <f>(((4*(POWER(#REF!*1000,2)*AP1170)/398600640000000)*AT1170))/2/1000</f>
        <v>#REF!</v>
      </c>
      <c r="AV1170" s="5" t="e">
        <f t="shared" si="197"/>
        <v>#REF!</v>
      </c>
      <c r="AW1170" s="5" t="e">
        <f>(((4*(POWER(#REF!*1000,2)*AQ1170)/398600640000000)*AV1170))/2/1000</f>
        <v>#REF!</v>
      </c>
      <c r="AX1170" s="19" t="e">
        <f t="shared" si="198"/>
        <v>#REF!</v>
      </c>
      <c r="AY1170" s="17" t="e">
        <f>SQRT(398600640000/#REF!)</f>
        <v>#REF!</v>
      </c>
      <c r="AZ1170" s="17" t="e">
        <f>SQRT(398600640000/#REF!)</f>
        <v>#REF!</v>
      </c>
      <c r="BA1170" s="17" t="e">
        <f t="shared" si="199"/>
        <v>#REF!</v>
      </c>
      <c r="BB1170" s="24" t="e">
        <f>-(398600640000000)/(2*(#REF!))</f>
        <v>#REF!</v>
      </c>
      <c r="BC1170" s="24" t="e">
        <f>-(398600640000000)/((2*#REF!))</f>
        <v>#REF!</v>
      </c>
      <c r="BD1170" s="24" t="e">
        <f>-(398600640000000)/(2*#REF!)</f>
        <v>#REF!</v>
      </c>
      <c r="BE1170" s="27" t="e">
        <f t="shared" si="200"/>
        <v>#REF!</v>
      </c>
      <c r="BF1170" s="27" t="e">
        <f t="shared" si="201"/>
        <v>#REF!</v>
      </c>
      <c r="BG1170" s="23" t="e">
        <f t="shared" si="202"/>
        <v>#REF!</v>
      </c>
      <c r="BH1170" s="23" t="e">
        <f t="shared" si="203"/>
        <v>#REF!</v>
      </c>
      <c r="BJ1170" s="29" t="e">
        <f>398600640000000/(#REF!*1000*#REF!*1000)</f>
        <v>#REF!</v>
      </c>
      <c r="BK1170" s="29" t="e">
        <f>398600640000000/(#REF!*1000*#REF!*1000)</f>
        <v>#REF!</v>
      </c>
      <c r="BL1170" s="29" t="e">
        <f t="shared" si="204"/>
        <v>#REF!</v>
      </c>
      <c r="BM1170" t="e">
        <f>398600640000000/(#REF!*1000*#REF!*1000)</f>
        <v>#REF!</v>
      </c>
    </row>
    <row r="1171" spans="24:65" x14ac:dyDescent="0.25">
      <c r="X1171"/>
      <c r="Y1171"/>
      <c r="Z1171"/>
      <c r="AA1171"/>
      <c r="AB1171" s="5" t="e">
        <f>#REF!-#REF!</f>
        <v>#REF!</v>
      </c>
      <c r="AC1171" s="1" t="e">
        <f>#REF!-#REF!</f>
        <v>#REF!</v>
      </c>
      <c r="AD1171" s="1" t="e">
        <f>SIN(#REF!)*COS(#REF!)</f>
        <v>#REF!</v>
      </c>
      <c r="AE1171" s="1" t="e">
        <f>SIN(#REF!)*SIN(#REF!)</f>
        <v>#REF!</v>
      </c>
      <c r="AF1171" s="1" t="e">
        <f>#REF!*COS(#REF!+#REF!)</f>
        <v>#REF!</v>
      </c>
      <c r="AG1171" s="1" t="e">
        <f>#REF!*SIN(#REF!+#REF!)</f>
        <v>#REF!</v>
      </c>
      <c r="AH1171" s="1" t="e">
        <f>SIN(#REF!)</f>
        <v>#REF!</v>
      </c>
      <c r="AI1171" s="1" t="e">
        <f>COS(#REF!)</f>
        <v>#REF!</v>
      </c>
      <c r="AJ1171" s="1" t="e">
        <f t="shared" si="194"/>
        <v>#REF!</v>
      </c>
      <c r="AK1171" s="5" t="e">
        <f>#REF!*#REF!</f>
        <v>#REF!</v>
      </c>
      <c r="AL1171" s="1" t="e">
        <f>(#REF!*#REF!)*(#REF!*#REF!-1)</f>
        <v>#REF!</v>
      </c>
      <c r="AM1171" s="13" t="e">
        <f>#REF!*SQRT(1-#REF!*#REF!)</f>
        <v>#REF!</v>
      </c>
      <c r="AN1171" s="15" t="e">
        <f>#REF!-AM1171</f>
        <v>#REF!</v>
      </c>
      <c r="AO1171" s="19" t="e">
        <f>#REF!/AM1171</f>
        <v>#REF!</v>
      </c>
      <c r="AP1171" s="19" t="e">
        <f>SQRT(398600640000000/(#REF!*1000))</f>
        <v>#REF!</v>
      </c>
      <c r="AQ1171" s="17" t="e">
        <f>SQRT(2*398600640000000*((1/(#REF!*1000))-(1/((#REF!*1000)+(#REF!*1000)))))</f>
        <v>#REF!</v>
      </c>
      <c r="AR1171" s="17" t="e">
        <f>SQRT(2*398600640000000*((1/(#REF!*1000))-(1/((#REF!*1000)+(#REF!*1000)))))</f>
        <v>#REF!</v>
      </c>
      <c r="AS1171" s="17" t="e">
        <f t="shared" si="195"/>
        <v>#REF!</v>
      </c>
      <c r="AT1171" s="5" t="e">
        <f t="shared" si="196"/>
        <v>#REF!</v>
      </c>
      <c r="AU1171" s="5" t="e">
        <f>(((4*(POWER(#REF!*1000,2)*AP1171)/398600640000000)*AT1171))/2/1000</f>
        <v>#REF!</v>
      </c>
      <c r="AV1171" s="5" t="e">
        <f t="shared" si="197"/>
        <v>#REF!</v>
      </c>
      <c r="AW1171" s="5" t="e">
        <f>(((4*(POWER(#REF!*1000,2)*AQ1171)/398600640000000)*AV1171))/2/1000</f>
        <v>#REF!</v>
      </c>
      <c r="AX1171" s="19" t="e">
        <f t="shared" si="198"/>
        <v>#REF!</v>
      </c>
      <c r="AY1171" s="17" t="e">
        <f>SQRT(398600640000/#REF!)</f>
        <v>#REF!</v>
      </c>
      <c r="AZ1171" s="17" t="e">
        <f>SQRT(398600640000/#REF!)</f>
        <v>#REF!</v>
      </c>
      <c r="BA1171" s="17" t="e">
        <f t="shared" si="199"/>
        <v>#REF!</v>
      </c>
      <c r="BB1171" s="24" t="e">
        <f>-(398600640000000)/(2*(#REF!))</f>
        <v>#REF!</v>
      </c>
      <c r="BC1171" s="24" t="e">
        <f>-(398600640000000)/((2*#REF!))</f>
        <v>#REF!</v>
      </c>
      <c r="BD1171" s="24" t="e">
        <f>-(398600640000000)/(2*#REF!)</f>
        <v>#REF!</v>
      </c>
      <c r="BE1171" s="27" t="e">
        <f t="shared" si="200"/>
        <v>#REF!</v>
      </c>
      <c r="BF1171" s="27" t="e">
        <f t="shared" si="201"/>
        <v>#REF!</v>
      </c>
      <c r="BG1171" s="23" t="e">
        <f t="shared" si="202"/>
        <v>#REF!</v>
      </c>
      <c r="BH1171" s="23" t="e">
        <f t="shared" si="203"/>
        <v>#REF!</v>
      </c>
      <c r="BJ1171" s="29" t="e">
        <f>398600640000000/(#REF!*1000*#REF!*1000)</f>
        <v>#REF!</v>
      </c>
      <c r="BK1171" s="29" t="e">
        <f>398600640000000/(#REF!*1000*#REF!*1000)</f>
        <v>#REF!</v>
      </c>
      <c r="BL1171" s="29" t="e">
        <f t="shared" si="204"/>
        <v>#REF!</v>
      </c>
      <c r="BM1171" t="e">
        <f>398600640000000/(#REF!*1000*#REF!*1000)</f>
        <v>#REF!</v>
      </c>
    </row>
    <row r="1172" spans="24:65" x14ac:dyDescent="0.25">
      <c r="X1172"/>
      <c r="Y1172"/>
      <c r="Z1172"/>
      <c r="AA1172"/>
      <c r="AB1172" s="5" t="e">
        <f>#REF!-#REF!</f>
        <v>#REF!</v>
      </c>
      <c r="AC1172" s="1" t="e">
        <f>#REF!-#REF!</f>
        <v>#REF!</v>
      </c>
      <c r="AD1172" s="1" t="e">
        <f>SIN(#REF!)*COS(#REF!)</f>
        <v>#REF!</v>
      </c>
      <c r="AE1172" s="1" t="e">
        <f>SIN(#REF!)*SIN(#REF!)</f>
        <v>#REF!</v>
      </c>
      <c r="AF1172" s="1" t="e">
        <f>#REF!*COS(#REF!+#REF!)</f>
        <v>#REF!</v>
      </c>
      <c r="AG1172" s="1" t="e">
        <f>#REF!*SIN(#REF!+#REF!)</f>
        <v>#REF!</v>
      </c>
      <c r="AH1172" s="1" t="e">
        <f>SIN(#REF!)</f>
        <v>#REF!</v>
      </c>
      <c r="AI1172" s="1" t="e">
        <f>COS(#REF!)</f>
        <v>#REF!</v>
      </c>
      <c r="AJ1172" s="1" t="e">
        <f t="shared" si="194"/>
        <v>#REF!</v>
      </c>
      <c r="AK1172" s="5" t="e">
        <f>#REF!*#REF!</f>
        <v>#REF!</v>
      </c>
      <c r="AL1172" s="1" t="e">
        <f>(#REF!*#REF!)*(#REF!*#REF!-1)</f>
        <v>#REF!</v>
      </c>
      <c r="AM1172" s="13" t="e">
        <f>#REF!*SQRT(1-#REF!*#REF!)</f>
        <v>#REF!</v>
      </c>
      <c r="AN1172" s="15" t="e">
        <f>#REF!-AM1172</f>
        <v>#REF!</v>
      </c>
      <c r="AO1172" s="19" t="e">
        <f>#REF!/AM1172</f>
        <v>#REF!</v>
      </c>
      <c r="AP1172" s="19" t="e">
        <f>SQRT(398600640000000/(#REF!*1000))</f>
        <v>#REF!</v>
      </c>
      <c r="AQ1172" s="17" t="e">
        <f>SQRT(2*398600640000000*((1/(#REF!*1000))-(1/((#REF!*1000)+(#REF!*1000)))))</f>
        <v>#REF!</v>
      </c>
      <c r="AR1172" s="17" t="e">
        <f>SQRT(2*398600640000000*((1/(#REF!*1000))-(1/((#REF!*1000)+(#REF!*1000)))))</f>
        <v>#REF!</v>
      </c>
      <c r="AS1172" s="17" t="e">
        <f t="shared" si="195"/>
        <v>#REF!</v>
      </c>
      <c r="AT1172" s="5" t="e">
        <f t="shared" si="196"/>
        <v>#REF!</v>
      </c>
      <c r="AU1172" s="5" t="e">
        <f>(((4*(POWER(#REF!*1000,2)*AP1172)/398600640000000)*AT1172))/2/1000</f>
        <v>#REF!</v>
      </c>
      <c r="AV1172" s="5" t="e">
        <f t="shared" si="197"/>
        <v>#REF!</v>
      </c>
      <c r="AW1172" s="5" t="e">
        <f>(((4*(POWER(#REF!*1000,2)*AQ1172)/398600640000000)*AV1172))/2/1000</f>
        <v>#REF!</v>
      </c>
      <c r="AX1172" s="19" t="e">
        <f t="shared" si="198"/>
        <v>#REF!</v>
      </c>
      <c r="AY1172" s="17" t="e">
        <f>SQRT(398600640000/#REF!)</f>
        <v>#REF!</v>
      </c>
      <c r="AZ1172" s="17" t="e">
        <f>SQRT(398600640000/#REF!)</f>
        <v>#REF!</v>
      </c>
      <c r="BA1172" s="17" t="e">
        <f t="shared" si="199"/>
        <v>#REF!</v>
      </c>
      <c r="BB1172" s="24" t="e">
        <f>-(398600640000000)/(2*(#REF!))</f>
        <v>#REF!</v>
      </c>
      <c r="BC1172" s="24" t="e">
        <f>-(398600640000000)/((2*#REF!))</f>
        <v>#REF!</v>
      </c>
      <c r="BD1172" s="24" t="e">
        <f>-(398600640000000)/(2*#REF!)</f>
        <v>#REF!</v>
      </c>
      <c r="BE1172" s="27" t="e">
        <f t="shared" si="200"/>
        <v>#REF!</v>
      </c>
      <c r="BF1172" s="27" t="e">
        <f t="shared" si="201"/>
        <v>#REF!</v>
      </c>
      <c r="BG1172" s="23" t="e">
        <f t="shared" si="202"/>
        <v>#REF!</v>
      </c>
      <c r="BH1172" s="23" t="e">
        <f t="shared" si="203"/>
        <v>#REF!</v>
      </c>
      <c r="BJ1172" s="29" t="e">
        <f>398600640000000/(#REF!*1000*#REF!*1000)</f>
        <v>#REF!</v>
      </c>
      <c r="BK1172" s="29" t="e">
        <f>398600640000000/(#REF!*1000*#REF!*1000)</f>
        <v>#REF!</v>
      </c>
      <c r="BL1172" s="29" t="e">
        <f t="shared" si="204"/>
        <v>#REF!</v>
      </c>
      <c r="BM1172" t="e">
        <f>398600640000000/(#REF!*1000*#REF!*1000)</f>
        <v>#REF!</v>
      </c>
    </row>
    <row r="1173" spans="24:65" x14ac:dyDescent="0.25">
      <c r="X1173"/>
      <c r="Y1173"/>
      <c r="Z1173"/>
      <c r="AA1173"/>
      <c r="AB1173" s="5" t="e">
        <f>#REF!-#REF!</f>
        <v>#REF!</v>
      </c>
      <c r="AC1173" s="1" t="e">
        <f>#REF!-#REF!</f>
        <v>#REF!</v>
      </c>
      <c r="AD1173" s="1" t="e">
        <f>SIN(#REF!)*COS(#REF!)</f>
        <v>#REF!</v>
      </c>
      <c r="AE1173" s="1" t="e">
        <f>SIN(#REF!)*SIN(#REF!)</f>
        <v>#REF!</v>
      </c>
      <c r="AF1173" s="1" t="e">
        <f>#REF!*COS(#REF!+#REF!)</f>
        <v>#REF!</v>
      </c>
      <c r="AG1173" s="1" t="e">
        <f>#REF!*SIN(#REF!+#REF!)</f>
        <v>#REF!</v>
      </c>
      <c r="AH1173" s="1" t="e">
        <f>SIN(#REF!)</f>
        <v>#REF!</v>
      </c>
      <c r="AI1173" s="1" t="e">
        <f>COS(#REF!)</f>
        <v>#REF!</v>
      </c>
      <c r="AJ1173" s="1" t="e">
        <f t="shared" si="194"/>
        <v>#REF!</v>
      </c>
      <c r="AK1173" s="5" t="e">
        <f>#REF!*#REF!</f>
        <v>#REF!</v>
      </c>
      <c r="AL1173" s="1" t="e">
        <f>(#REF!*#REF!)*(#REF!*#REF!-1)</f>
        <v>#REF!</v>
      </c>
      <c r="AM1173" s="13" t="e">
        <f>#REF!*SQRT(1-#REF!*#REF!)</f>
        <v>#REF!</v>
      </c>
      <c r="AN1173" s="15" t="e">
        <f>#REF!-AM1173</f>
        <v>#REF!</v>
      </c>
      <c r="AO1173" s="19" t="e">
        <f>#REF!/AM1173</f>
        <v>#REF!</v>
      </c>
      <c r="AP1173" s="19" t="e">
        <f>SQRT(398600640000000/(#REF!*1000))</f>
        <v>#REF!</v>
      </c>
      <c r="AQ1173" s="17" t="e">
        <f>SQRT(2*398600640000000*((1/(#REF!*1000))-(1/((#REF!*1000)+(#REF!*1000)))))</f>
        <v>#REF!</v>
      </c>
      <c r="AR1173" s="17" t="e">
        <f>SQRT(2*398600640000000*((1/(#REF!*1000))-(1/((#REF!*1000)+(#REF!*1000)))))</f>
        <v>#REF!</v>
      </c>
      <c r="AS1173" s="17" t="e">
        <f t="shared" si="195"/>
        <v>#REF!</v>
      </c>
      <c r="AT1173" s="5" t="e">
        <f t="shared" si="196"/>
        <v>#REF!</v>
      </c>
      <c r="AU1173" s="5" t="e">
        <f>(((4*(POWER(#REF!*1000,2)*AP1173)/398600640000000)*AT1173))/2/1000</f>
        <v>#REF!</v>
      </c>
      <c r="AV1173" s="5" t="e">
        <f t="shared" si="197"/>
        <v>#REF!</v>
      </c>
      <c r="AW1173" s="5" t="e">
        <f>(((4*(POWER(#REF!*1000,2)*AQ1173)/398600640000000)*AV1173))/2/1000</f>
        <v>#REF!</v>
      </c>
      <c r="AX1173" s="19" t="e">
        <f t="shared" si="198"/>
        <v>#REF!</v>
      </c>
      <c r="AY1173" s="17" t="e">
        <f>SQRT(398600640000/#REF!)</f>
        <v>#REF!</v>
      </c>
      <c r="AZ1173" s="17" t="e">
        <f>SQRT(398600640000/#REF!)</f>
        <v>#REF!</v>
      </c>
      <c r="BA1173" s="17" t="e">
        <f t="shared" si="199"/>
        <v>#REF!</v>
      </c>
      <c r="BB1173" s="24" t="e">
        <f>-(398600640000000)/(2*(#REF!))</f>
        <v>#REF!</v>
      </c>
      <c r="BC1173" s="24" t="e">
        <f>-(398600640000000)/((2*#REF!))</f>
        <v>#REF!</v>
      </c>
      <c r="BD1173" s="24" t="e">
        <f>-(398600640000000)/(2*#REF!)</f>
        <v>#REF!</v>
      </c>
      <c r="BE1173" s="27" t="e">
        <f t="shared" si="200"/>
        <v>#REF!</v>
      </c>
      <c r="BF1173" s="27" t="e">
        <f t="shared" si="201"/>
        <v>#REF!</v>
      </c>
      <c r="BG1173" s="23" t="e">
        <f t="shared" si="202"/>
        <v>#REF!</v>
      </c>
      <c r="BH1173" s="23" t="e">
        <f t="shared" si="203"/>
        <v>#REF!</v>
      </c>
      <c r="BJ1173" s="29" t="e">
        <f>398600640000000/(#REF!*1000*#REF!*1000)</f>
        <v>#REF!</v>
      </c>
      <c r="BK1173" s="29" t="e">
        <f>398600640000000/(#REF!*1000*#REF!*1000)</f>
        <v>#REF!</v>
      </c>
      <c r="BL1173" s="29" t="e">
        <f t="shared" si="204"/>
        <v>#REF!</v>
      </c>
      <c r="BM1173" t="e">
        <f>398600640000000/(#REF!*1000*#REF!*1000)</f>
        <v>#REF!</v>
      </c>
    </row>
    <row r="1174" spans="24:65" x14ac:dyDescent="0.25">
      <c r="X1174"/>
      <c r="Y1174"/>
      <c r="Z1174"/>
      <c r="AA1174"/>
      <c r="AB1174" s="5" t="e">
        <f>#REF!-#REF!</f>
        <v>#REF!</v>
      </c>
      <c r="AC1174" s="1" t="e">
        <f>#REF!-#REF!</f>
        <v>#REF!</v>
      </c>
      <c r="AD1174" s="1" t="e">
        <f>SIN(#REF!)*COS(#REF!)</f>
        <v>#REF!</v>
      </c>
      <c r="AE1174" s="1" t="e">
        <f>SIN(#REF!)*SIN(#REF!)</f>
        <v>#REF!</v>
      </c>
      <c r="AF1174" s="1" t="e">
        <f>#REF!*COS(#REF!+#REF!)</f>
        <v>#REF!</v>
      </c>
      <c r="AG1174" s="1" t="e">
        <f>#REF!*SIN(#REF!+#REF!)</f>
        <v>#REF!</v>
      </c>
      <c r="AH1174" s="1" t="e">
        <f>SIN(#REF!)</f>
        <v>#REF!</v>
      </c>
      <c r="AI1174" s="1" t="e">
        <f>COS(#REF!)</f>
        <v>#REF!</v>
      </c>
      <c r="AJ1174" s="1" t="e">
        <f t="shared" si="194"/>
        <v>#REF!</v>
      </c>
      <c r="AK1174" s="5" t="e">
        <f>#REF!*#REF!</f>
        <v>#REF!</v>
      </c>
      <c r="AL1174" s="1" t="e">
        <f>(#REF!*#REF!)*(#REF!*#REF!-1)</f>
        <v>#REF!</v>
      </c>
      <c r="AM1174" s="13" t="e">
        <f>#REF!*SQRT(1-#REF!*#REF!)</f>
        <v>#REF!</v>
      </c>
      <c r="AN1174" s="15" t="e">
        <f>#REF!-AM1174</f>
        <v>#REF!</v>
      </c>
      <c r="AO1174" s="19" t="e">
        <f>#REF!/AM1174</f>
        <v>#REF!</v>
      </c>
      <c r="AP1174" s="19" t="e">
        <f>SQRT(398600640000000/(#REF!*1000))</f>
        <v>#REF!</v>
      </c>
      <c r="AQ1174" s="17" t="e">
        <f>SQRT(2*398600640000000*((1/(#REF!*1000))-(1/((#REF!*1000)+(#REF!*1000)))))</f>
        <v>#REF!</v>
      </c>
      <c r="AR1174" s="17" t="e">
        <f>SQRT(2*398600640000000*((1/(#REF!*1000))-(1/((#REF!*1000)+(#REF!*1000)))))</f>
        <v>#REF!</v>
      </c>
      <c r="AS1174" s="17" t="e">
        <f t="shared" si="195"/>
        <v>#REF!</v>
      </c>
      <c r="AT1174" s="5" t="e">
        <f t="shared" si="196"/>
        <v>#REF!</v>
      </c>
      <c r="AU1174" s="5" t="e">
        <f>(((4*(POWER(#REF!*1000,2)*AP1174)/398600640000000)*AT1174))/2/1000</f>
        <v>#REF!</v>
      </c>
      <c r="AV1174" s="5" t="e">
        <f t="shared" si="197"/>
        <v>#REF!</v>
      </c>
      <c r="AW1174" s="5" t="e">
        <f>(((4*(POWER(#REF!*1000,2)*AQ1174)/398600640000000)*AV1174))/2/1000</f>
        <v>#REF!</v>
      </c>
      <c r="AX1174" s="19" t="e">
        <f t="shared" si="198"/>
        <v>#REF!</v>
      </c>
      <c r="AY1174" s="17" t="e">
        <f>SQRT(398600640000/#REF!)</f>
        <v>#REF!</v>
      </c>
      <c r="AZ1174" s="17" t="e">
        <f>SQRT(398600640000/#REF!)</f>
        <v>#REF!</v>
      </c>
      <c r="BA1174" s="17" t="e">
        <f t="shared" si="199"/>
        <v>#REF!</v>
      </c>
      <c r="BB1174" s="24" t="e">
        <f>-(398600640000000)/(2*(#REF!))</f>
        <v>#REF!</v>
      </c>
      <c r="BC1174" s="24" t="e">
        <f>-(398600640000000)/((2*#REF!))</f>
        <v>#REF!</v>
      </c>
      <c r="BD1174" s="24" t="e">
        <f>-(398600640000000)/(2*#REF!)</f>
        <v>#REF!</v>
      </c>
      <c r="BE1174" s="27" t="e">
        <f t="shared" si="200"/>
        <v>#REF!</v>
      </c>
      <c r="BF1174" s="27" t="e">
        <f t="shared" si="201"/>
        <v>#REF!</v>
      </c>
      <c r="BG1174" s="23" t="e">
        <f t="shared" si="202"/>
        <v>#REF!</v>
      </c>
      <c r="BH1174" s="23" t="e">
        <f t="shared" si="203"/>
        <v>#REF!</v>
      </c>
      <c r="BJ1174" s="29" t="e">
        <f>398600640000000/(#REF!*1000*#REF!*1000)</f>
        <v>#REF!</v>
      </c>
      <c r="BK1174" s="29" t="e">
        <f>398600640000000/(#REF!*1000*#REF!*1000)</f>
        <v>#REF!</v>
      </c>
      <c r="BL1174" s="29" t="e">
        <f t="shared" si="204"/>
        <v>#REF!</v>
      </c>
      <c r="BM1174" t="e">
        <f>398600640000000/(#REF!*1000*#REF!*1000)</f>
        <v>#REF!</v>
      </c>
    </row>
    <row r="1175" spans="24:65" x14ac:dyDescent="0.25">
      <c r="X1175"/>
      <c r="Y1175"/>
      <c r="Z1175"/>
      <c r="AA1175"/>
      <c r="AB1175" s="5" t="e">
        <f>#REF!-#REF!</f>
        <v>#REF!</v>
      </c>
      <c r="AC1175" s="1" t="e">
        <f>#REF!-#REF!</f>
        <v>#REF!</v>
      </c>
      <c r="AD1175" s="1" t="e">
        <f>SIN(#REF!)*COS(#REF!)</f>
        <v>#REF!</v>
      </c>
      <c r="AE1175" s="1" t="e">
        <f>SIN(#REF!)*SIN(#REF!)</f>
        <v>#REF!</v>
      </c>
      <c r="AF1175" s="1" t="e">
        <f>#REF!*COS(#REF!+#REF!)</f>
        <v>#REF!</v>
      </c>
      <c r="AG1175" s="1" t="e">
        <f>#REF!*SIN(#REF!+#REF!)</f>
        <v>#REF!</v>
      </c>
      <c r="AH1175" s="1" t="e">
        <f>SIN(#REF!)</f>
        <v>#REF!</v>
      </c>
      <c r="AI1175" s="1" t="e">
        <f>COS(#REF!)</f>
        <v>#REF!</v>
      </c>
      <c r="AJ1175" s="1" t="e">
        <f t="shared" si="194"/>
        <v>#REF!</v>
      </c>
      <c r="AK1175" s="5" t="e">
        <f>#REF!*#REF!</f>
        <v>#REF!</v>
      </c>
      <c r="AL1175" s="1" t="e">
        <f>(#REF!*#REF!)*(#REF!*#REF!-1)</f>
        <v>#REF!</v>
      </c>
      <c r="AM1175" s="13" t="e">
        <f>#REF!*SQRT(1-#REF!*#REF!)</f>
        <v>#REF!</v>
      </c>
      <c r="AN1175" s="15" t="e">
        <f>#REF!-AM1175</f>
        <v>#REF!</v>
      </c>
      <c r="AO1175" s="19" t="e">
        <f>#REF!/AM1175</f>
        <v>#REF!</v>
      </c>
      <c r="AP1175" s="19" t="e">
        <f>SQRT(398600640000000/(#REF!*1000))</f>
        <v>#REF!</v>
      </c>
      <c r="AQ1175" s="17" t="e">
        <f>SQRT(2*398600640000000*((1/(#REF!*1000))-(1/((#REF!*1000)+(#REF!*1000)))))</f>
        <v>#REF!</v>
      </c>
      <c r="AR1175" s="17" t="e">
        <f>SQRT(2*398600640000000*((1/(#REF!*1000))-(1/((#REF!*1000)+(#REF!*1000)))))</f>
        <v>#REF!</v>
      </c>
      <c r="AS1175" s="17" t="e">
        <f t="shared" si="195"/>
        <v>#REF!</v>
      </c>
      <c r="AT1175" s="5" t="e">
        <f t="shared" si="196"/>
        <v>#REF!</v>
      </c>
      <c r="AU1175" s="5" t="e">
        <f>(((4*(POWER(#REF!*1000,2)*AP1175)/398600640000000)*AT1175))/2/1000</f>
        <v>#REF!</v>
      </c>
      <c r="AV1175" s="5" t="e">
        <f t="shared" si="197"/>
        <v>#REF!</v>
      </c>
      <c r="AW1175" s="5" t="e">
        <f>(((4*(POWER(#REF!*1000,2)*AQ1175)/398600640000000)*AV1175))/2/1000</f>
        <v>#REF!</v>
      </c>
      <c r="AX1175" s="19" t="e">
        <f t="shared" si="198"/>
        <v>#REF!</v>
      </c>
      <c r="AY1175" s="17" t="e">
        <f>SQRT(398600640000/#REF!)</f>
        <v>#REF!</v>
      </c>
      <c r="AZ1175" s="17" t="e">
        <f>SQRT(398600640000/#REF!)</f>
        <v>#REF!</v>
      </c>
      <c r="BA1175" s="17" t="e">
        <f t="shared" si="199"/>
        <v>#REF!</v>
      </c>
      <c r="BB1175" s="24" t="e">
        <f>-(398600640000000)/(2*(#REF!))</f>
        <v>#REF!</v>
      </c>
      <c r="BC1175" s="24" t="e">
        <f>-(398600640000000)/((2*#REF!))</f>
        <v>#REF!</v>
      </c>
      <c r="BD1175" s="24" t="e">
        <f>-(398600640000000)/(2*#REF!)</f>
        <v>#REF!</v>
      </c>
      <c r="BE1175" s="27" t="e">
        <f t="shared" si="200"/>
        <v>#REF!</v>
      </c>
      <c r="BF1175" s="27" t="e">
        <f t="shared" si="201"/>
        <v>#REF!</v>
      </c>
      <c r="BG1175" s="23" t="e">
        <f t="shared" si="202"/>
        <v>#REF!</v>
      </c>
      <c r="BH1175" s="23" t="e">
        <f t="shared" si="203"/>
        <v>#REF!</v>
      </c>
      <c r="BJ1175" s="29" t="e">
        <f>398600640000000/(#REF!*1000*#REF!*1000)</f>
        <v>#REF!</v>
      </c>
      <c r="BK1175" s="29" t="e">
        <f>398600640000000/(#REF!*1000*#REF!*1000)</f>
        <v>#REF!</v>
      </c>
      <c r="BL1175" s="29" t="e">
        <f t="shared" si="204"/>
        <v>#REF!</v>
      </c>
      <c r="BM1175" t="e">
        <f>398600640000000/(#REF!*1000*#REF!*1000)</f>
        <v>#REF!</v>
      </c>
    </row>
    <row r="1176" spans="24:65" x14ac:dyDescent="0.25">
      <c r="X1176"/>
      <c r="Y1176"/>
      <c r="Z1176"/>
      <c r="AA1176"/>
      <c r="AB1176" s="5" t="e">
        <f>#REF!-#REF!</f>
        <v>#REF!</v>
      </c>
      <c r="AC1176" s="1" t="e">
        <f>#REF!-#REF!</f>
        <v>#REF!</v>
      </c>
      <c r="AD1176" s="1" t="e">
        <f>SIN(#REF!)*COS(#REF!)</f>
        <v>#REF!</v>
      </c>
      <c r="AE1176" s="1" t="e">
        <f>SIN(#REF!)*SIN(#REF!)</f>
        <v>#REF!</v>
      </c>
      <c r="AF1176" s="1" t="e">
        <f>#REF!*COS(#REF!+#REF!)</f>
        <v>#REF!</v>
      </c>
      <c r="AG1176" s="1" t="e">
        <f>#REF!*SIN(#REF!+#REF!)</f>
        <v>#REF!</v>
      </c>
      <c r="AH1176" s="1" t="e">
        <f>SIN(#REF!)</f>
        <v>#REF!</v>
      </c>
      <c r="AI1176" s="1" t="e">
        <f>COS(#REF!)</f>
        <v>#REF!</v>
      </c>
      <c r="AJ1176" s="1" t="e">
        <f t="shared" si="194"/>
        <v>#REF!</v>
      </c>
      <c r="AK1176" s="5" t="e">
        <f>#REF!*#REF!</f>
        <v>#REF!</v>
      </c>
      <c r="AL1176" s="1" t="e">
        <f>(#REF!*#REF!)*(#REF!*#REF!-1)</f>
        <v>#REF!</v>
      </c>
      <c r="AM1176" s="13" t="e">
        <f>#REF!*SQRT(1-#REF!*#REF!)</f>
        <v>#REF!</v>
      </c>
      <c r="AN1176" s="15" t="e">
        <f>#REF!-AM1176</f>
        <v>#REF!</v>
      </c>
      <c r="AO1176" s="19" t="e">
        <f>#REF!/AM1176</f>
        <v>#REF!</v>
      </c>
      <c r="AP1176" s="19" t="e">
        <f>SQRT(398600640000000/(#REF!*1000))</f>
        <v>#REF!</v>
      </c>
      <c r="AQ1176" s="17" t="e">
        <f>SQRT(2*398600640000000*((1/(#REF!*1000))-(1/((#REF!*1000)+(#REF!*1000)))))</f>
        <v>#REF!</v>
      </c>
      <c r="AR1176" s="17" t="e">
        <f>SQRT(2*398600640000000*((1/(#REF!*1000))-(1/((#REF!*1000)+(#REF!*1000)))))</f>
        <v>#REF!</v>
      </c>
      <c r="AS1176" s="17" t="e">
        <f t="shared" si="195"/>
        <v>#REF!</v>
      </c>
      <c r="AT1176" s="5" t="e">
        <f t="shared" si="196"/>
        <v>#REF!</v>
      </c>
      <c r="AU1176" s="5" t="e">
        <f>(((4*(POWER(#REF!*1000,2)*AP1176)/398600640000000)*AT1176))/2/1000</f>
        <v>#REF!</v>
      </c>
      <c r="AV1176" s="5" t="e">
        <f t="shared" si="197"/>
        <v>#REF!</v>
      </c>
      <c r="AW1176" s="5" t="e">
        <f>(((4*(POWER(#REF!*1000,2)*AQ1176)/398600640000000)*AV1176))/2/1000</f>
        <v>#REF!</v>
      </c>
      <c r="AX1176" s="19" t="e">
        <f t="shared" si="198"/>
        <v>#REF!</v>
      </c>
      <c r="AY1176" s="17" t="e">
        <f>SQRT(398600640000/#REF!)</f>
        <v>#REF!</v>
      </c>
      <c r="AZ1176" s="17" t="e">
        <f>SQRT(398600640000/#REF!)</f>
        <v>#REF!</v>
      </c>
      <c r="BA1176" s="17" t="e">
        <f t="shared" si="199"/>
        <v>#REF!</v>
      </c>
      <c r="BB1176" s="24" t="e">
        <f>-(398600640000000)/(2*(#REF!))</f>
        <v>#REF!</v>
      </c>
      <c r="BC1176" s="24" t="e">
        <f>-(398600640000000)/((2*#REF!))</f>
        <v>#REF!</v>
      </c>
      <c r="BD1176" s="24" t="e">
        <f>-(398600640000000)/(2*#REF!)</f>
        <v>#REF!</v>
      </c>
      <c r="BE1176" s="27" t="e">
        <f t="shared" si="200"/>
        <v>#REF!</v>
      </c>
      <c r="BF1176" s="27" t="e">
        <f t="shared" si="201"/>
        <v>#REF!</v>
      </c>
      <c r="BG1176" s="23" t="e">
        <f t="shared" si="202"/>
        <v>#REF!</v>
      </c>
      <c r="BH1176" s="23" t="e">
        <f t="shared" si="203"/>
        <v>#REF!</v>
      </c>
      <c r="BJ1176" s="29" t="e">
        <f>398600640000000/(#REF!*1000*#REF!*1000)</f>
        <v>#REF!</v>
      </c>
      <c r="BK1176" s="29" t="e">
        <f>398600640000000/(#REF!*1000*#REF!*1000)</f>
        <v>#REF!</v>
      </c>
      <c r="BL1176" s="29" t="e">
        <f t="shared" si="204"/>
        <v>#REF!</v>
      </c>
      <c r="BM1176" t="e">
        <f>398600640000000/(#REF!*1000*#REF!*1000)</f>
        <v>#REF!</v>
      </c>
    </row>
    <row r="1177" spans="24:65" x14ac:dyDescent="0.25">
      <c r="X1177"/>
      <c r="Y1177"/>
      <c r="Z1177"/>
      <c r="AA1177"/>
      <c r="AB1177" s="5" t="e">
        <f>#REF!-#REF!</f>
        <v>#REF!</v>
      </c>
      <c r="AC1177" s="1" t="e">
        <f>#REF!-#REF!</f>
        <v>#REF!</v>
      </c>
      <c r="AD1177" s="1" t="e">
        <f>SIN(#REF!)*COS(#REF!)</f>
        <v>#REF!</v>
      </c>
      <c r="AE1177" s="1" t="e">
        <f>SIN(#REF!)*SIN(#REF!)</f>
        <v>#REF!</v>
      </c>
      <c r="AF1177" s="1" t="e">
        <f>#REF!*COS(#REF!+#REF!)</f>
        <v>#REF!</v>
      </c>
      <c r="AG1177" s="1" t="e">
        <f>#REF!*SIN(#REF!+#REF!)</f>
        <v>#REF!</v>
      </c>
      <c r="AH1177" s="1" t="e">
        <f>SIN(#REF!)</f>
        <v>#REF!</v>
      </c>
      <c r="AI1177" s="1" t="e">
        <f>COS(#REF!)</f>
        <v>#REF!</v>
      </c>
      <c r="AJ1177" s="1" t="e">
        <f t="shared" si="194"/>
        <v>#REF!</v>
      </c>
      <c r="AK1177" s="5" t="e">
        <f>#REF!*#REF!</f>
        <v>#REF!</v>
      </c>
      <c r="AL1177" s="1" t="e">
        <f>(#REF!*#REF!)*(#REF!*#REF!-1)</f>
        <v>#REF!</v>
      </c>
      <c r="AM1177" s="13" t="e">
        <f>#REF!*SQRT(1-#REF!*#REF!)</f>
        <v>#REF!</v>
      </c>
      <c r="AN1177" s="15" t="e">
        <f>#REF!-AM1177</f>
        <v>#REF!</v>
      </c>
      <c r="AO1177" s="19" t="e">
        <f>#REF!/AM1177</f>
        <v>#REF!</v>
      </c>
      <c r="AP1177" s="19" t="e">
        <f>SQRT(398600640000000/(#REF!*1000))</f>
        <v>#REF!</v>
      </c>
      <c r="AQ1177" s="17" t="e">
        <f>SQRT(2*398600640000000*((1/(#REF!*1000))-(1/((#REF!*1000)+(#REF!*1000)))))</f>
        <v>#REF!</v>
      </c>
      <c r="AR1177" s="17" t="e">
        <f>SQRT(2*398600640000000*((1/(#REF!*1000))-(1/((#REF!*1000)+(#REF!*1000)))))</f>
        <v>#REF!</v>
      </c>
      <c r="AS1177" s="17" t="e">
        <f t="shared" si="195"/>
        <v>#REF!</v>
      </c>
      <c r="AT1177" s="5" t="e">
        <f t="shared" si="196"/>
        <v>#REF!</v>
      </c>
      <c r="AU1177" s="5" t="e">
        <f>(((4*(POWER(#REF!*1000,2)*AP1177)/398600640000000)*AT1177))/2/1000</f>
        <v>#REF!</v>
      </c>
      <c r="AV1177" s="5" t="e">
        <f t="shared" si="197"/>
        <v>#REF!</v>
      </c>
      <c r="AW1177" s="5" t="e">
        <f>(((4*(POWER(#REF!*1000,2)*AQ1177)/398600640000000)*AV1177))/2/1000</f>
        <v>#REF!</v>
      </c>
      <c r="AX1177" s="19" t="e">
        <f t="shared" si="198"/>
        <v>#REF!</v>
      </c>
      <c r="AY1177" s="17" t="e">
        <f>SQRT(398600640000/#REF!)</f>
        <v>#REF!</v>
      </c>
      <c r="AZ1177" s="17" t="e">
        <f>SQRT(398600640000/#REF!)</f>
        <v>#REF!</v>
      </c>
      <c r="BA1177" s="17" t="e">
        <f t="shared" si="199"/>
        <v>#REF!</v>
      </c>
      <c r="BB1177" s="24" t="e">
        <f>-(398600640000000)/(2*(#REF!))</f>
        <v>#REF!</v>
      </c>
      <c r="BC1177" s="24" t="e">
        <f>-(398600640000000)/((2*#REF!))</f>
        <v>#REF!</v>
      </c>
      <c r="BD1177" s="24" t="e">
        <f>-(398600640000000)/(2*#REF!)</f>
        <v>#REF!</v>
      </c>
      <c r="BE1177" s="27" t="e">
        <f t="shared" si="200"/>
        <v>#REF!</v>
      </c>
      <c r="BF1177" s="27" t="e">
        <f t="shared" si="201"/>
        <v>#REF!</v>
      </c>
      <c r="BG1177" s="23" t="e">
        <f t="shared" si="202"/>
        <v>#REF!</v>
      </c>
      <c r="BH1177" s="23" t="e">
        <f t="shared" si="203"/>
        <v>#REF!</v>
      </c>
      <c r="BJ1177" s="29" t="e">
        <f>398600640000000/(#REF!*1000*#REF!*1000)</f>
        <v>#REF!</v>
      </c>
      <c r="BK1177" s="29" t="e">
        <f>398600640000000/(#REF!*1000*#REF!*1000)</f>
        <v>#REF!</v>
      </c>
      <c r="BL1177" s="29" t="e">
        <f t="shared" si="204"/>
        <v>#REF!</v>
      </c>
      <c r="BM1177" t="e">
        <f>398600640000000/(#REF!*1000*#REF!*1000)</f>
        <v>#REF!</v>
      </c>
    </row>
    <row r="1178" spans="24:65" x14ac:dyDescent="0.25">
      <c r="X1178"/>
      <c r="Y1178"/>
      <c r="Z1178"/>
      <c r="AA1178"/>
      <c r="AB1178" s="5" t="e">
        <f>#REF!-#REF!</f>
        <v>#REF!</v>
      </c>
      <c r="AC1178" s="1" t="e">
        <f>#REF!-#REF!</f>
        <v>#REF!</v>
      </c>
      <c r="AD1178" s="1" t="e">
        <f>SIN(#REF!)*COS(#REF!)</f>
        <v>#REF!</v>
      </c>
      <c r="AE1178" s="1" t="e">
        <f>SIN(#REF!)*SIN(#REF!)</f>
        <v>#REF!</v>
      </c>
      <c r="AF1178" s="1" t="e">
        <f>#REF!*COS(#REF!+#REF!)</f>
        <v>#REF!</v>
      </c>
      <c r="AG1178" s="1" t="e">
        <f>#REF!*SIN(#REF!+#REF!)</f>
        <v>#REF!</v>
      </c>
      <c r="AH1178" s="1" t="e">
        <f>SIN(#REF!)</f>
        <v>#REF!</v>
      </c>
      <c r="AI1178" s="1" t="e">
        <f>COS(#REF!)</f>
        <v>#REF!</v>
      </c>
      <c r="AJ1178" s="1" t="e">
        <f t="shared" si="194"/>
        <v>#REF!</v>
      </c>
      <c r="AK1178" s="5" t="e">
        <f>#REF!*#REF!</f>
        <v>#REF!</v>
      </c>
      <c r="AL1178" s="1" t="e">
        <f>(#REF!*#REF!)*(#REF!*#REF!-1)</f>
        <v>#REF!</v>
      </c>
      <c r="AM1178" s="13" t="e">
        <f>#REF!*SQRT(1-#REF!*#REF!)</f>
        <v>#REF!</v>
      </c>
      <c r="AN1178" s="15" t="e">
        <f>#REF!-AM1178</f>
        <v>#REF!</v>
      </c>
      <c r="AO1178" s="19" t="e">
        <f>#REF!/AM1178</f>
        <v>#REF!</v>
      </c>
      <c r="AP1178" s="19" t="e">
        <f>SQRT(398600640000000/(#REF!*1000))</f>
        <v>#REF!</v>
      </c>
      <c r="AQ1178" s="17" t="e">
        <f>SQRT(2*398600640000000*((1/(#REF!*1000))-(1/((#REF!*1000)+(#REF!*1000)))))</f>
        <v>#REF!</v>
      </c>
      <c r="AR1178" s="17" t="e">
        <f>SQRT(2*398600640000000*((1/(#REF!*1000))-(1/((#REF!*1000)+(#REF!*1000)))))</f>
        <v>#REF!</v>
      </c>
      <c r="AS1178" s="17" t="e">
        <f t="shared" si="195"/>
        <v>#REF!</v>
      </c>
      <c r="AT1178" s="5" t="e">
        <f t="shared" si="196"/>
        <v>#REF!</v>
      </c>
      <c r="AU1178" s="5" t="e">
        <f>(((4*(POWER(#REF!*1000,2)*AP1178)/398600640000000)*AT1178))/2/1000</f>
        <v>#REF!</v>
      </c>
      <c r="AV1178" s="5" t="e">
        <f t="shared" si="197"/>
        <v>#REF!</v>
      </c>
      <c r="AW1178" s="5" t="e">
        <f>(((4*(POWER(#REF!*1000,2)*AQ1178)/398600640000000)*AV1178))/2/1000</f>
        <v>#REF!</v>
      </c>
      <c r="AX1178" s="19" t="e">
        <f t="shared" si="198"/>
        <v>#REF!</v>
      </c>
      <c r="AY1178" s="17" t="e">
        <f>SQRT(398600640000/#REF!)</f>
        <v>#REF!</v>
      </c>
      <c r="AZ1178" s="17" t="e">
        <f>SQRT(398600640000/#REF!)</f>
        <v>#REF!</v>
      </c>
      <c r="BA1178" s="17" t="e">
        <f t="shared" si="199"/>
        <v>#REF!</v>
      </c>
      <c r="BB1178" s="24" t="e">
        <f>-(398600640000000)/(2*(#REF!))</f>
        <v>#REF!</v>
      </c>
      <c r="BC1178" s="24" t="e">
        <f>-(398600640000000)/((2*#REF!))</f>
        <v>#REF!</v>
      </c>
      <c r="BD1178" s="24" t="e">
        <f>-(398600640000000)/(2*#REF!)</f>
        <v>#REF!</v>
      </c>
      <c r="BE1178" s="27" t="e">
        <f t="shared" si="200"/>
        <v>#REF!</v>
      </c>
      <c r="BF1178" s="27" t="e">
        <f t="shared" si="201"/>
        <v>#REF!</v>
      </c>
      <c r="BG1178" s="23" t="e">
        <f t="shared" si="202"/>
        <v>#REF!</v>
      </c>
      <c r="BH1178" s="23" t="e">
        <f t="shared" si="203"/>
        <v>#REF!</v>
      </c>
      <c r="BJ1178" s="29" t="e">
        <f>398600640000000/(#REF!*1000*#REF!*1000)</f>
        <v>#REF!</v>
      </c>
      <c r="BK1178" s="29" t="e">
        <f>398600640000000/(#REF!*1000*#REF!*1000)</f>
        <v>#REF!</v>
      </c>
      <c r="BL1178" s="29" t="e">
        <f t="shared" si="204"/>
        <v>#REF!</v>
      </c>
      <c r="BM1178" t="e">
        <f>398600640000000/(#REF!*1000*#REF!*1000)</f>
        <v>#REF!</v>
      </c>
    </row>
    <row r="1179" spans="24:65" x14ac:dyDescent="0.25">
      <c r="X1179"/>
      <c r="Y1179"/>
      <c r="Z1179"/>
      <c r="AA1179"/>
      <c r="AB1179" s="5" t="e">
        <f>#REF!-#REF!</f>
        <v>#REF!</v>
      </c>
      <c r="AC1179" s="1" t="e">
        <f>#REF!-#REF!</f>
        <v>#REF!</v>
      </c>
      <c r="AD1179" s="1" t="e">
        <f>SIN(#REF!)*COS(#REF!)</f>
        <v>#REF!</v>
      </c>
      <c r="AE1179" s="1" t="e">
        <f>SIN(#REF!)*SIN(#REF!)</f>
        <v>#REF!</v>
      </c>
      <c r="AF1179" s="1" t="e">
        <f>#REF!*COS(#REF!+#REF!)</f>
        <v>#REF!</v>
      </c>
      <c r="AG1179" s="1" t="e">
        <f>#REF!*SIN(#REF!+#REF!)</f>
        <v>#REF!</v>
      </c>
      <c r="AH1179" s="1" t="e">
        <f>SIN(#REF!)</f>
        <v>#REF!</v>
      </c>
      <c r="AI1179" s="1" t="e">
        <f>COS(#REF!)</f>
        <v>#REF!</v>
      </c>
      <c r="AJ1179" s="1" t="e">
        <f t="shared" si="194"/>
        <v>#REF!</v>
      </c>
      <c r="AK1179" s="5" t="e">
        <f>#REF!*#REF!</f>
        <v>#REF!</v>
      </c>
      <c r="AL1179" s="1" t="e">
        <f>(#REF!*#REF!)*(#REF!*#REF!-1)</f>
        <v>#REF!</v>
      </c>
      <c r="AM1179" s="13" t="e">
        <f>#REF!*SQRT(1-#REF!*#REF!)</f>
        <v>#REF!</v>
      </c>
      <c r="AN1179" s="15" t="e">
        <f>#REF!-AM1179</f>
        <v>#REF!</v>
      </c>
      <c r="AO1179" s="19" t="e">
        <f>#REF!/AM1179</f>
        <v>#REF!</v>
      </c>
      <c r="AP1179" s="19" t="e">
        <f>SQRT(398600640000000/(#REF!*1000))</f>
        <v>#REF!</v>
      </c>
      <c r="AQ1179" s="17" t="e">
        <f>SQRT(2*398600640000000*((1/(#REF!*1000))-(1/((#REF!*1000)+(#REF!*1000)))))</f>
        <v>#REF!</v>
      </c>
      <c r="AR1179" s="17" t="e">
        <f>SQRT(2*398600640000000*((1/(#REF!*1000))-(1/((#REF!*1000)+(#REF!*1000)))))</f>
        <v>#REF!</v>
      </c>
      <c r="AS1179" s="17" t="e">
        <f t="shared" si="195"/>
        <v>#REF!</v>
      </c>
      <c r="AT1179" s="5" t="e">
        <f t="shared" si="196"/>
        <v>#REF!</v>
      </c>
      <c r="AU1179" s="5" t="e">
        <f>(((4*(POWER(#REF!*1000,2)*AP1179)/398600640000000)*AT1179))/2/1000</f>
        <v>#REF!</v>
      </c>
      <c r="AV1179" s="5" t="e">
        <f t="shared" si="197"/>
        <v>#REF!</v>
      </c>
      <c r="AW1179" s="5" t="e">
        <f>(((4*(POWER(#REF!*1000,2)*AQ1179)/398600640000000)*AV1179))/2/1000</f>
        <v>#REF!</v>
      </c>
      <c r="AX1179" s="19" t="e">
        <f t="shared" si="198"/>
        <v>#REF!</v>
      </c>
      <c r="AY1179" s="17" t="e">
        <f>SQRT(398600640000/#REF!)</f>
        <v>#REF!</v>
      </c>
      <c r="AZ1179" s="17" t="e">
        <f>SQRT(398600640000/#REF!)</f>
        <v>#REF!</v>
      </c>
      <c r="BA1179" s="17" t="e">
        <f t="shared" si="199"/>
        <v>#REF!</v>
      </c>
      <c r="BB1179" s="24" t="e">
        <f>-(398600640000000)/(2*(#REF!))</f>
        <v>#REF!</v>
      </c>
      <c r="BC1179" s="24" t="e">
        <f>-(398600640000000)/((2*#REF!))</f>
        <v>#REF!</v>
      </c>
      <c r="BD1179" s="24" t="e">
        <f>-(398600640000000)/(2*#REF!)</f>
        <v>#REF!</v>
      </c>
      <c r="BE1179" s="27" t="e">
        <f t="shared" si="200"/>
        <v>#REF!</v>
      </c>
      <c r="BF1179" s="27" t="e">
        <f t="shared" si="201"/>
        <v>#REF!</v>
      </c>
      <c r="BG1179" s="23" t="e">
        <f t="shared" si="202"/>
        <v>#REF!</v>
      </c>
      <c r="BH1179" s="23" t="e">
        <f t="shared" si="203"/>
        <v>#REF!</v>
      </c>
      <c r="BJ1179" s="29" t="e">
        <f>398600640000000/(#REF!*1000*#REF!*1000)</f>
        <v>#REF!</v>
      </c>
      <c r="BK1179" s="29" t="e">
        <f>398600640000000/(#REF!*1000*#REF!*1000)</f>
        <v>#REF!</v>
      </c>
      <c r="BL1179" s="29" t="e">
        <f t="shared" si="204"/>
        <v>#REF!</v>
      </c>
      <c r="BM1179" t="e">
        <f>398600640000000/(#REF!*1000*#REF!*1000)</f>
        <v>#REF!</v>
      </c>
    </row>
    <row r="1180" spans="24:65" x14ac:dyDescent="0.25">
      <c r="X1180"/>
      <c r="Y1180"/>
      <c r="Z1180"/>
      <c r="AA1180"/>
      <c r="AB1180" s="5" t="e">
        <f>#REF!-#REF!</f>
        <v>#REF!</v>
      </c>
      <c r="AC1180" s="1" t="e">
        <f>#REF!-#REF!</f>
        <v>#REF!</v>
      </c>
      <c r="AD1180" s="1" t="e">
        <f>SIN(#REF!)*COS(#REF!)</f>
        <v>#REF!</v>
      </c>
      <c r="AE1180" s="1" t="e">
        <f>SIN(#REF!)*SIN(#REF!)</f>
        <v>#REF!</v>
      </c>
      <c r="AF1180" s="1" t="e">
        <f>#REF!*COS(#REF!+#REF!)</f>
        <v>#REF!</v>
      </c>
      <c r="AG1180" s="1" t="e">
        <f>#REF!*SIN(#REF!+#REF!)</f>
        <v>#REF!</v>
      </c>
      <c r="AH1180" s="1" t="e">
        <f>SIN(#REF!)</f>
        <v>#REF!</v>
      </c>
      <c r="AI1180" s="1" t="e">
        <f>COS(#REF!)</f>
        <v>#REF!</v>
      </c>
      <c r="AJ1180" s="1" t="e">
        <f t="shared" si="194"/>
        <v>#REF!</v>
      </c>
      <c r="AK1180" s="5" t="e">
        <f>#REF!*#REF!</f>
        <v>#REF!</v>
      </c>
      <c r="AL1180" s="1" t="e">
        <f>(#REF!*#REF!)*(#REF!*#REF!-1)</f>
        <v>#REF!</v>
      </c>
      <c r="AM1180" s="13" t="e">
        <f>#REF!*SQRT(1-#REF!*#REF!)</f>
        <v>#REF!</v>
      </c>
      <c r="AN1180" s="15" t="e">
        <f>#REF!-AM1180</f>
        <v>#REF!</v>
      </c>
      <c r="AO1180" s="19" t="e">
        <f>#REF!/AM1180</f>
        <v>#REF!</v>
      </c>
      <c r="AP1180" s="19" t="e">
        <f>SQRT(398600640000000/(#REF!*1000))</f>
        <v>#REF!</v>
      </c>
      <c r="AQ1180" s="17" t="e">
        <f>SQRT(2*398600640000000*((1/(#REF!*1000))-(1/((#REF!*1000)+(#REF!*1000)))))</f>
        <v>#REF!</v>
      </c>
      <c r="AR1180" s="17" t="e">
        <f>SQRT(2*398600640000000*((1/(#REF!*1000))-(1/((#REF!*1000)+(#REF!*1000)))))</f>
        <v>#REF!</v>
      </c>
      <c r="AS1180" s="17" t="e">
        <f t="shared" si="195"/>
        <v>#REF!</v>
      </c>
      <c r="AT1180" s="5" t="e">
        <f t="shared" si="196"/>
        <v>#REF!</v>
      </c>
      <c r="AU1180" s="5" t="e">
        <f>(((4*(POWER(#REF!*1000,2)*AP1180)/398600640000000)*AT1180))/2/1000</f>
        <v>#REF!</v>
      </c>
      <c r="AV1180" s="5" t="e">
        <f t="shared" si="197"/>
        <v>#REF!</v>
      </c>
      <c r="AW1180" s="5" t="e">
        <f>(((4*(POWER(#REF!*1000,2)*AQ1180)/398600640000000)*AV1180))/2/1000</f>
        <v>#REF!</v>
      </c>
      <c r="AX1180" s="19" t="e">
        <f t="shared" si="198"/>
        <v>#REF!</v>
      </c>
      <c r="AY1180" s="17" t="e">
        <f>SQRT(398600640000/#REF!)</f>
        <v>#REF!</v>
      </c>
      <c r="AZ1180" s="17" t="e">
        <f>SQRT(398600640000/#REF!)</f>
        <v>#REF!</v>
      </c>
      <c r="BA1180" s="17" t="e">
        <f t="shared" si="199"/>
        <v>#REF!</v>
      </c>
      <c r="BB1180" s="24" t="e">
        <f>-(398600640000000)/(2*(#REF!))</f>
        <v>#REF!</v>
      </c>
      <c r="BC1180" s="24" t="e">
        <f>-(398600640000000)/((2*#REF!))</f>
        <v>#REF!</v>
      </c>
      <c r="BD1180" s="24" t="e">
        <f>-(398600640000000)/(2*#REF!)</f>
        <v>#REF!</v>
      </c>
      <c r="BE1180" s="27" t="e">
        <f t="shared" si="200"/>
        <v>#REF!</v>
      </c>
      <c r="BF1180" s="27" t="e">
        <f t="shared" si="201"/>
        <v>#REF!</v>
      </c>
      <c r="BG1180" s="23" t="e">
        <f t="shared" si="202"/>
        <v>#REF!</v>
      </c>
      <c r="BH1180" s="23" t="e">
        <f t="shared" si="203"/>
        <v>#REF!</v>
      </c>
      <c r="BJ1180" s="29" t="e">
        <f>398600640000000/(#REF!*1000*#REF!*1000)</f>
        <v>#REF!</v>
      </c>
      <c r="BK1180" s="29" t="e">
        <f>398600640000000/(#REF!*1000*#REF!*1000)</f>
        <v>#REF!</v>
      </c>
      <c r="BL1180" s="29" t="e">
        <f t="shared" si="204"/>
        <v>#REF!</v>
      </c>
      <c r="BM1180" t="e">
        <f>398600640000000/(#REF!*1000*#REF!*1000)</f>
        <v>#REF!</v>
      </c>
    </row>
    <row r="1181" spans="24:65" x14ac:dyDescent="0.25">
      <c r="X1181"/>
      <c r="Y1181"/>
      <c r="Z1181"/>
      <c r="AA1181"/>
      <c r="AB1181" s="5" t="e">
        <f>#REF!-#REF!</f>
        <v>#REF!</v>
      </c>
      <c r="AC1181" s="1" t="e">
        <f>#REF!-#REF!</f>
        <v>#REF!</v>
      </c>
      <c r="AD1181" s="1" t="e">
        <f>SIN(#REF!)*COS(#REF!)</f>
        <v>#REF!</v>
      </c>
      <c r="AE1181" s="1" t="e">
        <f>SIN(#REF!)*SIN(#REF!)</f>
        <v>#REF!</v>
      </c>
      <c r="AF1181" s="1" t="e">
        <f>#REF!*COS(#REF!+#REF!)</f>
        <v>#REF!</v>
      </c>
      <c r="AG1181" s="1" t="e">
        <f>#REF!*SIN(#REF!+#REF!)</f>
        <v>#REF!</v>
      </c>
      <c r="AH1181" s="1" t="e">
        <f>SIN(#REF!)</f>
        <v>#REF!</v>
      </c>
      <c r="AI1181" s="1" t="e">
        <f>COS(#REF!)</f>
        <v>#REF!</v>
      </c>
      <c r="AJ1181" s="1" t="e">
        <f t="shared" si="194"/>
        <v>#REF!</v>
      </c>
      <c r="AK1181" s="5" t="e">
        <f>#REF!*#REF!</f>
        <v>#REF!</v>
      </c>
      <c r="AL1181" s="1" t="e">
        <f>(#REF!*#REF!)*(#REF!*#REF!-1)</f>
        <v>#REF!</v>
      </c>
      <c r="AM1181" s="13" t="e">
        <f>#REF!*SQRT(1-#REF!*#REF!)</f>
        <v>#REF!</v>
      </c>
      <c r="AN1181" s="15" t="e">
        <f>#REF!-AM1181</f>
        <v>#REF!</v>
      </c>
      <c r="AO1181" s="19" t="e">
        <f>#REF!/AM1181</f>
        <v>#REF!</v>
      </c>
      <c r="AP1181" s="19" t="e">
        <f>SQRT(398600640000000/(#REF!*1000))</f>
        <v>#REF!</v>
      </c>
      <c r="AQ1181" s="17" t="e">
        <f>SQRT(2*398600640000000*((1/(#REF!*1000))-(1/((#REF!*1000)+(#REF!*1000)))))</f>
        <v>#REF!</v>
      </c>
      <c r="AR1181" s="17" t="e">
        <f>SQRT(2*398600640000000*((1/(#REF!*1000))-(1/((#REF!*1000)+(#REF!*1000)))))</f>
        <v>#REF!</v>
      </c>
      <c r="AS1181" s="17" t="e">
        <f t="shared" si="195"/>
        <v>#REF!</v>
      </c>
      <c r="AT1181" s="5" t="e">
        <f t="shared" si="196"/>
        <v>#REF!</v>
      </c>
      <c r="AU1181" s="5" t="e">
        <f>(((4*(POWER(#REF!*1000,2)*AP1181)/398600640000000)*AT1181))/2/1000</f>
        <v>#REF!</v>
      </c>
      <c r="AV1181" s="5" t="e">
        <f t="shared" si="197"/>
        <v>#REF!</v>
      </c>
      <c r="AW1181" s="5" t="e">
        <f>(((4*(POWER(#REF!*1000,2)*AQ1181)/398600640000000)*AV1181))/2/1000</f>
        <v>#REF!</v>
      </c>
      <c r="AX1181" s="19" t="e">
        <f t="shared" si="198"/>
        <v>#REF!</v>
      </c>
      <c r="AY1181" s="17" t="e">
        <f>SQRT(398600640000/#REF!)</f>
        <v>#REF!</v>
      </c>
      <c r="AZ1181" s="17" t="e">
        <f>SQRT(398600640000/#REF!)</f>
        <v>#REF!</v>
      </c>
      <c r="BA1181" s="17" t="e">
        <f t="shared" si="199"/>
        <v>#REF!</v>
      </c>
      <c r="BB1181" s="24" t="e">
        <f>-(398600640000000)/(2*(#REF!))</f>
        <v>#REF!</v>
      </c>
      <c r="BC1181" s="24" t="e">
        <f>-(398600640000000)/((2*#REF!))</f>
        <v>#REF!</v>
      </c>
      <c r="BD1181" s="24" t="e">
        <f>-(398600640000000)/(2*#REF!)</f>
        <v>#REF!</v>
      </c>
      <c r="BE1181" s="27" t="e">
        <f t="shared" si="200"/>
        <v>#REF!</v>
      </c>
      <c r="BF1181" s="27" t="e">
        <f t="shared" si="201"/>
        <v>#REF!</v>
      </c>
      <c r="BG1181" s="23" t="e">
        <f t="shared" si="202"/>
        <v>#REF!</v>
      </c>
      <c r="BH1181" s="23" t="e">
        <f t="shared" si="203"/>
        <v>#REF!</v>
      </c>
      <c r="BJ1181" s="29" t="e">
        <f>398600640000000/(#REF!*1000*#REF!*1000)</f>
        <v>#REF!</v>
      </c>
      <c r="BK1181" s="29" t="e">
        <f>398600640000000/(#REF!*1000*#REF!*1000)</f>
        <v>#REF!</v>
      </c>
      <c r="BL1181" s="29" t="e">
        <f t="shared" si="204"/>
        <v>#REF!</v>
      </c>
      <c r="BM1181" t="e">
        <f>398600640000000/(#REF!*1000*#REF!*1000)</f>
        <v>#REF!</v>
      </c>
    </row>
    <row r="1182" spans="24:65" x14ac:dyDescent="0.25">
      <c r="X1182"/>
      <c r="Y1182"/>
      <c r="Z1182"/>
      <c r="AA1182"/>
      <c r="AB1182" s="5" t="e">
        <f>#REF!-#REF!</f>
        <v>#REF!</v>
      </c>
      <c r="AC1182" s="1" t="e">
        <f>#REF!-#REF!</f>
        <v>#REF!</v>
      </c>
      <c r="AD1182" s="1" t="e">
        <f>SIN(#REF!)*COS(#REF!)</f>
        <v>#REF!</v>
      </c>
      <c r="AE1182" s="1" t="e">
        <f>SIN(#REF!)*SIN(#REF!)</f>
        <v>#REF!</v>
      </c>
      <c r="AF1182" s="1" t="e">
        <f>#REF!*COS(#REF!+#REF!)</f>
        <v>#REF!</v>
      </c>
      <c r="AG1182" s="1" t="e">
        <f>#REF!*SIN(#REF!+#REF!)</f>
        <v>#REF!</v>
      </c>
      <c r="AH1182" s="1" t="e">
        <f>SIN(#REF!)</f>
        <v>#REF!</v>
      </c>
      <c r="AI1182" s="1" t="e">
        <f>COS(#REF!)</f>
        <v>#REF!</v>
      </c>
      <c r="AJ1182" s="1" t="e">
        <f t="shared" si="194"/>
        <v>#REF!</v>
      </c>
      <c r="AK1182" s="5" t="e">
        <f>#REF!*#REF!</f>
        <v>#REF!</v>
      </c>
      <c r="AL1182" s="1" t="e">
        <f>(#REF!*#REF!)*(#REF!*#REF!-1)</f>
        <v>#REF!</v>
      </c>
      <c r="AM1182" s="13" t="e">
        <f>#REF!*SQRT(1-#REF!*#REF!)</f>
        <v>#REF!</v>
      </c>
      <c r="AN1182" s="15" t="e">
        <f>#REF!-AM1182</f>
        <v>#REF!</v>
      </c>
      <c r="AO1182" s="19" t="e">
        <f>#REF!/AM1182</f>
        <v>#REF!</v>
      </c>
      <c r="AP1182" s="19" t="e">
        <f>SQRT(398600640000000/(#REF!*1000))</f>
        <v>#REF!</v>
      </c>
      <c r="AQ1182" s="17" t="e">
        <f>SQRT(2*398600640000000*((1/(#REF!*1000))-(1/((#REF!*1000)+(#REF!*1000)))))</f>
        <v>#REF!</v>
      </c>
      <c r="AR1182" s="17" t="e">
        <f>SQRT(2*398600640000000*((1/(#REF!*1000))-(1/((#REF!*1000)+(#REF!*1000)))))</f>
        <v>#REF!</v>
      </c>
      <c r="AS1182" s="17" t="e">
        <f t="shared" si="195"/>
        <v>#REF!</v>
      </c>
      <c r="AT1182" s="5" t="e">
        <f t="shared" si="196"/>
        <v>#REF!</v>
      </c>
      <c r="AU1182" s="5" t="e">
        <f>(((4*(POWER(#REF!*1000,2)*AP1182)/398600640000000)*AT1182))/2/1000</f>
        <v>#REF!</v>
      </c>
      <c r="AV1182" s="5" t="e">
        <f t="shared" si="197"/>
        <v>#REF!</v>
      </c>
      <c r="AW1182" s="5" t="e">
        <f>(((4*(POWER(#REF!*1000,2)*AQ1182)/398600640000000)*AV1182))/2/1000</f>
        <v>#REF!</v>
      </c>
      <c r="AX1182" s="19" t="e">
        <f t="shared" si="198"/>
        <v>#REF!</v>
      </c>
      <c r="AY1182" s="17" t="e">
        <f>SQRT(398600640000/#REF!)</f>
        <v>#REF!</v>
      </c>
      <c r="AZ1182" s="17" t="e">
        <f>SQRT(398600640000/#REF!)</f>
        <v>#REF!</v>
      </c>
      <c r="BA1182" s="17" t="e">
        <f t="shared" si="199"/>
        <v>#REF!</v>
      </c>
      <c r="BB1182" s="24" t="e">
        <f>-(398600640000000)/(2*(#REF!))</f>
        <v>#REF!</v>
      </c>
      <c r="BC1182" s="24" t="e">
        <f>-(398600640000000)/((2*#REF!))</f>
        <v>#REF!</v>
      </c>
      <c r="BD1182" s="24" t="e">
        <f>-(398600640000000)/(2*#REF!)</f>
        <v>#REF!</v>
      </c>
      <c r="BE1182" s="27" t="e">
        <f t="shared" si="200"/>
        <v>#REF!</v>
      </c>
      <c r="BF1182" s="27" t="e">
        <f t="shared" si="201"/>
        <v>#REF!</v>
      </c>
      <c r="BG1182" s="23" t="e">
        <f t="shared" si="202"/>
        <v>#REF!</v>
      </c>
      <c r="BH1182" s="23" t="e">
        <f t="shared" si="203"/>
        <v>#REF!</v>
      </c>
      <c r="BJ1182" s="29" t="e">
        <f>398600640000000/(#REF!*1000*#REF!*1000)</f>
        <v>#REF!</v>
      </c>
      <c r="BK1182" s="29" t="e">
        <f>398600640000000/(#REF!*1000*#REF!*1000)</f>
        <v>#REF!</v>
      </c>
      <c r="BL1182" s="29" t="e">
        <f t="shared" si="204"/>
        <v>#REF!</v>
      </c>
      <c r="BM1182" t="e">
        <f>398600640000000/(#REF!*1000*#REF!*1000)</f>
        <v>#REF!</v>
      </c>
    </row>
    <row r="1183" spans="24:65" x14ac:dyDescent="0.25">
      <c r="X1183"/>
      <c r="Y1183"/>
      <c r="Z1183"/>
      <c r="AA1183"/>
      <c r="AB1183" s="5" t="e">
        <f>#REF!-#REF!</f>
        <v>#REF!</v>
      </c>
      <c r="AC1183" s="1" t="e">
        <f>#REF!-#REF!</f>
        <v>#REF!</v>
      </c>
      <c r="AD1183" s="1" t="e">
        <f>SIN(#REF!)*COS(#REF!)</f>
        <v>#REF!</v>
      </c>
      <c r="AE1183" s="1" t="e">
        <f>SIN(#REF!)*SIN(#REF!)</f>
        <v>#REF!</v>
      </c>
      <c r="AF1183" s="1" t="e">
        <f>#REF!*COS(#REF!+#REF!)</f>
        <v>#REF!</v>
      </c>
      <c r="AG1183" s="1" t="e">
        <f>#REF!*SIN(#REF!+#REF!)</f>
        <v>#REF!</v>
      </c>
      <c r="AH1183" s="1" t="e">
        <f>SIN(#REF!)</f>
        <v>#REF!</v>
      </c>
      <c r="AI1183" s="1" t="e">
        <f>COS(#REF!)</f>
        <v>#REF!</v>
      </c>
      <c r="AJ1183" s="1" t="e">
        <f t="shared" si="194"/>
        <v>#REF!</v>
      </c>
      <c r="AK1183" s="5" t="e">
        <f>#REF!*#REF!</f>
        <v>#REF!</v>
      </c>
      <c r="AL1183" s="1" t="e">
        <f>(#REF!*#REF!)*(#REF!*#REF!-1)</f>
        <v>#REF!</v>
      </c>
      <c r="AM1183" s="13" t="e">
        <f>#REF!*SQRT(1-#REF!*#REF!)</f>
        <v>#REF!</v>
      </c>
      <c r="AN1183" s="15" t="e">
        <f>#REF!-AM1183</f>
        <v>#REF!</v>
      </c>
      <c r="AO1183" s="19" t="e">
        <f>#REF!/AM1183</f>
        <v>#REF!</v>
      </c>
      <c r="AP1183" s="19" t="e">
        <f>SQRT(398600640000000/(#REF!*1000))</f>
        <v>#REF!</v>
      </c>
      <c r="AQ1183" s="17" t="e">
        <f>SQRT(2*398600640000000*((1/(#REF!*1000))-(1/((#REF!*1000)+(#REF!*1000)))))</f>
        <v>#REF!</v>
      </c>
      <c r="AR1183" s="17" t="e">
        <f>SQRT(2*398600640000000*((1/(#REF!*1000))-(1/((#REF!*1000)+(#REF!*1000)))))</f>
        <v>#REF!</v>
      </c>
      <c r="AS1183" s="17" t="e">
        <f t="shared" si="195"/>
        <v>#REF!</v>
      </c>
      <c r="AT1183" s="5" t="e">
        <f t="shared" si="196"/>
        <v>#REF!</v>
      </c>
      <c r="AU1183" s="5" t="e">
        <f>(((4*(POWER(#REF!*1000,2)*AP1183)/398600640000000)*AT1183))/2/1000</f>
        <v>#REF!</v>
      </c>
      <c r="AV1183" s="5" t="e">
        <f t="shared" si="197"/>
        <v>#REF!</v>
      </c>
      <c r="AW1183" s="5" t="e">
        <f>(((4*(POWER(#REF!*1000,2)*AQ1183)/398600640000000)*AV1183))/2/1000</f>
        <v>#REF!</v>
      </c>
      <c r="AX1183" s="19" t="e">
        <f t="shared" si="198"/>
        <v>#REF!</v>
      </c>
      <c r="AY1183" s="17" t="e">
        <f>SQRT(398600640000/#REF!)</f>
        <v>#REF!</v>
      </c>
      <c r="AZ1183" s="17" t="e">
        <f>SQRT(398600640000/#REF!)</f>
        <v>#REF!</v>
      </c>
      <c r="BA1183" s="17" t="e">
        <f t="shared" si="199"/>
        <v>#REF!</v>
      </c>
      <c r="BB1183" s="24" t="e">
        <f>-(398600640000000)/(2*(#REF!))</f>
        <v>#REF!</v>
      </c>
      <c r="BC1183" s="24" t="e">
        <f>-(398600640000000)/((2*#REF!))</f>
        <v>#REF!</v>
      </c>
      <c r="BD1183" s="24" t="e">
        <f>-(398600640000000)/(2*#REF!)</f>
        <v>#REF!</v>
      </c>
      <c r="BE1183" s="27" t="e">
        <f t="shared" si="200"/>
        <v>#REF!</v>
      </c>
      <c r="BF1183" s="27" t="e">
        <f t="shared" si="201"/>
        <v>#REF!</v>
      </c>
      <c r="BG1183" s="23" t="e">
        <f t="shared" si="202"/>
        <v>#REF!</v>
      </c>
      <c r="BH1183" s="23" t="e">
        <f t="shared" si="203"/>
        <v>#REF!</v>
      </c>
      <c r="BJ1183" s="29" t="e">
        <f>398600640000000/(#REF!*1000*#REF!*1000)</f>
        <v>#REF!</v>
      </c>
      <c r="BK1183" s="29" t="e">
        <f>398600640000000/(#REF!*1000*#REF!*1000)</f>
        <v>#REF!</v>
      </c>
      <c r="BL1183" s="29" t="e">
        <f t="shared" si="204"/>
        <v>#REF!</v>
      </c>
      <c r="BM1183" t="e">
        <f>398600640000000/(#REF!*1000*#REF!*1000)</f>
        <v>#REF!</v>
      </c>
    </row>
    <row r="1184" spans="24:65" x14ac:dyDescent="0.25">
      <c r="X1184"/>
      <c r="Y1184"/>
      <c r="Z1184"/>
      <c r="AA1184"/>
      <c r="AB1184" s="5" t="e">
        <f>#REF!-#REF!</f>
        <v>#REF!</v>
      </c>
      <c r="AC1184" s="1" t="e">
        <f>#REF!-#REF!</f>
        <v>#REF!</v>
      </c>
      <c r="AD1184" s="1" t="e">
        <f>SIN(#REF!)*COS(#REF!)</f>
        <v>#REF!</v>
      </c>
      <c r="AE1184" s="1" t="e">
        <f>SIN(#REF!)*SIN(#REF!)</f>
        <v>#REF!</v>
      </c>
      <c r="AF1184" s="1" t="e">
        <f>#REF!*COS(#REF!+#REF!)</f>
        <v>#REF!</v>
      </c>
      <c r="AG1184" s="1" t="e">
        <f>#REF!*SIN(#REF!+#REF!)</f>
        <v>#REF!</v>
      </c>
      <c r="AH1184" s="1" t="e">
        <f>SIN(#REF!)</f>
        <v>#REF!</v>
      </c>
      <c r="AI1184" s="1" t="e">
        <f>COS(#REF!)</f>
        <v>#REF!</v>
      </c>
      <c r="AJ1184" s="1" t="e">
        <f t="shared" si="194"/>
        <v>#REF!</v>
      </c>
      <c r="AK1184" s="5" t="e">
        <f>#REF!*#REF!</f>
        <v>#REF!</v>
      </c>
      <c r="AL1184" s="1" t="e">
        <f>(#REF!*#REF!)*(#REF!*#REF!-1)</f>
        <v>#REF!</v>
      </c>
      <c r="AM1184" s="13" t="e">
        <f>#REF!*SQRT(1-#REF!*#REF!)</f>
        <v>#REF!</v>
      </c>
      <c r="AN1184" s="15" t="e">
        <f>#REF!-AM1184</f>
        <v>#REF!</v>
      </c>
      <c r="AO1184" s="19" t="e">
        <f>#REF!/AM1184</f>
        <v>#REF!</v>
      </c>
      <c r="AP1184" s="19" t="e">
        <f>SQRT(398600640000000/(#REF!*1000))</f>
        <v>#REF!</v>
      </c>
      <c r="AQ1184" s="17" t="e">
        <f>SQRT(2*398600640000000*((1/(#REF!*1000))-(1/((#REF!*1000)+(#REF!*1000)))))</f>
        <v>#REF!</v>
      </c>
      <c r="AR1184" s="17" t="e">
        <f>SQRT(2*398600640000000*((1/(#REF!*1000))-(1/((#REF!*1000)+(#REF!*1000)))))</f>
        <v>#REF!</v>
      </c>
      <c r="AS1184" s="17" t="e">
        <f t="shared" si="195"/>
        <v>#REF!</v>
      </c>
      <c r="AT1184" s="5" t="e">
        <f t="shared" si="196"/>
        <v>#REF!</v>
      </c>
      <c r="AU1184" s="5" t="e">
        <f>(((4*(POWER(#REF!*1000,2)*AP1184)/398600640000000)*AT1184))/2/1000</f>
        <v>#REF!</v>
      </c>
      <c r="AV1184" s="5" t="e">
        <f t="shared" si="197"/>
        <v>#REF!</v>
      </c>
      <c r="AW1184" s="5" t="e">
        <f>(((4*(POWER(#REF!*1000,2)*AQ1184)/398600640000000)*AV1184))/2/1000</f>
        <v>#REF!</v>
      </c>
      <c r="AX1184" s="19" t="e">
        <f t="shared" si="198"/>
        <v>#REF!</v>
      </c>
      <c r="AY1184" s="17" t="e">
        <f>SQRT(398600640000/#REF!)</f>
        <v>#REF!</v>
      </c>
      <c r="AZ1184" s="17" t="e">
        <f>SQRT(398600640000/#REF!)</f>
        <v>#REF!</v>
      </c>
      <c r="BA1184" s="17" t="e">
        <f t="shared" si="199"/>
        <v>#REF!</v>
      </c>
      <c r="BB1184" s="24" t="e">
        <f>-(398600640000000)/(2*(#REF!))</f>
        <v>#REF!</v>
      </c>
      <c r="BC1184" s="24" t="e">
        <f>-(398600640000000)/((2*#REF!))</f>
        <v>#REF!</v>
      </c>
      <c r="BD1184" s="24" t="e">
        <f>-(398600640000000)/(2*#REF!)</f>
        <v>#REF!</v>
      </c>
      <c r="BE1184" s="27" t="e">
        <f t="shared" si="200"/>
        <v>#REF!</v>
      </c>
      <c r="BF1184" s="27" t="e">
        <f t="shared" si="201"/>
        <v>#REF!</v>
      </c>
      <c r="BG1184" s="23" t="e">
        <f t="shared" si="202"/>
        <v>#REF!</v>
      </c>
      <c r="BH1184" s="23" t="e">
        <f t="shared" si="203"/>
        <v>#REF!</v>
      </c>
      <c r="BJ1184" s="29" t="e">
        <f>398600640000000/(#REF!*1000*#REF!*1000)</f>
        <v>#REF!</v>
      </c>
      <c r="BK1184" s="29" t="e">
        <f>398600640000000/(#REF!*1000*#REF!*1000)</f>
        <v>#REF!</v>
      </c>
      <c r="BL1184" s="29" t="e">
        <f t="shared" si="204"/>
        <v>#REF!</v>
      </c>
      <c r="BM1184" t="e">
        <f>398600640000000/(#REF!*1000*#REF!*1000)</f>
        <v>#REF!</v>
      </c>
    </row>
    <row r="1185" spans="24:65" x14ac:dyDescent="0.25">
      <c r="X1185"/>
      <c r="Y1185"/>
      <c r="Z1185"/>
      <c r="AA1185"/>
      <c r="AB1185" s="5" t="e">
        <f>#REF!-#REF!</f>
        <v>#REF!</v>
      </c>
      <c r="AC1185" s="1" t="e">
        <f>#REF!-#REF!</f>
        <v>#REF!</v>
      </c>
      <c r="AD1185" s="1" t="e">
        <f>SIN(#REF!)*COS(#REF!)</f>
        <v>#REF!</v>
      </c>
      <c r="AE1185" s="1" t="e">
        <f>SIN(#REF!)*SIN(#REF!)</f>
        <v>#REF!</v>
      </c>
      <c r="AF1185" s="1" t="e">
        <f>#REF!*COS(#REF!+#REF!)</f>
        <v>#REF!</v>
      </c>
      <c r="AG1185" s="1" t="e">
        <f>#REF!*SIN(#REF!+#REF!)</f>
        <v>#REF!</v>
      </c>
      <c r="AH1185" s="1" t="e">
        <f>SIN(#REF!)</f>
        <v>#REF!</v>
      </c>
      <c r="AI1185" s="1" t="e">
        <f>COS(#REF!)</f>
        <v>#REF!</v>
      </c>
      <c r="AJ1185" s="1" t="e">
        <f t="shared" si="194"/>
        <v>#REF!</v>
      </c>
      <c r="AK1185" s="5" t="e">
        <f>#REF!*#REF!</f>
        <v>#REF!</v>
      </c>
      <c r="AL1185" s="1" t="e">
        <f>(#REF!*#REF!)*(#REF!*#REF!-1)</f>
        <v>#REF!</v>
      </c>
      <c r="AM1185" s="13" t="e">
        <f>#REF!*SQRT(1-#REF!*#REF!)</f>
        <v>#REF!</v>
      </c>
      <c r="AN1185" s="15" t="e">
        <f>#REF!-AM1185</f>
        <v>#REF!</v>
      </c>
      <c r="AO1185" s="19" t="e">
        <f>#REF!/AM1185</f>
        <v>#REF!</v>
      </c>
      <c r="AP1185" s="19" t="e">
        <f>SQRT(398600640000000/(#REF!*1000))</f>
        <v>#REF!</v>
      </c>
      <c r="AQ1185" s="17" t="e">
        <f>SQRT(2*398600640000000*((1/(#REF!*1000))-(1/((#REF!*1000)+(#REF!*1000)))))</f>
        <v>#REF!</v>
      </c>
      <c r="AR1185" s="17" t="e">
        <f>SQRT(2*398600640000000*((1/(#REF!*1000))-(1/((#REF!*1000)+(#REF!*1000)))))</f>
        <v>#REF!</v>
      </c>
      <c r="AS1185" s="17" t="e">
        <f t="shared" si="195"/>
        <v>#REF!</v>
      </c>
      <c r="AT1185" s="5" t="e">
        <f t="shared" si="196"/>
        <v>#REF!</v>
      </c>
      <c r="AU1185" s="5" t="e">
        <f>(((4*(POWER(#REF!*1000,2)*AP1185)/398600640000000)*AT1185))/2/1000</f>
        <v>#REF!</v>
      </c>
      <c r="AV1185" s="5" t="e">
        <f t="shared" si="197"/>
        <v>#REF!</v>
      </c>
      <c r="AW1185" s="5" t="e">
        <f>(((4*(POWER(#REF!*1000,2)*AQ1185)/398600640000000)*AV1185))/2/1000</f>
        <v>#REF!</v>
      </c>
      <c r="AX1185" s="19" t="e">
        <f t="shared" si="198"/>
        <v>#REF!</v>
      </c>
      <c r="AY1185" s="17" t="e">
        <f>SQRT(398600640000/#REF!)</f>
        <v>#REF!</v>
      </c>
      <c r="AZ1185" s="17" t="e">
        <f>SQRT(398600640000/#REF!)</f>
        <v>#REF!</v>
      </c>
      <c r="BA1185" s="17" t="e">
        <f t="shared" si="199"/>
        <v>#REF!</v>
      </c>
      <c r="BB1185" s="24" t="e">
        <f>-(398600640000000)/(2*(#REF!))</f>
        <v>#REF!</v>
      </c>
      <c r="BC1185" s="24" t="e">
        <f>-(398600640000000)/((2*#REF!))</f>
        <v>#REF!</v>
      </c>
      <c r="BD1185" s="24" t="e">
        <f>-(398600640000000)/(2*#REF!)</f>
        <v>#REF!</v>
      </c>
      <c r="BE1185" s="27" t="e">
        <f t="shared" si="200"/>
        <v>#REF!</v>
      </c>
      <c r="BF1185" s="27" t="e">
        <f t="shared" si="201"/>
        <v>#REF!</v>
      </c>
      <c r="BG1185" s="23" t="e">
        <f t="shared" si="202"/>
        <v>#REF!</v>
      </c>
      <c r="BH1185" s="23" t="e">
        <f t="shared" si="203"/>
        <v>#REF!</v>
      </c>
      <c r="BJ1185" s="29" t="e">
        <f>398600640000000/(#REF!*1000*#REF!*1000)</f>
        <v>#REF!</v>
      </c>
      <c r="BK1185" s="29" t="e">
        <f>398600640000000/(#REF!*1000*#REF!*1000)</f>
        <v>#REF!</v>
      </c>
      <c r="BL1185" s="29" t="e">
        <f t="shared" si="204"/>
        <v>#REF!</v>
      </c>
      <c r="BM1185" t="e">
        <f>398600640000000/(#REF!*1000*#REF!*1000)</f>
        <v>#REF!</v>
      </c>
    </row>
    <row r="1186" spans="24:65" x14ac:dyDescent="0.25">
      <c r="X1186"/>
      <c r="Y1186"/>
      <c r="Z1186"/>
      <c r="AA1186"/>
      <c r="AB1186" s="5" t="e">
        <f>#REF!-#REF!</f>
        <v>#REF!</v>
      </c>
      <c r="AC1186" s="1" t="e">
        <f>#REF!-#REF!</f>
        <v>#REF!</v>
      </c>
      <c r="AD1186" s="1" t="e">
        <f>SIN(#REF!)*COS(#REF!)</f>
        <v>#REF!</v>
      </c>
      <c r="AE1186" s="1" t="e">
        <f>SIN(#REF!)*SIN(#REF!)</f>
        <v>#REF!</v>
      </c>
      <c r="AF1186" s="1" t="e">
        <f>#REF!*COS(#REF!+#REF!)</f>
        <v>#REF!</v>
      </c>
      <c r="AG1186" s="1" t="e">
        <f>#REF!*SIN(#REF!+#REF!)</f>
        <v>#REF!</v>
      </c>
      <c r="AH1186" s="1" t="e">
        <f>SIN(#REF!)</f>
        <v>#REF!</v>
      </c>
      <c r="AI1186" s="1" t="e">
        <f>COS(#REF!)</f>
        <v>#REF!</v>
      </c>
      <c r="AJ1186" s="1" t="e">
        <f t="shared" si="194"/>
        <v>#REF!</v>
      </c>
      <c r="AK1186" s="5" t="e">
        <f>#REF!*#REF!</f>
        <v>#REF!</v>
      </c>
      <c r="AL1186" s="1" t="e">
        <f>(#REF!*#REF!)*(#REF!*#REF!-1)</f>
        <v>#REF!</v>
      </c>
      <c r="AM1186" s="13" t="e">
        <f>#REF!*SQRT(1-#REF!*#REF!)</f>
        <v>#REF!</v>
      </c>
      <c r="AN1186" s="15" t="e">
        <f>#REF!-AM1186</f>
        <v>#REF!</v>
      </c>
      <c r="AO1186" s="19" t="e">
        <f>#REF!/AM1186</f>
        <v>#REF!</v>
      </c>
      <c r="AP1186" s="19" t="e">
        <f>SQRT(398600640000000/(#REF!*1000))</f>
        <v>#REF!</v>
      </c>
      <c r="AQ1186" s="17" t="e">
        <f>SQRT(2*398600640000000*((1/(#REF!*1000))-(1/((#REF!*1000)+(#REF!*1000)))))</f>
        <v>#REF!</v>
      </c>
      <c r="AR1186" s="17" t="e">
        <f>SQRT(2*398600640000000*((1/(#REF!*1000))-(1/((#REF!*1000)+(#REF!*1000)))))</f>
        <v>#REF!</v>
      </c>
      <c r="AS1186" s="17" t="e">
        <f t="shared" si="195"/>
        <v>#REF!</v>
      </c>
      <c r="AT1186" s="5" t="e">
        <f t="shared" si="196"/>
        <v>#REF!</v>
      </c>
      <c r="AU1186" s="5" t="e">
        <f>(((4*(POWER(#REF!*1000,2)*AP1186)/398600640000000)*AT1186))/2/1000</f>
        <v>#REF!</v>
      </c>
      <c r="AV1186" s="5" t="e">
        <f t="shared" si="197"/>
        <v>#REF!</v>
      </c>
      <c r="AW1186" s="5" t="e">
        <f>(((4*(POWER(#REF!*1000,2)*AQ1186)/398600640000000)*AV1186))/2/1000</f>
        <v>#REF!</v>
      </c>
      <c r="AX1186" s="19" t="e">
        <f t="shared" si="198"/>
        <v>#REF!</v>
      </c>
      <c r="AY1186" s="17" t="e">
        <f>SQRT(398600640000/#REF!)</f>
        <v>#REF!</v>
      </c>
      <c r="AZ1186" s="17" t="e">
        <f>SQRT(398600640000/#REF!)</f>
        <v>#REF!</v>
      </c>
      <c r="BA1186" s="17" t="e">
        <f t="shared" si="199"/>
        <v>#REF!</v>
      </c>
      <c r="BB1186" s="24" t="e">
        <f>-(398600640000000)/(2*(#REF!))</f>
        <v>#REF!</v>
      </c>
      <c r="BC1186" s="24" t="e">
        <f>-(398600640000000)/((2*#REF!))</f>
        <v>#REF!</v>
      </c>
      <c r="BD1186" s="24" t="e">
        <f>-(398600640000000)/(2*#REF!)</f>
        <v>#REF!</v>
      </c>
      <c r="BE1186" s="27" t="e">
        <f t="shared" si="200"/>
        <v>#REF!</v>
      </c>
      <c r="BF1186" s="27" t="e">
        <f t="shared" si="201"/>
        <v>#REF!</v>
      </c>
      <c r="BG1186" s="23" t="e">
        <f t="shared" si="202"/>
        <v>#REF!</v>
      </c>
      <c r="BH1186" s="23" t="e">
        <f t="shared" si="203"/>
        <v>#REF!</v>
      </c>
      <c r="BJ1186" s="29" t="e">
        <f>398600640000000/(#REF!*1000*#REF!*1000)</f>
        <v>#REF!</v>
      </c>
      <c r="BK1186" s="29" t="e">
        <f>398600640000000/(#REF!*1000*#REF!*1000)</f>
        <v>#REF!</v>
      </c>
      <c r="BL1186" s="29" t="e">
        <f t="shared" si="204"/>
        <v>#REF!</v>
      </c>
      <c r="BM1186" t="e">
        <f>398600640000000/(#REF!*1000*#REF!*1000)</f>
        <v>#REF!</v>
      </c>
    </row>
    <row r="1187" spans="24:65" x14ac:dyDescent="0.25">
      <c r="X1187"/>
      <c r="Y1187"/>
      <c r="Z1187"/>
      <c r="AA1187"/>
      <c r="AB1187" s="5" t="e">
        <f>#REF!-#REF!</f>
        <v>#REF!</v>
      </c>
      <c r="AC1187" s="1" t="e">
        <f>#REF!-#REF!</f>
        <v>#REF!</v>
      </c>
      <c r="AD1187" s="1" t="e">
        <f>SIN(#REF!)*COS(#REF!)</f>
        <v>#REF!</v>
      </c>
      <c r="AE1187" s="1" t="e">
        <f>SIN(#REF!)*SIN(#REF!)</f>
        <v>#REF!</v>
      </c>
      <c r="AF1187" s="1" t="e">
        <f>#REF!*COS(#REF!+#REF!)</f>
        <v>#REF!</v>
      </c>
      <c r="AG1187" s="1" t="e">
        <f>#REF!*SIN(#REF!+#REF!)</f>
        <v>#REF!</v>
      </c>
      <c r="AH1187" s="1" t="e">
        <f>SIN(#REF!)</f>
        <v>#REF!</v>
      </c>
      <c r="AI1187" s="1" t="e">
        <f>COS(#REF!)</f>
        <v>#REF!</v>
      </c>
      <c r="AJ1187" s="1" t="e">
        <f t="shared" si="194"/>
        <v>#REF!</v>
      </c>
      <c r="AK1187" s="5" t="e">
        <f>#REF!*#REF!</f>
        <v>#REF!</v>
      </c>
      <c r="AL1187" s="1" t="e">
        <f>(#REF!*#REF!)*(#REF!*#REF!-1)</f>
        <v>#REF!</v>
      </c>
      <c r="AM1187" s="13" t="e">
        <f>#REF!*SQRT(1-#REF!*#REF!)</f>
        <v>#REF!</v>
      </c>
      <c r="AN1187" s="15" t="e">
        <f>#REF!-AM1187</f>
        <v>#REF!</v>
      </c>
      <c r="AO1187" s="19" t="e">
        <f>#REF!/AM1187</f>
        <v>#REF!</v>
      </c>
      <c r="AP1187" s="19" t="e">
        <f>SQRT(398600640000000/(#REF!*1000))</f>
        <v>#REF!</v>
      </c>
      <c r="AQ1187" s="17" t="e">
        <f>SQRT(2*398600640000000*((1/(#REF!*1000))-(1/((#REF!*1000)+(#REF!*1000)))))</f>
        <v>#REF!</v>
      </c>
      <c r="AR1187" s="17" t="e">
        <f>SQRT(2*398600640000000*((1/(#REF!*1000))-(1/((#REF!*1000)+(#REF!*1000)))))</f>
        <v>#REF!</v>
      </c>
      <c r="AS1187" s="17" t="e">
        <f t="shared" si="195"/>
        <v>#REF!</v>
      </c>
      <c r="AT1187" s="5" t="e">
        <f t="shared" si="196"/>
        <v>#REF!</v>
      </c>
      <c r="AU1187" s="5" t="e">
        <f>(((4*(POWER(#REF!*1000,2)*AP1187)/398600640000000)*AT1187))/2/1000</f>
        <v>#REF!</v>
      </c>
      <c r="AV1187" s="5" t="e">
        <f t="shared" si="197"/>
        <v>#REF!</v>
      </c>
      <c r="AW1187" s="5" t="e">
        <f>(((4*(POWER(#REF!*1000,2)*AQ1187)/398600640000000)*AV1187))/2/1000</f>
        <v>#REF!</v>
      </c>
      <c r="AX1187" s="19" t="e">
        <f t="shared" si="198"/>
        <v>#REF!</v>
      </c>
      <c r="AY1187" s="17" t="e">
        <f>SQRT(398600640000/#REF!)</f>
        <v>#REF!</v>
      </c>
      <c r="AZ1187" s="17" t="e">
        <f>SQRT(398600640000/#REF!)</f>
        <v>#REF!</v>
      </c>
      <c r="BA1187" s="17" t="e">
        <f t="shared" si="199"/>
        <v>#REF!</v>
      </c>
      <c r="BB1187" s="24" t="e">
        <f>-(398600640000000)/(2*(#REF!))</f>
        <v>#REF!</v>
      </c>
      <c r="BC1187" s="24" t="e">
        <f>-(398600640000000)/((2*#REF!))</f>
        <v>#REF!</v>
      </c>
      <c r="BD1187" s="24" t="e">
        <f>-(398600640000000)/(2*#REF!)</f>
        <v>#REF!</v>
      </c>
      <c r="BE1187" s="27" t="e">
        <f t="shared" si="200"/>
        <v>#REF!</v>
      </c>
      <c r="BF1187" s="27" t="e">
        <f t="shared" si="201"/>
        <v>#REF!</v>
      </c>
      <c r="BG1187" s="23" t="e">
        <f t="shared" si="202"/>
        <v>#REF!</v>
      </c>
      <c r="BH1187" s="23" t="e">
        <f t="shared" si="203"/>
        <v>#REF!</v>
      </c>
      <c r="BJ1187" s="29" t="e">
        <f>398600640000000/(#REF!*1000*#REF!*1000)</f>
        <v>#REF!</v>
      </c>
      <c r="BK1187" s="29" t="e">
        <f>398600640000000/(#REF!*1000*#REF!*1000)</f>
        <v>#REF!</v>
      </c>
      <c r="BL1187" s="29" t="e">
        <f t="shared" si="204"/>
        <v>#REF!</v>
      </c>
      <c r="BM1187" t="e">
        <f>398600640000000/(#REF!*1000*#REF!*1000)</f>
        <v>#REF!</v>
      </c>
    </row>
    <row r="1188" spans="24:65" x14ac:dyDescent="0.25">
      <c r="X1188"/>
      <c r="Y1188"/>
      <c r="Z1188"/>
      <c r="AA1188"/>
      <c r="AB1188" s="5" t="e">
        <f>#REF!-#REF!</f>
        <v>#REF!</v>
      </c>
      <c r="AC1188" s="1" t="e">
        <f>#REF!-#REF!</f>
        <v>#REF!</v>
      </c>
      <c r="AD1188" s="1" t="e">
        <f>SIN(#REF!)*COS(#REF!)</f>
        <v>#REF!</v>
      </c>
      <c r="AE1188" s="1" t="e">
        <f>SIN(#REF!)*SIN(#REF!)</f>
        <v>#REF!</v>
      </c>
      <c r="AF1188" s="1" t="e">
        <f>#REF!*COS(#REF!+#REF!)</f>
        <v>#REF!</v>
      </c>
      <c r="AG1188" s="1" t="e">
        <f>#REF!*SIN(#REF!+#REF!)</f>
        <v>#REF!</v>
      </c>
      <c r="AH1188" s="1" t="e">
        <f>SIN(#REF!)</f>
        <v>#REF!</v>
      </c>
      <c r="AI1188" s="1" t="e">
        <f>COS(#REF!)</f>
        <v>#REF!</v>
      </c>
      <c r="AJ1188" s="1" t="e">
        <f t="shared" si="194"/>
        <v>#REF!</v>
      </c>
      <c r="AK1188" s="5" t="e">
        <f>#REF!*#REF!</f>
        <v>#REF!</v>
      </c>
      <c r="AL1188" s="1" t="e">
        <f>(#REF!*#REF!)*(#REF!*#REF!-1)</f>
        <v>#REF!</v>
      </c>
      <c r="AM1188" s="13" t="e">
        <f>#REF!*SQRT(1-#REF!*#REF!)</f>
        <v>#REF!</v>
      </c>
      <c r="AN1188" s="15" t="e">
        <f>#REF!-AM1188</f>
        <v>#REF!</v>
      </c>
      <c r="AO1188" s="19" t="e">
        <f>#REF!/AM1188</f>
        <v>#REF!</v>
      </c>
      <c r="AP1188" s="19" t="e">
        <f>SQRT(398600640000000/(#REF!*1000))</f>
        <v>#REF!</v>
      </c>
      <c r="AQ1188" s="17" t="e">
        <f>SQRT(2*398600640000000*((1/(#REF!*1000))-(1/((#REF!*1000)+(#REF!*1000)))))</f>
        <v>#REF!</v>
      </c>
      <c r="AR1188" s="17" t="e">
        <f>SQRT(2*398600640000000*((1/(#REF!*1000))-(1/((#REF!*1000)+(#REF!*1000)))))</f>
        <v>#REF!</v>
      </c>
      <c r="AS1188" s="17" t="e">
        <f t="shared" si="195"/>
        <v>#REF!</v>
      </c>
      <c r="AT1188" s="5" t="e">
        <f t="shared" si="196"/>
        <v>#REF!</v>
      </c>
      <c r="AU1188" s="5" t="e">
        <f>(((4*(POWER(#REF!*1000,2)*AP1188)/398600640000000)*AT1188))/2/1000</f>
        <v>#REF!</v>
      </c>
      <c r="AV1188" s="5" t="e">
        <f t="shared" si="197"/>
        <v>#REF!</v>
      </c>
      <c r="AW1188" s="5" t="e">
        <f>(((4*(POWER(#REF!*1000,2)*AQ1188)/398600640000000)*AV1188))/2/1000</f>
        <v>#REF!</v>
      </c>
      <c r="AX1188" s="19" t="e">
        <f t="shared" si="198"/>
        <v>#REF!</v>
      </c>
      <c r="AY1188" s="17" t="e">
        <f>SQRT(398600640000/#REF!)</f>
        <v>#REF!</v>
      </c>
      <c r="AZ1188" s="17" t="e">
        <f>SQRT(398600640000/#REF!)</f>
        <v>#REF!</v>
      </c>
      <c r="BA1188" s="17" t="e">
        <f t="shared" si="199"/>
        <v>#REF!</v>
      </c>
      <c r="BB1188" s="24" t="e">
        <f>-(398600640000000)/(2*(#REF!))</f>
        <v>#REF!</v>
      </c>
      <c r="BC1188" s="24" t="e">
        <f>-(398600640000000)/((2*#REF!))</f>
        <v>#REF!</v>
      </c>
      <c r="BD1188" s="24" t="e">
        <f>-(398600640000000)/(2*#REF!)</f>
        <v>#REF!</v>
      </c>
      <c r="BE1188" s="27" t="e">
        <f t="shared" si="200"/>
        <v>#REF!</v>
      </c>
      <c r="BF1188" s="27" t="e">
        <f t="shared" si="201"/>
        <v>#REF!</v>
      </c>
      <c r="BG1188" s="23" t="e">
        <f t="shared" si="202"/>
        <v>#REF!</v>
      </c>
      <c r="BH1188" s="23" t="e">
        <f t="shared" si="203"/>
        <v>#REF!</v>
      </c>
      <c r="BJ1188" s="29" t="e">
        <f>398600640000000/(#REF!*1000*#REF!*1000)</f>
        <v>#REF!</v>
      </c>
      <c r="BK1188" s="29" t="e">
        <f>398600640000000/(#REF!*1000*#REF!*1000)</f>
        <v>#REF!</v>
      </c>
      <c r="BL1188" s="29" t="e">
        <f t="shared" si="204"/>
        <v>#REF!</v>
      </c>
      <c r="BM1188" t="e">
        <f>398600640000000/(#REF!*1000*#REF!*1000)</f>
        <v>#REF!</v>
      </c>
    </row>
    <row r="1189" spans="24:65" x14ac:dyDescent="0.25">
      <c r="X1189"/>
      <c r="Y1189"/>
      <c r="Z1189"/>
      <c r="AA1189"/>
      <c r="AB1189" s="5" t="e">
        <f>#REF!-#REF!</f>
        <v>#REF!</v>
      </c>
      <c r="AC1189" s="1" t="e">
        <f>#REF!-#REF!</f>
        <v>#REF!</v>
      </c>
      <c r="AD1189" s="1" t="e">
        <f>SIN(#REF!)*COS(#REF!)</f>
        <v>#REF!</v>
      </c>
      <c r="AE1189" s="1" t="e">
        <f>SIN(#REF!)*SIN(#REF!)</f>
        <v>#REF!</v>
      </c>
      <c r="AF1189" s="1" t="e">
        <f>#REF!*COS(#REF!+#REF!)</f>
        <v>#REF!</v>
      </c>
      <c r="AG1189" s="1" t="e">
        <f>#REF!*SIN(#REF!+#REF!)</f>
        <v>#REF!</v>
      </c>
      <c r="AH1189" s="1" t="e">
        <f>SIN(#REF!)</f>
        <v>#REF!</v>
      </c>
      <c r="AI1189" s="1" t="e">
        <f>COS(#REF!)</f>
        <v>#REF!</v>
      </c>
      <c r="AJ1189" s="1" t="e">
        <f t="shared" si="194"/>
        <v>#REF!</v>
      </c>
      <c r="AK1189" s="5" t="e">
        <f>#REF!*#REF!</f>
        <v>#REF!</v>
      </c>
      <c r="AL1189" s="1" t="e">
        <f>(#REF!*#REF!)*(#REF!*#REF!-1)</f>
        <v>#REF!</v>
      </c>
      <c r="AM1189" s="13" t="e">
        <f>#REF!*SQRT(1-#REF!*#REF!)</f>
        <v>#REF!</v>
      </c>
      <c r="AN1189" s="15" t="e">
        <f>#REF!-AM1189</f>
        <v>#REF!</v>
      </c>
      <c r="AO1189" s="19" t="e">
        <f>#REF!/AM1189</f>
        <v>#REF!</v>
      </c>
      <c r="AP1189" s="19" t="e">
        <f>SQRT(398600640000000/(#REF!*1000))</f>
        <v>#REF!</v>
      </c>
      <c r="AQ1189" s="17" t="e">
        <f>SQRT(2*398600640000000*((1/(#REF!*1000))-(1/((#REF!*1000)+(#REF!*1000)))))</f>
        <v>#REF!</v>
      </c>
      <c r="AR1189" s="17" t="e">
        <f>SQRT(2*398600640000000*((1/(#REF!*1000))-(1/((#REF!*1000)+(#REF!*1000)))))</f>
        <v>#REF!</v>
      </c>
      <c r="AS1189" s="17" t="e">
        <f t="shared" si="195"/>
        <v>#REF!</v>
      </c>
      <c r="AT1189" s="5" t="e">
        <f t="shared" si="196"/>
        <v>#REF!</v>
      </c>
      <c r="AU1189" s="5" t="e">
        <f>(((4*(POWER(#REF!*1000,2)*AP1189)/398600640000000)*AT1189))/2/1000</f>
        <v>#REF!</v>
      </c>
      <c r="AV1189" s="5" t="e">
        <f t="shared" si="197"/>
        <v>#REF!</v>
      </c>
      <c r="AW1189" s="5" t="e">
        <f>(((4*(POWER(#REF!*1000,2)*AQ1189)/398600640000000)*AV1189))/2/1000</f>
        <v>#REF!</v>
      </c>
      <c r="AX1189" s="19" t="e">
        <f t="shared" si="198"/>
        <v>#REF!</v>
      </c>
      <c r="AY1189" s="17" t="e">
        <f>SQRT(398600640000/#REF!)</f>
        <v>#REF!</v>
      </c>
      <c r="AZ1189" s="17" t="e">
        <f>SQRT(398600640000/#REF!)</f>
        <v>#REF!</v>
      </c>
      <c r="BA1189" s="17" t="e">
        <f t="shared" si="199"/>
        <v>#REF!</v>
      </c>
      <c r="BB1189" s="24" t="e">
        <f>-(398600640000000)/(2*(#REF!))</f>
        <v>#REF!</v>
      </c>
      <c r="BC1189" s="24" t="e">
        <f>-(398600640000000)/((2*#REF!))</f>
        <v>#REF!</v>
      </c>
      <c r="BD1189" s="24" t="e">
        <f>-(398600640000000)/(2*#REF!)</f>
        <v>#REF!</v>
      </c>
      <c r="BE1189" s="27" t="e">
        <f t="shared" si="200"/>
        <v>#REF!</v>
      </c>
      <c r="BF1189" s="27" t="e">
        <f t="shared" si="201"/>
        <v>#REF!</v>
      </c>
      <c r="BG1189" s="23" t="e">
        <f t="shared" si="202"/>
        <v>#REF!</v>
      </c>
      <c r="BH1189" s="23" t="e">
        <f t="shared" si="203"/>
        <v>#REF!</v>
      </c>
      <c r="BJ1189" s="29" t="e">
        <f>398600640000000/(#REF!*1000*#REF!*1000)</f>
        <v>#REF!</v>
      </c>
      <c r="BK1189" s="29" t="e">
        <f>398600640000000/(#REF!*1000*#REF!*1000)</f>
        <v>#REF!</v>
      </c>
      <c r="BL1189" s="29" t="e">
        <f t="shared" si="204"/>
        <v>#REF!</v>
      </c>
      <c r="BM1189" t="e">
        <f>398600640000000/(#REF!*1000*#REF!*1000)</f>
        <v>#REF!</v>
      </c>
    </row>
    <row r="1190" spans="24:65" x14ac:dyDescent="0.25">
      <c r="X1190"/>
      <c r="Y1190"/>
      <c r="Z1190"/>
      <c r="AA1190"/>
      <c r="AB1190" s="5" t="e">
        <f>#REF!-#REF!</f>
        <v>#REF!</v>
      </c>
      <c r="AC1190" s="1" t="e">
        <f>#REF!-#REF!</f>
        <v>#REF!</v>
      </c>
      <c r="AD1190" s="1" t="e">
        <f>SIN(#REF!)*COS(#REF!)</f>
        <v>#REF!</v>
      </c>
      <c r="AE1190" s="1" t="e">
        <f>SIN(#REF!)*SIN(#REF!)</f>
        <v>#REF!</v>
      </c>
      <c r="AF1190" s="1" t="e">
        <f>#REF!*COS(#REF!+#REF!)</f>
        <v>#REF!</v>
      </c>
      <c r="AG1190" s="1" t="e">
        <f>#REF!*SIN(#REF!+#REF!)</f>
        <v>#REF!</v>
      </c>
      <c r="AH1190" s="1" t="e">
        <f>SIN(#REF!)</f>
        <v>#REF!</v>
      </c>
      <c r="AI1190" s="1" t="e">
        <f>COS(#REF!)</f>
        <v>#REF!</v>
      </c>
      <c r="AJ1190" s="1" t="e">
        <f t="shared" si="194"/>
        <v>#REF!</v>
      </c>
      <c r="AK1190" s="5" t="e">
        <f>#REF!*#REF!</f>
        <v>#REF!</v>
      </c>
      <c r="AL1190" s="1" t="e">
        <f>(#REF!*#REF!)*(#REF!*#REF!-1)</f>
        <v>#REF!</v>
      </c>
      <c r="AM1190" s="13" t="e">
        <f>#REF!*SQRT(1-#REF!*#REF!)</f>
        <v>#REF!</v>
      </c>
      <c r="AN1190" s="15" t="e">
        <f>#REF!-AM1190</f>
        <v>#REF!</v>
      </c>
      <c r="AO1190" s="19" t="e">
        <f>#REF!/AM1190</f>
        <v>#REF!</v>
      </c>
      <c r="AP1190" s="19" t="e">
        <f>SQRT(398600640000000/(#REF!*1000))</f>
        <v>#REF!</v>
      </c>
      <c r="AQ1190" s="17" t="e">
        <f>SQRT(2*398600640000000*((1/(#REF!*1000))-(1/((#REF!*1000)+(#REF!*1000)))))</f>
        <v>#REF!</v>
      </c>
      <c r="AR1190" s="17" t="e">
        <f>SQRT(2*398600640000000*((1/(#REF!*1000))-(1/((#REF!*1000)+(#REF!*1000)))))</f>
        <v>#REF!</v>
      </c>
      <c r="AS1190" s="17" t="e">
        <f t="shared" si="195"/>
        <v>#REF!</v>
      </c>
      <c r="AT1190" s="5" t="e">
        <f t="shared" si="196"/>
        <v>#REF!</v>
      </c>
      <c r="AU1190" s="5" t="e">
        <f>(((4*(POWER(#REF!*1000,2)*AP1190)/398600640000000)*AT1190))/2/1000</f>
        <v>#REF!</v>
      </c>
      <c r="AV1190" s="5" t="e">
        <f t="shared" si="197"/>
        <v>#REF!</v>
      </c>
      <c r="AW1190" s="5" t="e">
        <f>(((4*(POWER(#REF!*1000,2)*AQ1190)/398600640000000)*AV1190))/2/1000</f>
        <v>#REF!</v>
      </c>
      <c r="AX1190" s="19" t="e">
        <f t="shared" si="198"/>
        <v>#REF!</v>
      </c>
      <c r="AY1190" s="17" t="e">
        <f>SQRT(398600640000/#REF!)</f>
        <v>#REF!</v>
      </c>
      <c r="AZ1190" s="17" t="e">
        <f>SQRT(398600640000/#REF!)</f>
        <v>#REF!</v>
      </c>
      <c r="BA1190" s="17" t="e">
        <f t="shared" si="199"/>
        <v>#REF!</v>
      </c>
      <c r="BB1190" s="24" t="e">
        <f>-(398600640000000)/(2*(#REF!))</f>
        <v>#REF!</v>
      </c>
      <c r="BC1190" s="24" t="e">
        <f>-(398600640000000)/((2*#REF!))</f>
        <v>#REF!</v>
      </c>
      <c r="BD1190" s="24" t="e">
        <f>-(398600640000000)/(2*#REF!)</f>
        <v>#REF!</v>
      </c>
      <c r="BE1190" s="27" t="e">
        <f t="shared" si="200"/>
        <v>#REF!</v>
      </c>
      <c r="BF1190" s="27" t="e">
        <f t="shared" si="201"/>
        <v>#REF!</v>
      </c>
      <c r="BG1190" s="23" t="e">
        <f t="shared" si="202"/>
        <v>#REF!</v>
      </c>
      <c r="BH1190" s="23" t="e">
        <f t="shared" si="203"/>
        <v>#REF!</v>
      </c>
      <c r="BJ1190" s="29" t="e">
        <f>398600640000000/(#REF!*1000*#REF!*1000)</f>
        <v>#REF!</v>
      </c>
      <c r="BK1190" s="29" t="e">
        <f>398600640000000/(#REF!*1000*#REF!*1000)</f>
        <v>#REF!</v>
      </c>
      <c r="BL1190" s="29" t="e">
        <f t="shared" si="204"/>
        <v>#REF!</v>
      </c>
      <c r="BM1190" t="e">
        <f>398600640000000/(#REF!*1000*#REF!*1000)</f>
        <v>#REF!</v>
      </c>
    </row>
    <row r="1191" spans="24:65" x14ac:dyDescent="0.25">
      <c r="X1191"/>
      <c r="Y1191"/>
      <c r="Z1191"/>
      <c r="AA1191"/>
      <c r="AB1191" s="5" t="e">
        <f>#REF!-#REF!</f>
        <v>#REF!</v>
      </c>
      <c r="AC1191" s="1" t="e">
        <f>#REF!-#REF!</f>
        <v>#REF!</v>
      </c>
      <c r="AD1191" s="1" t="e">
        <f>SIN(#REF!)*COS(#REF!)</f>
        <v>#REF!</v>
      </c>
      <c r="AE1191" s="1" t="e">
        <f>SIN(#REF!)*SIN(#REF!)</f>
        <v>#REF!</v>
      </c>
      <c r="AF1191" s="1" t="e">
        <f>#REF!*COS(#REF!+#REF!)</f>
        <v>#REF!</v>
      </c>
      <c r="AG1191" s="1" t="e">
        <f>#REF!*SIN(#REF!+#REF!)</f>
        <v>#REF!</v>
      </c>
      <c r="AH1191" s="1" t="e">
        <f>SIN(#REF!)</f>
        <v>#REF!</v>
      </c>
      <c r="AI1191" s="1" t="e">
        <f>COS(#REF!)</f>
        <v>#REF!</v>
      </c>
      <c r="AJ1191" s="1" t="e">
        <f t="shared" si="194"/>
        <v>#REF!</v>
      </c>
      <c r="AK1191" s="5" t="e">
        <f>#REF!*#REF!</f>
        <v>#REF!</v>
      </c>
      <c r="AL1191" s="1" t="e">
        <f>(#REF!*#REF!)*(#REF!*#REF!-1)</f>
        <v>#REF!</v>
      </c>
      <c r="AM1191" s="13" t="e">
        <f>#REF!*SQRT(1-#REF!*#REF!)</f>
        <v>#REF!</v>
      </c>
      <c r="AN1191" s="15" t="e">
        <f>#REF!-AM1191</f>
        <v>#REF!</v>
      </c>
      <c r="AO1191" s="19" t="e">
        <f>#REF!/AM1191</f>
        <v>#REF!</v>
      </c>
      <c r="AP1191" s="19" t="e">
        <f>SQRT(398600640000000/(#REF!*1000))</f>
        <v>#REF!</v>
      </c>
      <c r="AQ1191" s="17" t="e">
        <f>SQRT(2*398600640000000*((1/(#REF!*1000))-(1/((#REF!*1000)+(#REF!*1000)))))</f>
        <v>#REF!</v>
      </c>
      <c r="AR1191" s="17" t="e">
        <f>SQRT(2*398600640000000*((1/(#REF!*1000))-(1/((#REF!*1000)+(#REF!*1000)))))</f>
        <v>#REF!</v>
      </c>
      <c r="AS1191" s="17" t="e">
        <f t="shared" si="195"/>
        <v>#REF!</v>
      </c>
      <c r="AT1191" s="5" t="e">
        <f t="shared" si="196"/>
        <v>#REF!</v>
      </c>
      <c r="AU1191" s="5" t="e">
        <f>(((4*(POWER(#REF!*1000,2)*AP1191)/398600640000000)*AT1191))/2/1000</f>
        <v>#REF!</v>
      </c>
      <c r="AV1191" s="5" t="e">
        <f t="shared" si="197"/>
        <v>#REF!</v>
      </c>
      <c r="AW1191" s="5" t="e">
        <f>(((4*(POWER(#REF!*1000,2)*AQ1191)/398600640000000)*AV1191))/2/1000</f>
        <v>#REF!</v>
      </c>
      <c r="AX1191" s="19" t="e">
        <f t="shared" si="198"/>
        <v>#REF!</v>
      </c>
      <c r="AY1191" s="17" t="e">
        <f>SQRT(398600640000/#REF!)</f>
        <v>#REF!</v>
      </c>
      <c r="AZ1191" s="17" t="e">
        <f>SQRT(398600640000/#REF!)</f>
        <v>#REF!</v>
      </c>
      <c r="BA1191" s="17" t="e">
        <f t="shared" si="199"/>
        <v>#REF!</v>
      </c>
      <c r="BB1191" s="24" t="e">
        <f>-(398600640000000)/(2*(#REF!))</f>
        <v>#REF!</v>
      </c>
      <c r="BC1191" s="24" t="e">
        <f>-(398600640000000)/((2*#REF!))</f>
        <v>#REF!</v>
      </c>
      <c r="BD1191" s="24" t="e">
        <f>-(398600640000000)/(2*#REF!)</f>
        <v>#REF!</v>
      </c>
      <c r="BE1191" s="27" t="e">
        <f t="shared" si="200"/>
        <v>#REF!</v>
      </c>
      <c r="BF1191" s="27" t="e">
        <f t="shared" si="201"/>
        <v>#REF!</v>
      </c>
      <c r="BG1191" s="23" t="e">
        <f t="shared" si="202"/>
        <v>#REF!</v>
      </c>
      <c r="BH1191" s="23" t="e">
        <f t="shared" si="203"/>
        <v>#REF!</v>
      </c>
      <c r="BJ1191" s="29" t="e">
        <f>398600640000000/(#REF!*1000*#REF!*1000)</f>
        <v>#REF!</v>
      </c>
      <c r="BK1191" s="29" t="e">
        <f>398600640000000/(#REF!*1000*#REF!*1000)</f>
        <v>#REF!</v>
      </c>
      <c r="BL1191" s="29" t="e">
        <f t="shared" si="204"/>
        <v>#REF!</v>
      </c>
      <c r="BM1191" t="e">
        <f>398600640000000/(#REF!*1000*#REF!*1000)</f>
        <v>#REF!</v>
      </c>
    </row>
    <row r="1192" spans="24:65" x14ac:dyDescent="0.25">
      <c r="X1192"/>
      <c r="Y1192"/>
      <c r="Z1192"/>
      <c r="AA1192"/>
      <c r="AB1192" s="5" t="e">
        <f>#REF!-#REF!</f>
        <v>#REF!</v>
      </c>
      <c r="AC1192" s="1" t="e">
        <f>#REF!-#REF!</f>
        <v>#REF!</v>
      </c>
      <c r="AD1192" s="1" t="e">
        <f>SIN(#REF!)*COS(#REF!)</f>
        <v>#REF!</v>
      </c>
      <c r="AE1192" s="1" t="e">
        <f>SIN(#REF!)*SIN(#REF!)</f>
        <v>#REF!</v>
      </c>
      <c r="AF1192" s="1" t="e">
        <f>#REF!*COS(#REF!+#REF!)</f>
        <v>#REF!</v>
      </c>
      <c r="AG1192" s="1" t="e">
        <f>#REF!*SIN(#REF!+#REF!)</f>
        <v>#REF!</v>
      </c>
      <c r="AH1192" s="1" t="e">
        <f>SIN(#REF!)</f>
        <v>#REF!</v>
      </c>
      <c r="AI1192" s="1" t="e">
        <f>COS(#REF!)</f>
        <v>#REF!</v>
      </c>
      <c r="AJ1192" s="1" t="e">
        <f t="shared" si="194"/>
        <v>#REF!</v>
      </c>
      <c r="AK1192" s="5" t="e">
        <f>#REF!*#REF!</f>
        <v>#REF!</v>
      </c>
      <c r="AL1192" s="1" t="e">
        <f>(#REF!*#REF!)*(#REF!*#REF!-1)</f>
        <v>#REF!</v>
      </c>
      <c r="AM1192" s="13" t="e">
        <f>#REF!*SQRT(1-#REF!*#REF!)</f>
        <v>#REF!</v>
      </c>
      <c r="AN1192" s="15" t="e">
        <f>#REF!-AM1192</f>
        <v>#REF!</v>
      </c>
      <c r="AO1192" s="19" t="e">
        <f>#REF!/AM1192</f>
        <v>#REF!</v>
      </c>
      <c r="AP1192" s="19" t="e">
        <f>SQRT(398600640000000/(#REF!*1000))</f>
        <v>#REF!</v>
      </c>
      <c r="AQ1192" s="17" t="e">
        <f>SQRT(2*398600640000000*((1/(#REF!*1000))-(1/((#REF!*1000)+(#REF!*1000)))))</f>
        <v>#REF!</v>
      </c>
      <c r="AR1192" s="17" t="e">
        <f>SQRT(2*398600640000000*((1/(#REF!*1000))-(1/((#REF!*1000)+(#REF!*1000)))))</f>
        <v>#REF!</v>
      </c>
      <c r="AS1192" s="17" t="e">
        <f t="shared" si="195"/>
        <v>#REF!</v>
      </c>
      <c r="AT1192" s="5" t="e">
        <f t="shared" si="196"/>
        <v>#REF!</v>
      </c>
      <c r="AU1192" s="5" t="e">
        <f>(((4*(POWER(#REF!*1000,2)*AP1192)/398600640000000)*AT1192))/2/1000</f>
        <v>#REF!</v>
      </c>
      <c r="AV1192" s="5" t="e">
        <f t="shared" si="197"/>
        <v>#REF!</v>
      </c>
      <c r="AW1192" s="5" t="e">
        <f>(((4*(POWER(#REF!*1000,2)*AQ1192)/398600640000000)*AV1192))/2/1000</f>
        <v>#REF!</v>
      </c>
      <c r="AX1192" s="19" t="e">
        <f t="shared" si="198"/>
        <v>#REF!</v>
      </c>
      <c r="AY1192" s="17" t="e">
        <f>SQRT(398600640000/#REF!)</f>
        <v>#REF!</v>
      </c>
      <c r="AZ1192" s="17" t="e">
        <f>SQRT(398600640000/#REF!)</f>
        <v>#REF!</v>
      </c>
      <c r="BA1192" s="17" t="e">
        <f t="shared" si="199"/>
        <v>#REF!</v>
      </c>
      <c r="BB1192" s="24" t="e">
        <f>-(398600640000000)/(2*(#REF!))</f>
        <v>#REF!</v>
      </c>
      <c r="BC1192" s="24" t="e">
        <f>-(398600640000000)/((2*#REF!))</f>
        <v>#REF!</v>
      </c>
      <c r="BD1192" s="24" t="e">
        <f>-(398600640000000)/(2*#REF!)</f>
        <v>#REF!</v>
      </c>
      <c r="BE1192" s="27" t="e">
        <f t="shared" si="200"/>
        <v>#REF!</v>
      </c>
      <c r="BF1192" s="27" t="e">
        <f t="shared" si="201"/>
        <v>#REF!</v>
      </c>
      <c r="BG1192" s="23" t="e">
        <f t="shared" si="202"/>
        <v>#REF!</v>
      </c>
      <c r="BH1192" s="23" t="e">
        <f t="shared" si="203"/>
        <v>#REF!</v>
      </c>
      <c r="BJ1192" s="29" t="e">
        <f>398600640000000/(#REF!*1000*#REF!*1000)</f>
        <v>#REF!</v>
      </c>
      <c r="BK1192" s="29" t="e">
        <f>398600640000000/(#REF!*1000*#REF!*1000)</f>
        <v>#REF!</v>
      </c>
      <c r="BL1192" s="29" t="e">
        <f t="shared" si="204"/>
        <v>#REF!</v>
      </c>
      <c r="BM1192" t="e">
        <f>398600640000000/(#REF!*1000*#REF!*1000)</f>
        <v>#REF!</v>
      </c>
    </row>
    <row r="1193" spans="24:65" x14ac:dyDescent="0.25">
      <c r="X1193"/>
      <c r="Y1193"/>
      <c r="Z1193"/>
      <c r="AA1193"/>
      <c r="AB1193" s="5" t="e">
        <f>#REF!-#REF!</f>
        <v>#REF!</v>
      </c>
      <c r="AC1193" s="1" t="e">
        <f>#REF!-#REF!</f>
        <v>#REF!</v>
      </c>
      <c r="AD1193" s="1" t="e">
        <f>SIN(#REF!)*COS(#REF!)</f>
        <v>#REF!</v>
      </c>
      <c r="AE1193" s="1" t="e">
        <f>SIN(#REF!)*SIN(#REF!)</f>
        <v>#REF!</v>
      </c>
      <c r="AF1193" s="1" t="e">
        <f>#REF!*COS(#REF!+#REF!)</f>
        <v>#REF!</v>
      </c>
      <c r="AG1193" s="1" t="e">
        <f>#REF!*SIN(#REF!+#REF!)</f>
        <v>#REF!</v>
      </c>
      <c r="AH1193" s="1" t="e">
        <f>SIN(#REF!)</f>
        <v>#REF!</v>
      </c>
      <c r="AI1193" s="1" t="e">
        <f>COS(#REF!)</f>
        <v>#REF!</v>
      </c>
      <c r="AJ1193" s="1" t="e">
        <f t="shared" si="194"/>
        <v>#REF!</v>
      </c>
      <c r="AK1193" s="5" t="e">
        <f>#REF!*#REF!</f>
        <v>#REF!</v>
      </c>
      <c r="AL1193" s="1" t="e">
        <f>(#REF!*#REF!)*(#REF!*#REF!-1)</f>
        <v>#REF!</v>
      </c>
      <c r="AM1193" s="13" t="e">
        <f>#REF!*SQRT(1-#REF!*#REF!)</f>
        <v>#REF!</v>
      </c>
      <c r="AN1193" s="15" t="e">
        <f>#REF!-AM1193</f>
        <v>#REF!</v>
      </c>
      <c r="AO1193" s="19" t="e">
        <f>#REF!/AM1193</f>
        <v>#REF!</v>
      </c>
      <c r="AP1193" s="19" t="e">
        <f>SQRT(398600640000000/(#REF!*1000))</f>
        <v>#REF!</v>
      </c>
      <c r="AQ1193" s="17" t="e">
        <f>SQRT(2*398600640000000*((1/(#REF!*1000))-(1/((#REF!*1000)+(#REF!*1000)))))</f>
        <v>#REF!</v>
      </c>
      <c r="AR1193" s="17" t="e">
        <f>SQRT(2*398600640000000*((1/(#REF!*1000))-(1/((#REF!*1000)+(#REF!*1000)))))</f>
        <v>#REF!</v>
      </c>
      <c r="AS1193" s="17" t="e">
        <f t="shared" si="195"/>
        <v>#REF!</v>
      </c>
      <c r="AT1193" s="5" t="e">
        <f t="shared" si="196"/>
        <v>#REF!</v>
      </c>
      <c r="AU1193" s="5" t="e">
        <f>(((4*(POWER(#REF!*1000,2)*AP1193)/398600640000000)*AT1193))/2/1000</f>
        <v>#REF!</v>
      </c>
      <c r="AV1193" s="5" t="e">
        <f t="shared" si="197"/>
        <v>#REF!</v>
      </c>
      <c r="AW1193" s="5" t="e">
        <f>(((4*(POWER(#REF!*1000,2)*AQ1193)/398600640000000)*AV1193))/2/1000</f>
        <v>#REF!</v>
      </c>
      <c r="AX1193" s="19" t="e">
        <f t="shared" si="198"/>
        <v>#REF!</v>
      </c>
      <c r="AY1193" s="17" t="e">
        <f>SQRT(398600640000/#REF!)</f>
        <v>#REF!</v>
      </c>
      <c r="AZ1193" s="17" t="e">
        <f>SQRT(398600640000/#REF!)</f>
        <v>#REF!</v>
      </c>
      <c r="BA1193" s="17" t="e">
        <f t="shared" si="199"/>
        <v>#REF!</v>
      </c>
      <c r="BB1193" s="24" t="e">
        <f>-(398600640000000)/(2*(#REF!))</f>
        <v>#REF!</v>
      </c>
      <c r="BC1193" s="24" t="e">
        <f>-(398600640000000)/((2*#REF!))</f>
        <v>#REF!</v>
      </c>
      <c r="BD1193" s="24" t="e">
        <f>-(398600640000000)/(2*#REF!)</f>
        <v>#REF!</v>
      </c>
      <c r="BE1193" s="27" t="e">
        <f t="shared" si="200"/>
        <v>#REF!</v>
      </c>
      <c r="BF1193" s="27" t="e">
        <f t="shared" si="201"/>
        <v>#REF!</v>
      </c>
      <c r="BG1193" s="23" t="e">
        <f t="shared" si="202"/>
        <v>#REF!</v>
      </c>
      <c r="BH1193" s="23" t="e">
        <f t="shared" si="203"/>
        <v>#REF!</v>
      </c>
      <c r="BJ1193" s="29" t="e">
        <f>398600640000000/(#REF!*1000*#REF!*1000)</f>
        <v>#REF!</v>
      </c>
      <c r="BK1193" s="29" t="e">
        <f>398600640000000/(#REF!*1000*#REF!*1000)</f>
        <v>#REF!</v>
      </c>
      <c r="BL1193" s="29" t="e">
        <f t="shared" si="204"/>
        <v>#REF!</v>
      </c>
      <c r="BM1193" t="e">
        <f>398600640000000/(#REF!*1000*#REF!*1000)</f>
        <v>#REF!</v>
      </c>
    </row>
    <row r="1194" spans="24:65" x14ac:dyDescent="0.25">
      <c r="X1194"/>
      <c r="Y1194"/>
      <c r="Z1194"/>
      <c r="AA1194"/>
      <c r="AB1194" s="5" t="e">
        <f>#REF!-#REF!</f>
        <v>#REF!</v>
      </c>
      <c r="AC1194" s="1" t="e">
        <f>#REF!-#REF!</f>
        <v>#REF!</v>
      </c>
      <c r="AD1194" s="1" t="e">
        <f>SIN(#REF!)*COS(#REF!)</f>
        <v>#REF!</v>
      </c>
      <c r="AE1194" s="1" t="e">
        <f>SIN(#REF!)*SIN(#REF!)</f>
        <v>#REF!</v>
      </c>
      <c r="AF1194" s="1" t="e">
        <f>#REF!*COS(#REF!+#REF!)</f>
        <v>#REF!</v>
      </c>
      <c r="AG1194" s="1" t="e">
        <f>#REF!*SIN(#REF!+#REF!)</f>
        <v>#REF!</v>
      </c>
      <c r="AH1194" s="1" t="e">
        <f>SIN(#REF!)</f>
        <v>#REF!</v>
      </c>
      <c r="AI1194" s="1" t="e">
        <f>COS(#REF!)</f>
        <v>#REF!</v>
      </c>
      <c r="AJ1194" s="1" t="e">
        <f t="shared" si="194"/>
        <v>#REF!</v>
      </c>
      <c r="AK1194" s="5" t="e">
        <f>#REF!*#REF!</f>
        <v>#REF!</v>
      </c>
      <c r="AL1194" s="1" t="e">
        <f>(#REF!*#REF!)*(#REF!*#REF!-1)</f>
        <v>#REF!</v>
      </c>
      <c r="AM1194" s="13" t="e">
        <f>#REF!*SQRT(1-#REF!*#REF!)</f>
        <v>#REF!</v>
      </c>
      <c r="AN1194" s="15" t="e">
        <f>#REF!-AM1194</f>
        <v>#REF!</v>
      </c>
      <c r="AO1194" s="19" t="e">
        <f>#REF!/AM1194</f>
        <v>#REF!</v>
      </c>
      <c r="AP1194" s="19" t="e">
        <f>SQRT(398600640000000/(#REF!*1000))</f>
        <v>#REF!</v>
      </c>
      <c r="AQ1194" s="17" t="e">
        <f>SQRT(2*398600640000000*((1/(#REF!*1000))-(1/((#REF!*1000)+(#REF!*1000)))))</f>
        <v>#REF!</v>
      </c>
      <c r="AR1194" s="17" t="e">
        <f>SQRT(2*398600640000000*((1/(#REF!*1000))-(1/((#REF!*1000)+(#REF!*1000)))))</f>
        <v>#REF!</v>
      </c>
      <c r="AS1194" s="17" t="e">
        <f t="shared" si="195"/>
        <v>#REF!</v>
      </c>
      <c r="AT1194" s="5" t="e">
        <f t="shared" si="196"/>
        <v>#REF!</v>
      </c>
      <c r="AU1194" s="5" t="e">
        <f>(((4*(POWER(#REF!*1000,2)*AP1194)/398600640000000)*AT1194))/2/1000</f>
        <v>#REF!</v>
      </c>
      <c r="AV1194" s="5" t="e">
        <f t="shared" si="197"/>
        <v>#REF!</v>
      </c>
      <c r="AW1194" s="5" t="e">
        <f>(((4*(POWER(#REF!*1000,2)*AQ1194)/398600640000000)*AV1194))/2/1000</f>
        <v>#REF!</v>
      </c>
      <c r="AX1194" s="19" t="e">
        <f t="shared" si="198"/>
        <v>#REF!</v>
      </c>
      <c r="AY1194" s="17" t="e">
        <f>SQRT(398600640000/#REF!)</f>
        <v>#REF!</v>
      </c>
      <c r="AZ1194" s="17" t="e">
        <f>SQRT(398600640000/#REF!)</f>
        <v>#REF!</v>
      </c>
      <c r="BA1194" s="17" t="e">
        <f t="shared" si="199"/>
        <v>#REF!</v>
      </c>
      <c r="BB1194" s="24" t="e">
        <f>-(398600640000000)/(2*(#REF!))</f>
        <v>#REF!</v>
      </c>
      <c r="BC1194" s="24" t="e">
        <f>-(398600640000000)/((2*#REF!))</f>
        <v>#REF!</v>
      </c>
      <c r="BD1194" s="24" t="e">
        <f>-(398600640000000)/(2*#REF!)</f>
        <v>#REF!</v>
      </c>
      <c r="BE1194" s="27" t="e">
        <f t="shared" si="200"/>
        <v>#REF!</v>
      </c>
      <c r="BF1194" s="27" t="e">
        <f t="shared" si="201"/>
        <v>#REF!</v>
      </c>
      <c r="BG1194" s="23" t="e">
        <f t="shared" si="202"/>
        <v>#REF!</v>
      </c>
      <c r="BH1194" s="23" t="e">
        <f t="shared" si="203"/>
        <v>#REF!</v>
      </c>
      <c r="BJ1194" s="29" t="e">
        <f>398600640000000/(#REF!*1000*#REF!*1000)</f>
        <v>#REF!</v>
      </c>
      <c r="BK1194" s="29" t="e">
        <f>398600640000000/(#REF!*1000*#REF!*1000)</f>
        <v>#REF!</v>
      </c>
      <c r="BL1194" s="29" t="e">
        <f t="shared" si="204"/>
        <v>#REF!</v>
      </c>
      <c r="BM1194" t="e">
        <f>398600640000000/(#REF!*1000*#REF!*1000)</f>
        <v>#REF!</v>
      </c>
    </row>
    <row r="1195" spans="24:65" x14ac:dyDescent="0.25">
      <c r="X1195"/>
      <c r="Y1195"/>
      <c r="Z1195"/>
      <c r="AA1195"/>
      <c r="AB1195" s="5" t="e">
        <f>#REF!-#REF!</f>
        <v>#REF!</v>
      </c>
      <c r="AC1195" s="1" t="e">
        <f>#REF!-#REF!</f>
        <v>#REF!</v>
      </c>
      <c r="AD1195" s="1" t="e">
        <f>SIN(#REF!)*COS(#REF!)</f>
        <v>#REF!</v>
      </c>
      <c r="AE1195" s="1" t="e">
        <f>SIN(#REF!)*SIN(#REF!)</f>
        <v>#REF!</v>
      </c>
      <c r="AF1195" s="1" t="e">
        <f>#REF!*COS(#REF!+#REF!)</f>
        <v>#REF!</v>
      </c>
      <c r="AG1195" s="1" t="e">
        <f>#REF!*SIN(#REF!+#REF!)</f>
        <v>#REF!</v>
      </c>
      <c r="AH1195" s="1" t="e">
        <f>SIN(#REF!)</f>
        <v>#REF!</v>
      </c>
      <c r="AI1195" s="1" t="e">
        <f>COS(#REF!)</f>
        <v>#REF!</v>
      </c>
      <c r="AJ1195" s="1" t="e">
        <f t="shared" si="194"/>
        <v>#REF!</v>
      </c>
      <c r="AK1195" s="5" t="e">
        <f>#REF!*#REF!</f>
        <v>#REF!</v>
      </c>
      <c r="AL1195" s="1" t="e">
        <f>(#REF!*#REF!)*(#REF!*#REF!-1)</f>
        <v>#REF!</v>
      </c>
      <c r="AM1195" s="13" t="e">
        <f>#REF!*SQRT(1-#REF!*#REF!)</f>
        <v>#REF!</v>
      </c>
      <c r="AN1195" s="15" t="e">
        <f>#REF!-AM1195</f>
        <v>#REF!</v>
      </c>
      <c r="AO1195" s="19" t="e">
        <f>#REF!/AM1195</f>
        <v>#REF!</v>
      </c>
      <c r="AP1195" s="19" t="e">
        <f>SQRT(398600640000000/(#REF!*1000))</f>
        <v>#REF!</v>
      </c>
      <c r="AQ1195" s="17" t="e">
        <f>SQRT(2*398600640000000*((1/(#REF!*1000))-(1/((#REF!*1000)+(#REF!*1000)))))</f>
        <v>#REF!</v>
      </c>
      <c r="AR1195" s="17" t="e">
        <f>SQRT(2*398600640000000*((1/(#REF!*1000))-(1/((#REF!*1000)+(#REF!*1000)))))</f>
        <v>#REF!</v>
      </c>
      <c r="AS1195" s="17" t="e">
        <f t="shared" si="195"/>
        <v>#REF!</v>
      </c>
      <c r="AT1195" s="5" t="e">
        <f t="shared" si="196"/>
        <v>#REF!</v>
      </c>
      <c r="AU1195" s="5" t="e">
        <f>(((4*(POWER(#REF!*1000,2)*AP1195)/398600640000000)*AT1195))/2/1000</f>
        <v>#REF!</v>
      </c>
      <c r="AV1195" s="5" t="e">
        <f t="shared" si="197"/>
        <v>#REF!</v>
      </c>
      <c r="AW1195" s="5" t="e">
        <f>(((4*(POWER(#REF!*1000,2)*AQ1195)/398600640000000)*AV1195))/2/1000</f>
        <v>#REF!</v>
      </c>
      <c r="AX1195" s="19" t="e">
        <f t="shared" si="198"/>
        <v>#REF!</v>
      </c>
      <c r="AY1195" s="17" t="e">
        <f>SQRT(398600640000/#REF!)</f>
        <v>#REF!</v>
      </c>
      <c r="AZ1195" s="17" t="e">
        <f>SQRT(398600640000/#REF!)</f>
        <v>#REF!</v>
      </c>
      <c r="BA1195" s="17" t="e">
        <f t="shared" si="199"/>
        <v>#REF!</v>
      </c>
      <c r="BB1195" s="24" t="e">
        <f>-(398600640000000)/(2*(#REF!))</f>
        <v>#REF!</v>
      </c>
      <c r="BC1195" s="24" t="e">
        <f>-(398600640000000)/((2*#REF!))</f>
        <v>#REF!</v>
      </c>
      <c r="BD1195" s="24" t="e">
        <f>-(398600640000000)/(2*#REF!)</f>
        <v>#REF!</v>
      </c>
      <c r="BE1195" s="27" t="e">
        <f t="shared" si="200"/>
        <v>#REF!</v>
      </c>
      <c r="BF1195" s="27" t="e">
        <f t="shared" si="201"/>
        <v>#REF!</v>
      </c>
      <c r="BG1195" s="23" t="e">
        <f t="shared" si="202"/>
        <v>#REF!</v>
      </c>
      <c r="BH1195" s="23" t="e">
        <f t="shared" si="203"/>
        <v>#REF!</v>
      </c>
      <c r="BJ1195" s="29" t="e">
        <f>398600640000000/(#REF!*1000*#REF!*1000)</f>
        <v>#REF!</v>
      </c>
      <c r="BK1195" s="29" t="e">
        <f>398600640000000/(#REF!*1000*#REF!*1000)</f>
        <v>#REF!</v>
      </c>
      <c r="BL1195" s="29" t="e">
        <f t="shared" si="204"/>
        <v>#REF!</v>
      </c>
      <c r="BM1195" t="e">
        <f>398600640000000/(#REF!*1000*#REF!*1000)</f>
        <v>#REF!</v>
      </c>
    </row>
    <row r="1196" spans="24:65" x14ac:dyDescent="0.25">
      <c r="X1196"/>
      <c r="Y1196"/>
      <c r="Z1196"/>
      <c r="AA1196"/>
      <c r="AB1196" s="5" t="e">
        <f>#REF!-#REF!</f>
        <v>#REF!</v>
      </c>
      <c r="AC1196" s="1" t="e">
        <f>#REF!-#REF!</f>
        <v>#REF!</v>
      </c>
      <c r="AD1196" s="1" t="e">
        <f>SIN(#REF!)*COS(#REF!)</f>
        <v>#REF!</v>
      </c>
      <c r="AE1196" s="1" t="e">
        <f>SIN(#REF!)*SIN(#REF!)</f>
        <v>#REF!</v>
      </c>
      <c r="AF1196" s="1" t="e">
        <f>#REF!*COS(#REF!+#REF!)</f>
        <v>#REF!</v>
      </c>
      <c r="AG1196" s="1" t="e">
        <f>#REF!*SIN(#REF!+#REF!)</f>
        <v>#REF!</v>
      </c>
      <c r="AH1196" s="1" t="e">
        <f>SIN(#REF!)</f>
        <v>#REF!</v>
      </c>
      <c r="AI1196" s="1" t="e">
        <f>COS(#REF!)</f>
        <v>#REF!</v>
      </c>
      <c r="AJ1196" s="1" t="e">
        <f t="shared" si="194"/>
        <v>#REF!</v>
      </c>
      <c r="AK1196" s="5" t="e">
        <f>#REF!*#REF!</f>
        <v>#REF!</v>
      </c>
      <c r="AL1196" s="1" t="e">
        <f>(#REF!*#REF!)*(#REF!*#REF!-1)</f>
        <v>#REF!</v>
      </c>
      <c r="AM1196" s="13" t="e">
        <f>#REF!*SQRT(1-#REF!*#REF!)</f>
        <v>#REF!</v>
      </c>
      <c r="AN1196" s="15" t="e">
        <f>#REF!-AM1196</f>
        <v>#REF!</v>
      </c>
      <c r="AO1196" s="19" t="e">
        <f>#REF!/AM1196</f>
        <v>#REF!</v>
      </c>
      <c r="AP1196" s="19" t="e">
        <f>SQRT(398600640000000/(#REF!*1000))</f>
        <v>#REF!</v>
      </c>
      <c r="AQ1196" s="17" t="e">
        <f>SQRT(2*398600640000000*((1/(#REF!*1000))-(1/((#REF!*1000)+(#REF!*1000)))))</f>
        <v>#REF!</v>
      </c>
      <c r="AR1196" s="17" t="e">
        <f>SQRT(2*398600640000000*((1/(#REF!*1000))-(1/((#REF!*1000)+(#REF!*1000)))))</f>
        <v>#REF!</v>
      </c>
      <c r="AS1196" s="17" t="e">
        <f t="shared" si="195"/>
        <v>#REF!</v>
      </c>
      <c r="AT1196" s="5" t="e">
        <f t="shared" si="196"/>
        <v>#REF!</v>
      </c>
      <c r="AU1196" s="5" t="e">
        <f>(((4*(POWER(#REF!*1000,2)*AP1196)/398600640000000)*AT1196))/2/1000</f>
        <v>#REF!</v>
      </c>
      <c r="AV1196" s="5" t="e">
        <f t="shared" si="197"/>
        <v>#REF!</v>
      </c>
      <c r="AW1196" s="5" t="e">
        <f>(((4*(POWER(#REF!*1000,2)*AQ1196)/398600640000000)*AV1196))/2/1000</f>
        <v>#REF!</v>
      </c>
      <c r="AX1196" s="19" t="e">
        <f t="shared" si="198"/>
        <v>#REF!</v>
      </c>
      <c r="AY1196" s="17" t="e">
        <f>SQRT(398600640000/#REF!)</f>
        <v>#REF!</v>
      </c>
      <c r="AZ1196" s="17" t="e">
        <f>SQRT(398600640000/#REF!)</f>
        <v>#REF!</v>
      </c>
      <c r="BA1196" s="17" t="e">
        <f t="shared" si="199"/>
        <v>#REF!</v>
      </c>
      <c r="BB1196" s="24" t="e">
        <f>-(398600640000000)/(2*(#REF!))</f>
        <v>#REF!</v>
      </c>
      <c r="BC1196" s="24" t="e">
        <f>-(398600640000000)/((2*#REF!))</f>
        <v>#REF!</v>
      </c>
      <c r="BD1196" s="24" t="e">
        <f>-(398600640000000)/(2*#REF!)</f>
        <v>#REF!</v>
      </c>
      <c r="BE1196" s="27" t="e">
        <f t="shared" si="200"/>
        <v>#REF!</v>
      </c>
      <c r="BF1196" s="27" t="e">
        <f t="shared" si="201"/>
        <v>#REF!</v>
      </c>
      <c r="BG1196" s="23" t="e">
        <f t="shared" si="202"/>
        <v>#REF!</v>
      </c>
      <c r="BH1196" s="23" t="e">
        <f t="shared" si="203"/>
        <v>#REF!</v>
      </c>
      <c r="BJ1196" s="29" t="e">
        <f>398600640000000/(#REF!*1000*#REF!*1000)</f>
        <v>#REF!</v>
      </c>
      <c r="BK1196" s="29" t="e">
        <f>398600640000000/(#REF!*1000*#REF!*1000)</f>
        <v>#REF!</v>
      </c>
      <c r="BL1196" s="29" t="e">
        <f t="shared" si="204"/>
        <v>#REF!</v>
      </c>
      <c r="BM1196" t="e">
        <f>398600640000000/(#REF!*1000*#REF!*1000)</f>
        <v>#REF!</v>
      </c>
    </row>
    <row r="1197" spans="24:65" x14ac:dyDescent="0.25">
      <c r="X1197"/>
      <c r="Y1197"/>
      <c r="Z1197"/>
      <c r="AA1197"/>
      <c r="AB1197" s="5" t="e">
        <f>#REF!-#REF!</f>
        <v>#REF!</v>
      </c>
      <c r="AC1197" s="1" t="e">
        <f>#REF!-#REF!</f>
        <v>#REF!</v>
      </c>
      <c r="AD1197" s="1" t="e">
        <f>SIN(#REF!)*COS(#REF!)</f>
        <v>#REF!</v>
      </c>
      <c r="AE1197" s="1" t="e">
        <f>SIN(#REF!)*SIN(#REF!)</f>
        <v>#REF!</v>
      </c>
      <c r="AF1197" s="1" t="e">
        <f>#REF!*COS(#REF!+#REF!)</f>
        <v>#REF!</v>
      </c>
      <c r="AG1197" s="1" t="e">
        <f>#REF!*SIN(#REF!+#REF!)</f>
        <v>#REF!</v>
      </c>
      <c r="AH1197" s="1" t="e">
        <f>SIN(#REF!)</f>
        <v>#REF!</v>
      </c>
      <c r="AI1197" s="1" t="e">
        <f>COS(#REF!)</f>
        <v>#REF!</v>
      </c>
      <c r="AJ1197" s="1" t="e">
        <f t="shared" si="194"/>
        <v>#REF!</v>
      </c>
      <c r="AK1197" s="5" t="e">
        <f>#REF!*#REF!</f>
        <v>#REF!</v>
      </c>
      <c r="AL1197" s="1" t="e">
        <f>(#REF!*#REF!)*(#REF!*#REF!-1)</f>
        <v>#REF!</v>
      </c>
      <c r="AM1197" s="13" t="e">
        <f>#REF!*SQRT(1-#REF!*#REF!)</f>
        <v>#REF!</v>
      </c>
      <c r="AN1197" s="15" t="e">
        <f>#REF!-AM1197</f>
        <v>#REF!</v>
      </c>
      <c r="AO1197" s="19" t="e">
        <f>#REF!/AM1197</f>
        <v>#REF!</v>
      </c>
      <c r="AP1197" s="19" t="e">
        <f>SQRT(398600640000000/(#REF!*1000))</f>
        <v>#REF!</v>
      </c>
      <c r="AQ1197" s="17" t="e">
        <f>SQRT(2*398600640000000*((1/(#REF!*1000))-(1/((#REF!*1000)+(#REF!*1000)))))</f>
        <v>#REF!</v>
      </c>
      <c r="AR1197" s="17" t="e">
        <f>SQRT(2*398600640000000*((1/(#REF!*1000))-(1/((#REF!*1000)+(#REF!*1000)))))</f>
        <v>#REF!</v>
      </c>
      <c r="AS1197" s="17" t="e">
        <f t="shared" si="195"/>
        <v>#REF!</v>
      </c>
      <c r="AT1197" s="5" t="e">
        <f t="shared" si="196"/>
        <v>#REF!</v>
      </c>
      <c r="AU1197" s="5" t="e">
        <f>(((4*(POWER(#REF!*1000,2)*AP1197)/398600640000000)*AT1197))/2/1000</f>
        <v>#REF!</v>
      </c>
      <c r="AV1197" s="5" t="e">
        <f t="shared" si="197"/>
        <v>#REF!</v>
      </c>
      <c r="AW1197" s="5" t="e">
        <f>(((4*(POWER(#REF!*1000,2)*AQ1197)/398600640000000)*AV1197))/2/1000</f>
        <v>#REF!</v>
      </c>
      <c r="AX1197" s="19" t="e">
        <f t="shared" si="198"/>
        <v>#REF!</v>
      </c>
      <c r="AY1197" s="17" t="e">
        <f>SQRT(398600640000/#REF!)</f>
        <v>#REF!</v>
      </c>
      <c r="AZ1197" s="17" t="e">
        <f>SQRT(398600640000/#REF!)</f>
        <v>#REF!</v>
      </c>
      <c r="BA1197" s="17" t="e">
        <f t="shared" si="199"/>
        <v>#REF!</v>
      </c>
      <c r="BB1197" s="24" t="e">
        <f>-(398600640000000)/(2*(#REF!))</f>
        <v>#REF!</v>
      </c>
      <c r="BC1197" s="24" t="e">
        <f>-(398600640000000)/((2*#REF!))</f>
        <v>#REF!</v>
      </c>
      <c r="BD1197" s="24" t="e">
        <f>-(398600640000000)/(2*#REF!)</f>
        <v>#REF!</v>
      </c>
      <c r="BE1197" s="27" t="e">
        <f t="shared" si="200"/>
        <v>#REF!</v>
      </c>
      <c r="BF1197" s="27" t="e">
        <f t="shared" si="201"/>
        <v>#REF!</v>
      </c>
      <c r="BG1197" s="23" t="e">
        <f t="shared" si="202"/>
        <v>#REF!</v>
      </c>
      <c r="BH1197" s="23" t="e">
        <f t="shared" si="203"/>
        <v>#REF!</v>
      </c>
      <c r="BJ1197" s="29" t="e">
        <f>398600640000000/(#REF!*1000*#REF!*1000)</f>
        <v>#REF!</v>
      </c>
      <c r="BK1197" s="29" t="e">
        <f>398600640000000/(#REF!*1000*#REF!*1000)</f>
        <v>#REF!</v>
      </c>
      <c r="BL1197" s="29" t="e">
        <f t="shared" si="204"/>
        <v>#REF!</v>
      </c>
      <c r="BM1197" t="e">
        <f>398600640000000/(#REF!*1000*#REF!*1000)</f>
        <v>#REF!</v>
      </c>
    </row>
    <row r="1198" spans="24:65" x14ac:dyDescent="0.25">
      <c r="X1198"/>
      <c r="Y1198"/>
      <c r="Z1198"/>
      <c r="AA1198"/>
      <c r="AB1198" s="5" t="e">
        <f>#REF!-#REF!</f>
        <v>#REF!</v>
      </c>
      <c r="AC1198" s="1" t="e">
        <f>#REF!-#REF!</f>
        <v>#REF!</v>
      </c>
      <c r="AD1198" s="1" t="e">
        <f>SIN(#REF!)*COS(#REF!)</f>
        <v>#REF!</v>
      </c>
      <c r="AE1198" s="1" t="e">
        <f>SIN(#REF!)*SIN(#REF!)</f>
        <v>#REF!</v>
      </c>
      <c r="AF1198" s="1" t="e">
        <f>#REF!*COS(#REF!+#REF!)</f>
        <v>#REF!</v>
      </c>
      <c r="AG1198" s="1" t="e">
        <f>#REF!*SIN(#REF!+#REF!)</f>
        <v>#REF!</v>
      </c>
      <c r="AH1198" s="1" t="e">
        <f>SIN(#REF!)</f>
        <v>#REF!</v>
      </c>
      <c r="AI1198" s="1" t="e">
        <f>COS(#REF!)</f>
        <v>#REF!</v>
      </c>
      <c r="AJ1198" s="1" t="e">
        <f t="shared" si="194"/>
        <v>#REF!</v>
      </c>
      <c r="AK1198" s="5" t="e">
        <f>#REF!*#REF!</f>
        <v>#REF!</v>
      </c>
      <c r="AL1198" s="1" t="e">
        <f>(#REF!*#REF!)*(#REF!*#REF!-1)</f>
        <v>#REF!</v>
      </c>
      <c r="AM1198" s="13" t="e">
        <f>#REF!*SQRT(1-#REF!*#REF!)</f>
        <v>#REF!</v>
      </c>
      <c r="AN1198" s="15" t="e">
        <f>#REF!-AM1198</f>
        <v>#REF!</v>
      </c>
      <c r="AO1198" s="19" t="e">
        <f>#REF!/AM1198</f>
        <v>#REF!</v>
      </c>
      <c r="AP1198" s="19" t="e">
        <f>SQRT(398600640000000/(#REF!*1000))</f>
        <v>#REF!</v>
      </c>
      <c r="AQ1198" s="17" t="e">
        <f>SQRT(2*398600640000000*((1/(#REF!*1000))-(1/((#REF!*1000)+(#REF!*1000)))))</f>
        <v>#REF!</v>
      </c>
      <c r="AR1198" s="17" t="e">
        <f>SQRT(2*398600640000000*((1/(#REF!*1000))-(1/((#REF!*1000)+(#REF!*1000)))))</f>
        <v>#REF!</v>
      </c>
      <c r="AS1198" s="17" t="e">
        <f t="shared" si="195"/>
        <v>#REF!</v>
      </c>
      <c r="AT1198" s="5" t="e">
        <f t="shared" si="196"/>
        <v>#REF!</v>
      </c>
      <c r="AU1198" s="5" t="e">
        <f>(((4*(POWER(#REF!*1000,2)*AP1198)/398600640000000)*AT1198))/2/1000</f>
        <v>#REF!</v>
      </c>
      <c r="AV1198" s="5" t="e">
        <f t="shared" si="197"/>
        <v>#REF!</v>
      </c>
      <c r="AW1198" s="5" t="e">
        <f>(((4*(POWER(#REF!*1000,2)*AQ1198)/398600640000000)*AV1198))/2/1000</f>
        <v>#REF!</v>
      </c>
      <c r="AX1198" s="19" t="e">
        <f t="shared" si="198"/>
        <v>#REF!</v>
      </c>
      <c r="AY1198" s="17" t="e">
        <f>SQRT(398600640000/#REF!)</f>
        <v>#REF!</v>
      </c>
      <c r="AZ1198" s="17" t="e">
        <f>SQRT(398600640000/#REF!)</f>
        <v>#REF!</v>
      </c>
      <c r="BA1198" s="17" t="e">
        <f t="shared" si="199"/>
        <v>#REF!</v>
      </c>
      <c r="BB1198" s="24" t="e">
        <f>-(398600640000000)/(2*(#REF!))</f>
        <v>#REF!</v>
      </c>
      <c r="BC1198" s="24" t="e">
        <f>-(398600640000000)/((2*#REF!))</f>
        <v>#REF!</v>
      </c>
      <c r="BD1198" s="24" t="e">
        <f>-(398600640000000)/(2*#REF!)</f>
        <v>#REF!</v>
      </c>
      <c r="BE1198" s="27" t="e">
        <f t="shared" si="200"/>
        <v>#REF!</v>
      </c>
      <c r="BF1198" s="27" t="e">
        <f t="shared" si="201"/>
        <v>#REF!</v>
      </c>
      <c r="BG1198" s="23" t="e">
        <f t="shared" si="202"/>
        <v>#REF!</v>
      </c>
      <c r="BH1198" s="23" t="e">
        <f t="shared" si="203"/>
        <v>#REF!</v>
      </c>
      <c r="BJ1198" s="29" t="e">
        <f>398600640000000/(#REF!*1000*#REF!*1000)</f>
        <v>#REF!</v>
      </c>
      <c r="BK1198" s="29" t="e">
        <f>398600640000000/(#REF!*1000*#REF!*1000)</f>
        <v>#REF!</v>
      </c>
      <c r="BL1198" s="29" t="e">
        <f t="shared" si="204"/>
        <v>#REF!</v>
      </c>
      <c r="BM1198" t="e">
        <f>398600640000000/(#REF!*1000*#REF!*1000)</f>
        <v>#REF!</v>
      </c>
    </row>
    <row r="1199" spans="24:65" x14ac:dyDescent="0.25">
      <c r="X1199"/>
      <c r="Y1199"/>
      <c r="Z1199"/>
      <c r="AA1199"/>
      <c r="AB1199" s="5" t="e">
        <f>#REF!-#REF!</f>
        <v>#REF!</v>
      </c>
      <c r="AC1199" s="1" t="e">
        <f>#REF!-#REF!</f>
        <v>#REF!</v>
      </c>
      <c r="AD1199" s="1" t="e">
        <f>SIN(#REF!)*COS(#REF!)</f>
        <v>#REF!</v>
      </c>
      <c r="AE1199" s="1" t="e">
        <f>SIN(#REF!)*SIN(#REF!)</f>
        <v>#REF!</v>
      </c>
      <c r="AF1199" s="1" t="e">
        <f>#REF!*COS(#REF!+#REF!)</f>
        <v>#REF!</v>
      </c>
      <c r="AG1199" s="1" t="e">
        <f>#REF!*SIN(#REF!+#REF!)</f>
        <v>#REF!</v>
      </c>
      <c r="AH1199" s="1" t="e">
        <f>SIN(#REF!)</f>
        <v>#REF!</v>
      </c>
      <c r="AI1199" s="1" t="e">
        <f>COS(#REF!)</f>
        <v>#REF!</v>
      </c>
      <c r="AJ1199" s="1" t="e">
        <f t="shared" si="194"/>
        <v>#REF!</v>
      </c>
      <c r="AK1199" s="5" t="e">
        <f>#REF!*#REF!</f>
        <v>#REF!</v>
      </c>
      <c r="AL1199" s="1" t="e">
        <f>(#REF!*#REF!)*(#REF!*#REF!-1)</f>
        <v>#REF!</v>
      </c>
      <c r="AM1199" s="13" t="e">
        <f>#REF!*SQRT(1-#REF!*#REF!)</f>
        <v>#REF!</v>
      </c>
      <c r="AN1199" s="15" t="e">
        <f>#REF!-AM1199</f>
        <v>#REF!</v>
      </c>
      <c r="AO1199" s="19" t="e">
        <f>#REF!/AM1199</f>
        <v>#REF!</v>
      </c>
      <c r="AP1199" s="19" t="e">
        <f>SQRT(398600640000000/(#REF!*1000))</f>
        <v>#REF!</v>
      </c>
      <c r="AQ1199" s="17" t="e">
        <f>SQRT(2*398600640000000*((1/(#REF!*1000))-(1/((#REF!*1000)+(#REF!*1000)))))</f>
        <v>#REF!</v>
      </c>
      <c r="AR1199" s="17" t="e">
        <f>SQRT(2*398600640000000*((1/(#REF!*1000))-(1/((#REF!*1000)+(#REF!*1000)))))</f>
        <v>#REF!</v>
      </c>
      <c r="AS1199" s="17" t="e">
        <f t="shared" si="195"/>
        <v>#REF!</v>
      </c>
      <c r="AT1199" s="5" t="e">
        <f t="shared" si="196"/>
        <v>#REF!</v>
      </c>
      <c r="AU1199" s="5" t="e">
        <f>(((4*(POWER(#REF!*1000,2)*AP1199)/398600640000000)*AT1199))/2/1000</f>
        <v>#REF!</v>
      </c>
      <c r="AV1199" s="5" t="e">
        <f t="shared" si="197"/>
        <v>#REF!</v>
      </c>
      <c r="AW1199" s="5" t="e">
        <f>(((4*(POWER(#REF!*1000,2)*AQ1199)/398600640000000)*AV1199))/2/1000</f>
        <v>#REF!</v>
      </c>
      <c r="AX1199" s="19" t="e">
        <f t="shared" si="198"/>
        <v>#REF!</v>
      </c>
      <c r="AY1199" s="17" t="e">
        <f>SQRT(398600640000/#REF!)</f>
        <v>#REF!</v>
      </c>
      <c r="AZ1199" s="17" t="e">
        <f>SQRT(398600640000/#REF!)</f>
        <v>#REF!</v>
      </c>
      <c r="BA1199" s="17" t="e">
        <f t="shared" si="199"/>
        <v>#REF!</v>
      </c>
      <c r="BB1199" s="24" t="e">
        <f>-(398600640000000)/(2*(#REF!))</f>
        <v>#REF!</v>
      </c>
      <c r="BC1199" s="24" t="e">
        <f>-(398600640000000)/((2*#REF!))</f>
        <v>#REF!</v>
      </c>
      <c r="BD1199" s="24" t="e">
        <f>-(398600640000000)/(2*#REF!)</f>
        <v>#REF!</v>
      </c>
      <c r="BE1199" s="27" t="e">
        <f t="shared" si="200"/>
        <v>#REF!</v>
      </c>
      <c r="BF1199" s="27" t="e">
        <f t="shared" si="201"/>
        <v>#REF!</v>
      </c>
      <c r="BG1199" s="23" t="e">
        <f t="shared" si="202"/>
        <v>#REF!</v>
      </c>
      <c r="BH1199" s="23" t="e">
        <f t="shared" si="203"/>
        <v>#REF!</v>
      </c>
      <c r="BJ1199" s="29" t="e">
        <f>398600640000000/(#REF!*1000*#REF!*1000)</f>
        <v>#REF!</v>
      </c>
      <c r="BK1199" s="29" t="e">
        <f>398600640000000/(#REF!*1000*#REF!*1000)</f>
        <v>#REF!</v>
      </c>
      <c r="BL1199" s="29" t="e">
        <f t="shared" si="204"/>
        <v>#REF!</v>
      </c>
      <c r="BM1199" t="e">
        <f>398600640000000/(#REF!*1000*#REF!*1000)</f>
        <v>#REF!</v>
      </c>
    </row>
    <row r="1200" spans="24:65" x14ac:dyDescent="0.25">
      <c r="X1200"/>
      <c r="Y1200"/>
      <c r="Z1200"/>
      <c r="AA1200"/>
      <c r="AB1200" s="5" t="e">
        <f>#REF!-#REF!</f>
        <v>#REF!</v>
      </c>
      <c r="AC1200" s="1" t="e">
        <f>#REF!-#REF!</f>
        <v>#REF!</v>
      </c>
      <c r="AD1200" s="1" t="e">
        <f>SIN(#REF!)*COS(#REF!)</f>
        <v>#REF!</v>
      </c>
      <c r="AE1200" s="1" t="e">
        <f>SIN(#REF!)*SIN(#REF!)</f>
        <v>#REF!</v>
      </c>
      <c r="AF1200" s="1" t="e">
        <f>#REF!*COS(#REF!+#REF!)</f>
        <v>#REF!</v>
      </c>
      <c r="AG1200" s="1" t="e">
        <f>#REF!*SIN(#REF!+#REF!)</f>
        <v>#REF!</v>
      </c>
      <c r="AH1200" s="1" t="e">
        <f>SIN(#REF!)</f>
        <v>#REF!</v>
      </c>
      <c r="AI1200" s="1" t="e">
        <f>COS(#REF!)</f>
        <v>#REF!</v>
      </c>
      <c r="AJ1200" s="1" t="e">
        <f t="shared" si="194"/>
        <v>#REF!</v>
      </c>
      <c r="AK1200" s="5" t="e">
        <f>#REF!*#REF!</f>
        <v>#REF!</v>
      </c>
      <c r="AL1200" s="1" t="e">
        <f>(#REF!*#REF!)*(#REF!*#REF!-1)</f>
        <v>#REF!</v>
      </c>
      <c r="AM1200" s="13" t="e">
        <f>#REF!*SQRT(1-#REF!*#REF!)</f>
        <v>#REF!</v>
      </c>
      <c r="AN1200" s="15" t="e">
        <f>#REF!-AM1200</f>
        <v>#REF!</v>
      </c>
      <c r="AO1200" s="19" t="e">
        <f>#REF!/AM1200</f>
        <v>#REF!</v>
      </c>
      <c r="AP1200" s="19" t="e">
        <f>SQRT(398600640000000/(#REF!*1000))</f>
        <v>#REF!</v>
      </c>
      <c r="AQ1200" s="17" t="e">
        <f>SQRT(2*398600640000000*((1/(#REF!*1000))-(1/((#REF!*1000)+(#REF!*1000)))))</f>
        <v>#REF!</v>
      </c>
      <c r="AR1200" s="17" t="e">
        <f>SQRT(2*398600640000000*((1/(#REF!*1000))-(1/((#REF!*1000)+(#REF!*1000)))))</f>
        <v>#REF!</v>
      </c>
      <c r="AS1200" s="17" t="e">
        <f t="shared" si="195"/>
        <v>#REF!</v>
      </c>
      <c r="AT1200" s="5" t="e">
        <f t="shared" si="196"/>
        <v>#REF!</v>
      </c>
      <c r="AU1200" s="5" t="e">
        <f>(((4*(POWER(#REF!*1000,2)*AP1200)/398600640000000)*AT1200))/2/1000</f>
        <v>#REF!</v>
      </c>
      <c r="AV1200" s="5" t="e">
        <f t="shared" si="197"/>
        <v>#REF!</v>
      </c>
      <c r="AW1200" s="5" t="e">
        <f>(((4*(POWER(#REF!*1000,2)*AQ1200)/398600640000000)*AV1200))/2/1000</f>
        <v>#REF!</v>
      </c>
      <c r="AX1200" s="19" t="e">
        <f t="shared" si="198"/>
        <v>#REF!</v>
      </c>
      <c r="AY1200" s="17" t="e">
        <f>SQRT(398600640000/#REF!)</f>
        <v>#REF!</v>
      </c>
      <c r="AZ1200" s="17" t="e">
        <f>SQRT(398600640000/#REF!)</f>
        <v>#REF!</v>
      </c>
      <c r="BA1200" s="17" t="e">
        <f t="shared" si="199"/>
        <v>#REF!</v>
      </c>
      <c r="BB1200" s="24" t="e">
        <f>-(398600640000000)/(2*(#REF!))</f>
        <v>#REF!</v>
      </c>
      <c r="BC1200" s="24" t="e">
        <f>-(398600640000000)/((2*#REF!))</f>
        <v>#REF!</v>
      </c>
      <c r="BD1200" s="24" t="e">
        <f>-(398600640000000)/(2*#REF!)</f>
        <v>#REF!</v>
      </c>
      <c r="BE1200" s="27" t="e">
        <f t="shared" si="200"/>
        <v>#REF!</v>
      </c>
      <c r="BF1200" s="27" t="e">
        <f t="shared" si="201"/>
        <v>#REF!</v>
      </c>
      <c r="BG1200" s="23" t="e">
        <f t="shared" si="202"/>
        <v>#REF!</v>
      </c>
      <c r="BH1200" s="23" t="e">
        <f t="shared" si="203"/>
        <v>#REF!</v>
      </c>
      <c r="BJ1200" s="29" t="e">
        <f>398600640000000/(#REF!*1000*#REF!*1000)</f>
        <v>#REF!</v>
      </c>
      <c r="BK1200" s="29" t="e">
        <f>398600640000000/(#REF!*1000*#REF!*1000)</f>
        <v>#REF!</v>
      </c>
      <c r="BL1200" s="29" t="e">
        <f t="shared" si="204"/>
        <v>#REF!</v>
      </c>
      <c r="BM1200" t="e">
        <f>398600640000000/(#REF!*1000*#REF!*1000)</f>
        <v>#REF!</v>
      </c>
    </row>
    <row r="1201" spans="24:65" x14ac:dyDescent="0.25">
      <c r="X1201"/>
      <c r="Y1201"/>
      <c r="Z1201"/>
      <c r="AA1201"/>
      <c r="AB1201" s="5" t="e">
        <f>#REF!-#REF!</f>
        <v>#REF!</v>
      </c>
      <c r="AC1201" s="1" t="e">
        <f>#REF!-#REF!</f>
        <v>#REF!</v>
      </c>
      <c r="AD1201" s="1" t="e">
        <f>SIN(#REF!)*COS(#REF!)</f>
        <v>#REF!</v>
      </c>
      <c r="AE1201" s="1" t="e">
        <f>SIN(#REF!)*SIN(#REF!)</f>
        <v>#REF!</v>
      </c>
      <c r="AF1201" s="1" t="e">
        <f>#REF!*COS(#REF!+#REF!)</f>
        <v>#REF!</v>
      </c>
      <c r="AG1201" s="1" t="e">
        <f>#REF!*SIN(#REF!+#REF!)</f>
        <v>#REF!</v>
      </c>
      <c r="AH1201" s="1" t="e">
        <f>SIN(#REF!)</f>
        <v>#REF!</v>
      </c>
      <c r="AI1201" s="1" t="e">
        <f>COS(#REF!)</f>
        <v>#REF!</v>
      </c>
      <c r="AJ1201" s="1" t="e">
        <f t="shared" si="194"/>
        <v>#REF!</v>
      </c>
      <c r="AK1201" s="5" t="e">
        <f>#REF!*#REF!</f>
        <v>#REF!</v>
      </c>
      <c r="AL1201" s="1" t="e">
        <f>(#REF!*#REF!)*(#REF!*#REF!-1)</f>
        <v>#REF!</v>
      </c>
      <c r="AM1201" s="13" t="e">
        <f>#REF!*SQRT(1-#REF!*#REF!)</f>
        <v>#REF!</v>
      </c>
      <c r="AN1201" s="15" t="e">
        <f>#REF!-AM1201</f>
        <v>#REF!</v>
      </c>
      <c r="AO1201" s="19" t="e">
        <f>#REF!/AM1201</f>
        <v>#REF!</v>
      </c>
      <c r="AP1201" s="19" t="e">
        <f>SQRT(398600640000000/(#REF!*1000))</f>
        <v>#REF!</v>
      </c>
      <c r="AQ1201" s="17" t="e">
        <f>SQRT(2*398600640000000*((1/(#REF!*1000))-(1/((#REF!*1000)+(#REF!*1000)))))</f>
        <v>#REF!</v>
      </c>
      <c r="AR1201" s="17" t="e">
        <f>SQRT(2*398600640000000*((1/(#REF!*1000))-(1/((#REF!*1000)+(#REF!*1000)))))</f>
        <v>#REF!</v>
      </c>
      <c r="AS1201" s="17" t="e">
        <f t="shared" si="195"/>
        <v>#REF!</v>
      </c>
      <c r="AT1201" s="5" t="e">
        <f t="shared" si="196"/>
        <v>#REF!</v>
      </c>
      <c r="AU1201" s="5" t="e">
        <f>(((4*(POWER(#REF!*1000,2)*AP1201)/398600640000000)*AT1201))/2/1000</f>
        <v>#REF!</v>
      </c>
      <c r="AV1201" s="5" t="e">
        <f t="shared" si="197"/>
        <v>#REF!</v>
      </c>
      <c r="AW1201" s="5" t="e">
        <f>(((4*(POWER(#REF!*1000,2)*AQ1201)/398600640000000)*AV1201))/2/1000</f>
        <v>#REF!</v>
      </c>
      <c r="AX1201" s="19" t="e">
        <f t="shared" si="198"/>
        <v>#REF!</v>
      </c>
      <c r="AY1201" s="17" t="e">
        <f>SQRT(398600640000/#REF!)</f>
        <v>#REF!</v>
      </c>
      <c r="AZ1201" s="17" t="e">
        <f>SQRT(398600640000/#REF!)</f>
        <v>#REF!</v>
      </c>
      <c r="BA1201" s="17" t="e">
        <f t="shared" si="199"/>
        <v>#REF!</v>
      </c>
      <c r="BB1201" s="24" t="e">
        <f>-(398600640000000)/(2*(#REF!))</f>
        <v>#REF!</v>
      </c>
      <c r="BC1201" s="24" t="e">
        <f>-(398600640000000)/((2*#REF!))</f>
        <v>#REF!</v>
      </c>
      <c r="BD1201" s="24" t="e">
        <f>-(398600640000000)/(2*#REF!)</f>
        <v>#REF!</v>
      </c>
      <c r="BE1201" s="27" t="e">
        <f t="shared" si="200"/>
        <v>#REF!</v>
      </c>
      <c r="BF1201" s="27" t="e">
        <f t="shared" si="201"/>
        <v>#REF!</v>
      </c>
      <c r="BG1201" s="23" t="e">
        <f t="shared" si="202"/>
        <v>#REF!</v>
      </c>
      <c r="BH1201" s="23" t="e">
        <f t="shared" si="203"/>
        <v>#REF!</v>
      </c>
      <c r="BJ1201" s="29" t="e">
        <f>398600640000000/(#REF!*1000*#REF!*1000)</f>
        <v>#REF!</v>
      </c>
      <c r="BK1201" s="29" t="e">
        <f>398600640000000/(#REF!*1000*#REF!*1000)</f>
        <v>#REF!</v>
      </c>
      <c r="BL1201" s="29" t="e">
        <f t="shared" si="204"/>
        <v>#REF!</v>
      </c>
      <c r="BM1201" t="e">
        <f>398600640000000/(#REF!*1000*#REF!*1000)</f>
        <v>#REF!</v>
      </c>
    </row>
    <row r="1202" spans="24:65" x14ac:dyDescent="0.25">
      <c r="X1202"/>
      <c r="Y1202"/>
      <c r="Z1202"/>
      <c r="AA1202"/>
      <c r="AB1202" s="5" t="e">
        <f>#REF!-#REF!</f>
        <v>#REF!</v>
      </c>
      <c r="AC1202" s="1" t="e">
        <f>#REF!-#REF!</f>
        <v>#REF!</v>
      </c>
      <c r="AD1202" s="1" t="e">
        <f>SIN(#REF!)*COS(#REF!)</f>
        <v>#REF!</v>
      </c>
      <c r="AE1202" s="1" t="e">
        <f>SIN(#REF!)*SIN(#REF!)</f>
        <v>#REF!</v>
      </c>
      <c r="AF1202" s="1" t="e">
        <f>#REF!*COS(#REF!+#REF!)</f>
        <v>#REF!</v>
      </c>
      <c r="AG1202" s="1" t="e">
        <f>#REF!*SIN(#REF!+#REF!)</f>
        <v>#REF!</v>
      </c>
      <c r="AH1202" s="1" t="e">
        <f>SIN(#REF!)</f>
        <v>#REF!</v>
      </c>
      <c r="AI1202" s="1" t="e">
        <f>COS(#REF!)</f>
        <v>#REF!</v>
      </c>
      <c r="AJ1202" s="1" t="e">
        <f t="shared" si="194"/>
        <v>#REF!</v>
      </c>
      <c r="AK1202" s="5" t="e">
        <f>#REF!*#REF!</f>
        <v>#REF!</v>
      </c>
      <c r="AL1202" s="1" t="e">
        <f>(#REF!*#REF!)*(#REF!*#REF!-1)</f>
        <v>#REF!</v>
      </c>
      <c r="AM1202" s="13" t="e">
        <f>#REF!*SQRT(1-#REF!*#REF!)</f>
        <v>#REF!</v>
      </c>
      <c r="AN1202" s="15" t="e">
        <f>#REF!-AM1202</f>
        <v>#REF!</v>
      </c>
      <c r="AO1202" s="19" t="e">
        <f>#REF!/AM1202</f>
        <v>#REF!</v>
      </c>
      <c r="AP1202" s="19" t="e">
        <f>SQRT(398600640000000/(#REF!*1000))</f>
        <v>#REF!</v>
      </c>
      <c r="AQ1202" s="17" t="e">
        <f>SQRT(2*398600640000000*((1/(#REF!*1000))-(1/((#REF!*1000)+(#REF!*1000)))))</f>
        <v>#REF!</v>
      </c>
      <c r="AR1202" s="17" t="e">
        <f>SQRT(2*398600640000000*((1/(#REF!*1000))-(1/((#REF!*1000)+(#REF!*1000)))))</f>
        <v>#REF!</v>
      </c>
      <c r="AS1202" s="17" t="e">
        <f t="shared" si="195"/>
        <v>#REF!</v>
      </c>
      <c r="AT1202" s="5" t="e">
        <f t="shared" si="196"/>
        <v>#REF!</v>
      </c>
      <c r="AU1202" s="5" t="e">
        <f>(((4*(POWER(#REF!*1000,2)*AP1202)/398600640000000)*AT1202))/2/1000</f>
        <v>#REF!</v>
      </c>
      <c r="AV1202" s="5" t="e">
        <f t="shared" si="197"/>
        <v>#REF!</v>
      </c>
      <c r="AW1202" s="5" t="e">
        <f>(((4*(POWER(#REF!*1000,2)*AQ1202)/398600640000000)*AV1202))/2/1000</f>
        <v>#REF!</v>
      </c>
      <c r="AX1202" s="19" t="e">
        <f t="shared" si="198"/>
        <v>#REF!</v>
      </c>
      <c r="AY1202" s="17" t="e">
        <f>SQRT(398600640000/#REF!)</f>
        <v>#REF!</v>
      </c>
      <c r="AZ1202" s="17" t="e">
        <f>SQRT(398600640000/#REF!)</f>
        <v>#REF!</v>
      </c>
      <c r="BA1202" s="17" t="e">
        <f t="shared" si="199"/>
        <v>#REF!</v>
      </c>
      <c r="BB1202" s="24" t="e">
        <f>-(398600640000000)/(2*(#REF!))</f>
        <v>#REF!</v>
      </c>
      <c r="BC1202" s="24" t="e">
        <f>-(398600640000000)/((2*#REF!))</f>
        <v>#REF!</v>
      </c>
      <c r="BD1202" s="24" t="e">
        <f>-(398600640000000)/(2*#REF!)</f>
        <v>#REF!</v>
      </c>
      <c r="BE1202" s="27" t="e">
        <f t="shared" si="200"/>
        <v>#REF!</v>
      </c>
      <c r="BF1202" s="27" t="e">
        <f t="shared" si="201"/>
        <v>#REF!</v>
      </c>
      <c r="BG1202" s="23" t="e">
        <f t="shared" si="202"/>
        <v>#REF!</v>
      </c>
      <c r="BH1202" s="23" t="e">
        <f t="shared" si="203"/>
        <v>#REF!</v>
      </c>
      <c r="BJ1202" s="29" t="e">
        <f>398600640000000/(#REF!*1000*#REF!*1000)</f>
        <v>#REF!</v>
      </c>
      <c r="BK1202" s="29" t="e">
        <f>398600640000000/(#REF!*1000*#REF!*1000)</f>
        <v>#REF!</v>
      </c>
      <c r="BL1202" s="29" t="e">
        <f t="shared" si="204"/>
        <v>#REF!</v>
      </c>
      <c r="BM1202" t="e">
        <f>398600640000000/(#REF!*1000*#REF!*1000)</f>
        <v>#REF!</v>
      </c>
    </row>
    <row r="1203" spans="24:65" x14ac:dyDescent="0.25">
      <c r="X1203"/>
      <c r="Y1203"/>
      <c r="Z1203"/>
      <c r="AA1203"/>
      <c r="AB1203" s="5" t="e">
        <f>#REF!-#REF!</f>
        <v>#REF!</v>
      </c>
      <c r="AC1203" s="1" t="e">
        <f>#REF!-#REF!</f>
        <v>#REF!</v>
      </c>
      <c r="AD1203" s="1" t="e">
        <f>SIN(#REF!)*COS(#REF!)</f>
        <v>#REF!</v>
      </c>
      <c r="AE1203" s="1" t="e">
        <f>SIN(#REF!)*SIN(#REF!)</f>
        <v>#REF!</v>
      </c>
      <c r="AF1203" s="1" t="e">
        <f>#REF!*COS(#REF!+#REF!)</f>
        <v>#REF!</v>
      </c>
      <c r="AG1203" s="1" t="e">
        <f>#REF!*SIN(#REF!+#REF!)</f>
        <v>#REF!</v>
      </c>
      <c r="AH1203" s="1" t="e">
        <f>SIN(#REF!)</f>
        <v>#REF!</v>
      </c>
      <c r="AI1203" s="1" t="e">
        <f>COS(#REF!)</f>
        <v>#REF!</v>
      </c>
      <c r="AJ1203" s="1" t="e">
        <f t="shared" si="194"/>
        <v>#REF!</v>
      </c>
      <c r="AK1203" s="5" t="e">
        <f>#REF!*#REF!</f>
        <v>#REF!</v>
      </c>
      <c r="AL1203" s="1" t="e">
        <f>(#REF!*#REF!)*(#REF!*#REF!-1)</f>
        <v>#REF!</v>
      </c>
      <c r="AM1203" s="13" t="e">
        <f>#REF!*SQRT(1-#REF!*#REF!)</f>
        <v>#REF!</v>
      </c>
      <c r="AN1203" s="15" t="e">
        <f>#REF!-AM1203</f>
        <v>#REF!</v>
      </c>
      <c r="AO1203" s="19" t="e">
        <f>#REF!/AM1203</f>
        <v>#REF!</v>
      </c>
      <c r="AP1203" s="19" t="e">
        <f>SQRT(398600640000000/(#REF!*1000))</f>
        <v>#REF!</v>
      </c>
      <c r="AQ1203" s="17" t="e">
        <f>SQRT(2*398600640000000*((1/(#REF!*1000))-(1/((#REF!*1000)+(#REF!*1000)))))</f>
        <v>#REF!</v>
      </c>
      <c r="AR1203" s="17" t="e">
        <f>SQRT(2*398600640000000*((1/(#REF!*1000))-(1/((#REF!*1000)+(#REF!*1000)))))</f>
        <v>#REF!</v>
      </c>
      <c r="AS1203" s="17" t="e">
        <f t="shared" si="195"/>
        <v>#REF!</v>
      </c>
      <c r="AT1203" s="5" t="e">
        <f t="shared" si="196"/>
        <v>#REF!</v>
      </c>
      <c r="AU1203" s="5" t="e">
        <f>(((4*(POWER(#REF!*1000,2)*AP1203)/398600640000000)*AT1203))/2/1000</f>
        <v>#REF!</v>
      </c>
      <c r="AV1203" s="5" t="e">
        <f t="shared" si="197"/>
        <v>#REF!</v>
      </c>
      <c r="AW1203" s="5" t="e">
        <f>(((4*(POWER(#REF!*1000,2)*AQ1203)/398600640000000)*AV1203))/2/1000</f>
        <v>#REF!</v>
      </c>
      <c r="AX1203" s="19" t="e">
        <f t="shared" si="198"/>
        <v>#REF!</v>
      </c>
      <c r="AY1203" s="17" t="e">
        <f>SQRT(398600640000/#REF!)</f>
        <v>#REF!</v>
      </c>
      <c r="AZ1203" s="17" t="e">
        <f>SQRT(398600640000/#REF!)</f>
        <v>#REF!</v>
      </c>
      <c r="BA1203" s="17" t="e">
        <f t="shared" si="199"/>
        <v>#REF!</v>
      </c>
      <c r="BB1203" s="24" t="e">
        <f>-(398600640000000)/(2*(#REF!))</f>
        <v>#REF!</v>
      </c>
      <c r="BC1203" s="24" t="e">
        <f>-(398600640000000)/((2*#REF!))</f>
        <v>#REF!</v>
      </c>
      <c r="BD1203" s="24" t="e">
        <f>-(398600640000000)/(2*#REF!)</f>
        <v>#REF!</v>
      </c>
      <c r="BE1203" s="27" t="e">
        <f t="shared" si="200"/>
        <v>#REF!</v>
      </c>
      <c r="BF1203" s="27" t="e">
        <f t="shared" si="201"/>
        <v>#REF!</v>
      </c>
      <c r="BG1203" s="23" t="e">
        <f t="shared" si="202"/>
        <v>#REF!</v>
      </c>
      <c r="BH1203" s="23" t="e">
        <f t="shared" si="203"/>
        <v>#REF!</v>
      </c>
      <c r="BJ1203" s="29" t="e">
        <f>398600640000000/(#REF!*1000*#REF!*1000)</f>
        <v>#REF!</v>
      </c>
      <c r="BK1203" s="29" t="e">
        <f>398600640000000/(#REF!*1000*#REF!*1000)</f>
        <v>#REF!</v>
      </c>
      <c r="BL1203" s="29" t="e">
        <f t="shared" si="204"/>
        <v>#REF!</v>
      </c>
      <c r="BM1203" t="e">
        <f>398600640000000/(#REF!*1000*#REF!*1000)</f>
        <v>#REF!</v>
      </c>
    </row>
    <row r="1204" spans="24:65" x14ac:dyDescent="0.25">
      <c r="X1204"/>
      <c r="Y1204"/>
      <c r="Z1204"/>
      <c r="AA1204"/>
      <c r="AB1204" s="5" t="e">
        <f>#REF!-#REF!</f>
        <v>#REF!</v>
      </c>
      <c r="AC1204" s="1" t="e">
        <f>#REF!-#REF!</f>
        <v>#REF!</v>
      </c>
      <c r="AD1204" s="1" t="e">
        <f>SIN(#REF!)*COS(#REF!)</f>
        <v>#REF!</v>
      </c>
      <c r="AE1204" s="1" t="e">
        <f>SIN(#REF!)*SIN(#REF!)</f>
        <v>#REF!</v>
      </c>
      <c r="AF1204" s="1" t="e">
        <f>#REF!*COS(#REF!+#REF!)</f>
        <v>#REF!</v>
      </c>
      <c r="AG1204" s="1" t="e">
        <f>#REF!*SIN(#REF!+#REF!)</f>
        <v>#REF!</v>
      </c>
      <c r="AH1204" s="1" t="e">
        <f>SIN(#REF!)</f>
        <v>#REF!</v>
      </c>
      <c r="AI1204" s="1" t="e">
        <f>COS(#REF!)</f>
        <v>#REF!</v>
      </c>
      <c r="AJ1204" s="1" t="e">
        <f t="shared" si="194"/>
        <v>#REF!</v>
      </c>
      <c r="AK1204" s="5" t="e">
        <f>#REF!*#REF!</f>
        <v>#REF!</v>
      </c>
      <c r="AL1204" s="1" t="e">
        <f>(#REF!*#REF!)*(#REF!*#REF!-1)</f>
        <v>#REF!</v>
      </c>
      <c r="AM1204" s="13" t="e">
        <f>#REF!*SQRT(1-#REF!*#REF!)</f>
        <v>#REF!</v>
      </c>
      <c r="AN1204" s="15" t="e">
        <f>#REF!-AM1204</f>
        <v>#REF!</v>
      </c>
      <c r="AO1204" s="19" t="e">
        <f>#REF!/AM1204</f>
        <v>#REF!</v>
      </c>
      <c r="AP1204" s="19" t="e">
        <f>SQRT(398600640000000/(#REF!*1000))</f>
        <v>#REF!</v>
      </c>
      <c r="AQ1204" s="17" t="e">
        <f>SQRT(2*398600640000000*((1/(#REF!*1000))-(1/((#REF!*1000)+(#REF!*1000)))))</f>
        <v>#REF!</v>
      </c>
      <c r="AR1204" s="17" t="e">
        <f>SQRT(2*398600640000000*((1/(#REF!*1000))-(1/((#REF!*1000)+(#REF!*1000)))))</f>
        <v>#REF!</v>
      </c>
      <c r="AS1204" s="17" t="e">
        <f t="shared" si="195"/>
        <v>#REF!</v>
      </c>
      <c r="AT1204" s="5" t="e">
        <f t="shared" si="196"/>
        <v>#REF!</v>
      </c>
      <c r="AU1204" s="5" t="e">
        <f>(((4*(POWER(#REF!*1000,2)*AP1204)/398600640000000)*AT1204))/2/1000</f>
        <v>#REF!</v>
      </c>
      <c r="AV1204" s="5" t="e">
        <f t="shared" si="197"/>
        <v>#REF!</v>
      </c>
      <c r="AW1204" s="5" t="e">
        <f>(((4*(POWER(#REF!*1000,2)*AQ1204)/398600640000000)*AV1204))/2/1000</f>
        <v>#REF!</v>
      </c>
      <c r="AX1204" s="19" t="e">
        <f t="shared" si="198"/>
        <v>#REF!</v>
      </c>
      <c r="AY1204" s="17" t="e">
        <f>SQRT(398600640000/#REF!)</f>
        <v>#REF!</v>
      </c>
      <c r="AZ1204" s="17" t="e">
        <f>SQRT(398600640000/#REF!)</f>
        <v>#REF!</v>
      </c>
      <c r="BA1204" s="17" t="e">
        <f t="shared" si="199"/>
        <v>#REF!</v>
      </c>
      <c r="BB1204" s="24" t="e">
        <f>-(398600640000000)/(2*(#REF!))</f>
        <v>#REF!</v>
      </c>
      <c r="BC1204" s="24" t="e">
        <f>-(398600640000000)/((2*#REF!))</f>
        <v>#REF!</v>
      </c>
      <c r="BD1204" s="24" t="e">
        <f>-(398600640000000)/(2*#REF!)</f>
        <v>#REF!</v>
      </c>
      <c r="BE1204" s="27" t="e">
        <f t="shared" si="200"/>
        <v>#REF!</v>
      </c>
      <c r="BF1204" s="27" t="e">
        <f t="shared" si="201"/>
        <v>#REF!</v>
      </c>
      <c r="BG1204" s="23" t="e">
        <f t="shared" si="202"/>
        <v>#REF!</v>
      </c>
      <c r="BH1204" s="23" t="e">
        <f t="shared" si="203"/>
        <v>#REF!</v>
      </c>
      <c r="BJ1204" s="29" t="e">
        <f>398600640000000/(#REF!*1000*#REF!*1000)</f>
        <v>#REF!</v>
      </c>
      <c r="BK1204" s="29" t="e">
        <f>398600640000000/(#REF!*1000*#REF!*1000)</f>
        <v>#REF!</v>
      </c>
      <c r="BL1204" s="29" t="e">
        <f t="shared" si="204"/>
        <v>#REF!</v>
      </c>
      <c r="BM1204" t="e">
        <f>398600640000000/(#REF!*1000*#REF!*1000)</f>
        <v>#REF!</v>
      </c>
    </row>
    <row r="1205" spans="24:65" x14ac:dyDescent="0.25">
      <c r="X1205"/>
      <c r="Y1205"/>
      <c r="Z1205"/>
      <c r="AA1205"/>
      <c r="AB1205" s="5" t="e">
        <f>#REF!-#REF!</f>
        <v>#REF!</v>
      </c>
      <c r="AC1205" s="1" t="e">
        <f>#REF!-#REF!</f>
        <v>#REF!</v>
      </c>
      <c r="AD1205" s="1" t="e">
        <f>SIN(#REF!)*COS(#REF!)</f>
        <v>#REF!</v>
      </c>
      <c r="AE1205" s="1" t="e">
        <f>SIN(#REF!)*SIN(#REF!)</f>
        <v>#REF!</v>
      </c>
      <c r="AF1205" s="1" t="e">
        <f>#REF!*COS(#REF!+#REF!)</f>
        <v>#REF!</v>
      </c>
      <c r="AG1205" s="1" t="e">
        <f>#REF!*SIN(#REF!+#REF!)</f>
        <v>#REF!</v>
      </c>
      <c r="AH1205" s="1" t="e">
        <f>SIN(#REF!)</f>
        <v>#REF!</v>
      </c>
      <c r="AI1205" s="1" t="e">
        <f>COS(#REF!)</f>
        <v>#REF!</v>
      </c>
      <c r="AJ1205" s="1" t="e">
        <f t="shared" si="194"/>
        <v>#REF!</v>
      </c>
      <c r="AK1205" s="5" t="e">
        <f>#REF!*#REF!</f>
        <v>#REF!</v>
      </c>
      <c r="AL1205" s="1" t="e">
        <f>(#REF!*#REF!)*(#REF!*#REF!-1)</f>
        <v>#REF!</v>
      </c>
      <c r="AM1205" s="13" t="e">
        <f>#REF!*SQRT(1-#REF!*#REF!)</f>
        <v>#REF!</v>
      </c>
      <c r="AN1205" s="15" t="e">
        <f>#REF!-AM1205</f>
        <v>#REF!</v>
      </c>
      <c r="AO1205" s="19" t="e">
        <f>#REF!/AM1205</f>
        <v>#REF!</v>
      </c>
      <c r="AP1205" s="19" t="e">
        <f>SQRT(398600640000000/(#REF!*1000))</f>
        <v>#REF!</v>
      </c>
      <c r="AQ1205" s="17" t="e">
        <f>SQRT(2*398600640000000*((1/(#REF!*1000))-(1/((#REF!*1000)+(#REF!*1000)))))</f>
        <v>#REF!</v>
      </c>
      <c r="AR1205" s="17" t="e">
        <f>SQRT(2*398600640000000*((1/(#REF!*1000))-(1/((#REF!*1000)+(#REF!*1000)))))</f>
        <v>#REF!</v>
      </c>
      <c r="AS1205" s="17" t="e">
        <f t="shared" si="195"/>
        <v>#REF!</v>
      </c>
      <c r="AT1205" s="5" t="e">
        <f t="shared" si="196"/>
        <v>#REF!</v>
      </c>
      <c r="AU1205" s="5" t="e">
        <f>(((4*(POWER(#REF!*1000,2)*AP1205)/398600640000000)*AT1205))/2/1000</f>
        <v>#REF!</v>
      </c>
      <c r="AV1205" s="5" t="e">
        <f t="shared" si="197"/>
        <v>#REF!</v>
      </c>
      <c r="AW1205" s="5" t="e">
        <f>(((4*(POWER(#REF!*1000,2)*AQ1205)/398600640000000)*AV1205))/2/1000</f>
        <v>#REF!</v>
      </c>
      <c r="AX1205" s="19" t="e">
        <f t="shared" si="198"/>
        <v>#REF!</v>
      </c>
      <c r="AY1205" s="17" t="e">
        <f>SQRT(398600640000/#REF!)</f>
        <v>#REF!</v>
      </c>
      <c r="AZ1205" s="17" t="e">
        <f>SQRT(398600640000/#REF!)</f>
        <v>#REF!</v>
      </c>
      <c r="BA1205" s="17" t="e">
        <f t="shared" si="199"/>
        <v>#REF!</v>
      </c>
      <c r="BB1205" s="24" t="e">
        <f>-(398600640000000)/(2*(#REF!))</f>
        <v>#REF!</v>
      </c>
      <c r="BC1205" s="24" t="e">
        <f>-(398600640000000)/((2*#REF!))</f>
        <v>#REF!</v>
      </c>
      <c r="BD1205" s="24" t="e">
        <f>-(398600640000000)/(2*#REF!)</f>
        <v>#REF!</v>
      </c>
      <c r="BE1205" s="27" t="e">
        <f t="shared" si="200"/>
        <v>#REF!</v>
      </c>
      <c r="BF1205" s="27" t="e">
        <f t="shared" si="201"/>
        <v>#REF!</v>
      </c>
      <c r="BG1205" s="23" t="e">
        <f t="shared" si="202"/>
        <v>#REF!</v>
      </c>
      <c r="BH1205" s="23" t="e">
        <f t="shared" si="203"/>
        <v>#REF!</v>
      </c>
      <c r="BJ1205" s="29" t="e">
        <f>398600640000000/(#REF!*1000*#REF!*1000)</f>
        <v>#REF!</v>
      </c>
      <c r="BK1205" s="29" t="e">
        <f>398600640000000/(#REF!*1000*#REF!*1000)</f>
        <v>#REF!</v>
      </c>
      <c r="BL1205" s="29" t="e">
        <f t="shared" si="204"/>
        <v>#REF!</v>
      </c>
      <c r="BM1205" t="e">
        <f>398600640000000/(#REF!*1000*#REF!*1000)</f>
        <v>#REF!</v>
      </c>
    </row>
    <row r="1206" spans="24:65" x14ac:dyDescent="0.25">
      <c r="X1206"/>
      <c r="Y1206"/>
      <c r="Z1206"/>
      <c r="AA1206"/>
      <c r="AB1206" s="5" t="e">
        <f>#REF!-#REF!</f>
        <v>#REF!</v>
      </c>
      <c r="AC1206" s="1" t="e">
        <f>#REF!-#REF!</f>
        <v>#REF!</v>
      </c>
      <c r="AD1206" s="1" t="e">
        <f>SIN(#REF!)*COS(#REF!)</f>
        <v>#REF!</v>
      </c>
      <c r="AE1206" s="1" t="e">
        <f>SIN(#REF!)*SIN(#REF!)</f>
        <v>#REF!</v>
      </c>
      <c r="AF1206" s="1" t="e">
        <f>#REF!*COS(#REF!+#REF!)</f>
        <v>#REF!</v>
      </c>
      <c r="AG1206" s="1" t="e">
        <f>#REF!*SIN(#REF!+#REF!)</f>
        <v>#REF!</v>
      </c>
      <c r="AH1206" s="1" t="e">
        <f>SIN(#REF!)</f>
        <v>#REF!</v>
      </c>
      <c r="AI1206" s="1" t="e">
        <f>COS(#REF!)</f>
        <v>#REF!</v>
      </c>
      <c r="AJ1206" s="1" t="e">
        <f t="shared" si="194"/>
        <v>#REF!</v>
      </c>
      <c r="AK1206" s="5" t="e">
        <f>#REF!*#REF!</f>
        <v>#REF!</v>
      </c>
      <c r="AL1206" s="1" t="e">
        <f>(#REF!*#REF!)*(#REF!*#REF!-1)</f>
        <v>#REF!</v>
      </c>
      <c r="AM1206" s="13" t="e">
        <f>#REF!*SQRT(1-#REF!*#REF!)</f>
        <v>#REF!</v>
      </c>
      <c r="AN1206" s="15" t="e">
        <f>#REF!-AM1206</f>
        <v>#REF!</v>
      </c>
      <c r="AO1206" s="19" t="e">
        <f>#REF!/AM1206</f>
        <v>#REF!</v>
      </c>
      <c r="AP1206" s="19" t="e">
        <f>SQRT(398600640000000/(#REF!*1000))</f>
        <v>#REF!</v>
      </c>
      <c r="AQ1206" s="17" t="e">
        <f>SQRT(2*398600640000000*((1/(#REF!*1000))-(1/((#REF!*1000)+(#REF!*1000)))))</f>
        <v>#REF!</v>
      </c>
      <c r="AR1206" s="17" t="e">
        <f>SQRT(2*398600640000000*((1/(#REF!*1000))-(1/((#REF!*1000)+(#REF!*1000)))))</f>
        <v>#REF!</v>
      </c>
      <c r="AS1206" s="17" t="e">
        <f t="shared" si="195"/>
        <v>#REF!</v>
      </c>
      <c r="AT1206" s="5" t="e">
        <f t="shared" si="196"/>
        <v>#REF!</v>
      </c>
      <c r="AU1206" s="5" t="e">
        <f>(((4*(POWER(#REF!*1000,2)*AP1206)/398600640000000)*AT1206))/2/1000</f>
        <v>#REF!</v>
      </c>
      <c r="AV1206" s="5" t="e">
        <f t="shared" si="197"/>
        <v>#REF!</v>
      </c>
      <c r="AW1206" s="5" t="e">
        <f>(((4*(POWER(#REF!*1000,2)*AQ1206)/398600640000000)*AV1206))/2/1000</f>
        <v>#REF!</v>
      </c>
      <c r="AX1206" s="19" t="e">
        <f t="shared" si="198"/>
        <v>#REF!</v>
      </c>
      <c r="AY1206" s="17" t="e">
        <f>SQRT(398600640000/#REF!)</f>
        <v>#REF!</v>
      </c>
      <c r="AZ1206" s="17" t="e">
        <f>SQRT(398600640000/#REF!)</f>
        <v>#REF!</v>
      </c>
      <c r="BA1206" s="17" t="e">
        <f t="shared" si="199"/>
        <v>#REF!</v>
      </c>
      <c r="BB1206" s="24" t="e">
        <f>-(398600640000000)/(2*(#REF!))</f>
        <v>#REF!</v>
      </c>
      <c r="BC1206" s="24" t="e">
        <f>-(398600640000000)/((2*#REF!))</f>
        <v>#REF!</v>
      </c>
      <c r="BD1206" s="24" t="e">
        <f>-(398600640000000)/(2*#REF!)</f>
        <v>#REF!</v>
      </c>
      <c r="BE1206" s="27" t="e">
        <f t="shared" si="200"/>
        <v>#REF!</v>
      </c>
      <c r="BF1206" s="27" t="e">
        <f t="shared" si="201"/>
        <v>#REF!</v>
      </c>
      <c r="BG1206" s="23" t="e">
        <f t="shared" si="202"/>
        <v>#REF!</v>
      </c>
      <c r="BH1206" s="23" t="e">
        <f t="shared" si="203"/>
        <v>#REF!</v>
      </c>
      <c r="BJ1206" s="29" t="e">
        <f>398600640000000/(#REF!*1000*#REF!*1000)</f>
        <v>#REF!</v>
      </c>
      <c r="BK1206" s="29" t="e">
        <f>398600640000000/(#REF!*1000*#REF!*1000)</f>
        <v>#REF!</v>
      </c>
      <c r="BL1206" s="29" t="e">
        <f t="shared" si="204"/>
        <v>#REF!</v>
      </c>
      <c r="BM1206" t="e">
        <f>398600640000000/(#REF!*1000*#REF!*1000)</f>
        <v>#REF!</v>
      </c>
    </row>
    <row r="1207" spans="24:65" x14ac:dyDescent="0.25">
      <c r="X1207"/>
      <c r="Y1207"/>
      <c r="Z1207"/>
      <c r="AA1207"/>
      <c r="AB1207" s="5" t="e">
        <f>#REF!-#REF!</f>
        <v>#REF!</v>
      </c>
      <c r="AC1207" s="1" t="e">
        <f>#REF!-#REF!</f>
        <v>#REF!</v>
      </c>
      <c r="AD1207" s="1" t="e">
        <f>SIN(#REF!)*COS(#REF!)</f>
        <v>#REF!</v>
      </c>
      <c r="AE1207" s="1" t="e">
        <f>SIN(#REF!)*SIN(#REF!)</f>
        <v>#REF!</v>
      </c>
      <c r="AF1207" s="1" t="e">
        <f>#REF!*COS(#REF!+#REF!)</f>
        <v>#REF!</v>
      </c>
      <c r="AG1207" s="1" t="e">
        <f>#REF!*SIN(#REF!+#REF!)</f>
        <v>#REF!</v>
      </c>
      <c r="AH1207" s="1" t="e">
        <f>SIN(#REF!)</f>
        <v>#REF!</v>
      </c>
      <c r="AI1207" s="1" t="e">
        <f>COS(#REF!)</f>
        <v>#REF!</v>
      </c>
      <c r="AJ1207" s="1" t="e">
        <f t="shared" ref="AJ1207:AJ1270" si="205">AH1207*AI1207</f>
        <v>#REF!</v>
      </c>
      <c r="AK1207" s="5" t="e">
        <f>#REF!*#REF!</f>
        <v>#REF!</v>
      </c>
      <c r="AL1207" s="1" t="e">
        <f>(#REF!*#REF!)*(#REF!*#REF!-1)</f>
        <v>#REF!</v>
      </c>
      <c r="AM1207" s="13" t="e">
        <f>#REF!*SQRT(1-#REF!*#REF!)</f>
        <v>#REF!</v>
      </c>
      <c r="AN1207" s="15" t="e">
        <f>#REF!-AM1207</f>
        <v>#REF!</v>
      </c>
      <c r="AO1207" s="19" t="e">
        <f>#REF!/AM1207</f>
        <v>#REF!</v>
      </c>
      <c r="AP1207" s="19" t="e">
        <f>SQRT(398600640000000/(#REF!*1000))</f>
        <v>#REF!</v>
      </c>
      <c r="AQ1207" s="17" t="e">
        <f>SQRT(2*398600640000000*((1/(#REF!*1000))-(1/((#REF!*1000)+(#REF!*1000)))))</f>
        <v>#REF!</v>
      </c>
      <c r="AR1207" s="17" t="e">
        <f>SQRT(2*398600640000000*((1/(#REF!*1000))-(1/((#REF!*1000)+(#REF!*1000)))))</f>
        <v>#REF!</v>
      </c>
      <c r="AS1207" s="17" t="e">
        <f t="shared" ref="AS1207:AS1270" si="206">AR1207-AQ1207</f>
        <v>#REF!</v>
      </c>
      <c r="AT1207" s="5" t="e">
        <f t="shared" ref="AT1207:AT1270" si="207">AR1207-AP1207</f>
        <v>#REF!</v>
      </c>
      <c r="AU1207" s="5" t="e">
        <f>(((4*(POWER(#REF!*1000,2)*AP1207)/398600640000000)*AT1207))/2/1000</f>
        <v>#REF!</v>
      </c>
      <c r="AV1207" s="5" t="e">
        <f t="shared" ref="AV1207:AV1270" si="208">AP1207-AQ1207</f>
        <v>#REF!</v>
      </c>
      <c r="AW1207" s="5" t="e">
        <f>(((4*(POWER(#REF!*1000,2)*AQ1207)/398600640000000)*AV1207))/2/1000</f>
        <v>#REF!</v>
      </c>
      <c r="AX1207" s="19" t="e">
        <f t="shared" ref="AX1207:AX1270" si="209">(AS1207/AQ1207)*100</f>
        <v>#REF!</v>
      </c>
      <c r="AY1207" s="17" t="e">
        <f>SQRT(398600640000/#REF!)</f>
        <v>#REF!</v>
      </c>
      <c r="AZ1207" s="17" t="e">
        <f>SQRT(398600640000/#REF!)</f>
        <v>#REF!</v>
      </c>
      <c r="BA1207" s="17" t="e">
        <f t="shared" ref="BA1207:BA1270" si="210">AZ1207-AY1207</f>
        <v>#REF!</v>
      </c>
      <c r="BB1207" s="24" t="e">
        <f>-(398600640000000)/(2*(#REF!))</f>
        <v>#REF!</v>
      </c>
      <c r="BC1207" s="24" t="e">
        <f>-(398600640000000)/((2*#REF!))</f>
        <v>#REF!</v>
      </c>
      <c r="BD1207" s="24" t="e">
        <f>-(398600640000000)/(2*#REF!)</f>
        <v>#REF!</v>
      </c>
      <c r="BE1207" s="27" t="e">
        <f t="shared" ref="BE1207:BE1270" si="211">BD1207-BC1207</f>
        <v>#REF!</v>
      </c>
      <c r="BF1207" s="27" t="e">
        <f t="shared" ref="BF1207:BF1270" si="212">BD1207-BB1207</f>
        <v>#REF!</v>
      </c>
      <c r="BG1207" s="23" t="e">
        <f t="shared" ref="BG1207:BG1270" si="213">BE1207+BF1207</f>
        <v>#REF!</v>
      </c>
      <c r="BH1207" s="23" t="e">
        <f t="shared" ref="BH1207:BH1270" si="214">BC1207-BB1207</f>
        <v>#REF!</v>
      </c>
      <c r="BJ1207" s="29" t="e">
        <f>398600640000000/(#REF!*1000*#REF!*1000)</f>
        <v>#REF!</v>
      </c>
      <c r="BK1207" s="29" t="e">
        <f>398600640000000/(#REF!*1000*#REF!*1000)</f>
        <v>#REF!</v>
      </c>
      <c r="BL1207" s="29" t="e">
        <f t="shared" ref="BL1207:BL1270" si="215">BK1207-BJ1207</f>
        <v>#REF!</v>
      </c>
      <c r="BM1207" t="e">
        <f>398600640000000/(#REF!*1000*#REF!*1000)</f>
        <v>#REF!</v>
      </c>
    </row>
    <row r="1208" spans="24:65" x14ac:dyDescent="0.25">
      <c r="X1208"/>
      <c r="Y1208"/>
      <c r="Z1208"/>
      <c r="AA1208"/>
      <c r="AB1208" s="5" t="e">
        <f>#REF!-#REF!</f>
        <v>#REF!</v>
      </c>
      <c r="AC1208" s="1" t="e">
        <f>#REF!-#REF!</f>
        <v>#REF!</v>
      </c>
      <c r="AD1208" s="1" t="e">
        <f>SIN(#REF!)*COS(#REF!)</f>
        <v>#REF!</v>
      </c>
      <c r="AE1208" s="1" t="e">
        <f>SIN(#REF!)*SIN(#REF!)</f>
        <v>#REF!</v>
      </c>
      <c r="AF1208" s="1" t="e">
        <f>#REF!*COS(#REF!+#REF!)</f>
        <v>#REF!</v>
      </c>
      <c r="AG1208" s="1" t="e">
        <f>#REF!*SIN(#REF!+#REF!)</f>
        <v>#REF!</v>
      </c>
      <c r="AH1208" s="1" t="e">
        <f>SIN(#REF!)</f>
        <v>#REF!</v>
      </c>
      <c r="AI1208" s="1" t="e">
        <f>COS(#REF!)</f>
        <v>#REF!</v>
      </c>
      <c r="AJ1208" s="1" t="e">
        <f t="shared" si="205"/>
        <v>#REF!</v>
      </c>
      <c r="AK1208" s="5" t="e">
        <f>#REF!*#REF!</f>
        <v>#REF!</v>
      </c>
      <c r="AL1208" s="1" t="e">
        <f>(#REF!*#REF!)*(#REF!*#REF!-1)</f>
        <v>#REF!</v>
      </c>
      <c r="AM1208" s="13" t="e">
        <f>#REF!*SQRT(1-#REF!*#REF!)</f>
        <v>#REF!</v>
      </c>
      <c r="AN1208" s="15" t="e">
        <f>#REF!-AM1208</f>
        <v>#REF!</v>
      </c>
      <c r="AO1208" s="19" t="e">
        <f>#REF!/AM1208</f>
        <v>#REF!</v>
      </c>
      <c r="AP1208" s="19" t="e">
        <f>SQRT(398600640000000/(#REF!*1000))</f>
        <v>#REF!</v>
      </c>
      <c r="AQ1208" s="17" t="e">
        <f>SQRT(2*398600640000000*((1/(#REF!*1000))-(1/((#REF!*1000)+(#REF!*1000)))))</f>
        <v>#REF!</v>
      </c>
      <c r="AR1208" s="17" t="e">
        <f>SQRT(2*398600640000000*((1/(#REF!*1000))-(1/((#REF!*1000)+(#REF!*1000)))))</f>
        <v>#REF!</v>
      </c>
      <c r="AS1208" s="17" t="e">
        <f t="shared" si="206"/>
        <v>#REF!</v>
      </c>
      <c r="AT1208" s="5" t="e">
        <f t="shared" si="207"/>
        <v>#REF!</v>
      </c>
      <c r="AU1208" s="5" t="e">
        <f>(((4*(POWER(#REF!*1000,2)*AP1208)/398600640000000)*AT1208))/2/1000</f>
        <v>#REF!</v>
      </c>
      <c r="AV1208" s="5" t="e">
        <f t="shared" si="208"/>
        <v>#REF!</v>
      </c>
      <c r="AW1208" s="5" t="e">
        <f>(((4*(POWER(#REF!*1000,2)*AQ1208)/398600640000000)*AV1208))/2/1000</f>
        <v>#REF!</v>
      </c>
      <c r="AX1208" s="19" t="e">
        <f t="shared" si="209"/>
        <v>#REF!</v>
      </c>
      <c r="AY1208" s="17" t="e">
        <f>SQRT(398600640000/#REF!)</f>
        <v>#REF!</v>
      </c>
      <c r="AZ1208" s="17" t="e">
        <f>SQRT(398600640000/#REF!)</f>
        <v>#REF!</v>
      </c>
      <c r="BA1208" s="17" t="e">
        <f t="shared" si="210"/>
        <v>#REF!</v>
      </c>
      <c r="BB1208" s="24" t="e">
        <f>-(398600640000000)/(2*(#REF!))</f>
        <v>#REF!</v>
      </c>
      <c r="BC1208" s="24" t="e">
        <f>-(398600640000000)/((2*#REF!))</f>
        <v>#REF!</v>
      </c>
      <c r="BD1208" s="24" t="e">
        <f>-(398600640000000)/(2*#REF!)</f>
        <v>#REF!</v>
      </c>
      <c r="BE1208" s="27" t="e">
        <f t="shared" si="211"/>
        <v>#REF!</v>
      </c>
      <c r="BF1208" s="27" t="e">
        <f t="shared" si="212"/>
        <v>#REF!</v>
      </c>
      <c r="BG1208" s="23" t="e">
        <f t="shared" si="213"/>
        <v>#REF!</v>
      </c>
      <c r="BH1208" s="23" t="e">
        <f t="shared" si="214"/>
        <v>#REF!</v>
      </c>
      <c r="BJ1208" s="29" t="e">
        <f>398600640000000/(#REF!*1000*#REF!*1000)</f>
        <v>#REF!</v>
      </c>
      <c r="BK1208" s="29" t="e">
        <f>398600640000000/(#REF!*1000*#REF!*1000)</f>
        <v>#REF!</v>
      </c>
      <c r="BL1208" s="29" t="e">
        <f t="shared" si="215"/>
        <v>#REF!</v>
      </c>
      <c r="BM1208" t="e">
        <f>398600640000000/(#REF!*1000*#REF!*1000)</f>
        <v>#REF!</v>
      </c>
    </row>
    <row r="1209" spans="24:65" x14ac:dyDescent="0.25">
      <c r="X1209"/>
      <c r="Y1209"/>
      <c r="Z1209"/>
      <c r="AA1209"/>
      <c r="AB1209" s="5" t="e">
        <f>#REF!-#REF!</f>
        <v>#REF!</v>
      </c>
      <c r="AC1209" s="1" t="e">
        <f>#REF!-#REF!</f>
        <v>#REF!</v>
      </c>
      <c r="AD1209" s="1" t="e">
        <f>SIN(#REF!)*COS(#REF!)</f>
        <v>#REF!</v>
      </c>
      <c r="AE1209" s="1" t="e">
        <f>SIN(#REF!)*SIN(#REF!)</f>
        <v>#REF!</v>
      </c>
      <c r="AF1209" s="1" t="e">
        <f>#REF!*COS(#REF!+#REF!)</f>
        <v>#REF!</v>
      </c>
      <c r="AG1209" s="1" t="e">
        <f>#REF!*SIN(#REF!+#REF!)</f>
        <v>#REF!</v>
      </c>
      <c r="AH1209" s="1" t="e">
        <f>SIN(#REF!)</f>
        <v>#REF!</v>
      </c>
      <c r="AI1209" s="1" t="e">
        <f>COS(#REF!)</f>
        <v>#REF!</v>
      </c>
      <c r="AJ1209" s="1" t="e">
        <f t="shared" si="205"/>
        <v>#REF!</v>
      </c>
      <c r="AK1209" s="5" t="e">
        <f>#REF!*#REF!</f>
        <v>#REF!</v>
      </c>
      <c r="AL1209" s="1" t="e">
        <f>(#REF!*#REF!)*(#REF!*#REF!-1)</f>
        <v>#REF!</v>
      </c>
      <c r="AM1209" s="13" t="e">
        <f>#REF!*SQRT(1-#REF!*#REF!)</f>
        <v>#REF!</v>
      </c>
      <c r="AN1209" s="15" t="e">
        <f>#REF!-AM1209</f>
        <v>#REF!</v>
      </c>
      <c r="AO1209" s="19" t="e">
        <f>#REF!/AM1209</f>
        <v>#REF!</v>
      </c>
      <c r="AP1209" s="19" t="e">
        <f>SQRT(398600640000000/(#REF!*1000))</f>
        <v>#REF!</v>
      </c>
      <c r="AQ1209" s="17" t="e">
        <f>SQRT(2*398600640000000*((1/(#REF!*1000))-(1/((#REF!*1000)+(#REF!*1000)))))</f>
        <v>#REF!</v>
      </c>
      <c r="AR1209" s="17" t="e">
        <f>SQRT(2*398600640000000*((1/(#REF!*1000))-(1/((#REF!*1000)+(#REF!*1000)))))</f>
        <v>#REF!</v>
      </c>
      <c r="AS1209" s="17" t="e">
        <f t="shared" si="206"/>
        <v>#REF!</v>
      </c>
      <c r="AT1209" s="5" t="e">
        <f t="shared" si="207"/>
        <v>#REF!</v>
      </c>
      <c r="AU1209" s="5" t="e">
        <f>(((4*(POWER(#REF!*1000,2)*AP1209)/398600640000000)*AT1209))/2/1000</f>
        <v>#REF!</v>
      </c>
      <c r="AV1209" s="5" t="e">
        <f t="shared" si="208"/>
        <v>#REF!</v>
      </c>
      <c r="AW1209" s="5" t="e">
        <f>(((4*(POWER(#REF!*1000,2)*AQ1209)/398600640000000)*AV1209))/2/1000</f>
        <v>#REF!</v>
      </c>
      <c r="AX1209" s="19" t="e">
        <f t="shared" si="209"/>
        <v>#REF!</v>
      </c>
      <c r="AY1209" s="17" t="e">
        <f>SQRT(398600640000/#REF!)</f>
        <v>#REF!</v>
      </c>
      <c r="AZ1209" s="17" t="e">
        <f>SQRT(398600640000/#REF!)</f>
        <v>#REF!</v>
      </c>
      <c r="BA1209" s="17" t="e">
        <f t="shared" si="210"/>
        <v>#REF!</v>
      </c>
      <c r="BB1209" s="24" t="e">
        <f>-(398600640000000)/(2*(#REF!))</f>
        <v>#REF!</v>
      </c>
      <c r="BC1209" s="24" t="e">
        <f>-(398600640000000)/((2*#REF!))</f>
        <v>#REF!</v>
      </c>
      <c r="BD1209" s="24" t="e">
        <f>-(398600640000000)/(2*#REF!)</f>
        <v>#REF!</v>
      </c>
      <c r="BE1209" s="27" t="e">
        <f t="shared" si="211"/>
        <v>#REF!</v>
      </c>
      <c r="BF1209" s="27" t="e">
        <f t="shared" si="212"/>
        <v>#REF!</v>
      </c>
      <c r="BG1209" s="23" t="e">
        <f t="shared" si="213"/>
        <v>#REF!</v>
      </c>
      <c r="BH1209" s="23" t="e">
        <f t="shared" si="214"/>
        <v>#REF!</v>
      </c>
      <c r="BJ1209" s="29" t="e">
        <f>398600640000000/(#REF!*1000*#REF!*1000)</f>
        <v>#REF!</v>
      </c>
      <c r="BK1209" s="29" t="e">
        <f>398600640000000/(#REF!*1000*#REF!*1000)</f>
        <v>#REF!</v>
      </c>
      <c r="BL1209" s="29" t="e">
        <f t="shared" si="215"/>
        <v>#REF!</v>
      </c>
      <c r="BM1209" t="e">
        <f>398600640000000/(#REF!*1000*#REF!*1000)</f>
        <v>#REF!</v>
      </c>
    </row>
    <row r="1210" spans="24:65" x14ac:dyDescent="0.25">
      <c r="X1210"/>
      <c r="Y1210"/>
      <c r="Z1210"/>
      <c r="AA1210"/>
      <c r="AB1210" s="5" t="e">
        <f>#REF!-#REF!</f>
        <v>#REF!</v>
      </c>
      <c r="AC1210" s="1" t="e">
        <f>#REF!-#REF!</f>
        <v>#REF!</v>
      </c>
      <c r="AD1210" s="1" t="e">
        <f>SIN(#REF!)*COS(#REF!)</f>
        <v>#REF!</v>
      </c>
      <c r="AE1210" s="1" t="e">
        <f>SIN(#REF!)*SIN(#REF!)</f>
        <v>#REF!</v>
      </c>
      <c r="AF1210" s="1" t="e">
        <f>#REF!*COS(#REF!+#REF!)</f>
        <v>#REF!</v>
      </c>
      <c r="AG1210" s="1" t="e">
        <f>#REF!*SIN(#REF!+#REF!)</f>
        <v>#REF!</v>
      </c>
      <c r="AH1210" s="1" t="e">
        <f>SIN(#REF!)</f>
        <v>#REF!</v>
      </c>
      <c r="AI1210" s="1" t="e">
        <f>COS(#REF!)</f>
        <v>#REF!</v>
      </c>
      <c r="AJ1210" s="1" t="e">
        <f t="shared" si="205"/>
        <v>#REF!</v>
      </c>
      <c r="AK1210" s="5" t="e">
        <f>#REF!*#REF!</f>
        <v>#REF!</v>
      </c>
      <c r="AL1210" s="1" t="e">
        <f>(#REF!*#REF!)*(#REF!*#REF!-1)</f>
        <v>#REF!</v>
      </c>
      <c r="AM1210" s="13" t="e">
        <f>#REF!*SQRT(1-#REF!*#REF!)</f>
        <v>#REF!</v>
      </c>
      <c r="AN1210" s="15" t="e">
        <f>#REF!-AM1210</f>
        <v>#REF!</v>
      </c>
      <c r="AO1210" s="19" t="e">
        <f>#REF!/AM1210</f>
        <v>#REF!</v>
      </c>
      <c r="AP1210" s="19" t="e">
        <f>SQRT(398600640000000/(#REF!*1000))</f>
        <v>#REF!</v>
      </c>
      <c r="AQ1210" s="17" t="e">
        <f>SQRT(2*398600640000000*((1/(#REF!*1000))-(1/((#REF!*1000)+(#REF!*1000)))))</f>
        <v>#REF!</v>
      </c>
      <c r="AR1210" s="17" t="e">
        <f>SQRT(2*398600640000000*((1/(#REF!*1000))-(1/((#REF!*1000)+(#REF!*1000)))))</f>
        <v>#REF!</v>
      </c>
      <c r="AS1210" s="17" t="e">
        <f t="shared" si="206"/>
        <v>#REF!</v>
      </c>
      <c r="AT1210" s="5" t="e">
        <f t="shared" si="207"/>
        <v>#REF!</v>
      </c>
      <c r="AU1210" s="5" t="e">
        <f>(((4*(POWER(#REF!*1000,2)*AP1210)/398600640000000)*AT1210))/2/1000</f>
        <v>#REF!</v>
      </c>
      <c r="AV1210" s="5" t="e">
        <f t="shared" si="208"/>
        <v>#REF!</v>
      </c>
      <c r="AW1210" s="5" t="e">
        <f>(((4*(POWER(#REF!*1000,2)*AQ1210)/398600640000000)*AV1210))/2/1000</f>
        <v>#REF!</v>
      </c>
      <c r="AX1210" s="19" t="e">
        <f t="shared" si="209"/>
        <v>#REF!</v>
      </c>
      <c r="AY1210" s="17" t="e">
        <f>SQRT(398600640000/#REF!)</f>
        <v>#REF!</v>
      </c>
      <c r="AZ1210" s="17" t="e">
        <f>SQRT(398600640000/#REF!)</f>
        <v>#REF!</v>
      </c>
      <c r="BA1210" s="17" t="e">
        <f t="shared" si="210"/>
        <v>#REF!</v>
      </c>
      <c r="BB1210" s="24" t="e">
        <f>-(398600640000000)/(2*(#REF!))</f>
        <v>#REF!</v>
      </c>
      <c r="BC1210" s="24" t="e">
        <f>-(398600640000000)/((2*#REF!))</f>
        <v>#REF!</v>
      </c>
      <c r="BD1210" s="24" t="e">
        <f>-(398600640000000)/(2*#REF!)</f>
        <v>#REF!</v>
      </c>
      <c r="BE1210" s="27" t="e">
        <f t="shared" si="211"/>
        <v>#REF!</v>
      </c>
      <c r="BF1210" s="27" t="e">
        <f t="shared" si="212"/>
        <v>#REF!</v>
      </c>
      <c r="BG1210" s="23" t="e">
        <f t="shared" si="213"/>
        <v>#REF!</v>
      </c>
      <c r="BH1210" s="23" t="e">
        <f t="shared" si="214"/>
        <v>#REF!</v>
      </c>
      <c r="BJ1210" s="29" t="e">
        <f>398600640000000/(#REF!*1000*#REF!*1000)</f>
        <v>#REF!</v>
      </c>
      <c r="BK1210" s="29" t="e">
        <f>398600640000000/(#REF!*1000*#REF!*1000)</f>
        <v>#REF!</v>
      </c>
      <c r="BL1210" s="29" t="e">
        <f t="shared" si="215"/>
        <v>#REF!</v>
      </c>
      <c r="BM1210" t="e">
        <f>398600640000000/(#REF!*1000*#REF!*1000)</f>
        <v>#REF!</v>
      </c>
    </row>
    <row r="1211" spans="24:65" x14ac:dyDescent="0.25">
      <c r="X1211"/>
      <c r="Y1211"/>
      <c r="Z1211"/>
      <c r="AA1211"/>
      <c r="AB1211" s="5" t="e">
        <f>#REF!-#REF!</f>
        <v>#REF!</v>
      </c>
      <c r="AC1211" s="1" t="e">
        <f>#REF!-#REF!</f>
        <v>#REF!</v>
      </c>
      <c r="AD1211" s="1" t="e">
        <f>SIN(#REF!)*COS(#REF!)</f>
        <v>#REF!</v>
      </c>
      <c r="AE1211" s="1" t="e">
        <f>SIN(#REF!)*SIN(#REF!)</f>
        <v>#REF!</v>
      </c>
      <c r="AF1211" s="1" t="e">
        <f>#REF!*COS(#REF!+#REF!)</f>
        <v>#REF!</v>
      </c>
      <c r="AG1211" s="1" t="e">
        <f>#REF!*SIN(#REF!+#REF!)</f>
        <v>#REF!</v>
      </c>
      <c r="AH1211" s="1" t="e">
        <f>SIN(#REF!)</f>
        <v>#REF!</v>
      </c>
      <c r="AI1211" s="1" t="e">
        <f>COS(#REF!)</f>
        <v>#REF!</v>
      </c>
      <c r="AJ1211" s="1" t="e">
        <f t="shared" si="205"/>
        <v>#REF!</v>
      </c>
      <c r="AK1211" s="5" t="e">
        <f>#REF!*#REF!</f>
        <v>#REF!</v>
      </c>
      <c r="AL1211" s="1" t="e">
        <f>(#REF!*#REF!)*(#REF!*#REF!-1)</f>
        <v>#REF!</v>
      </c>
      <c r="AM1211" s="13" t="e">
        <f>#REF!*SQRT(1-#REF!*#REF!)</f>
        <v>#REF!</v>
      </c>
      <c r="AN1211" s="15" t="e">
        <f>#REF!-AM1211</f>
        <v>#REF!</v>
      </c>
      <c r="AO1211" s="19" t="e">
        <f>#REF!/AM1211</f>
        <v>#REF!</v>
      </c>
      <c r="AP1211" s="19" t="e">
        <f>SQRT(398600640000000/(#REF!*1000))</f>
        <v>#REF!</v>
      </c>
      <c r="AQ1211" s="17" t="e">
        <f>SQRT(2*398600640000000*((1/(#REF!*1000))-(1/((#REF!*1000)+(#REF!*1000)))))</f>
        <v>#REF!</v>
      </c>
      <c r="AR1211" s="17" t="e">
        <f>SQRT(2*398600640000000*((1/(#REF!*1000))-(1/((#REF!*1000)+(#REF!*1000)))))</f>
        <v>#REF!</v>
      </c>
      <c r="AS1211" s="17" t="e">
        <f t="shared" si="206"/>
        <v>#REF!</v>
      </c>
      <c r="AT1211" s="5" t="e">
        <f t="shared" si="207"/>
        <v>#REF!</v>
      </c>
      <c r="AU1211" s="5" t="e">
        <f>(((4*(POWER(#REF!*1000,2)*AP1211)/398600640000000)*AT1211))/2/1000</f>
        <v>#REF!</v>
      </c>
      <c r="AV1211" s="5" t="e">
        <f t="shared" si="208"/>
        <v>#REF!</v>
      </c>
      <c r="AW1211" s="5" t="e">
        <f>(((4*(POWER(#REF!*1000,2)*AQ1211)/398600640000000)*AV1211))/2/1000</f>
        <v>#REF!</v>
      </c>
      <c r="AX1211" s="19" t="e">
        <f t="shared" si="209"/>
        <v>#REF!</v>
      </c>
      <c r="AY1211" s="17" t="e">
        <f>SQRT(398600640000/#REF!)</f>
        <v>#REF!</v>
      </c>
      <c r="AZ1211" s="17" t="e">
        <f>SQRT(398600640000/#REF!)</f>
        <v>#REF!</v>
      </c>
      <c r="BA1211" s="17" t="e">
        <f t="shared" si="210"/>
        <v>#REF!</v>
      </c>
      <c r="BB1211" s="24" t="e">
        <f>-(398600640000000)/(2*(#REF!))</f>
        <v>#REF!</v>
      </c>
      <c r="BC1211" s="24" t="e">
        <f>-(398600640000000)/((2*#REF!))</f>
        <v>#REF!</v>
      </c>
      <c r="BD1211" s="24" t="e">
        <f>-(398600640000000)/(2*#REF!)</f>
        <v>#REF!</v>
      </c>
      <c r="BE1211" s="27" t="e">
        <f t="shared" si="211"/>
        <v>#REF!</v>
      </c>
      <c r="BF1211" s="27" t="e">
        <f t="shared" si="212"/>
        <v>#REF!</v>
      </c>
      <c r="BG1211" s="23" t="e">
        <f t="shared" si="213"/>
        <v>#REF!</v>
      </c>
      <c r="BH1211" s="23" t="e">
        <f t="shared" si="214"/>
        <v>#REF!</v>
      </c>
      <c r="BJ1211" s="29" t="e">
        <f>398600640000000/(#REF!*1000*#REF!*1000)</f>
        <v>#REF!</v>
      </c>
      <c r="BK1211" s="29" t="e">
        <f>398600640000000/(#REF!*1000*#REF!*1000)</f>
        <v>#REF!</v>
      </c>
      <c r="BL1211" s="29" t="e">
        <f t="shared" si="215"/>
        <v>#REF!</v>
      </c>
      <c r="BM1211" t="e">
        <f>398600640000000/(#REF!*1000*#REF!*1000)</f>
        <v>#REF!</v>
      </c>
    </row>
    <row r="1212" spans="24:65" x14ac:dyDescent="0.25">
      <c r="X1212"/>
      <c r="Y1212"/>
      <c r="Z1212"/>
      <c r="AA1212"/>
      <c r="AB1212" s="5" t="e">
        <f>#REF!-#REF!</f>
        <v>#REF!</v>
      </c>
      <c r="AC1212" s="1" t="e">
        <f>#REF!-#REF!</f>
        <v>#REF!</v>
      </c>
      <c r="AD1212" s="1" t="e">
        <f>SIN(#REF!)*COS(#REF!)</f>
        <v>#REF!</v>
      </c>
      <c r="AE1212" s="1" t="e">
        <f>SIN(#REF!)*SIN(#REF!)</f>
        <v>#REF!</v>
      </c>
      <c r="AF1212" s="1" t="e">
        <f>#REF!*COS(#REF!+#REF!)</f>
        <v>#REF!</v>
      </c>
      <c r="AG1212" s="1" t="e">
        <f>#REF!*SIN(#REF!+#REF!)</f>
        <v>#REF!</v>
      </c>
      <c r="AH1212" s="1" t="e">
        <f>SIN(#REF!)</f>
        <v>#REF!</v>
      </c>
      <c r="AI1212" s="1" t="e">
        <f>COS(#REF!)</f>
        <v>#REF!</v>
      </c>
      <c r="AJ1212" s="1" t="e">
        <f t="shared" si="205"/>
        <v>#REF!</v>
      </c>
      <c r="AK1212" s="5" t="e">
        <f>#REF!*#REF!</f>
        <v>#REF!</v>
      </c>
      <c r="AL1212" s="1" t="e">
        <f>(#REF!*#REF!)*(#REF!*#REF!-1)</f>
        <v>#REF!</v>
      </c>
      <c r="AM1212" s="13" t="e">
        <f>#REF!*SQRT(1-#REF!*#REF!)</f>
        <v>#REF!</v>
      </c>
      <c r="AN1212" s="15" t="e">
        <f>#REF!-AM1212</f>
        <v>#REF!</v>
      </c>
      <c r="AO1212" s="19" t="e">
        <f>#REF!/AM1212</f>
        <v>#REF!</v>
      </c>
      <c r="AP1212" s="19" t="e">
        <f>SQRT(398600640000000/(#REF!*1000))</f>
        <v>#REF!</v>
      </c>
      <c r="AQ1212" s="17" t="e">
        <f>SQRT(2*398600640000000*((1/(#REF!*1000))-(1/((#REF!*1000)+(#REF!*1000)))))</f>
        <v>#REF!</v>
      </c>
      <c r="AR1212" s="17" t="e">
        <f>SQRT(2*398600640000000*((1/(#REF!*1000))-(1/((#REF!*1000)+(#REF!*1000)))))</f>
        <v>#REF!</v>
      </c>
      <c r="AS1212" s="17" t="e">
        <f t="shared" si="206"/>
        <v>#REF!</v>
      </c>
      <c r="AT1212" s="5" t="e">
        <f t="shared" si="207"/>
        <v>#REF!</v>
      </c>
      <c r="AU1212" s="5" t="e">
        <f>(((4*(POWER(#REF!*1000,2)*AP1212)/398600640000000)*AT1212))/2/1000</f>
        <v>#REF!</v>
      </c>
      <c r="AV1212" s="5" t="e">
        <f t="shared" si="208"/>
        <v>#REF!</v>
      </c>
      <c r="AW1212" s="5" t="e">
        <f>(((4*(POWER(#REF!*1000,2)*AQ1212)/398600640000000)*AV1212))/2/1000</f>
        <v>#REF!</v>
      </c>
      <c r="AX1212" s="19" t="e">
        <f t="shared" si="209"/>
        <v>#REF!</v>
      </c>
      <c r="AY1212" s="17" t="e">
        <f>SQRT(398600640000/#REF!)</f>
        <v>#REF!</v>
      </c>
      <c r="AZ1212" s="17" t="e">
        <f>SQRT(398600640000/#REF!)</f>
        <v>#REF!</v>
      </c>
      <c r="BA1212" s="17" t="e">
        <f t="shared" si="210"/>
        <v>#REF!</v>
      </c>
      <c r="BB1212" s="24" t="e">
        <f>-(398600640000000)/(2*(#REF!))</f>
        <v>#REF!</v>
      </c>
      <c r="BC1212" s="24" t="e">
        <f>-(398600640000000)/((2*#REF!))</f>
        <v>#REF!</v>
      </c>
      <c r="BD1212" s="24" t="e">
        <f>-(398600640000000)/(2*#REF!)</f>
        <v>#REF!</v>
      </c>
      <c r="BE1212" s="27" t="e">
        <f t="shared" si="211"/>
        <v>#REF!</v>
      </c>
      <c r="BF1212" s="27" t="e">
        <f t="shared" si="212"/>
        <v>#REF!</v>
      </c>
      <c r="BG1212" s="23" t="e">
        <f t="shared" si="213"/>
        <v>#REF!</v>
      </c>
      <c r="BH1212" s="23" t="e">
        <f t="shared" si="214"/>
        <v>#REF!</v>
      </c>
      <c r="BJ1212" s="29" t="e">
        <f>398600640000000/(#REF!*1000*#REF!*1000)</f>
        <v>#REF!</v>
      </c>
      <c r="BK1212" s="29" t="e">
        <f>398600640000000/(#REF!*1000*#REF!*1000)</f>
        <v>#REF!</v>
      </c>
      <c r="BL1212" s="29" t="e">
        <f t="shared" si="215"/>
        <v>#REF!</v>
      </c>
      <c r="BM1212" t="e">
        <f>398600640000000/(#REF!*1000*#REF!*1000)</f>
        <v>#REF!</v>
      </c>
    </row>
    <row r="1213" spans="24:65" x14ac:dyDescent="0.25">
      <c r="X1213"/>
      <c r="Y1213"/>
      <c r="Z1213"/>
      <c r="AA1213"/>
      <c r="AB1213" s="5" t="e">
        <f>#REF!-#REF!</f>
        <v>#REF!</v>
      </c>
      <c r="AC1213" s="1" t="e">
        <f>#REF!-#REF!</f>
        <v>#REF!</v>
      </c>
      <c r="AD1213" s="1" t="e">
        <f>SIN(#REF!)*COS(#REF!)</f>
        <v>#REF!</v>
      </c>
      <c r="AE1213" s="1" t="e">
        <f>SIN(#REF!)*SIN(#REF!)</f>
        <v>#REF!</v>
      </c>
      <c r="AF1213" s="1" t="e">
        <f>#REF!*COS(#REF!+#REF!)</f>
        <v>#REF!</v>
      </c>
      <c r="AG1213" s="1" t="e">
        <f>#REF!*SIN(#REF!+#REF!)</f>
        <v>#REF!</v>
      </c>
      <c r="AH1213" s="1" t="e">
        <f>SIN(#REF!)</f>
        <v>#REF!</v>
      </c>
      <c r="AI1213" s="1" t="e">
        <f>COS(#REF!)</f>
        <v>#REF!</v>
      </c>
      <c r="AJ1213" s="1" t="e">
        <f t="shared" si="205"/>
        <v>#REF!</v>
      </c>
      <c r="AK1213" s="5" t="e">
        <f>#REF!*#REF!</f>
        <v>#REF!</v>
      </c>
      <c r="AL1213" s="1" t="e">
        <f>(#REF!*#REF!)*(#REF!*#REF!-1)</f>
        <v>#REF!</v>
      </c>
      <c r="AM1213" s="13" t="e">
        <f>#REF!*SQRT(1-#REF!*#REF!)</f>
        <v>#REF!</v>
      </c>
      <c r="AN1213" s="15" t="e">
        <f>#REF!-AM1213</f>
        <v>#REF!</v>
      </c>
      <c r="AO1213" s="19" t="e">
        <f>#REF!/AM1213</f>
        <v>#REF!</v>
      </c>
      <c r="AP1213" s="19" t="e">
        <f>SQRT(398600640000000/(#REF!*1000))</f>
        <v>#REF!</v>
      </c>
      <c r="AQ1213" s="17" t="e">
        <f>SQRT(2*398600640000000*((1/(#REF!*1000))-(1/((#REF!*1000)+(#REF!*1000)))))</f>
        <v>#REF!</v>
      </c>
      <c r="AR1213" s="17" t="e">
        <f>SQRT(2*398600640000000*((1/(#REF!*1000))-(1/((#REF!*1000)+(#REF!*1000)))))</f>
        <v>#REF!</v>
      </c>
      <c r="AS1213" s="17" t="e">
        <f t="shared" si="206"/>
        <v>#REF!</v>
      </c>
      <c r="AT1213" s="5" t="e">
        <f t="shared" si="207"/>
        <v>#REF!</v>
      </c>
      <c r="AU1213" s="5" t="e">
        <f>(((4*(POWER(#REF!*1000,2)*AP1213)/398600640000000)*AT1213))/2/1000</f>
        <v>#REF!</v>
      </c>
      <c r="AV1213" s="5" t="e">
        <f t="shared" si="208"/>
        <v>#REF!</v>
      </c>
      <c r="AW1213" s="5" t="e">
        <f>(((4*(POWER(#REF!*1000,2)*AQ1213)/398600640000000)*AV1213))/2/1000</f>
        <v>#REF!</v>
      </c>
      <c r="AX1213" s="19" t="e">
        <f t="shared" si="209"/>
        <v>#REF!</v>
      </c>
      <c r="AY1213" s="17" t="e">
        <f>SQRT(398600640000/#REF!)</f>
        <v>#REF!</v>
      </c>
      <c r="AZ1213" s="17" t="e">
        <f>SQRT(398600640000/#REF!)</f>
        <v>#REF!</v>
      </c>
      <c r="BA1213" s="17" t="e">
        <f t="shared" si="210"/>
        <v>#REF!</v>
      </c>
      <c r="BB1213" s="24" t="e">
        <f>-(398600640000000)/(2*(#REF!))</f>
        <v>#REF!</v>
      </c>
      <c r="BC1213" s="24" t="e">
        <f>-(398600640000000)/((2*#REF!))</f>
        <v>#REF!</v>
      </c>
      <c r="BD1213" s="24" t="e">
        <f>-(398600640000000)/(2*#REF!)</f>
        <v>#REF!</v>
      </c>
      <c r="BE1213" s="27" t="e">
        <f t="shared" si="211"/>
        <v>#REF!</v>
      </c>
      <c r="BF1213" s="27" t="e">
        <f t="shared" si="212"/>
        <v>#REF!</v>
      </c>
      <c r="BG1213" s="23" t="e">
        <f t="shared" si="213"/>
        <v>#REF!</v>
      </c>
      <c r="BH1213" s="23" t="e">
        <f t="shared" si="214"/>
        <v>#REF!</v>
      </c>
      <c r="BJ1213" s="29" t="e">
        <f>398600640000000/(#REF!*1000*#REF!*1000)</f>
        <v>#REF!</v>
      </c>
      <c r="BK1213" s="29" t="e">
        <f>398600640000000/(#REF!*1000*#REF!*1000)</f>
        <v>#REF!</v>
      </c>
      <c r="BL1213" s="29" t="e">
        <f t="shared" si="215"/>
        <v>#REF!</v>
      </c>
      <c r="BM1213" t="e">
        <f>398600640000000/(#REF!*1000*#REF!*1000)</f>
        <v>#REF!</v>
      </c>
    </row>
    <row r="1214" spans="24:65" x14ac:dyDescent="0.25">
      <c r="X1214"/>
      <c r="Y1214"/>
      <c r="Z1214"/>
      <c r="AA1214"/>
      <c r="AB1214" s="5" t="e">
        <f>#REF!-#REF!</f>
        <v>#REF!</v>
      </c>
      <c r="AC1214" s="1" t="e">
        <f>#REF!-#REF!</f>
        <v>#REF!</v>
      </c>
      <c r="AD1214" s="1" t="e">
        <f>SIN(#REF!)*COS(#REF!)</f>
        <v>#REF!</v>
      </c>
      <c r="AE1214" s="1" t="e">
        <f>SIN(#REF!)*SIN(#REF!)</f>
        <v>#REF!</v>
      </c>
      <c r="AF1214" s="1" t="e">
        <f>#REF!*COS(#REF!+#REF!)</f>
        <v>#REF!</v>
      </c>
      <c r="AG1214" s="1" t="e">
        <f>#REF!*SIN(#REF!+#REF!)</f>
        <v>#REF!</v>
      </c>
      <c r="AH1214" s="1" t="e">
        <f>SIN(#REF!)</f>
        <v>#REF!</v>
      </c>
      <c r="AI1214" s="1" t="e">
        <f>COS(#REF!)</f>
        <v>#REF!</v>
      </c>
      <c r="AJ1214" s="1" t="e">
        <f t="shared" si="205"/>
        <v>#REF!</v>
      </c>
      <c r="AK1214" s="5" t="e">
        <f>#REF!*#REF!</f>
        <v>#REF!</v>
      </c>
      <c r="AL1214" s="1" t="e">
        <f>(#REF!*#REF!)*(#REF!*#REF!-1)</f>
        <v>#REF!</v>
      </c>
      <c r="AM1214" s="13" t="e">
        <f>#REF!*SQRT(1-#REF!*#REF!)</f>
        <v>#REF!</v>
      </c>
      <c r="AN1214" s="15" t="e">
        <f>#REF!-AM1214</f>
        <v>#REF!</v>
      </c>
      <c r="AO1214" s="19" t="e">
        <f>#REF!/AM1214</f>
        <v>#REF!</v>
      </c>
      <c r="AP1214" s="19" t="e">
        <f>SQRT(398600640000000/(#REF!*1000))</f>
        <v>#REF!</v>
      </c>
      <c r="AQ1214" s="17" t="e">
        <f>SQRT(2*398600640000000*((1/(#REF!*1000))-(1/((#REF!*1000)+(#REF!*1000)))))</f>
        <v>#REF!</v>
      </c>
      <c r="AR1214" s="17" t="e">
        <f>SQRT(2*398600640000000*((1/(#REF!*1000))-(1/((#REF!*1000)+(#REF!*1000)))))</f>
        <v>#REF!</v>
      </c>
      <c r="AS1214" s="17" t="e">
        <f t="shared" si="206"/>
        <v>#REF!</v>
      </c>
      <c r="AT1214" s="5" t="e">
        <f t="shared" si="207"/>
        <v>#REF!</v>
      </c>
      <c r="AU1214" s="5" t="e">
        <f>(((4*(POWER(#REF!*1000,2)*AP1214)/398600640000000)*AT1214))/2/1000</f>
        <v>#REF!</v>
      </c>
      <c r="AV1214" s="5" t="e">
        <f t="shared" si="208"/>
        <v>#REF!</v>
      </c>
      <c r="AW1214" s="5" t="e">
        <f>(((4*(POWER(#REF!*1000,2)*AQ1214)/398600640000000)*AV1214))/2/1000</f>
        <v>#REF!</v>
      </c>
      <c r="AX1214" s="19" t="e">
        <f t="shared" si="209"/>
        <v>#REF!</v>
      </c>
      <c r="AY1214" s="17" t="e">
        <f>SQRT(398600640000/#REF!)</f>
        <v>#REF!</v>
      </c>
      <c r="AZ1214" s="17" t="e">
        <f>SQRT(398600640000/#REF!)</f>
        <v>#REF!</v>
      </c>
      <c r="BA1214" s="17" t="e">
        <f t="shared" si="210"/>
        <v>#REF!</v>
      </c>
      <c r="BB1214" s="24" t="e">
        <f>-(398600640000000)/(2*(#REF!))</f>
        <v>#REF!</v>
      </c>
      <c r="BC1214" s="24" t="e">
        <f>-(398600640000000)/((2*#REF!))</f>
        <v>#REF!</v>
      </c>
      <c r="BD1214" s="24" t="e">
        <f>-(398600640000000)/(2*#REF!)</f>
        <v>#REF!</v>
      </c>
      <c r="BE1214" s="27" t="e">
        <f t="shared" si="211"/>
        <v>#REF!</v>
      </c>
      <c r="BF1214" s="27" t="e">
        <f t="shared" si="212"/>
        <v>#REF!</v>
      </c>
      <c r="BG1214" s="23" t="e">
        <f t="shared" si="213"/>
        <v>#REF!</v>
      </c>
      <c r="BH1214" s="23" t="e">
        <f t="shared" si="214"/>
        <v>#REF!</v>
      </c>
      <c r="BJ1214" s="29" t="e">
        <f>398600640000000/(#REF!*1000*#REF!*1000)</f>
        <v>#REF!</v>
      </c>
      <c r="BK1214" s="29" t="e">
        <f>398600640000000/(#REF!*1000*#REF!*1000)</f>
        <v>#REF!</v>
      </c>
      <c r="BL1214" s="29" t="e">
        <f t="shared" si="215"/>
        <v>#REF!</v>
      </c>
      <c r="BM1214" t="e">
        <f>398600640000000/(#REF!*1000*#REF!*1000)</f>
        <v>#REF!</v>
      </c>
    </row>
    <row r="1215" spans="24:65" x14ac:dyDescent="0.25">
      <c r="X1215"/>
      <c r="Y1215"/>
      <c r="Z1215"/>
      <c r="AA1215"/>
      <c r="AB1215" s="5" t="e">
        <f>#REF!-#REF!</f>
        <v>#REF!</v>
      </c>
      <c r="AC1215" s="1" t="e">
        <f>#REF!-#REF!</f>
        <v>#REF!</v>
      </c>
      <c r="AD1215" s="1" t="e">
        <f>SIN(#REF!)*COS(#REF!)</f>
        <v>#REF!</v>
      </c>
      <c r="AE1215" s="1" t="e">
        <f>SIN(#REF!)*SIN(#REF!)</f>
        <v>#REF!</v>
      </c>
      <c r="AF1215" s="1" t="e">
        <f>#REF!*COS(#REF!+#REF!)</f>
        <v>#REF!</v>
      </c>
      <c r="AG1215" s="1" t="e">
        <f>#REF!*SIN(#REF!+#REF!)</f>
        <v>#REF!</v>
      </c>
      <c r="AH1215" s="1" t="e">
        <f>SIN(#REF!)</f>
        <v>#REF!</v>
      </c>
      <c r="AI1215" s="1" t="e">
        <f>COS(#REF!)</f>
        <v>#REF!</v>
      </c>
      <c r="AJ1215" s="1" t="e">
        <f t="shared" si="205"/>
        <v>#REF!</v>
      </c>
      <c r="AK1215" s="5" t="e">
        <f>#REF!*#REF!</f>
        <v>#REF!</v>
      </c>
      <c r="AL1215" s="1" t="e">
        <f>(#REF!*#REF!)*(#REF!*#REF!-1)</f>
        <v>#REF!</v>
      </c>
      <c r="AM1215" s="13" t="e">
        <f>#REF!*SQRT(1-#REF!*#REF!)</f>
        <v>#REF!</v>
      </c>
      <c r="AN1215" s="15" t="e">
        <f>#REF!-AM1215</f>
        <v>#REF!</v>
      </c>
      <c r="AO1215" s="19" t="e">
        <f>#REF!/AM1215</f>
        <v>#REF!</v>
      </c>
      <c r="AP1215" s="19" t="e">
        <f>SQRT(398600640000000/(#REF!*1000))</f>
        <v>#REF!</v>
      </c>
      <c r="AQ1215" s="17" t="e">
        <f>SQRT(2*398600640000000*((1/(#REF!*1000))-(1/((#REF!*1000)+(#REF!*1000)))))</f>
        <v>#REF!</v>
      </c>
      <c r="AR1215" s="17" t="e">
        <f>SQRT(2*398600640000000*((1/(#REF!*1000))-(1/((#REF!*1000)+(#REF!*1000)))))</f>
        <v>#REF!</v>
      </c>
      <c r="AS1215" s="17" t="e">
        <f t="shared" si="206"/>
        <v>#REF!</v>
      </c>
      <c r="AT1215" s="5" t="e">
        <f t="shared" si="207"/>
        <v>#REF!</v>
      </c>
      <c r="AU1215" s="5" t="e">
        <f>(((4*(POWER(#REF!*1000,2)*AP1215)/398600640000000)*AT1215))/2/1000</f>
        <v>#REF!</v>
      </c>
      <c r="AV1215" s="5" t="e">
        <f t="shared" si="208"/>
        <v>#REF!</v>
      </c>
      <c r="AW1215" s="5" t="e">
        <f>(((4*(POWER(#REF!*1000,2)*AQ1215)/398600640000000)*AV1215))/2/1000</f>
        <v>#REF!</v>
      </c>
      <c r="AX1215" s="19" t="e">
        <f t="shared" si="209"/>
        <v>#REF!</v>
      </c>
      <c r="AY1215" s="17" t="e">
        <f>SQRT(398600640000/#REF!)</f>
        <v>#REF!</v>
      </c>
      <c r="AZ1215" s="17" t="e">
        <f>SQRT(398600640000/#REF!)</f>
        <v>#REF!</v>
      </c>
      <c r="BA1215" s="17" t="e">
        <f t="shared" si="210"/>
        <v>#REF!</v>
      </c>
      <c r="BB1215" s="24" t="e">
        <f>-(398600640000000)/(2*(#REF!))</f>
        <v>#REF!</v>
      </c>
      <c r="BC1215" s="24" t="e">
        <f>-(398600640000000)/((2*#REF!))</f>
        <v>#REF!</v>
      </c>
      <c r="BD1215" s="24" t="e">
        <f>-(398600640000000)/(2*#REF!)</f>
        <v>#REF!</v>
      </c>
      <c r="BE1215" s="27" t="e">
        <f t="shared" si="211"/>
        <v>#REF!</v>
      </c>
      <c r="BF1215" s="27" t="e">
        <f t="shared" si="212"/>
        <v>#REF!</v>
      </c>
      <c r="BG1215" s="23" t="e">
        <f t="shared" si="213"/>
        <v>#REF!</v>
      </c>
      <c r="BH1215" s="23" t="e">
        <f t="shared" si="214"/>
        <v>#REF!</v>
      </c>
      <c r="BJ1215" s="29" t="e">
        <f>398600640000000/(#REF!*1000*#REF!*1000)</f>
        <v>#REF!</v>
      </c>
      <c r="BK1215" s="29" t="e">
        <f>398600640000000/(#REF!*1000*#REF!*1000)</f>
        <v>#REF!</v>
      </c>
      <c r="BL1215" s="29" t="e">
        <f t="shared" si="215"/>
        <v>#REF!</v>
      </c>
      <c r="BM1215" t="e">
        <f>398600640000000/(#REF!*1000*#REF!*1000)</f>
        <v>#REF!</v>
      </c>
    </row>
    <row r="1216" spans="24:65" x14ac:dyDescent="0.25">
      <c r="X1216"/>
      <c r="Y1216"/>
      <c r="Z1216"/>
      <c r="AA1216"/>
      <c r="AB1216" s="5" t="e">
        <f>#REF!-#REF!</f>
        <v>#REF!</v>
      </c>
      <c r="AC1216" s="1" t="e">
        <f>#REF!-#REF!</f>
        <v>#REF!</v>
      </c>
      <c r="AD1216" s="1" t="e">
        <f>SIN(#REF!)*COS(#REF!)</f>
        <v>#REF!</v>
      </c>
      <c r="AE1216" s="1" t="e">
        <f>SIN(#REF!)*SIN(#REF!)</f>
        <v>#REF!</v>
      </c>
      <c r="AF1216" s="1" t="e">
        <f>#REF!*COS(#REF!+#REF!)</f>
        <v>#REF!</v>
      </c>
      <c r="AG1216" s="1" t="e">
        <f>#REF!*SIN(#REF!+#REF!)</f>
        <v>#REF!</v>
      </c>
      <c r="AH1216" s="1" t="e">
        <f>SIN(#REF!)</f>
        <v>#REF!</v>
      </c>
      <c r="AI1216" s="1" t="e">
        <f>COS(#REF!)</f>
        <v>#REF!</v>
      </c>
      <c r="AJ1216" s="1" t="e">
        <f t="shared" si="205"/>
        <v>#REF!</v>
      </c>
      <c r="AK1216" s="5" t="e">
        <f>#REF!*#REF!</f>
        <v>#REF!</v>
      </c>
      <c r="AL1216" s="1" t="e">
        <f>(#REF!*#REF!)*(#REF!*#REF!-1)</f>
        <v>#REF!</v>
      </c>
      <c r="AM1216" s="13" t="e">
        <f>#REF!*SQRT(1-#REF!*#REF!)</f>
        <v>#REF!</v>
      </c>
      <c r="AN1216" s="15" t="e">
        <f>#REF!-AM1216</f>
        <v>#REF!</v>
      </c>
      <c r="AO1216" s="19" t="e">
        <f>#REF!/AM1216</f>
        <v>#REF!</v>
      </c>
      <c r="AP1216" s="19" t="e">
        <f>SQRT(398600640000000/(#REF!*1000))</f>
        <v>#REF!</v>
      </c>
      <c r="AQ1216" s="17" t="e">
        <f>SQRT(2*398600640000000*((1/(#REF!*1000))-(1/((#REF!*1000)+(#REF!*1000)))))</f>
        <v>#REF!</v>
      </c>
      <c r="AR1216" s="17" t="e">
        <f>SQRT(2*398600640000000*((1/(#REF!*1000))-(1/((#REF!*1000)+(#REF!*1000)))))</f>
        <v>#REF!</v>
      </c>
      <c r="AS1216" s="17" t="e">
        <f t="shared" si="206"/>
        <v>#REF!</v>
      </c>
      <c r="AT1216" s="5" t="e">
        <f t="shared" si="207"/>
        <v>#REF!</v>
      </c>
      <c r="AU1216" s="5" t="e">
        <f>(((4*(POWER(#REF!*1000,2)*AP1216)/398600640000000)*AT1216))/2/1000</f>
        <v>#REF!</v>
      </c>
      <c r="AV1216" s="5" t="e">
        <f t="shared" si="208"/>
        <v>#REF!</v>
      </c>
      <c r="AW1216" s="5" t="e">
        <f>(((4*(POWER(#REF!*1000,2)*AQ1216)/398600640000000)*AV1216))/2/1000</f>
        <v>#REF!</v>
      </c>
      <c r="AX1216" s="19" t="e">
        <f t="shared" si="209"/>
        <v>#REF!</v>
      </c>
      <c r="AY1216" s="17" t="e">
        <f>SQRT(398600640000/#REF!)</f>
        <v>#REF!</v>
      </c>
      <c r="AZ1216" s="17" t="e">
        <f>SQRT(398600640000/#REF!)</f>
        <v>#REF!</v>
      </c>
      <c r="BA1216" s="17" t="e">
        <f t="shared" si="210"/>
        <v>#REF!</v>
      </c>
      <c r="BB1216" s="24" t="e">
        <f>-(398600640000000)/(2*(#REF!))</f>
        <v>#REF!</v>
      </c>
      <c r="BC1216" s="24" t="e">
        <f>-(398600640000000)/((2*#REF!))</f>
        <v>#REF!</v>
      </c>
      <c r="BD1216" s="24" t="e">
        <f>-(398600640000000)/(2*#REF!)</f>
        <v>#REF!</v>
      </c>
      <c r="BE1216" s="27" t="e">
        <f t="shared" si="211"/>
        <v>#REF!</v>
      </c>
      <c r="BF1216" s="27" t="e">
        <f t="shared" si="212"/>
        <v>#REF!</v>
      </c>
      <c r="BG1216" s="23" t="e">
        <f t="shared" si="213"/>
        <v>#REF!</v>
      </c>
      <c r="BH1216" s="23" t="e">
        <f t="shared" si="214"/>
        <v>#REF!</v>
      </c>
      <c r="BJ1216" s="29" t="e">
        <f>398600640000000/(#REF!*1000*#REF!*1000)</f>
        <v>#REF!</v>
      </c>
      <c r="BK1216" s="29" t="e">
        <f>398600640000000/(#REF!*1000*#REF!*1000)</f>
        <v>#REF!</v>
      </c>
      <c r="BL1216" s="29" t="e">
        <f t="shared" si="215"/>
        <v>#REF!</v>
      </c>
      <c r="BM1216" t="e">
        <f>398600640000000/(#REF!*1000*#REF!*1000)</f>
        <v>#REF!</v>
      </c>
    </row>
    <row r="1217" spans="24:65" x14ac:dyDescent="0.25">
      <c r="X1217"/>
      <c r="Y1217"/>
      <c r="Z1217"/>
      <c r="AA1217"/>
      <c r="AB1217" s="5" t="e">
        <f>#REF!-#REF!</f>
        <v>#REF!</v>
      </c>
      <c r="AC1217" s="1" t="e">
        <f>#REF!-#REF!</f>
        <v>#REF!</v>
      </c>
      <c r="AD1217" s="1" t="e">
        <f>SIN(#REF!)*COS(#REF!)</f>
        <v>#REF!</v>
      </c>
      <c r="AE1217" s="1" t="e">
        <f>SIN(#REF!)*SIN(#REF!)</f>
        <v>#REF!</v>
      </c>
      <c r="AF1217" s="1" t="e">
        <f>#REF!*COS(#REF!+#REF!)</f>
        <v>#REF!</v>
      </c>
      <c r="AG1217" s="1" t="e">
        <f>#REF!*SIN(#REF!+#REF!)</f>
        <v>#REF!</v>
      </c>
      <c r="AH1217" s="1" t="e">
        <f>SIN(#REF!)</f>
        <v>#REF!</v>
      </c>
      <c r="AI1217" s="1" t="e">
        <f>COS(#REF!)</f>
        <v>#REF!</v>
      </c>
      <c r="AJ1217" s="1" t="e">
        <f t="shared" si="205"/>
        <v>#REF!</v>
      </c>
      <c r="AK1217" s="5" t="e">
        <f>#REF!*#REF!</f>
        <v>#REF!</v>
      </c>
      <c r="AL1217" s="1" t="e">
        <f>(#REF!*#REF!)*(#REF!*#REF!-1)</f>
        <v>#REF!</v>
      </c>
      <c r="AM1217" s="13" t="e">
        <f>#REF!*SQRT(1-#REF!*#REF!)</f>
        <v>#REF!</v>
      </c>
      <c r="AN1217" s="15" t="e">
        <f>#REF!-AM1217</f>
        <v>#REF!</v>
      </c>
      <c r="AO1217" s="19" t="e">
        <f>#REF!/AM1217</f>
        <v>#REF!</v>
      </c>
      <c r="AP1217" s="19" t="e">
        <f>SQRT(398600640000000/(#REF!*1000))</f>
        <v>#REF!</v>
      </c>
      <c r="AQ1217" s="17" t="e">
        <f>SQRT(2*398600640000000*((1/(#REF!*1000))-(1/((#REF!*1000)+(#REF!*1000)))))</f>
        <v>#REF!</v>
      </c>
      <c r="AR1217" s="17" t="e">
        <f>SQRT(2*398600640000000*((1/(#REF!*1000))-(1/((#REF!*1000)+(#REF!*1000)))))</f>
        <v>#REF!</v>
      </c>
      <c r="AS1217" s="17" t="e">
        <f t="shared" si="206"/>
        <v>#REF!</v>
      </c>
      <c r="AT1217" s="5" t="e">
        <f t="shared" si="207"/>
        <v>#REF!</v>
      </c>
      <c r="AU1217" s="5" t="e">
        <f>(((4*(POWER(#REF!*1000,2)*AP1217)/398600640000000)*AT1217))/2/1000</f>
        <v>#REF!</v>
      </c>
      <c r="AV1217" s="5" t="e">
        <f t="shared" si="208"/>
        <v>#REF!</v>
      </c>
      <c r="AW1217" s="5" t="e">
        <f>(((4*(POWER(#REF!*1000,2)*AQ1217)/398600640000000)*AV1217))/2/1000</f>
        <v>#REF!</v>
      </c>
      <c r="AX1217" s="19" t="e">
        <f t="shared" si="209"/>
        <v>#REF!</v>
      </c>
      <c r="AY1217" s="17" t="e">
        <f>SQRT(398600640000/#REF!)</f>
        <v>#REF!</v>
      </c>
      <c r="AZ1217" s="17" t="e">
        <f>SQRT(398600640000/#REF!)</f>
        <v>#REF!</v>
      </c>
      <c r="BA1217" s="17" t="e">
        <f t="shared" si="210"/>
        <v>#REF!</v>
      </c>
      <c r="BB1217" s="24" t="e">
        <f>-(398600640000000)/(2*(#REF!))</f>
        <v>#REF!</v>
      </c>
      <c r="BC1217" s="24" t="e">
        <f>-(398600640000000)/((2*#REF!))</f>
        <v>#REF!</v>
      </c>
      <c r="BD1217" s="24" t="e">
        <f>-(398600640000000)/(2*#REF!)</f>
        <v>#REF!</v>
      </c>
      <c r="BE1217" s="27" t="e">
        <f t="shared" si="211"/>
        <v>#REF!</v>
      </c>
      <c r="BF1217" s="27" t="e">
        <f t="shared" si="212"/>
        <v>#REF!</v>
      </c>
      <c r="BG1217" s="23" t="e">
        <f t="shared" si="213"/>
        <v>#REF!</v>
      </c>
      <c r="BH1217" s="23" t="e">
        <f t="shared" si="214"/>
        <v>#REF!</v>
      </c>
      <c r="BJ1217" s="29" t="e">
        <f>398600640000000/(#REF!*1000*#REF!*1000)</f>
        <v>#REF!</v>
      </c>
      <c r="BK1217" s="29" t="e">
        <f>398600640000000/(#REF!*1000*#REF!*1000)</f>
        <v>#REF!</v>
      </c>
      <c r="BL1217" s="29" t="e">
        <f t="shared" si="215"/>
        <v>#REF!</v>
      </c>
      <c r="BM1217" t="e">
        <f>398600640000000/(#REF!*1000*#REF!*1000)</f>
        <v>#REF!</v>
      </c>
    </row>
    <row r="1218" spans="24:65" x14ac:dyDescent="0.25">
      <c r="X1218"/>
      <c r="Y1218"/>
      <c r="Z1218"/>
      <c r="AA1218"/>
      <c r="AB1218" s="5" t="e">
        <f>#REF!-#REF!</f>
        <v>#REF!</v>
      </c>
      <c r="AC1218" s="1" t="e">
        <f>#REF!-#REF!</f>
        <v>#REF!</v>
      </c>
      <c r="AD1218" s="1" t="e">
        <f>SIN(#REF!)*COS(#REF!)</f>
        <v>#REF!</v>
      </c>
      <c r="AE1218" s="1" t="e">
        <f>SIN(#REF!)*SIN(#REF!)</f>
        <v>#REF!</v>
      </c>
      <c r="AF1218" s="1" t="e">
        <f>#REF!*COS(#REF!+#REF!)</f>
        <v>#REF!</v>
      </c>
      <c r="AG1218" s="1" t="e">
        <f>#REF!*SIN(#REF!+#REF!)</f>
        <v>#REF!</v>
      </c>
      <c r="AH1218" s="1" t="e">
        <f>SIN(#REF!)</f>
        <v>#REF!</v>
      </c>
      <c r="AI1218" s="1" t="e">
        <f>COS(#REF!)</f>
        <v>#REF!</v>
      </c>
      <c r="AJ1218" s="1" t="e">
        <f t="shared" si="205"/>
        <v>#REF!</v>
      </c>
      <c r="AK1218" s="5" t="e">
        <f>#REF!*#REF!</f>
        <v>#REF!</v>
      </c>
      <c r="AL1218" s="1" t="e">
        <f>(#REF!*#REF!)*(#REF!*#REF!-1)</f>
        <v>#REF!</v>
      </c>
      <c r="AM1218" s="13" t="e">
        <f>#REF!*SQRT(1-#REF!*#REF!)</f>
        <v>#REF!</v>
      </c>
      <c r="AN1218" s="15" t="e">
        <f>#REF!-AM1218</f>
        <v>#REF!</v>
      </c>
      <c r="AO1218" s="19" t="e">
        <f>#REF!/AM1218</f>
        <v>#REF!</v>
      </c>
      <c r="AP1218" s="19" t="e">
        <f>SQRT(398600640000000/(#REF!*1000))</f>
        <v>#REF!</v>
      </c>
      <c r="AQ1218" s="17" t="e">
        <f>SQRT(2*398600640000000*((1/(#REF!*1000))-(1/((#REF!*1000)+(#REF!*1000)))))</f>
        <v>#REF!</v>
      </c>
      <c r="AR1218" s="17" t="e">
        <f>SQRT(2*398600640000000*((1/(#REF!*1000))-(1/((#REF!*1000)+(#REF!*1000)))))</f>
        <v>#REF!</v>
      </c>
      <c r="AS1218" s="17" t="e">
        <f t="shared" si="206"/>
        <v>#REF!</v>
      </c>
      <c r="AT1218" s="5" t="e">
        <f t="shared" si="207"/>
        <v>#REF!</v>
      </c>
      <c r="AU1218" s="5" t="e">
        <f>(((4*(POWER(#REF!*1000,2)*AP1218)/398600640000000)*AT1218))/2/1000</f>
        <v>#REF!</v>
      </c>
      <c r="AV1218" s="5" t="e">
        <f t="shared" si="208"/>
        <v>#REF!</v>
      </c>
      <c r="AW1218" s="5" t="e">
        <f>(((4*(POWER(#REF!*1000,2)*AQ1218)/398600640000000)*AV1218))/2/1000</f>
        <v>#REF!</v>
      </c>
      <c r="AX1218" s="19" t="e">
        <f t="shared" si="209"/>
        <v>#REF!</v>
      </c>
      <c r="AY1218" s="17" t="e">
        <f>SQRT(398600640000/#REF!)</f>
        <v>#REF!</v>
      </c>
      <c r="AZ1218" s="17" t="e">
        <f>SQRT(398600640000/#REF!)</f>
        <v>#REF!</v>
      </c>
      <c r="BA1218" s="17" t="e">
        <f t="shared" si="210"/>
        <v>#REF!</v>
      </c>
      <c r="BB1218" s="24" t="e">
        <f>-(398600640000000)/(2*(#REF!))</f>
        <v>#REF!</v>
      </c>
      <c r="BC1218" s="24" t="e">
        <f>-(398600640000000)/((2*#REF!))</f>
        <v>#REF!</v>
      </c>
      <c r="BD1218" s="24" t="e">
        <f>-(398600640000000)/(2*#REF!)</f>
        <v>#REF!</v>
      </c>
      <c r="BE1218" s="27" t="e">
        <f t="shared" si="211"/>
        <v>#REF!</v>
      </c>
      <c r="BF1218" s="27" t="e">
        <f t="shared" si="212"/>
        <v>#REF!</v>
      </c>
      <c r="BG1218" s="23" t="e">
        <f t="shared" si="213"/>
        <v>#REF!</v>
      </c>
      <c r="BH1218" s="23" t="e">
        <f t="shared" si="214"/>
        <v>#REF!</v>
      </c>
      <c r="BJ1218" s="29" t="e">
        <f>398600640000000/(#REF!*1000*#REF!*1000)</f>
        <v>#REF!</v>
      </c>
      <c r="BK1218" s="29" t="e">
        <f>398600640000000/(#REF!*1000*#REF!*1000)</f>
        <v>#REF!</v>
      </c>
      <c r="BL1218" s="29" t="e">
        <f t="shared" si="215"/>
        <v>#REF!</v>
      </c>
      <c r="BM1218" t="e">
        <f>398600640000000/(#REF!*1000*#REF!*1000)</f>
        <v>#REF!</v>
      </c>
    </row>
    <row r="1219" spans="24:65" x14ac:dyDescent="0.25">
      <c r="X1219"/>
      <c r="Y1219"/>
      <c r="Z1219"/>
      <c r="AA1219"/>
      <c r="AB1219" s="5" t="e">
        <f>#REF!-#REF!</f>
        <v>#REF!</v>
      </c>
      <c r="AC1219" s="1" t="e">
        <f>#REF!-#REF!</f>
        <v>#REF!</v>
      </c>
      <c r="AD1219" s="1" t="e">
        <f>SIN(#REF!)*COS(#REF!)</f>
        <v>#REF!</v>
      </c>
      <c r="AE1219" s="1" t="e">
        <f>SIN(#REF!)*SIN(#REF!)</f>
        <v>#REF!</v>
      </c>
      <c r="AF1219" s="1" t="e">
        <f>#REF!*COS(#REF!+#REF!)</f>
        <v>#REF!</v>
      </c>
      <c r="AG1219" s="1" t="e">
        <f>#REF!*SIN(#REF!+#REF!)</f>
        <v>#REF!</v>
      </c>
      <c r="AH1219" s="1" t="e">
        <f>SIN(#REF!)</f>
        <v>#REF!</v>
      </c>
      <c r="AI1219" s="1" t="e">
        <f>COS(#REF!)</f>
        <v>#REF!</v>
      </c>
      <c r="AJ1219" s="1" t="e">
        <f t="shared" si="205"/>
        <v>#REF!</v>
      </c>
      <c r="AK1219" s="5" t="e">
        <f>#REF!*#REF!</f>
        <v>#REF!</v>
      </c>
      <c r="AL1219" s="1" t="e">
        <f>(#REF!*#REF!)*(#REF!*#REF!-1)</f>
        <v>#REF!</v>
      </c>
      <c r="AM1219" s="13" t="e">
        <f>#REF!*SQRT(1-#REF!*#REF!)</f>
        <v>#REF!</v>
      </c>
      <c r="AN1219" s="15" t="e">
        <f>#REF!-AM1219</f>
        <v>#REF!</v>
      </c>
      <c r="AO1219" s="19" t="e">
        <f>#REF!/AM1219</f>
        <v>#REF!</v>
      </c>
      <c r="AP1219" s="19" t="e">
        <f>SQRT(398600640000000/(#REF!*1000))</f>
        <v>#REF!</v>
      </c>
      <c r="AQ1219" s="17" t="e">
        <f>SQRT(2*398600640000000*((1/(#REF!*1000))-(1/((#REF!*1000)+(#REF!*1000)))))</f>
        <v>#REF!</v>
      </c>
      <c r="AR1219" s="17" t="e">
        <f>SQRT(2*398600640000000*((1/(#REF!*1000))-(1/((#REF!*1000)+(#REF!*1000)))))</f>
        <v>#REF!</v>
      </c>
      <c r="AS1219" s="17" t="e">
        <f t="shared" si="206"/>
        <v>#REF!</v>
      </c>
      <c r="AT1219" s="5" t="e">
        <f t="shared" si="207"/>
        <v>#REF!</v>
      </c>
      <c r="AU1219" s="5" t="e">
        <f>(((4*(POWER(#REF!*1000,2)*AP1219)/398600640000000)*AT1219))/2/1000</f>
        <v>#REF!</v>
      </c>
      <c r="AV1219" s="5" t="e">
        <f t="shared" si="208"/>
        <v>#REF!</v>
      </c>
      <c r="AW1219" s="5" t="e">
        <f>(((4*(POWER(#REF!*1000,2)*AQ1219)/398600640000000)*AV1219))/2/1000</f>
        <v>#REF!</v>
      </c>
      <c r="AX1219" s="19" t="e">
        <f t="shared" si="209"/>
        <v>#REF!</v>
      </c>
      <c r="AY1219" s="17" t="e">
        <f>SQRT(398600640000/#REF!)</f>
        <v>#REF!</v>
      </c>
      <c r="AZ1219" s="17" t="e">
        <f>SQRT(398600640000/#REF!)</f>
        <v>#REF!</v>
      </c>
      <c r="BA1219" s="17" t="e">
        <f t="shared" si="210"/>
        <v>#REF!</v>
      </c>
      <c r="BB1219" s="24" t="e">
        <f>-(398600640000000)/(2*(#REF!))</f>
        <v>#REF!</v>
      </c>
      <c r="BC1219" s="24" t="e">
        <f>-(398600640000000)/((2*#REF!))</f>
        <v>#REF!</v>
      </c>
      <c r="BD1219" s="24" t="e">
        <f>-(398600640000000)/(2*#REF!)</f>
        <v>#REF!</v>
      </c>
      <c r="BE1219" s="27" t="e">
        <f t="shared" si="211"/>
        <v>#REF!</v>
      </c>
      <c r="BF1219" s="27" t="e">
        <f t="shared" si="212"/>
        <v>#REF!</v>
      </c>
      <c r="BG1219" s="23" t="e">
        <f t="shared" si="213"/>
        <v>#REF!</v>
      </c>
      <c r="BH1219" s="23" t="e">
        <f t="shared" si="214"/>
        <v>#REF!</v>
      </c>
      <c r="BJ1219" s="29" t="e">
        <f>398600640000000/(#REF!*1000*#REF!*1000)</f>
        <v>#REF!</v>
      </c>
      <c r="BK1219" s="29" t="e">
        <f>398600640000000/(#REF!*1000*#REF!*1000)</f>
        <v>#REF!</v>
      </c>
      <c r="BL1219" s="29" t="e">
        <f t="shared" si="215"/>
        <v>#REF!</v>
      </c>
      <c r="BM1219" t="e">
        <f>398600640000000/(#REF!*1000*#REF!*1000)</f>
        <v>#REF!</v>
      </c>
    </row>
    <row r="1220" spans="24:65" x14ac:dyDescent="0.25">
      <c r="X1220"/>
      <c r="Y1220"/>
      <c r="Z1220"/>
      <c r="AA1220"/>
      <c r="AB1220" s="5" t="e">
        <f>#REF!-#REF!</f>
        <v>#REF!</v>
      </c>
      <c r="AC1220" s="1" t="e">
        <f>#REF!-#REF!</f>
        <v>#REF!</v>
      </c>
      <c r="AD1220" s="1" t="e">
        <f>SIN(#REF!)*COS(#REF!)</f>
        <v>#REF!</v>
      </c>
      <c r="AE1220" s="1" t="e">
        <f>SIN(#REF!)*SIN(#REF!)</f>
        <v>#REF!</v>
      </c>
      <c r="AF1220" s="1" t="e">
        <f>#REF!*COS(#REF!+#REF!)</f>
        <v>#REF!</v>
      </c>
      <c r="AG1220" s="1" t="e">
        <f>#REF!*SIN(#REF!+#REF!)</f>
        <v>#REF!</v>
      </c>
      <c r="AH1220" s="1" t="e">
        <f>SIN(#REF!)</f>
        <v>#REF!</v>
      </c>
      <c r="AI1220" s="1" t="e">
        <f>COS(#REF!)</f>
        <v>#REF!</v>
      </c>
      <c r="AJ1220" s="1" t="e">
        <f t="shared" si="205"/>
        <v>#REF!</v>
      </c>
      <c r="AK1220" s="5" t="e">
        <f>#REF!*#REF!</f>
        <v>#REF!</v>
      </c>
      <c r="AL1220" s="1" t="e">
        <f>(#REF!*#REF!)*(#REF!*#REF!-1)</f>
        <v>#REF!</v>
      </c>
      <c r="AM1220" s="13" t="e">
        <f>#REF!*SQRT(1-#REF!*#REF!)</f>
        <v>#REF!</v>
      </c>
      <c r="AN1220" s="15" t="e">
        <f>#REF!-AM1220</f>
        <v>#REF!</v>
      </c>
      <c r="AO1220" s="19" t="e">
        <f>#REF!/AM1220</f>
        <v>#REF!</v>
      </c>
      <c r="AP1220" s="19" t="e">
        <f>SQRT(398600640000000/(#REF!*1000))</f>
        <v>#REF!</v>
      </c>
      <c r="AQ1220" s="17" t="e">
        <f>SQRT(2*398600640000000*((1/(#REF!*1000))-(1/((#REF!*1000)+(#REF!*1000)))))</f>
        <v>#REF!</v>
      </c>
      <c r="AR1220" s="17" t="e">
        <f>SQRT(2*398600640000000*((1/(#REF!*1000))-(1/((#REF!*1000)+(#REF!*1000)))))</f>
        <v>#REF!</v>
      </c>
      <c r="AS1220" s="17" t="e">
        <f t="shared" si="206"/>
        <v>#REF!</v>
      </c>
      <c r="AT1220" s="5" t="e">
        <f t="shared" si="207"/>
        <v>#REF!</v>
      </c>
      <c r="AU1220" s="5" t="e">
        <f>(((4*(POWER(#REF!*1000,2)*AP1220)/398600640000000)*AT1220))/2/1000</f>
        <v>#REF!</v>
      </c>
      <c r="AV1220" s="5" t="e">
        <f t="shared" si="208"/>
        <v>#REF!</v>
      </c>
      <c r="AW1220" s="5" t="e">
        <f>(((4*(POWER(#REF!*1000,2)*AQ1220)/398600640000000)*AV1220))/2/1000</f>
        <v>#REF!</v>
      </c>
      <c r="AX1220" s="19" t="e">
        <f t="shared" si="209"/>
        <v>#REF!</v>
      </c>
      <c r="AY1220" s="17" t="e">
        <f>SQRT(398600640000/#REF!)</f>
        <v>#REF!</v>
      </c>
      <c r="AZ1220" s="17" t="e">
        <f>SQRT(398600640000/#REF!)</f>
        <v>#REF!</v>
      </c>
      <c r="BA1220" s="17" t="e">
        <f t="shared" si="210"/>
        <v>#REF!</v>
      </c>
      <c r="BB1220" s="24" t="e">
        <f>-(398600640000000)/(2*(#REF!))</f>
        <v>#REF!</v>
      </c>
      <c r="BC1220" s="24" t="e">
        <f>-(398600640000000)/((2*#REF!))</f>
        <v>#REF!</v>
      </c>
      <c r="BD1220" s="24" t="e">
        <f>-(398600640000000)/(2*#REF!)</f>
        <v>#REF!</v>
      </c>
      <c r="BE1220" s="27" t="e">
        <f t="shared" si="211"/>
        <v>#REF!</v>
      </c>
      <c r="BF1220" s="27" t="e">
        <f t="shared" si="212"/>
        <v>#REF!</v>
      </c>
      <c r="BG1220" s="23" t="e">
        <f t="shared" si="213"/>
        <v>#REF!</v>
      </c>
      <c r="BH1220" s="23" t="e">
        <f t="shared" si="214"/>
        <v>#REF!</v>
      </c>
      <c r="BJ1220" s="29" t="e">
        <f>398600640000000/(#REF!*1000*#REF!*1000)</f>
        <v>#REF!</v>
      </c>
      <c r="BK1220" s="29" t="e">
        <f>398600640000000/(#REF!*1000*#REF!*1000)</f>
        <v>#REF!</v>
      </c>
      <c r="BL1220" s="29" t="e">
        <f t="shared" si="215"/>
        <v>#REF!</v>
      </c>
      <c r="BM1220" t="e">
        <f>398600640000000/(#REF!*1000*#REF!*1000)</f>
        <v>#REF!</v>
      </c>
    </row>
    <row r="1221" spans="24:65" x14ac:dyDescent="0.25">
      <c r="X1221"/>
      <c r="Y1221"/>
      <c r="Z1221"/>
      <c r="AA1221"/>
      <c r="AB1221" s="5" t="e">
        <f>#REF!-#REF!</f>
        <v>#REF!</v>
      </c>
      <c r="AC1221" s="1" t="e">
        <f>#REF!-#REF!</f>
        <v>#REF!</v>
      </c>
      <c r="AD1221" s="1" t="e">
        <f>SIN(#REF!)*COS(#REF!)</f>
        <v>#REF!</v>
      </c>
      <c r="AE1221" s="1" t="e">
        <f>SIN(#REF!)*SIN(#REF!)</f>
        <v>#REF!</v>
      </c>
      <c r="AF1221" s="1" t="e">
        <f>#REF!*COS(#REF!+#REF!)</f>
        <v>#REF!</v>
      </c>
      <c r="AG1221" s="1" t="e">
        <f>#REF!*SIN(#REF!+#REF!)</f>
        <v>#REF!</v>
      </c>
      <c r="AH1221" s="1" t="e">
        <f>SIN(#REF!)</f>
        <v>#REF!</v>
      </c>
      <c r="AI1221" s="1" t="e">
        <f>COS(#REF!)</f>
        <v>#REF!</v>
      </c>
      <c r="AJ1221" s="1" t="e">
        <f t="shared" si="205"/>
        <v>#REF!</v>
      </c>
      <c r="AK1221" s="5" t="e">
        <f>#REF!*#REF!</f>
        <v>#REF!</v>
      </c>
      <c r="AL1221" s="1" t="e">
        <f>(#REF!*#REF!)*(#REF!*#REF!-1)</f>
        <v>#REF!</v>
      </c>
      <c r="AM1221" s="13" t="e">
        <f>#REF!*SQRT(1-#REF!*#REF!)</f>
        <v>#REF!</v>
      </c>
      <c r="AN1221" s="15" t="e">
        <f>#REF!-AM1221</f>
        <v>#REF!</v>
      </c>
      <c r="AO1221" s="19" t="e">
        <f>#REF!/AM1221</f>
        <v>#REF!</v>
      </c>
      <c r="AP1221" s="19" t="e">
        <f>SQRT(398600640000000/(#REF!*1000))</f>
        <v>#REF!</v>
      </c>
      <c r="AQ1221" s="17" t="e">
        <f>SQRT(2*398600640000000*((1/(#REF!*1000))-(1/((#REF!*1000)+(#REF!*1000)))))</f>
        <v>#REF!</v>
      </c>
      <c r="AR1221" s="17" t="e">
        <f>SQRT(2*398600640000000*((1/(#REF!*1000))-(1/((#REF!*1000)+(#REF!*1000)))))</f>
        <v>#REF!</v>
      </c>
      <c r="AS1221" s="17" t="e">
        <f t="shared" si="206"/>
        <v>#REF!</v>
      </c>
      <c r="AT1221" s="5" t="e">
        <f t="shared" si="207"/>
        <v>#REF!</v>
      </c>
      <c r="AU1221" s="5" t="e">
        <f>(((4*(POWER(#REF!*1000,2)*AP1221)/398600640000000)*AT1221))/2/1000</f>
        <v>#REF!</v>
      </c>
      <c r="AV1221" s="5" t="e">
        <f t="shared" si="208"/>
        <v>#REF!</v>
      </c>
      <c r="AW1221" s="5" t="e">
        <f>(((4*(POWER(#REF!*1000,2)*AQ1221)/398600640000000)*AV1221))/2/1000</f>
        <v>#REF!</v>
      </c>
      <c r="AX1221" s="19" t="e">
        <f t="shared" si="209"/>
        <v>#REF!</v>
      </c>
      <c r="AY1221" s="17" t="e">
        <f>SQRT(398600640000/#REF!)</f>
        <v>#REF!</v>
      </c>
      <c r="AZ1221" s="17" t="e">
        <f>SQRT(398600640000/#REF!)</f>
        <v>#REF!</v>
      </c>
      <c r="BA1221" s="17" t="e">
        <f t="shared" si="210"/>
        <v>#REF!</v>
      </c>
      <c r="BB1221" s="24" t="e">
        <f>-(398600640000000)/(2*(#REF!))</f>
        <v>#REF!</v>
      </c>
      <c r="BC1221" s="24" t="e">
        <f>-(398600640000000)/((2*#REF!))</f>
        <v>#REF!</v>
      </c>
      <c r="BD1221" s="24" t="e">
        <f>-(398600640000000)/(2*#REF!)</f>
        <v>#REF!</v>
      </c>
      <c r="BE1221" s="27" t="e">
        <f t="shared" si="211"/>
        <v>#REF!</v>
      </c>
      <c r="BF1221" s="27" t="e">
        <f t="shared" si="212"/>
        <v>#REF!</v>
      </c>
      <c r="BG1221" s="23" t="e">
        <f t="shared" si="213"/>
        <v>#REF!</v>
      </c>
      <c r="BH1221" s="23" t="e">
        <f t="shared" si="214"/>
        <v>#REF!</v>
      </c>
      <c r="BJ1221" s="29" t="e">
        <f>398600640000000/(#REF!*1000*#REF!*1000)</f>
        <v>#REF!</v>
      </c>
      <c r="BK1221" s="29" t="e">
        <f>398600640000000/(#REF!*1000*#REF!*1000)</f>
        <v>#REF!</v>
      </c>
      <c r="BL1221" s="29" t="e">
        <f t="shared" si="215"/>
        <v>#REF!</v>
      </c>
      <c r="BM1221" t="e">
        <f>398600640000000/(#REF!*1000*#REF!*1000)</f>
        <v>#REF!</v>
      </c>
    </row>
    <row r="1222" spans="24:65" x14ac:dyDescent="0.25">
      <c r="X1222"/>
      <c r="Y1222"/>
      <c r="Z1222"/>
      <c r="AA1222"/>
      <c r="AB1222" s="5" t="e">
        <f>#REF!-#REF!</f>
        <v>#REF!</v>
      </c>
      <c r="AC1222" s="1" t="e">
        <f>#REF!-#REF!</f>
        <v>#REF!</v>
      </c>
      <c r="AD1222" s="1" t="e">
        <f>SIN(#REF!)*COS(#REF!)</f>
        <v>#REF!</v>
      </c>
      <c r="AE1222" s="1" t="e">
        <f>SIN(#REF!)*SIN(#REF!)</f>
        <v>#REF!</v>
      </c>
      <c r="AF1222" s="1" t="e">
        <f>#REF!*COS(#REF!+#REF!)</f>
        <v>#REF!</v>
      </c>
      <c r="AG1222" s="1" t="e">
        <f>#REF!*SIN(#REF!+#REF!)</f>
        <v>#REF!</v>
      </c>
      <c r="AH1222" s="1" t="e">
        <f>SIN(#REF!)</f>
        <v>#REF!</v>
      </c>
      <c r="AI1222" s="1" t="e">
        <f>COS(#REF!)</f>
        <v>#REF!</v>
      </c>
      <c r="AJ1222" s="1" t="e">
        <f t="shared" si="205"/>
        <v>#REF!</v>
      </c>
      <c r="AK1222" s="5" t="e">
        <f>#REF!*#REF!</f>
        <v>#REF!</v>
      </c>
      <c r="AL1222" s="1" t="e">
        <f>(#REF!*#REF!)*(#REF!*#REF!-1)</f>
        <v>#REF!</v>
      </c>
      <c r="AM1222" s="13" t="e">
        <f>#REF!*SQRT(1-#REF!*#REF!)</f>
        <v>#REF!</v>
      </c>
      <c r="AN1222" s="15" t="e">
        <f>#REF!-AM1222</f>
        <v>#REF!</v>
      </c>
      <c r="AO1222" s="19" t="e">
        <f>#REF!/AM1222</f>
        <v>#REF!</v>
      </c>
      <c r="AP1222" s="19" t="e">
        <f>SQRT(398600640000000/(#REF!*1000))</f>
        <v>#REF!</v>
      </c>
      <c r="AQ1222" s="17" t="e">
        <f>SQRT(2*398600640000000*((1/(#REF!*1000))-(1/((#REF!*1000)+(#REF!*1000)))))</f>
        <v>#REF!</v>
      </c>
      <c r="AR1222" s="17" t="e">
        <f>SQRT(2*398600640000000*((1/(#REF!*1000))-(1/((#REF!*1000)+(#REF!*1000)))))</f>
        <v>#REF!</v>
      </c>
      <c r="AS1222" s="17" t="e">
        <f t="shared" si="206"/>
        <v>#REF!</v>
      </c>
      <c r="AT1222" s="5" t="e">
        <f t="shared" si="207"/>
        <v>#REF!</v>
      </c>
      <c r="AU1222" s="5" t="e">
        <f>(((4*(POWER(#REF!*1000,2)*AP1222)/398600640000000)*AT1222))/2/1000</f>
        <v>#REF!</v>
      </c>
      <c r="AV1222" s="5" t="e">
        <f t="shared" si="208"/>
        <v>#REF!</v>
      </c>
      <c r="AW1222" s="5" t="e">
        <f>(((4*(POWER(#REF!*1000,2)*AQ1222)/398600640000000)*AV1222))/2/1000</f>
        <v>#REF!</v>
      </c>
      <c r="AX1222" s="19" t="e">
        <f t="shared" si="209"/>
        <v>#REF!</v>
      </c>
      <c r="AY1222" s="17" t="e">
        <f>SQRT(398600640000/#REF!)</f>
        <v>#REF!</v>
      </c>
      <c r="AZ1222" s="17" t="e">
        <f>SQRT(398600640000/#REF!)</f>
        <v>#REF!</v>
      </c>
      <c r="BA1222" s="17" t="e">
        <f t="shared" si="210"/>
        <v>#REF!</v>
      </c>
      <c r="BB1222" s="24" t="e">
        <f>-(398600640000000)/(2*(#REF!))</f>
        <v>#REF!</v>
      </c>
      <c r="BC1222" s="24" t="e">
        <f>-(398600640000000)/((2*#REF!))</f>
        <v>#REF!</v>
      </c>
      <c r="BD1222" s="24" t="e">
        <f>-(398600640000000)/(2*#REF!)</f>
        <v>#REF!</v>
      </c>
      <c r="BE1222" s="27" t="e">
        <f t="shared" si="211"/>
        <v>#REF!</v>
      </c>
      <c r="BF1222" s="27" t="e">
        <f t="shared" si="212"/>
        <v>#REF!</v>
      </c>
      <c r="BG1222" s="23" t="e">
        <f t="shared" si="213"/>
        <v>#REF!</v>
      </c>
      <c r="BH1222" s="23" t="e">
        <f t="shared" si="214"/>
        <v>#REF!</v>
      </c>
      <c r="BJ1222" s="29" t="e">
        <f>398600640000000/(#REF!*1000*#REF!*1000)</f>
        <v>#REF!</v>
      </c>
      <c r="BK1222" s="29" t="e">
        <f>398600640000000/(#REF!*1000*#REF!*1000)</f>
        <v>#REF!</v>
      </c>
      <c r="BL1222" s="29" t="e">
        <f t="shared" si="215"/>
        <v>#REF!</v>
      </c>
      <c r="BM1222" t="e">
        <f>398600640000000/(#REF!*1000*#REF!*1000)</f>
        <v>#REF!</v>
      </c>
    </row>
    <row r="1223" spans="24:65" x14ac:dyDescent="0.25">
      <c r="X1223"/>
      <c r="Y1223"/>
      <c r="Z1223"/>
      <c r="AA1223"/>
      <c r="AB1223" s="5" t="e">
        <f>#REF!-#REF!</f>
        <v>#REF!</v>
      </c>
      <c r="AC1223" s="1" t="e">
        <f>#REF!-#REF!</f>
        <v>#REF!</v>
      </c>
      <c r="AD1223" s="1" t="e">
        <f>SIN(#REF!)*COS(#REF!)</f>
        <v>#REF!</v>
      </c>
      <c r="AE1223" s="1" t="e">
        <f>SIN(#REF!)*SIN(#REF!)</f>
        <v>#REF!</v>
      </c>
      <c r="AF1223" s="1" t="e">
        <f>#REF!*COS(#REF!+#REF!)</f>
        <v>#REF!</v>
      </c>
      <c r="AG1223" s="1" t="e">
        <f>#REF!*SIN(#REF!+#REF!)</f>
        <v>#REF!</v>
      </c>
      <c r="AH1223" s="1" t="e">
        <f>SIN(#REF!)</f>
        <v>#REF!</v>
      </c>
      <c r="AI1223" s="1" t="e">
        <f>COS(#REF!)</f>
        <v>#REF!</v>
      </c>
      <c r="AJ1223" s="1" t="e">
        <f t="shared" si="205"/>
        <v>#REF!</v>
      </c>
      <c r="AK1223" s="5" t="e">
        <f>#REF!*#REF!</f>
        <v>#REF!</v>
      </c>
      <c r="AL1223" s="1" t="e">
        <f>(#REF!*#REF!)*(#REF!*#REF!-1)</f>
        <v>#REF!</v>
      </c>
      <c r="AM1223" s="13" t="e">
        <f>#REF!*SQRT(1-#REF!*#REF!)</f>
        <v>#REF!</v>
      </c>
      <c r="AN1223" s="15" t="e">
        <f>#REF!-AM1223</f>
        <v>#REF!</v>
      </c>
      <c r="AO1223" s="19" t="e">
        <f>#REF!/AM1223</f>
        <v>#REF!</v>
      </c>
      <c r="AP1223" s="19" t="e">
        <f>SQRT(398600640000000/(#REF!*1000))</f>
        <v>#REF!</v>
      </c>
      <c r="AQ1223" s="17" t="e">
        <f>SQRT(2*398600640000000*((1/(#REF!*1000))-(1/((#REF!*1000)+(#REF!*1000)))))</f>
        <v>#REF!</v>
      </c>
      <c r="AR1223" s="17" t="e">
        <f>SQRT(2*398600640000000*((1/(#REF!*1000))-(1/((#REF!*1000)+(#REF!*1000)))))</f>
        <v>#REF!</v>
      </c>
      <c r="AS1223" s="17" t="e">
        <f t="shared" si="206"/>
        <v>#REF!</v>
      </c>
      <c r="AT1223" s="5" t="e">
        <f t="shared" si="207"/>
        <v>#REF!</v>
      </c>
      <c r="AU1223" s="5" t="e">
        <f>(((4*(POWER(#REF!*1000,2)*AP1223)/398600640000000)*AT1223))/2/1000</f>
        <v>#REF!</v>
      </c>
      <c r="AV1223" s="5" t="e">
        <f t="shared" si="208"/>
        <v>#REF!</v>
      </c>
      <c r="AW1223" s="5" t="e">
        <f>(((4*(POWER(#REF!*1000,2)*AQ1223)/398600640000000)*AV1223))/2/1000</f>
        <v>#REF!</v>
      </c>
      <c r="AX1223" s="19" t="e">
        <f t="shared" si="209"/>
        <v>#REF!</v>
      </c>
      <c r="AY1223" s="17" t="e">
        <f>SQRT(398600640000/#REF!)</f>
        <v>#REF!</v>
      </c>
      <c r="AZ1223" s="17" t="e">
        <f>SQRT(398600640000/#REF!)</f>
        <v>#REF!</v>
      </c>
      <c r="BA1223" s="17" t="e">
        <f t="shared" si="210"/>
        <v>#REF!</v>
      </c>
      <c r="BB1223" s="24" t="e">
        <f>-(398600640000000)/(2*(#REF!))</f>
        <v>#REF!</v>
      </c>
      <c r="BC1223" s="24" t="e">
        <f>-(398600640000000)/((2*#REF!))</f>
        <v>#REF!</v>
      </c>
      <c r="BD1223" s="24" t="e">
        <f>-(398600640000000)/(2*#REF!)</f>
        <v>#REF!</v>
      </c>
      <c r="BE1223" s="27" t="e">
        <f t="shared" si="211"/>
        <v>#REF!</v>
      </c>
      <c r="BF1223" s="27" t="e">
        <f t="shared" si="212"/>
        <v>#REF!</v>
      </c>
      <c r="BG1223" s="23" t="e">
        <f t="shared" si="213"/>
        <v>#REF!</v>
      </c>
      <c r="BH1223" s="23" t="e">
        <f t="shared" si="214"/>
        <v>#REF!</v>
      </c>
      <c r="BJ1223" s="29" t="e">
        <f>398600640000000/(#REF!*1000*#REF!*1000)</f>
        <v>#REF!</v>
      </c>
      <c r="BK1223" s="29" t="e">
        <f>398600640000000/(#REF!*1000*#REF!*1000)</f>
        <v>#REF!</v>
      </c>
      <c r="BL1223" s="29" t="e">
        <f t="shared" si="215"/>
        <v>#REF!</v>
      </c>
      <c r="BM1223" t="e">
        <f>398600640000000/(#REF!*1000*#REF!*1000)</f>
        <v>#REF!</v>
      </c>
    </row>
    <row r="1224" spans="24:65" x14ac:dyDescent="0.25">
      <c r="X1224"/>
      <c r="Y1224"/>
      <c r="Z1224"/>
      <c r="AA1224"/>
      <c r="AB1224" s="5" t="e">
        <f>#REF!-#REF!</f>
        <v>#REF!</v>
      </c>
      <c r="AC1224" s="1" t="e">
        <f>#REF!-#REF!</f>
        <v>#REF!</v>
      </c>
      <c r="AD1224" s="1" t="e">
        <f>SIN(#REF!)*COS(#REF!)</f>
        <v>#REF!</v>
      </c>
      <c r="AE1224" s="1" t="e">
        <f>SIN(#REF!)*SIN(#REF!)</f>
        <v>#REF!</v>
      </c>
      <c r="AF1224" s="1" t="e">
        <f>#REF!*COS(#REF!+#REF!)</f>
        <v>#REF!</v>
      </c>
      <c r="AG1224" s="1" t="e">
        <f>#REF!*SIN(#REF!+#REF!)</f>
        <v>#REF!</v>
      </c>
      <c r="AH1224" s="1" t="e">
        <f>SIN(#REF!)</f>
        <v>#REF!</v>
      </c>
      <c r="AI1224" s="1" t="e">
        <f>COS(#REF!)</f>
        <v>#REF!</v>
      </c>
      <c r="AJ1224" s="1" t="e">
        <f t="shared" si="205"/>
        <v>#REF!</v>
      </c>
      <c r="AK1224" s="5" t="e">
        <f>#REF!*#REF!</f>
        <v>#REF!</v>
      </c>
      <c r="AL1224" s="1" t="e">
        <f>(#REF!*#REF!)*(#REF!*#REF!-1)</f>
        <v>#REF!</v>
      </c>
      <c r="AM1224" s="13" t="e">
        <f>#REF!*SQRT(1-#REF!*#REF!)</f>
        <v>#REF!</v>
      </c>
      <c r="AN1224" s="15" t="e">
        <f>#REF!-AM1224</f>
        <v>#REF!</v>
      </c>
      <c r="AO1224" s="19" t="e">
        <f>#REF!/AM1224</f>
        <v>#REF!</v>
      </c>
      <c r="AP1224" s="19" t="e">
        <f>SQRT(398600640000000/(#REF!*1000))</f>
        <v>#REF!</v>
      </c>
      <c r="AQ1224" s="17" t="e">
        <f>SQRT(2*398600640000000*((1/(#REF!*1000))-(1/((#REF!*1000)+(#REF!*1000)))))</f>
        <v>#REF!</v>
      </c>
      <c r="AR1224" s="17" t="e">
        <f>SQRT(2*398600640000000*((1/(#REF!*1000))-(1/((#REF!*1000)+(#REF!*1000)))))</f>
        <v>#REF!</v>
      </c>
      <c r="AS1224" s="17" t="e">
        <f t="shared" si="206"/>
        <v>#REF!</v>
      </c>
      <c r="AT1224" s="5" t="e">
        <f t="shared" si="207"/>
        <v>#REF!</v>
      </c>
      <c r="AU1224" s="5" t="e">
        <f>(((4*(POWER(#REF!*1000,2)*AP1224)/398600640000000)*AT1224))/2/1000</f>
        <v>#REF!</v>
      </c>
      <c r="AV1224" s="5" t="e">
        <f t="shared" si="208"/>
        <v>#REF!</v>
      </c>
      <c r="AW1224" s="5" t="e">
        <f>(((4*(POWER(#REF!*1000,2)*AQ1224)/398600640000000)*AV1224))/2/1000</f>
        <v>#REF!</v>
      </c>
      <c r="AX1224" s="19" t="e">
        <f t="shared" si="209"/>
        <v>#REF!</v>
      </c>
      <c r="AY1224" s="17" t="e">
        <f>SQRT(398600640000/#REF!)</f>
        <v>#REF!</v>
      </c>
      <c r="AZ1224" s="17" t="e">
        <f>SQRT(398600640000/#REF!)</f>
        <v>#REF!</v>
      </c>
      <c r="BA1224" s="17" t="e">
        <f t="shared" si="210"/>
        <v>#REF!</v>
      </c>
      <c r="BB1224" s="24" t="e">
        <f>-(398600640000000)/(2*(#REF!))</f>
        <v>#REF!</v>
      </c>
      <c r="BC1224" s="24" t="e">
        <f>-(398600640000000)/((2*#REF!))</f>
        <v>#REF!</v>
      </c>
      <c r="BD1224" s="24" t="e">
        <f>-(398600640000000)/(2*#REF!)</f>
        <v>#REF!</v>
      </c>
      <c r="BE1224" s="27" t="e">
        <f t="shared" si="211"/>
        <v>#REF!</v>
      </c>
      <c r="BF1224" s="27" t="e">
        <f t="shared" si="212"/>
        <v>#REF!</v>
      </c>
      <c r="BG1224" s="23" t="e">
        <f t="shared" si="213"/>
        <v>#REF!</v>
      </c>
      <c r="BH1224" s="23" t="e">
        <f t="shared" si="214"/>
        <v>#REF!</v>
      </c>
      <c r="BJ1224" s="29" t="e">
        <f>398600640000000/(#REF!*1000*#REF!*1000)</f>
        <v>#REF!</v>
      </c>
      <c r="BK1224" s="29" t="e">
        <f>398600640000000/(#REF!*1000*#REF!*1000)</f>
        <v>#REF!</v>
      </c>
      <c r="BL1224" s="29" t="e">
        <f t="shared" si="215"/>
        <v>#REF!</v>
      </c>
      <c r="BM1224" t="e">
        <f>398600640000000/(#REF!*1000*#REF!*1000)</f>
        <v>#REF!</v>
      </c>
    </row>
    <row r="1225" spans="24:65" x14ac:dyDescent="0.25">
      <c r="X1225"/>
      <c r="Y1225"/>
      <c r="Z1225"/>
      <c r="AA1225"/>
      <c r="AB1225" s="5" t="e">
        <f>#REF!-#REF!</f>
        <v>#REF!</v>
      </c>
      <c r="AC1225" s="1" t="e">
        <f>#REF!-#REF!</f>
        <v>#REF!</v>
      </c>
      <c r="AD1225" s="1" t="e">
        <f>SIN(#REF!)*COS(#REF!)</f>
        <v>#REF!</v>
      </c>
      <c r="AE1225" s="1" t="e">
        <f>SIN(#REF!)*SIN(#REF!)</f>
        <v>#REF!</v>
      </c>
      <c r="AF1225" s="1" t="e">
        <f>#REF!*COS(#REF!+#REF!)</f>
        <v>#REF!</v>
      </c>
      <c r="AG1225" s="1" t="e">
        <f>#REF!*SIN(#REF!+#REF!)</f>
        <v>#REF!</v>
      </c>
      <c r="AH1225" s="1" t="e">
        <f>SIN(#REF!)</f>
        <v>#REF!</v>
      </c>
      <c r="AI1225" s="1" t="e">
        <f>COS(#REF!)</f>
        <v>#REF!</v>
      </c>
      <c r="AJ1225" s="1" t="e">
        <f t="shared" si="205"/>
        <v>#REF!</v>
      </c>
      <c r="AK1225" s="5" t="e">
        <f>#REF!*#REF!</f>
        <v>#REF!</v>
      </c>
      <c r="AL1225" s="1" t="e">
        <f>(#REF!*#REF!)*(#REF!*#REF!-1)</f>
        <v>#REF!</v>
      </c>
      <c r="AM1225" s="13" t="e">
        <f>#REF!*SQRT(1-#REF!*#REF!)</f>
        <v>#REF!</v>
      </c>
      <c r="AN1225" s="15" t="e">
        <f>#REF!-AM1225</f>
        <v>#REF!</v>
      </c>
      <c r="AO1225" s="19" t="e">
        <f>#REF!/AM1225</f>
        <v>#REF!</v>
      </c>
      <c r="AP1225" s="19" t="e">
        <f>SQRT(398600640000000/(#REF!*1000))</f>
        <v>#REF!</v>
      </c>
      <c r="AQ1225" s="17" t="e">
        <f>SQRT(2*398600640000000*((1/(#REF!*1000))-(1/((#REF!*1000)+(#REF!*1000)))))</f>
        <v>#REF!</v>
      </c>
      <c r="AR1225" s="17" t="e">
        <f>SQRT(2*398600640000000*((1/(#REF!*1000))-(1/((#REF!*1000)+(#REF!*1000)))))</f>
        <v>#REF!</v>
      </c>
      <c r="AS1225" s="17" t="e">
        <f t="shared" si="206"/>
        <v>#REF!</v>
      </c>
      <c r="AT1225" s="5" t="e">
        <f t="shared" si="207"/>
        <v>#REF!</v>
      </c>
      <c r="AU1225" s="5" t="e">
        <f>(((4*(POWER(#REF!*1000,2)*AP1225)/398600640000000)*AT1225))/2/1000</f>
        <v>#REF!</v>
      </c>
      <c r="AV1225" s="5" t="e">
        <f t="shared" si="208"/>
        <v>#REF!</v>
      </c>
      <c r="AW1225" s="5" t="e">
        <f>(((4*(POWER(#REF!*1000,2)*AQ1225)/398600640000000)*AV1225))/2/1000</f>
        <v>#REF!</v>
      </c>
      <c r="AX1225" s="19" t="e">
        <f t="shared" si="209"/>
        <v>#REF!</v>
      </c>
      <c r="AY1225" s="17" t="e">
        <f>SQRT(398600640000/#REF!)</f>
        <v>#REF!</v>
      </c>
      <c r="AZ1225" s="17" t="e">
        <f>SQRT(398600640000/#REF!)</f>
        <v>#REF!</v>
      </c>
      <c r="BA1225" s="17" t="e">
        <f t="shared" si="210"/>
        <v>#REF!</v>
      </c>
      <c r="BB1225" s="24" t="e">
        <f>-(398600640000000)/(2*(#REF!))</f>
        <v>#REF!</v>
      </c>
      <c r="BC1225" s="24" t="e">
        <f>-(398600640000000)/((2*#REF!))</f>
        <v>#REF!</v>
      </c>
      <c r="BD1225" s="24" t="e">
        <f>-(398600640000000)/(2*#REF!)</f>
        <v>#REF!</v>
      </c>
      <c r="BE1225" s="27" t="e">
        <f t="shared" si="211"/>
        <v>#REF!</v>
      </c>
      <c r="BF1225" s="27" t="e">
        <f t="shared" si="212"/>
        <v>#REF!</v>
      </c>
      <c r="BG1225" s="23" t="e">
        <f t="shared" si="213"/>
        <v>#REF!</v>
      </c>
      <c r="BH1225" s="23" t="e">
        <f t="shared" si="214"/>
        <v>#REF!</v>
      </c>
      <c r="BJ1225" s="29" t="e">
        <f>398600640000000/(#REF!*1000*#REF!*1000)</f>
        <v>#REF!</v>
      </c>
      <c r="BK1225" s="29" t="e">
        <f>398600640000000/(#REF!*1000*#REF!*1000)</f>
        <v>#REF!</v>
      </c>
      <c r="BL1225" s="29" t="e">
        <f t="shared" si="215"/>
        <v>#REF!</v>
      </c>
      <c r="BM1225" t="e">
        <f>398600640000000/(#REF!*1000*#REF!*1000)</f>
        <v>#REF!</v>
      </c>
    </row>
    <row r="1226" spans="24:65" x14ac:dyDescent="0.25">
      <c r="X1226"/>
      <c r="Y1226"/>
      <c r="Z1226"/>
      <c r="AA1226"/>
      <c r="AB1226" s="5" t="e">
        <f>#REF!-#REF!</f>
        <v>#REF!</v>
      </c>
      <c r="AC1226" s="1" t="e">
        <f>#REF!-#REF!</f>
        <v>#REF!</v>
      </c>
      <c r="AD1226" s="1" t="e">
        <f>SIN(#REF!)*COS(#REF!)</f>
        <v>#REF!</v>
      </c>
      <c r="AE1226" s="1" t="e">
        <f>SIN(#REF!)*SIN(#REF!)</f>
        <v>#REF!</v>
      </c>
      <c r="AF1226" s="1" t="e">
        <f>#REF!*COS(#REF!+#REF!)</f>
        <v>#REF!</v>
      </c>
      <c r="AG1226" s="1" t="e">
        <f>#REF!*SIN(#REF!+#REF!)</f>
        <v>#REF!</v>
      </c>
      <c r="AH1226" s="1" t="e">
        <f>SIN(#REF!)</f>
        <v>#REF!</v>
      </c>
      <c r="AI1226" s="1" t="e">
        <f>COS(#REF!)</f>
        <v>#REF!</v>
      </c>
      <c r="AJ1226" s="1" t="e">
        <f t="shared" si="205"/>
        <v>#REF!</v>
      </c>
      <c r="AK1226" s="5" t="e">
        <f>#REF!*#REF!</f>
        <v>#REF!</v>
      </c>
      <c r="AL1226" s="1" t="e">
        <f>(#REF!*#REF!)*(#REF!*#REF!-1)</f>
        <v>#REF!</v>
      </c>
      <c r="AM1226" s="13" t="e">
        <f>#REF!*SQRT(1-#REF!*#REF!)</f>
        <v>#REF!</v>
      </c>
      <c r="AN1226" s="15" t="e">
        <f>#REF!-AM1226</f>
        <v>#REF!</v>
      </c>
      <c r="AO1226" s="19" t="e">
        <f>#REF!/AM1226</f>
        <v>#REF!</v>
      </c>
      <c r="AP1226" s="19" t="e">
        <f>SQRT(398600640000000/(#REF!*1000))</f>
        <v>#REF!</v>
      </c>
      <c r="AQ1226" s="17" t="e">
        <f>SQRT(2*398600640000000*((1/(#REF!*1000))-(1/((#REF!*1000)+(#REF!*1000)))))</f>
        <v>#REF!</v>
      </c>
      <c r="AR1226" s="17" t="e">
        <f>SQRT(2*398600640000000*((1/(#REF!*1000))-(1/((#REF!*1000)+(#REF!*1000)))))</f>
        <v>#REF!</v>
      </c>
      <c r="AS1226" s="17" t="e">
        <f t="shared" si="206"/>
        <v>#REF!</v>
      </c>
      <c r="AT1226" s="5" t="e">
        <f t="shared" si="207"/>
        <v>#REF!</v>
      </c>
      <c r="AU1226" s="5" t="e">
        <f>(((4*(POWER(#REF!*1000,2)*AP1226)/398600640000000)*AT1226))/2/1000</f>
        <v>#REF!</v>
      </c>
      <c r="AV1226" s="5" t="e">
        <f t="shared" si="208"/>
        <v>#REF!</v>
      </c>
      <c r="AW1226" s="5" t="e">
        <f>(((4*(POWER(#REF!*1000,2)*AQ1226)/398600640000000)*AV1226))/2/1000</f>
        <v>#REF!</v>
      </c>
      <c r="AX1226" s="19" t="e">
        <f t="shared" si="209"/>
        <v>#REF!</v>
      </c>
      <c r="AY1226" s="17" t="e">
        <f>SQRT(398600640000/#REF!)</f>
        <v>#REF!</v>
      </c>
      <c r="AZ1226" s="17" t="e">
        <f>SQRT(398600640000/#REF!)</f>
        <v>#REF!</v>
      </c>
      <c r="BA1226" s="17" t="e">
        <f t="shared" si="210"/>
        <v>#REF!</v>
      </c>
      <c r="BB1226" s="24" t="e">
        <f>-(398600640000000)/(2*(#REF!))</f>
        <v>#REF!</v>
      </c>
      <c r="BC1226" s="24" t="e">
        <f>-(398600640000000)/((2*#REF!))</f>
        <v>#REF!</v>
      </c>
      <c r="BD1226" s="24" t="e">
        <f>-(398600640000000)/(2*#REF!)</f>
        <v>#REF!</v>
      </c>
      <c r="BE1226" s="27" t="e">
        <f t="shared" si="211"/>
        <v>#REF!</v>
      </c>
      <c r="BF1226" s="27" t="e">
        <f t="shared" si="212"/>
        <v>#REF!</v>
      </c>
      <c r="BG1226" s="23" t="e">
        <f t="shared" si="213"/>
        <v>#REF!</v>
      </c>
      <c r="BH1226" s="23" t="e">
        <f t="shared" si="214"/>
        <v>#REF!</v>
      </c>
      <c r="BJ1226" s="29" t="e">
        <f>398600640000000/(#REF!*1000*#REF!*1000)</f>
        <v>#REF!</v>
      </c>
      <c r="BK1226" s="29" t="e">
        <f>398600640000000/(#REF!*1000*#REF!*1000)</f>
        <v>#REF!</v>
      </c>
      <c r="BL1226" s="29" t="e">
        <f t="shared" si="215"/>
        <v>#REF!</v>
      </c>
      <c r="BM1226" t="e">
        <f>398600640000000/(#REF!*1000*#REF!*1000)</f>
        <v>#REF!</v>
      </c>
    </row>
    <row r="1227" spans="24:65" x14ac:dyDescent="0.25">
      <c r="X1227"/>
      <c r="Y1227"/>
      <c r="Z1227"/>
      <c r="AA1227"/>
      <c r="AB1227" s="5" t="e">
        <f>#REF!-#REF!</f>
        <v>#REF!</v>
      </c>
      <c r="AC1227" s="1" t="e">
        <f>#REF!-#REF!</f>
        <v>#REF!</v>
      </c>
      <c r="AD1227" s="1" t="e">
        <f>SIN(#REF!)*COS(#REF!)</f>
        <v>#REF!</v>
      </c>
      <c r="AE1227" s="1" t="e">
        <f>SIN(#REF!)*SIN(#REF!)</f>
        <v>#REF!</v>
      </c>
      <c r="AF1227" s="1" t="e">
        <f>#REF!*COS(#REF!+#REF!)</f>
        <v>#REF!</v>
      </c>
      <c r="AG1227" s="1" t="e">
        <f>#REF!*SIN(#REF!+#REF!)</f>
        <v>#REF!</v>
      </c>
      <c r="AH1227" s="1" t="e">
        <f>SIN(#REF!)</f>
        <v>#REF!</v>
      </c>
      <c r="AI1227" s="1" t="e">
        <f>COS(#REF!)</f>
        <v>#REF!</v>
      </c>
      <c r="AJ1227" s="1" t="e">
        <f t="shared" si="205"/>
        <v>#REF!</v>
      </c>
      <c r="AK1227" s="5" t="e">
        <f>#REF!*#REF!</f>
        <v>#REF!</v>
      </c>
      <c r="AL1227" s="1" t="e">
        <f>(#REF!*#REF!)*(#REF!*#REF!-1)</f>
        <v>#REF!</v>
      </c>
      <c r="AM1227" s="13" t="e">
        <f>#REF!*SQRT(1-#REF!*#REF!)</f>
        <v>#REF!</v>
      </c>
      <c r="AN1227" s="15" t="e">
        <f>#REF!-AM1227</f>
        <v>#REF!</v>
      </c>
      <c r="AO1227" s="19" t="e">
        <f>#REF!/AM1227</f>
        <v>#REF!</v>
      </c>
      <c r="AP1227" s="19" t="e">
        <f>SQRT(398600640000000/(#REF!*1000))</f>
        <v>#REF!</v>
      </c>
      <c r="AQ1227" s="17" t="e">
        <f>SQRT(2*398600640000000*((1/(#REF!*1000))-(1/((#REF!*1000)+(#REF!*1000)))))</f>
        <v>#REF!</v>
      </c>
      <c r="AR1227" s="17" t="e">
        <f>SQRT(2*398600640000000*((1/(#REF!*1000))-(1/((#REF!*1000)+(#REF!*1000)))))</f>
        <v>#REF!</v>
      </c>
      <c r="AS1227" s="17" t="e">
        <f t="shared" si="206"/>
        <v>#REF!</v>
      </c>
      <c r="AT1227" s="5" t="e">
        <f t="shared" si="207"/>
        <v>#REF!</v>
      </c>
      <c r="AU1227" s="5" t="e">
        <f>(((4*(POWER(#REF!*1000,2)*AP1227)/398600640000000)*AT1227))/2/1000</f>
        <v>#REF!</v>
      </c>
      <c r="AV1227" s="5" t="e">
        <f t="shared" si="208"/>
        <v>#REF!</v>
      </c>
      <c r="AW1227" s="5" t="e">
        <f>(((4*(POWER(#REF!*1000,2)*AQ1227)/398600640000000)*AV1227))/2/1000</f>
        <v>#REF!</v>
      </c>
      <c r="AX1227" s="19" t="e">
        <f t="shared" si="209"/>
        <v>#REF!</v>
      </c>
      <c r="AY1227" s="17" t="e">
        <f>SQRT(398600640000/#REF!)</f>
        <v>#REF!</v>
      </c>
      <c r="AZ1227" s="17" t="e">
        <f>SQRT(398600640000/#REF!)</f>
        <v>#REF!</v>
      </c>
      <c r="BA1227" s="17" t="e">
        <f t="shared" si="210"/>
        <v>#REF!</v>
      </c>
      <c r="BB1227" s="24" t="e">
        <f>-(398600640000000)/(2*(#REF!))</f>
        <v>#REF!</v>
      </c>
      <c r="BC1227" s="24" t="e">
        <f>-(398600640000000)/((2*#REF!))</f>
        <v>#REF!</v>
      </c>
      <c r="BD1227" s="24" t="e">
        <f>-(398600640000000)/(2*#REF!)</f>
        <v>#REF!</v>
      </c>
      <c r="BE1227" s="27" t="e">
        <f t="shared" si="211"/>
        <v>#REF!</v>
      </c>
      <c r="BF1227" s="27" t="e">
        <f t="shared" si="212"/>
        <v>#REF!</v>
      </c>
      <c r="BG1227" s="23" t="e">
        <f t="shared" si="213"/>
        <v>#REF!</v>
      </c>
      <c r="BH1227" s="23" t="e">
        <f t="shared" si="214"/>
        <v>#REF!</v>
      </c>
      <c r="BJ1227" s="29" t="e">
        <f>398600640000000/(#REF!*1000*#REF!*1000)</f>
        <v>#REF!</v>
      </c>
      <c r="BK1227" s="29" t="e">
        <f>398600640000000/(#REF!*1000*#REF!*1000)</f>
        <v>#REF!</v>
      </c>
      <c r="BL1227" s="29" t="e">
        <f t="shared" si="215"/>
        <v>#REF!</v>
      </c>
      <c r="BM1227" t="e">
        <f>398600640000000/(#REF!*1000*#REF!*1000)</f>
        <v>#REF!</v>
      </c>
    </row>
    <row r="1228" spans="24:65" x14ac:dyDescent="0.25">
      <c r="X1228"/>
      <c r="Y1228"/>
      <c r="Z1228"/>
      <c r="AA1228"/>
      <c r="AB1228" s="5" t="e">
        <f>#REF!-#REF!</f>
        <v>#REF!</v>
      </c>
      <c r="AC1228" s="1" t="e">
        <f>#REF!-#REF!</f>
        <v>#REF!</v>
      </c>
      <c r="AD1228" s="1" t="e">
        <f>SIN(#REF!)*COS(#REF!)</f>
        <v>#REF!</v>
      </c>
      <c r="AE1228" s="1" t="e">
        <f>SIN(#REF!)*SIN(#REF!)</f>
        <v>#REF!</v>
      </c>
      <c r="AF1228" s="1" t="e">
        <f>#REF!*COS(#REF!+#REF!)</f>
        <v>#REF!</v>
      </c>
      <c r="AG1228" s="1" t="e">
        <f>#REF!*SIN(#REF!+#REF!)</f>
        <v>#REF!</v>
      </c>
      <c r="AH1228" s="1" t="e">
        <f>SIN(#REF!)</f>
        <v>#REF!</v>
      </c>
      <c r="AI1228" s="1" t="e">
        <f>COS(#REF!)</f>
        <v>#REF!</v>
      </c>
      <c r="AJ1228" s="1" t="e">
        <f t="shared" si="205"/>
        <v>#REF!</v>
      </c>
      <c r="AK1228" s="5" t="e">
        <f>#REF!*#REF!</f>
        <v>#REF!</v>
      </c>
      <c r="AL1228" s="1" t="e">
        <f>(#REF!*#REF!)*(#REF!*#REF!-1)</f>
        <v>#REF!</v>
      </c>
      <c r="AM1228" s="13" t="e">
        <f>#REF!*SQRT(1-#REF!*#REF!)</f>
        <v>#REF!</v>
      </c>
      <c r="AN1228" s="15" t="e">
        <f>#REF!-AM1228</f>
        <v>#REF!</v>
      </c>
      <c r="AO1228" s="19" t="e">
        <f>#REF!/AM1228</f>
        <v>#REF!</v>
      </c>
      <c r="AP1228" s="19" t="e">
        <f>SQRT(398600640000000/(#REF!*1000))</f>
        <v>#REF!</v>
      </c>
      <c r="AQ1228" s="17" t="e">
        <f>SQRT(2*398600640000000*((1/(#REF!*1000))-(1/((#REF!*1000)+(#REF!*1000)))))</f>
        <v>#REF!</v>
      </c>
      <c r="AR1228" s="17" t="e">
        <f>SQRT(2*398600640000000*((1/(#REF!*1000))-(1/((#REF!*1000)+(#REF!*1000)))))</f>
        <v>#REF!</v>
      </c>
      <c r="AS1228" s="17" t="e">
        <f t="shared" si="206"/>
        <v>#REF!</v>
      </c>
      <c r="AT1228" s="5" t="e">
        <f t="shared" si="207"/>
        <v>#REF!</v>
      </c>
      <c r="AU1228" s="5" t="e">
        <f>(((4*(POWER(#REF!*1000,2)*AP1228)/398600640000000)*AT1228))/2/1000</f>
        <v>#REF!</v>
      </c>
      <c r="AV1228" s="5" t="e">
        <f t="shared" si="208"/>
        <v>#REF!</v>
      </c>
      <c r="AW1228" s="5" t="e">
        <f>(((4*(POWER(#REF!*1000,2)*AQ1228)/398600640000000)*AV1228))/2/1000</f>
        <v>#REF!</v>
      </c>
      <c r="AX1228" s="19" t="e">
        <f t="shared" si="209"/>
        <v>#REF!</v>
      </c>
      <c r="AY1228" s="17" t="e">
        <f>SQRT(398600640000/#REF!)</f>
        <v>#REF!</v>
      </c>
      <c r="AZ1228" s="17" t="e">
        <f>SQRT(398600640000/#REF!)</f>
        <v>#REF!</v>
      </c>
      <c r="BA1228" s="17" t="e">
        <f t="shared" si="210"/>
        <v>#REF!</v>
      </c>
      <c r="BB1228" s="24" t="e">
        <f>-(398600640000000)/(2*(#REF!))</f>
        <v>#REF!</v>
      </c>
      <c r="BC1228" s="24" t="e">
        <f>-(398600640000000)/((2*#REF!))</f>
        <v>#REF!</v>
      </c>
      <c r="BD1228" s="24" t="e">
        <f>-(398600640000000)/(2*#REF!)</f>
        <v>#REF!</v>
      </c>
      <c r="BE1228" s="27" t="e">
        <f t="shared" si="211"/>
        <v>#REF!</v>
      </c>
      <c r="BF1228" s="27" t="e">
        <f t="shared" si="212"/>
        <v>#REF!</v>
      </c>
      <c r="BG1228" s="23" t="e">
        <f t="shared" si="213"/>
        <v>#REF!</v>
      </c>
      <c r="BH1228" s="23" t="e">
        <f t="shared" si="214"/>
        <v>#REF!</v>
      </c>
      <c r="BJ1228" s="29" t="e">
        <f>398600640000000/(#REF!*1000*#REF!*1000)</f>
        <v>#REF!</v>
      </c>
      <c r="BK1228" s="29" t="e">
        <f>398600640000000/(#REF!*1000*#REF!*1000)</f>
        <v>#REF!</v>
      </c>
      <c r="BL1228" s="29" t="e">
        <f t="shared" si="215"/>
        <v>#REF!</v>
      </c>
      <c r="BM1228" t="e">
        <f>398600640000000/(#REF!*1000*#REF!*1000)</f>
        <v>#REF!</v>
      </c>
    </row>
    <row r="1229" spans="24:65" x14ac:dyDescent="0.25">
      <c r="X1229"/>
      <c r="Y1229"/>
      <c r="Z1229"/>
      <c r="AA1229"/>
      <c r="AB1229" s="5" t="e">
        <f>#REF!-#REF!</f>
        <v>#REF!</v>
      </c>
      <c r="AC1229" s="1" t="e">
        <f>#REF!-#REF!</f>
        <v>#REF!</v>
      </c>
      <c r="AD1229" s="1" t="e">
        <f>SIN(#REF!)*COS(#REF!)</f>
        <v>#REF!</v>
      </c>
      <c r="AE1229" s="1" t="e">
        <f>SIN(#REF!)*SIN(#REF!)</f>
        <v>#REF!</v>
      </c>
      <c r="AF1229" s="1" t="e">
        <f>#REF!*COS(#REF!+#REF!)</f>
        <v>#REF!</v>
      </c>
      <c r="AG1229" s="1" t="e">
        <f>#REF!*SIN(#REF!+#REF!)</f>
        <v>#REF!</v>
      </c>
      <c r="AH1229" s="1" t="e">
        <f>SIN(#REF!)</f>
        <v>#REF!</v>
      </c>
      <c r="AI1229" s="1" t="e">
        <f>COS(#REF!)</f>
        <v>#REF!</v>
      </c>
      <c r="AJ1229" s="1" t="e">
        <f t="shared" si="205"/>
        <v>#REF!</v>
      </c>
      <c r="AK1229" s="5" t="e">
        <f>#REF!*#REF!</f>
        <v>#REF!</v>
      </c>
      <c r="AL1229" s="1" t="e">
        <f>(#REF!*#REF!)*(#REF!*#REF!-1)</f>
        <v>#REF!</v>
      </c>
      <c r="AM1229" s="13" t="e">
        <f>#REF!*SQRT(1-#REF!*#REF!)</f>
        <v>#REF!</v>
      </c>
      <c r="AN1229" s="15" t="e">
        <f>#REF!-AM1229</f>
        <v>#REF!</v>
      </c>
      <c r="AO1229" s="19" t="e">
        <f>#REF!/AM1229</f>
        <v>#REF!</v>
      </c>
      <c r="AP1229" s="19" t="e">
        <f>SQRT(398600640000000/(#REF!*1000))</f>
        <v>#REF!</v>
      </c>
      <c r="AQ1229" s="17" t="e">
        <f>SQRT(2*398600640000000*((1/(#REF!*1000))-(1/((#REF!*1000)+(#REF!*1000)))))</f>
        <v>#REF!</v>
      </c>
      <c r="AR1229" s="17" t="e">
        <f>SQRT(2*398600640000000*((1/(#REF!*1000))-(1/((#REF!*1000)+(#REF!*1000)))))</f>
        <v>#REF!</v>
      </c>
      <c r="AS1229" s="17" t="e">
        <f t="shared" si="206"/>
        <v>#REF!</v>
      </c>
      <c r="AT1229" s="5" t="e">
        <f t="shared" si="207"/>
        <v>#REF!</v>
      </c>
      <c r="AU1229" s="5" t="e">
        <f>(((4*(POWER(#REF!*1000,2)*AP1229)/398600640000000)*AT1229))/2/1000</f>
        <v>#REF!</v>
      </c>
      <c r="AV1229" s="5" t="e">
        <f t="shared" si="208"/>
        <v>#REF!</v>
      </c>
      <c r="AW1229" s="5" t="e">
        <f>(((4*(POWER(#REF!*1000,2)*AQ1229)/398600640000000)*AV1229))/2/1000</f>
        <v>#REF!</v>
      </c>
      <c r="AX1229" s="19" t="e">
        <f t="shared" si="209"/>
        <v>#REF!</v>
      </c>
      <c r="AY1229" s="17" t="e">
        <f>SQRT(398600640000/#REF!)</f>
        <v>#REF!</v>
      </c>
      <c r="AZ1229" s="17" t="e">
        <f>SQRT(398600640000/#REF!)</f>
        <v>#REF!</v>
      </c>
      <c r="BA1229" s="17" t="e">
        <f t="shared" si="210"/>
        <v>#REF!</v>
      </c>
      <c r="BB1229" s="24" t="e">
        <f>-(398600640000000)/(2*(#REF!))</f>
        <v>#REF!</v>
      </c>
      <c r="BC1229" s="24" t="e">
        <f>-(398600640000000)/((2*#REF!))</f>
        <v>#REF!</v>
      </c>
      <c r="BD1229" s="24" t="e">
        <f>-(398600640000000)/(2*#REF!)</f>
        <v>#REF!</v>
      </c>
      <c r="BE1229" s="27" t="e">
        <f t="shared" si="211"/>
        <v>#REF!</v>
      </c>
      <c r="BF1229" s="27" t="e">
        <f t="shared" si="212"/>
        <v>#REF!</v>
      </c>
      <c r="BG1229" s="23" t="e">
        <f t="shared" si="213"/>
        <v>#REF!</v>
      </c>
      <c r="BH1229" s="23" t="e">
        <f t="shared" si="214"/>
        <v>#REF!</v>
      </c>
      <c r="BJ1229" s="29" t="e">
        <f>398600640000000/(#REF!*1000*#REF!*1000)</f>
        <v>#REF!</v>
      </c>
      <c r="BK1229" s="29" t="e">
        <f>398600640000000/(#REF!*1000*#REF!*1000)</f>
        <v>#REF!</v>
      </c>
      <c r="BL1229" s="29" t="e">
        <f t="shared" si="215"/>
        <v>#REF!</v>
      </c>
      <c r="BM1229" t="e">
        <f>398600640000000/(#REF!*1000*#REF!*1000)</f>
        <v>#REF!</v>
      </c>
    </row>
    <row r="1230" spans="24:65" x14ac:dyDescent="0.25">
      <c r="X1230"/>
      <c r="Y1230"/>
      <c r="Z1230"/>
      <c r="AA1230"/>
      <c r="AB1230" s="5" t="e">
        <f>#REF!-#REF!</f>
        <v>#REF!</v>
      </c>
      <c r="AC1230" s="1" t="e">
        <f>#REF!-#REF!</f>
        <v>#REF!</v>
      </c>
      <c r="AD1230" s="1" t="e">
        <f>SIN(#REF!)*COS(#REF!)</f>
        <v>#REF!</v>
      </c>
      <c r="AE1230" s="1" t="e">
        <f>SIN(#REF!)*SIN(#REF!)</f>
        <v>#REF!</v>
      </c>
      <c r="AF1230" s="1" t="e">
        <f>#REF!*COS(#REF!+#REF!)</f>
        <v>#REF!</v>
      </c>
      <c r="AG1230" s="1" t="e">
        <f>#REF!*SIN(#REF!+#REF!)</f>
        <v>#REF!</v>
      </c>
      <c r="AH1230" s="1" t="e">
        <f>SIN(#REF!)</f>
        <v>#REF!</v>
      </c>
      <c r="AI1230" s="1" t="e">
        <f>COS(#REF!)</f>
        <v>#REF!</v>
      </c>
      <c r="AJ1230" s="1" t="e">
        <f t="shared" si="205"/>
        <v>#REF!</v>
      </c>
      <c r="AK1230" s="5" t="e">
        <f>#REF!*#REF!</f>
        <v>#REF!</v>
      </c>
      <c r="AL1230" s="1" t="e">
        <f>(#REF!*#REF!)*(#REF!*#REF!-1)</f>
        <v>#REF!</v>
      </c>
      <c r="AM1230" s="13" t="e">
        <f>#REF!*SQRT(1-#REF!*#REF!)</f>
        <v>#REF!</v>
      </c>
      <c r="AN1230" s="15" t="e">
        <f>#REF!-AM1230</f>
        <v>#REF!</v>
      </c>
      <c r="AO1230" s="19" t="e">
        <f>#REF!/AM1230</f>
        <v>#REF!</v>
      </c>
      <c r="AP1230" s="19" t="e">
        <f>SQRT(398600640000000/(#REF!*1000))</f>
        <v>#REF!</v>
      </c>
      <c r="AQ1230" s="17" t="e">
        <f>SQRT(2*398600640000000*((1/(#REF!*1000))-(1/((#REF!*1000)+(#REF!*1000)))))</f>
        <v>#REF!</v>
      </c>
      <c r="AR1230" s="17" t="e">
        <f>SQRT(2*398600640000000*((1/(#REF!*1000))-(1/((#REF!*1000)+(#REF!*1000)))))</f>
        <v>#REF!</v>
      </c>
      <c r="AS1230" s="17" t="e">
        <f t="shared" si="206"/>
        <v>#REF!</v>
      </c>
      <c r="AT1230" s="5" t="e">
        <f t="shared" si="207"/>
        <v>#REF!</v>
      </c>
      <c r="AU1230" s="5" t="e">
        <f>(((4*(POWER(#REF!*1000,2)*AP1230)/398600640000000)*AT1230))/2/1000</f>
        <v>#REF!</v>
      </c>
      <c r="AV1230" s="5" t="e">
        <f t="shared" si="208"/>
        <v>#REF!</v>
      </c>
      <c r="AW1230" s="5" t="e">
        <f>(((4*(POWER(#REF!*1000,2)*AQ1230)/398600640000000)*AV1230))/2/1000</f>
        <v>#REF!</v>
      </c>
      <c r="AX1230" s="19" t="e">
        <f t="shared" si="209"/>
        <v>#REF!</v>
      </c>
      <c r="AY1230" s="17" t="e">
        <f>SQRT(398600640000/#REF!)</f>
        <v>#REF!</v>
      </c>
      <c r="AZ1230" s="17" t="e">
        <f>SQRT(398600640000/#REF!)</f>
        <v>#REF!</v>
      </c>
      <c r="BA1230" s="17" t="e">
        <f t="shared" si="210"/>
        <v>#REF!</v>
      </c>
      <c r="BB1230" s="24" t="e">
        <f>-(398600640000000)/(2*(#REF!))</f>
        <v>#REF!</v>
      </c>
      <c r="BC1230" s="24" t="e">
        <f>-(398600640000000)/((2*#REF!))</f>
        <v>#REF!</v>
      </c>
      <c r="BD1230" s="24" t="e">
        <f>-(398600640000000)/(2*#REF!)</f>
        <v>#REF!</v>
      </c>
      <c r="BE1230" s="27" t="e">
        <f t="shared" si="211"/>
        <v>#REF!</v>
      </c>
      <c r="BF1230" s="27" t="e">
        <f t="shared" si="212"/>
        <v>#REF!</v>
      </c>
      <c r="BG1230" s="23" t="e">
        <f t="shared" si="213"/>
        <v>#REF!</v>
      </c>
      <c r="BH1230" s="23" t="e">
        <f t="shared" si="214"/>
        <v>#REF!</v>
      </c>
      <c r="BJ1230" s="29" t="e">
        <f>398600640000000/(#REF!*1000*#REF!*1000)</f>
        <v>#REF!</v>
      </c>
      <c r="BK1230" s="29" t="e">
        <f>398600640000000/(#REF!*1000*#REF!*1000)</f>
        <v>#REF!</v>
      </c>
      <c r="BL1230" s="29" t="e">
        <f t="shared" si="215"/>
        <v>#REF!</v>
      </c>
      <c r="BM1230" t="e">
        <f>398600640000000/(#REF!*1000*#REF!*1000)</f>
        <v>#REF!</v>
      </c>
    </row>
    <row r="1231" spans="24:65" x14ac:dyDescent="0.25">
      <c r="X1231"/>
      <c r="Y1231"/>
      <c r="Z1231"/>
      <c r="AA1231"/>
      <c r="AB1231" s="5" t="e">
        <f>#REF!-#REF!</f>
        <v>#REF!</v>
      </c>
      <c r="AC1231" s="1" t="e">
        <f>#REF!-#REF!</f>
        <v>#REF!</v>
      </c>
      <c r="AD1231" s="1" t="e">
        <f>SIN(#REF!)*COS(#REF!)</f>
        <v>#REF!</v>
      </c>
      <c r="AE1231" s="1" t="e">
        <f>SIN(#REF!)*SIN(#REF!)</f>
        <v>#REF!</v>
      </c>
      <c r="AF1231" s="1" t="e">
        <f>#REF!*COS(#REF!+#REF!)</f>
        <v>#REF!</v>
      </c>
      <c r="AG1231" s="1" t="e">
        <f>#REF!*SIN(#REF!+#REF!)</f>
        <v>#REF!</v>
      </c>
      <c r="AH1231" s="1" t="e">
        <f>SIN(#REF!)</f>
        <v>#REF!</v>
      </c>
      <c r="AI1231" s="1" t="e">
        <f>COS(#REF!)</f>
        <v>#REF!</v>
      </c>
      <c r="AJ1231" s="1" t="e">
        <f t="shared" si="205"/>
        <v>#REF!</v>
      </c>
      <c r="AK1231" s="5" t="e">
        <f>#REF!*#REF!</f>
        <v>#REF!</v>
      </c>
      <c r="AL1231" s="1" t="e">
        <f>(#REF!*#REF!)*(#REF!*#REF!-1)</f>
        <v>#REF!</v>
      </c>
      <c r="AM1231" s="13" t="e">
        <f>#REF!*SQRT(1-#REF!*#REF!)</f>
        <v>#REF!</v>
      </c>
      <c r="AN1231" s="15" t="e">
        <f>#REF!-AM1231</f>
        <v>#REF!</v>
      </c>
      <c r="AO1231" s="19" t="e">
        <f>#REF!/AM1231</f>
        <v>#REF!</v>
      </c>
      <c r="AP1231" s="19" t="e">
        <f>SQRT(398600640000000/(#REF!*1000))</f>
        <v>#REF!</v>
      </c>
      <c r="AQ1231" s="17" t="e">
        <f>SQRT(2*398600640000000*((1/(#REF!*1000))-(1/((#REF!*1000)+(#REF!*1000)))))</f>
        <v>#REF!</v>
      </c>
      <c r="AR1231" s="17" t="e">
        <f>SQRT(2*398600640000000*((1/(#REF!*1000))-(1/((#REF!*1000)+(#REF!*1000)))))</f>
        <v>#REF!</v>
      </c>
      <c r="AS1231" s="17" t="e">
        <f t="shared" si="206"/>
        <v>#REF!</v>
      </c>
      <c r="AT1231" s="5" t="e">
        <f t="shared" si="207"/>
        <v>#REF!</v>
      </c>
      <c r="AU1231" s="5" t="e">
        <f>(((4*(POWER(#REF!*1000,2)*AP1231)/398600640000000)*AT1231))/2/1000</f>
        <v>#REF!</v>
      </c>
      <c r="AV1231" s="5" t="e">
        <f t="shared" si="208"/>
        <v>#REF!</v>
      </c>
      <c r="AW1231" s="5" t="e">
        <f>(((4*(POWER(#REF!*1000,2)*AQ1231)/398600640000000)*AV1231))/2/1000</f>
        <v>#REF!</v>
      </c>
      <c r="AX1231" s="19" t="e">
        <f t="shared" si="209"/>
        <v>#REF!</v>
      </c>
      <c r="AY1231" s="17" t="e">
        <f>SQRT(398600640000/#REF!)</f>
        <v>#REF!</v>
      </c>
      <c r="AZ1231" s="17" t="e">
        <f>SQRT(398600640000/#REF!)</f>
        <v>#REF!</v>
      </c>
      <c r="BA1231" s="17" t="e">
        <f t="shared" si="210"/>
        <v>#REF!</v>
      </c>
      <c r="BB1231" s="24" t="e">
        <f>-(398600640000000)/(2*(#REF!))</f>
        <v>#REF!</v>
      </c>
      <c r="BC1231" s="24" t="e">
        <f>-(398600640000000)/((2*#REF!))</f>
        <v>#REF!</v>
      </c>
      <c r="BD1231" s="24" t="e">
        <f>-(398600640000000)/(2*#REF!)</f>
        <v>#REF!</v>
      </c>
      <c r="BE1231" s="27" t="e">
        <f t="shared" si="211"/>
        <v>#REF!</v>
      </c>
      <c r="BF1231" s="27" t="e">
        <f t="shared" si="212"/>
        <v>#REF!</v>
      </c>
      <c r="BG1231" s="23" t="e">
        <f t="shared" si="213"/>
        <v>#REF!</v>
      </c>
      <c r="BH1231" s="23" t="e">
        <f t="shared" si="214"/>
        <v>#REF!</v>
      </c>
      <c r="BJ1231" s="29" t="e">
        <f>398600640000000/(#REF!*1000*#REF!*1000)</f>
        <v>#REF!</v>
      </c>
      <c r="BK1231" s="29" t="e">
        <f>398600640000000/(#REF!*1000*#REF!*1000)</f>
        <v>#REF!</v>
      </c>
      <c r="BL1231" s="29" t="e">
        <f t="shared" si="215"/>
        <v>#REF!</v>
      </c>
      <c r="BM1231" t="e">
        <f>398600640000000/(#REF!*1000*#REF!*1000)</f>
        <v>#REF!</v>
      </c>
    </row>
    <row r="1232" spans="24:65" x14ac:dyDescent="0.25">
      <c r="X1232"/>
      <c r="Y1232"/>
      <c r="Z1232"/>
      <c r="AA1232"/>
      <c r="AB1232" s="5" t="e">
        <f>#REF!-#REF!</f>
        <v>#REF!</v>
      </c>
      <c r="AC1232" s="1" t="e">
        <f>#REF!-#REF!</f>
        <v>#REF!</v>
      </c>
      <c r="AD1232" s="1" t="e">
        <f>SIN(#REF!)*COS(#REF!)</f>
        <v>#REF!</v>
      </c>
      <c r="AE1232" s="1" t="e">
        <f>SIN(#REF!)*SIN(#REF!)</f>
        <v>#REF!</v>
      </c>
      <c r="AF1232" s="1" t="e">
        <f>#REF!*COS(#REF!+#REF!)</f>
        <v>#REF!</v>
      </c>
      <c r="AG1232" s="1" t="e">
        <f>#REF!*SIN(#REF!+#REF!)</f>
        <v>#REF!</v>
      </c>
      <c r="AH1232" s="1" t="e">
        <f>SIN(#REF!)</f>
        <v>#REF!</v>
      </c>
      <c r="AI1232" s="1" t="e">
        <f>COS(#REF!)</f>
        <v>#REF!</v>
      </c>
      <c r="AJ1232" s="1" t="e">
        <f t="shared" si="205"/>
        <v>#REF!</v>
      </c>
      <c r="AK1232" s="5" t="e">
        <f>#REF!*#REF!</f>
        <v>#REF!</v>
      </c>
      <c r="AL1232" s="1" t="e">
        <f>(#REF!*#REF!)*(#REF!*#REF!-1)</f>
        <v>#REF!</v>
      </c>
      <c r="AM1232" s="13" t="e">
        <f>#REF!*SQRT(1-#REF!*#REF!)</f>
        <v>#REF!</v>
      </c>
      <c r="AN1232" s="15" t="e">
        <f>#REF!-AM1232</f>
        <v>#REF!</v>
      </c>
      <c r="AO1232" s="19" t="e">
        <f>#REF!/AM1232</f>
        <v>#REF!</v>
      </c>
      <c r="AP1232" s="19" t="e">
        <f>SQRT(398600640000000/(#REF!*1000))</f>
        <v>#REF!</v>
      </c>
      <c r="AQ1232" s="17" t="e">
        <f>SQRT(2*398600640000000*((1/(#REF!*1000))-(1/((#REF!*1000)+(#REF!*1000)))))</f>
        <v>#REF!</v>
      </c>
      <c r="AR1232" s="17" t="e">
        <f>SQRT(2*398600640000000*((1/(#REF!*1000))-(1/((#REF!*1000)+(#REF!*1000)))))</f>
        <v>#REF!</v>
      </c>
      <c r="AS1232" s="17" t="e">
        <f t="shared" si="206"/>
        <v>#REF!</v>
      </c>
      <c r="AT1232" s="5" t="e">
        <f t="shared" si="207"/>
        <v>#REF!</v>
      </c>
      <c r="AU1232" s="5" t="e">
        <f>(((4*(POWER(#REF!*1000,2)*AP1232)/398600640000000)*AT1232))/2/1000</f>
        <v>#REF!</v>
      </c>
      <c r="AV1232" s="5" t="e">
        <f t="shared" si="208"/>
        <v>#REF!</v>
      </c>
      <c r="AW1232" s="5" t="e">
        <f>(((4*(POWER(#REF!*1000,2)*AQ1232)/398600640000000)*AV1232))/2/1000</f>
        <v>#REF!</v>
      </c>
      <c r="AX1232" s="19" t="e">
        <f t="shared" si="209"/>
        <v>#REF!</v>
      </c>
      <c r="AY1232" s="17" t="e">
        <f>SQRT(398600640000/#REF!)</f>
        <v>#REF!</v>
      </c>
      <c r="AZ1232" s="17" t="e">
        <f>SQRT(398600640000/#REF!)</f>
        <v>#REF!</v>
      </c>
      <c r="BA1232" s="17" t="e">
        <f t="shared" si="210"/>
        <v>#REF!</v>
      </c>
      <c r="BB1232" s="24" t="e">
        <f>-(398600640000000)/(2*(#REF!))</f>
        <v>#REF!</v>
      </c>
      <c r="BC1232" s="24" t="e">
        <f>-(398600640000000)/((2*#REF!))</f>
        <v>#REF!</v>
      </c>
      <c r="BD1232" s="24" t="e">
        <f>-(398600640000000)/(2*#REF!)</f>
        <v>#REF!</v>
      </c>
      <c r="BE1232" s="27" t="e">
        <f t="shared" si="211"/>
        <v>#REF!</v>
      </c>
      <c r="BF1232" s="27" t="e">
        <f t="shared" si="212"/>
        <v>#REF!</v>
      </c>
      <c r="BG1232" s="23" t="e">
        <f t="shared" si="213"/>
        <v>#REF!</v>
      </c>
      <c r="BH1232" s="23" t="e">
        <f t="shared" si="214"/>
        <v>#REF!</v>
      </c>
      <c r="BJ1232" s="29" t="e">
        <f>398600640000000/(#REF!*1000*#REF!*1000)</f>
        <v>#REF!</v>
      </c>
      <c r="BK1232" s="29" t="e">
        <f>398600640000000/(#REF!*1000*#REF!*1000)</f>
        <v>#REF!</v>
      </c>
      <c r="BL1232" s="29" t="e">
        <f t="shared" si="215"/>
        <v>#REF!</v>
      </c>
      <c r="BM1232" t="e">
        <f>398600640000000/(#REF!*1000*#REF!*1000)</f>
        <v>#REF!</v>
      </c>
    </row>
    <row r="1233" spans="24:65" x14ac:dyDescent="0.25">
      <c r="X1233"/>
      <c r="Y1233"/>
      <c r="Z1233"/>
      <c r="AA1233"/>
      <c r="AB1233" s="5" t="e">
        <f>#REF!-#REF!</f>
        <v>#REF!</v>
      </c>
      <c r="AC1233" s="1" t="e">
        <f>#REF!-#REF!</f>
        <v>#REF!</v>
      </c>
      <c r="AD1233" s="1" t="e">
        <f>SIN(#REF!)*COS(#REF!)</f>
        <v>#REF!</v>
      </c>
      <c r="AE1233" s="1" t="e">
        <f>SIN(#REF!)*SIN(#REF!)</f>
        <v>#REF!</v>
      </c>
      <c r="AF1233" s="1" t="e">
        <f>#REF!*COS(#REF!+#REF!)</f>
        <v>#REF!</v>
      </c>
      <c r="AG1233" s="1" t="e">
        <f>#REF!*SIN(#REF!+#REF!)</f>
        <v>#REF!</v>
      </c>
      <c r="AH1233" s="1" t="e">
        <f>SIN(#REF!)</f>
        <v>#REF!</v>
      </c>
      <c r="AI1233" s="1" t="e">
        <f>COS(#REF!)</f>
        <v>#REF!</v>
      </c>
      <c r="AJ1233" s="1" t="e">
        <f t="shared" si="205"/>
        <v>#REF!</v>
      </c>
      <c r="AK1233" s="5" t="e">
        <f>#REF!*#REF!</f>
        <v>#REF!</v>
      </c>
      <c r="AL1233" s="1" t="e">
        <f>(#REF!*#REF!)*(#REF!*#REF!-1)</f>
        <v>#REF!</v>
      </c>
      <c r="AM1233" s="13" t="e">
        <f>#REF!*SQRT(1-#REF!*#REF!)</f>
        <v>#REF!</v>
      </c>
      <c r="AN1233" s="15" t="e">
        <f>#REF!-AM1233</f>
        <v>#REF!</v>
      </c>
      <c r="AO1233" s="19" t="e">
        <f>#REF!/AM1233</f>
        <v>#REF!</v>
      </c>
      <c r="AP1233" s="19" t="e">
        <f>SQRT(398600640000000/(#REF!*1000))</f>
        <v>#REF!</v>
      </c>
      <c r="AQ1233" s="17" t="e">
        <f>SQRT(2*398600640000000*((1/(#REF!*1000))-(1/((#REF!*1000)+(#REF!*1000)))))</f>
        <v>#REF!</v>
      </c>
      <c r="AR1233" s="17" t="e">
        <f>SQRT(2*398600640000000*((1/(#REF!*1000))-(1/((#REF!*1000)+(#REF!*1000)))))</f>
        <v>#REF!</v>
      </c>
      <c r="AS1233" s="17" t="e">
        <f t="shared" si="206"/>
        <v>#REF!</v>
      </c>
      <c r="AT1233" s="5" t="e">
        <f t="shared" si="207"/>
        <v>#REF!</v>
      </c>
      <c r="AU1233" s="5" t="e">
        <f>(((4*(POWER(#REF!*1000,2)*AP1233)/398600640000000)*AT1233))/2/1000</f>
        <v>#REF!</v>
      </c>
      <c r="AV1233" s="5" t="e">
        <f t="shared" si="208"/>
        <v>#REF!</v>
      </c>
      <c r="AW1233" s="5" t="e">
        <f>(((4*(POWER(#REF!*1000,2)*AQ1233)/398600640000000)*AV1233))/2/1000</f>
        <v>#REF!</v>
      </c>
      <c r="AX1233" s="19" t="e">
        <f t="shared" si="209"/>
        <v>#REF!</v>
      </c>
      <c r="AY1233" s="17" t="e">
        <f>SQRT(398600640000/#REF!)</f>
        <v>#REF!</v>
      </c>
      <c r="AZ1233" s="17" t="e">
        <f>SQRT(398600640000/#REF!)</f>
        <v>#REF!</v>
      </c>
      <c r="BA1233" s="17" t="e">
        <f t="shared" si="210"/>
        <v>#REF!</v>
      </c>
      <c r="BB1233" s="24" t="e">
        <f>-(398600640000000)/(2*(#REF!))</f>
        <v>#REF!</v>
      </c>
      <c r="BC1233" s="24" t="e">
        <f>-(398600640000000)/((2*#REF!))</f>
        <v>#REF!</v>
      </c>
      <c r="BD1233" s="24" t="e">
        <f>-(398600640000000)/(2*#REF!)</f>
        <v>#REF!</v>
      </c>
      <c r="BE1233" s="27" t="e">
        <f t="shared" si="211"/>
        <v>#REF!</v>
      </c>
      <c r="BF1233" s="27" t="e">
        <f t="shared" si="212"/>
        <v>#REF!</v>
      </c>
      <c r="BG1233" s="23" t="e">
        <f t="shared" si="213"/>
        <v>#REF!</v>
      </c>
      <c r="BH1233" s="23" t="e">
        <f t="shared" si="214"/>
        <v>#REF!</v>
      </c>
      <c r="BJ1233" s="29" t="e">
        <f>398600640000000/(#REF!*1000*#REF!*1000)</f>
        <v>#REF!</v>
      </c>
      <c r="BK1233" s="29" t="e">
        <f>398600640000000/(#REF!*1000*#REF!*1000)</f>
        <v>#REF!</v>
      </c>
      <c r="BL1233" s="29" t="e">
        <f t="shared" si="215"/>
        <v>#REF!</v>
      </c>
      <c r="BM1233" t="e">
        <f>398600640000000/(#REF!*1000*#REF!*1000)</f>
        <v>#REF!</v>
      </c>
    </row>
    <row r="1234" spans="24:65" x14ac:dyDescent="0.25">
      <c r="X1234"/>
      <c r="Y1234"/>
      <c r="Z1234"/>
      <c r="AA1234"/>
      <c r="AB1234" s="5" t="e">
        <f>#REF!-#REF!</f>
        <v>#REF!</v>
      </c>
      <c r="AC1234" s="1" t="e">
        <f>#REF!-#REF!</f>
        <v>#REF!</v>
      </c>
      <c r="AD1234" s="1" t="e">
        <f>SIN(#REF!)*COS(#REF!)</f>
        <v>#REF!</v>
      </c>
      <c r="AE1234" s="1" t="e">
        <f>SIN(#REF!)*SIN(#REF!)</f>
        <v>#REF!</v>
      </c>
      <c r="AF1234" s="1" t="e">
        <f>#REF!*COS(#REF!+#REF!)</f>
        <v>#REF!</v>
      </c>
      <c r="AG1234" s="1" t="e">
        <f>#REF!*SIN(#REF!+#REF!)</f>
        <v>#REF!</v>
      </c>
      <c r="AH1234" s="1" t="e">
        <f>SIN(#REF!)</f>
        <v>#REF!</v>
      </c>
      <c r="AI1234" s="1" t="e">
        <f>COS(#REF!)</f>
        <v>#REF!</v>
      </c>
      <c r="AJ1234" s="1" t="e">
        <f t="shared" si="205"/>
        <v>#REF!</v>
      </c>
      <c r="AK1234" s="5" t="e">
        <f>#REF!*#REF!</f>
        <v>#REF!</v>
      </c>
      <c r="AL1234" s="1" t="e">
        <f>(#REF!*#REF!)*(#REF!*#REF!-1)</f>
        <v>#REF!</v>
      </c>
      <c r="AM1234" s="13" t="e">
        <f>#REF!*SQRT(1-#REF!*#REF!)</f>
        <v>#REF!</v>
      </c>
      <c r="AN1234" s="15" t="e">
        <f>#REF!-AM1234</f>
        <v>#REF!</v>
      </c>
      <c r="AO1234" s="19" t="e">
        <f>#REF!/AM1234</f>
        <v>#REF!</v>
      </c>
      <c r="AP1234" s="19" t="e">
        <f>SQRT(398600640000000/(#REF!*1000))</f>
        <v>#REF!</v>
      </c>
      <c r="AQ1234" s="17" t="e">
        <f>SQRT(2*398600640000000*((1/(#REF!*1000))-(1/((#REF!*1000)+(#REF!*1000)))))</f>
        <v>#REF!</v>
      </c>
      <c r="AR1234" s="17" t="e">
        <f>SQRT(2*398600640000000*((1/(#REF!*1000))-(1/((#REF!*1000)+(#REF!*1000)))))</f>
        <v>#REF!</v>
      </c>
      <c r="AS1234" s="17" t="e">
        <f t="shared" si="206"/>
        <v>#REF!</v>
      </c>
      <c r="AT1234" s="5" t="e">
        <f t="shared" si="207"/>
        <v>#REF!</v>
      </c>
      <c r="AU1234" s="5" t="e">
        <f>(((4*(POWER(#REF!*1000,2)*AP1234)/398600640000000)*AT1234))/2/1000</f>
        <v>#REF!</v>
      </c>
      <c r="AV1234" s="5" t="e">
        <f t="shared" si="208"/>
        <v>#REF!</v>
      </c>
      <c r="AW1234" s="5" t="e">
        <f>(((4*(POWER(#REF!*1000,2)*AQ1234)/398600640000000)*AV1234))/2/1000</f>
        <v>#REF!</v>
      </c>
      <c r="AX1234" s="19" t="e">
        <f t="shared" si="209"/>
        <v>#REF!</v>
      </c>
      <c r="AY1234" s="17" t="e">
        <f>SQRT(398600640000/#REF!)</f>
        <v>#REF!</v>
      </c>
      <c r="AZ1234" s="17" t="e">
        <f>SQRT(398600640000/#REF!)</f>
        <v>#REF!</v>
      </c>
      <c r="BA1234" s="17" t="e">
        <f t="shared" si="210"/>
        <v>#REF!</v>
      </c>
      <c r="BB1234" s="24" t="e">
        <f>-(398600640000000)/(2*(#REF!))</f>
        <v>#REF!</v>
      </c>
      <c r="BC1234" s="24" t="e">
        <f>-(398600640000000)/((2*#REF!))</f>
        <v>#REF!</v>
      </c>
      <c r="BD1234" s="24" t="e">
        <f>-(398600640000000)/(2*#REF!)</f>
        <v>#REF!</v>
      </c>
      <c r="BE1234" s="27" t="e">
        <f t="shared" si="211"/>
        <v>#REF!</v>
      </c>
      <c r="BF1234" s="27" t="e">
        <f t="shared" si="212"/>
        <v>#REF!</v>
      </c>
      <c r="BG1234" s="23" t="e">
        <f t="shared" si="213"/>
        <v>#REF!</v>
      </c>
      <c r="BH1234" s="23" t="e">
        <f t="shared" si="214"/>
        <v>#REF!</v>
      </c>
      <c r="BJ1234" s="29" t="e">
        <f>398600640000000/(#REF!*1000*#REF!*1000)</f>
        <v>#REF!</v>
      </c>
      <c r="BK1234" s="29" t="e">
        <f>398600640000000/(#REF!*1000*#REF!*1000)</f>
        <v>#REF!</v>
      </c>
      <c r="BL1234" s="29" t="e">
        <f t="shared" si="215"/>
        <v>#REF!</v>
      </c>
      <c r="BM1234" t="e">
        <f>398600640000000/(#REF!*1000*#REF!*1000)</f>
        <v>#REF!</v>
      </c>
    </row>
    <row r="1235" spans="24:65" x14ac:dyDescent="0.25">
      <c r="X1235"/>
      <c r="Y1235"/>
      <c r="Z1235"/>
      <c r="AA1235"/>
      <c r="AB1235" s="5" t="e">
        <f>#REF!-#REF!</f>
        <v>#REF!</v>
      </c>
      <c r="AC1235" s="1" t="e">
        <f>#REF!-#REF!</f>
        <v>#REF!</v>
      </c>
      <c r="AD1235" s="1" t="e">
        <f>SIN(#REF!)*COS(#REF!)</f>
        <v>#REF!</v>
      </c>
      <c r="AE1235" s="1" t="e">
        <f>SIN(#REF!)*SIN(#REF!)</f>
        <v>#REF!</v>
      </c>
      <c r="AF1235" s="1" t="e">
        <f>#REF!*COS(#REF!+#REF!)</f>
        <v>#REF!</v>
      </c>
      <c r="AG1235" s="1" t="e">
        <f>#REF!*SIN(#REF!+#REF!)</f>
        <v>#REF!</v>
      </c>
      <c r="AH1235" s="1" t="e">
        <f>SIN(#REF!)</f>
        <v>#REF!</v>
      </c>
      <c r="AI1235" s="1" t="e">
        <f>COS(#REF!)</f>
        <v>#REF!</v>
      </c>
      <c r="AJ1235" s="1" t="e">
        <f t="shared" si="205"/>
        <v>#REF!</v>
      </c>
      <c r="AK1235" s="5" t="e">
        <f>#REF!*#REF!</f>
        <v>#REF!</v>
      </c>
      <c r="AL1235" s="1" t="e">
        <f>(#REF!*#REF!)*(#REF!*#REF!-1)</f>
        <v>#REF!</v>
      </c>
      <c r="AM1235" s="13" t="e">
        <f>#REF!*SQRT(1-#REF!*#REF!)</f>
        <v>#REF!</v>
      </c>
      <c r="AN1235" s="15" t="e">
        <f>#REF!-AM1235</f>
        <v>#REF!</v>
      </c>
      <c r="AO1235" s="19" t="e">
        <f>#REF!/AM1235</f>
        <v>#REF!</v>
      </c>
      <c r="AP1235" s="19" t="e">
        <f>SQRT(398600640000000/(#REF!*1000))</f>
        <v>#REF!</v>
      </c>
      <c r="AQ1235" s="17" t="e">
        <f>SQRT(2*398600640000000*((1/(#REF!*1000))-(1/((#REF!*1000)+(#REF!*1000)))))</f>
        <v>#REF!</v>
      </c>
      <c r="AR1235" s="17" t="e">
        <f>SQRT(2*398600640000000*((1/(#REF!*1000))-(1/((#REF!*1000)+(#REF!*1000)))))</f>
        <v>#REF!</v>
      </c>
      <c r="AS1235" s="17" t="e">
        <f t="shared" si="206"/>
        <v>#REF!</v>
      </c>
      <c r="AT1235" s="5" t="e">
        <f t="shared" si="207"/>
        <v>#REF!</v>
      </c>
      <c r="AU1235" s="5" t="e">
        <f>(((4*(POWER(#REF!*1000,2)*AP1235)/398600640000000)*AT1235))/2/1000</f>
        <v>#REF!</v>
      </c>
      <c r="AV1235" s="5" t="e">
        <f t="shared" si="208"/>
        <v>#REF!</v>
      </c>
      <c r="AW1235" s="5" t="e">
        <f>(((4*(POWER(#REF!*1000,2)*AQ1235)/398600640000000)*AV1235))/2/1000</f>
        <v>#REF!</v>
      </c>
      <c r="AX1235" s="19" t="e">
        <f t="shared" si="209"/>
        <v>#REF!</v>
      </c>
      <c r="AY1235" s="17" t="e">
        <f>SQRT(398600640000/#REF!)</f>
        <v>#REF!</v>
      </c>
      <c r="AZ1235" s="17" t="e">
        <f>SQRT(398600640000/#REF!)</f>
        <v>#REF!</v>
      </c>
      <c r="BA1235" s="17" t="e">
        <f t="shared" si="210"/>
        <v>#REF!</v>
      </c>
      <c r="BB1235" s="24" t="e">
        <f>-(398600640000000)/(2*(#REF!))</f>
        <v>#REF!</v>
      </c>
      <c r="BC1235" s="24" t="e">
        <f>-(398600640000000)/((2*#REF!))</f>
        <v>#REF!</v>
      </c>
      <c r="BD1235" s="24" t="e">
        <f>-(398600640000000)/(2*#REF!)</f>
        <v>#REF!</v>
      </c>
      <c r="BE1235" s="27" t="e">
        <f t="shared" si="211"/>
        <v>#REF!</v>
      </c>
      <c r="BF1235" s="27" t="e">
        <f t="shared" si="212"/>
        <v>#REF!</v>
      </c>
      <c r="BG1235" s="23" t="e">
        <f t="shared" si="213"/>
        <v>#REF!</v>
      </c>
      <c r="BH1235" s="23" t="e">
        <f t="shared" si="214"/>
        <v>#REF!</v>
      </c>
      <c r="BJ1235" s="29" t="e">
        <f>398600640000000/(#REF!*1000*#REF!*1000)</f>
        <v>#REF!</v>
      </c>
      <c r="BK1235" s="29" t="e">
        <f>398600640000000/(#REF!*1000*#REF!*1000)</f>
        <v>#REF!</v>
      </c>
      <c r="BL1235" s="29" t="e">
        <f t="shared" si="215"/>
        <v>#REF!</v>
      </c>
      <c r="BM1235" t="e">
        <f>398600640000000/(#REF!*1000*#REF!*1000)</f>
        <v>#REF!</v>
      </c>
    </row>
    <row r="1236" spans="24:65" x14ac:dyDescent="0.25">
      <c r="X1236"/>
      <c r="Y1236"/>
      <c r="Z1236"/>
      <c r="AA1236"/>
      <c r="AB1236" s="5" t="e">
        <f>#REF!-#REF!</f>
        <v>#REF!</v>
      </c>
      <c r="AC1236" s="1" t="e">
        <f>#REF!-#REF!</f>
        <v>#REF!</v>
      </c>
      <c r="AD1236" s="1" t="e">
        <f>SIN(#REF!)*COS(#REF!)</f>
        <v>#REF!</v>
      </c>
      <c r="AE1236" s="1" t="e">
        <f>SIN(#REF!)*SIN(#REF!)</f>
        <v>#REF!</v>
      </c>
      <c r="AF1236" s="1" t="e">
        <f>#REF!*COS(#REF!+#REF!)</f>
        <v>#REF!</v>
      </c>
      <c r="AG1236" s="1" t="e">
        <f>#REF!*SIN(#REF!+#REF!)</f>
        <v>#REF!</v>
      </c>
      <c r="AH1236" s="1" t="e">
        <f>SIN(#REF!)</f>
        <v>#REF!</v>
      </c>
      <c r="AI1236" s="1" t="e">
        <f>COS(#REF!)</f>
        <v>#REF!</v>
      </c>
      <c r="AJ1236" s="1" t="e">
        <f t="shared" si="205"/>
        <v>#REF!</v>
      </c>
      <c r="AK1236" s="5" t="e">
        <f>#REF!*#REF!</f>
        <v>#REF!</v>
      </c>
      <c r="AL1236" s="1" t="e">
        <f>(#REF!*#REF!)*(#REF!*#REF!-1)</f>
        <v>#REF!</v>
      </c>
      <c r="AM1236" s="13" t="e">
        <f>#REF!*SQRT(1-#REF!*#REF!)</f>
        <v>#REF!</v>
      </c>
      <c r="AN1236" s="15" t="e">
        <f>#REF!-AM1236</f>
        <v>#REF!</v>
      </c>
      <c r="AO1236" s="19" t="e">
        <f>#REF!/AM1236</f>
        <v>#REF!</v>
      </c>
      <c r="AP1236" s="19" t="e">
        <f>SQRT(398600640000000/(#REF!*1000))</f>
        <v>#REF!</v>
      </c>
      <c r="AQ1236" s="17" t="e">
        <f>SQRT(2*398600640000000*((1/(#REF!*1000))-(1/((#REF!*1000)+(#REF!*1000)))))</f>
        <v>#REF!</v>
      </c>
      <c r="AR1236" s="17" t="e">
        <f>SQRT(2*398600640000000*((1/(#REF!*1000))-(1/((#REF!*1000)+(#REF!*1000)))))</f>
        <v>#REF!</v>
      </c>
      <c r="AS1236" s="17" t="e">
        <f t="shared" si="206"/>
        <v>#REF!</v>
      </c>
      <c r="AT1236" s="5" t="e">
        <f t="shared" si="207"/>
        <v>#REF!</v>
      </c>
      <c r="AU1236" s="5" t="e">
        <f>(((4*(POWER(#REF!*1000,2)*AP1236)/398600640000000)*AT1236))/2/1000</f>
        <v>#REF!</v>
      </c>
      <c r="AV1236" s="5" t="e">
        <f t="shared" si="208"/>
        <v>#REF!</v>
      </c>
      <c r="AW1236" s="5" t="e">
        <f>(((4*(POWER(#REF!*1000,2)*AQ1236)/398600640000000)*AV1236))/2/1000</f>
        <v>#REF!</v>
      </c>
      <c r="AX1236" s="19" t="e">
        <f t="shared" si="209"/>
        <v>#REF!</v>
      </c>
      <c r="AY1236" s="17" t="e">
        <f>SQRT(398600640000/#REF!)</f>
        <v>#REF!</v>
      </c>
      <c r="AZ1236" s="17" t="e">
        <f>SQRT(398600640000/#REF!)</f>
        <v>#REF!</v>
      </c>
      <c r="BA1236" s="17" t="e">
        <f t="shared" si="210"/>
        <v>#REF!</v>
      </c>
      <c r="BB1236" s="24" t="e">
        <f>-(398600640000000)/(2*(#REF!))</f>
        <v>#REF!</v>
      </c>
      <c r="BC1236" s="24" t="e">
        <f>-(398600640000000)/((2*#REF!))</f>
        <v>#REF!</v>
      </c>
      <c r="BD1236" s="24" t="e">
        <f>-(398600640000000)/(2*#REF!)</f>
        <v>#REF!</v>
      </c>
      <c r="BE1236" s="27" t="e">
        <f t="shared" si="211"/>
        <v>#REF!</v>
      </c>
      <c r="BF1236" s="27" t="e">
        <f t="shared" si="212"/>
        <v>#REF!</v>
      </c>
      <c r="BG1236" s="23" t="e">
        <f t="shared" si="213"/>
        <v>#REF!</v>
      </c>
      <c r="BH1236" s="23" t="e">
        <f t="shared" si="214"/>
        <v>#REF!</v>
      </c>
      <c r="BJ1236" s="29" t="e">
        <f>398600640000000/(#REF!*1000*#REF!*1000)</f>
        <v>#REF!</v>
      </c>
      <c r="BK1236" s="29" t="e">
        <f>398600640000000/(#REF!*1000*#REF!*1000)</f>
        <v>#REF!</v>
      </c>
      <c r="BL1236" s="29" t="e">
        <f t="shared" si="215"/>
        <v>#REF!</v>
      </c>
      <c r="BM1236" t="e">
        <f>398600640000000/(#REF!*1000*#REF!*1000)</f>
        <v>#REF!</v>
      </c>
    </row>
    <row r="1237" spans="24:65" x14ac:dyDescent="0.25">
      <c r="X1237"/>
      <c r="Y1237"/>
      <c r="Z1237"/>
      <c r="AA1237"/>
      <c r="AB1237" s="5" t="e">
        <f>#REF!-#REF!</f>
        <v>#REF!</v>
      </c>
      <c r="AC1237" s="1" t="e">
        <f>#REF!-#REF!</f>
        <v>#REF!</v>
      </c>
      <c r="AD1237" s="1" t="e">
        <f>SIN(#REF!)*COS(#REF!)</f>
        <v>#REF!</v>
      </c>
      <c r="AE1237" s="1" t="e">
        <f>SIN(#REF!)*SIN(#REF!)</f>
        <v>#REF!</v>
      </c>
      <c r="AF1237" s="1" t="e">
        <f>#REF!*COS(#REF!+#REF!)</f>
        <v>#REF!</v>
      </c>
      <c r="AG1237" s="1" t="e">
        <f>#REF!*SIN(#REF!+#REF!)</f>
        <v>#REF!</v>
      </c>
      <c r="AH1237" s="1" t="e">
        <f>SIN(#REF!)</f>
        <v>#REF!</v>
      </c>
      <c r="AI1237" s="1" t="e">
        <f>COS(#REF!)</f>
        <v>#REF!</v>
      </c>
      <c r="AJ1237" s="1" t="e">
        <f t="shared" si="205"/>
        <v>#REF!</v>
      </c>
      <c r="AK1237" s="5" t="e">
        <f>#REF!*#REF!</f>
        <v>#REF!</v>
      </c>
      <c r="AL1237" s="1" t="e">
        <f>(#REF!*#REF!)*(#REF!*#REF!-1)</f>
        <v>#REF!</v>
      </c>
      <c r="AM1237" s="13" t="e">
        <f>#REF!*SQRT(1-#REF!*#REF!)</f>
        <v>#REF!</v>
      </c>
      <c r="AN1237" s="15" t="e">
        <f>#REF!-AM1237</f>
        <v>#REF!</v>
      </c>
      <c r="AO1237" s="19" t="e">
        <f>#REF!/AM1237</f>
        <v>#REF!</v>
      </c>
      <c r="AP1237" s="19" t="e">
        <f>SQRT(398600640000000/(#REF!*1000))</f>
        <v>#REF!</v>
      </c>
      <c r="AQ1237" s="17" t="e">
        <f>SQRT(2*398600640000000*((1/(#REF!*1000))-(1/((#REF!*1000)+(#REF!*1000)))))</f>
        <v>#REF!</v>
      </c>
      <c r="AR1237" s="17" t="e">
        <f>SQRT(2*398600640000000*((1/(#REF!*1000))-(1/((#REF!*1000)+(#REF!*1000)))))</f>
        <v>#REF!</v>
      </c>
      <c r="AS1237" s="17" t="e">
        <f t="shared" si="206"/>
        <v>#REF!</v>
      </c>
      <c r="AT1237" s="5" t="e">
        <f t="shared" si="207"/>
        <v>#REF!</v>
      </c>
      <c r="AU1237" s="5" t="e">
        <f>(((4*(POWER(#REF!*1000,2)*AP1237)/398600640000000)*AT1237))/2/1000</f>
        <v>#REF!</v>
      </c>
      <c r="AV1237" s="5" t="e">
        <f t="shared" si="208"/>
        <v>#REF!</v>
      </c>
      <c r="AW1237" s="5" t="e">
        <f>(((4*(POWER(#REF!*1000,2)*AQ1237)/398600640000000)*AV1237))/2/1000</f>
        <v>#REF!</v>
      </c>
      <c r="AX1237" s="19" t="e">
        <f t="shared" si="209"/>
        <v>#REF!</v>
      </c>
      <c r="AY1237" s="17" t="e">
        <f>SQRT(398600640000/#REF!)</f>
        <v>#REF!</v>
      </c>
      <c r="AZ1237" s="17" t="e">
        <f>SQRT(398600640000/#REF!)</f>
        <v>#REF!</v>
      </c>
      <c r="BA1237" s="17" t="e">
        <f t="shared" si="210"/>
        <v>#REF!</v>
      </c>
      <c r="BB1237" s="24" t="e">
        <f>-(398600640000000)/(2*(#REF!))</f>
        <v>#REF!</v>
      </c>
      <c r="BC1237" s="24" t="e">
        <f>-(398600640000000)/((2*#REF!))</f>
        <v>#REF!</v>
      </c>
      <c r="BD1237" s="24" t="e">
        <f>-(398600640000000)/(2*#REF!)</f>
        <v>#REF!</v>
      </c>
      <c r="BE1237" s="27" t="e">
        <f t="shared" si="211"/>
        <v>#REF!</v>
      </c>
      <c r="BF1237" s="27" t="e">
        <f t="shared" si="212"/>
        <v>#REF!</v>
      </c>
      <c r="BG1237" s="23" t="e">
        <f t="shared" si="213"/>
        <v>#REF!</v>
      </c>
      <c r="BH1237" s="23" t="e">
        <f t="shared" si="214"/>
        <v>#REF!</v>
      </c>
      <c r="BJ1237" s="29" t="e">
        <f>398600640000000/(#REF!*1000*#REF!*1000)</f>
        <v>#REF!</v>
      </c>
      <c r="BK1237" s="29" t="e">
        <f>398600640000000/(#REF!*1000*#REF!*1000)</f>
        <v>#REF!</v>
      </c>
      <c r="BL1237" s="29" t="e">
        <f t="shared" si="215"/>
        <v>#REF!</v>
      </c>
      <c r="BM1237" t="e">
        <f>398600640000000/(#REF!*1000*#REF!*1000)</f>
        <v>#REF!</v>
      </c>
    </row>
    <row r="1238" spans="24:65" x14ac:dyDescent="0.25">
      <c r="X1238"/>
      <c r="Y1238"/>
      <c r="Z1238"/>
      <c r="AA1238"/>
      <c r="AB1238" s="5" t="e">
        <f>#REF!-#REF!</f>
        <v>#REF!</v>
      </c>
      <c r="AC1238" s="1" t="e">
        <f>#REF!-#REF!</f>
        <v>#REF!</v>
      </c>
      <c r="AD1238" s="1" t="e">
        <f>SIN(#REF!)*COS(#REF!)</f>
        <v>#REF!</v>
      </c>
      <c r="AE1238" s="1" t="e">
        <f>SIN(#REF!)*SIN(#REF!)</f>
        <v>#REF!</v>
      </c>
      <c r="AF1238" s="1" t="e">
        <f>#REF!*COS(#REF!+#REF!)</f>
        <v>#REF!</v>
      </c>
      <c r="AG1238" s="1" t="e">
        <f>#REF!*SIN(#REF!+#REF!)</f>
        <v>#REF!</v>
      </c>
      <c r="AH1238" s="1" t="e">
        <f>SIN(#REF!)</f>
        <v>#REF!</v>
      </c>
      <c r="AI1238" s="1" t="e">
        <f>COS(#REF!)</f>
        <v>#REF!</v>
      </c>
      <c r="AJ1238" s="1" t="e">
        <f t="shared" si="205"/>
        <v>#REF!</v>
      </c>
      <c r="AK1238" s="5" t="e">
        <f>#REF!*#REF!</f>
        <v>#REF!</v>
      </c>
      <c r="AL1238" s="1" t="e">
        <f>(#REF!*#REF!)*(#REF!*#REF!-1)</f>
        <v>#REF!</v>
      </c>
      <c r="AM1238" s="13" t="e">
        <f>#REF!*SQRT(1-#REF!*#REF!)</f>
        <v>#REF!</v>
      </c>
      <c r="AN1238" s="15" t="e">
        <f>#REF!-AM1238</f>
        <v>#REF!</v>
      </c>
      <c r="AO1238" s="19" t="e">
        <f>#REF!/AM1238</f>
        <v>#REF!</v>
      </c>
      <c r="AP1238" s="19" t="e">
        <f>SQRT(398600640000000/(#REF!*1000))</f>
        <v>#REF!</v>
      </c>
      <c r="AQ1238" s="17" t="e">
        <f>SQRT(2*398600640000000*((1/(#REF!*1000))-(1/((#REF!*1000)+(#REF!*1000)))))</f>
        <v>#REF!</v>
      </c>
      <c r="AR1238" s="17" t="e">
        <f>SQRT(2*398600640000000*((1/(#REF!*1000))-(1/((#REF!*1000)+(#REF!*1000)))))</f>
        <v>#REF!</v>
      </c>
      <c r="AS1238" s="17" t="e">
        <f t="shared" si="206"/>
        <v>#REF!</v>
      </c>
      <c r="AT1238" s="5" t="e">
        <f t="shared" si="207"/>
        <v>#REF!</v>
      </c>
      <c r="AU1238" s="5" t="e">
        <f>(((4*(POWER(#REF!*1000,2)*AP1238)/398600640000000)*AT1238))/2/1000</f>
        <v>#REF!</v>
      </c>
      <c r="AV1238" s="5" t="e">
        <f t="shared" si="208"/>
        <v>#REF!</v>
      </c>
      <c r="AW1238" s="5" t="e">
        <f>(((4*(POWER(#REF!*1000,2)*AQ1238)/398600640000000)*AV1238))/2/1000</f>
        <v>#REF!</v>
      </c>
      <c r="AX1238" s="19" t="e">
        <f t="shared" si="209"/>
        <v>#REF!</v>
      </c>
      <c r="AY1238" s="17" t="e">
        <f>SQRT(398600640000/#REF!)</f>
        <v>#REF!</v>
      </c>
      <c r="AZ1238" s="17" t="e">
        <f>SQRT(398600640000/#REF!)</f>
        <v>#REF!</v>
      </c>
      <c r="BA1238" s="17" t="e">
        <f t="shared" si="210"/>
        <v>#REF!</v>
      </c>
      <c r="BB1238" s="24" t="e">
        <f>-(398600640000000)/(2*(#REF!))</f>
        <v>#REF!</v>
      </c>
      <c r="BC1238" s="24" t="e">
        <f>-(398600640000000)/((2*#REF!))</f>
        <v>#REF!</v>
      </c>
      <c r="BD1238" s="24" t="e">
        <f>-(398600640000000)/(2*#REF!)</f>
        <v>#REF!</v>
      </c>
      <c r="BE1238" s="27" t="e">
        <f t="shared" si="211"/>
        <v>#REF!</v>
      </c>
      <c r="BF1238" s="27" t="e">
        <f t="shared" si="212"/>
        <v>#REF!</v>
      </c>
      <c r="BG1238" s="23" t="e">
        <f t="shared" si="213"/>
        <v>#REF!</v>
      </c>
      <c r="BH1238" s="23" t="e">
        <f t="shared" si="214"/>
        <v>#REF!</v>
      </c>
      <c r="BJ1238" s="29" t="e">
        <f>398600640000000/(#REF!*1000*#REF!*1000)</f>
        <v>#REF!</v>
      </c>
      <c r="BK1238" s="29" t="e">
        <f>398600640000000/(#REF!*1000*#REF!*1000)</f>
        <v>#REF!</v>
      </c>
      <c r="BL1238" s="29" t="e">
        <f t="shared" si="215"/>
        <v>#REF!</v>
      </c>
      <c r="BM1238" t="e">
        <f>398600640000000/(#REF!*1000*#REF!*1000)</f>
        <v>#REF!</v>
      </c>
    </row>
    <row r="1239" spans="24:65" x14ac:dyDescent="0.25">
      <c r="X1239"/>
      <c r="Y1239"/>
      <c r="Z1239"/>
      <c r="AA1239"/>
      <c r="AB1239" s="5" t="e">
        <f>#REF!-#REF!</f>
        <v>#REF!</v>
      </c>
      <c r="AC1239" s="1" t="e">
        <f>#REF!-#REF!</f>
        <v>#REF!</v>
      </c>
      <c r="AD1239" s="1" t="e">
        <f>SIN(#REF!)*COS(#REF!)</f>
        <v>#REF!</v>
      </c>
      <c r="AE1239" s="1" t="e">
        <f>SIN(#REF!)*SIN(#REF!)</f>
        <v>#REF!</v>
      </c>
      <c r="AF1239" s="1" t="e">
        <f>#REF!*COS(#REF!+#REF!)</f>
        <v>#REF!</v>
      </c>
      <c r="AG1239" s="1" t="e">
        <f>#REF!*SIN(#REF!+#REF!)</f>
        <v>#REF!</v>
      </c>
      <c r="AH1239" s="1" t="e">
        <f>SIN(#REF!)</f>
        <v>#REF!</v>
      </c>
      <c r="AI1239" s="1" t="e">
        <f>COS(#REF!)</f>
        <v>#REF!</v>
      </c>
      <c r="AJ1239" s="1" t="e">
        <f t="shared" si="205"/>
        <v>#REF!</v>
      </c>
      <c r="AK1239" s="5" t="e">
        <f>#REF!*#REF!</f>
        <v>#REF!</v>
      </c>
      <c r="AL1239" s="1" t="e">
        <f>(#REF!*#REF!)*(#REF!*#REF!-1)</f>
        <v>#REF!</v>
      </c>
      <c r="AM1239" s="13" t="e">
        <f>#REF!*SQRT(1-#REF!*#REF!)</f>
        <v>#REF!</v>
      </c>
      <c r="AN1239" s="15" t="e">
        <f>#REF!-AM1239</f>
        <v>#REF!</v>
      </c>
      <c r="AO1239" s="19" t="e">
        <f>#REF!/AM1239</f>
        <v>#REF!</v>
      </c>
      <c r="AP1239" s="19" t="e">
        <f>SQRT(398600640000000/(#REF!*1000))</f>
        <v>#REF!</v>
      </c>
      <c r="AQ1239" s="17" t="e">
        <f>SQRT(2*398600640000000*((1/(#REF!*1000))-(1/((#REF!*1000)+(#REF!*1000)))))</f>
        <v>#REF!</v>
      </c>
      <c r="AR1239" s="17" t="e">
        <f>SQRT(2*398600640000000*((1/(#REF!*1000))-(1/((#REF!*1000)+(#REF!*1000)))))</f>
        <v>#REF!</v>
      </c>
      <c r="AS1239" s="17" t="e">
        <f t="shared" si="206"/>
        <v>#REF!</v>
      </c>
      <c r="AT1239" s="5" t="e">
        <f t="shared" si="207"/>
        <v>#REF!</v>
      </c>
      <c r="AU1239" s="5" t="e">
        <f>(((4*(POWER(#REF!*1000,2)*AP1239)/398600640000000)*AT1239))/2/1000</f>
        <v>#REF!</v>
      </c>
      <c r="AV1239" s="5" t="e">
        <f t="shared" si="208"/>
        <v>#REF!</v>
      </c>
      <c r="AW1239" s="5" t="e">
        <f>(((4*(POWER(#REF!*1000,2)*AQ1239)/398600640000000)*AV1239))/2/1000</f>
        <v>#REF!</v>
      </c>
      <c r="AX1239" s="19" t="e">
        <f t="shared" si="209"/>
        <v>#REF!</v>
      </c>
      <c r="AY1239" s="17" t="e">
        <f>SQRT(398600640000/#REF!)</f>
        <v>#REF!</v>
      </c>
      <c r="AZ1239" s="17" t="e">
        <f>SQRT(398600640000/#REF!)</f>
        <v>#REF!</v>
      </c>
      <c r="BA1239" s="17" t="e">
        <f t="shared" si="210"/>
        <v>#REF!</v>
      </c>
      <c r="BB1239" s="24" t="e">
        <f>-(398600640000000)/(2*(#REF!))</f>
        <v>#REF!</v>
      </c>
      <c r="BC1239" s="24" t="e">
        <f>-(398600640000000)/((2*#REF!))</f>
        <v>#REF!</v>
      </c>
      <c r="BD1239" s="24" t="e">
        <f>-(398600640000000)/(2*#REF!)</f>
        <v>#REF!</v>
      </c>
      <c r="BE1239" s="27" t="e">
        <f t="shared" si="211"/>
        <v>#REF!</v>
      </c>
      <c r="BF1239" s="27" t="e">
        <f t="shared" si="212"/>
        <v>#REF!</v>
      </c>
      <c r="BG1239" s="23" t="e">
        <f t="shared" si="213"/>
        <v>#REF!</v>
      </c>
      <c r="BH1239" s="23" t="e">
        <f t="shared" si="214"/>
        <v>#REF!</v>
      </c>
      <c r="BJ1239" s="29" t="e">
        <f>398600640000000/(#REF!*1000*#REF!*1000)</f>
        <v>#REF!</v>
      </c>
      <c r="BK1239" s="29" t="e">
        <f>398600640000000/(#REF!*1000*#REF!*1000)</f>
        <v>#REF!</v>
      </c>
      <c r="BL1239" s="29" t="e">
        <f t="shared" si="215"/>
        <v>#REF!</v>
      </c>
      <c r="BM1239" t="e">
        <f>398600640000000/(#REF!*1000*#REF!*1000)</f>
        <v>#REF!</v>
      </c>
    </row>
    <row r="1240" spans="24:65" x14ac:dyDescent="0.25">
      <c r="X1240"/>
      <c r="Y1240"/>
      <c r="Z1240"/>
      <c r="AA1240"/>
      <c r="AB1240" s="5" t="e">
        <f>#REF!-#REF!</f>
        <v>#REF!</v>
      </c>
      <c r="AC1240" s="1" t="e">
        <f>#REF!-#REF!</f>
        <v>#REF!</v>
      </c>
      <c r="AD1240" s="1" t="e">
        <f>SIN(#REF!)*COS(#REF!)</f>
        <v>#REF!</v>
      </c>
      <c r="AE1240" s="1" t="e">
        <f>SIN(#REF!)*SIN(#REF!)</f>
        <v>#REF!</v>
      </c>
      <c r="AF1240" s="1" t="e">
        <f>#REF!*COS(#REF!+#REF!)</f>
        <v>#REF!</v>
      </c>
      <c r="AG1240" s="1" t="e">
        <f>#REF!*SIN(#REF!+#REF!)</f>
        <v>#REF!</v>
      </c>
      <c r="AH1240" s="1" t="e">
        <f>SIN(#REF!)</f>
        <v>#REF!</v>
      </c>
      <c r="AI1240" s="1" t="e">
        <f>COS(#REF!)</f>
        <v>#REF!</v>
      </c>
      <c r="AJ1240" s="1" t="e">
        <f t="shared" si="205"/>
        <v>#REF!</v>
      </c>
      <c r="AK1240" s="5" t="e">
        <f>#REF!*#REF!</f>
        <v>#REF!</v>
      </c>
      <c r="AL1240" s="1" t="e">
        <f>(#REF!*#REF!)*(#REF!*#REF!-1)</f>
        <v>#REF!</v>
      </c>
      <c r="AM1240" s="13" t="e">
        <f>#REF!*SQRT(1-#REF!*#REF!)</f>
        <v>#REF!</v>
      </c>
      <c r="AN1240" s="15" t="e">
        <f>#REF!-AM1240</f>
        <v>#REF!</v>
      </c>
      <c r="AO1240" s="19" t="e">
        <f>#REF!/AM1240</f>
        <v>#REF!</v>
      </c>
      <c r="AP1240" s="19" t="e">
        <f>SQRT(398600640000000/(#REF!*1000))</f>
        <v>#REF!</v>
      </c>
      <c r="AQ1240" s="17" t="e">
        <f>SQRT(2*398600640000000*((1/(#REF!*1000))-(1/((#REF!*1000)+(#REF!*1000)))))</f>
        <v>#REF!</v>
      </c>
      <c r="AR1240" s="17" t="e">
        <f>SQRT(2*398600640000000*((1/(#REF!*1000))-(1/((#REF!*1000)+(#REF!*1000)))))</f>
        <v>#REF!</v>
      </c>
      <c r="AS1240" s="17" t="e">
        <f t="shared" si="206"/>
        <v>#REF!</v>
      </c>
      <c r="AT1240" s="5" t="e">
        <f t="shared" si="207"/>
        <v>#REF!</v>
      </c>
      <c r="AU1240" s="5" t="e">
        <f>(((4*(POWER(#REF!*1000,2)*AP1240)/398600640000000)*AT1240))/2/1000</f>
        <v>#REF!</v>
      </c>
      <c r="AV1240" s="5" t="e">
        <f t="shared" si="208"/>
        <v>#REF!</v>
      </c>
      <c r="AW1240" s="5" t="e">
        <f>(((4*(POWER(#REF!*1000,2)*AQ1240)/398600640000000)*AV1240))/2/1000</f>
        <v>#REF!</v>
      </c>
      <c r="AX1240" s="19" t="e">
        <f t="shared" si="209"/>
        <v>#REF!</v>
      </c>
      <c r="AY1240" s="17" t="e">
        <f>SQRT(398600640000/#REF!)</f>
        <v>#REF!</v>
      </c>
      <c r="AZ1240" s="17" t="e">
        <f>SQRT(398600640000/#REF!)</f>
        <v>#REF!</v>
      </c>
      <c r="BA1240" s="17" t="e">
        <f t="shared" si="210"/>
        <v>#REF!</v>
      </c>
      <c r="BB1240" s="24" t="e">
        <f>-(398600640000000)/(2*(#REF!))</f>
        <v>#REF!</v>
      </c>
      <c r="BC1240" s="24" t="e">
        <f>-(398600640000000)/((2*#REF!))</f>
        <v>#REF!</v>
      </c>
      <c r="BD1240" s="24" t="e">
        <f>-(398600640000000)/(2*#REF!)</f>
        <v>#REF!</v>
      </c>
      <c r="BE1240" s="27" t="e">
        <f t="shared" si="211"/>
        <v>#REF!</v>
      </c>
      <c r="BF1240" s="27" t="e">
        <f t="shared" si="212"/>
        <v>#REF!</v>
      </c>
      <c r="BG1240" s="23" t="e">
        <f t="shared" si="213"/>
        <v>#REF!</v>
      </c>
      <c r="BH1240" s="23" t="e">
        <f t="shared" si="214"/>
        <v>#REF!</v>
      </c>
      <c r="BJ1240" s="29" t="e">
        <f>398600640000000/(#REF!*1000*#REF!*1000)</f>
        <v>#REF!</v>
      </c>
      <c r="BK1240" s="29" t="e">
        <f>398600640000000/(#REF!*1000*#REF!*1000)</f>
        <v>#REF!</v>
      </c>
      <c r="BL1240" s="29" t="e">
        <f t="shared" si="215"/>
        <v>#REF!</v>
      </c>
      <c r="BM1240" t="e">
        <f>398600640000000/(#REF!*1000*#REF!*1000)</f>
        <v>#REF!</v>
      </c>
    </row>
    <row r="1241" spans="24:65" x14ac:dyDescent="0.25">
      <c r="X1241"/>
      <c r="Y1241"/>
      <c r="Z1241"/>
      <c r="AA1241"/>
      <c r="AB1241" s="5" t="e">
        <f>#REF!-#REF!</f>
        <v>#REF!</v>
      </c>
      <c r="AC1241" s="1" t="e">
        <f>#REF!-#REF!</f>
        <v>#REF!</v>
      </c>
      <c r="AD1241" s="1" t="e">
        <f>SIN(#REF!)*COS(#REF!)</f>
        <v>#REF!</v>
      </c>
      <c r="AE1241" s="1" t="e">
        <f>SIN(#REF!)*SIN(#REF!)</f>
        <v>#REF!</v>
      </c>
      <c r="AF1241" s="1" t="e">
        <f>#REF!*COS(#REF!+#REF!)</f>
        <v>#REF!</v>
      </c>
      <c r="AG1241" s="1" t="e">
        <f>#REF!*SIN(#REF!+#REF!)</f>
        <v>#REF!</v>
      </c>
      <c r="AH1241" s="1" t="e">
        <f>SIN(#REF!)</f>
        <v>#REF!</v>
      </c>
      <c r="AI1241" s="1" t="e">
        <f>COS(#REF!)</f>
        <v>#REF!</v>
      </c>
      <c r="AJ1241" s="1" t="e">
        <f t="shared" si="205"/>
        <v>#REF!</v>
      </c>
      <c r="AK1241" s="5" t="e">
        <f>#REF!*#REF!</f>
        <v>#REF!</v>
      </c>
      <c r="AL1241" s="1" t="e">
        <f>(#REF!*#REF!)*(#REF!*#REF!-1)</f>
        <v>#REF!</v>
      </c>
      <c r="AM1241" s="13" t="e">
        <f>#REF!*SQRT(1-#REF!*#REF!)</f>
        <v>#REF!</v>
      </c>
      <c r="AN1241" s="15" t="e">
        <f>#REF!-AM1241</f>
        <v>#REF!</v>
      </c>
      <c r="AO1241" s="19" t="e">
        <f>#REF!/AM1241</f>
        <v>#REF!</v>
      </c>
      <c r="AP1241" s="19" t="e">
        <f>SQRT(398600640000000/(#REF!*1000))</f>
        <v>#REF!</v>
      </c>
      <c r="AQ1241" s="17" t="e">
        <f>SQRT(2*398600640000000*((1/(#REF!*1000))-(1/((#REF!*1000)+(#REF!*1000)))))</f>
        <v>#REF!</v>
      </c>
      <c r="AR1241" s="17" t="e">
        <f>SQRT(2*398600640000000*((1/(#REF!*1000))-(1/((#REF!*1000)+(#REF!*1000)))))</f>
        <v>#REF!</v>
      </c>
      <c r="AS1241" s="17" t="e">
        <f t="shared" si="206"/>
        <v>#REF!</v>
      </c>
      <c r="AT1241" s="5" t="e">
        <f t="shared" si="207"/>
        <v>#REF!</v>
      </c>
      <c r="AU1241" s="5" t="e">
        <f>(((4*(POWER(#REF!*1000,2)*AP1241)/398600640000000)*AT1241))/2/1000</f>
        <v>#REF!</v>
      </c>
      <c r="AV1241" s="5" t="e">
        <f t="shared" si="208"/>
        <v>#REF!</v>
      </c>
      <c r="AW1241" s="5" t="e">
        <f>(((4*(POWER(#REF!*1000,2)*AQ1241)/398600640000000)*AV1241))/2/1000</f>
        <v>#REF!</v>
      </c>
      <c r="AX1241" s="19" t="e">
        <f t="shared" si="209"/>
        <v>#REF!</v>
      </c>
      <c r="AY1241" s="17" t="e">
        <f>SQRT(398600640000/#REF!)</f>
        <v>#REF!</v>
      </c>
      <c r="AZ1241" s="17" t="e">
        <f>SQRT(398600640000/#REF!)</f>
        <v>#REF!</v>
      </c>
      <c r="BA1241" s="17" t="e">
        <f t="shared" si="210"/>
        <v>#REF!</v>
      </c>
      <c r="BB1241" s="24" t="e">
        <f>-(398600640000000)/(2*(#REF!))</f>
        <v>#REF!</v>
      </c>
      <c r="BC1241" s="24" t="e">
        <f>-(398600640000000)/((2*#REF!))</f>
        <v>#REF!</v>
      </c>
      <c r="BD1241" s="24" t="e">
        <f>-(398600640000000)/(2*#REF!)</f>
        <v>#REF!</v>
      </c>
      <c r="BE1241" s="27" t="e">
        <f t="shared" si="211"/>
        <v>#REF!</v>
      </c>
      <c r="BF1241" s="27" t="e">
        <f t="shared" si="212"/>
        <v>#REF!</v>
      </c>
      <c r="BG1241" s="23" t="e">
        <f t="shared" si="213"/>
        <v>#REF!</v>
      </c>
      <c r="BH1241" s="23" t="e">
        <f t="shared" si="214"/>
        <v>#REF!</v>
      </c>
      <c r="BJ1241" s="29" t="e">
        <f>398600640000000/(#REF!*1000*#REF!*1000)</f>
        <v>#REF!</v>
      </c>
      <c r="BK1241" s="29" t="e">
        <f>398600640000000/(#REF!*1000*#REF!*1000)</f>
        <v>#REF!</v>
      </c>
      <c r="BL1241" s="29" t="e">
        <f t="shared" si="215"/>
        <v>#REF!</v>
      </c>
      <c r="BM1241" t="e">
        <f>398600640000000/(#REF!*1000*#REF!*1000)</f>
        <v>#REF!</v>
      </c>
    </row>
    <row r="1242" spans="24:65" x14ac:dyDescent="0.25">
      <c r="X1242"/>
      <c r="Y1242"/>
      <c r="Z1242"/>
      <c r="AA1242"/>
      <c r="AB1242" s="5" t="e">
        <f>#REF!-#REF!</f>
        <v>#REF!</v>
      </c>
      <c r="AC1242" s="1" t="e">
        <f>#REF!-#REF!</f>
        <v>#REF!</v>
      </c>
      <c r="AD1242" s="1" t="e">
        <f>SIN(#REF!)*COS(#REF!)</f>
        <v>#REF!</v>
      </c>
      <c r="AE1242" s="1" t="e">
        <f>SIN(#REF!)*SIN(#REF!)</f>
        <v>#REF!</v>
      </c>
      <c r="AF1242" s="1" t="e">
        <f>#REF!*COS(#REF!+#REF!)</f>
        <v>#REF!</v>
      </c>
      <c r="AG1242" s="1" t="e">
        <f>#REF!*SIN(#REF!+#REF!)</f>
        <v>#REF!</v>
      </c>
      <c r="AH1242" s="1" t="e">
        <f>SIN(#REF!)</f>
        <v>#REF!</v>
      </c>
      <c r="AI1242" s="1" t="e">
        <f>COS(#REF!)</f>
        <v>#REF!</v>
      </c>
      <c r="AJ1242" s="1" t="e">
        <f t="shared" si="205"/>
        <v>#REF!</v>
      </c>
      <c r="AK1242" s="5" t="e">
        <f>#REF!*#REF!</f>
        <v>#REF!</v>
      </c>
      <c r="AL1242" s="1" t="e">
        <f>(#REF!*#REF!)*(#REF!*#REF!-1)</f>
        <v>#REF!</v>
      </c>
      <c r="AM1242" s="13" t="e">
        <f>#REF!*SQRT(1-#REF!*#REF!)</f>
        <v>#REF!</v>
      </c>
      <c r="AN1242" s="15" t="e">
        <f>#REF!-AM1242</f>
        <v>#REF!</v>
      </c>
      <c r="AO1242" s="19" t="e">
        <f>#REF!/AM1242</f>
        <v>#REF!</v>
      </c>
      <c r="AP1242" s="19" t="e">
        <f>SQRT(398600640000000/(#REF!*1000))</f>
        <v>#REF!</v>
      </c>
      <c r="AQ1242" s="17" t="e">
        <f>SQRT(2*398600640000000*((1/(#REF!*1000))-(1/((#REF!*1000)+(#REF!*1000)))))</f>
        <v>#REF!</v>
      </c>
      <c r="AR1242" s="17" t="e">
        <f>SQRT(2*398600640000000*((1/(#REF!*1000))-(1/((#REF!*1000)+(#REF!*1000)))))</f>
        <v>#REF!</v>
      </c>
      <c r="AS1242" s="17" t="e">
        <f t="shared" si="206"/>
        <v>#REF!</v>
      </c>
      <c r="AT1242" s="5" t="e">
        <f t="shared" si="207"/>
        <v>#REF!</v>
      </c>
      <c r="AU1242" s="5" t="e">
        <f>(((4*(POWER(#REF!*1000,2)*AP1242)/398600640000000)*AT1242))/2/1000</f>
        <v>#REF!</v>
      </c>
      <c r="AV1242" s="5" t="e">
        <f t="shared" si="208"/>
        <v>#REF!</v>
      </c>
      <c r="AW1242" s="5" t="e">
        <f>(((4*(POWER(#REF!*1000,2)*AQ1242)/398600640000000)*AV1242))/2/1000</f>
        <v>#REF!</v>
      </c>
      <c r="AX1242" s="19" t="e">
        <f t="shared" si="209"/>
        <v>#REF!</v>
      </c>
      <c r="AY1242" s="17" t="e">
        <f>SQRT(398600640000/#REF!)</f>
        <v>#REF!</v>
      </c>
      <c r="AZ1242" s="17" t="e">
        <f>SQRT(398600640000/#REF!)</f>
        <v>#REF!</v>
      </c>
      <c r="BA1242" s="17" t="e">
        <f t="shared" si="210"/>
        <v>#REF!</v>
      </c>
      <c r="BB1242" s="24" t="e">
        <f>-(398600640000000)/(2*(#REF!))</f>
        <v>#REF!</v>
      </c>
      <c r="BC1242" s="24" t="e">
        <f>-(398600640000000)/((2*#REF!))</f>
        <v>#REF!</v>
      </c>
      <c r="BD1242" s="24" t="e">
        <f>-(398600640000000)/(2*#REF!)</f>
        <v>#REF!</v>
      </c>
      <c r="BE1242" s="27" t="e">
        <f t="shared" si="211"/>
        <v>#REF!</v>
      </c>
      <c r="BF1242" s="27" t="e">
        <f t="shared" si="212"/>
        <v>#REF!</v>
      </c>
      <c r="BG1242" s="23" t="e">
        <f t="shared" si="213"/>
        <v>#REF!</v>
      </c>
      <c r="BH1242" s="23" t="e">
        <f t="shared" si="214"/>
        <v>#REF!</v>
      </c>
      <c r="BJ1242" s="29" t="e">
        <f>398600640000000/(#REF!*1000*#REF!*1000)</f>
        <v>#REF!</v>
      </c>
      <c r="BK1242" s="29" t="e">
        <f>398600640000000/(#REF!*1000*#REF!*1000)</f>
        <v>#REF!</v>
      </c>
      <c r="BL1242" s="29" t="e">
        <f t="shared" si="215"/>
        <v>#REF!</v>
      </c>
      <c r="BM1242" t="e">
        <f>398600640000000/(#REF!*1000*#REF!*1000)</f>
        <v>#REF!</v>
      </c>
    </row>
    <row r="1243" spans="24:65" x14ac:dyDescent="0.25">
      <c r="X1243"/>
      <c r="Y1243"/>
      <c r="Z1243"/>
      <c r="AA1243"/>
      <c r="AB1243" s="5" t="e">
        <f>#REF!-#REF!</f>
        <v>#REF!</v>
      </c>
      <c r="AC1243" s="1" t="e">
        <f>#REF!-#REF!</f>
        <v>#REF!</v>
      </c>
      <c r="AD1243" s="1" t="e">
        <f>SIN(#REF!)*COS(#REF!)</f>
        <v>#REF!</v>
      </c>
      <c r="AE1243" s="1" t="e">
        <f>SIN(#REF!)*SIN(#REF!)</f>
        <v>#REF!</v>
      </c>
      <c r="AF1243" s="1" t="e">
        <f>#REF!*COS(#REF!+#REF!)</f>
        <v>#REF!</v>
      </c>
      <c r="AG1243" s="1" t="e">
        <f>#REF!*SIN(#REF!+#REF!)</f>
        <v>#REF!</v>
      </c>
      <c r="AH1243" s="1" t="e">
        <f>SIN(#REF!)</f>
        <v>#REF!</v>
      </c>
      <c r="AI1243" s="1" t="e">
        <f>COS(#REF!)</f>
        <v>#REF!</v>
      </c>
      <c r="AJ1243" s="1" t="e">
        <f t="shared" si="205"/>
        <v>#REF!</v>
      </c>
      <c r="AK1243" s="5" t="e">
        <f>#REF!*#REF!</f>
        <v>#REF!</v>
      </c>
      <c r="AL1243" s="1" t="e">
        <f>(#REF!*#REF!)*(#REF!*#REF!-1)</f>
        <v>#REF!</v>
      </c>
      <c r="AM1243" s="13" t="e">
        <f>#REF!*SQRT(1-#REF!*#REF!)</f>
        <v>#REF!</v>
      </c>
      <c r="AN1243" s="15" t="e">
        <f>#REF!-AM1243</f>
        <v>#REF!</v>
      </c>
      <c r="AO1243" s="19" t="e">
        <f>#REF!/AM1243</f>
        <v>#REF!</v>
      </c>
      <c r="AP1243" s="19" t="e">
        <f>SQRT(398600640000000/(#REF!*1000))</f>
        <v>#REF!</v>
      </c>
      <c r="AQ1243" s="17" t="e">
        <f>SQRT(2*398600640000000*((1/(#REF!*1000))-(1/((#REF!*1000)+(#REF!*1000)))))</f>
        <v>#REF!</v>
      </c>
      <c r="AR1243" s="17" t="e">
        <f>SQRT(2*398600640000000*((1/(#REF!*1000))-(1/((#REF!*1000)+(#REF!*1000)))))</f>
        <v>#REF!</v>
      </c>
      <c r="AS1243" s="17" t="e">
        <f t="shared" si="206"/>
        <v>#REF!</v>
      </c>
      <c r="AT1243" s="5" t="e">
        <f t="shared" si="207"/>
        <v>#REF!</v>
      </c>
      <c r="AU1243" s="5" t="e">
        <f>(((4*(POWER(#REF!*1000,2)*AP1243)/398600640000000)*AT1243))/2/1000</f>
        <v>#REF!</v>
      </c>
      <c r="AV1243" s="5" t="e">
        <f t="shared" si="208"/>
        <v>#REF!</v>
      </c>
      <c r="AW1243" s="5" t="e">
        <f>(((4*(POWER(#REF!*1000,2)*AQ1243)/398600640000000)*AV1243))/2/1000</f>
        <v>#REF!</v>
      </c>
      <c r="AX1243" s="19" t="e">
        <f t="shared" si="209"/>
        <v>#REF!</v>
      </c>
      <c r="AY1243" s="17" t="e">
        <f>SQRT(398600640000/#REF!)</f>
        <v>#REF!</v>
      </c>
      <c r="AZ1243" s="17" t="e">
        <f>SQRT(398600640000/#REF!)</f>
        <v>#REF!</v>
      </c>
      <c r="BA1243" s="17" t="e">
        <f t="shared" si="210"/>
        <v>#REF!</v>
      </c>
      <c r="BB1243" s="24" t="e">
        <f>-(398600640000000)/(2*(#REF!))</f>
        <v>#REF!</v>
      </c>
      <c r="BC1243" s="24" t="e">
        <f>-(398600640000000)/((2*#REF!))</f>
        <v>#REF!</v>
      </c>
      <c r="BD1243" s="24" t="e">
        <f>-(398600640000000)/(2*#REF!)</f>
        <v>#REF!</v>
      </c>
      <c r="BE1243" s="27" t="e">
        <f t="shared" si="211"/>
        <v>#REF!</v>
      </c>
      <c r="BF1243" s="27" t="e">
        <f t="shared" si="212"/>
        <v>#REF!</v>
      </c>
      <c r="BG1243" s="23" t="e">
        <f t="shared" si="213"/>
        <v>#REF!</v>
      </c>
      <c r="BH1243" s="23" t="e">
        <f t="shared" si="214"/>
        <v>#REF!</v>
      </c>
      <c r="BJ1243" s="29" t="e">
        <f>398600640000000/(#REF!*1000*#REF!*1000)</f>
        <v>#REF!</v>
      </c>
      <c r="BK1243" s="29" t="e">
        <f>398600640000000/(#REF!*1000*#REF!*1000)</f>
        <v>#REF!</v>
      </c>
      <c r="BL1243" s="29" t="e">
        <f t="shared" si="215"/>
        <v>#REF!</v>
      </c>
      <c r="BM1243" t="e">
        <f>398600640000000/(#REF!*1000*#REF!*1000)</f>
        <v>#REF!</v>
      </c>
    </row>
    <row r="1244" spans="24:65" x14ac:dyDescent="0.25">
      <c r="X1244"/>
      <c r="Y1244"/>
      <c r="Z1244"/>
      <c r="AA1244"/>
      <c r="AB1244" s="5" t="e">
        <f>#REF!-#REF!</f>
        <v>#REF!</v>
      </c>
      <c r="AC1244" s="1" t="e">
        <f>#REF!-#REF!</f>
        <v>#REF!</v>
      </c>
      <c r="AD1244" s="1" t="e">
        <f>SIN(#REF!)*COS(#REF!)</f>
        <v>#REF!</v>
      </c>
      <c r="AE1244" s="1" t="e">
        <f>SIN(#REF!)*SIN(#REF!)</f>
        <v>#REF!</v>
      </c>
      <c r="AF1244" s="1" t="e">
        <f>#REF!*COS(#REF!+#REF!)</f>
        <v>#REF!</v>
      </c>
      <c r="AG1244" s="1" t="e">
        <f>#REF!*SIN(#REF!+#REF!)</f>
        <v>#REF!</v>
      </c>
      <c r="AH1244" s="1" t="e">
        <f>SIN(#REF!)</f>
        <v>#REF!</v>
      </c>
      <c r="AI1244" s="1" t="e">
        <f>COS(#REF!)</f>
        <v>#REF!</v>
      </c>
      <c r="AJ1244" s="1" t="e">
        <f t="shared" si="205"/>
        <v>#REF!</v>
      </c>
      <c r="AK1244" s="5" t="e">
        <f>#REF!*#REF!</f>
        <v>#REF!</v>
      </c>
      <c r="AL1244" s="1" t="e">
        <f>(#REF!*#REF!)*(#REF!*#REF!-1)</f>
        <v>#REF!</v>
      </c>
      <c r="AM1244" s="13" t="e">
        <f>#REF!*SQRT(1-#REF!*#REF!)</f>
        <v>#REF!</v>
      </c>
      <c r="AN1244" s="15" t="e">
        <f>#REF!-AM1244</f>
        <v>#REF!</v>
      </c>
      <c r="AO1244" s="19" t="e">
        <f>#REF!/AM1244</f>
        <v>#REF!</v>
      </c>
      <c r="AP1244" s="19" t="e">
        <f>SQRT(398600640000000/(#REF!*1000))</f>
        <v>#REF!</v>
      </c>
      <c r="AQ1244" s="17" t="e">
        <f>SQRT(2*398600640000000*((1/(#REF!*1000))-(1/((#REF!*1000)+(#REF!*1000)))))</f>
        <v>#REF!</v>
      </c>
      <c r="AR1244" s="17" t="e">
        <f>SQRT(2*398600640000000*((1/(#REF!*1000))-(1/((#REF!*1000)+(#REF!*1000)))))</f>
        <v>#REF!</v>
      </c>
      <c r="AS1244" s="17" t="e">
        <f t="shared" si="206"/>
        <v>#REF!</v>
      </c>
      <c r="AT1244" s="5" t="e">
        <f t="shared" si="207"/>
        <v>#REF!</v>
      </c>
      <c r="AU1244" s="5" t="e">
        <f>(((4*(POWER(#REF!*1000,2)*AP1244)/398600640000000)*AT1244))/2/1000</f>
        <v>#REF!</v>
      </c>
      <c r="AV1244" s="5" t="e">
        <f t="shared" si="208"/>
        <v>#REF!</v>
      </c>
      <c r="AW1244" s="5" t="e">
        <f>(((4*(POWER(#REF!*1000,2)*AQ1244)/398600640000000)*AV1244))/2/1000</f>
        <v>#REF!</v>
      </c>
      <c r="AX1244" s="19" t="e">
        <f t="shared" si="209"/>
        <v>#REF!</v>
      </c>
      <c r="AY1244" s="17" t="e">
        <f>SQRT(398600640000/#REF!)</f>
        <v>#REF!</v>
      </c>
      <c r="AZ1244" s="17" t="e">
        <f>SQRT(398600640000/#REF!)</f>
        <v>#REF!</v>
      </c>
      <c r="BA1244" s="17" t="e">
        <f t="shared" si="210"/>
        <v>#REF!</v>
      </c>
      <c r="BB1244" s="24" t="e">
        <f>-(398600640000000)/(2*(#REF!))</f>
        <v>#REF!</v>
      </c>
      <c r="BC1244" s="24" t="e">
        <f>-(398600640000000)/((2*#REF!))</f>
        <v>#REF!</v>
      </c>
      <c r="BD1244" s="24" t="e">
        <f>-(398600640000000)/(2*#REF!)</f>
        <v>#REF!</v>
      </c>
      <c r="BE1244" s="27" t="e">
        <f t="shared" si="211"/>
        <v>#REF!</v>
      </c>
      <c r="BF1244" s="27" t="e">
        <f t="shared" si="212"/>
        <v>#REF!</v>
      </c>
      <c r="BG1244" s="23" t="e">
        <f t="shared" si="213"/>
        <v>#REF!</v>
      </c>
      <c r="BH1244" s="23" t="e">
        <f t="shared" si="214"/>
        <v>#REF!</v>
      </c>
      <c r="BJ1244" s="29" t="e">
        <f>398600640000000/(#REF!*1000*#REF!*1000)</f>
        <v>#REF!</v>
      </c>
      <c r="BK1244" s="29" t="e">
        <f>398600640000000/(#REF!*1000*#REF!*1000)</f>
        <v>#REF!</v>
      </c>
      <c r="BL1244" s="29" t="e">
        <f t="shared" si="215"/>
        <v>#REF!</v>
      </c>
      <c r="BM1244" t="e">
        <f>398600640000000/(#REF!*1000*#REF!*1000)</f>
        <v>#REF!</v>
      </c>
    </row>
    <row r="1245" spans="24:65" x14ac:dyDescent="0.25">
      <c r="X1245"/>
      <c r="Y1245"/>
      <c r="Z1245"/>
      <c r="AA1245"/>
      <c r="AB1245" s="5" t="e">
        <f>#REF!-#REF!</f>
        <v>#REF!</v>
      </c>
      <c r="AC1245" s="1" t="e">
        <f>#REF!-#REF!</f>
        <v>#REF!</v>
      </c>
      <c r="AD1245" s="1" t="e">
        <f>SIN(#REF!)*COS(#REF!)</f>
        <v>#REF!</v>
      </c>
      <c r="AE1245" s="1" t="e">
        <f>SIN(#REF!)*SIN(#REF!)</f>
        <v>#REF!</v>
      </c>
      <c r="AF1245" s="1" t="e">
        <f>#REF!*COS(#REF!+#REF!)</f>
        <v>#REF!</v>
      </c>
      <c r="AG1245" s="1" t="e">
        <f>#REF!*SIN(#REF!+#REF!)</f>
        <v>#REF!</v>
      </c>
      <c r="AH1245" s="1" t="e">
        <f>SIN(#REF!)</f>
        <v>#REF!</v>
      </c>
      <c r="AI1245" s="1" t="e">
        <f>COS(#REF!)</f>
        <v>#REF!</v>
      </c>
      <c r="AJ1245" s="1" t="e">
        <f t="shared" si="205"/>
        <v>#REF!</v>
      </c>
      <c r="AK1245" s="5" t="e">
        <f>#REF!*#REF!</f>
        <v>#REF!</v>
      </c>
      <c r="AL1245" s="1" t="e">
        <f>(#REF!*#REF!)*(#REF!*#REF!-1)</f>
        <v>#REF!</v>
      </c>
      <c r="AM1245" s="13" t="e">
        <f>#REF!*SQRT(1-#REF!*#REF!)</f>
        <v>#REF!</v>
      </c>
      <c r="AN1245" s="15" t="e">
        <f>#REF!-AM1245</f>
        <v>#REF!</v>
      </c>
      <c r="AO1245" s="19" t="e">
        <f>#REF!/AM1245</f>
        <v>#REF!</v>
      </c>
      <c r="AP1245" s="19" t="e">
        <f>SQRT(398600640000000/(#REF!*1000))</f>
        <v>#REF!</v>
      </c>
      <c r="AQ1245" s="17" t="e">
        <f>SQRT(2*398600640000000*((1/(#REF!*1000))-(1/((#REF!*1000)+(#REF!*1000)))))</f>
        <v>#REF!</v>
      </c>
      <c r="AR1245" s="17" t="e">
        <f>SQRT(2*398600640000000*((1/(#REF!*1000))-(1/((#REF!*1000)+(#REF!*1000)))))</f>
        <v>#REF!</v>
      </c>
      <c r="AS1245" s="17" t="e">
        <f t="shared" si="206"/>
        <v>#REF!</v>
      </c>
      <c r="AT1245" s="5" t="e">
        <f t="shared" si="207"/>
        <v>#REF!</v>
      </c>
      <c r="AU1245" s="5" t="e">
        <f>(((4*(POWER(#REF!*1000,2)*AP1245)/398600640000000)*AT1245))/2/1000</f>
        <v>#REF!</v>
      </c>
      <c r="AV1245" s="5" t="e">
        <f t="shared" si="208"/>
        <v>#REF!</v>
      </c>
      <c r="AW1245" s="5" t="e">
        <f>(((4*(POWER(#REF!*1000,2)*AQ1245)/398600640000000)*AV1245))/2/1000</f>
        <v>#REF!</v>
      </c>
      <c r="AX1245" s="19" t="e">
        <f t="shared" si="209"/>
        <v>#REF!</v>
      </c>
      <c r="AY1245" s="17" t="e">
        <f>SQRT(398600640000/#REF!)</f>
        <v>#REF!</v>
      </c>
      <c r="AZ1245" s="17" t="e">
        <f>SQRT(398600640000/#REF!)</f>
        <v>#REF!</v>
      </c>
      <c r="BA1245" s="17" t="e">
        <f t="shared" si="210"/>
        <v>#REF!</v>
      </c>
      <c r="BB1245" s="24" t="e">
        <f>-(398600640000000)/(2*(#REF!))</f>
        <v>#REF!</v>
      </c>
      <c r="BC1245" s="24" t="e">
        <f>-(398600640000000)/((2*#REF!))</f>
        <v>#REF!</v>
      </c>
      <c r="BD1245" s="24" t="e">
        <f>-(398600640000000)/(2*#REF!)</f>
        <v>#REF!</v>
      </c>
      <c r="BE1245" s="27" t="e">
        <f t="shared" si="211"/>
        <v>#REF!</v>
      </c>
      <c r="BF1245" s="27" t="e">
        <f t="shared" si="212"/>
        <v>#REF!</v>
      </c>
      <c r="BG1245" s="23" t="e">
        <f t="shared" si="213"/>
        <v>#REF!</v>
      </c>
      <c r="BH1245" s="23" t="e">
        <f t="shared" si="214"/>
        <v>#REF!</v>
      </c>
      <c r="BJ1245" s="29" t="e">
        <f>398600640000000/(#REF!*1000*#REF!*1000)</f>
        <v>#REF!</v>
      </c>
      <c r="BK1245" s="29" t="e">
        <f>398600640000000/(#REF!*1000*#REF!*1000)</f>
        <v>#REF!</v>
      </c>
      <c r="BL1245" s="29" t="e">
        <f t="shared" si="215"/>
        <v>#REF!</v>
      </c>
      <c r="BM1245" t="e">
        <f>398600640000000/(#REF!*1000*#REF!*1000)</f>
        <v>#REF!</v>
      </c>
    </row>
    <row r="1246" spans="24:65" x14ac:dyDescent="0.25">
      <c r="X1246"/>
      <c r="Y1246"/>
      <c r="Z1246"/>
      <c r="AA1246"/>
      <c r="AB1246" s="5" t="e">
        <f>#REF!-#REF!</f>
        <v>#REF!</v>
      </c>
      <c r="AC1246" s="1" t="e">
        <f>#REF!-#REF!</f>
        <v>#REF!</v>
      </c>
      <c r="AD1246" s="1" t="e">
        <f>SIN(#REF!)*COS(#REF!)</f>
        <v>#REF!</v>
      </c>
      <c r="AE1246" s="1" t="e">
        <f>SIN(#REF!)*SIN(#REF!)</f>
        <v>#REF!</v>
      </c>
      <c r="AF1246" s="1" t="e">
        <f>#REF!*COS(#REF!+#REF!)</f>
        <v>#REF!</v>
      </c>
      <c r="AG1246" s="1" t="e">
        <f>#REF!*SIN(#REF!+#REF!)</f>
        <v>#REF!</v>
      </c>
      <c r="AH1246" s="1" t="e">
        <f>SIN(#REF!)</f>
        <v>#REF!</v>
      </c>
      <c r="AI1246" s="1" t="e">
        <f>COS(#REF!)</f>
        <v>#REF!</v>
      </c>
      <c r="AJ1246" s="1" t="e">
        <f t="shared" si="205"/>
        <v>#REF!</v>
      </c>
      <c r="AK1246" s="5" t="e">
        <f>#REF!*#REF!</f>
        <v>#REF!</v>
      </c>
      <c r="AL1246" s="1" t="e">
        <f>(#REF!*#REF!)*(#REF!*#REF!-1)</f>
        <v>#REF!</v>
      </c>
      <c r="AM1246" s="13" t="e">
        <f>#REF!*SQRT(1-#REF!*#REF!)</f>
        <v>#REF!</v>
      </c>
      <c r="AN1246" s="15" t="e">
        <f>#REF!-AM1246</f>
        <v>#REF!</v>
      </c>
      <c r="AO1246" s="19" t="e">
        <f>#REF!/AM1246</f>
        <v>#REF!</v>
      </c>
      <c r="AP1246" s="19" t="e">
        <f>SQRT(398600640000000/(#REF!*1000))</f>
        <v>#REF!</v>
      </c>
      <c r="AQ1246" s="17" t="e">
        <f>SQRT(2*398600640000000*((1/(#REF!*1000))-(1/((#REF!*1000)+(#REF!*1000)))))</f>
        <v>#REF!</v>
      </c>
      <c r="AR1246" s="17" t="e">
        <f>SQRT(2*398600640000000*((1/(#REF!*1000))-(1/((#REF!*1000)+(#REF!*1000)))))</f>
        <v>#REF!</v>
      </c>
      <c r="AS1246" s="17" t="e">
        <f t="shared" si="206"/>
        <v>#REF!</v>
      </c>
      <c r="AT1246" s="5" t="e">
        <f t="shared" si="207"/>
        <v>#REF!</v>
      </c>
      <c r="AU1246" s="5" t="e">
        <f>(((4*(POWER(#REF!*1000,2)*AP1246)/398600640000000)*AT1246))/2/1000</f>
        <v>#REF!</v>
      </c>
      <c r="AV1246" s="5" t="e">
        <f t="shared" si="208"/>
        <v>#REF!</v>
      </c>
      <c r="AW1246" s="5" t="e">
        <f>(((4*(POWER(#REF!*1000,2)*AQ1246)/398600640000000)*AV1246))/2/1000</f>
        <v>#REF!</v>
      </c>
      <c r="AX1246" s="19" t="e">
        <f t="shared" si="209"/>
        <v>#REF!</v>
      </c>
      <c r="AY1246" s="17" t="e">
        <f>SQRT(398600640000/#REF!)</f>
        <v>#REF!</v>
      </c>
      <c r="AZ1246" s="17" t="e">
        <f>SQRT(398600640000/#REF!)</f>
        <v>#REF!</v>
      </c>
      <c r="BA1246" s="17" t="e">
        <f t="shared" si="210"/>
        <v>#REF!</v>
      </c>
      <c r="BB1246" s="24" t="e">
        <f>-(398600640000000)/(2*(#REF!))</f>
        <v>#REF!</v>
      </c>
      <c r="BC1246" s="24" t="e">
        <f>-(398600640000000)/((2*#REF!))</f>
        <v>#REF!</v>
      </c>
      <c r="BD1246" s="24" t="e">
        <f>-(398600640000000)/(2*#REF!)</f>
        <v>#REF!</v>
      </c>
      <c r="BE1246" s="27" t="e">
        <f t="shared" si="211"/>
        <v>#REF!</v>
      </c>
      <c r="BF1246" s="27" t="e">
        <f t="shared" si="212"/>
        <v>#REF!</v>
      </c>
      <c r="BG1246" s="23" t="e">
        <f t="shared" si="213"/>
        <v>#REF!</v>
      </c>
      <c r="BH1246" s="23" t="e">
        <f t="shared" si="214"/>
        <v>#REF!</v>
      </c>
      <c r="BJ1246" s="29" t="e">
        <f>398600640000000/(#REF!*1000*#REF!*1000)</f>
        <v>#REF!</v>
      </c>
      <c r="BK1246" s="29" t="e">
        <f>398600640000000/(#REF!*1000*#REF!*1000)</f>
        <v>#REF!</v>
      </c>
      <c r="BL1246" s="29" t="e">
        <f t="shared" si="215"/>
        <v>#REF!</v>
      </c>
      <c r="BM1246" t="e">
        <f>398600640000000/(#REF!*1000*#REF!*1000)</f>
        <v>#REF!</v>
      </c>
    </row>
    <row r="1247" spans="24:65" x14ac:dyDescent="0.25">
      <c r="X1247"/>
      <c r="Y1247"/>
      <c r="Z1247"/>
      <c r="AA1247"/>
      <c r="AB1247" s="5" t="e">
        <f>#REF!-#REF!</f>
        <v>#REF!</v>
      </c>
      <c r="AC1247" s="1" t="e">
        <f>#REF!-#REF!</f>
        <v>#REF!</v>
      </c>
      <c r="AD1247" s="1" t="e">
        <f>SIN(#REF!)*COS(#REF!)</f>
        <v>#REF!</v>
      </c>
      <c r="AE1247" s="1" t="e">
        <f>SIN(#REF!)*SIN(#REF!)</f>
        <v>#REF!</v>
      </c>
      <c r="AF1247" s="1" t="e">
        <f>#REF!*COS(#REF!+#REF!)</f>
        <v>#REF!</v>
      </c>
      <c r="AG1247" s="1" t="e">
        <f>#REF!*SIN(#REF!+#REF!)</f>
        <v>#REF!</v>
      </c>
      <c r="AH1247" s="1" t="e">
        <f>SIN(#REF!)</f>
        <v>#REF!</v>
      </c>
      <c r="AI1247" s="1" t="e">
        <f>COS(#REF!)</f>
        <v>#REF!</v>
      </c>
      <c r="AJ1247" s="1" t="e">
        <f t="shared" si="205"/>
        <v>#REF!</v>
      </c>
      <c r="AK1247" s="5" t="e">
        <f>#REF!*#REF!</f>
        <v>#REF!</v>
      </c>
      <c r="AL1247" s="1" t="e">
        <f>(#REF!*#REF!)*(#REF!*#REF!-1)</f>
        <v>#REF!</v>
      </c>
      <c r="AM1247" s="13" t="e">
        <f>#REF!*SQRT(1-#REF!*#REF!)</f>
        <v>#REF!</v>
      </c>
      <c r="AN1247" s="15" t="e">
        <f>#REF!-AM1247</f>
        <v>#REF!</v>
      </c>
      <c r="AO1247" s="19" t="e">
        <f>#REF!/AM1247</f>
        <v>#REF!</v>
      </c>
      <c r="AP1247" s="19" t="e">
        <f>SQRT(398600640000000/(#REF!*1000))</f>
        <v>#REF!</v>
      </c>
      <c r="AQ1247" s="17" t="e">
        <f>SQRT(2*398600640000000*((1/(#REF!*1000))-(1/((#REF!*1000)+(#REF!*1000)))))</f>
        <v>#REF!</v>
      </c>
      <c r="AR1247" s="17" t="e">
        <f>SQRT(2*398600640000000*((1/(#REF!*1000))-(1/((#REF!*1000)+(#REF!*1000)))))</f>
        <v>#REF!</v>
      </c>
      <c r="AS1247" s="17" t="e">
        <f t="shared" si="206"/>
        <v>#REF!</v>
      </c>
      <c r="AT1247" s="5" t="e">
        <f t="shared" si="207"/>
        <v>#REF!</v>
      </c>
      <c r="AU1247" s="5" t="e">
        <f>(((4*(POWER(#REF!*1000,2)*AP1247)/398600640000000)*AT1247))/2/1000</f>
        <v>#REF!</v>
      </c>
      <c r="AV1247" s="5" t="e">
        <f t="shared" si="208"/>
        <v>#REF!</v>
      </c>
      <c r="AW1247" s="5" t="e">
        <f>(((4*(POWER(#REF!*1000,2)*AQ1247)/398600640000000)*AV1247))/2/1000</f>
        <v>#REF!</v>
      </c>
      <c r="AX1247" s="19" t="e">
        <f t="shared" si="209"/>
        <v>#REF!</v>
      </c>
      <c r="AY1247" s="17" t="e">
        <f>SQRT(398600640000/#REF!)</f>
        <v>#REF!</v>
      </c>
      <c r="AZ1247" s="17" t="e">
        <f>SQRT(398600640000/#REF!)</f>
        <v>#REF!</v>
      </c>
      <c r="BA1247" s="17" t="e">
        <f t="shared" si="210"/>
        <v>#REF!</v>
      </c>
      <c r="BB1247" s="24" t="e">
        <f>-(398600640000000)/(2*(#REF!))</f>
        <v>#REF!</v>
      </c>
      <c r="BC1247" s="24" t="e">
        <f>-(398600640000000)/((2*#REF!))</f>
        <v>#REF!</v>
      </c>
      <c r="BD1247" s="24" t="e">
        <f>-(398600640000000)/(2*#REF!)</f>
        <v>#REF!</v>
      </c>
      <c r="BE1247" s="27" t="e">
        <f t="shared" si="211"/>
        <v>#REF!</v>
      </c>
      <c r="BF1247" s="27" t="e">
        <f t="shared" si="212"/>
        <v>#REF!</v>
      </c>
      <c r="BG1247" s="23" t="e">
        <f t="shared" si="213"/>
        <v>#REF!</v>
      </c>
      <c r="BH1247" s="23" t="e">
        <f t="shared" si="214"/>
        <v>#REF!</v>
      </c>
      <c r="BJ1247" s="29" t="e">
        <f>398600640000000/(#REF!*1000*#REF!*1000)</f>
        <v>#REF!</v>
      </c>
      <c r="BK1247" s="29" t="e">
        <f>398600640000000/(#REF!*1000*#REF!*1000)</f>
        <v>#REF!</v>
      </c>
      <c r="BL1247" s="29" t="e">
        <f t="shared" si="215"/>
        <v>#REF!</v>
      </c>
      <c r="BM1247" t="e">
        <f>398600640000000/(#REF!*1000*#REF!*1000)</f>
        <v>#REF!</v>
      </c>
    </row>
    <row r="1248" spans="24:65" x14ac:dyDescent="0.25">
      <c r="X1248"/>
      <c r="Y1248"/>
      <c r="Z1248"/>
      <c r="AA1248"/>
      <c r="AB1248" s="5" t="e">
        <f>#REF!-#REF!</f>
        <v>#REF!</v>
      </c>
      <c r="AC1248" s="1" t="e">
        <f>#REF!-#REF!</f>
        <v>#REF!</v>
      </c>
      <c r="AD1248" s="1" t="e">
        <f>SIN(#REF!)*COS(#REF!)</f>
        <v>#REF!</v>
      </c>
      <c r="AE1248" s="1" t="e">
        <f>SIN(#REF!)*SIN(#REF!)</f>
        <v>#REF!</v>
      </c>
      <c r="AF1248" s="1" t="e">
        <f>#REF!*COS(#REF!+#REF!)</f>
        <v>#REF!</v>
      </c>
      <c r="AG1248" s="1" t="e">
        <f>#REF!*SIN(#REF!+#REF!)</f>
        <v>#REF!</v>
      </c>
      <c r="AH1248" s="1" t="e">
        <f>SIN(#REF!)</f>
        <v>#REF!</v>
      </c>
      <c r="AI1248" s="1" t="e">
        <f>COS(#REF!)</f>
        <v>#REF!</v>
      </c>
      <c r="AJ1248" s="1" t="e">
        <f t="shared" si="205"/>
        <v>#REF!</v>
      </c>
      <c r="AK1248" s="5" t="e">
        <f>#REF!*#REF!</f>
        <v>#REF!</v>
      </c>
      <c r="AL1248" s="1" t="e">
        <f>(#REF!*#REF!)*(#REF!*#REF!-1)</f>
        <v>#REF!</v>
      </c>
      <c r="AM1248" s="13" t="e">
        <f>#REF!*SQRT(1-#REF!*#REF!)</f>
        <v>#REF!</v>
      </c>
      <c r="AN1248" s="15" t="e">
        <f>#REF!-AM1248</f>
        <v>#REF!</v>
      </c>
      <c r="AO1248" s="19" t="e">
        <f>#REF!/AM1248</f>
        <v>#REF!</v>
      </c>
      <c r="AP1248" s="19" t="e">
        <f>SQRT(398600640000000/(#REF!*1000))</f>
        <v>#REF!</v>
      </c>
      <c r="AQ1248" s="17" t="e">
        <f>SQRT(2*398600640000000*((1/(#REF!*1000))-(1/((#REF!*1000)+(#REF!*1000)))))</f>
        <v>#REF!</v>
      </c>
      <c r="AR1248" s="17" t="e">
        <f>SQRT(2*398600640000000*((1/(#REF!*1000))-(1/((#REF!*1000)+(#REF!*1000)))))</f>
        <v>#REF!</v>
      </c>
      <c r="AS1248" s="17" t="e">
        <f t="shared" si="206"/>
        <v>#REF!</v>
      </c>
      <c r="AT1248" s="5" t="e">
        <f t="shared" si="207"/>
        <v>#REF!</v>
      </c>
      <c r="AU1248" s="5" t="e">
        <f>(((4*(POWER(#REF!*1000,2)*AP1248)/398600640000000)*AT1248))/2/1000</f>
        <v>#REF!</v>
      </c>
      <c r="AV1248" s="5" t="e">
        <f t="shared" si="208"/>
        <v>#REF!</v>
      </c>
      <c r="AW1248" s="5" t="e">
        <f>(((4*(POWER(#REF!*1000,2)*AQ1248)/398600640000000)*AV1248))/2/1000</f>
        <v>#REF!</v>
      </c>
      <c r="AX1248" s="19" t="e">
        <f t="shared" si="209"/>
        <v>#REF!</v>
      </c>
      <c r="AY1248" s="17" t="e">
        <f>SQRT(398600640000/#REF!)</f>
        <v>#REF!</v>
      </c>
      <c r="AZ1248" s="17" t="e">
        <f>SQRT(398600640000/#REF!)</f>
        <v>#REF!</v>
      </c>
      <c r="BA1248" s="17" t="e">
        <f t="shared" si="210"/>
        <v>#REF!</v>
      </c>
      <c r="BB1248" s="24" t="e">
        <f>-(398600640000000)/(2*(#REF!))</f>
        <v>#REF!</v>
      </c>
      <c r="BC1248" s="24" t="e">
        <f>-(398600640000000)/((2*#REF!))</f>
        <v>#REF!</v>
      </c>
      <c r="BD1248" s="24" t="e">
        <f>-(398600640000000)/(2*#REF!)</f>
        <v>#REF!</v>
      </c>
      <c r="BE1248" s="27" t="e">
        <f t="shared" si="211"/>
        <v>#REF!</v>
      </c>
      <c r="BF1248" s="27" t="e">
        <f t="shared" si="212"/>
        <v>#REF!</v>
      </c>
      <c r="BG1248" s="23" t="e">
        <f t="shared" si="213"/>
        <v>#REF!</v>
      </c>
      <c r="BH1248" s="23" t="e">
        <f t="shared" si="214"/>
        <v>#REF!</v>
      </c>
      <c r="BJ1248" s="29" t="e">
        <f>398600640000000/(#REF!*1000*#REF!*1000)</f>
        <v>#REF!</v>
      </c>
      <c r="BK1248" s="29" t="e">
        <f>398600640000000/(#REF!*1000*#REF!*1000)</f>
        <v>#REF!</v>
      </c>
      <c r="BL1248" s="29" t="e">
        <f t="shared" si="215"/>
        <v>#REF!</v>
      </c>
      <c r="BM1248" t="e">
        <f>398600640000000/(#REF!*1000*#REF!*1000)</f>
        <v>#REF!</v>
      </c>
    </row>
    <row r="1249" spans="24:65" x14ac:dyDescent="0.25">
      <c r="X1249"/>
      <c r="Y1249"/>
      <c r="Z1249"/>
      <c r="AA1249"/>
      <c r="AB1249" s="5" t="e">
        <f>#REF!-#REF!</f>
        <v>#REF!</v>
      </c>
      <c r="AC1249" s="1" t="e">
        <f>#REF!-#REF!</f>
        <v>#REF!</v>
      </c>
      <c r="AD1249" s="1" t="e">
        <f>SIN(#REF!)*COS(#REF!)</f>
        <v>#REF!</v>
      </c>
      <c r="AE1249" s="1" t="e">
        <f>SIN(#REF!)*SIN(#REF!)</f>
        <v>#REF!</v>
      </c>
      <c r="AF1249" s="1" t="e">
        <f>#REF!*COS(#REF!+#REF!)</f>
        <v>#REF!</v>
      </c>
      <c r="AG1249" s="1" t="e">
        <f>#REF!*SIN(#REF!+#REF!)</f>
        <v>#REF!</v>
      </c>
      <c r="AH1249" s="1" t="e">
        <f>SIN(#REF!)</f>
        <v>#REF!</v>
      </c>
      <c r="AI1249" s="1" t="e">
        <f>COS(#REF!)</f>
        <v>#REF!</v>
      </c>
      <c r="AJ1249" s="1" t="e">
        <f t="shared" si="205"/>
        <v>#REF!</v>
      </c>
      <c r="AK1249" s="5" t="e">
        <f>#REF!*#REF!</f>
        <v>#REF!</v>
      </c>
      <c r="AL1249" s="1" t="e">
        <f>(#REF!*#REF!)*(#REF!*#REF!-1)</f>
        <v>#REF!</v>
      </c>
      <c r="AM1249" s="13" t="e">
        <f>#REF!*SQRT(1-#REF!*#REF!)</f>
        <v>#REF!</v>
      </c>
      <c r="AN1249" s="15" t="e">
        <f>#REF!-AM1249</f>
        <v>#REF!</v>
      </c>
      <c r="AO1249" s="19" t="e">
        <f>#REF!/AM1249</f>
        <v>#REF!</v>
      </c>
      <c r="AP1249" s="19" t="e">
        <f>SQRT(398600640000000/(#REF!*1000))</f>
        <v>#REF!</v>
      </c>
      <c r="AQ1249" s="17" t="e">
        <f>SQRT(2*398600640000000*((1/(#REF!*1000))-(1/((#REF!*1000)+(#REF!*1000)))))</f>
        <v>#REF!</v>
      </c>
      <c r="AR1249" s="17" t="e">
        <f>SQRT(2*398600640000000*((1/(#REF!*1000))-(1/((#REF!*1000)+(#REF!*1000)))))</f>
        <v>#REF!</v>
      </c>
      <c r="AS1249" s="17" t="e">
        <f t="shared" si="206"/>
        <v>#REF!</v>
      </c>
      <c r="AT1249" s="5" t="e">
        <f t="shared" si="207"/>
        <v>#REF!</v>
      </c>
      <c r="AU1249" s="5" t="e">
        <f>(((4*(POWER(#REF!*1000,2)*AP1249)/398600640000000)*AT1249))/2/1000</f>
        <v>#REF!</v>
      </c>
      <c r="AV1249" s="5" t="e">
        <f t="shared" si="208"/>
        <v>#REF!</v>
      </c>
      <c r="AW1249" s="5" t="e">
        <f>(((4*(POWER(#REF!*1000,2)*AQ1249)/398600640000000)*AV1249))/2/1000</f>
        <v>#REF!</v>
      </c>
      <c r="AX1249" s="19" t="e">
        <f t="shared" si="209"/>
        <v>#REF!</v>
      </c>
      <c r="AY1249" s="17" t="e">
        <f>SQRT(398600640000/#REF!)</f>
        <v>#REF!</v>
      </c>
      <c r="AZ1249" s="17" t="e">
        <f>SQRT(398600640000/#REF!)</f>
        <v>#REF!</v>
      </c>
      <c r="BA1249" s="17" t="e">
        <f t="shared" si="210"/>
        <v>#REF!</v>
      </c>
      <c r="BB1249" s="24" t="e">
        <f>-(398600640000000)/(2*(#REF!))</f>
        <v>#REF!</v>
      </c>
      <c r="BC1249" s="24" t="e">
        <f>-(398600640000000)/((2*#REF!))</f>
        <v>#REF!</v>
      </c>
      <c r="BD1249" s="24" t="e">
        <f>-(398600640000000)/(2*#REF!)</f>
        <v>#REF!</v>
      </c>
      <c r="BE1249" s="27" t="e">
        <f t="shared" si="211"/>
        <v>#REF!</v>
      </c>
      <c r="BF1249" s="27" t="e">
        <f t="shared" si="212"/>
        <v>#REF!</v>
      </c>
      <c r="BG1249" s="23" t="e">
        <f t="shared" si="213"/>
        <v>#REF!</v>
      </c>
      <c r="BH1249" s="23" t="e">
        <f t="shared" si="214"/>
        <v>#REF!</v>
      </c>
      <c r="BJ1249" s="29" t="e">
        <f>398600640000000/(#REF!*1000*#REF!*1000)</f>
        <v>#REF!</v>
      </c>
      <c r="BK1249" s="29" t="e">
        <f>398600640000000/(#REF!*1000*#REF!*1000)</f>
        <v>#REF!</v>
      </c>
      <c r="BL1249" s="29" t="e">
        <f t="shared" si="215"/>
        <v>#REF!</v>
      </c>
      <c r="BM1249" t="e">
        <f>398600640000000/(#REF!*1000*#REF!*1000)</f>
        <v>#REF!</v>
      </c>
    </row>
    <row r="1250" spans="24:65" x14ac:dyDescent="0.25">
      <c r="X1250"/>
      <c r="Y1250"/>
      <c r="Z1250"/>
      <c r="AA1250"/>
      <c r="AB1250" s="5" t="e">
        <f>#REF!-#REF!</f>
        <v>#REF!</v>
      </c>
      <c r="AC1250" s="1" t="e">
        <f>#REF!-#REF!</f>
        <v>#REF!</v>
      </c>
      <c r="AD1250" s="1" t="e">
        <f>SIN(#REF!)*COS(#REF!)</f>
        <v>#REF!</v>
      </c>
      <c r="AE1250" s="1" t="e">
        <f>SIN(#REF!)*SIN(#REF!)</f>
        <v>#REF!</v>
      </c>
      <c r="AF1250" s="1" t="e">
        <f>#REF!*COS(#REF!+#REF!)</f>
        <v>#REF!</v>
      </c>
      <c r="AG1250" s="1" t="e">
        <f>#REF!*SIN(#REF!+#REF!)</f>
        <v>#REF!</v>
      </c>
      <c r="AH1250" s="1" t="e">
        <f>SIN(#REF!)</f>
        <v>#REF!</v>
      </c>
      <c r="AI1250" s="1" t="e">
        <f>COS(#REF!)</f>
        <v>#REF!</v>
      </c>
      <c r="AJ1250" s="1" t="e">
        <f t="shared" si="205"/>
        <v>#REF!</v>
      </c>
      <c r="AK1250" s="5" t="e">
        <f>#REF!*#REF!</f>
        <v>#REF!</v>
      </c>
      <c r="AL1250" s="1" t="e">
        <f>(#REF!*#REF!)*(#REF!*#REF!-1)</f>
        <v>#REF!</v>
      </c>
      <c r="AM1250" s="13" t="e">
        <f>#REF!*SQRT(1-#REF!*#REF!)</f>
        <v>#REF!</v>
      </c>
      <c r="AN1250" s="15" t="e">
        <f>#REF!-AM1250</f>
        <v>#REF!</v>
      </c>
      <c r="AO1250" s="19" t="e">
        <f>#REF!/AM1250</f>
        <v>#REF!</v>
      </c>
      <c r="AP1250" s="19" t="e">
        <f>SQRT(398600640000000/(#REF!*1000))</f>
        <v>#REF!</v>
      </c>
      <c r="AQ1250" s="17" t="e">
        <f>SQRT(2*398600640000000*((1/(#REF!*1000))-(1/((#REF!*1000)+(#REF!*1000)))))</f>
        <v>#REF!</v>
      </c>
      <c r="AR1250" s="17" t="e">
        <f>SQRT(2*398600640000000*((1/(#REF!*1000))-(1/((#REF!*1000)+(#REF!*1000)))))</f>
        <v>#REF!</v>
      </c>
      <c r="AS1250" s="17" t="e">
        <f t="shared" si="206"/>
        <v>#REF!</v>
      </c>
      <c r="AT1250" s="5" t="e">
        <f t="shared" si="207"/>
        <v>#REF!</v>
      </c>
      <c r="AU1250" s="5" t="e">
        <f>(((4*(POWER(#REF!*1000,2)*AP1250)/398600640000000)*AT1250))/2/1000</f>
        <v>#REF!</v>
      </c>
      <c r="AV1250" s="5" t="e">
        <f t="shared" si="208"/>
        <v>#REF!</v>
      </c>
      <c r="AW1250" s="5" t="e">
        <f>(((4*(POWER(#REF!*1000,2)*AQ1250)/398600640000000)*AV1250))/2/1000</f>
        <v>#REF!</v>
      </c>
      <c r="AX1250" s="19" t="e">
        <f t="shared" si="209"/>
        <v>#REF!</v>
      </c>
      <c r="AY1250" s="17" t="e">
        <f>SQRT(398600640000/#REF!)</f>
        <v>#REF!</v>
      </c>
      <c r="AZ1250" s="17" t="e">
        <f>SQRT(398600640000/#REF!)</f>
        <v>#REF!</v>
      </c>
      <c r="BA1250" s="17" t="e">
        <f t="shared" si="210"/>
        <v>#REF!</v>
      </c>
      <c r="BB1250" s="24" t="e">
        <f>-(398600640000000)/(2*(#REF!))</f>
        <v>#REF!</v>
      </c>
      <c r="BC1250" s="24" t="e">
        <f>-(398600640000000)/((2*#REF!))</f>
        <v>#REF!</v>
      </c>
      <c r="BD1250" s="24" t="e">
        <f>-(398600640000000)/(2*#REF!)</f>
        <v>#REF!</v>
      </c>
      <c r="BE1250" s="27" t="e">
        <f t="shared" si="211"/>
        <v>#REF!</v>
      </c>
      <c r="BF1250" s="27" t="e">
        <f t="shared" si="212"/>
        <v>#REF!</v>
      </c>
      <c r="BG1250" s="23" t="e">
        <f t="shared" si="213"/>
        <v>#REF!</v>
      </c>
      <c r="BH1250" s="23" t="e">
        <f t="shared" si="214"/>
        <v>#REF!</v>
      </c>
      <c r="BJ1250" s="29" t="e">
        <f>398600640000000/(#REF!*1000*#REF!*1000)</f>
        <v>#REF!</v>
      </c>
      <c r="BK1250" s="29" t="e">
        <f>398600640000000/(#REF!*1000*#REF!*1000)</f>
        <v>#REF!</v>
      </c>
      <c r="BL1250" s="29" t="e">
        <f t="shared" si="215"/>
        <v>#REF!</v>
      </c>
      <c r="BM1250" t="e">
        <f>398600640000000/(#REF!*1000*#REF!*1000)</f>
        <v>#REF!</v>
      </c>
    </row>
    <row r="1251" spans="24:65" x14ac:dyDescent="0.25">
      <c r="X1251"/>
      <c r="Y1251"/>
      <c r="Z1251"/>
      <c r="AA1251"/>
      <c r="AB1251" s="5" t="e">
        <f>#REF!-#REF!</f>
        <v>#REF!</v>
      </c>
      <c r="AC1251" s="1" t="e">
        <f>#REF!-#REF!</f>
        <v>#REF!</v>
      </c>
      <c r="AD1251" s="1" t="e">
        <f>SIN(#REF!)*COS(#REF!)</f>
        <v>#REF!</v>
      </c>
      <c r="AE1251" s="1" t="e">
        <f>SIN(#REF!)*SIN(#REF!)</f>
        <v>#REF!</v>
      </c>
      <c r="AF1251" s="1" t="e">
        <f>#REF!*COS(#REF!+#REF!)</f>
        <v>#REF!</v>
      </c>
      <c r="AG1251" s="1" t="e">
        <f>#REF!*SIN(#REF!+#REF!)</f>
        <v>#REF!</v>
      </c>
      <c r="AH1251" s="1" t="e">
        <f>SIN(#REF!)</f>
        <v>#REF!</v>
      </c>
      <c r="AI1251" s="1" t="e">
        <f>COS(#REF!)</f>
        <v>#REF!</v>
      </c>
      <c r="AJ1251" s="1" t="e">
        <f t="shared" si="205"/>
        <v>#REF!</v>
      </c>
      <c r="AK1251" s="5" t="e">
        <f>#REF!*#REF!</f>
        <v>#REF!</v>
      </c>
      <c r="AL1251" s="1" t="e">
        <f>(#REF!*#REF!)*(#REF!*#REF!-1)</f>
        <v>#REF!</v>
      </c>
      <c r="AM1251" s="13" t="e">
        <f>#REF!*SQRT(1-#REF!*#REF!)</f>
        <v>#REF!</v>
      </c>
      <c r="AN1251" s="15" t="e">
        <f>#REF!-AM1251</f>
        <v>#REF!</v>
      </c>
      <c r="AO1251" s="19" t="e">
        <f>#REF!/AM1251</f>
        <v>#REF!</v>
      </c>
      <c r="AP1251" s="19" t="e">
        <f>SQRT(398600640000000/(#REF!*1000))</f>
        <v>#REF!</v>
      </c>
      <c r="AQ1251" s="17" t="e">
        <f>SQRT(2*398600640000000*((1/(#REF!*1000))-(1/((#REF!*1000)+(#REF!*1000)))))</f>
        <v>#REF!</v>
      </c>
      <c r="AR1251" s="17" t="e">
        <f>SQRT(2*398600640000000*((1/(#REF!*1000))-(1/((#REF!*1000)+(#REF!*1000)))))</f>
        <v>#REF!</v>
      </c>
      <c r="AS1251" s="17" t="e">
        <f t="shared" si="206"/>
        <v>#REF!</v>
      </c>
      <c r="AT1251" s="5" t="e">
        <f t="shared" si="207"/>
        <v>#REF!</v>
      </c>
      <c r="AU1251" s="5" t="e">
        <f>(((4*(POWER(#REF!*1000,2)*AP1251)/398600640000000)*AT1251))/2/1000</f>
        <v>#REF!</v>
      </c>
      <c r="AV1251" s="5" t="e">
        <f t="shared" si="208"/>
        <v>#REF!</v>
      </c>
      <c r="AW1251" s="5" t="e">
        <f>(((4*(POWER(#REF!*1000,2)*AQ1251)/398600640000000)*AV1251))/2/1000</f>
        <v>#REF!</v>
      </c>
      <c r="AX1251" s="19" t="e">
        <f t="shared" si="209"/>
        <v>#REF!</v>
      </c>
      <c r="AY1251" s="17" t="e">
        <f>SQRT(398600640000/#REF!)</f>
        <v>#REF!</v>
      </c>
      <c r="AZ1251" s="17" t="e">
        <f>SQRT(398600640000/#REF!)</f>
        <v>#REF!</v>
      </c>
      <c r="BA1251" s="17" t="e">
        <f t="shared" si="210"/>
        <v>#REF!</v>
      </c>
      <c r="BB1251" s="24" t="e">
        <f>-(398600640000000)/(2*(#REF!))</f>
        <v>#REF!</v>
      </c>
      <c r="BC1251" s="24" t="e">
        <f>-(398600640000000)/((2*#REF!))</f>
        <v>#REF!</v>
      </c>
      <c r="BD1251" s="24" t="e">
        <f>-(398600640000000)/(2*#REF!)</f>
        <v>#REF!</v>
      </c>
      <c r="BE1251" s="27" t="e">
        <f t="shared" si="211"/>
        <v>#REF!</v>
      </c>
      <c r="BF1251" s="27" t="e">
        <f t="shared" si="212"/>
        <v>#REF!</v>
      </c>
      <c r="BG1251" s="23" t="e">
        <f t="shared" si="213"/>
        <v>#REF!</v>
      </c>
      <c r="BH1251" s="23" t="e">
        <f t="shared" si="214"/>
        <v>#REF!</v>
      </c>
      <c r="BJ1251" s="29" t="e">
        <f>398600640000000/(#REF!*1000*#REF!*1000)</f>
        <v>#REF!</v>
      </c>
      <c r="BK1251" s="29" t="e">
        <f>398600640000000/(#REF!*1000*#REF!*1000)</f>
        <v>#REF!</v>
      </c>
      <c r="BL1251" s="29" t="e">
        <f t="shared" si="215"/>
        <v>#REF!</v>
      </c>
      <c r="BM1251" t="e">
        <f>398600640000000/(#REF!*1000*#REF!*1000)</f>
        <v>#REF!</v>
      </c>
    </row>
    <row r="1252" spans="24:65" x14ac:dyDescent="0.25">
      <c r="X1252"/>
      <c r="Y1252"/>
      <c r="Z1252"/>
      <c r="AA1252"/>
      <c r="AB1252" s="5" t="e">
        <f>#REF!-#REF!</f>
        <v>#REF!</v>
      </c>
      <c r="AC1252" s="1" t="e">
        <f>#REF!-#REF!</f>
        <v>#REF!</v>
      </c>
      <c r="AD1252" s="1" t="e">
        <f>SIN(#REF!)*COS(#REF!)</f>
        <v>#REF!</v>
      </c>
      <c r="AE1252" s="1" t="e">
        <f>SIN(#REF!)*SIN(#REF!)</f>
        <v>#REF!</v>
      </c>
      <c r="AF1252" s="1" t="e">
        <f>#REF!*COS(#REF!+#REF!)</f>
        <v>#REF!</v>
      </c>
      <c r="AG1252" s="1" t="e">
        <f>#REF!*SIN(#REF!+#REF!)</f>
        <v>#REF!</v>
      </c>
      <c r="AH1252" s="1" t="e">
        <f>SIN(#REF!)</f>
        <v>#REF!</v>
      </c>
      <c r="AI1252" s="1" t="e">
        <f>COS(#REF!)</f>
        <v>#REF!</v>
      </c>
      <c r="AJ1252" s="1" t="e">
        <f t="shared" si="205"/>
        <v>#REF!</v>
      </c>
      <c r="AK1252" s="5" t="e">
        <f>#REF!*#REF!</f>
        <v>#REF!</v>
      </c>
      <c r="AL1252" s="1" t="e">
        <f>(#REF!*#REF!)*(#REF!*#REF!-1)</f>
        <v>#REF!</v>
      </c>
      <c r="AM1252" s="13" t="e">
        <f>#REF!*SQRT(1-#REF!*#REF!)</f>
        <v>#REF!</v>
      </c>
      <c r="AN1252" s="15" t="e">
        <f>#REF!-AM1252</f>
        <v>#REF!</v>
      </c>
      <c r="AO1252" s="19" t="e">
        <f>#REF!/AM1252</f>
        <v>#REF!</v>
      </c>
      <c r="AP1252" s="19" t="e">
        <f>SQRT(398600640000000/(#REF!*1000))</f>
        <v>#REF!</v>
      </c>
      <c r="AQ1252" s="17" t="e">
        <f>SQRT(2*398600640000000*((1/(#REF!*1000))-(1/((#REF!*1000)+(#REF!*1000)))))</f>
        <v>#REF!</v>
      </c>
      <c r="AR1252" s="17" t="e">
        <f>SQRT(2*398600640000000*((1/(#REF!*1000))-(1/((#REF!*1000)+(#REF!*1000)))))</f>
        <v>#REF!</v>
      </c>
      <c r="AS1252" s="17" t="e">
        <f t="shared" si="206"/>
        <v>#REF!</v>
      </c>
      <c r="AT1252" s="5" t="e">
        <f t="shared" si="207"/>
        <v>#REF!</v>
      </c>
      <c r="AU1252" s="5" t="e">
        <f>(((4*(POWER(#REF!*1000,2)*AP1252)/398600640000000)*AT1252))/2/1000</f>
        <v>#REF!</v>
      </c>
      <c r="AV1252" s="5" t="e">
        <f t="shared" si="208"/>
        <v>#REF!</v>
      </c>
      <c r="AW1252" s="5" t="e">
        <f>(((4*(POWER(#REF!*1000,2)*AQ1252)/398600640000000)*AV1252))/2/1000</f>
        <v>#REF!</v>
      </c>
      <c r="AX1252" s="19" t="e">
        <f t="shared" si="209"/>
        <v>#REF!</v>
      </c>
      <c r="AY1252" s="17" t="e">
        <f>SQRT(398600640000/#REF!)</f>
        <v>#REF!</v>
      </c>
      <c r="AZ1252" s="17" t="e">
        <f>SQRT(398600640000/#REF!)</f>
        <v>#REF!</v>
      </c>
      <c r="BA1252" s="17" t="e">
        <f t="shared" si="210"/>
        <v>#REF!</v>
      </c>
      <c r="BB1252" s="24" t="e">
        <f>-(398600640000000)/(2*(#REF!))</f>
        <v>#REF!</v>
      </c>
      <c r="BC1252" s="24" t="e">
        <f>-(398600640000000)/((2*#REF!))</f>
        <v>#REF!</v>
      </c>
      <c r="BD1252" s="24" t="e">
        <f>-(398600640000000)/(2*#REF!)</f>
        <v>#REF!</v>
      </c>
      <c r="BE1252" s="27" t="e">
        <f t="shared" si="211"/>
        <v>#REF!</v>
      </c>
      <c r="BF1252" s="27" t="e">
        <f t="shared" si="212"/>
        <v>#REF!</v>
      </c>
      <c r="BG1252" s="23" t="e">
        <f t="shared" si="213"/>
        <v>#REF!</v>
      </c>
      <c r="BH1252" s="23" t="e">
        <f t="shared" si="214"/>
        <v>#REF!</v>
      </c>
      <c r="BJ1252" s="29" t="e">
        <f>398600640000000/(#REF!*1000*#REF!*1000)</f>
        <v>#REF!</v>
      </c>
      <c r="BK1252" s="29" t="e">
        <f>398600640000000/(#REF!*1000*#REF!*1000)</f>
        <v>#REF!</v>
      </c>
      <c r="BL1252" s="29" t="e">
        <f t="shared" si="215"/>
        <v>#REF!</v>
      </c>
      <c r="BM1252" t="e">
        <f>398600640000000/(#REF!*1000*#REF!*1000)</f>
        <v>#REF!</v>
      </c>
    </row>
    <row r="1253" spans="24:65" x14ac:dyDescent="0.25">
      <c r="X1253"/>
      <c r="Y1253"/>
      <c r="Z1253"/>
      <c r="AA1253"/>
      <c r="AB1253" s="5" t="e">
        <f>#REF!-#REF!</f>
        <v>#REF!</v>
      </c>
      <c r="AC1253" s="1" t="e">
        <f>#REF!-#REF!</f>
        <v>#REF!</v>
      </c>
      <c r="AD1253" s="1" t="e">
        <f>SIN(#REF!)*COS(#REF!)</f>
        <v>#REF!</v>
      </c>
      <c r="AE1253" s="1" t="e">
        <f>SIN(#REF!)*SIN(#REF!)</f>
        <v>#REF!</v>
      </c>
      <c r="AF1253" s="1" t="e">
        <f>#REF!*COS(#REF!+#REF!)</f>
        <v>#REF!</v>
      </c>
      <c r="AG1253" s="1" t="e">
        <f>#REF!*SIN(#REF!+#REF!)</f>
        <v>#REF!</v>
      </c>
      <c r="AH1253" s="1" t="e">
        <f>SIN(#REF!)</f>
        <v>#REF!</v>
      </c>
      <c r="AI1253" s="1" t="e">
        <f>COS(#REF!)</f>
        <v>#REF!</v>
      </c>
      <c r="AJ1253" s="1" t="e">
        <f t="shared" si="205"/>
        <v>#REF!</v>
      </c>
      <c r="AK1253" s="5" t="e">
        <f>#REF!*#REF!</f>
        <v>#REF!</v>
      </c>
      <c r="AL1253" s="1" t="e">
        <f>(#REF!*#REF!)*(#REF!*#REF!-1)</f>
        <v>#REF!</v>
      </c>
      <c r="AM1253" s="13" t="e">
        <f>#REF!*SQRT(1-#REF!*#REF!)</f>
        <v>#REF!</v>
      </c>
      <c r="AN1253" s="15" t="e">
        <f>#REF!-AM1253</f>
        <v>#REF!</v>
      </c>
      <c r="AO1253" s="19" t="e">
        <f>#REF!/AM1253</f>
        <v>#REF!</v>
      </c>
      <c r="AP1253" s="19" t="e">
        <f>SQRT(398600640000000/(#REF!*1000))</f>
        <v>#REF!</v>
      </c>
      <c r="AQ1253" s="17" t="e">
        <f>SQRT(2*398600640000000*((1/(#REF!*1000))-(1/((#REF!*1000)+(#REF!*1000)))))</f>
        <v>#REF!</v>
      </c>
      <c r="AR1253" s="17" t="e">
        <f>SQRT(2*398600640000000*((1/(#REF!*1000))-(1/((#REF!*1000)+(#REF!*1000)))))</f>
        <v>#REF!</v>
      </c>
      <c r="AS1253" s="17" t="e">
        <f t="shared" si="206"/>
        <v>#REF!</v>
      </c>
      <c r="AT1253" s="5" t="e">
        <f t="shared" si="207"/>
        <v>#REF!</v>
      </c>
      <c r="AU1253" s="5" t="e">
        <f>(((4*(POWER(#REF!*1000,2)*AP1253)/398600640000000)*AT1253))/2/1000</f>
        <v>#REF!</v>
      </c>
      <c r="AV1253" s="5" t="e">
        <f t="shared" si="208"/>
        <v>#REF!</v>
      </c>
      <c r="AW1253" s="5" t="e">
        <f>(((4*(POWER(#REF!*1000,2)*AQ1253)/398600640000000)*AV1253))/2/1000</f>
        <v>#REF!</v>
      </c>
      <c r="AX1253" s="19" t="e">
        <f t="shared" si="209"/>
        <v>#REF!</v>
      </c>
      <c r="AY1253" s="17" t="e">
        <f>SQRT(398600640000/#REF!)</f>
        <v>#REF!</v>
      </c>
      <c r="AZ1253" s="17" t="e">
        <f>SQRT(398600640000/#REF!)</f>
        <v>#REF!</v>
      </c>
      <c r="BA1253" s="17" t="e">
        <f t="shared" si="210"/>
        <v>#REF!</v>
      </c>
      <c r="BB1253" s="24" t="e">
        <f>-(398600640000000)/(2*(#REF!))</f>
        <v>#REF!</v>
      </c>
      <c r="BC1253" s="24" t="e">
        <f>-(398600640000000)/((2*#REF!))</f>
        <v>#REF!</v>
      </c>
      <c r="BD1253" s="24" t="e">
        <f>-(398600640000000)/(2*#REF!)</f>
        <v>#REF!</v>
      </c>
      <c r="BE1253" s="27" t="e">
        <f t="shared" si="211"/>
        <v>#REF!</v>
      </c>
      <c r="BF1253" s="27" t="e">
        <f t="shared" si="212"/>
        <v>#REF!</v>
      </c>
      <c r="BG1253" s="23" t="e">
        <f t="shared" si="213"/>
        <v>#REF!</v>
      </c>
      <c r="BH1253" s="23" t="e">
        <f t="shared" si="214"/>
        <v>#REF!</v>
      </c>
      <c r="BJ1253" s="29" t="e">
        <f>398600640000000/(#REF!*1000*#REF!*1000)</f>
        <v>#REF!</v>
      </c>
      <c r="BK1253" s="29" t="e">
        <f>398600640000000/(#REF!*1000*#REF!*1000)</f>
        <v>#REF!</v>
      </c>
      <c r="BL1253" s="29" t="e">
        <f t="shared" si="215"/>
        <v>#REF!</v>
      </c>
      <c r="BM1253" t="e">
        <f>398600640000000/(#REF!*1000*#REF!*1000)</f>
        <v>#REF!</v>
      </c>
    </row>
    <row r="1254" spans="24:65" x14ac:dyDescent="0.25">
      <c r="X1254"/>
      <c r="Y1254"/>
      <c r="Z1254"/>
      <c r="AA1254"/>
      <c r="AB1254" s="5" t="e">
        <f>#REF!-#REF!</f>
        <v>#REF!</v>
      </c>
      <c r="AC1254" s="1" t="e">
        <f>#REF!-#REF!</f>
        <v>#REF!</v>
      </c>
      <c r="AD1254" s="1" t="e">
        <f>SIN(#REF!)*COS(#REF!)</f>
        <v>#REF!</v>
      </c>
      <c r="AE1254" s="1" t="e">
        <f>SIN(#REF!)*SIN(#REF!)</f>
        <v>#REF!</v>
      </c>
      <c r="AF1254" s="1" t="e">
        <f>#REF!*COS(#REF!+#REF!)</f>
        <v>#REF!</v>
      </c>
      <c r="AG1254" s="1" t="e">
        <f>#REF!*SIN(#REF!+#REF!)</f>
        <v>#REF!</v>
      </c>
      <c r="AH1254" s="1" t="e">
        <f>SIN(#REF!)</f>
        <v>#REF!</v>
      </c>
      <c r="AI1254" s="1" t="e">
        <f>COS(#REF!)</f>
        <v>#REF!</v>
      </c>
      <c r="AJ1254" s="1" t="e">
        <f t="shared" si="205"/>
        <v>#REF!</v>
      </c>
      <c r="AK1254" s="5" t="e">
        <f>#REF!*#REF!</f>
        <v>#REF!</v>
      </c>
      <c r="AL1254" s="1" t="e">
        <f>(#REF!*#REF!)*(#REF!*#REF!-1)</f>
        <v>#REF!</v>
      </c>
      <c r="AM1254" s="13" t="e">
        <f>#REF!*SQRT(1-#REF!*#REF!)</f>
        <v>#REF!</v>
      </c>
      <c r="AN1254" s="15" t="e">
        <f>#REF!-AM1254</f>
        <v>#REF!</v>
      </c>
      <c r="AO1254" s="19" t="e">
        <f>#REF!/AM1254</f>
        <v>#REF!</v>
      </c>
      <c r="AP1254" s="19" t="e">
        <f>SQRT(398600640000000/(#REF!*1000))</f>
        <v>#REF!</v>
      </c>
      <c r="AQ1254" s="17" t="e">
        <f>SQRT(2*398600640000000*((1/(#REF!*1000))-(1/((#REF!*1000)+(#REF!*1000)))))</f>
        <v>#REF!</v>
      </c>
      <c r="AR1254" s="17" t="e">
        <f>SQRT(2*398600640000000*((1/(#REF!*1000))-(1/((#REF!*1000)+(#REF!*1000)))))</f>
        <v>#REF!</v>
      </c>
      <c r="AS1254" s="17" t="e">
        <f t="shared" si="206"/>
        <v>#REF!</v>
      </c>
      <c r="AT1254" s="5" t="e">
        <f t="shared" si="207"/>
        <v>#REF!</v>
      </c>
      <c r="AU1254" s="5" t="e">
        <f>(((4*(POWER(#REF!*1000,2)*AP1254)/398600640000000)*AT1254))/2/1000</f>
        <v>#REF!</v>
      </c>
      <c r="AV1254" s="5" t="e">
        <f t="shared" si="208"/>
        <v>#REF!</v>
      </c>
      <c r="AW1254" s="5" t="e">
        <f>(((4*(POWER(#REF!*1000,2)*AQ1254)/398600640000000)*AV1254))/2/1000</f>
        <v>#REF!</v>
      </c>
      <c r="AX1254" s="19" t="e">
        <f t="shared" si="209"/>
        <v>#REF!</v>
      </c>
      <c r="AY1254" s="17" t="e">
        <f>SQRT(398600640000/#REF!)</f>
        <v>#REF!</v>
      </c>
      <c r="AZ1254" s="17" t="e">
        <f>SQRT(398600640000/#REF!)</f>
        <v>#REF!</v>
      </c>
      <c r="BA1254" s="17" t="e">
        <f t="shared" si="210"/>
        <v>#REF!</v>
      </c>
      <c r="BB1254" s="24" t="e">
        <f>-(398600640000000)/(2*(#REF!))</f>
        <v>#REF!</v>
      </c>
      <c r="BC1254" s="24" t="e">
        <f>-(398600640000000)/((2*#REF!))</f>
        <v>#REF!</v>
      </c>
      <c r="BD1254" s="24" t="e">
        <f>-(398600640000000)/(2*#REF!)</f>
        <v>#REF!</v>
      </c>
      <c r="BE1254" s="27" t="e">
        <f t="shared" si="211"/>
        <v>#REF!</v>
      </c>
      <c r="BF1254" s="27" t="e">
        <f t="shared" si="212"/>
        <v>#REF!</v>
      </c>
      <c r="BG1254" s="23" t="e">
        <f t="shared" si="213"/>
        <v>#REF!</v>
      </c>
      <c r="BH1254" s="23" t="e">
        <f t="shared" si="214"/>
        <v>#REF!</v>
      </c>
      <c r="BJ1254" s="29" t="e">
        <f>398600640000000/(#REF!*1000*#REF!*1000)</f>
        <v>#REF!</v>
      </c>
      <c r="BK1254" s="29" t="e">
        <f>398600640000000/(#REF!*1000*#REF!*1000)</f>
        <v>#REF!</v>
      </c>
      <c r="BL1254" s="29" t="e">
        <f t="shared" si="215"/>
        <v>#REF!</v>
      </c>
      <c r="BM1254" t="e">
        <f>398600640000000/(#REF!*1000*#REF!*1000)</f>
        <v>#REF!</v>
      </c>
    </row>
    <row r="1255" spans="24:65" x14ac:dyDescent="0.25">
      <c r="X1255"/>
      <c r="Y1255"/>
      <c r="Z1255"/>
      <c r="AA1255"/>
      <c r="AB1255" s="5" t="e">
        <f>#REF!-#REF!</f>
        <v>#REF!</v>
      </c>
      <c r="AC1255" s="1" t="e">
        <f>#REF!-#REF!</f>
        <v>#REF!</v>
      </c>
      <c r="AD1255" s="1" t="e">
        <f>SIN(#REF!)*COS(#REF!)</f>
        <v>#REF!</v>
      </c>
      <c r="AE1255" s="1" t="e">
        <f>SIN(#REF!)*SIN(#REF!)</f>
        <v>#REF!</v>
      </c>
      <c r="AF1255" s="1" t="e">
        <f>#REF!*COS(#REF!+#REF!)</f>
        <v>#REF!</v>
      </c>
      <c r="AG1255" s="1" t="e">
        <f>#REF!*SIN(#REF!+#REF!)</f>
        <v>#REF!</v>
      </c>
      <c r="AH1255" s="1" t="e">
        <f>SIN(#REF!)</f>
        <v>#REF!</v>
      </c>
      <c r="AI1255" s="1" t="e">
        <f>COS(#REF!)</f>
        <v>#REF!</v>
      </c>
      <c r="AJ1255" s="1" t="e">
        <f t="shared" si="205"/>
        <v>#REF!</v>
      </c>
      <c r="AK1255" s="5" t="e">
        <f>#REF!*#REF!</f>
        <v>#REF!</v>
      </c>
      <c r="AL1255" s="1" t="e">
        <f>(#REF!*#REF!)*(#REF!*#REF!-1)</f>
        <v>#REF!</v>
      </c>
      <c r="AM1255" s="13" t="e">
        <f>#REF!*SQRT(1-#REF!*#REF!)</f>
        <v>#REF!</v>
      </c>
      <c r="AN1255" s="15" t="e">
        <f>#REF!-AM1255</f>
        <v>#REF!</v>
      </c>
      <c r="AO1255" s="19" t="e">
        <f>#REF!/AM1255</f>
        <v>#REF!</v>
      </c>
      <c r="AP1255" s="19" t="e">
        <f>SQRT(398600640000000/(#REF!*1000))</f>
        <v>#REF!</v>
      </c>
      <c r="AQ1255" s="17" t="e">
        <f>SQRT(2*398600640000000*((1/(#REF!*1000))-(1/((#REF!*1000)+(#REF!*1000)))))</f>
        <v>#REF!</v>
      </c>
      <c r="AR1255" s="17" t="e">
        <f>SQRT(2*398600640000000*((1/(#REF!*1000))-(1/((#REF!*1000)+(#REF!*1000)))))</f>
        <v>#REF!</v>
      </c>
      <c r="AS1255" s="17" t="e">
        <f t="shared" si="206"/>
        <v>#REF!</v>
      </c>
      <c r="AT1255" s="5" t="e">
        <f t="shared" si="207"/>
        <v>#REF!</v>
      </c>
      <c r="AU1255" s="5" t="e">
        <f>(((4*(POWER(#REF!*1000,2)*AP1255)/398600640000000)*AT1255))/2/1000</f>
        <v>#REF!</v>
      </c>
      <c r="AV1255" s="5" t="e">
        <f t="shared" si="208"/>
        <v>#REF!</v>
      </c>
      <c r="AW1255" s="5" t="e">
        <f>(((4*(POWER(#REF!*1000,2)*AQ1255)/398600640000000)*AV1255))/2/1000</f>
        <v>#REF!</v>
      </c>
      <c r="AX1255" s="19" t="e">
        <f t="shared" si="209"/>
        <v>#REF!</v>
      </c>
      <c r="AY1255" s="17" t="e">
        <f>SQRT(398600640000/#REF!)</f>
        <v>#REF!</v>
      </c>
      <c r="AZ1255" s="17" t="e">
        <f>SQRT(398600640000/#REF!)</f>
        <v>#REF!</v>
      </c>
      <c r="BA1255" s="17" t="e">
        <f t="shared" si="210"/>
        <v>#REF!</v>
      </c>
      <c r="BB1255" s="24" t="e">
        <f>-(398600640000000)/(2*(#REF!))</f>
        <v>#REF!</v>
      </c>
      <c r="BC1255" s="24" t="e">
        <f>-(398600640000000)/((2*#REF!))</f>
        <v>#REF!</v>
      </c>
      <c r="BD1255" s="24" t="e">
        <f>-(398600640000000)/(2*#REF!)</f>
        <v>#REF!</v>
      </c>
      <c r="BE1255" s="27" t="e">
        <f t="shared" si="211"/>
        <v>#REF!</v>
      </c>
      <c r="BF1255" s="27" t="e">
        <f t="shared" si="212"/>
        <v>#REF!</v>
      </c>
      <c r="BG1255" s="23" t="e">
        <f t="shared" si="213"/>
        <v>#REF!</v>
      </c>
      <c r="BH1255" s="23" t="e">
        <f t="shared" si="214"/>
        <v>#REF!</v>
      </c>
      <c r="BJ1255" s="29" t="e">
        <f>398600640000000/(#REF!*1000*#REF!*1000)</f>
        <v>#REF!</v>
      </c>
      <c r="BK1255" s="29" t="e">
        <f>398600640000000/(#REF!*1000*#REF!*1000)</f>
        <v>#REF!</v>
      </c>
      <c r="BL1255" s="29" t="e">
        <f t="shared" si="215"/>
        <v>#REF!</v>
      </c>
      <c r="BM1255" t="e">
        <f>398600640000000/(#REF!*1000*#REF!*1000)</f>
        <v>#REF!</v>
      </c>
    </row>
    <row r="1256" spans="24:65" x14ac:dyDescent="0.25">
      <c r="X1256"/>
      <c r="Y1256"/>
      <c r="Z1256"/>
      <c r="AA1256"/>
      <c r="AB1256" s="5" t="e">
        <f>#REF!-#REF!</f>
        <v>#REF!</v>
      </c>
      <c r="AC1256" s="1" t="e">
        <f>#REF!-#REF!</f>
        <v>#REF!</v>
      </c>
      <c r="AD1256" s="1" t="e">
        <f>SIN(#REF!)*COS(#REF!)</f>
        <v>#REF!</v>
      </c>
      <c r="AE1256" s="1" t="e">
        <f>SIN(#REF!)*SIN(#REF!)</f>
        <v>#REF!</v>
      </c>
      <c r="AF1256" s="1" t="e">
        <f>#REF!*COS(#REF!+#REF!)</f>
        <v>#REF!</v>
      </c>
      <c r="AG1256" s="1" t="e">
        <f>#REF!*SIN(#REF!+#REF!)</f>
        <v>#REF!</v>
      </c>
      <c r="AH1256" s="1" t="e">
        <f>SIN(#REF!)</f>
        <v>#REF!</v>
      </c>
      <c r="AI1256" s="1" t="e">
        <f>COS(#REF!)</f>
        <v>#REF!</v>
      </c>
      <c r="AJ1256" s="1" t="e">
        <f t="shared" si="205"/>
        <v>#REF!</v>
      </c>
      <c r="AK1256" s="5" t="e">
        <f>#REF!*#REF!</f>
        <v>#REF!</v>
      </c>
      <c r="AL1256" s="1" t="e">
        <f>(#REF!*#REF!)*(#REF!*#REF!-1)</f>
        <v>#REF!</v>
      </c>
      <c r="AM1256" s="13" t="e">
        <f>#REF!*SQRT(1-#REF!*#REF!)</f>
        <v>#REF!</v>
      </c>
      <c r="AN1256" s="15" t="e">
        <f>#REF!-AM1256</f>
        <v>#REF!</v>
      </c>
      <c r="AO1256" s="19" t="e">
        <f>#REF!/AM1256</f>
        <v>#REF!</v>
      </c>
      <c r="AP1256" s="19" t="e">
        <f>SQRT(398600640000000/(#REF!*1000))</f>
        <v>#REF!</v>
      </c>
      <c r="AQ1256" s="17" t="e">
        <f>SQRT(2*398600640000000*((1/(#REF!*1000))-(1/((#REF!*1000)+(#REF!*1000)))))</f>
        <v>#REF!</v>
      </c>
      <c r="AR1256" s="17" t="e">
        <f>SQRT(2*398600640000000*((1/(#REF!*1000))-(1/((#REF!*1000)+(#REF!*1000)))))</f>
        <v>#REF!</v>
      </c>
      <c r="AS1256" s="17" t="e">
        <f t="shared" si="206"/>
        <v>#REF!</v>
      </c>
      <c r="AT1256" s="5" t="e">
        <f t="shared" si="207"/>
        <v>#REF!</v>
      </c>
      <c r="AU1256" s="5" t="e">
        <f>(((4*(POWER(#REF!*1000,2)*AP1256)/398600640000000)*AT1256))/2/1000</f>
        <v>#REF!</v>
      </c>
      <c r="AV1256" s="5" t="e">
        <f t="shared" si="208"/>
        <v>#REF!</v>
      </c>
      <c r="AW1256" s="5" t="e">
        <f>(((4*(POWER(#REF!*1000,2)*AQ1256)/398600640000000)*AV1256))/2/1000</f>
        <v>#REF!</v>
      </c>
      <c r="AX1256" s="19" t="e">
        <f t="shared" si="209"/>
        <v>#REF!</v>
      </c>
      <c r="AY1256" s="17" t="e">
        <f>SQRT(398600640000/#REF!)</f>
        <v>#REF!</v>
      </c>
      <c r="AZ1256" s="17" t="e">
        <f>SQRT(398600640000/#REF!)</f>
        <v>#REF!</v>
      </c>
      <c r="BA1256" s="17" t="e">
        <f t="shared" si="210"/>
        <v>#REF!</v>
      </c>
      <c r="BB1256" s="24" t="e">
        <f>-(398600640000000)/(2*(#REF!))</f>
        <v>#REF!</v>
      </c>
      <c r="BC1256" s="24" t="e">
        <f>-(398600640000000)/((2*#REF!))</f>
        <v>#REF!</v>
      </c>
      <c r="BD1256" s="24" t="e">
        <f>-(398600640000000)/(2*#REF!)</f>
        <v>#REF!</v>
      </c>
      <c r="BE1256" s="27" t="e">
        <f t="shared" si="211"/>
        <v>#REF!</v>
      </c>
      <c r="BF1256" s="27" t="e">
        <f t="shared" si="212"/>
        <v>#REF!</v>
      </c>
      <c r="BG1256" s="23" t="e">
        <f t="shared" si="213"/>
        <v>#REF!</v>
      </c>
      <c r="BH1256" s="23" t="e">
        <f t="shared" si="214"/>
        <v>#REF!</v>
      </c>
      <c r="BJ1256" s="29" t="e">
        <f>398600640000000/(#REF!*1000*#REF!*1000)</f>
        <v>#REF!</v>
      </c>
      <c r="BK1256" s="29" t="e">
        <f>398600640000000/(#REF!*1000*#REF!*1000)</f>
        <v>#REF!</v>
      </c>
      <c r="BL1256" s="29" t="e">
        <f t="shared" si="215"/>
        <v>#REF!</v>
      </c>
      <c r="BM1256" t="e">
        <f>398600640000000/(#REF!*1000*#REF!*1000)</f>
        <v>#REF!</v>
      </c>
    </row>
    <row r="1257" spans="24:65" x14ac:dyDescent="0.25">
      <c r="X1257"/>
      <c r="Y1257"/>
      <c r="Z1257"/>
      <c r="AA1257"/>
      <c r="AB1257" s="5" t="e">
        <f>#REF!-#REF!</f>
        <v>#REF!</v>
      </c>
      <c r="AC1257" s="1" t="e">
        <f>#REF!-#REF!</f>
        <v>#REF!</v>
      </c>
      <c r="AD1257" s="1" t="e">
        <f>SIN(#REF!)*COS(#REF!)</f>
        <v>#REF!</v>
      </c>
      <c r="AE1257" s="1" t="e">
        <f>SIN(#REF!)*SIN(#REF!)</f>
        <v>#REF!</v>
      </c>
      <c r="AF1257" s="1" t="e">
        <f>#REF!*COS(#REF!+#REF!)</f>
        <v>#REF!</v>
      </c>
      <c r="AG1257" s="1" t="e">
        <f>#REF!*SIN(#REF!+#REF!)</f>
        <v>#REF!</v>
      </c>
      <c r="AH1257" s="1" t="e">
        <f>SIN(#REF!)</f>
        <v>#REF!</v>
      </c>
      <c r="AI1257" s="1" t="e">
        <f>COS(#REF!)</f>
        <v>#REF!</v>
      </c>
      <c r="AJ1257" s="1" t="e">
        <f t="shared" si="205"/>
        <v>#REF!</v>
      </c>
      <c r="AK1257" s="5" t="e">
        <f>#REF!*#REF!</f>
        <v>#REF!</v>
      </c>
      <c r="AL1257" s="1" t="e">
        <f>(#REF!*#REF!)*(#REF!*#REF!-1)</f>
        <v>#REF!</v>
      </c>
      <c r="AM1257" s="13" t="e">
        <f>#REF!*SQRT(1-#REF!*#REF!)</f>
        <v>#REF!</v>
      </c>
      <c r="AN1257" s="15" t="e">
        <f>#REF!-AM1257</f>
        <v>#REF!</v>
      </c>
      <c r="AO1257" s="19" t="e">
        <f>#REF!/AM1257</f>
        <v>#REF!</v>
      </c>
      <c r="AP1257" s="19" t="e">
        <f>SQRT(398600640000000/(#REF!*1000))</f>
        <v>#REF!</v>
      </c>
      <c r="AQ1257" s="17" t="e">
        <f>SQRT(2*398600640000000*((1/(#REF!*1000))-(1/((#REF!*1000)+(#REF!*1000)))))</f>
        <v>#REF!</v>
      </c>
      <c r="AR1257" s="17" t="e">
        <f>SQRT(2*398600640000000*((1/(#REF!*1000))-(1/((#REF!*1000)+(#REF!*1000)))))</f>
        <v>#REF!</v>
      </c>
      <c r="AS1257" s="17" t="e">
        <f t="shared" si="206"/>
        <v>#REF!</v>
      </c>
      <c r="AT1257" s="5" t="e">
        <f t="shared" si="207"/>
        <v>#REF!</v>
      </c>
      <c r="AU1257" s="5" t="e">
        <f>(((4*(POWER(#REF!*1000,2)*AP1257)/398600640000000)*AT1257))/2/1000</f>
        <v>#REF!</v>
      </c>
      <c r="AV1257" s="5" t="e">
        <f t="shared" si="208"/>
        <v>#REF!</v>
      </c>
      <c r="AW1257" s="5" t="e">
        <f>(((4*(POWER(#REF!*1000,2)*AQ1257)/398600640000000)*AV1257))/2/1000</f>
        <v>#REF!</v>
      </c>
      <c r="AX1257" s="19" t="e">
        <f t="shared" si="209"/>
        <v>#REF!</v>
      </c>
      <c r="AY1257" s="17" t="e">
        <f>SQRT(398600640000/#REF!)</f>
        <v>#REF!</v>
      </c>
      <c r="AZ1257" s="17" t="e">
        <f>SQRT(398600640000/#REF!)</f>
        <v>#REF!</v>
      </c>
      <c r="BA1257" s="17" t="e">
        <f t="shared" si="210"/>
        <v>#REF!</v>
      </c>
      <c r="BB1257" s="24" t="e">
        <f>-(398600640000000)/(2*(#REF!))</f>
        <v>#REF!</v>
      </c>
      <c r="BC1257" s="24" t="e">
        <f>-(398600640000000)/((2*#REF!))</f>
        <v>#REF!</v>
      </c>
      <c r="BD1257" s="24" t="e">
        <f>-(398600640000000)/(2*#REF!)</f>
        <v>#REF!</v>
      </c>
      <c r="BE1257" s="27" t="e">
        <f t="shared" si="211"/>
        <v>#REF!</v>
      </c>
      <c r="BF1257" s="27" t="e">
        <f t="shared" si="212"/>
        <v>#REF!</v>
      </c>
      <c r="BG1257" s="23" t="e">
        <f t="shared" si="213"/>
        <v>#REF!</v>
      </c>
      <c r="BH1257" s="23" t="e">
        <f t="shared" si="214"/>
        <v>#REF!</v>
      </c>
      <c r="BJ1257" s="29" t="e">
        <f>398600640000000/(#REF!*1000*#REF!*1000)</f>
        <v>#REF!</v>
      </c>
      <c r="BK1257" s="29" t="e">
        <f>398600640000000/(#REF!*1000*#REF!*1000)</f>
        <v>#REF!</v>
      </c>
      <c r="BL1257" s="29" t="e">
        <f t="shared" si="215"/>
        <v>#REF!</v>
      </c>
      <c r="BM1257" t="e">
        <f>398600640000000/(#REF!*1000*#REF!*1000)</f>
        <v>#REF!</v>
      </c>
    </row>
    <row r="1258" spans="24:65" x14ac:dyDescent="0.25">
      <c r="X1258"/>
      <c r="Y1258"/>
      <c r="Z1258"/>
      <c r="AA1258"/>
      <c r="AB1258" s="5" t="e">
        <f>#REF!-#REF!</f>
        <v>#REF!</v>
      </c>
      <c r="AC1258" s="1" t="e">
        <f>#REF!-#REF!</f>
        <v>#REF!</v>
      </c>
      <c r="AD1258" s="1" t="e">
        <f>SIN(#REF!)*COS(#REF!)</f>
        <v>#REF!</v>
      </c>
      <c r="AE1258" s="1" t="e">
        <f>SIN(#REF!)*SIN(#REF!)</f>
        <v>#REF!</v>
      </c>
      <c r="AF1258" s="1" t="e">
        <f>#REF!*COS(#REF!+#REF!)</f>
        <v>#REF!</v>
      </c>
      <c r="AG1258" s="1" t="e">
        <f>#REF!*SIN(#REF!+#REF!)</f>
        <v>#REF!</v>
      </c>
      <c r="AH1258" s="1" t="e">
        <f>SIN(#REF!)</f>
        <v>#REF!</v>
      </c>
      <c r="AI1258" s="1" t="e">
        <f>COS(#REF!)</f>
        <v>#REF!</v>
      </c>
      <c r="AJ1258" s="1" t="e">
        <f t="shared" si="205"/>
        <v>#REF!</v>
      </c>
      <c r="AK1258" s="5" t="e">
        <f>#REF!*#REF!</f>
        <v>#REF!</v>
      </c>
      <c r="AL1258" s="1" t="e">
        <f>(#REF!*#REF!)*(#REF!*#REF!-1)</f>
        <v>#REF!</v>
      </c>
      <c r="AM1258" s="13" t="e">
        <f>#REF!*SQRT(1-#REF!*#REF!)</f>
        <v>#REF!</v>
      </c>
      <c r="AN1258" s="15" t="e">
        <f>#REF!-AM1258</f>
        <v>#REF!</v>
      </c>
      <c r="AO1258" s="19" t="e">
        <f>#REF!/AM1258</f>
        <v>#REF!</v>
      </c>
      <c r="AP1258" s="19" t="e">
        <f>SQRT(398600640000000/(#REF!*1000))</f>
        <v>#REF!</v>
      </c>
      <c r="AQ1258" s="17" t="e">
        <f>SQRT(2*398600640000000*((1/(#REF!*1000))-(1/((#REF!*1000)+(#REF!*1000)))))</f>
        <v>#REF!</v>
      </c>
      <c r="AR1258" s="17" t="e">
        <f>SQRT(2*398600640000000*((1/(#REF!*1000))-(1/((#REF!*1000)+(#REF!*1000)))))</f>
        <v>#REF!</v>
      </c>
      <c r="AS1258" s="17" t="e">
        <f t="shared" si="206"/>
        <v>#REF!</v>
      </c>
      <c r="AT1258" s="5" t="e">
        <f t="shared" si="207"/>
        <v>#REF!</v>
      </c>
      <c r="AU1258" s="5" t="e">
        <f>(((4*(POWER(#REF!*1000,2)*AP1258)/398600640000000)*AT1258))/2/1000</f>
        <v>#REF!</v>
      </c>
      <c r="AV1258" s="5" t="e">
        <f t="shared" si="208"/>
        <v>#REF!</v>
      </c>
      <c r="AW1258" s="5" t="e">
        <f>(((4*(POWER(#REF!*1000,2)*AQ1258)/398600640000000)*AV1258))/2/1000</f>
        <v>#REF!</v>
      </c>
      <c r="AX1258" s="19" t="e">
        <f t="shared" si="209"/>
        <v>#REF!</v>
      </c>
      <c r="AY1258" s="17" t="e">
        <f>SQRT(398600640000/#REF!)</f>
        <v>#REF!</v>
      </c>
      <c r="AZ1258" s="17" t="e">
        <f>SQRT(398600640000/#REF!)</f>
        <v>#REF!</v>
      </c>
      <c r="BA1258" s="17" t="e">
        <f t="shared" si="210"/>
        <v>#REF!</v>
      </c>
      <c r="BB1258" s="24" t="e">
        <f>-(398600640000000)/(2*(#REF!))</f>
        <v>#REF!</v>
      </c>
      <c r="BC1258" s="24" t="e">
        <f>-(398600640000000)/((2*#REF!))</f>
        <v>#REF!</v>
      </c>
      <c r="BD1258" s="24" t="e">
        <f>-(398600640000000)/(2*#REF!)</f>
        <v>#REF!</v>
      </c>
      <c r="BE1258" s="27" t="e">
        <f t="shared" si="211"/>
        <v>#REF!</v>
      </c>
      <c r="BF1258" s="27" t="e">
        <f t="shared" si="212"/>
        <v>#REF!</v>
      </c>
      <c r="BG1258" s="23" t="e">
        <f t="shared" si="213"/>
        <v>#REF!</v>
      </c>
      <c r="BH1258" s="23" t="e">
        <f t="shared" si="214"/>
        <v>#REF!</v>
      </c>
      <c r="BJ1258" s="29" t="e">
        <f>398600640000000/(#REF!*1000*#REF!*1000)</f>
        <v>#REF!</v>
      </c>
      <c r="BK1258" s="29" t="e">
        <f>398600640000000/(#REF!*1000*#REF!*1000)</f>
        <v>#REF!</v>
      </c>
      <c r="BL1258" s="29" t="e">
        <f t="shared" si="215"/>
        <v>#REF!</v>
      </c>
      <c r="BM1258" t="e">
        <f>398600640000000/(#REF!*1000*#REF!*1000)</f>
        <v>#REF!</v>
      </c>
    </row>
    <row r="1259" spans="24:65" x14ac:dyDescent="0.25">
      <c r="X1259"/>
      <c r="Y1259"/>
      <c r="Z1259"/>
      <c r="AA1259"/>
      <c r="AB1259" s="5" t="e">
        <f>#REF!-#REF!</f>
        <v>#REF!</v>
      </c>
      <c r="AC1259" s="1" t="e">
        <f>#REF!-#REF!</f>
        <v>#REF!</v>
      </c>
      <c r="AD1259" s="1" t="e">
        <f>SIN(#REF!)*COS(#REF!)</f>
        <v>#REF!</v>
      </c>
      <c r="AE1259" s="1" t="e">
        <f>SIN(#REF!)*SIN(#REF!)</f>
        <v>#REF!</v>
      </c>
      <c r="AF1259" s="1" t="e">
        <f>#REF!*COS(#REF!+#REF!)</f>
        <v>#REF!</v>
      </c>
      <c r="AG1259" s="1" t="e">
        <f>#REF!*SIN(#REF!+#REF!)</f>
        <v>#REF!</v>
      </c>
      <c r="AH1259" s="1" t="e">
        <f>SIN(#REF!)</f>
        <v>#REF!</v>
      </c>
      <c r="AI1259" s="1" t="e">
        <f>COS(#REF!)</f>
        <v>#REF!</v>
      </c>
      <c r="AJ1259" s="1" t="e">
        <f t="shared" si="205"/>
        <v>#REF!</v>
      </c>
      <c r="AK1259" s="5" t="e">
        <f>#REF!*#REF!</f>
        <v>#REF!</v>
      </c>
      <c r="AL1259" s="1" t="e">
        <f>(#REF!*#REF!)*(#REF!*#REF!-1)</f>
        <v>#REF!</v>
      </c>
      <c r="AM1259" s="13" t="e">
        <f>#REF!*SQRT(1-#REF!*#REF!)</f>
        <v>#REF!</v>
      </c>
      <c r="AN1259" s="15" t="e">
        <f>#REF!-AM1259</f>
        <v>#REF!</v>
      </c>
      <c r="AO1259" s="19" t="e">
        <f>#REF!/AM1259</f>
        <v>#REF!</v>
      </c>
      <c r="AP1259" s="19" t="e">
        <f>SQRT(398600640000000/(#REF!*1000))</f>
        <v>#REF!</v>
      </c>
      <c r="AQ1259" s="17" t="e">
        <f>SQRT(2*398600640000000*((1/(#REF!*1000))-(1/((#REF!*1000)+(#REF!*1000)))))</f>
        <v>#REF!</v>
      </c>
      <c r="AR1259" s="17" t="e">
        <f>SQRT(2*398600640000000*((1/(#REF!*1000))-(1/((#REF!*1000)+(#REF!*1000)))))</f>
        <v>#REF!</v>
      </c>
      <c r="AS1259" s="17" t="e">
        <f t="shared" si="206"/>
        <v>#REF!</v>
      </c>
      <c r="AT1259" s="5" t="e">
        <f t="shared" si="207"/>
        <v>#REF!</v>
      </c>
      <c r="AU1259" s="5" t="e">
        <f>(((4*(POWER(#REF!*1000,2)*AP1259)/398600640000000)*AT1259))/2/1000</f>
        <v>#REF!</v>
      </c>
      <c r="AV1259" s="5" t="e">
        <f t="shared" si="208"/>
        <v>#REF!</v>
      </c>
      <c r="AW1259" s="5" t="e">
        <f>(((4*(POWER(#REF!*1000,2)*AQ1259)/398600640000000)*AV1259))/2/1000</f>
        <v>#REF!</v>
      </c>
      <c r="AX1259" s="19" t="e">
        <f t="shared" si="209"/>
        <v>#REF!</v>
      </c>
      <c r="AY1259" s="17" t="e">
        <f>SQRT(398600640000/#REF!)</f>
        <v>#REF!</v>
      </c>
      <c r="AZ1259" s="17" t="e">
        <f>SQRT(398600640000/#REF!)</f>
        <v>#REF!</v>
      </c>
      <c r="BA1259" s="17" t="e">
        <f t="shared" si="210"/>
        <v>#REF!</v>
      </c>
      <c r="BB1259" s="24" t="e">
        <f>-(398600640000000)/(2*(#REF!))</f>
        <v>#REF!</v>
      </c>
      <c r="BC1259" s="24" t="e">
        <f>-(398600640000000)/((2*#REF!))</f>
        <v>#REF!</v>
      </c>
      <c r="BD1259" s="24" t="e">
        <f>-(398600640000000)/(2*#REF!)</f>
        <v>#REF!</v>
      </c>
      <c r="BE1259" s="27" t="e">
        <f t="shared" si="211"/>
        <v>#REF!</v>
      </c>
      <c r="BF1259" s="27" t="e">
        <f t="shared" si="212"/>
        <v>#REF!</v>
      </c>
      <c r="BG1259" s="23" t="e">
        <f t="shared" si="213"/>
        <v>#REF!</v>
      </c>
      <c r="BH1259" s="23" t="e">
        <f t="shared" si="214"/>
        <v>#REF!</v>
      </c>
      <c r="BJ1259" s="29" t="e">
        <f>398600640000000/(#REF!*1000*#REF!*1000)</f>
        <v>#REF!</v>
      </c>
      <c r="BK1259" s="29" t="e">
        <f>398600640000000/(#REF!*1000*#REF!*1000)</f>
        <v>#REF!</v>
      </c>
      <c r="BL1259" s="29" t="e">
        <f t="shared" si="215"/>
        <v>#REF!</v>
      </c>
      <c r="BM1259" t="e">
        <f>398600640000000/(#REF!*1000*#REF!*1000)</f>
        <v>#REF!</v>
      </c>
    </row>
    <row r="1260" spans="24:65" x14ac:dyDescent="0.25">
      <c r="X1260"/>
      <c r="Y1260"/>
      <c r="Z1260"/>
      <c r="AA1260"/>
      <c r="AB1260" s="5" t="e">
        <f>#REF!-#REF!</f>
        <v>#REF!</v>
      </c>
      <c r="AC1260" s="1" t="e">
        <f>#REF!-#REF!</f>
        <v>#REF!</v>
      </c>
      <c r="AD1260" s="1" t="e">
        <f>SIN(#REF!)*COS(#REF!)</f>
        <v>#REF!</v>
      </c>
      <c r="AE1260" s="1" t="e">
        <f>SIN(#REF!)*SIN(#REF!)</f>
        <v>#REF!</v>
      </c>
      <c r="AF1260" s="1" t="e">
        <f>#REF!*COS(#REF!+#REF!)</f>
        <v>#REF!</v>
      </c>
      <c r="AG1260" s="1" t="e">
        <f>#REF!*SIN(#REF!+#REF!)</f>
        <v>#REF!</v>
      </c>
      <c r="AH1260" s="1" t="e">
        <f>SIN(#REF!)</f>
        <v>#REF!</v>
      </c>
      <c r="AI1260" s="1" t="e">
        <f>COS(#REF!)</f>
        <v>#REF!</v>
      </c>
      <c r="AJ1260" s="1" t="e">
        <f t="shared" si="205"/>
        <v>#REF!</v>
      </c>
      <c r="AK1260" s="5" t="e">
        <f>#REF!*#REF!</f>
        <v>#REF!</v>
      </c>
      <c r="AL1260" s="1" t="e">
        <f>(#REF!*#REF!)*(#REF!*#REF!-1)</f>
        <v>#REF!</v>
      </c>
      <c r="AM1260" s="13" t="e">
        <f>#REF!*SQRT(1-#REF!*#REF!)</f>
        <v>#REF!</v>
      </c>
      <c r="AN1260" s="15" t="e">
        <f>#REF!-AM1260</f>
        <v>#REF!</v>
      </c>
      <c r="AO1260" s="19" t="e">
        <f>#REF!/AM1260</f>
        <v>#REF!</v>
      </c>
      <c r="AP1260" s="19" t="e">
        <f>SQRT(398600640000000/(#REF!*1000))</f>
        <v>#REF!</v>
      </c>
      <c r="AQ1260" s="17" t="e">
        <f>SQRT(2*398600640000000*((1/(#REF!*1000))-(1/((#REF!*1000)+(#REF!*1000)))))</f>
        <v>#REF!</v>
      </c>
      <c r="AR1260" s="17" t="e">
        <f>SQRT(2*398600640000000*((1/(#REF!*1000))-(1/((#REF!*1000)+(#REF!*1000)))))</f>
        <v>#REF!</v>
      </c>
      <c r="AS1260" s="17" t="e">
        <f t="shared" si="206"/>
        <v>#REF!</v>
      </c>
      <c r="AT1260" s="5" t="e">
        <f t="shared" si="207"/>
        <v>#REF!</v>
      </c>
      <c r="AU1260" s="5" t="e">
        <f>(((4*(POWER(#REF!*1000,2)*AP1260)/398600640000000)*AT1260))/2/1000</f>
        <v>#REF!</v>
      </c>
      <c r="AV1260" s="5" t="e">
        <f t="shared" si="208"/>
        <v>#REF!</v>
      </c>
      <c r="AW1260" s="5" t="e">
        <f>(((4*(POWER(#REF!*1000,2)*AQ1260)/398600640000000)*AV1260))/2/1000</f>
        <v>#REF!</v>
      </c>
      <c r="AX1260" s="19" t="e">
        <f t="shared" si="209"/>
        <v>#REF!</v>
      </c>
      <c r="AY1260" s="17" t="e">
        <f>SQRT(398600640000/#REF!)</f>
        <v>#REF!</v>
      </c>
      <c r="AZ1260" s="17" t="e">
        <f>SQRT(398600640000/#REF!)</f>
        <v>#REF!</v>
      </c>
      <c r="BA1260" s="17" t="e">
        <f t="shared" si="210"/>
        <v>#REF!</v>
      </c>
      <c r="BB1260" s="24" t="e">
        <f>-(398600640000000)/(2*(#REF!))</f>
        <v>#REF!</v>
      </c>
      <c r="BC1260" s="24" t="e">
        <f>-(398600640000000)/((2*#REF!))</f>
        <v>#REF!</v>
      </c>
      <c r="BD1260" s="24" t="e">
        <f>-(398600640000000)/(2*#REF!)</f>
        <v>#REF!</v>
      </c>
      <c r="BE1260" s="27" t="e">
        <f t="shared" si="211"/>
        <v>#REF!</v>
      </c>
      <c r="BF1260" s="27" t="e">
        <f t="shared" si="212"/>
        <v>#REF!</v>
      </c>
      <c r="BG1260" s="23" t="e">
        <f t="shared" si="213"/>
        <v>#REF!</v>
      </c>
      <c r="BH1260" s="23" t="e">
        <f t="shared" si="214"/>
        <v>#REF!</v>
      </c>
      <c r="BJ1260" s="29" t="e">
        <f>398600640000000/(#REF!*1000*#REF!*1000)</f>
        <v>#REF!</v>
      </c>
      <c r="BK1260" s="29" t="e">
        <f>398600640000000/(#REF!*1000*#REF!*1000)</f>
        <v>#REF!</v>
      </c>
      <c r="BL1260" s="29" t="e">
        <f t="shared" si="215"/>
        <v>#REF!</v>
      </c>
      <c r="BM1260" t="e">
        <f>398600640000000/(#REF!*1000*#REF!*1000)</f>
        <v>#REF!</v>
      </c>
    </row>
    <row r="1261" spans="24:65" x14ac:dyDescent="0.25">
      <c r="X1261"/>
      <c r="Y1261"/>
      <c r="Z1261"/>
      <c r="AA1261"/>
      <c r="AB1261" s="5" t="e">
        <f>#REF!-#REF!</f>
        <v>#REF!</v>
      </c>
      <c r="AC1261" s="1" t="e">
        <f>#REF!-#REF!</f>
        <v>#REF!</v>
      </c>
      <c r="AD1261" s="1" t="e">
        <f>SIN(#REF!)*COS(#REF!)</f>
        <v>#REF!</v>
      </c>
      <c r="AE1261" s="1" t="e">
        <f>SIN(#REF!)*SIN(#REF!)</f>
        <v>#REF!</v>
      </c>
      <c r="AF1261" s="1" t="e">
        <f>#REF!*COS(#REF!+#REF!)</f>
        <v>#REF!</v>
      </c>
      <c r="AG1261" s="1" t="e">
        <f>#REF!*SIN(#REF!+#REF!)</f>
        <v>#REF!</v>
      </c>
      <c r="AH1261" s="1" t="e">
        <f>SIN(#REF!)</f>
        <v>#REF!</v>
      </c>
      <c r="AI1261" s="1" t="e">
        <f>COS(#REF!)</f>
        <v>#REF!</v>
      </c>
      <c r="AJ1261" s="1" t="e">
        <f t="shared" si="205"/>
        <v>#REF!</v>
      </c>
      <c r="AK1261" s="5" t="e">
        <f>#REF!*#REF!</f>
        <v>#REF!</v>
      </c>
      <c r="AL1261" s="1" t="e">
        <f>(#REF!*#REF!)*(#REF!*#REF!-1)</f>
        <v>#REF!</v>
      </c>
      <c r="AM1261" s="13" t="e">
        <f>#REF!*SQRT(1-#REF!*#REF!)</f>
        <v>#REF!</v>
      </c>
      <c r="AN1261" s="15" t="e">
        <f>#REF!-AM1261</f>
        <v>#REF!</v>
      </c>
      <c r="AO1261" s="19" t="e">
        <f>#REF!/AM1261</f>
        <v>#REF!</v>
      </c>
      <c r="AP1261" s="19" t="e">
        <f>SQRT(398600640000000/(#REF!*1000))</f>
        <v>#REF!</v>
      </c>
      <c r="AQ1261" s="17" t="e">
        <f>SQRT(2*398600640000000*((1/(#REF!*1000))-(1/((#REF!*1000)+(#REF!*1000)))))</f>
        <v>#REF!</v>
      </c>
      <c r="AR1261" s="17" t="e">
        <f>SQRT(2*398600640000000*((1/(#REF!*1000))-(1/((#REF!*1000)+(#REF!*1000)))))</f>
        <v>#REF!</v>
      </c>
      <c r="AS1261" s="17" t="e">
        <f t="shared" si="206"/>
        <v>#REF!</v>
      </c>
      <c r="AT1261" s="5" t="e">
        <f t="shared" si="207"/>
        <v>#REF!</v>
      </c>
      <c r="AU1261" s="5" t="e">
        <f>(((4*(POWER(#REF!*1000,2)*AP1261)/398600640000000)*AT1261))/2/1000</f>
        <v>#REF!</v>
      </c>
      <c r="AV1261" s="5" t="e">
        <f t="shared" si="208"/>
        <v>#REF!</v>
      </c>
      <c r="AW1261" s="5" t="e">
        <f>(((4*(POWER(#REF!*1000,2)*AQ1261)/398600640000000)*AV1261))/2/1000</f>
        <v>#REF!</v>
      </c>
      <c r="AX1261" s="19" t="e">
        <f t="shared" si="209"/>
        <v>#REF!</v>
      </c>
      <c r="AY1261" s="17" t="e">
        <f>SQRT(398600640000/#REF!)</f>
        <v>#REF!</v>
      </c>
      <c r="AZ1261" s="17" t="e">
        <f>SQRT(398600640000/#REF!)</f>
        <v>#REF!</v>
      </c>
      <c r="BA1261" s="17" t="e">
        <f t="shared" si="210"/>
        <v>#REF!</v>
      </c>
      <c r="BB1261" s="24" t="e">
        <f>-(398600640000000)/(2*(#REF!))</f>
        <v>#REF!</v>
      </c>
      <c r="BC1261" s="24" t="e">
        <f>-(398600640000000)/((2*#REF!))</f>
        <v>#REF!</v>
      </c>
      <c r="BD1261" s="24" t="e">
        <f>-(398600640000000)/(2*#REF!)</f>
        <v>#REF!</v>
      </c>
      <c r="BE1261" s="27" t="e">
        <f t="shared" si="211"/>
        <v>#REF!</v>
      </c>
      <c r="BF1261" s="27" t="e">
        <f t="shared" si="212"/>
        <v>#REF!</v>
      </c>
      <c r="BG1261" s="23" t="e">
        <f t="shared" si="213"/>
        <v>#REF!</v>
      </c>
      <c r="BH1261" s="23" t="e">
        <f t="shared" si="214"/>
        <v>#REF!</v>
      </c>
      <c r="BJ1261" s="29" t="e">
        <f>398600640000000/(#REF!*1000*#REF!*1000)</f>
        <v>#REF!</v>
      </c>
      <c r="BK1261" s="29" t="e">
        <f>398600640000000/(#REF!*1000*#REF!*1000)</f>
        <v>#REF!</v>
      </c>
      <c r="BL1261" s="29" t="e">
        <f t="shared" si="215"/>
        <v>#REF!</v>
      </c>
      <c r="BM1261" t="e">
        <f>398600640000000/(#REF!*1000*#REF!*1000)</f>
        <v>#REF!</v>
      </c>
    </row>
    <row r="1262" spans="24:65" x14ac:dyDescent="0.25">
      <c r="X1262"/>
      <c r="Y1262"/>
      <c r="Z1262"/>
      <c r="AA1262"/>
      <c r="AB1262" s="5" t="e">
        <f>#REF!-#REF!</f>
        <v>#REF!</v>
      </c>
      <c r="AC1262" s="1" t="e">
        <f>#REF!-#REF!</f>
        <v>#REF!</v>
      </c>
      <c r="AD1262" s="1" t="e">
        <f>SIN(#REF!)*COS(#REF!)</f>
        <v>#REF!</v>
      </c>
      <c r="AE1262" s="1" t="e">
        <f>SIN(#REF!)*SIN(#REF!)</f>
        <v>#REF!</v>
      </c>
      <c r="AF1262" s="1" t="e">
        <f>#REF!*COS(#REF!+#REF!)</f>
        <v>#REF!</v>
      </c>
      <c r="AG1262" s="1" t="e">
        <f>#REF!*SIN(#REF!+#REF!)</f>
        <v>#REF!</v>
      </c>
      <c r="AH1262" s="1" t="e">
        <f>SIN(#REF!)</f>
        <v>#REF!</v>
      </c>
      <c r="AI1262" s="1" t="e">
        <f>COS(#REF!)</f>
        <v>#REF!</v>
      </c>
      <c r="AJ1262" s="1" t="e">
        <f t="shared" si="205"/>
        <v>#REF!</v>
      </c>
      <c r="AK1262" s="5" t="e">
        <f>#REF!*#REF!</f>
        <v>#REF!</v>
      </c>
      <c r="AL1262" s="1" t="e">
        <f>(#REF!*#REF!)*(#REF!*#REF!-1)</f>
        <v>#REF!</v>
      </c>
      <c r="AM1262" s="13" t="e">
        <f>#REF!*SQRT(1-#REF!*#REF!)</f>
        <v>#REF!</v>
      </c>
      <c r="AN1262" s="15" t="e">
        <f>#REF!-AM1262</f>
        <v>#REF!</v>
      </c>
      <c r="AO1262" s="19" t="e">
        <f>#REF!/AM1262</f>
        <v>#REF!</v>
      </c>
      <c r="AP1262" s="19" t="e">
        <f>SQRT(398600640000000/(#REF!*1000))</f>
        <v>#REF!</v>
      </c>
      <c r="AQ1262" s="17" t="e">
        <f>SQRT(2*398600640000000*((1/(#REF!*1000))-(1/((#REF!*1000)+(#REF!*1000)))))</f>
        <v>#REF!</v>
      </c>
      <c r="AR1262" s="17" t="e">
        <f>SQRT(2*398600640000000*((1/(#REF!*1000))-(1/((#REF!*1000)+(#REF!*1000)))))</f>
        <v>#REF!</v>
      </c>
      <c r="AS1262" s="17" t="e">
        <f t="shared" si="206"/>
        <v>#REF!</v>
      </c>
      <c r="AT1262" s="5" t="e">
        <f t="shared" si="207"/>
        <v>#REF!</v>
      </c>
      <c r="AU1262" s="5" t="e">
        <f>(((4*(POWER(#REF!*1000,2)*AP1262)/398600640000000)*AT1262))/2/1000</f>
        <v>#REF!</v>
      </c>
      <c r="AV1262" s="5" t="e">
        <f t="shared" si="208"/>
        <v>#REF!</v>
      </c>
      <c r="AW1262" s="5" t="e">
        <f>(((4*(POWER(#REF!*1000,2)*AQ1262)/398600640000000)*AV1262))/2/1000</f>
        <v>#REF!</v>
      </c>
      <c r="AX1262" s="19" t="e">
        <f t="shared" si="209"/>
        <v>#REF!</v>
      </c>
      <c r="AY1262" s="17" t="e">
        <f>SQRT(398600640000/#REF!)</f>
        <v>#REF!</v>
      </c>
      <c r="AZ1262" s="17" t="e">
        <f>SQRT(398600640000/#REF!)</f>
        <v>#REF!</v>
      </c>
      <c r="BA1262" s="17" t="e">
        <f t="shared" si="210"/>
        <v>#REF!</v>
      </c>
      <c r="BB1262" s="24" t="e">
        <f>-(398600640000000)/(2*(#REF!))</f>
        <v>#REF!</v>
      </c>
      <c r="BC1262" s="24" t="e">
        <f>-(398600640000000)/((2*#REF!))</f>
        <v>#REF!</v>
      </c>
      <c r="BD1262" s="24" t="e">
        <f>-(398600640000000)/(2*#REF!)</f>
        <v>#REF!</v>
      </c>
      <c r="BE1262" s="27" t="e">
        <f t="shared" si="211"/>
        <v>#REF!</v>
      </c>
      <c r="BF1262" s="27" t="e">
        <f t="shared" si="212"/>
        <v>#REF!</v>
      </c>
      <c r="BG1262" s="23" t="e">
        <f t="shared" si="213"/>
        <v>#REF!</v>
      </c>
      <c r="BH1262" s="23" t="e">
        <f t="shared" si="214"/>
        <v>#REF!</v>
      </c>
      <c r="BJ1262" s="29" t="e">
        <f>398600640000000/(#REF!*1000*#REF!*1000)</f>
        <v>#REF!</v>
      </c>
      <c r="BK1262" s="29" t="e">
        <f>398600640000000/(#REF!*1000*#REF!*1000)</f>
        <v>#REF!</v>
      </c>
      <c r="BL1262" s="29" t="e">
        <f t="shared" si="215"/>
        <v>#REF!</v>
      </c>
      <c r="BM1262" t="e">
        <f>398600640000000/(#REF!*1000*#REF!*1000)</f>
        <v>#REF!</v>
      </c>
    </row>
    <row r="1263" spans="24:65" x14ac:dyDescent="0.25">
      <c r="X1263"/>
      <c r="Y1263"/>
      <c r="Z1263"/>
      <c r="AA1263"/>
      <c r="AB1263" s="5" t="e">
        <f>#REF!-#REF!</f>
        <v>#REF!</v>
      </c>
      <c r="AC1263" s="1" t="e">
        <f>#REF!-#REF!</f>
        <v>#REF!</v>
      </c>
      <c r="AD1263" s="1" t="e">
        <f>SIN(#REF!)*COS(#REF!)</f>
        <v>#REF!</v>
      </c>
      <c r="AE1263" s="1" t="e">
        <f>SIN(#REF!)*SIN(#REF!)</f>
        <v>#REF!</v>
      </c>
      <c r="AF1263" s="1" t="e">
        <f>#REF!*COS(#REF!+#REF!)</f>
        <v>#REF!</v>
      </c>
      <c r="AG1263" s="1" t="e">
        <f>#REF!*SIN(#REF!+#REF!)</f>
        <v>#REF!</v>
      </c>
      <c r="AH1263" s="1" t="e">
        <f>SIN(#REF!)</f>
        <v>#REF!</v>
      </c>
      <c r="AI1263" s="1" t="e">
        <f>COS(#REF!)</f>
        <v>#REF!</v>
      </c>
      <c r="AJ1263" s="1" t="e">
        <f t="shared" si="205"/>
        <v>#REF!</v>
      </c>
      <c r="AK1263" s="5" t="e">
        <f>#REF!*#REF!</f>
        <v>#REF!</v>
      </c>
      <c r="AL1263" s="1" t="e">
        <f>(#REF!*#REF!)*(#REF!*#REF!-1)</f>
        <v>#REF!</v>
      </c>
      <c r="AM1263" s="13" t="e">
        <f>#REF!*SQRT(1-#REF!*#REF!)</f>
        <v>#REF!</v>
      </c>
      <c r="AN1263" s="15" t="e">
        <f>#REF!-AM1263</f>
        <v>#REF!</v>
      </c>
      <c r="AO1263" s="19" t="e">
        <f>#REF!/AM1263</f>
        <v>#REF!</v>
      </c>
      <c r="AP1263" s="19" t="e">
        <f>SQRT(398600640000000/(#REF!*1000))</f>
        <v>#REF!</v>
      </c>
      <c r="AQ1263" s="17" t="e">
        <f>SQRT(2*398600640000000*((1/(#REF!*1000))-(1/((#REF!*1000)+(#REF!*1000)))))</f>
        <v>#REF!</v>
      </c>
      <c r="AR1263" s="17" t="e">
        <f>SQRT(2*398600640000000*((1/(#REF!*1000))-(1/((#REF!*1000)+(#REF!*1000)))))</f>
        <v>#REF!</v>
      </c>
      <c r="AS1263" s="17" t="e">
        <f t="shared" si="206"/>
        <v>#REF!</v>
      </c>
      <c r="AT1263" s="5" t="e">
        <f t="shared" si="207"/>
        <v>#REF!</v>
      </c>
      <c r="AU1263" s="5" t="e">
        <f>(((4*(POWER(#REF!*1000,2)*AP1263)/398600640000000)*AT1263))/2/1000</f>
        <v>#REF!</v>
      </c>
      <c r="AV1263" s="5" t="e">
        <f t="shared" si="208"/>
        <v>#REF!</v>
      </c>
      <c r="AW1263" s="5" t="e">
        <f>(((4*(POWER(#REF!*1000,2)*AQ1263)/398600640000000)*AV1263))/2/1000</f>
        <v>#REF!</v>
      </c>
      <c r="AX1263" s="19" t="e">
        <f t="shared" si="209"/>
        <v>#REF!</v>
      </c>
      <c r="AY1263" s="17" t="e">
        <f>SQRT(398600640000/#REF!)</f>
        <v>#REF!</v>
      </c>
      <c r="AZ1263" s="17" t="e">
        <f>SQRT(398600640000/#REF!)</f>
        <v>#REF!</v>
      </c>
      <c r="BA1263" s="17" t="e">
        <f t="shared" si="210"/>
        <v>#REF!</v>
      </c>
      <c r="BB1263" s="24" t="e">
        <f>-(398600640000000)/(2*(#REF!))</f>
        <v>#REF!</v>
      </c>
      <c r="BC1263" s="24" t="e">
        <f>-(398600640000000)/((2*#REF!))</f>
        <v>#REF!</v>
      </c>
      <c r="BD1263" s="24" t="e">
        <f>-(398600640000000)/(2*#REF!)</f>
        <v>#REF!</v>
      </c>
      <c r="BE1263" s="27" t="e">
        <f t="shared" si="211"/>
        <v>#REF!</v>
      </c>
      <c r="BF1263" s="27" t="e">
        <f t="shared" si="212"/>
        <v>#REF!</v>
      </c>
      <c r="BG1263" s="23" t="e">
        <f t="shared" si="213"/>
        <v>#REF!</v>
      </c>
      <c r="BH1263" s="23" t="e">
        <f t="shared" si="214"/>
        <v>#REF!</v>
      </c>
      <c r="BJ1263" s="29" t="e">
        <f>398600640000000/(#REF!*1000*#REF!*1000)</f>
        <v>#REF!</v>
      </c>
      <c r="BK1263" s="29" t="e">
        <f>398600640000000/(#REF!*1000*#REF!*1000)</f>
        <v>#REF!</v>
      </c>
      <c r="BL1263" s="29" t="e">
        <f t="shared" si="215"/>
        <v>#REF!</v>
      </c>
      <c r="BM1263" t="e">
        <f>398600640000000/(#REF!*1000*#REF!*1000)</f>
        <v>#REF!</v>
      </c>
    </row>
    <row r="1264" spans="24:65" x14ac:dyDescent="0.25">
      <c r="X1264"/>
      <c r="Y1264"/>
      <c r="Z1264"/>
      <c r="AA1264"/>
      <c r="AB1264" s="5" t="e">
        <f>#REF!-#REF!</f>
        <v>#REF!</v>
      </c>
      <c r="AC1264" s="1" t="e">
        <f>#REF!-#REF!</f>
        <v>#REF!</v>
      </c>
      <c r="AD1264" s="1" t="e">
        <f>SIN(#REF!)*COS(#REF!)</f>
        <v>#REF!</v>
      </c>
      <c r="AE1264" s="1" t="e">
        <f>SIN(#REF!)*SIN(#REF!)</f>
        <v>#REF!</v>
      </c>
      <c r="AF1264" s="1" t="e">
        <f>#REF!*COS(#REF!+#REF!)</f>
        <v>#REF!</v>
      </c>
      <c r="AG1264" s="1" t="e">
        <f>#REF!*SIN(#REF!+#REF!)</f>
        <v>#REF!</v>
      </c>
      <c r="AH1264" s="1" t="e">
        <f>SIN(#REF!)</f>
        <v>#REF!</v>
      </c>
      <c r="AI1264" s="1" t="e">
        <f>COS(#REF!)</f>
        <v>#REF!</v>
      </c>
      <c r="AJ1264" s="1" t="e">
        <f t="shared" si="205"/>
        <v>#REF!</v>
      </c>
      <c r="AK1264" s="5" t="e">
        <f>#REF!*#REF!</f>
        <v>#REF!</v>
      </c>
      <c r="AL1264" s="1" t="e">
        <f>(#REF!*#REF!)*(#REF!*#REF!-1)</f>
        <v>#REF!</v>
      </c>
      <c r="AM1264" s="13" t="e">
        <f>#REF!*SQRT(1-#REF!*#REF!)</f>
        <v>#REF!</v>
      </c>
      <c r="AN1264" s="15" t="e">
        <f>#REF!-AM1264</f>
        <v>#REF!</v>
      </c>
      <c r="AO1264" s="19" t="e">
        <f>#REF!/AM1264</f>
        <v>#REF!</v>
      </c>
      <c r="AP1264" s="19" t="e">
        <f>SQRT(398600640000000/(#REF!*1000))</f>
        <v>#REF!</v>
      </c>
      <c r="AQ1264" s="17" t="e">
        <f>SQRT(2*398600640000000*((1/(#REF!*1000))-(1/((#REF!*1000)+(#REF!*1000)))))</f>
        <v>#REF!</v>
      </c>
      <c r="AR1264" s="17" t="e">
        <f>SQRT(2*398600640000000*((1/(#REF!*1000))-(1/((#REF!*1000)+(#REF!*1000)))))</f>
        <v>#REF!</v>
      </c>
      <c r="AS1264" s="17" t="e">
        <f t="shared" si="206"/>
        <v>#REF!</v>
      </c>
      <c r="AT1264" s="5" t="e">
        <f t="shared" si="207"/>
        <v>#REF!</v>
      </c>
      <c r="AU1264" s="5" t="e">
        <f>(((4*(POWER(#REF!*1000,2)*AP1264)/398600640000000)*AT1264))/2/1000</f>
        <v>#REF!</v>
      </c>
      <c r="AV1264" s="5" t="e">
        <f t="shared" si="208"/>
        <v>#REF!</v>
      </c>
      <c r="AW1264" s="5" t="e">
        <f>(((4*(POWER(#REF!*1000,2)*AQ1264)/398600640000000)*AV1264))/2/1000</f>
        <v>#REF!</v>
      </c>
      <c r="AX1264" s="19" t="e">
        <f t="shared" si="209"/>
        <v>#REF!</v>
      </c>
      <c r="AY1264" s="17" t="e">
        <f>SQRT(398600640000/#REF!)</f>
        <v>#REF!</v>
      </c>
      <c r="AZ1264" s="17" t="e">
        <f>SQRT(398600640000/#REF!)</f>
        <v>#REF!</v>
      </c>
      <c r="BA1264" s="17" t="e">
        <f t="shared" si="210"/>
        <v>#REF!</v>
      </c>
      <c r="BB1264" s="24" t="e">
        <f>-(398600640000000)/(2*(#REF!))</f>
        <v>#REF!</v>
      </c>
      <c r="BC1264" s="24" t="e">
        <f>-(398600640000000)/((2*#REF!))</f>
        <v>#REF!</v>
      </c>
      <c r="BD1264" s="24" t="e">
        <f>-(398600640000000)/(2*#REF!)</f>
        <v>#REF!</v>
      </c>
      <c r="BE1264" s="27" t="e">
        <f t="shared" si="211"/>
        <v>#REF!</v>
      </c>
      <c r="BF1264" s="27" t="e">
        <f t="shared" si="212"/>
        <v>#REF!</v>
      </c>
      <c r="BG1264" s="23" t="e">
        <f t="shared" si="213"/>
        <v>#REF!</v>
      </c>
      <c r="BH1264" s="23" t="e">
        <f t="shared" si="214"/>
        <v>#REF!</v>
      </c>
      <c r="BJ1264" s="29" t="e">
        <f>398600640000000/(#REF!*1000*#REF!*1000)</f>
        <v>#REF!</v>
      </c>
      <c r="BK1264" s="29" t="e">
        <f>398600640000000/(#REF!*1000*#REF!*1000)</f>
        <v>#REF!</v>
      </c>
      <c r="BL1264" s="29" t="e">
        <f t="shared" si="215"/>
        <v>#REF!</v>
      </c>
      <c r="BM1264" t="e">
        <f>398600640000000/(#REF!*1000*#REF!*1000)</f>
        <v>#REF!</v>
      </c>
    </row>
    <row r="1265" spans="24:65" x14ac:dyDescent="0.25">
      <c r="X1265"/>
      <c r="Y1265"/>
      <c r="Z1265"/>
      <c r="AA1265"/>
      <c r="AB1265" s="5" t="e">
        <f>#REF!-#REF!</f>
        <v>#REF!</v>
      </c>
      <c r="AC1265" s="1" t="e">
        <f>#REF!-#REF!</f>
        <v>#REF!</v>
      </c>
      <c r="AD1265" s="1" t="e">
        <f>SIN(#REF!)*COS(#REF!)</f>
        <v>#REF!</v>
      </c>
      <c r="AE1265" s="1" t="e">
        <f>SIN(#REF!)*SIN(#REF!)</f>
        <v>#REF!</v>
      </c>
      <c r="AF1265" s="1" t="e">
        <f>#REF!*COS(#REF!+#REF!)</f>
        <v>#REF!</v>
      </c>
      <c r="AG1265" s="1" t="e">
        <f>#REF!*SIN(#REF!+#REF!)</f>
        <v>#REF!</v>
      </c>
      <c r="AH1265" s="1" t="e">
        <f>SIN(#REF!)</f>
        <v>#REF!</v>
      </c>
      <c r="AI1265" s="1" t="e">
        <f>COS(#REF!)</f>
        <v>#REF!</v>
      </c>
      <c r="AJ1265" s="1" t="e">
        <f t="shared" si="205"/>
        <v>#REF!</v>
      </c>
      <c r="AK1265" s="5" t="e">
        <f>#REF!*#REF!</f>
        <v>#REF!</v>
      </c>
      <c r="AL1265" s="1" t="e">
        <f>(#REF!*#REF!)*(#REF!*#REF!-1)</f>
        <v>#REF!</v>
      </c>
      <c r="AM1265" s="13" t="e">
        <f>#REF!*SQRT(1-#REF!*#REF!)</f>
        <v>#REF!</v>
      </c>
      <c r="AN1265" s="15" t="e">
        <f>#REF!-AM1265</f>
        <v>#REF!</v>
      </c>
      <c r="AO1265" s="19" t="e">
        <f>#REF!/AM1265</f>
        <v>#REF!</v>
      </c>
      <c r="AP1265" s="19" t="e">
        <f>SQRT(398600640000000/(#REF!*1000))</f>
        <v>#REF!</v>
      </c>
      <c r="AQ1265" s="17" t="e">
        <f>SQRT(2*398600640000000*((1/(#REF!*1000))-(1/((#REF!*1000)+(#REF!*1000)))))</f>
        <v>#REF!</v>
      </c>
      <c r="AR1265" s="17" t="e">
        <f>SQRT(2*398600640000000*((1/(#REF!*1000))-(1/((#REF!*1000)+(#REF!*1000)))))</f>
        <v>#REF!</v>
      </c>
      <c r="AS1265" s="17" t="e">
        <f t="shared" si="206"/>
        <v>#REF!</v>
      </c>
      <c r="AT1265" s="5" t="e">
        <f t="shared" si="207"/>
        <v>#REF!</v>
      </c>
      <c r="AU1265" s="5" t="e">
        <f>(((4*(POWER(#REF!*1000,2)*AP1265)/398600640000000)*AT1265))/2/1000</f>
        <v>#REF!</v>
      </c>
      <c r="AV1265" s="5" t="e">
        <f t="shared" si="208"/>
        <v>#REF!</v>
      </c>
      <c r="AW1265" s="5" t="e">
        <f>(((4*(POWER(#REF!*1000,2)*AQ1265)/398600640000000)*AV1265))/2/1000</f>
        <v>#REF!</v>
      </c>
      <c r="AX1265" s="19" t="e">
        <f t="shared" si="209"/>
        <v>#REF!</v>
      </c>
      <c r="AY1265" s="17" t="e">
        <f>SQRT(398600640000/#REF!)</f>
        <v>#REF!</v>
      </c>
      <c r="AZ1265" s="17" t="e">
        <f>SQRT(398600640000/#REF!)</f>
        <v>#REF!</v>
      </c>
      <c r="BA1265" s="17" t="e">
        <f t="shared" si="210"/>
        <v>#REF!</v>
      </c>
      <c r="BB1265" s="24" t="e">
        <f>-(398600640000000)/(2*(#REF!))</f>
        <v>#REF!</v>
      </c>
      <c r="BC1265" s="24" t="e">
        <f>-(398600640000000)/((2*#REF!))</f>
        <v>#REF!</v>
      </c>
      <c r="BD1265" s="24" t="e">
        <f>-(398600640000000)/(2*#REF!)</f>
        <v>#REF!</v>
      </c>
      <c r="BE1265" s="27" t="e">
        <f t="shared" si="211"/>
        <v>#REF!</v>
      </c>
      <c r="BF1265" s="27" t="e">
        <f t="shared" si="212"/>
        <v>#REF!</v>
      </c>
      <c r="BG1265" s="23" t="e">
        <f t="shared" si="213"/>
        <v>#REF!</v>
      </c>
      <c r="BH1265" s="23" t="e">
        <f t="shared" si="214"/>
        <v>#REF!</v>
      </c>
      <c r="BJ1265" s="29" t="e">
        <f>398600640000000/(#REF!*1000*#REF!*1000)</f>
        <v>#REF!</v>
      </c>
      <c r="BK1265" s="29" t="e">
        <f>398600640000000/(#REF!*1000*#REF!*1000)</f>
        <v>#REF!</v>
      </c>
      <c r="BL1265" s="29" t="e">
        <f t="shared" si="215"/>
        <v>#REF!</v>
      </c>
      <c r="BM1265" t="e">
        <f>398600640000000/(#REF!*1000*#REF!*1000)</f>
        <v>#REF!</v>
      </c>
    </row>
    <row r="1266" spans="24:65" x14ac:dyDescent="0.25">
      <c r="X1266"/>
      <c r="Y1266"/>
      <c r="Z1266"/>
      <c r="AA1266"/>
      <c r="AB1266" s="5" t="e">
        <f>#REF!-#REF!</f>
        <v>#REF!</v>
      </c>
      <c r="AC1266" s="1" t="e">
        <f>#REF!-#REF!</f>
        <v>#REF!</v>
      </c>
      <c r="AD1266" s="1" t="e">
        <f>SIN(#REF!)*COS(#REF!)</f>
        <v>#REF!</v>
      </c>
      <c r="AE1266" s="1" t="e">
        <f>SIN(#REF!)*SIN(#REF!)</f>
        <v>#REF!</v>
      </c>
      <c r="AF1266" s="1" t="e">
        <f>#REF!*COS(#REF!+#REF!)</f>
        <v>#REF!</v>
      </c>
      <c r="AG1266" s="1" t="e">
        <f>#REF!*SIN(#REF!+#REF!)</f>
        <v>#REF!</v>
      </c>
      <c r="AH1266" s="1" t="e">
        <f>SIN(#REF!)</f>
        <v>#REF!</v>
      </c>
      <c r="AI1266" s="1" t="e">
        <f>COS(#REF!)</f>
        <v>#REF!</v>
      </c>
      <c r="AJ1266" s="1" t="e">
        <f t="shared" si="205"/>
        <v>#REF!</v>
      </c>
      <c r="AK1266" s="5" t="e">
        <f>#REF!*#REF!</f>
        <v>#REF!</v>
      </c>
      <c r="AL1266" s="1" t="e">
        <f>(#REF!*#REF!)*(#REF!*#REF!-1)</f>
        <v>#REF!</v>
      </c>
      <c r="AM1266" s="13" t="e">
        <f>#REF!*SQRT(1-#REF!*#REF!)</f>
        <v>#REF!</v>
      </c>
      <c r="AN1266" s="15" t="e">
        <f>#REF!-AM1266</f>
        <v>#REF!</v>
      </c>
      <c r="AO1266" s="19" t="e">
        <f>#REF!/AM1266</f>
        <v>#REF!</v>
      </c>
      <c r="AP1266" s="19" t="e">
        <f>SQRT(398600640000000/(#REF!*1000))</f>
        <v>#REF!</v>
      </c>
      <c r="AQ1266" s="17" t="e">
        <f>SQRT(2*398600640000000*((1/(#REF!*1000))-(1/((#REF!*1000)+(#REF!*1000)))))</f>
        <v>#REF!</v>
      </c>
      <c r="AR1266" s="17" t="e">
        <f>SQRT(2*398600640000000*((1/(#REF!*1000))-(1/((#REF!*1000)+(#REF!*1000)))))</f>
        <v>#REF!</v>
      </c>
      <c r="AS1266" s="17" t="e">
        <f t="shared" si="206"/>
        <v>#REF!</v>
      </c>
      <c r="AT1266" s="5" t="e">
        <f t="shared" si="207"/>
        <v>#REF!</v>
      </c>
      <c r="AU1266" s="5" t="e">
        <f>(((4*(POWER(#REF!*1000,2)*AP1266)/398600640000000)*AT1266))/2/1000</f>
        <v>#REF!</v>
      </c>
      <c r="AV1266" s="5" t="e">
        <f t="shared" si="208"/>
        <v>#REF!</v>
      </c>
      <c r="AW1266" s="5" t="e">
        <f>(((4*(POWER(#REF!*1000,2)*AQ1266)/398600640000000)*AV1266))/2/1000</f>
        <v>#REF!</v>
      </c>
      <c r="AX1266" s="19" t="e">
        <f t="shared" si="209"/>
        <v>#REF!</v>
      </c>
      <c r="AY1266" s="17" t="e">
        <f>SQRT(398600640000/#REF!)</f>
        <v>#REF!</v>
      </c>
      <c r="AZ1266" s="17" t="e">
        <f>SQRT(398600640000/#REF!)</f>
        <v>#REF!</v>
      </c>
      <c r="BA1266" s="17" t="e">
        <f t="shared" si="210"/>
        <v>#REF!</v>
      </c>
      <c r="BB1266" s="24" t="e">
        <f>-(398600640000000)/(2*(#REF!))</f>
        <v>#REF!</v>
      </c>
      <c r="BC1266" s="24" t="e">
        <f>-(398600640000000)/((2*#REF!))</f>
        <v>#REF!</v>
      </c>
      <c r="BD1266" s="24" t="e">
        <f>-(398600640000000)/(2*#REF!)</f>
        <v>#REF!</v>
      </c>
      <c r="BE1266" s="27" t="e">
        <f t="shared" si="211"/>
        <v>#REF!</v>
      </c>
      <c r="BF1266" s="27" t="e">
        <f t="shared" si="212"/>
        <v>#REF!</v>
      </c>
      <c r="BG1266" s="23" t="e">
        <f t="shared" si="213"/>
        <v>#REF!</v>
      </c>
      <c r="BH1266" s="23" t="e">
        <f t="shared" si="214"/>
        <v>#REF!</v>
      </c>
      <c r="BJ1266" s="29" t="e">
        <f>398600640000000/(#REF!*1000*#REF!*1000)</f>
        <v>#REF!</v>
      </c>
      <c r="BK1266" s="29" t="e">
        <f>398600640000000/(#REF!*1000*#REF!*1000)</f>
        <v>#REF!</v>
      </c>
      <c r="BL1266" s="29" t="e">
        <f t="shared" si="215"/>
        <v>#REF!</v>
      </c>
      <c r="BM1266" t="e">
        <f>398600640000000/(#REF!*1000*#REF!*1000)</f>
        <v>#REF!</v>
      </c>
    </row>
    <row r="1267" spans="24:65" x14ac:dyDescent="0.25">
      <c r="X1267"/>
      <c r="Y1267"/>
      <c r="Z1267"/>
      <c r="AA1267"/>
      <c r="AB1267" s="5" t="e">
        <f>#REF!-#REF!</f>
        <v>#REF!</v>
      </c>
      <c r="AC1267" s="1" t="e">
        <f>#REF!-#REF!</f>
        <v>#REF!</v>
      </c>
      <c r="AD1267" s="1" t="e">
        <f>SIN(#REF!)*COS(#REF!)</f>
        <v>#REF!</v>
      </c>
      <c r="AE1267" s="1" t="e">
        <f>SIN(#REF!)*SIN(#REF!)</f>
        <v>#REF!</v>
      </c>
      <c r="AF1267" s="1" t="e">
        <f>#REF!*COS(#REF!+#REF!)</f>
        <v>#REF!</v>
      </c>
      <c r="AG1267" s="1" t="e">
        <f>#REF!*SIN(#REF!+#REF!)</f>
        <v>#REF!</v>
      </c>
      <c r="AH1267" s="1" t="e">
        <f>SIN(#REF!)</f>
        <v>#REF!</v>
      </c>
      <c r="AI1267" s="1" t="e">
        <f>COS(#REF!)</f>
        <v>#REF!</v>
      </c>
      <c r="AJ1267" s="1" t="e">
        <f t="shared" si="205"/>
        <v>#REF!</v>
      </c>
      <c r="AK1267" s="5" t="e">
        <f>#REF!*#REF!</f>
        <v>#REF!</v>
      </c>
      <c r="AL1267" s="1" t="e">
        <f>(#REF!*#REF!)*(#REF!*#REF!-1)</f>
        <v>#REF!</v>
      </c>
      <c r="AM1267" s="13" t="e">
        <f>#REF!*SQRT(1-#REF!*#REF!)</f>
        <v>#REF!</v>
      </c>
      <c r="AN1267" s="15" t="e">
        <f>#REF!-AM1267</f>
        <v>#REF!</v>
      </c>
      <c r="AO1267" s="19" t="e">
        <f>#REF!/AM1267</f>
        <v>#REF!</v>
      </c>
      <c r="AP1267" s="19" t="e">
        <f>SQRT(398600640000000/(#REF!*1000))</f>
        <v>#REF!</v>
      </c>
      <c r="AQ1267" s="17" t="e">
        <f>SQRT(2*398600640000000*((1/(#REF!*1000))-(1/((#REF!*1000)+(#REF!*1000)))))</f>
        <v>#REF!</v>
      </c>
      <c r="AR1267" s="17" t="e">
        <f>SQRT(2*398600640000000*((1/(#REF!*1000))-(1/((#REF!*1000)+(#REF!*1000)))))</f>
        <v>#REF!</v>
      </c>
      <c r="AS1267" s="17" t="e">
        <f t="shared" si="206"/>
        <v>#REF!</v>
      </c>
      <c r="AT1267" s="5" t="e">
        <f t="shared" si="207"/>
        <v>#REF!</v>
      </c>
      <c r="AU1267" s="5" t="e">
        <f>(((4*(POWER(#REF!*1000,2)*AP1267)/398600640000000)*AT1267))/2/1000</f>
        <v>#REF!</v>
      </c>
      <c r="AV1267" s="5" t="e">
        <f t="shared" si="208"/>
        <v>#REF!</v>
      </c>
      <c r="AW1267" s="5" t="e">
        <f>(((4*(POWER(#REF!*1000,2)*AQ1267)/398600640000000)*AV1267))/2/1000</f>
        <v>#REF!</v>
      </c>
      <c r="AX1267" s="19" t="e">
        <f t="shared" si="209"/>
        <v>#REF!</v>
      </c>
      <c r="AY1267" s="17" t="e">
        <f>SQRT(398600640000/#REF!)</f>
        <v>#REF!</v>
      </c>
      <c r="AZ1267" s="17" t="e">
        <f>SQRT(398600640000/#REF!)</f>
        <v>#REF!</v>
      </c>
      <c r="BA1267" s="17" t="e">
        <f t="shared" si="210"/>
        <v>#REF!</v>
      </c>
      <c r="BB1267" s="24" t="e">
        <f>-(398600640000000)/(2*(#REF!))</f>
        <v>#REF!</v>
      </c>
      <c r="BC1267" s="24" t="e">
        <f>-(398600640000000)/((2*#REF!))</f>
        <v>#REF!</v>
      </c>
      <c r="BD1267" s="24" t="e">
        <f>-(398600640000000)/(2*#REF!)</f>
        <v>#REF!</v>
      </c>
      <c r="BE1267" s="27" t="e">
        <f t="shared" si="211"/>
        <v>#REF!</v>
      </c>
      <c r="BF1267" s="27" t="e">
        <f t="shared" si="212"/>
        <v>#REF!</v>
      </c>
      <c r="BG1267" s="23" t="e">
        <f t="shared" si="213"/>
        <v>#REF!</v>
      </c>
      <c r="BH1267" s="23" t="e">
        <f t="shared" si="214"/>
        <v>#REF!</v>
      </c>
      <c r="BJ1267" s="29" t="e">
        <f>398600640000000/(#REF!*1000*#REF!*1000)</f>
        <v>#REF!</v>
      </c>
      <c r="BK1267" s="29" t="e">
        <f>398600640000000/(#REF!*1000*#REF!*1000)</f>
        <v>#REF!</v>
      </c>
      <c r="BL1267" s="29" t="e">
        <f t="shared" si="215"/>
        <v>#REF!</v>
      </c>
      <c r="BM1267" t="e">
        <f>398600640000000/(#REF!*1000*#REF!*1000)</f>
        <v>#REF!</v>
      </c>
    </row>
    <row r="1268" spans="24:65" x14ac:dyDescent="0.25">
      <c r="X1268"/>
      <c r="Y1268"/>
      <c r="Z1268"/>
      <c r="AA1268"/>
      <c r="AB1268" s="5" t="e">
        <f>#REF!-#REF!</f>
        <v>#REF!</v>
      </c>
      <c r="AC1268" s="1" t="e">
        <f>#REF!-#REF!</f>
        <v>#REF!</v>
      </c>
      <c r="AD1268" s="1" t="e">
        <f>SIN(#REF!)*COS(#REF!)</f>
        <v>#REF!</v>
      </c>
      <c r="AE1268" s="1" t="e">
        <f>SIN(#REF!)*SIN(#REF!)</f>
        <v>#REF!</v>
      </c>
      <c r="AF1268" s="1" t="e">
        <f>#REF!*COS(#REF!+#REF!)</f>
        <v>#REF!</v>
      </c>
      <c r="AG1268" s="1" t="e">
        <f>#REF!*SIN(#REF!+#REF!)</f>
        <v>#REF!</v>
      </c>
      <c r="AH1268" s="1" t="e">
        <f>SIN(#REF!)</f>
        <v>#REF!</v>
      </c>
      <c r="AI1268" s="1" t="e">
        <f>COS(#REF!)</f>
        <v>#REF!</v>
      </c>
      <c r="AJ1268" s="1" t="e">
        <f t="shared" si="205"/>
        <v>#REF!</v>
      </c>
      <c r="AK1268" s="5" t="e">
        <f>#REF!*#REF!</f>
        <v>#REF!</v>
      </c>
      <c r="AL1268" s="1" t="e">
        <f>(#REF!*#REF!)*(#REF!*#REF!-1)</f>
        <v>#REF!</v>
      </c>
      <c r="AM1268" s="13" t="e">
        <f>#REF!*SQRT(1-#REF!*#REF!)</f>
        <v>#REF!</v>
      </c>
      <c r="AN1268" s="15" t="e">
        <f>#REF!-AM1268</f>
        <v>#REF!</v>
      </c>
      <c r="AO1268" s="19" t="e">
        <f>#REF!/AM1268</f>
        <v>#REF!</v>
      </c>
      <c r="AP1268" s="19" t="e">
        <f>SQRT(398600640000000/(#REF!*1000))</f>
        <v>#REF!</v>
      </c>
      <c r="AQ1268" s="17" t="e">
        <f>SQRT(2*398600640000000*((1/(#REF!*1000))-(1/((#REF!*1000)+(#REF!*1000)))))</f>
        <v>#REF!</v>
      </c>
      <c r="AR1268" s="17" t="e">
        <f>SQRT(2*398600640000000*((1/(#REF!*1000))-(1/((#REF!*1000)+(#REF!*1000)))))</f>
        <v>#REF!</v>
      </c>
      <c r="AS1268" s="17" t="e">
        <f t="shared" si="206"/>
        <v>#REF!</v>
      </c>
      <c r="AT1268" s="5" t="e">
        <f t="shared" si="207"/>
        <v>#REF!</v>
      </c>
      <c r="AU1268" s="5" t="e">
        <f>(((4*(POWER(#REF!*1000,2)*AP1268)/398600640000000)*AT1268))/2/1000</f>
        <v>#REF!</v>
      </c>
      <c r="AV1268" s="5" t="e">
        <f t="shared" si="208"/>
        <v>#REF!</v>
      </c>
      <c r="AW1268" s="5" t="e">
        <f>(((4*(POWER(#REF!*1000,2)*AQ1268)/398600640000000)*AV1268))/2/1000</f>
        <v>#REF!</v>
      </c>
      <c r="AX1268" s="19" t="e">
        <f t="shared" si="209"/>
        <v>#REF!</v>
      </c>
      <c r="AY1268" s="17" t="e">
        <f>SQRT(398600640000/#REF!)</f>
        <v>#REF!</v>
      </c>
      <c r="AZ1268" s="17" t="e">
        <f>SQRT(398600640000/#REF!)</f>
        <v>#REF!</v>
      </c>
      <c r="BA1268" s="17" t="e">
        <f t="shared" si="210"/>
        <v>#REF!</v>
      </c>
      <c r="BB1268" s="24" t="e">
        <f>-(398600640000000)/(2*(#REF!))</f>
        <v>#REF!</v>
      </c>
      <c r="BC1268" s="24" t="e">
        <f>-(398600640000000)/((2*#REF!))</f>
        <v>#REF!</v>
      </c>
      <c r="BD1268" s="24" t="e">
        <f>-(398600640000000)/(2*#REF!)</f>
        <v>#REF!</v>
      </c>
      <c r="BE1268" s="27" t="e">
        <f t="shared" si="211"/>
        <v>#REF!</v>
      </c>
      <c r="BF1268" s="27" t="e">
        <f t="shared" si="212"/>
        <v>#REF!</v>
      </c>
      <c r="BG1268" s="23" t="e">
        <f t="shared" si="213"/>
        <v>#REF!</v>
      </c>
      <c r="BH1268" s="23" t="e">
        <f t="shared" si="214"/>
        <v>#REF!</v>
      </c>
      <c r="BJ1268" s="29" t="e">
        <f>398600640000000/(#REF!*1000*#REF!*1000)</f>
        <v>#REF!</v>
      </c>
      <c r="BK1268" s="29" t="e">
        <f>398600640000000/(#REF!*1000*#REF!*1000)</f>
        <v>#REF!</v>
      </c>
      <c r="BL1268" s="29" t="e">
        <f t="shared" si="215"/>
        <v>#REF!</v>
      </c>
      <c r="BM1268" t="e">
        <f>398600640000000/(#REF!*1000*#REF!*1000)</f>
        <v>#REF!</v>
      </c>
    </row>
    <row r="1269" spans="24:65" x14ac:dyDescent="0.25">
      <c r="X1269"/>
      <c r="Y1269"/>
      <c r="Z1269"/>
      <c r="AA1269"/>
      <c r="AB1269" s="5" t="e">
        <f>#REF!-#REF!</f>
        <v>#REF!</v>
      </c>
      <c r="AC1269" s="1" t="e">
        <f>#REF!-#REF!</f>
        <v>#REF!</v>
      </c>
      <c r="AD1269" s="1" t="e">
        <f>SIN(#REF!)*COS(#REF!)</f>
        <v>#REF!</v>
      </c>
      <c r="AE1269" s="1" t="e">
        <f>SIN(#REF!)*SIN(#REF!)</f>
        <v>#REF!</v>
      </c>
      <c r="AF1269" s="1" t="e">
        <f>#REF!*COS(#REF!+#REF!)</f>
        <v>#REF!</v>
      </c>
      <c r="AG1269" s="1" t="e">
        <f>#REF!*SIN(#REF!+#REF!)</f>
        <v>#REF!</v>
      </c>
      <c r="AH1269" s="1" t="e">
        <f>SIN(#REF!)</f>
        <v>#REF!</v>
      </c>
      <c r="AI1269" s="1" t="e">
        <f>COS(#REF!)</f>
        <v>#REF!</v>
      </c>
      <c r="AJ1269" s="1" t="e">
        <f t="shared" si="205"/>
        <v>#REF!</v>
      </c>
      <c r="AK1269" s="5" t="e">
        <f>#REF!*#REF!</f>
        <v>#REF!</v>
      </c>
      <c r="AL1269" s="1" t="e">
        <f>(#REF!*#REF!)*(#REF!*#REF!-1)</f>
        <v>#REF!</v>
      </c>
      <c r="AM1269" s="13" t="e">
        <f>#REF!*SQRT(1-#REF!*#REF!)</f>
        <v>#REF!</v>
      </c>
      <c r="AN1269" s="15" t="e">
        <f>#REF!-AM1269</f>
        <v>#REF!</v>
      </c>
      <c r="AO1269" s="19" t="e">
        <f>#REF!/AM1269</f>
        <v>#REF!</v>
      </c>
      <c r="AP1269" s="19" t="e">
        <f>SQRT(398600640000000/(#REF!*1000))</f>
        <v>#REF!</v>
      </c>
      <c r="AQ1269" s="17" t="e">
        <f>SQRT(2*398600640000000*((1/(#REF!*1000))-(1/((#REF!*1000)+(#REF!*1000)))))</f>
        <v>#REF!</v>
      </c>
      <c r="AR1269" s="17" t="e">
        <f>SQRT(2*398600640000000*((1/(#REF!*1000))-(1/((#REF!*1000)+(#REF!*1000)))))</f>
        <v>#REF!</v>
      </c>
      <c r="AS1269" s="17" t="e">
        <f t="shared" si="206"/>
        <v>#REF!</v>
      </c>
      <c r="AT1269" s="5" t="e">
        <f t="shared" si="207"/>
        <v>#REF!</v>
      </c>
      <c r="AU1269" s="5" t="e">
        <f>(((4*(POWER(#REF!*1000,2)*AP1269)/398600640000000)*AT1269))/2/1000</f>
        <v>#REF!</v>
      </c>
      <c r="AV1269" s="5" t="e">
        <f t="shared" si="208"/>
        <v>#REF!</v>
      </c>
      <c r="AW1269" s="5" t="e">
        <f>(((4*(POWER(#REF!*1000,2)*AQ1269)/398600640000000)*AV1269))/2/1000</f>
        <v>#REF!</v>
      </c>
      <c r="AX1269" s="19" t="e">
        <f t="shared" si="209"/>
        <v>#REF!</v>
      </c>
      <c r="AY1269" s="17" t="e">
        <f>SQRT(398600640000/#REF!)</f>
        <v>#REF!</v>
      </c>
      <c r="AZ1269" s="17" t="e">
        <f>SQRT(398600640000/#REF!)</f>
        <v>#REF!</v>
      </c>
      <c r="BA1269" s="17" t="e">
        <f t="shared" si="210"/>
        <v>#REF!</v>
      </c>
      <c r="BB1269" s="24" t="e">
        <f>-(398600640000000)/(2*(#REF!))</f>
        <v>#REF!</v>
      </c>
      <c r="BC1269" s="24" t="e">
        <f>-(398600640000000)/((2*#REF!))</f>
        <v>#REF!</v>
      </c>
      <c r="BD1269" s="24" t="e">
        <f>-(398600640000000)/(2*#REF!)</f>
        <v>#REF!</v>
      </c>
      <c r="BE1269" s="27" t="e">
        <f t="shared" si="211"/>
        <v>#REF!</v>
      </c>
      <c r="BF1269" s="27" t="e">
        <f t="shared" si="212"/>
        <v>#REF!</v>
      </c>
      <c r="BG1269" s="23" t="e">
        <f t="shared" si="213"/>
        <v>#REF!</v>
      </c>
      <c r="BH1269" s="23" t="e">
        <f t="shared" si="214"/>
        <v>#REF!</v>
      </c>
      <c r="BJ1269" s="29" t="e">
        <f>398600640000000/(#REF!*1000*#REF!*1000)</f>
        <v>#REF!</v>
      </c>
      <c r="BK1269" s="29" t="e">
        <f>398600640000000/(#REF!*1000*#REF!*1000)</f>
        <v>#REF!</v>
      </c>
      <c r="BL1269" s="29" t="e">
        <f t="shared" si="215"/>
        <v>#REF!</v>
      </c>
      <c r="BM1269" t="e">
        <f>398600640000000/(#REF!*1000*#REF!*1000)</f>
        <v>#REF!</v>
      </c>
    </row>
    <row r="1270" spans="24:65" x14ac:dyDescent="0.25">
      <c r="X1270"/>
      <c r="Y1270"/>
      <c r="Z1270"/>
      <c r="AA1270"/>
      <c r="AB1270" s="5" t="e">
        <f>#REF!-#REF!</f>
        <v>#REF!</v>
      </c>
      <c r="AC1270" s="1" t="e">
        <f>#REF!-#REF!</f>
        <v>#REF!</v>
      </c>
      <c r="AD1270" s="1" t="e">
        <f>SIN(#REF!)*COS(#REF!)</f>
        <v>#REF!</v>
      </c>
      <c r="AE1270" s="1" t="e">
        <f>SIN(#REF!)*SIN(#REF!)</f>
        <v>#REF!</v>
      </c>
      <c r="AF1270" s="1" t="e">
        <f>#REF!*COS(#REF!+#REF!)</f>
        <v>#REF!</v>
      </c>
      <c r="AG1270" s="1" t="e">
        <f>#REF!*SIN(#REF!+#REF!)</f>
        <v>#REF!</v>
      </c>
      <c r="AH1270" s="1" t="e">
        <f>SIN(#REF!)</f>
        <v>#REF!</v>
      </c>
      <c r="AI1270" s="1" t="e">
        <f>COS(#REF!)</f>
        <v>#REF!</v>
      </c>
      <c r="AJ1270" s="1" t="e">
        <f t="shared" si="205"/>
        <v>#REF!</v>
      </c>
      <c r="AK1270" s="5" t="e">
        <f>#REF!*#REF!</f>
        <v>#REF!</v>
      </c>
      <c r="AL1270" s="1" t="e">
        <f>(#REF!*#REF!)*(#REF!*#REF!-1)</f>
        <v>#REF!</v>
      </c>
      <c r="AM1270" s="13" t="e">
        <f>#REF!*SQRT(1-#REF!*#REF!)</f>
        <v>#REF!</v>
      </c>
      <c r="AN1270" s="15" t="e">
        <f>#REF!-AM1270</f>
        <v>#REF!</v>
      </c>
      <c r="AO1270" s="19" t="e">
        <f>#REF!/AM1270</f>
        <v>#REF!</v>
      </c>
      <c r="AP1270" s="19" t="e">
        <f>SQRT(398600640000000/(#REF!*1000))</f>
        <v>#REF!</v>
      </c>
      <c r="AQ1270" s="17" t="e">
        <f>SQRT(2*398600640000000*((1/(#REF!*1000))-(1/((#REF!*1000)+(#REF!*1000)))))</f>
        <v>#REF!</v>
      </c>
      <c r="AR1270" s="17" t="e">
        <f>SQRT(2*398600640000000*((1/(#REF!*1000))-(1/((#REF!*1000)+(#REF!*1000)))))</f>
        <v>#REF!</v>
      </c>
      <c r="AS1270" s="17" t="e">
        <f t="shared" si="206"/>
        <v>#REF!</v>
      </c>
      <c r="AT1270" s="5" t="e">
        <f t="shared" si="207"/>
        <v>#REF!</v>
      </c>
      <c r="AU1270" s="5" t="e">
        <f>(((4*(POWER(#REF!*1000,2)*AP1270)/398600640000000)*AT1270))/2/1000</f>
        <v>#REF!</v>
      </c>
      <c r="AV1270" s="5" t="e">
        <f t="shared" si="208"/>
        <v>#REF!</v>
      </c>
      <c r="AW1270" s="5" t="e">
        <f>(((4*(POWER(#REF!*1000,2)*AQ1270)/398600640000000)*AV1270))/2/1000</f>
        <v>#REF!</v>
      </c>
      <c r="AX1270" s="19" t="e">
        <f t="shared" si="209"/>
        <v>#REF!</v>
      </c>
      <c r="AY1270" s="17" t="e">
        <f>SQRT(398600640000/#REF!)</f>
        <v>#REF!</v>
      </c>
      <c r="AZ1270" s="17" t="e">
        <f>SQRT(398600640000/#REF!)</f>
        <v>#REF!</v>
      </c>
      <c r="BA1270" s="17" t="e">
        <f t="shared" si="210"/>
        <v>#REF!</v>
      </c>
      <c r="BB1270" s="24" t="e">
        <f>-(398600640000000)/(2*(#REF!))</f>
        <v>#REF!</v>
      </c>
      <c r="BC1270" s="24" t="e">
        <f>-(398600640000000)/((2*#REF!))</f>
        <v>#REF!</v>
      </c>
      <c r="BD1270" s="24" t="e">
        <f>-(398600640000000)/(2*#REF!)</f>
        <v>#REF!</v>
      </c>
      <c r="BE1270" s="27" t="e">
        <f t="shared" si="211"/>
        <v>#REF!</v>
      </c>
      <c r="BF1270" s="27" t="e">
        <f t="shared" si="212"/>
        <v>#REF!</v>
      </c>
      <c r="BG1270" s="23" t="e">
        <f t="shared" si="213"/>
        <v>#REF!</v>
      </c>
      <c r="BH1270" s="23" t="e">
        <f t="shared" si="214"/>
        <v>#REF!</v>
      </c>
      <c r="BJ1270" s="29" t="e">
        <f>398600640000000/(#REF!*1000*#REF!*1000)</f>
        <v>#REF!</v>
      </c>
      <c r="BK1270" s="29" t="e">
        <f>398600640000000/(#REF!*1000*#REF!*1000)</f>
        <v>#REF!</v>
      </c>
      <c r="BL1270" s="29" t="e">
        <f t="shared" si="215"/>
        <v>#REF!</v>
      </c>
      <c r="BM1270" t="e">
        <f>398600640000000/(#REF!*1000*#REF!*1000)</f>
        <v>#REF!</v>
      </c>
    </row>
    <row r="1271" spans="24:65" x14ac:dyDescent="0.25">
      <c r="X1271"/>
      <c r="Y1271"/>
      <c r="Z1271"/>
      <c r="AA1271"/>
      <c r="AB1271" s="5" t="e">
        <f>#REF!-#REF!</f>
        <v>#REF!</v>
      </c>
      <c r="AC1271" s="1" t="e">
        <f>#REF!-#REF!</f>
        <v>#REF!</v>
      </c>
      <c r="AD1271" s="1" t="e">
        <f>SIN(#REF!)*COS(#REF!)</f>
        <v>#REF!</v>
      </c>
      <c r="AE1271" s="1" t="e">
        <f>SIN(#REF!)*SIN(#REF!)</f>
        <v>#REF!</v>
      </c>
      <c r="AF1271" s="1" t="e">
        <f>#REF!*COS(#REF!+#REF!)</f>
        <v>#REF!</v>
      </c>
      <c r="AG1271" s="1" t="e">
        <f>#REF!*SIN(#REF!+#REF!)</f>
        <v>#REF!</v>
      </c>
      <c r="AH1271" s="1" t="e">
        <f>SIN(#REF!)</f>
        <v>#REF!</v>
      </c>
      <c r="AI1271" s="1" t="e">
        <f>COS(#REF!)</f>
        <v>#REF!</v>
      </c>
      <c r="AJ1271" s="1" t="e">
        <f t="shared" ref="AJ1271:AJ1334" si="216">AH1271*AI1271</f>
        <v>#REF!</v>
      </c>
      <c r="AK1271" s="5" t="e">
        <f>#REF!*#REF!</f>
        <v>#REF!</v>
      </c>
      <c r="AL1271" s="1" t="e">
        <f>(#REF!*#REF!)*(#REF!*#REF!-1)</f>
        <v>#REF!</v>
      </c>
      <c r="AM1271" s="13" t="e">
        <f>#REF!*SQRT(1-#REF!*#REF!)</f>
        <v>#REF!</v>
      </c>
      <c r="AN1271" s="15" t="e">
        <f>#REF!-AM1271</f>
        <v>#REF!</v>
      </c>
      <c r="AO1271" s="19" t="e">
        <f>#REF!/AM1271</f>
        <v>#REF!</v>
      </c>
      <c r="AP1271" s="19" t="e">
        <f>SQRT(398600640000000/(#REF!*1000))</f>
        <v>#REF!</v>
      </c>
      <c r="AQ1271" s="17" t="e">
        <f>SQRT(2*398600640000000*((1/(#REF!*1000))-(1/((#REF!*1000)+(#REF!*1000)))))</f>
        <v>#REF!</v>
      </c>
      <c r="AR1271" s="17" t="e">
        <f>SQRT(2*398600640000000*((1/(#REF!*1000))-(1/((#REF!*1000)+(#REF!*1000)))))</f>
        <v>#REF!</v>
      </c>
      <c r="AS1271" s="17" t="e">
        <f t="shared" ref="AS1271:AS1334" si="217">AR1271-AQ1271</f>
        <v>#REF!</v>
      </c>
      <c r="AT1271" s="5" t="e">
        <f t="shared" ref="AT1271:AT1334" si="218">AR1271-AP1271</f>
        <v>#REF!</v>
      </c>
      <c r="AU1271" s="5" t="e">
        <f>(((4*(POWER(#REF!*1000,2)*AP1271)/398600640000000)*AT1271))/2/1000</f>
        <v>#REF!</v>
      </c>
      <c r="AV1271" s="5" t="e">
        <f t="shared" ref="AV1271:AV1334" si="219">AP1271-AQ1271</f>
        <v>#REF!</v>
      </c>
      <c r="AW1271" s="5" t="e">
        <f>(((4*(POWER(#REF!*1000,2)*AQ1271)/398600640000000)*AV1271))/2/1000</f>
        <v>#REF!</v>
      </c>
      <c r="AX1271" s="19" t="e">
        <f t="shared" ref="AX1271:AX1334" si="220">(AS1271/AQ1271)*100</f>
        <v>#REF!</v>
      </c>
      <c r="AY1271" s="17" t="e">
        <f>SQRT(398600640000/#REF!)</f>
        <v>#REF!</v>
      </c>
      <c r="AZ1271" s="17" t="e">
        <f>SQRT(398600640000/#REF!)</f>
        <v>#REF!</v>
      </c>
      <c r="BA1271" s="17" t="e">
        <f t="shared" ref="BA1271:BA1334" si="221">AZ1271-AY1271</f>
        <v>#REF!</v>
      </c>
      <c r="BB1271" s="24" t="e">
        <f>-(398600640000000)/(2*(#REF!))</f>
        <v>#REF!</v>
      </c>
      <c r="BC1271" s="24" t="e">
        <f>-(398600640000000)/((2*#REF!))</f>
        <v>#REF!</v>
      </c>
      <c r="BD1271" s="24" t="e">
        <f>-(398600640000000)/(2*#REF!)</f>
        <v>#REF!</v>
      </c>
      <c r="BE1271" s="27" t="e">
        <f t="shared" ref="BE1271:BE1334" si="222">BD1271-BC1271</f>
        <v>#REF!</v>
      </c>
      <c r="BF1271" s="27" t="e">
        <f t="shared" ref="BF1271:BF1334" si="223">BD1271-BB1271</f>
        <v>#REF!</v>
      </c>
      <c r="BG1271" s="23" t="e">
        <f t="shared" ref="BG1271:BG1334" si="224">BE1271+BF1271</f>
        <v>#REF!</v>
      </c>
      <c r="BH1271" s="23" t="e">
        <f t="shared" ref="BH1271:BH1334" si="225">BC1271-BB1271</f>
        <v>#REF!</v>
      </c>
      <c r="BJ1271" s="29" t="e">
        <f>398600640000000/(#REF!*1000*#REF!*1000)</f>
        <v>#REF!</v>
      </c>
      <c r="BK1271" s="29" t="e">
        <f>398600640000000/(#REF!*1000*#REF!*1000)</f>
        <v>#REF!</v>
      </c>
      <c r="BL1271" s="29" t="e">
        <f t="shared" ref="BL1271:BL1334" si="226">BK1271-BJ1271</f>
        <v>#REF!</v>
      </c>
      <c r="BM1271" t="e">
        <f>398600640000000/(#REF!*1000*#REF!*1000)</f>
        <v>#REF!</v>
      </c>
    </row>
    <row r="1272" spans="24:65" x14ac:dyDescent="0.25">
      <c r="X1272"/>
      <c r="Y1272"/>
      <c r="Z1272"/>
      <c r="AA1272"/>
      <c r="AB1272" s="5" t="e">
        <f>#REF!-#REF!</f>
        <v>#REF!</v>
      </c>
      <c r="AC1272" s="1" t="e">
        <f>#REF!-#REF!</f>
        <v>#REF!</v>
      </c>
      <c r="AD1272" s="1" t="e">
        <f>SIN(#REF!)*COS(#REF!)</f>
        <v>#REF!</v>
      </c>
      <c r="AE1272" s="1" t="e">
        <f>SIN(#REF!)*SIN(#REF!)</f>
        <v>#REF!</v>
      </c>
      <c r="AF1272" s="1" t="e">
        <f>#REF!*COS(#REF!+#REF!)</f>
        <v>#REF!</v>
      </c>
      <c r="AG1272" s="1" t="e">
        <f>#REF!*SIN(#REF!+#REF!)</f>
        <v>#REF!</v>
      </c>
      <c r="AH1272" s="1" t="e">
        <f>SIN(#REF!)</f>
        <v>#REF!</v>
      </c>
      <c r="AI1272" s="1" t="e">
        <f>COS(#REF!)</f>
        <v>#REF!</v>
      </c>
      <c r="AJ1272" s="1" t="e">
        <f t="shared" si="216"/>
        <v>#REF!</v>
      </c>
      <c r="AK1272" s="5" t="e">
        <f>#REF!*#REF!</f>
        <v>#REF!</v>
      </c>
      <c r="AL1272" s="1" t="e">
        <f>(#REF!*#REF!)*(#REF!*#REF!-1)</f>
        <v>#REF!</v>
      </c>
      <c r="AM1272" s="13" t="e">
        <f>#REF!*SQRT(1-#REF!*#REF!)</f>
        <v>#REF!</v>
      </c>
      <c r="AN1272" s="15" t="e">
        <f>#REF!-AM1272</f>
        <v>#REF!</v>
      </c>
      <c r="AO1272" s="19" t="e">
        <f>#REF!/AM1272</f>
        <v>#REF!</v>
      </c>
      <c r="AP1272" s="19" t="e">
        <f>SQRT(398600640000000/(#REF!*1000))</f>
        <v>#REF!</v>
      </c>
      <c r="AQ1272" s="17" t="e">
        <f>SQRT(2*398600640000000*((1/(#REF!*1000))-(1/((#REF!*1000)+(#REF!*1000)))))</f>
        <v>#REF!</v>
      </c>
      <c r="AR1272" s="17" t="e">
        <f>SQRT(2*398600640000000*((1/(#REF!*1000))-(1/((#REF!*1000)+(#REF!*1000)))))</f>
        <v>#REF!</v>
      </c>
      <c r="AS1272" s="17" t="e">
        <f t="shared" si="217"/>
        <v>#REF!</v>
      </c>
      <c r="AT1272" s="5" t="e">
        <f t="shared" si="218"/>
        <v>#REF!</v>
      </c>
      <c r="AU1272" s="5" t="e">
        <f>(((4*(POWER(#REF!*1000,2)*AP1272)/398600640000000)*AT1272))/2/1000</f>
        <v>#REF!</v>
      </c>
      <c r="AV1272" s="5" t="e">
        <f t="shared" si="219"/>
        <v>#REF!</v>
      </c>
      <c r="AW1272" s="5" t="e">
        <f>(((4*(POWER(#REF!*1000,2)*AQ1272)/398600640000000)*AV1272))/2/1000</f>
        <v>#REF!</v>
      </c>
      <c r="AX1272" s="19" t="e">
        <f t="shared" si="220"/>
        <v>#REF!</v>
      </c>
      <c r="AY1272" s="17" t="e">
        <f>SQRT(398600640000/#REF!)</f>
        <v>#REF!</v>
      </c>
      <c r="AZ1272" s="17" t="e">
        <f>SQRT(398600640000/#REF!)</f>
        <v>#REF!</v>
      </c>
      <c r="BA1272" s="17" t="e">
        <f t="shared" si="221"/>
        <v>#REF!</v>
      </c>
      <c r="BB1272" s="24" t="e">
        <f>-(398600640000000)/(2*(#REF!))</f>
        <v>#REF!</v>
      </c>
      <c r="BC1272" s="24" t="e">
        <f>-(398600640000000)/((2*#REF!))</f>
        <v>#REF!</v>
      </c>
      <c r="BD1272" s="24" t="e">
        <f>-(398600640000000)/(2*#REF!)</f>
        <v>#REF!</v>
      </c>
      <c r="BE1272" s="27" t="e">
        <f t="shared" si="222"/>
        <v>#REF!</v>
      </c>
      <c r="BF1272" s="27" t="e">
        <f t="shared" si="223"/>
        <v>#REF!</v>
      </c>
      <c r="BG1272" s="23" t="e">
        <f t="shared" si="224"/>
        <v>#REF!</v>
      </c>
      <c r="BH1272" s="23" t="e">
        <f t="shared" si="225"/>
        <v>#REF!</v>
      </c>
      <c r="BJ1272" s="29" t="e">
        <f>398600640000000/(#REF!*1000*#REF!*1000)</f>
        <v>#REF!</v>
      </c>
      <c r="BK1272" s="29" t="e">
        <f>398600640000000/(#REF!*1000*#REF!*1000)</f>
        <v>#REF!</v>
      </c>
      <c r="BL1272" s="29" t="e">
        <f t="shared" si="226"/>
        <v>#REF!</v>
      </c>
      <c r="BM1272" t="e">
        <f>398600640000000/(#REF!*1000*#REF!*1000)</f>
        <v>#REF!</v>
      </c>
    </row>
    <row r="1273" spans="24:65" x14ac:dyDescent="0.25">
      <c r="X1273"/>
      <c r="Y1273"/>
      <c r="Z1273"/>
      <c r="AA1273"/>
      <c r="AB1273" s="5" t="e">
        <f>#REF!-#REF!</f>
        <v>#REF!</v>
      </c>
      <c r="AC1273" s="1" t="e">
        <f>#REF!-#REF!</f>
        <v>#REF!</v>
      </c>
      <c r="AD1273" s="1" t="e">
        <f>SIN(#REF!)*COS(#REF!)</f>
        <v>#REF!</v>
      </c>
      <c r="AE1273" s="1" t="e">
        <f>SIN(#REF!)*SIN(#REF!)</f>
        <v>#REF!</v>
      </c>
      <c r="AF1273" s="1" t="e">
        <f>#REF!*COS(#REF!+#REF!)</f>
        <v>#REF!</v>
      </c>
      <c r="AG1273" s="1" t="e">
        <f>#REF!*SIN(#REF!+#REF!)</f>
        <v>#REF!</v>
      </c>
      <c r="AH1273" s="1" t="e">
        <f>SIN(#REF!)</f>
        <v>#REF!</v>
      </c>
      <c r="AI1273" s="1" t="e">
        <f>COS(#REF!)</f>
        <v>#REF!</v>
      </c>
      <c r="AJ1273" s="1" t="e">
        <f t="shared" si="216"/>
        <v>#REF!</v>
      </c>
      <c r="AK1273" s="5" t="e">
        <f>#REF!*#REF!</f>
        <v>#REF!</v>
      </c>
      <c r="AL1273" s="1" t="e">
        <f>(#REF!*#REF!)*(#REF!*#REF!-1)</f>
        <v>#REF!</v>
      </c>
      <c r="AM1273" s="13" t="e">
        <f>#REF!*SQRT(1-#REF!*#REF!)</f>
        <v>#REF!</v>
      </c>
      <c r="AN1273" s="15" t="e">
        <f>#REF!-AM1273</f>
        <v>#REF!</v>
      </c>
      <c r="AO1273" s="19" t="e">
        <f>#REF!/AM1273</f>
        <v>#REF!</v>
      </c>
      <c r="AP1273" s="19" t="e">
        <f>SQRT(398600640000000/(#REF!*1000))</f>
        <v>#REF!</v>
      </c>
      <c r="AQ1273" s="17" t="e">
        <f>SQRT(2*398600640000000*((1/(#REF!*1000))-(1/((#REF!*1000)+(#REF!*1000)))))</f>
        <v>#REF!</v>
      </c>
      <c r="AR1273" s="17" t="e">
        <f>SQRT(2*398600640000000*((1/(#REF!*1000))-(1/((#REF!*1000)+(#REF!*1000)))))</f>
        <v>#REF!</v>
      </c>
      <c r="AS1273" s="17" t="e">
        <f t="shared" si="217"/>
        <v>#REF!</v>
      </c>
      <c r="AT1273" s="5" t="e">
        <f t="shared" si="218"/>
        <v>#REF!</v>
      </c>
      <c r="AU1273" s="5" t="e">
        <f>(((4*(POWER(#REF!*1000,2)*AP1273)/398600640000000)*AT1273))/2/1000</f>
        <v>#REF!</v>
      </c>
      <c r="AV1273" s="5" t="e">
        <f t="shared" si="219"/>
        <v>#REF!</v>
      </c>
      <c r="AW1273" s="5" t="e">
        <f>(((4*(POWER(#REF!*1000,2)*AQ1273)/398600640000000)*AV1273))/2/1000</f>
        <v>#REF!</v>
      </c>
      <c r="AX1273" s="19" t="e">
        <f t="shared" si="220"/>
        <v>#REF!</v>
      </c>
      <c r="AY1273" s="17" t="e">
        <f>SQRT(398600640000/#REF!)</f>
        <v>#REF!</v>
      </c>
      <c r="AZ1273" s="17" t="e">
        <f>SQRT(398600640000/#REF!)</f>
        <v>#REF!</v>
      </c>
      <c r="BA1273" s="17" t="e">
        <f t="shared" si="221"/>
        <v>#REF!</v>
      </c>
      <c r="BB1273" s="24" t="e">
        <f>-(398600640000000)/(2*(#REF!))</f>
        <v>#REF!</v>
      </c>
      <c r="BC1273" s="24" t="e">
        <f>-(398600640000000)/((2*#REF!))</f>
        <v>#REF!</v>
      </c>
      <c r="BD1273" s="24" t="e">
        <f>-(398600640000000)/(2*#REF!)</f>
        <v>#REF!</v>
      </c>
      <c r="BE1273" s="27" t="e">
        <f t="shared" si="222"/>
        <v>#REF!</v>
      </c>
      <c r="BF1273" s="27" t="e">
        <f t="shared" si="223"/>
        <v>#REF!</v>
      </c>
      <c r="BG1273" s="23" t="e">
        <f t="shared" si="224"/>
        <v>#REF!</v>
      </c>
      <c r="BH1273" s="23" t="e">
        <f t="shared" si="225"/>
        <v>#REF!</v>
      </c>
      <c r="BJ1273" s="29" t="e">
        <f>398600640000000/(#REF!*1000*#REF!*1000)</f>
        <v>#REF!</v>
      </c>
      <c r="BK1273" s="29" t="e">
        <f>398600640000000/(#REF!*1000*#REF!*1000)</f>
        <v>#REF!</v>
      </c>
      <c r="BL1273" s="29" t="e">
        <f t="shared" si="226"/>
        <v>#REF!</v>
      </c>
      <c r="BM1273" t="e">
        <f>398600640000000/(#REF!*1000*#REF!*1000)</f>
        <v>#REF!</v>
      </c>
    </row>
    <row r="1274" spans="24:65" x14ac:dyDescent="0.25">
      <c r="X1274"/>
      <c r="Y1274"/>
      <c r="Z1274"/>
      <c r="AA1274"/>
      <c r="AB1274" s="5" t="e">
        <f>#REF!-#REF!</f>
        <v>#REF!</v>
      </c>
      <c r="AC1274" s="1" t="e">
        <f>#REF!-#REF!</f>
        <v>#REF!</v>
      </c>
      <c r="AD1274" s="1" t="e">
        <f>SIN(#REF!)*COS(#REF!)</f>
        <v>#REF!</v>
      </c>
      <c r="AE1274" s="1" t="e">
        <f>SIN(#REF!)*SIN(#REF!)</f>
        <v>#REF!</v>
      </c>
      <c r="AF1274" s="1" t="e">
        <f>#REF!*COS(#REF!+#REF!)</f>
        <v>#REF!</v>
      </c>
      <c r="AG1274" s="1" t="e">
        <f>#REF!*SIN(#REF!+#REF!)</f>
        <v>#REF!</v>
      </c>
      <c r="AH1274" s="1" t="e">
        <f>SIN(#REF!)</f>
        <v>#REF!</v>
      </c>
      <c r="AI1274" s="1" t="e">
        <f>COS(#REF!)</f>
        <v>#REF!</v>
      </c>
      <c r="AJ1274" s="1" t="e">
        <f t="shared" si="216"/>
        <v>#REF!</v>
      </c>
      <c r="AK1274" s="5" t="e">
        <f>#REF!*#REF!</f>
        <v>#REF!</v>
      </c>
      <c r="AL1274" s="1" t="e">
        <f>(#REF!*#REF!)*(#REF!*#REF!-1)</f>
        <v>#REF!</v>
      </c>
      <c r="AM1274" s="13" t="e">
        <f>#REF!*SQRT(1-#REF!*#REF!)</f>
        <v>#REF!</v>
      </c>
      <c r="AN1274" s="15" t="e">
        <f>#REF!-AM1274</f>
        <v>#REF!</v>
      </c>
      <c r="AO1274" s="19" t="e">
        <f>#REF!/AM1274</f>
        <v>#REF!</v>
      </c>
      <c r="AP1274" s="19" t="e">
        <f>SQRT(398600640000000/(#REF!*1000))</f>
        <v>#REF!</v>
      </c>
      <c r="AQ1274" s="17" t="e">
        <f>SQRT(2*398600640000000*((1/(#REF!*1000))-(1/((#REF!*1000)+(#REF!*1000)))))</f>
        <v>#REF!</v>
      </c>
      <c r="AR1274" s="17" t="e">
        <f>SQRT(2*398600640000000*((1/(#REF!*1000))-(1/((#REF!*1000)+(#REF!*1000)))))</f>
        <v>#REF!</v>
      </c>
      <c r="AS1274" s="17" t="e">
        <f t="shared" si="217"/>
        <v>#REF!</v>
      </c>
      <c r="AT1274" s="5" t="e">
        <f t="shared" si="218"/>
        <v>#REF!</v>
      </c>
      <c r="AU1274" s="5" t="e">
        <f>(((4*(POWER(#REF!*1000,2)*AP1274)/398600640000000)*AT1274))/2/1000</f>
        <v>#REF!</v>
      </c>
      <c r="AV1274" s="5" t="e">
        <f t="shared" si="219"/>
        <v>#REF!</v>
      </c>
      <c r="AW1274" s="5" t="e">
        <f>(((4*(POWER(#REF!*1000,2)*AQ1274)/398600640000000)*AV1274))/2/1000</f>
        <v>#REF!</v>
      </c>
      <c r="AX1274" s="19" t="e">
        <f t="shared" si="220"/>
        <v>#REF!</v>
      </c>
      <c r="AY1274" s="17" t="e">
        <f>SQRT(398600640000/#REF!)</f>
        <v>#REF!</v>
      </c>
      <c r="AZ1274" s="17" t="e">
        <f>SQRT(398600640000/#REF!)</f>
        <v>#REF!</v>
      </c>
      <c r="BA1274" s="17" t="e">
        <f t="shared" si="221"/>
        <v>#REF!</v>
      </c>
      <c r="BB1274" s="24" t="e">
        <f>-(398600640000000)/(2*(#REF!))</f>
        <v>#REF!</v>
      </c>
      <c r="BC1274" s="24" t="e">
        <f>-(398600640000000)/((2*#REF!))</f>
        <v>#REF!</v>
      </c>
      <c r="BD1274" s="24" t="e">
        <f>-(398600640000000)/(2*#REF!)</f>
        <v>#REF!</v>
      </c>
      <c r="BE1274" s="27" t="e">
        <f t="shared" si="222"/>
        <v>#REF!</v>
      </c>
      <c r="BF1274" s="27" t="e">
        <f t="shared" si="223"/>
        <v>#REF!</v>
      </c>
      <c r="BG1274" s="23" t="e">
        <f t="shared" si="224"/>
        <v>#REF!</v>
      </c>
      <c r="BH1274" s="23" t="e">
        <f t="shared" si="225"/>
        <v>#REF!</v>
      </c>
      <c r="BJ1274" s="29" t="e">
        <f>398600640000000/(#REF!*1000*#REF!*1000)</f>
        <v>#REF!</v>
      </c>
      <c r="BK1274" s="29" t="e">
        <f>398600640000000/(#REF!*1000*#REF!*1000)</f>
        <v>#REF!</v>
      </c>
      <c r="BL1274" s="29" t="e">
        <f t="shared" si="226"/>
        <v>#REF!</v>
      </c>
      <c r="BM1274" t="e">
        <f>398600640000000/(#REF!*1000*#REF!*1000)</f>
        <v>#REF!</v>
      </c>
    </row>
    <row r="1275" spans="24:65" x14ac:dyDescent="0.25">
      <c r="X1275"/>
      <c r="Y1275"/>
      <c r="Z1275"/>
      <c r="AA1275"/>
      <c r="AB1275" s="5" t="e">
        <f>#REF!-#REF!</f>
        <v>#REF!</v>
      </c>
      <c r="AC1275" s="1" t="e">
        <f>#REF!-#REF!</f>
        <v>#REF!</v>
      </c>
      <c r="AD1275" s="1" t="e">
        <f>SIN(#REF!)*COS(#REF!)</f>
        <v>#REF!</v>
      </c>
      <c r="AE1275" s="1" t="e">
        <f>SIN(#REF!)*SIN(#REF!)</f>
        <v>#REF!</v>
      </c>
      <c r="AF1275" s="1" t="e">
        <f>#REF!*COS(#REF!+#REF!)</f>
        <v>#REF!</v>
      </c>
      <c r="AG1275" s="1" t="e">
        <f>#REF!*SIN(#REF!+#REF!)</f>
        <v>#REF!</v>
      </c>
      <c r="AH1275" s="1" t="e">
        <f>SIN(#REF!)</f>
        <v>#REF!</v>
      </c>
      <c r="AI1275" s="1" t="e">
        <f>COS(#REF!)</f>
        <v>#REF!</v>
      </c>
      <c r="AJ1275" s="1" t="e">
        <f t="shared" si="216"/>
        <v>#REF!</v>
      </c>
      <c r="AK1275" s="5" t="e">
        <f>#REF!*#REF!</f>
        <v>#REF!</v>
      </c>
      <c r="AL1275" s="1" t="e">
        <f>(#REF!*#REF!)*(#REF!*#REF!-1)</f>
        <v>#REF!</v>
      </c>
      <c r="AM1275" s="13" t="e">
        <f>#REF!*SQRT(1-#REF!*#REF!)</f>
        <v>#REF!</v>
      </c>
      <c r="AN1275" s="15" t="e">
        <f>#REF!-AM1275</f>
        <v>#REF!</v>
      </c>
      <c r="AO1275" s="19" t="e">
        <f>#REF!/AM1275</f>
        <v>#REF!</v>
      </c>
      <c r="AP1275" s="19" t="e">
        <f>SQRT(398600640000000/(#REF!*1000))</f>
        <v>#REF!</v>
      </c>
      <c r="AQ1275" s="17" t="e">
        <f>SQRT(2*398600640000000*((1/(#REF!*1000))-(1/((#REF!*1000)+(#REF!*1000)))))</f>
        <v>#REF!</v>
      </c>
      <c r="AR1275" s="17" t="e">
        <f>SQRT(2*398600640000000*((1/(#REF!*1000))-(1/((#REF!*1000)+(#REF!*1000)))))</f>
        <v>#REF!</v>
      </c>
      <c r="AS1275" s="17" t="e">
        <f t="shared" si="217"/>
        <v>#REF!</v>
      </c>
      <c r="AT1275" s="5" t="e">
        <f t="shared" si="218"/>
        <v>#REF!</v>
      </c>
      <c r="AU1275" s="5" t="e">
        <f>(((4*(POWER(#REF!*1000,2)*AP1275)/398600640000000)*AT1275))/2/1000</f>
        <v>#REF!</v>
      </c>
      <c r="AV1275" s="5" t="e">
        <f t="shared" si="219"/>
        <v>#REF!</v>
      </c>
      <c r="AW1275" s="5" t="e">
        <f>(((4*(POWER(#REF!*1000,2)*AQ1275)/398600640000000)*AV1275))/2/1000</f>
        <v>#REF!</v>
      </c>
      <c r="AX1275" s="19" t="e">
        <f t="shared" si="220"/>
        <v>#REF!</v>
      </c>
      <c r="AY1275" s="17" t="e">
        <f>SQRT(398600640000/#REF!)</f>
        <v>#REF!</v>
      </c>
      <c r="AZ1275" s="17" t="e">
        <f>SQRT(398600640000/#REF!)</f>
        <v>#REF!</v>
      </c>
      <c r="BA1275" s="17" t="e">
        <f t="shared" si="221"/>
        <v>#REF!</v>
      </c>
      <c r="BB1275" s="24" t="e">
        <f>-(398600640000000)/(2*(#REF!))</f>
        <v>#REF!</v>
      </c>
      <c r="BC1275" s="24" t="e">
        <f>-(398600640000000)/((2*#REF!))</f>
        <v>#REF!</v>
      </c>
      <c r="BD1275" s="24" t="e">
        <f>-(398600640000000)/(2*#REF!)</f>
        <v>#REF!</v>
      </c>
      <c r="BE1275" s="27" t="e">
        <f t="shared" si="222"/>
        <v>#REF!</v>
      </c>
      <c r="BF1275" s="27" t="e">
        <f t="shared" si="223"/>
        <v>#REF!</v>
      </c>
      <c r="BG1275" s="23" t="e">
        <f t="shared" si="224"/>
        <v>#REF!</v>
      </c>
      <c r="BH1275" s="23" t="e">
        <f t="shared" si="225"/>
        <v>#REF!</v>
      </c>
      <c r="BJ1275" s="29" t="e">
        <f>398600640000000/(#REF!*1000*#REF!*1000)</f>
        <v>#REF!</v>
      </c>
      <c r="BK1275" s="29" t="e">
        <f>398600640000000/(#REF!*1000*#REF!*1000)</f>
        <v>#REF!</v>
      </c>
      <c r="BL1275" s="29" t="e">
        <f t="shared" si="226"/>
        <v>#REF!</v>
      </c>
      <c r="BM1275" t="e">
        <f>398600640000000/(#REF!*1000*#REF!*1000)</f>
        <v>#REF!</v>
      </c>
    </row>
    <row r="1276" spans="24:65" x14ac:dyDescent="0.25">
      <c r="X1276"/>
      <c r="Y1276"/>
      <c r="Z1276"/>
      <c r="AA1276"/>
      <c r="AB1276" s="5" t="e">
        <f>#REF!-#REF!</f>
        <v>#REF!</v>
      </c>
      <c r="AC1276" s="1" t="e">
        <f>#REF!-#REF!</f>
        <v>#REF!</v>
      </c>
      <c r="AD1276" s="1" t="e">
        <f>SIN(#REF!)*COS(#REF!)</f>
        <v>#REF!</v>
      </c>
      <c r="AE1276" s="1" t="e">
        <f>SIN(#REF!)*SIN(#REF!)</f>
        <v>#REF!</v>
      </c>
      <c r="AF1276" s="1" t="e">
        <f>#REF!*COS(#REF!+#REF!)</f>
        <v>#REF!</v>
      </c>
      <c r="AG1276" s="1" t="e">
        <f>#REF!*SIN(#REF!+#REF!)</f>
        <v>#REF!</v>
      </c>
      <c r="AH1276" s="1" t="e">
        <f>SIN(#REF!)</f>
        <v>#REF!</v>
      </c>
      <c r="AI1276" s="1" t="e">
        <f>COS(#REF!)</f>
        <v>#REF!</v>
      </c>
      <c r="AJ1276" s="1" t="e">
        <f t="shared" si="216"/>
        <v>#REF!</v>
      </c>
      <c r="AK1276" s="5" t="e">
        <f>#REF!*#REF!</f>
        <v>#REF!</v>
      </c>
      <c r="AL1276" s="1" t="e">
        <f>(#REF!*#REF!)*(#REF!*#REF!-1)</f>
        <v>#REF!</v>
      </c>
      <c r="AM1276" s="13" t="e">
        <f>#REF!*SQRT(1-#REF!*#REF!)</f>
        <v>#REF!</v>
      </c>
      <c r="AN1276" s="15" t="e">
        <f>#REF!-AM1276</f>
        <v>#REF!</v>
      </c>
      <c r="AO1276" s="19" t="e">
        <f>#REF!/AM1276</f>
        <v>#REF!</v>
      </c>
      <c r="AP1276" s="19" t="e">
        <f>SQRT(398600640000000/(#REF!*1000))</f>
        <v>#REF!</v>
      </c>
      <c r="AQ1276" s="17" t="e">
        <f>SQRT(2*398600640000000*((1/(#REF!*1000))-(1/((#REF!*1000)+(#REF!*1000)))))</f>
        <v>#REF!</v>
      </c>
      <c r="AR1276" s="17" t="e">
        <f>SQRT(2*398600640000000*((1/(#REF!*1000))-(1/((#REF!*1000)+(#REF!*1000)))))</f>
        <v>#REF!</v>
      </c>
      <c r="AS1276" s="17" t="e">
        <f t="shared" si="217"/>
        <v>#REF!</v>
      </c>
      <c r="AT1276" s="5" t="e">
        <f t="shared" si="218"/>
        <v>#REF!</v>
      </c>
      <c r="AU1276" s="5" t="e">
        <f>(((4*(POWER(#REF!*1000,2)*AP1276)/398600640000000)*AT1276))/2/1000</f>
        <v>#REF!</v>
      </c>
      <c r="AV1276" s="5" t="e">
        <f t="shared" si="219"/>
        <v>#REF!</v>
      </c>
      <c r="AW1276" s="5" t="e">
        <f>(((4*(POWER(#REF!*1000,2)*AQ1276)/398600640000000)*AV1276))/2/1000</f>
        <v>#REF!</v>
      </c>
      <c r="AX1276" s="19" t="e">
        <f t="shared" si="220"/>
        <v>#REF!</v>
      </c>
      <c r="AY1276" s="17" t="e">
        <f>SQRT(398600640000/#REF!)</f>
        <v>#REF!</v>
      </c>
      <c r="AZ1276" s="17" t="e">
        <f>SQRT(398600640000/#REF!)</f>
        <v>#REF!</v>
      </c>
      <c r="BA1276" s="17" t="e">
        <f t="shared" si="221"/>
        <v>#REF!</v>
      </c>
      <c r="BB1276" s="24" t="e">
        <f>-(398600640000000)/(2*(#REF!))</f>
        <v>#REF!</v>
      </c>
      <c r="BC1276" s="24" t="e">
        <f>-(398600640000000)/((2*#REF!))</f>
        <v>#REF!</v>
      </c>
      <c r="BD1276" s="24" t="e">
        <f>-(398600640000000)/(2*#REF!)</f>
        <v>#REF!</v>
      </c>
      <c r="BE1276" s="27" t="e">
        <f t="shared" si="222"/>
        <v>#REF!</v>
      </c>
      <c r="BF1276" s="27" t="e">
        <f t="shared" si="223"/>
        <v>#REF!</v>
      </c>
      <c r="BG1276" s="23" t="e">
        <f t="shared" si="224"/>
        <v>#REF!</v>
      </c>
      <c r="BH1276" s="23" t="e">
        <f t="shared" si="225"/>
        <v>#REF!</v>
      </c>
      <c r="BJ1276" s="29" t="e">
        <f>398600640000000/(#REF!*1000*#REF!*1000)</f>
        <v>#REF!</v>
      </c>
      <c r="BK1276" s="29" t="e">
        <f>398600640000000/(#REF!*1000*#REF!*1000)</f>
        <v>#REF!</v>
      </c>
      <c r="BL1276" s="29" t="e">
        <f t="shared" si="226"/>
        <v>#REF!</v>
      </c>
      <c r="BM1276" t="e">
        <f>398600640000000/(#REF!*1000*#REF!*1000)</f>
        <v>#REF!</v>
      </c>
    </row>
    <row r="1277" spans="24:65" x14ac:dyDescent="0.25">
      <c r="X1277"/>
      <c r="Y1277"/>
      <c r="Z1277"/>
      <c r="AA1277"/>
      <c r="AB1277" s="5" t="e">
        <f>#REF!-#REF!</f>
        <v>#REF!</v>
      </c>
      <c r="AC1277" s="1" t="e">
        <f>#REF!-#REF!</f>
        <v>#REF!</v>
      </c>
      <c r="AD1277" s="1" t="e">
        <f>SIN(#REF!)*COS(#REF!)</f>
        <v>#REF!</v>
      </c>
      <c r="AE1277" s="1" t="e">
        <f>SIN(#REF!)*SIN(#REF!)</f>
        <v>#REF!</v>
      </c>
      <c r="AF1277" s="1" t="e">
        <f>#REF!*COS(#REF!+#REF!)</f>
        <v>#REF!</v>
      </c>
      <c r="AG1277" s="1" t="e">
        <f>#REF!*SIN(#REF!+#REF!)</f>
        <v>#REF!</v>
      </c>
      <c r="AH1277" s="1" t="e">
        <f>SIN(#REF!)</f>
        <v>#REF!</v>
      </c>
      <c r="AI1277" s="1" t="e">
        <f>COS(#REF!)</f>
        <v>#REF!</v>
      </c>
      <c r="AJ1277" s="1" t="e">
        <f t="shared" si="216"/>
        <v>#REF!</v>
      </c>
      <c r="AK1277" s="5" t="e">
        <f>#REF!*#REF!</f>
        <v>#REF!</v>
      </c>
      <c r="AL1277" s="1" t="e">
        <f>(#REF!*#REF!)*(#REF!*#REF!-1)</f>
        <v>#REF!</v>
      </c>
      <c r="AM1277" s="13" t="e">
        <f>#REF!*SQRT(1-#REF!*#REF!)</f>
        <v>#REF!</v>
      </c>
      <c r="AN1277" s="15" t="e">
        <f>#REF!-AM1277</f>
        <v>#REF!</v>
      </c>
      <c r="AO1277" s="19" t="e">
        <f>#REF!/AM1277</f>
        <v>#REF!</v>
      </c>
      <c r="AP1277" s="19" t="e">
        <f>SQRT(398600640000000/(#REF!*1000))</f>
        <v>#REF!</v>
      </c>
      <c r="AQ1277" s="17" t="e">
        <f>SQRT(2*398600640000000*((1/(#REF!*1000))-(1/((#REF!*1000)+(#REF!*1000)))))</f>
        <v>#REF!</v>
      </c>
      <c r="AR1277" s="17" t="e">
        <f>SQRT(2*398600640000000*((1/(#REF!*1000))-(1/((#REF!*1000)+(#REF!*1000)))))</f>
        <v>#REF!</v>
      </c>
      <c r="AS1277" s="17" t="e">
        <f t="shared" si="217"/>
        <v>#REF!</v>
      </c>
      <c r="AT1277" s="5" t="e">
        <f t="shared" si="218"/>
        <v>#REF!</v>
      </c>
      <c r="AU1277" s="5" t="e">
        <f>(((4*(POWER(#REF!*1000,2)*AP1277)/398600640000000)*AT1277))/2/1000</f>
        <v>#REF!</v>
      </c>
      <c r="AV1277" s="5" t="e">
        <f t="shared" si="219"/>
        <v>#REF!</v>
      </c>
      <c r="AW1277" s="5" t="e">
        <f>(((4*(POWER(#REF!*1000,2)*AQ1277)/398600640000000)*AV1277))/2/1000</f>
        <v>#REF!</v>
      </c>
      <c r="AX1277" s="19" t="e">
        <f t="shared" si="220"/>
        <v>#REF!</v>
      </c>
      <c r="AY1277" s="17" t="e">
        <f>SQRT(398600640000/#REF!)</f>
        <v>#REF!</v>
      </c>
      <c r="AZ1277" s="17" t="e">
        <f>SQRT(398600640000/#REF!)</f>
        <v>#REF!</v>
      </c>
      <c r="BA1277" s="17" t="e">
        <f t="shared" si="221"/>
        <v>#REF!</v>
      </c>
      <c r="BB1277" s="24" t="e">
        <f>-(398600640000000)/(2*(#REF!))</f>
        <v>#REF!</v>
      </c>
      <c r="BC1277" s="24" t="e">
        <f>-(398600640000000)/((2*#REF!))</f>
        <v>#REF!</v>
      </c>
      <c r="BD1277" s="24" t="e">
        <f>-(398600640000000)/(2*#REF!)</f>
        <v>#REF!</v>
      </c>
      <c r="BE1277" s="27" t="e">
        <f t="shared" si="222"/>
        <v>#REF!</v>
      </c>
      <c r="BF1277" s="27" t="e">
        <f t="shared" si="223"/>
        <v>#REF!</v>
      </c>
      <c r="BG1277" s="23" t="e">
        <f t="shared" si="224"/>
        <v>#REF!</v>
      </c>
      <c r="BH1277" s="23" t="e">
        <f t="shared" si="225"/>
        <v>#REF!</v>
      </c>
      <c r="BJ1277" s="29" t="e">
        <f>398600640000000/(#REF!*1000*#REF!*1000)</f>
        <v>#REF!</v>
      </c>
      <c r="BK1277" s="29" t="e">
        <f>398600640000000/(#REF!*1000*#REF!*1000)</f>
        <v>#REF!</v>
      </c>
      <c r="BL1277" s="29" t="e">
        <f t="shared" si="226"/>
        <v>#REF!</v>
      </c>
      <c r="BM1277" t="e">
        <f>398600640000000/(#REF!*1000*#REF!*1000)</f>
        <v>#REF!</v>
      </c>
    </row>
    <row r="1278" spans="24:65" x14ac:dyDescent="0.25">
      <c r="X1278"/>
      <c r="Y1278"/>
      <c r="Z1278"/>
      <c r="AA1278"/>
      <c r="AB1278" s="5" t="e">
        <f>#REF!-#REF!</f>
        <v>#REF!</v>
      </c>
      <c r="AC1278" s="1" t="e">
        <f>#REF!-#REF!</f>
        <v>#REF!</v>
      </c>
      <c r="AD1278" s="1" t="e">
        <f>SIN(#REF!)*COS(#REF!)</f>
        <v>#REF!</v>
      </c>
      <c r="AE1278" s="1" t="e">
        <f>SIN(#REF!)*SIN(#REF!)</f>
        <v>#REF!</v>
      </c>
      <c r="AF1278" s="1" t="e">
        <f>#REF!*COS(#REF!+#REF!)</f>
        <v>#REF!</v>
      </c>
      <c r="AG1278" s="1" t="e">
        <f>#REF!*SIN(#REF!+#REF!)</f>
        <v>#REF!</v>
      </c>
      <c r="AH1278" s="1" t="e">
        <f>SIN(#REF!)</f>
        <v>#REF!</v>
      </c>
      <c r="AI1278" s="1" t="e">
        <f>COS(#REF!)</f>
        <v>#REF!</v>
      </c>
      <c r="AJ1278" s="1" t="e">
        <f t="shared" si="216"/>
        <v>#REF!</v>
      </c>
      <c r="AK1278" s="5" t="e">
        <f>#REF!*#REF!</f>
        <v>#REF!</v>
      </c>
      <c r="AL1278" s="1" t="e">
        <f>(#REF!*#REF!)*(#REF!*#REF!-1)</f>
        <v>#REF!</v>
      </c>
      <c r="AM1278" s="13" t="e">
        <f>#REF!*SQRT(1-#REF!*#REF!)</f>
        <v>#REF!</v>
      </c>
      <c r="AN1278" s="15" t="e">
        <f>#REF!-AM1278</f>
        <v>#REF!</v>
      </c>
      <c r="AO1278" s="19" t="e">
        <f>#REF!/AM1278</f>
        <v>#REF!</v>
      </c>
      <c r="AP1278" s="19" t="e">
        <f>SQRT(398600640000000/(#REF!*1000))</f>
        <v>#REF!</v>
      </c>
      <c r="AQ1278" s="17" t="e">
        <f>SQRT(2*398600640000000*((1/(#REF!*1000))-(1/((#REF!*1000)+(#REF!*1000)))))</f>
        <v>#REF!</v>
      </c>
      <c r="AR1278" s="17" t="e">
        <f>SQRT(2*398600640000000*((1/(#REF!*1000))-(1/((#REF!*1000)+(#REF!*1000)))))</f>
        <v>#REF!</v>
      </c>
      <c r="AS1278" s="17" t="e">
        <f t="shared" si="217"/>
        <v>#REF!</v>
      </c>
      <c r="AT1278" s="5" t="e">
        <f t="shared" si="218"/>
        <v>#REF!</v>
      </c>
      <c r="AU1278" s="5" t="e">
        <f>(((4*(POWER(#REF!*1000,2)*AP1278)/398600640000000)*AT1278))/2/1000</f>
        <v>#REF!</v>
      </c>
      <c r="AV1278" s="5" t="e">
        <f t="shared" si="219"/>
        <v>#REF!</v>
      </c>
      <c r="AW1278" s="5" t="e">
        <f>(((4*(POWER(#REF!*1000,2)*AQ1278)/398600640000000)*AV1278))/2/1000</f>
        <v>#REF!</v>
      </c>
      <c r="AX1278" s="19" t="e">
        <f t="shared" si="220"/>
        <v>#REF!</v>
      </c>
      <c r="AY1278" s="17" t="e">
        <f>SQRT(398600640000/#REF!)</f>
        <v>#REF!</v>
      </c>
      <c r="AZ1278" s="17" t="e">
        <f>SQRT(398600640000/#REF!)</f>
        <v>#REF!</v>
      </c>
      <c r="BA1278" s="17" t="e">
        <f t="shared" si="221"/>
        <v>#REF!</v>
      </c>
      <c r="BB1278" s="24" t="e">
        <f>-(398600640000000)/(2*(#REF!))</f>
        <v>#REF!</v>
      </c>
      <c r="BC1278" s="24" t="e">
        <f>-(398600640000000)/((2*#REF!))</f>
        <v>#REF!</v>
      </c>
      <c r="BD1278" s="24" t="e">
        <f>-(398600640000000)/(2*#REF!)</f>
        <v>#REF!</v>
      </c>
      <c r="BE1278" s="27" t="e">
        <f t="shared" si="222"/>
        <v>#REF!</v>
      </c>
      <c r="BF1278" s="27" t="e">
        <f t="shared" si="223"/>
        <v>#REF!</v>
      </c>
      <c r="BG1278" s="23" t="e">
        <f t="shared" si="224"/>
        <v>#REF!</v>
      </c>
      <c r="BH1278" s="23" t="e">
        <f t="shared" si="225"/>
        <v>#REF!</v>
      </c>
      <c r="BJ1278" s="29" t="e">
        <f>398600640000000/(#REF!*1000*#REF!*1000)</f>
        <v>#REF!</v>
      </c>
      <c r="BK1278" s="29" t="e">
        <f>398600640000000/(#REF!*1000*#REF!*1000)</f>
        <v>#REF!</v>
      </c>
      <c r="BL1278" s="29" t="e">
        <f t="shared" si="226"/>
        <v>#REF!</v>
      </c>
      <c r="BM1278" t="e">
        <f>398600640000000/(#REF!*1000*#REF!*1000)</f>
        <v>#REF!</v>
      </c>
    </row>
    <row r="1279" spans="24:65" x14ac:dyDescent="0.25">
      <c r="X1279"/>
      <c r="Y1279"/>
      <c r="Z1279"/>
      <c r="AA1279"/>
      <c r="AB1279" s="5" t="e">
        <f>#REF!-#REF!</f>
        <v>#REF!</v>
      </c>
      <c r="AC1279" s="1" t="e">
        <f>#REF!-#REF!</f>
        <v>#REF!</v>
      </c>
      <c r="AD1279" s="1" t="e">
        <f>SIN(#REF!)*COS(#REF!)</f>
        <v>#REF!</v>
      </c>
      <c r="AE1279" s="1" t="e">
        <f>SIN(#REF!)*SIN(#REF!)</f>
        <v>#REF!</v>
      </c>
      <c r="AF1279" s="1" t="e">
        <f>#REF!*COS(#REF!+#REF!)</f>
        <v>#REF!</v>
      </c>
      <c r="AG1279" s="1" t="e">
        <f>#REF!*SIN(#REF!+#REF!)</f>
        <v>#REF!</v>
      </c>
      <c r="AH1279" s="1" t="e">
        <f>SIN(#REF!)</f>
        <v>#REF!</v>
      </c>
      <c r="AI1279" s="1" t="e">
        <f>COS(#REF!)</f>
        <v>#REF!</v>
      </c>
      <c r="AJ1279" s="1" t="e">
        <f t="shared" si="216"/>
        <v>#REF!</v>
      </c>
      <c r="AK1279" s="5" t="e">
        <f>#REF!*#REF!</f>
        <v>#REF!</v>
      </c>
      <c r="AL1279" s="1" t="e">
        <f>(#REF!*#REF!)*(#REF!*#REF!-1)</f>
        <v>#REF!</v>
      </c>
      <c r="AM1279" s="13" t="e">
        <f>#REF!*SQRT(1-#REF!*#REF!)</f>
        <v>#REF!</v>
      </c>
      <c r="AN1279" s="15" t="e">
        <f>#REF!-AM1279</f>
        <v>#REF!</v>
      </c>
      <c r="AO1279" s="19" t="e">
        <f>#REF!/AM1279</f>
        <v>#REF!</v>
      </c>
      <c r="AP1279" s="19" t="e">
        <f>SQRT(398600640000000/(#REF!*1000))</f>
        <v>#REF!</v>
      </c>
      <c r="AQ1279" s="17" t="e">
        <f>SQRT(2*398600640000000*((1/(#REF!*1000))-(1/((#REF!*1000)+(#REF!*1000)))))</f>
        <v>#REF!</v>
      </c>
      <c r="AR1279" s="17" t="e">
        <f>SQRT(2*398600640000000*((1/(#REF!*1000))-(1/((#REF!*1000)+(#REF!*1000)))))</f>
        <v>#REF!</v>
      </c>
      <c r="AS1279" s="17" t="e">
        <f t="shared" si="217"/>
        <v>#REF!</v>
      </c>
      <c r="AT1279" s="5" t="e">
        <f t="shared" si="218"/>
        <v>#REF!</v>
      </c>
      <c r="AU1279" s="5" t="e">
        <f>(((4*(POWER(#REF!*1000,2)*AP1279)/398600640000000)*AT1279))/2/1000</f>
        <v>#REF!</v>
      </c>
      <c r="AV1279" s="5" t="e">
        <f t="shared" si="219"/>
        <v>#REF!</v>
      </c>
      <c r="AW1279" s="5" t="e">
        <f>(((4*(POWER(#REF!*1000,2)*AQ1279)/398600640000000)*AV1279))/2/1000</f>
        <v>#REF!</v>
      </c>
      <c r="AX1279" s="19" t="e">
        <f t="shared" si="220"/>
        <v>#REF!</v>
      </c>
      <c r="AY1279" s="17" t="e">
        <f>SQRT(398600640000/#REF!)</f>
        <v>#REF!</v>
      </c>
      <c r="AZ1279" s="17" t="e">
        <f>SQRT(398600640000/#REF!)</f>
        <v>#REF!</v>
      </c>
      <c r="BA1279" s="17" t="e">
        <f t="shared" si="221"/>
        <v>#REF!</v>
      </c>
      <c r="BB1279" s="24" t="e">
        <f>-(398600640000000)/(2*(#REF!))</f>
        <v>#REF!</v>
      </c>
      <c r="BC1279" s="24" t="e">
        <f>-(398600640000000)/((2*#REF!))</f>
        <v>#REF!</v>
      </c>
      <c r="BD1279" s="24" t="e">
        <f>-(398600640000000)/(2*#REF!)</f>
        <v>#REF!</v>
      </c>
      <c r="BE1279" s="27" t="e">
        <f t="shared" si="222"/>
        <v>#REF!</v>
      </c>
      <c r="BF1279" s="27" t="e">
        <f t="shared" si="223"/>
        <v>#REF!</v>
      </c>
      <c r="BG1279" s="23" t="e">
        <f t="shared" si="224"/>
        <v>#REF!</v>
      </c>
      <c r="BH1279" s="23" t="e">
        <f t="shared" si="225"/>
        <v>#REF!</v>
      </c>
      <c r="BJ1279" s="29" t="e">
        <f>398600640000000/(#REF!*1000*#REF!*1000)</f>
        <v>#REF!</v>
      </c>
      <c r="BK1279" s="29" t="e">
        <f>398600640000000/(#REF!*1000*#REF!*1000)</f>
        <v>#REF!</v>
      </c>
      <c r="BL1279" s="29" t="e">
        <f t="shared" si="226"/>
        <v>#REF!</v>
      </c>
      <c r="BM1279" t="e">
        <f>398600640000000/(#REF!*1000*#REF!*1000)</f>
        <v>#REF!</v>
      </c>
    </row>
    <row r="1280" spans="24:65" x14ac:dyDescent="0.25">
      <c r="X1280"/>
      <c r="Y1280"/>
      <c r="Z1280"/>
      <c r="AA1280"/>
      <c r="AB1280" s="5" t="e">
        <f>#REF!-#REF!</f>
        <v>#REF!</v>
      </c>
      <c r="AC1280" s="1" t="e">
        <f>#REF!-#REF!</f>
        <v>#REF!</v>
      </c>
      <c r="AD1280" s="1" t="e">
        <f>SIN(#REF!)*COS(#REF!)</f>
        <v>#REF!</v>
      </c>
      <c r="AE1280" s="1" t="e">
        <f>SIN(#REF!)*SIN(#REF!)</f>
        <v>#REF!</v>
      </c>
      <c r="AF1280" s="1" t="e">
        <f>#REF!*COS(#REF!+#REF!)</f>
        <v>#REF!</v>
      </c>
      <c r="AG1280" s="1" t="e">
        <f>#REF!*SIN(#REF!+#REF!)</f>
        <v>#REF!</v>
      </c>
      <c r="AH1280" s="1" t="e">
        <f>SIN(#REF!)</f>
        <v>#REF!</v>
      </c>
      <c r="AI1280" s="1" t="e">
        <f>COS(#REF!)</f>
        <v>#REF!</v>
      </c>
      <c r="AJ1280" s="1" t="e">
        <f t="shared" si="216"/>
        <v>#REF!</v>
      </c>
      <c r="AK1280" s="5" t="e">
        <f>#REF!*#REF!</f>
        <v>#REF!</v>
      </c>
      <c r="AL1280" s="1" t="e">
        <f>(#REF!*#REF!)*(#REF!*#REF!-1)</f>
        <v>#REF!</v>
      </c>
      <c r="AM1280" s="13" t="e">
        <f>#REF!*SQRT(1-#REF!*#REF!)</f>
        <v>#REF!</v>
      </c>
      <c r="AN1280" s="15" t="e">
        <f>#REF!-AM1280</f>
        <v>#REF!</v>
      </c>
      <c r="AO1280" s="19" t="e">
        <f>#REF!/AM1280</f>
        <v>#REF!</v>
      </c>
      <c r="AP1280" s="19" t="e">
        <f>SQRT(398600640000000/(#REF!*1000))</f>
        <v>#REF!</v>
      </c>
      <c r="AQ1280" s="17" t="e">
        <f>SQRT(2*398600640000000*((1/(#REF!*1000))-(1/((#REF!*1000)+(#REF!*1000)))))</f>
        <v>#REF!</v>
      </c>
      <c r="AR1280" s="17" t="e">
        <f>SQRT(2*398600640000000*((1/(#REF!*1000))-(1/((#REF!*1000)+(#REF!*1000)))))</f>
        <v>#REF!</v>
      </c>
      <c r="AS1280" s="17" t="e">
        <f t="shared" si="217"/>
        <v>#REF!</v>
      </c>
      <c r="AT1280" s="5" t="e">
        <f t="shared" si="218"/>
        <v>#REF!</v>
      </c>
      <c r="AU1280" s="5" t="e">
        <f>(((4*(POWER(#REF!*1000,2)*AP1280)/398600640000000)*AT1280))/2/1000</f>
        <v>#REF!</v>
      </c>
      <c r="AV1280" s="5" t="e">
        <f t="shared" si="219"/>
        <v>#REF!</v>
      </c>
      <c r="AW1280" s="5" t="e">
        <f>(((4*(POWER(#REF!*1000,2)*AQ1280)/398600640000000)*AV1280))/2/1000</f>
        <v>#REF!</v>
      </c>
      <c r="AX1280" s="19" t="e">
        <f t="shared" si="220"/>
        <v>#REF!</v>
      </c>
      <c r="AY1280" s="17" t="e">
        <f>SQRT(398600640000/#REF!)</f>
        <v>#REF!</v>
      </c>
      <c r="AZ1280" s="17" t="e">
        <f>SQRT(398600640000/#REF!)</f>
        <v>#REF!</v>
      </c>
      <c r="BA1280" s="17" t="e">
        <f t="shared" si="221"/>
        <v>#REF!</v>
      </c>
      <c r="BB1280" s="24" t="e">
        <f>-(398600640000000)/(2*(#REF!))</f>
        <v>#REF!</v>
      </c>
      <c r="BC1280" s="24" t="e">
        <f>-(398600640000000)/((2*#REF!))</f>
        <v>#REF!</v>
      </c>
      <c r="BD1280" s="24" t="e">
        <f>-(398600640000000)/(2*#REF!)</f>
        <v>#REF!</v>
      </c>
      <c r="BE1280" s="27" t="e">
        <f t="shared" si="222"/>
        <v>#REF!</v>
      </c>
      <c r="BF1280" s="27" t="e">
        <f t="shared" si="223"/>
        <v>#REF!</v>
      </c>
      <c r="BG1280" s="23" t="e">
        <f t="shared" si="224"/>
        <v>#REF!</v>
      </c>
      <c r="BH1280" s="23" t="e">
        <f t="shared" si="225"/>
        <v>#REF!</v>
      </c>
      <c r="BJ1280" s="29" t="e">
        <f>398600640000000/(#REF!*1000*#REF!*1000)</f>
        <v>#REF!</v>
      </c>
      <c r="BK1280" s="29" t="e">
        <f>398600640000000/(#REF!*1000*#REF!*1000)</f>
        <v>#REF!</v>
      </c>
      <c r="BL1280" s="29" t="e">
        <f t="shared" si="226"/>
        <v>#REF!</v>
      </c>
      <c r="BM1280" t="e">
        <f>398600640000000/(#REF!*1000*#REF!*1000)</f>
        <v>#REF!</v>
      </c>
    </row>
    <row r="1281" spans="24:65" x14ac:dyDescent="0.25">
      <c r="X1281"/>
      <c r="Y1281"/>
      <c r="Z1281"/>
      <c r="AA1281"/>
      <c r="AB1281" s="5" t="e">
        <f>#REF!-#REF!</f>
        <v>#REF!</v>
      </c>
      <c r="AC1281" s="1" t="e">
        <f>#REF!-#REF!</f>
        <v>#REF!</v>
      </c>
      <c r="AD1281" s="1" t="e">
        <f>SIN(#REF!)*COS(#REF!)</f>
        <v>#REF!</v>
      </c>
      <c r="AE1281" s="1" t="e">
        <f>SIN(#REF!)*SIN(#REF!)</f>
        <v>#REF!</v>
      </c>
      <c r="AF1281" s="1" t="e">
        <f>#REF!*COS(#REF!+#REF!)</f>
        <v>#REF!</v>
      </c>
      <c r="AG1281" s="1" t="e">
        <f>#REF!*SIN(#REF!+#REF!)</f>
        <v>#REF!</v>
      </c>
      <c r="AH1281" s="1" t="e">
        <f>SIN(#REF!)</f>
        <v>#REF!</v>
      </c>
      <c r="AI1281" s="1" t="e">
        <f>COS(#REF!)</f>
        <v>#REF!</v>
      </c>
      <c r="AJ1281" s="1" t="e">
        <f t="shared" si="216"/>
        <v>#REF!</v>
      </c>
      <c r="AK1281" s="5" t="e">
        <f>#REF!*#REF!</f>
        <v>#REF!</v>
      </c>
      <c r="AL1281" s="1" t="e">
        <f>(#REF!*#REF!)*(#REF!*#REF!-1)</f>
        <v>#REF!</v>
      </c>
      <c r="AM1281" s="13" t="e">
        <f>#REF!*SQRT(1-#REF!*#REF!)</f>
        <v>#REF!</v>
      </c>
      <c r="AN1281" s="15" t="e">
        <f>#REF!-AM1281</f>
        <v>#REF!</v>
      </c>
      <c r="AO1281" s="19" t="e">
        <f>#REF!/AM1281</f>
        <v>#REF!</v>
      </c>
      <c r="AP1281" s="19" t="e">
        <f>SQRT(398600640000000/(#REF!*1000))</f>
        <v>#REF!</v>
      </c>
      <c r="AQ1281" s="17" t="e">
        <f>SQRT(2*398600640000000*((1/(#REF!*1000))-(1/((#REF!*1000)+(#REF!*1000)))))</f>
        <v>#REF!</v>
      </c>
      <c r="AR1281" s="17" t="e">
        <f>SQRT(2*398600640000000*((1/(#REF!*1000))-(1/((#REF!*1000)+(#REF!*1000)))))</f>
        <v>#REF!</v>
      </c>
      <c r="AS1281" s="17" t="e">
        <f t="shared" si="217"/>
        <v>#REF!</v>
      </c>
      <c r="AT1281" s="5" t="e">
        <f t="shared" si="218"/>
        <v>#REF!</v>
      </c>
      <c r="AU1281" s="5" t="e">
        <f>(((4*(POWER(#REF!*1000,2)*AP1281)/398600640000000)*AT1281))/2/1000</f>
        <v>#REF!</v>
      </c>
      <c r="AV1281" s="5" t="e">
        <f t="shared" si="219"/>
        <v>#REF!</v>
      </c>
      <c r="AW1281" s="5" t="e">
        <f>(((4*(POWER(#REF!*1000,2)*AQ1281)/398600640000000)*AV1281))/2/1000</f>
        <v>#REF!</v>
      </c>
      <c r="AX1281" s="19" t="e">
        <f t="shared" si="220"/>
        <v>#REF!</v>
      </c>
      <c r="AY1281" s="17" t="e">
        <f>SQRT(398600640000/#REF!)</f>
        <v>#REF!</v>
      </c>
      <c r="AZ1281" s="17" t="e">
        <f>SQRT(398600640000/#REF!)</f>
        <v>#REF!</v>
      </c>
      <c r="BA1281" s="17" t="e">
        <f t="shared" si="221"/>
        <v>#REF!</v>
      </c>
      <c r="BB1281" s="24" t="e">
        <f>-(398600640000000)/(2*(#REF!))</f>
        <v>#REF!</v>
      </c>
      <c r="BC1281" s="24" t="e">
        <f>-(398600640000000)/((2*#REF!))</f>
        <v>#REF!</v>
      </c>
      <c r="BD1281" s="24" t="e">
        <f>-(398600640000000)/(2*#REF!)</f>
        <v>#REF!</v>
      </c>
      <c r="BE1281" s="27" t="e">
        <f t="shared" si="222"/>
        <v>#REF!</v>
      </c>
      <c r="BF1281" s="27" t="e">
        <f t="shared" si="223"/>
        <v>#REF!</v>
      </c>
      <c r="BG1281" s="23" t="e">
        <f t="shared" si="224"/>
        <v>#REF!</v>
      </c>
      <c r="BH1281" s="23" t="e">
        <f t="shared" si="225"/>
        <v>#REF!</v>
      </c>
      <c r="BJ1281" s="29" t="e">
        <f>398600640000000/(#REF!*1000*#REF!*1000)</f>
        <v>#REF!</v>
      </c>
      <c r="BK1281" s="29" t="e">
        <f>398600640000000/(#REF!*1000*#REF!*1000)</f>
        <v>#REF!</v>
      </c>
      <c r="BL1281" s="29" t="e">
        <f t="shared" si="226"/>
        <v>#REF!</v>
      </c>
      <c r="BM1281" t="e">
        <f>398600640000000/(#REF!*1000*#REF!*1000)</f>
        <v>#REF!</v>
      </c>
    </row>
    <row r="1282" spans="24:65" x14ac:dyDescent="0.25">
      <c r="X1282"/>
      <c r="Y1282"/>
      <c r="Z1282"/>
      <c r="AA1282"/>
      <c r="AB1282" s="5" t="e">
        <f>#REF!-#REF!</f>
        <v>#REF!</v>
      </c>
      <c r="AC1282" s="1" t="e">
        <f>#REF!-#REF!</f>
        <v>#REF!</v>
      </c>
      <c r="AD1282" s="1" t="e">
        <f>SIN(#REF!)*COS(#REF!)</f>
        <v>#REF!</v>
      </c>
      <c r="AE1282" s="1" t="e">
        <f>SIN(#REF!)*SIN(#REF!)</f>
        <v>#REF!</v>
      </c>
      <c r="AF1282" s="1" t="e">
        <f>#REF!*COS(#REF!+#REF!)</f>
        <v>#REF!</v>
      </c>
      <c r="AG1282" s="1" t="e">
        <f>#REF!*SIN(#REF!+#REF!)</f>
        <v>#REF!</v>
      </c>
      <c r="AH1282" s="1" t="e">
        <f>SIN(#REF!)</f>
        <v>#REF!</v>
      </c>
      <c r="AI1282" s="1" t="e">
        <f>COS(#REF!)</f>
        <v>#REF!</v>
      </c>
      <c r="AJ1282" s="1" t="e">
        <f t="shared" si="216"/>
        <v>#REF!</v>
      </c>
      <c r="AK1282" s="5" t="e">
        <f>#REF!*#REF!</f>
        <v>#REF!</v>
      </c>
      <c r="AL1282" s="1" t="e">
        <f>(#REF!*#REF!)*(#REF!*#REF!-1)</f>
        <v>#REF!</v>
      </c>
      <c r="AM1282" s="13" t="e">
        <f>#REF!*SQRT(1-#REF!*#REF!)</f>
        <v>#REF!</v>
      </c>
      <c r="AN1282" s="15" t="e">
        <f>#REF!-AM1282</f>
        <v>#REF!</v>
      </c>
      <c r="AO1282" s="19" t="e">
        <f>#REF!/AM1282</f>
        <v>#REF!</v>
      </c>
      <c r="AP1282" s="19" t="e">
        <f>SQRT(398600640000000/(#REF!*1000))</f>
        <v>#REF!</v>
      </c>
      <c r="AQ1282" s="17" t="e">
        <f>SQRT(2*398600640000000*((1/(#REF!*1000))-(1/((#REF!*1000)+(#REF!*1000)))))</f>
        <v>#REF!</v>
      </c>
      <c r="AR1282" s="17" t="e">
        <f>SQRT(2*398600640000000*((1/(#REF!*1000))-(1/((#REF!*1000)+(#REF!*1000)))))</f>
        <v>#REF!</v>
      </c>
      <c r="AS1282" s="17" t="e">
        <f t="shared" si="217"/>
        <v>#REF!</v>
      </c>
      <c r="AT1282" s="5" t="e">
        <f t="shared" si="218"/>
        <v>#REF!</v>
      </c>
      <c r="AU1282" s="5" t="e">
        <f>(((4*(POWER(#REF!*1000,2)*AP1282)/398600640000000)*AT1282))/2/1000</f>
        <v>#REF!</v>
      </c>
      <c r="AV1282" s="5" t="e">
        <f t="shared" si="219"/>
        <v>#REF!</v>
      </c>
      <c r="AW1282" s="5" t="e">
        <f>(((4*(POWER(#REF!*1000,2)*AQ1282)/398600640000000)*AV1282))/2/1000</f>
        <v>#REF!</v>
      </c>
      <c r="AX1282" s="19" t="e">
        <f t="shared" si="220"/>
        <v>#REF!</v>
      </c>
      <c r="AY1282" s="17" t="e">
        <f>SQRT(398600640000/#REF!)</f>
        <v>#REF!</v>
      </c>
      <c r="AZ1282" s="17" t="e">
        <f>SQRT(398600640000/#REF!)</f>
        <v>#REF!</v>
      </c>
      <c r="BA1282" s="17" t="e">
        <f t="shared" si="221"/>
        <v>#REF!</v>
      </c>
      <c r="BB1282" s="24" t="e">
        <f>-(398600640000000)/(2*(#REF!))</f>
        <v>#REF!</v>
      </c>
      <c r="BC1282" s="24" t="e">
        <f>-(398600640000000)/((2*#REF!))</f>
        <v>#REF!</v>
      </c>
      <c r="BD1282" s="24" t="e">
        <f>-(398600640000000)/(2*#REF!)</f>
        <v>#REF!</v>
      </c>
      <c r="BE1282" s="27" t="e">
        <f t="shared" si="222"/>
        <v>#REF!</v>
      </c>
      <c r="BF1282" s="27" t="e">
        <f t="shared" si="223"/>
        <v>#REF!</v>
      </c>
      <c r="BG1282" s="23" t="e">
        <f t="shared" si="224"/>
        <v>#REF!</v>
      </c>
      <c r="BH1282" s="23" t="e">
        <f t="shared" si="225"/>
        <v>#REF!</v>
      </c>
      <c r="BJ1282" s="29" t="e">
        <f>398600640000000/(#REF!*1000*#REF!*1000)</f>
        <v>#REF!</v>
      </c>
      <c r="BK1282" s="29" t="e">
        <f>398600640000000/(#REF!*1000*#REF!*1000)</f>
        <v>#REF!</v>
      </c>
      <c r="BL1282" s="29" t="e">
        <f t="shared" si="226"/>
        <v>#REF!</v>
      </c>
      <c r="BM1282" t="e">
        <f>398600640000000/(#REF!*1000*#REF!*1000)</f>
        <v>#REF!</v>
      </c>
    </row>
    <row r="1283" spans="24:65" x14ac:dyDescent="0.25">
      <c r="X1283"/>
      <c r="Y1283"/>
      <c r="Z1283"/>
      <c r="AA1283"/>
      <c r="AB1283" s="5" t="e">
        <f>#REF!-#REF!</f>
        <v>#REF!</v>
      </c>
      <c r="AC1283" s="1" t="e">
        <f>#REF!-#REF!</f>
        <v>#REF!</v>
      </c>
      <c r="AD1283" s="1" t="e">
        <f>SIN(#REF!)*COS(#REF!)</f>
        <v>#REF!</v>
      </c>
      <c r="AE1283" s="1" t="e">
        <f>SIN(#REF!)*SIN(#REF!)</f>
        <v>#REF!</v>
      </c>
      <c r="AF1283" s="1" t="e">
        <f>#REF!*COS(#REF!+#REF!)</f>
        <v>#REF!</v>
      </c>
      <c r="AG1283" s="1" t="e">
        <f>#REF!*SIN(#REF!+#REF!)</f>
        <v>#REF!</v>
      </c>
      <c r="AH1283" s="1" t="e">
        <f>SIN(#REF!)</f>
        <v>#REF!</v>
      </c>
      <c r="AI1283" s="1" t="e">
        <f>COS(#REF!)</f>
        <v>#REF!</v>
      </c>
      <c r="AJ1283" s="1" t="e">
        <f t="shared" si="216"/>
        <v>#REF!</v>
      </c>
      <c r="AK1283" s="5" t="e">
        <f>#REF!*#REF!</f>
        <v>#REF!</v>
      </c>
      <c r="AL1283" s="1" t="e">
        <f>(#REF!*#REF!)*(#REF!*#REF!-1)</f>
        <v>#REF!</v>
      </c>
      <c r="AM1283" s="13" t="e">
        <f>#REF!*SQRT(1-#REF!*#REF!)</f>
        <v>#REF!</v>
      </c>
      <c r="AN1283" s="15" t="e">
        <f>#REF!-AM1283</f>
        <v>#REF!</v>
      </c>
      <c r="AO1283" s="19" t="e">
        <f>#REF!/AM1283</f>
        <v>#REF!</v>
      </c>
      <c r="AP1283" s="19" t="e">
        <f>SQRT(398600640000000/(#REF!*1000))</f>
        <v>#REF!</v>
      </c>
      <c r="AQ1283" s="17" t="e">
        <f>SQRT(2*398600640000000*((1/(#REF!*1000))-(1/((#REF!*1000)+(#REF!*1000)))))</f>
        <v>#REF!</v>
      </c>
      <c r="AR1283" s="17" t="e">
        <f>SQRT(2*398600640000000*((1/(#REF!*1000))-(1/((#REF!*1000)+(#REF!*1000)))))</f>
        <v>#REF!</v>
      </c>
      <c r="AS1283" s="17" t="e">
        <f t="shared" si="217"/>
        <v>#REF!</v>
      </c>
      <c r="AT1283" s="5" t="e">
        <f t="shared" si="218"/>
        <v>#REF!</v>
      </c>
      <c r="AU1283" s="5" t="e">
        <f>(((4*(POWER(#REF!*1000,2)*AP1283)/398600640000000)*AT1283))/2/1000</f>
        <v>#REF!</v>
      </c>
      <c r="AV1283" s="5" t="e">
        <f t="shared" si="219"/>
        <v>#REF!</v>
      </c>
      <c r="AW1283" s="5" t="e">
        <f>(((4*(POWER(#REF!*1000,2)*AQ1283)/398600640000000)*AV1283))/2/1000</f>
        <v>#REF!</v>
      </c>
      <c r="AX1283" s="19" t="e">
        <f t="shared" si="220"/>
        <v>#REF!</v>
      </c>
      <c r="AY1283" s="17" t="e">
        <f>SQRT(398600640000/#REF!)</f>
        <v>#REF!</v>
      </c>
      <c r="AZ1283" s="17" t="e">
        <f>SQRT(398600640000/#REF!)</f>
        <v>#REF!</v>
      </c>
      <c r="BA1283" s="17" t="e">
        <f t="shared" si="221"/>
        <v>#REF!</v>
      </c>
      <c r="BB1283" s="24" t="e">
        <f>-(398600640000000)/(2*(#REF!))</f>
        <v>#REF!</v>
      </c>
      <c r="BC1283" s="24" t="e">
        <f>-(398600640000000)/((2*#REF!))</f>
        <v>#REF!</v>
      </c>
      <c r="BD1283" s="24" t="e">
        <f>-(398600640000000)/(2*#REF!)</f>
        <v>#REF!</v>
      </c>
      <c r="BE1283" s="27" t="e">
        <f t="shared" si="222"/>
        <v>#REF!</v>
      </c>
      <c r="BF1283" s="27" t="e">
        <f t="shared" si="223"/>
        <v>#REF!</v>
      </c>
      <c r="BG1283" s="23" t="e">
        <f t="shared" si="224"/>
        <v>#REF!</v>
      </c>
      <c r="BH1283" s="23" t="e">
        <f t="shared" si="225"/>
        <v>#REF!</v>
      </c>
      <c r="BJ1283" s="29" t="e">
        <f>398600640000000/(#REF!*1000*#REF!*1000)</f>
        <v>#REF!</v>
      </c>
      <c r="BK1283" s="29" t="e">
        <f>398600640000000/(#REF!*1000*#REF!*1000)</f>
        <v>#REF!</v>
      </c>
      <c r="BL1283" s="29" t="e">
        <f t="shared" si="226"/>
        <v>#REF!</v>
      </c>
      <c r="BM1283" t="e">
        <f>398600640000000/(#REF!*1000*#REF!*1000)</f>
        <v>#REF!</v>
      </c>
    </row>
    <row r="1284" spans="24:65" x14ac:dyDescent="0.25">
      <c r="X1284"/>
      <c r="Y1284"/>
      <c r="Z1284"/>
      <c r="AA1284"/>
      <c r="AB1284" s="5" t="e">
        <f>#REF!-#REF!</f>
        <v>#REF!</v>
      </c>
      <c r="AC1284" s="1" t="e">
        <f>#REF!-#REF!</f>
        <v>#REF!</v>
      </c>
      <c r="AD1284" s="1" t="e">
        <f>SIN(#REF!)*COS(#REF!)</f>
        <v>#REF!</v>
      </c>
      <c r="AE1284" s="1" t="e">
        <f>SIN(#REF!)*SIN(#REF!)</f>
        <v>#REF!</v>
      </c>
      <c r="AF1284" s="1" t="e">
        <f>#REF!*COS(#REF!+#REF!)</f>
        <v>#REF!</v>
      </c>
      <c r="AG1284" s="1" t="e">
        <f>#REF!*SIN(#REF!+#REF!)</f>
        <v>#REF!</v>
      </c>
      <c r="AH1284" s="1" t="e">
        <f>SIN(#REF!)</f>
        <v>#REF!</v>
      </c>
      <c r="AI1284" s="1" t="e">
        <f>COS(#REF!)</f>
        <v>#REF!</v>
      </c>
      <c r="AJ1284" s="1" t="e">
        <f t="shared" si="216"/>
        <v>#REF!</v>
      </c>
      <c r="AK1284" s="5" t="e">
        <f>#REF!*#REF!</f>
        <v>#REF!</v>
      </c>
      <c r="AL1284" s="1" t="e">
        <f>(#REF!*#REF!)*(#REF!*#REF!-1)</f>
        <v>#REF!</v>
      </c>
      <c r="AM1284" s="13" t="e">
        <f>#REF!*SQRT(1-#REF!*#REF!)</f>
        <v>#REF!</v>
      </c>
      <c r="AN1284" s="15" t="e">
        <f>#REF!-AM1284</f>
        <v>#REF!</v>
      </c>
      <c r="AO1284" s="19" t="e">
        <f>#REF!/AM1284</f>
        <v>#REF!</v>
      </c>
      <c r="AP1284" s="19" t="e">
        <f>SQRT(398600640000000/(#REF!*1000))</f>
        <v>#REF!</v>
      </c>
      <c r="AQ1284" s="17" t="e">
        <f>SQRT(2*398600640000000*((1/(#REF!*1000))-(1/((#REF!*1000)+(#REF!*1000)))))</f>
        <v>#REF!</v>
      </c>
      <c r="AR1284" s="17" t="e">
        <f>SQRT(2*398600640000000*((1/(#REF!*1000))-(1/((#REF!*1000)+(#REF!*1000)))))</f>
        <v>#REF!</v>
      </c>
      <c r="AS1284" s="17" t="e">
        <f t="shared" si="217"/>
        <v>#REF!</v>
      </c>
      <c r="AT1284" s="5" t="e">
        <f t="shared" si="218"/>
        <v>#REF!</v>
      </c>
      <c r="AU1284" s="5" t="e">
        <f>(((4*(POWER(#REF!*1000,2)*AP1284)/398600640000000)*AT1284))/2/1000</f>
        <v>#REF!</v>
      </c>
      <c r="AV1284" s="5" t="e">
        <f t="shared" si="219"/>
        <v>#REF!</v>
      </c>
      <c r="AW1284" s="5" t="e">
        <f>(((4*(POWER(#REF!*1000,2)*AQ1284)/398600640000000)*AV1284))/2/1000</f>
        <v>#REF!</v>
      </c>
      <c r="AX1284" s="19" t="e">
        <f t="shared" si="220"/>
        <v>#REF!</v>
      </c>
      <c r="AY1284" s="17" t="e">
        <f>SQRT(398600640000/#REF!)</f>
        <v>#REF!</v>
      </c>
      <c r="AZ1284" s="17" t="e">
        <f>SQRT(398600640000/#REF!)</f>
        <v>#REF!</v>
      </c>
      <c r="BA1284" s="17" t="e">
        <f t="shared" si="221"/>
        <v>#REF!</v>
      </c>
      <c r="BB1284" s="24" t="e">
        <f>-(398600640000000)/(2*(#REF!))</f>
        <v>#REF!</v>
      </c>
      <c r="BC1284" s="24" t="e">
        <f>-(398600640000000)/((2*#REF!))</f>
        <v>#REF!</v>
      </c>
      <c r="BD1284" s="24" t="e">
        <f>-(398600640000000)/(2*#REF!)</f>
        <v>#REF!</v>
      </c>
      <c r="BE1284" s="27" t="e">
        <f t="shared" si="222"/>
        <v>#REF!</v>
      </c>
      <c r="BF1284" s="27" t="e">
        <f t="shared" si="223"/>
        <v>#REF!</v>
      </c>
      <c r="BG1284" s="23" t="e">
        <f t="shared" si="224"/>
        <v>#REF!</v>
      </c>
      <c r="BH1284" s="23" t="e">
        <f t="shared" si="225"/>
        <v>#REF!</v>
      </c>
      <c r="BJ1284" s="29" t="e">
        <f>398600640000000/(#REF!*1000*#REF!*1000)</f>
        <v>#REF!</v>
      </c>
      <c r="BK1284" s="29" t="e">
        <f>398600640000000/(#REF!*1000*#REF!*1000)</f>
        <v>#REF!</v>
      </c>
      <c r="BL1284" s="29" t="e">
        <f t="shared" si="226"/>
        <v>#REF!</v>
      </c>
      <c r="BM1284" t="e">
        <f>398600640000000/(#REF!*1000*#REF!*1000)</f>
        <v>#REF!</v>
      </c>
    </row>
    <row r="1285" spans="24:65" x14ac:dyDescent="0.25">
      <c r="X1285"/>
      <c r="Y1285"/>
      <c r="Z1285"/>
      <c r="AA1285"/>
      <c r="AB1285" s="5" t="e">
        <f>#REF!-#REF!</f>
        <v>#REF!</v>
      </c>
      <c r="AC1285" s="1" t="e">
        <f>#REF!-#REF!</f>
        <v>#REF!</v>
      </c>
      <c r="AD1285" s="1" t="e">
        <f>SIN(#REF!)*COS(#REF!)</f>
        <v>#REF!</v>
      </c>
      <c r="AE1285" s="1" t="e">
        <f>SIN(#REF!)*SIN(#REF!)</f>
        <v>#REF!</v>
      </c>
      <c r="AF1285" s="1" t="e">
        <f>#REF!*COS(#REF!+#REF!)</f>
        <v>#REF!</v>
      </c>
      <c r="AG1285" s="1" t="e">
        <f>#REF!*SIN(#REF!+#REF!)</f>
        <v>#REF!</v>
      </c>
      <c r="AH1285" s="1" t="e">
        <f>SIN(#REF!)</f>
        <v>#REF!</v>
      </c>
      <c r="AI1285" s="1" t="e">
        <f>COS(#REF!)</f>
        <v>#REF!</v>
      </c>
      <c r="AJ1285" s="1" t="e">
        <f t="shared" si="216"/>
        <v>#REF!</v>
      </c>
      <c r="AK1285" s="5" t="e">
        <f>#REF!*#REF!</f>
        <v>#REF!</v>
      </c>
      <c r="AL1285" s="1" t="e">
        <f>(#REF!*#REF!)*(#REF!*#REF!-1)</f>
        <v>#REF!</v>
      </c>
      <c r="AM1285" s="13" t="e">
        <f>#REF!*SQRT(1-#REF!*#REF!)</f>
        <v>#REF!</v>
      </c>
      <c r="AN1285" s="15" t="e">
        <f>#REF!-AM1285</f>
        <v>#REF!</v>
      </c>
      <c r="AO1285" s="19" t="e">
        <f>#REF!/AM1285</f>
        <v>#REF!</v>
      </c>
      <c r="AP1285" s="19" t="e">
        <f>SQRT(398600640000000/(#REF!*1000))</f>
        <v>#REF!</v>
      </c>
      <c r="AQ1285" s="17" t="e">
        <f>SQRT(2*398600640000000*((1/(#REF!*1000))-(1/((#REF!*1000)+(#REF!*1000)))))</f>
        <v>#REF!</v>
      </c>
      <c r="AR1285" s="17" t="e">
        <f>SQRT(2*398600640000000*((1/(#REF!*1000))-(1/((#REF!*1000)+(#REF!*1000)))))</f>
        <v>#REF!</v>
      </c>
      <c r="AS1285" s="17" t="e">
        <f t="shared" si="217"/>
        <v>#REF!</v>
      </c>
      <c r="AT1285" s="5" t="e">
        <f t="shared" si="218"/>
        <v>#REF!</v>
      </c>
      <c r="AU1285" s="5" t="e">
        <f>(((4*(POWER(#REF!*1000,2)*AP1285)/398600640000000)*AT1285))/2/1000</f>
        <v>#REF!</v>
      </c>
      <c r="AV1285" s="5" t="e">
        <f t="shared" si="219"/>
        <v>#REF!</v>
      </c>
      <c r="AW1285" s="5" t="e">
        <f>(((4*(POWER(#REF!*1000,2)*AQ1285)/398600640000000)*AV1285))/2/1000</f>
        <v>#REF!</v>
      </c>
      <c r="AX1285" s="19" t="e">
        <f t="shared" si="220"/>
        <v>#REF!</v>
      </c>
      <c r="AY1285" s="17" t="e">
        <f>SQRT(398600640000/#REF!)</f>
        <v>#REF!</v>
      </c>
      <c r="AZ1285" s="17" t="e">
        <f>SQRT(398600640000/#REF!)</f>
        <v>#REF!</v>
      </c>
      <c r="BA1285" s="17" t="e">
        <f t="shared" si="221"/>
        <v>#REF!</v>
      </c>
      <c r="BB1285" s="24" t="e">
        <f>-(398600640000000)/(2*(#REF!))</f>
        <v>#REF!</v>
      </c>
      <c r="BC1285" s="24" t="e">
        <f>-(398600640000000)/((2*#REF!))</f>
        <v>#REF!</v>
      </c>
      <c r="BD1285" s="24" t="e">
        <f>-(398600640000000)/(2*#REF!)</f>
        <v>#REF!</v>
      </c>
      <c r="BE1285" s="27" t="e">
        <f t="shared" si="222"/>
        <v>#REF!</v>
      </c>
      <c r="BF1285" s="27" t="e">
        <f t="shared" si="223"/>
        <v>#REF!</v>
      </c>
      <c r="BG1285" s="23" t="e">
        <f t="shared" si="224"/>
        <v>#REF!</v>
      </c>
      <c r="BH1285" s="23" t="e">
        <f t="shared" si="225"/>
        <v>#REF!</v>
      </c>
      <c r="BJ1285" s="29" t="e">
        <f>398600640000000/(#REF!*1000*#REF!*1000)</f>
        <v>#REF!</v>
      </c>
      <c r="BK1285" s="29" t="e">
        <f>398600640000000/(#REF!*1000*#REF!*1000)</f>
        <v>#REF!</v>
      </c>
      <c r="BL1285" s="29" t="e">
        <f t="shared" si="226"/>
        <v>#REF!</v>
      </c>
      <c r="BM1285" t="e">
        <f>398600640000000/(#REF!*1000*#REF!*1000)</f>
        <v>#REF!</v>
      </c>
    </row>
    <row r="1286" spans="24:65" x14ac:dyDescent="0.25">
      <c r="X1286"/>
      <c r="Y1286"/>
      <c r="Z1286"/>
      <c r="AA1286"/>
      <c r="AB1286" s="5" t="e">
        <f>#REF!-#REF!</f>
        <v>#REF!</v>
      </c>
      <c r="AC1286" s="1" t="e">
        <f>#REF!-#REF!</f>
        <v>#REF!</v>
      </c>
      <c r="AD1286" s="1" t="e">
        <f>SIN(#REF!)*COS(#REF!)</f>
        <v>#REF!</v>
      </c>
      <c r="AE1286" s="1" t="e">
        <f>SIN(#REF!)*SIN(#REF!)</f>
        <v>#REF!</v>
      </c>
      <c r="AF1286" s="1" t="e">
        <f>#REF!*COS(#REF!+#REF!)</f>
        <v>#REF!</v>
      </c>
      <c r="AG1286" s="1" t="e">
        <f>#REF!*SIN(#REF!+#REF!)</f>
        <v>#REF!</v>
      </c>
      <c r="AH1286" s="1" t="e">
        <f>SIN(#REF!)</f>
        <v>#REF!</v>
      </c>
      <c r="AI1286" s="1" t="e">
        <f>COS(#REF!)</f>
        <v>#REF!</v>
      </c>
      <c r="AJ1286" s="1" t="e">
        <f t="shared" si="216"/>
        <v>#REF!</v>
      </c>
      <c r="AK1286" s="5" t="e">
        <f>#REF!*#REF!</f>
        <v>#REF!</v>
      </c>
      <c r="AL1286" s="1" t="e">
        <f>(#REF!*#REF!)*(#REF!*#REF!-1)</f>
        <v>#REF!</v>
      </c>
      <c r="AM1286" s="13" t="e">
        <f>#REF!*SQRT(1-#REF!*#REF!)</f>
        <v>#REF!</v>
      </c>
      <c r="AN1286" s="15" t="e">
        <f>#REF!-AM1286</f>
        <v>#REF!</v>
      </c>
      <c r="AO1286" s="19" t="e">
        <f>#REF!/AM1286</f>
        <v>#REF!</v>
      </c>
      <c r="AP1286" s="19" t="e">
        <f>SQRT(398600640000000/(#REF!*1000))</f>
        <v>#REF!</v>
      </c>
      <c r="AQ1286" s="17" t="e">
        <f>SQRT(2*398600640000000*((1/(#REF!*1000))-(1/((#REF!*1000)+(#REF!*1000)))))</f>
        <v>#REF!</v>
      </c>
      <c r="AR1286" s="17" t="e">
        <f>SQRT(2*398600640000000*((1/(#REF!*1000))-(1/((#REF!*1000)+(#REF!*1000)))))</f>
        <v>#REF!</v>
      </c>
      <c r="AS1286" s="17" t="e">
        <f t="shared" si="217"/>
        <v>#REF!</v>
      </c>
      <c r="AT1286" s="5" t="e">
        <f t="shared" si="218"/>
        <v>#REF!</v>
      </c>
      <c r="AU1286" s="5" t="e">
        <f>(((4*(POWER(#REF!*1000,2)*AP1286)/398600640000000)*AT1286))/2/1000</f>
        <v>#REF!</v>
      </c>
      <c r="AV1286" s="5" t="e">
        <f t="shared" si="219"/>
        <v>#REF!</v>
      </c>
      <c r="AW1286" s="5" t="e">
        <f>(((4*(POWER(#REF!*1000,2)*AQ1286)/398600640000000)*AV1286))/2/1000</f>
        <v>#REF!</v>
      </c>
      <c r="AX1286" s="19" t="e">
        <f t="shared" si="220"/>
        <v>#REF!</v>
      </c>
      <c r="AY1286" s="17" t="e">
        <f>SQRT(398600640000/#REF!)</f>
        <v>#REF!</v>
      </c>
      <c r="AZ1286" s="17" t="e">
        <f>SQRT(398600640000/#REF!)</f>
        <v>#REF!</v>
      </c>
      <c r="BA1286" s="17" t="e">
        <f t="shared" si="221"/>
        <v>#REF!</v>
      </c>
      <c r="BB1286" s="24" t="e">
        <f>-(398600640000000)/(2*(#REF!))</f>
        <v>#REF!</v>
      </c>
      <c r="BC1286" s="24" t="e">
        <f>-(398600640000000)/((2*#REF!))</f>
        <v>#REF!</v>
      </c>
      <c r="BD1286" s="24" t="e">
        <f>-(398600640000000)/(2*#REF!)</f>
        <v>#REF!</v>
      </c>
      <c r="BE1286" s="27" t="e">
        <f t="shared" si="222"/>
        <v>#REF!</v>
      </c>
      <c r="BF1286" s="27" t="e">
        <f t="shared" si="223"/>
        <v>#REF!</v>
      </c>
      <c r="BG1286" s="23" t="e">
        <f t="shared" si="224"/>
        <v>#REF!</v>
      </c>
      <c r="BH1286" s="23" t="e">
        <f t="shared" si="225"/>
        <v>#REF!</v>
      </c>
      <c r="BJ1286" s="29" t="e">
        <f>398600640000000/(#REF!*1000*#REF!*1000)</f>
        <v>#REF!</v>
      </c>
      <c r="BK1286" s="29" t="e">
        <f>398600640000000/(#REF!*1000*#REF!*1000)</f>
        <v>#REF!</v>
      </c>
      <c r="BL1286" s="29" t="e">
        <f t="shared" si="226"/>
        <v>#REF!</v>
      </c>
      <c r="BM1286" t="e">
        <f>398600640000000/(#REF!*1000*#REF!*1000)</f>
        <v>#REF!</v>
      </c>
    </row>
    <row r="1287" spans="24:65" x14ac:dyDescent="0.25">
      <c r="X1287"/>
      <c r="Y1287"/>
      <c r="Z1287"/>
      <c r="AA1287"/>
      <c r="AB1287" s="5" t="e">
        <f>#REF!-#REF!</f>
        <v>#REF!</v>
      </c>
      <c r="AC1287" s="1" t="e">
        <f>#REF!-#REF!</f>
        <v>#REF!</v>
      </c>
      <c r="AD1287" s="1" t="e">
        <f>SIN(#REF!)*COS(#REF!)</f>
        <v>#REF!</v>
      </c>
      <c r="AE1287" s="1" t="e">
        <f>SIN(#REF!)*SIN(#REF!)</f>
        <v>#REF!</v>
      </c>
      <c r="AF1287" s="1" t="e">
        <f>#REF!*COS(#REF!+#REF!)</f>
        <v>#REF!</v>
      </c>
      <c r="AG1287" s="1" t="e">
        <f>#REF!*SIN(#REF!+#REF!)</f>
        <v>#REF!</v>
      </c>
      <c r="AH1287" s="1" t="e">
        <f>SIN(#REF!)</f>
        <v>#REF!</v>
      </c>
      <c r="AI1287" s="1" t="e">
        <f>COS(#REF!)</f>
        <v>#REF!</v>
      </c>
      <c r="AJ1287" s="1" t="e">
        <f t="shared" si="216"/>
        <v>#REF!</v>
      </c>
      <c r="AK1287" s="5" t="e">
        <f>#REF!*#REF!</f>
        <v>#REF!</v>
      </c>
      <c r="AL1287" s="1" t="e">
        <f>(#REF!*#REF!)*(#REF!*#REF!-1)</f>
        <v>#REF!</v>
      </c>
      <c r="AM1287" s="13" t="e">
        <f>#REF!*SQRT(1-#REF!*#REF!)</f>
        <v>#REF!</v>
      </c>
      <c r="AN1287" s="15" t="e">
        <f>#REF!-AM1287</f>
        <v>#REF!</v>
      </c>
      <c r="AO1287" s="19" t="e">
        <f>#REF!/AM1287</f>
        <v>#REF!</v>
      </c>
      <c r="AP1287" s="19" t="e">
        <f>SQRT(398600640000000/(#REF!*1000))</f>
        <v>#REF!</v>
      </c>
      <c r="AQ1287" s="17" t="e">
        <f>SQRT(2*398600640000000*((1/(#REF!*1000))-(1/((#REF!*1000)+(#REF!*1000)))))</f>
        <v>#REF!</v>
      </c>
      <c r="AR1287" s="17" t="e">
        <f>SQRT(2*398600640000000*((1/(#REF!*1000))-(1/((#REF!*1000)+(#REF!*1000)))))</f>
        <v>#REF!</v>
      </c>
      <c r="AS1287" s="17" t="e">
        <f t="shared" si="217"/>
        <v>#REF!</v>
      </c>
      <c r="AT1287" s="5" t="e">
        <f t="shared" si="218"/>
        <v>#REF!</v>
      </c>
      <c r="AU1287" s="5" t="e">
        <f>(((4*(POWER(#REF!*1000,2)*AP1287)/398600640000000)*AT1287))/2/1000</f>
        <v>#REF!</v>
      </c>
      <c r="AV1287" s="5" t="e">
        <f t="shared" si="219"/>
        <v>#REF!</v>
      </c>
      <c r="AW1287" s="5" t="e">
        <f>(((4*(POWER(#REF!*1000,2)*AQ1287)/398600640000000)*AV1287))/2/1000</f>
        <v>#REF!</v>
      </c>
      <c r="AX1287" s="19" t="e">
        <f t="shared" si="220"/>
        <v>#REF!</v>
      </c>
      <c r="AY1287" s="17" t="e">
        <f>SQRT(398600640000/#REF!)</f>
        <v>#REF!</v>
      </c>
      <c r="AZ1287" s="17" t="e">
        <f>SQRT(398600640000/#REF!)</f>
        <v>#REF!</v>
      </c>
      <c r="BA1287" s="17" t="e">
        <f t="shared" si="221"/>
        <v>#REF!</v>
      </c>
      <c r="BB1287" s="24" t="e">
        <f>-(398600640000000)/(2*(#REF!))</f>
        <v>#REF!</v>
      </c>
      <c r="BC1287" s="24" t="e">
        <f>-(398600640000000)/((2*#REF!))</f>
        <v>#REF!</v>
      </c>
      <c r="BD1287" s="24" t="e">
        <f>-(398600640000000)/(2*#REF!)</f>
        <v>#REF!</v>
      </c>
      <c r="BE1287" s="27" t="e">
        <f t="shared" si="222"/>
        <v>#REF!</v>
      </c>
      <c r="BF1287" s="27" t="e">
        <f t="shared" si="223"/>
        <v>#REF!</v>
      </c>
      <c r="BG1287" s="23" t="e">
        <f t="shared" si="224"/>
        <v>#REF!</v>
      </c>
      <c r="BH1287" s="23" t="e">
        <f t="shared" si="225"/>
        <v>#REF!</v>
      </c>
      <c r="BJ1287" s="29" t="e">
        <f>398600640000000/(#REF!*1000*#REF!*1000)</f>
        <v>#REF!</v>
      </c>
      <c r="BK1287" s="29" t="e">
        <f>398600640000000/(#REF!*1000*#REF!*1000)</f>
        <v>#REF!</v>
      </c>
      <c r="BL1287" s="29" t="e">
        <f t="shared" si="226"/>
        <v>#REF!</v>
      </c>
      <c r="BM1287" t="e">
        <f>398600640000000/(#REF!*1000*#REF!*1000)</f>
        <v>#REF!</v>
      </c>
    </row>
    <row r="1288" spans="24:65" x14ac:dyDescent="0.25">
      <c r="X1288"/>
      <c r="Y1288"/>
      <c r="Z1288"/>
      <c r="AA1288"/>
      <c r="AB1288" s="5" t="e">
        <f>#REF!-#REF!</f>
        <v>#REF!</v>
      </c>
      <c r="AC1288" s="1" t="e">
        <f>#REF!-#REF!</f>
        <v>#REF!</v>
      </c>
      <c r="AD1288" s="1" t="e">
        <f>SIN(#REF!)*COS(#REF!)</f>
        <v>#REF!</v>
      </c>
      <c r="AE1288" s="1" t="e">
        <f>SIN(#REF!)*SIN(#REF!)</f>
        <v>#REF!</v>
      </c>
      <c r="AF1288" s="1" t="e">
        <f>#REF!*COS(#REF!+#REF!)</f>
        <v>#REF!</v>
      </c>
      <c r="AG1288" s="1" t="e">
        <f>#REF!*SIN(#REF!+#REF!)</f>
        <v>#REF!</v>
      </c>
      <c r="AH1288" s="1" t="e">
        <f>SIN(#REF!)</f>
        <v>#REF!</v>
      </c>
      <c r="AI1288" s="1" t="e">
        <f>COS(#REF!)</f>
        <v>#REF!</v>
      </c>
      <c r="AJ1288" s="1" t="e">
        <f t="shared" si="216"/>
        <v>#REF!</v>
      </c>
      <c r="AK1288" s="5" t="e">
        <f>#REF!*#REF!</f>
        <v>#REF!</v>
      </c>
      <c r="AL1288" s="1" t="e">
        <f>(#REF!*#REF!)*(#REF!*#REF!-1)</f>
        <v>#REF!</v>
      </c>
      <c r="AM1288" s="13" t="e">
        <f>#REF!*SQRT(1-#REF!*#REF!)</f>
        <v>#REF!</v>
      </c>
      <c r="AN1288" s="15" t="e">
        <f>#REF!-AM1288</f>
        <v>#REF!</v>
      </c>
      <c r="AO1288" s="19" t="e">
        <f>#REF!/AM1288</f>
        <v>#REF!</v>
      </c>
      <c r="AP1288" s="19" t="e">
        <f>SQRT(398600640000000/(#REF!*1000))</f>
        <v>#REF!</v>
      </c>
      <c r="AQ1288" s="17" t="e">
        <f>SQRT(2*398600640000000*((1/(#REF!*1000))-(1/((#REF!*1000)+(#REF!*1000)))))</f>
        <v>#REF!</v>
      </c>
      <c r="AR1288" s="17" t="e">
        <f>SQRT(2*398600640000000*((1/(#REF!*1000))-(1/((#REF!*1000)+(#REF!*1000)))))</f>
        <v>#REF!</v>
      </c>
      <c r="AS1288" s="17" t="e">
        <f t="shared" si="217"/>
        <v>#REF!</v>
      </c>
      <c r="AT1288" s="5" t="e">
        <f t="shared" si="218"/>
        <v>#REF!</v>
      </c>
      <c r="AU1288" s="5" t="e">
        <f>(((4*(POWER(#REF!*1000,2)*AP1288)/398600640000000)*AT1288))/2/1000</f>
        <v>#REF!</v>
      </c>
      <c r="AV1288" s="5" t="e">
        <f t="shared" si="219"/>
        <v>#REF!</v>
      </c>
      <c r="AW1288" s="5" t="e">
        <f>(((4*(POWER(#REF!*1000,2)*AQ1288)/398600640000000)*AV1288))/2/1000</f>
        <v>#REF!</v>
      </c>
      <c r="AX1288" s="19" t="e">
        <f t="shared" si="220"/>
        <v>#REF!</v>
      </c>
      <c r="AY1288" s="17" t="e">
        <f>SQRT(398600640000/#REF!)</f>
        <v>#REF!</v>
      </c>
      <c r="AZ1288" s="17" t="e">
        <f>SQRT(398600640000/#REF!)</f>
        <v>#REF!</v>
      </c>
      <c r="BA1288" s="17" t="e">
        <f t="shared" si="221"/>
        <v>#REF!</v>
      </c>
      <c r="BB1288" s="24" t="e">
        <f>-(398600640000000)/(2*(#REF!))</f>
        <v>#REF!</v>
      </c>
      <c r="BC1288" s="24" t="e">
        <f>-(398600640000000)/((2*#REF!))</f>
        <v>#REF!</v>
      </c>
      <c r="BD1288" s="24" t="e">
        <f>-(398600640000000)/(2*#REF!)</f>
        <v>#REF!</v>
      </c>
      <c r="BE1288" s="27" t="e">
        <f t="shared" si="222"/>
        <v>#REF!</v>
      </c>
      <c r="BF1288" s="27" t="e">
        <f t="shared" si="223"/>
        <v>#REF!</v>
      </c>
      <c r="BG1288" s="23" t="e">
        <f t="shared" si="224"/>
        <v>#REF!</v>
      </c>
      <c r="BH1288" s="23" t="e">
        <f t="shared" si="225"/>
        <v>#REF!</v>
      </c>
      <c r="BJ1288" s="29" t="e">
        <f>398600640000000/(#REF!*1000*#REF!*1000)</f>
        <v>#REF!</v>
      </c>
      <c r="BK1288" s="29" t="e">
        <f>398600640000000/(#REF!*1000*#REF!*1000)</f>
        <v>#REF!</v>
      </c>
      <c r="BL1288" s="29" t="e">
        <f t="shared" si="226"/>
        <v>#REF!</v>
      </c>
      <c r="BM1288" t="e">
        <f>398600640000000/(#REF!*1000*#REF!*1000)</f>
        <v>#REF!</v>
      </c>
    </row>
    <row r="1289" spans="24:65" x14ac:dyDescent="0.25">
      <c r="X1289"/>
      <c r="Y1289"/>
      <c r="Z1289"/>
      <c r="AA1289"/>
      <c r="AB1289" s="5" t="e">
        <f>#REF!-#REF!</f>
        <v>#REF!</v>
      </c>
      <c r="AC1289" s="1" t="e">
        <f>#REF!-#REF!</f>
        <v>#REF!</v>
      </c>
      <c r="AD1289" s="1" t="e">
        <f>SIN(#REF!)*COS(#REF!)</f>
        <v>#REF!</v>
      </c>
      <c r="AE1289" s="1" t="e">
        <f>SIN(#REF!)*SIN(#REF!)</f>
        <v>#REF!</v>
      </c>
      <c r="AF1289" s="1" t="e">
        <f>#REF!*COS(#REF!+#REF!)</f>
        <v>#REF!</v>
      </c>
      <c r="AG1289" s="1" t="e">
        <f>#REF!*SIN(#REF!+#REF!)</f>
        <v>#REF!</v>
      </c>
      <c r="AH1289" s="1" t="e">
        <f>SIN(#REF!)</f>
        <v>#REF!</v>
      </c>
      <c r="AI1289" s="1" t="e">
        <f>COS(#REF!)</f>
        <v>#REF!</v>
      </c>
      <c r="AJ1289" s="1" t="e">
        <f t="shared" si="216"/>
        <v>#REF!</v>
      </c>
      <c r="AK1289" s="5" t="e">
        <f>#REF!*#REF!</f>
        <v>#REF!</v>
      </c>
      <c r="AL1289" s="1" t="e">
        <f>(#REF!*#REF!)*(#REF!*#REF!-1)</f>
        <v>#REF!</v>
      </c>
      <c r="AM1289" s="13" t="e">
        <f>#REF!*SQRT(1-#REF!*#REF!)</f>
        <v>#REF!</v>
      </c>
      <c r="AN1289" s="15" t="e">
        <f>#REF!-AM1289</f>
        <v>#REF!</v>
      </c>
      <c r="AO1289" s="19" t="e">
        <f>#REF!/AM1289</f>
        <v>#REF!</v>
      </c>
      <c r="AP1289" s="19" t="e">
        <f>SQRT(398600640000000/(#REF!*1000))</f>
        <v>#REF!</v>
      </c>
      <c r="AQ1289" s="17" t="e">
        <f>SQRT(2*398600640000000*((1/(#REF!*1000))-(1/((#REF!*1000)+(#REF!*1000)))))</f>
        <v>#REF!</v>
      </c>
      <c r="AR1289" s="17" t="e">
        <f>SQRT(2*398600640000000*((1/(#REF!*1000))-(1/((#REF!*1000)+(#REF!*1000)))))</f>
        <v>#REF!</v>
      </c>
      <c r="AS1289" s="17" t="e">
        <f t="shared" si="217"/>
        <v>#REF!</v>
      </c>
      <c r="AT1289" s="5" t="e">
        <f t="shared" si="218"/>
        <v>#REF!</v>
      </c>
      <c r="AU1289" s="5" t="e">
        <f>(((4*(POWER(#REF!*1000,2)*AP1289)/398600640000000)*AT1289))/2/1000</f>
        <v>#REF!</v>
      </c>
      <c r="AV1289" s="5" t="e">
        <f t="shared" si="219"/>
        <v>#REF!</v>
      </c>
      <c r="AW1289" s="5" t="e">
        <f>(((4*(POWER(#REF!*1000,2)*AQ1289)/398600640000000)*AV1289))/2/1000</f>
        <v>#REF!</v>
      </c>
      <c r="AX1289" s="19" t="e">
        <f t="shared" si="220"/>
        <v>#REF!</v>
      </c>
      <c r="AY1289" s="17" t="e">
        <f>SQRT(398600640000/#REF!)</f>
        <v>#REF!</v>
      </c>
      <c r="AZ1289" s="17" t="e">
        <f>SQRT(398600640000/#REF!)</f>
        <v>#REF!</v>
      </c>
      <c r="BA1289" s="17" t="e">
        <f t="shared" si="221"/>
        <v>#REF!</v>
      </c>
      <c r="BB1289" s="24" t="e">
        <f>-(398600640000000)/(2*(#REF!))</f>
        <v>#REF!</v>
      </c>
      <c r="BC1289" s="24" t="e">
        <f>-(398600640000000)/((2*#REF!))</f>
        <v>#REF!</v>
      </c>
      <c r="BD1289" s="24" t="e">
        <f>-(398600640000000)/(2*#REF!)</f>
        <v>#REF!</v>
      </c>
      <c r="BE1289" s="27" t="e">
        <f t="shared" si="222"/>
        <v>#REF!</v>
      </c>
      <c r="BF1289" s="27" t="e">
        <f t="shared" si="223"/>
        <v>#REF!</v>
      </c>
      <c r="BG1289" s="23" t="e">
        <f t="shared" si="224"/>
        <v>#REF!</v>
      </c>
      <c r="BH1289" s="23" t="e">
        <f t="shared" si="225"/>
        <v>#REF!</v>
      </c>
      <c r="BJ1289" s="29" t="e">
        <f>398600640000000/(#REF!*1000*#REF!*1000)</f>
        <v>#REF!</v>
      </c>
      <c r="BK1289" s="29" t="e">
        <f>398600640000000/(#REF!*1000*#REF!*1000)</f>
        <v>#REF!</v>
      </c>
      <c r="BL1289" s="29" t="e">
        <f t="shared" si="226"/>
        <v>#REF!</v>
      </c>
      <c r="BM1289" t="e">
        <f>398600640000000/(#REF!*1000*#REF!*1000)</f>
        <v>#REF!</v>
      </c>
    </row>
    <row r="1290" spans="24:65" x14ac:dyDescent="0.25">
      <c r="X1290"/>
      <c r="Y1290"/>
      <c r="Z1290"/>
      <c r="AA1290"/>
      <c r="AB1290" s="5" t="e">
        <f>#REF!-#REF!</f>
        <v>#REF!</v>
      </c>
      <c r="AC1290" s="1" t="e">
        <f>#REF!-#REF!</f>
        <v>#REF!</v>
      </c>
      <c r="AD1290" s="1" t="e">
        <f>SIN(#REF!)*COS(#REF!)</f>
        <v>#REF!</v>
      </c>
      <c r="AE1290" s="1" t="e">
        <f>SIN(#REF!)*SIN(#REF!)</f>
        <v>#REF!</v>
      </c>
      <c r="AF1290" s="1" t="e">
        <f>#REF!*COS(#REF!+#REF!)</f>
        <v>#REF!</v>
      </c>
      <c r="AG1290" s="1" t="e">
        <f>#REF!*SIN(#REF!+#REF!)</f>
        <v>#REF!</v>
      </c>
      <c r="AH1290" s="1" t="e">
        <f>SIN(#REF!)</f>
        <v>#REF!</v>
      </c>
      <c r="AI1290" s="1" t="e">
        <f>COS(#REF!)</f>
        <v>#REF!</v>
      </c>
      <c r="AJ1290" s="1" t="e">
        <f t="shared" si="216"/>
        <v>#REF!</v>
      </c>
      <c r="AK1290" s="5" t="e">
        <f>#REF!*#REF!</f>
        <v>#REF!</v>
      </c>
      <c r="AL1290" s="1" t="e">
        <f>(#REF!*#REF!)*(#REF!*#REF!-1)</f>
        <v>#REF!</v>
      </c>
      <c r="AM1290" s="13" t="e">
        <f>#REF!*SQRT(1-#REF!*#REF!)</f>
        <v>#REF!</v>
      </c>
      <c r="AN1290" s="15" t="e">
        <f>#REF!-AM1290</f>
        <v>#REF!</v>
      </c>
      <c r="AO1290" s="19" t="e">
        <f>#REF!/AM1290</f>
        <v>#REF!</v>
      </c>
      <c r="AP1290" s="19" t="e">
        <f>SQRT(398600640000000/(#REF!*1000))</f>
        <v>#REF!</v>
      </c>
      <c r="AQ1290" s="17" t="e">
        <f>SQRT(2*398600640000000*((1/(#REF!*1000))-(1/((#REF!*1000)+(#REF!*1000)))))</f>
        <v>#REF!</v>
      </c>
      <c r="AR1290" s="17" t="e">
        <f>SQRT(2*398600640000000*((1/(#REF!*1000))-(1/((#REF!*1000)+(#REF!*1000)))))</f>
        <v>#REF!</v>
      </c>
      <c r="AS1290" s="17" t="e">
        <f t="shared" si="217"/>
        <v>#REF!</v>
      </c>
      <c r="AT1290" s="5" t="e">
        <f t="shared" si="218"/>
        <v>#REF!</v>
      </c>
      <c r="AU1290" s="5" t="e">
        <f>(((4*(POWER(#REF!*1000,2)*AP1290)/398600640000000)*AT1290))/2/1000</f>
        <v>#REF!</v>
      </c>
      <c r="AV1290" s="5" t="e">
        <f t="shared" si="219"/>
        <v>#REF!</v>
      </c>
      <c r="AW1290" s="5" t="e">
        <f>(((4*(POWER(#REF!*1000,2)*AQ1290)/398600640000000)*AV1290))/2/1000</f>
        <v>#REF!</v>
      </c>
      <c r="AX1290" s="19" t="e">
        <f t="shared" si="220"/>
        <v>#REF!</v>
      </c>
      <c r="AY1290" s="17" t="e">
        <f>SQRT(398600640000/#REF!)</f>
        <v>#REF!</v>
      </c>
      <c r="AZ1290" s="17" t="e">
        <f>SQRT(398600640000/#REF!)</f>
        <v>#REF!</v>
      </c>
      <c r="BA1290" s="17" t="e">
        <f t="shared" si="221"/>
        <v>#REF!</v>
      </c>
      <c r="BB1290" s="24" t="e">
        <f>-(398600640000000)/(2*(#REF!))</f>
        <v>#REF!</v>
      </c>
      <c r="BC1290" s="24" t="e">
        <f>-(398600640000000)/((2*#REF!))</f>
        <v>#REF!</v>
      </c>
      <c r="BD1290" s="24" t="e">
        <f>-(398600640000000)/(2*#REF!)</f>
        <v>#REF!</v>
      </c>
      <c r="BE1290" s="27" t="e">
        <f t="shared" si="222"/>
        <v>#REF!</v>
      </c>
      <c r="BF1290" s="27" t="e">
        <f t="shared" si="223"/>
        <v>#REF!</v>
      </c>
      <c r="BG1290" s="23" t="e">
        <f t="shared" si="224"/>
        <v>#REF!</v>
      </c>
      <c r="BH1290" s="23" t="e">
        <f t="shared" si="225"/>
        <v>#REF!</v>
      </c>
      <c r="BJ1290" s="29" t="e">
        <f>398600640000000/(#REF!*1000*#REF!*1000)</f>
        <v>#REF!</v>
      </c>
      <c r="BK1290" s="29" t="e">
        <f>398600640000000/(#REF!*1000*#REF!*1000)</f>
        <v>#REF!</v>
      </c>
      <c r="BL1290" s="29" t="e">
        <f t="shared" si="226"/>
        <v>#REF!</v>
      </c>
      <c r="BM1290" t="e">
        <f>398600640000000/(#REF!*1000*#REF!*1000)</f>
        <v>#REF!</v>
      </c>
    </row>
    <row r="1291" spans="24:65" x14ac:dyDescent="0.25">
      <c r="X1291"/>
      <c r="Y1291"/>
      <c r="Z1291"/>
      <c r="AA1291"/>
      <c r="AB1291" s="5" t="e">
        <f>#REF!-#REF!</f>
        <v>#REF!</v>
      </c>
      <c r="AC1291" s="1" t="e">
        <f>#REF!-#REF!</f>
        <v>#REF!</v>
      </c>
      <c r="AD1291" s="1" t="e">
        <f>SIN(#REF!)*COS(#REF!)</f>
        <v>#REF!</v>
      </c>
      <c r="AE1291" s="1" t="e">
        <f>SIN(#REF!)*SIN(#REF!)</f>
        <v>#REF!</v>
      </c>
      <c r="AF1291" s="1" t="e">
        <f>#REF!*COS(#REF!+#REF!)</f>
        <v>#REF!</v>
      </c>
      <c r="AG1291" s="1" t="e">
        <f>#REF!*SIN(#REF!+#REF!)</f>
        <v>#REF!</v>
      </c>
      <c r="AH1291" s="1" t="e">
        <f>SIN(#REF!)</f>
        <v>#REF!</v>
      </c>
      <c r="AI1291" s="1" t="e">
        <f>COS(#REF!)</f>
        <v>#REF!</v>
      </c>
      <c r="AJ1291" s="1" t="e">
        <f t="shared" si="216"/>
        <v>#REF!</v>
      </c>
      <c r="AK1291" s="5" t="e">
        <f>#REF!*#REF!</f>
        <v>#REF!</v>
      </c>
      <c r="AL1291" s="1" t="e">
        <f>(#REF!*#REF!)*(#REF!*#REF!-1)</f>
        <v>#REF!</v>
      </c>
      <c r="AM1291" s="13" t="e">
        <f>#REF!*SQRT(1-#REF!*#REF!)</f>
        <v>#REF!</v>
      </c>
      <c r="AN1291" s="15" t="e">
        <f>#REF!-AM1291</f>
        <v>#REF!</v>
      </c>
      <c r="AO1291" s="19" t="e">
        <f>#REF!/AM1291</f>
        <v>#REF!</v>
      </c>
      <c r="AP1291" s="19" t="e">
        <f>SQRT(398600640000000/(#REF!*1000))</f>
        <v>#REF!</v>
      </c>
      <c r="AQ1291" s="17" t="e">
        <f>SQRT(2*398600640000000*((1/(#REF!*1000))-(1/((#REF!*1000)+(#REF!*1000)))))</f>
        <v>#REF!</v>
      </c>
      <c r="AR1291" s="17" t="e">
        <f>SQRT(2*398600640000000*((1/(#REF!*1000))-(1/((#REF!*1000)+(#REF!*1000)))))</f>
        <v>#REF!</v>
      </c>
      <c r="AS1291" s="17" t="e">
        <f t="shared" si="217"/>
        <v>#REF!</v>
      </c>
      <c r="AT1291" s="5" t="e">
        <f t="shared" si="218"/>
        <v>#REF!</v>
      </c>
      <c r="AU1291" s="5" t="e">
        <f>(((4*(POWER(#REF!*1000,2)*AP1291)/398600640000000)*AT1291))/2/1000</f>
        <v>#REF!</v>
      </c>
      <c r="AV1291" s="5" t="e">
        <f t="shared" si="219"/>
        <v>#REF!</v>
      </c>
      <c r="AW1291" s="5" t="e">
        <f>(((4*(POWER(#REF!*1000,2)*AQ1291)/398600640000000)*AV1291))/2/1000</f>
        <v>#REF!</v>
      </c>
      <c r="AX1291" s="19" t="e">
        <f t="shared" si="220"/>
        <v>#REF!</v>
      </c>
      <c r="AY1291" s="17" t="e">
        <f>SQRT(398600640000/#REF!)</f>
        <v>#REF!</v>
      </c>
      <c r="AZ1291" s="17" t="e">
        <f>SQRT(398600640000/#REF!)</f>
        <v>#REF!</v>
      </c>
      <c r="BA1291" s="17" t="e">
        <f t="shared" si="221"/>
        <v>#REF!</v>
      </c>
      <c r="BB1291" s="24" t="e">
        <f>-(398600640000000)/(2*(#REF!))</f>
        <v>#REF!</v>
      </c>
      <c r="BC1291" s="24" t="e">
        <f>-(398600640000000)/((2*#REF!))</f>
        <v>#REF!</v>
      </c>
      <c r="BD1291" s="24" t="e">
        <f>-(398600640000000)/(2*#REF!)</f>
        <v>#REF!</v>
      </c>
      <c r="BE1291" s="27" t="e">
        <f t="shared" si="222"/>
        <v>#REF!</v>
      </c>
      <c r="BF1291" s="27" t="e">
        <f t="shared" si="223"/>
        <v>#REF!</v>
      </c>
      <c r="BG1291" s="23" t="e">
        <f t="shared" si="224"/>
        <v>#REF!</v>
      </c>
      <c r="BH1291" s="23" t="e">
        <f t="shared" si="225"/>
        <v>#REF!</v>
      </c>
      <c r="BJ1291" s="29" t="e">
        <f>398600640000000/(#REF!*1000*#REF!*1000)</f>
        <v>#REF!</v>
      </c>
      <c r="BK1291" s="29" t="e">
        <f>398600640000000/(#REF!*1000*#REF!*1000)</f>
        <v>#REF!</v>
      </c>
      <c r="BL1291" s="29" t="e">
        <f t="shared" si="226"/>
        <v>#REF!</v>
      </c>
      <c r="BM1291" t="e">
        <f>398600640000000/(#REF!*1000*#REF!*1000)</f>
        <v>#REF!</v>
      </c>
    </row>
    <row r="1292" spans="24:65" x14ac:dyDescent="0.25">
      <c r="X1292"/>
      <c r="Y1292"/>
      <c r="Z1292"/>
      <c r="AA1292"/>
      <c r="AB1292" s="5" t="e">
        <f>#REF!-#REF!</f>
        <v>#REF!</v>
      </c>
      <c r="AC1292" s="1" t="e">
        <f>#REF!-#REF!</f>
        <v>#REF!</v>
      </c>
      <c r="AD1292" s="1" t="e">
        <f>SIN(#REF!)*COS(#REF!)</f>
        <v>#REF!</v>
      </c>
      <c r="AE1292" s="1" t="e">
        <f>SIN(#REF!)*SIN(#REF!)</f>
        <v>#REF!</v>
      </c>
      <c r="AF1292" s="1" t="e">
        <f>#REF!*COS(#REF!+#REF!)</f>
        <v>#REF!</v>
      </c>
      <c r="AG1292" s="1" t="e">
        <f>#REF!*SIN(#REF!+#REF!)</f>
        <v>#REF!</v>
      </c>
      <c r="AH1292" s="1" t="e">
        <f>SIN(#REF!)</f>
        <v>#REF!</v>
      </c>
      <c r="AI1292" s="1" t="e">
        <f>COS(#REF!)</f>
        <v>#REF!</v>
      </c>
      <c r="AJ1292" s="1" t="e">
        <f t="shared" si="216"/>
        <v>#REF!</v>
      </c>
      <c r="AK1292" s="5" t="e">
        <f>#REF!*#REF!</f>
        <v>#REF!</v>
      </c>
      <c r="AL1292" s="1" t="e">
        <f>(#REF!*#REF!)*(#REF!*#REF!-1)</f>
        <v>#REF!</v>
      </c>
      <c r="AM1292" s="13" t="e">
        <f>#REF!*SQRT(1-#REF!*#REF!)</f>
        <v>#REF!</v>
      </c>
      <c r="AN1292" s="15" t="e">
        <f>#REF!-AM1292</f>
        <v>#REF!</v>
      </c>
      <c r="AO1292" s="19" t="e">
        <f>#REF!/AM1292</f>
        <v>#REF!</v>
      </c>
      <c r="AP1292" s="19" t="e">
        <f>SQRT(398600640000000/(#REF!*1000))</f>
        <v>#REF!</v>
      </c>
      <c r="AQ1292" s="17" t="e">
        <f>SQRT(2*398600640000000*((1/(#REF!*1000))-(1/((#REF!*1000)+(#REF!*1000)))))</f>
        <v>#REF!</v>
      </c>
      <c r="AR1292" s="17" t="e">
        <f>SQRT(2*398600640000000*((1/(#REF!*1000))-(1/((#REF!*1000)+(#REF!*1000)))))</f>
        <v>#REF!</v>
      </c>
      <c r="AS1292" s="17" t="e">
        <f t="shared" si="217"/>
        <v>#REF!</v>
      </c>
      <c r="AT1292" s="5" t="e">
        <f t="shared" si="218"/>
        <v>#REF!</v>
      </c>
      <c r="AU1292" s="5" t="e">
        <f>(((4*(POWER(#REF!*1000,2)*AP1292)/398600640000000)*AT1292))/2/1000</f>
        <v>#REF!</v>
      </c>
      <c r="AV1292" s="5" t="e">
        <f t="shared" si="219"/>
        <v>#REF!</v>
      </c>
      <c r="AW1292" s="5" t="e">
        <f>(((4*(POWER(#REF!*1000,2)*AQ1292)/398600640000000)*AV1292))/2/1000</f>
        <v>#REF!</v>
      </c>
      <c r="AX1292" s="19" t="e">
        <f t="shared" si="220"/>
        <v>#REF!</v>
      </c>
      <c r="AY1292" s="17" t="e">
        <f>SQRT(398600640000/#REF!)</f>
        <v>#REF!</v>
      </c>
      <c r="AZ1292" s="17" t="e">
        <f>SQRT(398600640000/#REF!)</f>
        <v>#REF!</v>
      </c>
      <c r="BA1292" s="17" t="e">
        <f t="shared" si="221"/>
        <v>#REF!</v>
      </c>
      <c r="BB1292" s="24" t="e">
        <f>-(398600640000000)/(2*(#REF!))</f>
        <v>#REF!</v>
      </c>
      <c r="BC1292" s="24" t="e">
        <f>-(398600640000000)/((2*#REF!))</f>
        <v>#REF!</v>
      </c>
      <c r="BD1292" s="24" t="e">
        <f>-(398600640000000)/(2*#REF!)</f>
        <v>#REF!</v>
      </c>
      <c r="BE1292" s="27" t="e">
        <f t="shared" si="222"/>
        <v>#REF!</v>
      </c>
      <c r="BF1292" s="27" t="e">
        <f t="shared" si="223"/>
        <v>#REF!</v>
      </c>
      <c r="BG1292" s="23" t="e">
        <f t="shared" si="224"/>
        <v>#REF!</v>
      </c>
      <c r="BH1292" s="23" t="e">
        <f t="shared" si="225"/>
        <v>#REF!</v>
      </c>
      <c r="BJ1292" s="29" t="e">
        <f>398600640000000/(#REF!*1000*#REF!*1000)</f>
        <v>#REF!</v>
      </c>
      <c r="BK1292" s="29" t="e">
        <f>398600640000000/(#REF!*1000*#REF!*1000)</f>
        <v>#REF!</v>
      </c>
      <c r="BL1292" s="29" t="e">
        <f t="shared" si="226"/>
        <v>#REF!</v>
      </c>
      <c r="BM1292" t="e">
        <f>398600640000000/(#REF!*1000*#REF!*1000)</f>
        <v>#REF!</v>
      </c>
    </row>
    <row r="1293" spans="24:65" x14ac:dyDescent="0.25">
      <c r="X1293"/>
      <c r="Y1293"/>
      <c r="Z1293"/>
      <c r="AA1293"/>
      <c r="AB1293" s="5" t="e">
        <f>#REF!-#REF!</f>
        <v>#REF!</v>
      </c>
      <c r="AC1293" s="1" t="e">
        <f>#REF!-#REF!</f>
        <v>#REF!</v>
      </c>
      <c r="AD1293" s="1" t="e">
        <f>SIN(#REF!)*COS(#REF!)</f>
        <v>#REF!</v>
      </c>
      <c r="AE1293" s="1" t="e">
        <f>SIN(#REF!)*SIN(#REF!)</f>
        <v>#REF!</v>
      </c>
      <c r="AF1293" s="1" t="e">
        <f>#REF!*COS(#REF!+#REF!)</f>
        <v>#REF!</v>
      </c>
      <c r="AG1293" s="1" t="e">
        <f>#REF!*SIN(#REF!+#REF!)</f>
        <v>#REF!</v>
      </c>
      <c r="AH1293" s="1" t="e">
        <f>SIN(#REF!)</f>
        <v>#REF!</v>
      </c>
      <c r="AI1293" s="1" t="e">
        <f>COS(#REF!)</f>
        <v>#REF!</v>
      </c>
      <c r="AJ1293" s="1" t="e">
        <f t="shared" si="216"/>
        <v>#REF!</v>
      </c>
      <c r="AK1293" s="5" t="e">
        <f>#REF!*#REF!</f>
        <v>#REF!</v>
      </c>
      <c r="AL1293" s="1" t="e">
        <f>(#REF!*#REF!)*(#REF!*#REF!-1)</f>
        <v>#REF!</v>
      </c>
      <c r="AM1293" s="13" t="e">
        <f>#REF!*SQRT(1-#REF!*#REF!)</f>
        <v>#REF!</v>
      </c>
      <c r="AN1293" s="15" t="e">
        <f>#REF!-AM1293</f>
        <v>#REF!</v>
      </c>
      <c r="AO1293" s="19" t="e">
        <f>#REF!/AM1293</f>
        <v>#REF!</v>
      </c>
      <c r="AP1293" s="19" t="e">
        <f>SQRT(398600640000000/(#REF!*1000))</f>
        <v>#REF!</v>
      </c>
      <c r="AQ1293" s="17" t="e">
        <f>SQRT(2*398600640000000*((1/(#REF!*1000))-(1/((#REF!*1000)+(#REF!*1000)))))</f>
        <v>#REF!</v>
      </c>
      <c r="AR1293" s="17" t="e">
        <f>SQRT(2*398600640000000*((1/(#REF!*1000))-(1/((#REF!*1000)+(#REF!*1000)))))</f>
        <v>#REF!</v>
      </c>
      <c r="AS1293" s="17" t="e">
        <f t="shared" si="217"/>
        <v>#REF!</v>
      </c>
      <c r="AT1293" s="5" t="e">
        <f t="shared" si="218"/>
        <v>#REF!</v>
      </c>
      <c r="AU1293" s="5" t="e">
        <f>(((4*(POWER(#REF!*1000,2)*AP1293)/398600640000000)*AT1293))/2/1000</f>
        <v>#REF!</v>
      </c>
      <c r="AV1293" s="5" t="e">
        <f t="shared" si="219"/>
        <v>#REF!</v>
      </c>
      <c r="AW1293" s="5" t="e">
        <f>(((4*(POWER(#REF!*1000,2)*AQ1293)/398600640000000)*AV1293))/2/1000</f>
        <v>#REF!</v>
      </c>
      <c r="AX1293" s="19" t="e">
        <f t="shared" si="220"/>
        <v>#REF!</v>
      </c>
      <c r="AY1293" s="17" t="e">
        <f>SQRT(398600640000/#REF!)</f>
        <v>#REF!</v>
      </c>
      <c r="AZ1293" s="17" t="e">
        <f>SQRT(398600640000/#REF!)</f>
        <v>#REF!</v>
      </c>
      <c r="BA1293" s="17" t="e">
        <f t="shared" si="221"/>
        <v>#REF!</v>
      </c>
      <c r="BB1293" s="24" t="e">
        <f>-(398600640000000)/(2*(#REF!))</f>
        <v>#REF!</v>
      </c>
      <c r="BC1293" s="24" t="e">
        <f>-(398600640000000)/((2*#REF!))</f>
        <v>#REF!</v>
      </c>
      <c r="BD1293" s="24" t="e">
        <f>-(398600640000000)/(2*#REF!)</f>
        <v>#REF!</v>
      </c>
      <c r="BE1293" s="27" t="e">
        <f t="shared" si="222"/>
        <v>#REF!</v>
      </c>
      <c r="BF1293" s="27" t="e">
        <f t="shared" si="223"/>
        <v>#REF!</v>
      </c>
      <c r="BG1293" s="23" t="e">
        <f t="shared" si="224"/>
        <v>#REF!</v>
      </c>
      <c r="BH1293" s="23" t="e">
        <f t="shared" si="225"/>
        <v>#REF!</v>
      </c>
      <c r="BJ1293" s="29" t="e">
        <f>398600640000000/(#REF!*1000*#REF!*1000)</f>
        <v>#REF!</v>
      </c>
      <c r="BK1293" s="29" t="e">
        <f>398600640000000/(#REF!*1000*#REF!*1000)</f>
        <v>#REF!</v>
      </c>
      <c r="BL1293" s="29" t="e">
        <f t="shared" si="226"/>
        <v>#REF!</v>
      </c>
      <c r="BM1293" t="e">
        <f>398600640000000/(#REF!*1000*#REF!*1000)</f>
        <v>#REF!</v>
      </c>
    </row>
    <row r="1294" spans="24:65" x14ac:dyDescent="0.25">
      <c r="X1294"/>
      <c r="Y1294"/>
      <c r="Z1294"/>
      <c r="AA1294"/>
      <c r="AB1294" s="5" t="e">
        <f>#REF!-#REF!</f>
        <v>#REF!</v>
      </c>
      <c r="AC1294" s="1" t="e">
        <f>#REF!-#REF!</f>
        <v>#REF!</v>
      </c>
      <c r="AD1294" s="1" t="e">
        <f>SIN(#REF!)*COS(#REF!)</f>
        <v>#REF!</v>
      </c>
      <c r="AE1294" s="1" t="e">
        <f>SIN(#REF!)*SIN(#REF!)</f>
        <v>#REF!</v>
      </c>
      <c r="AF1294" s="1" t="e">
        <f>#REF!*COS(#REF!+#REF!)</f>
        <v>#REF!</v>
      </c>
      <c r="AG1294" s="1" t="e">
        <f>#REF!*SIN(#REF!+#REF!)</f>
        <v>#REF!</v>
      </c>
      <c r="AH1294" s="1" t="e">
        <f>SIN(#REF!)</f>
        <v>#REF!</v>
      </c>
      <c r="AI1294" s="1" t="e">
        <f>COS(#REF!)</f>
        <v>#REF!</v>
      </c>
      <c r="AJ1294" s="1" t="e">
        <f t="shared" si="216"/>
        <v>#REF!</v>
      </c>
      <c r="AK1294" s="5" t="e">
        <f>#REF!*#REF!</f>
        <v>#REF!</v>
      </c>
      <c r="AL1294" s="1" t="e">
        <f>(#REF!*#REF!)*(#REF!*#REF!-1)</f>
        <v>#REF!</v>
      </c>
      <c r="AM1294" s="13" t="e">
        <f>#REF!*SQRT(1-#REF!*#REF!)</f>
        <v>#REF!</v>
      </c>
      <c r="AN1294" s="15" t="e">
        <f>#REF!-AM1294</f>
        <v>#REF!</v>
      </c>
      <c r="AO1294" s="19" t="e">
        <f>#REF!/AM1294</f>
        <v>#REF!</v>
      </c>
      <c r="AP1294" s="19" t="e">
        <f>SQRT(398600640000000/(#REF!*1000))</f>
        <v>#REF!</v>
      </c>
      <c r="AQ1294" s="17" t="e">
        <f>SQRT(2*398600640000000*((1/(#REF!*1000))-(1/((#REF!*1000)+(#REF!*1000)))))</f>
        <v>#REF!</v>
      </c>
      <c r="AR1294" s="17" t="e">
        <f>SQRT(2*398600640000000*((1/(#REF!*1000))-(1/((#REF!*1000)+(#REF!*1000)))))</f>
        <v>#REF!</v>
      </c>
      <c r="AS1294" s="17" t="e">
        <f t="shared" si="217"/>
        <v>#REF!</v>
      </c>
      <c r="AT1294" s="5" t="e">
        <f t="shared" si="218"/>
        <v>#REF!</v>
      </c>
      <c r="AU1294" s="5" t="e">
        <f>(((4*(POWER(#REF!*1000,2)*AP1294)/398600640000000)*AT1294))/2/1000</f>
        <v>#REF!</v>
      </c>
      <c r="AV1294" s="5" t="e">
        <f t="shared" si="219"/>
        <v>#REF!</v>
      </c>
      <c r="AW1294" s="5" t="e">
        <f>(((4*(POWER(#REF!*1000,2)*AQ1294)/398600640000000)*AV1294))/2/1000</f>
        <v>#REF!</v>
      </c>
      <c r="AX1294" s="19" t="e">
        <f t="shared" si="220"/>
        <v>#REF!</v>
      </c>
      <c r="AY1294" s="17" t="e">
        <f>SQRT(398600640000/#REF!)</f>
        <v>#REF!</v>
      </c>
      <c r="AZ1294" s="17" t="e">
        <f>SQRT(398600640000/#REF!)</f>
        <v>#REF!</v>
      </c>
      <c r="BA1294" s="17" t="e">
        <f t="shared" si="221"/>
        <v>#REF!</v>
      </c>
      <c r="BB1294" s="24" t="e">
        <f>-(398600640000000)/(2*(#REF!))</f>
        <v>#REF!</v>
      </c>
      <c r="BC1294" s="24" t="e">
        <f>-(398600640000000)/((2*#REF!))</f>
        <v>#REF!</v>
      </c>
      <c r="BD1294" s="24" t="e">
        <f>-(398600640000000)/(2*#REF!)</f>
        <v>#REF!</v>
      </c>
      <c r="BE1294" s="27" t="e">
        <f t="shared" si="222"/>
        <v>#REF!</v>
      </c>
      <c r="BF1294" s="27" t="e">
        <f t="shared" si="223"/>
        <v>#REF!</v>
      </c>
      <c r="BG1294" s="23" t="e">
        <f t="shared" si="224"/>
        <v>#REF!</v>
      </c>
      <c r="BH1294" s="23" t="e">
        <f t="shared" si="225"/>
        <v>#REF!</v>
      </c>
      <c r="BJ1294" s="29" t="e">
        <f>398600640000000/(#REF!*1000*#REF!*1000)</f>
        <v>#REF!</v>
      </c>
      <c r="BK1294" s="29" t="e">
        <f>398600640000000/(#REF!*1000*#REF!*1000)</f>
        <v>#REF!</v>
      </c>
      <c r="BL1294" s="29" t="e">
        <f t="shared" si="226"/>
        <v>#REF!</v>
      </c>
      <c r="BM1294" t="e">
        <f>398600640000000/(#REF!*1000*#REF!*1000)</f>
        <v>#REF!</v>
      </c>
    </row>
    <row r="1295" spans="24:65" x14ac:dyDescent="0.25">
      <c r="X1295"/>
      <c r="Y1295"/>
      <c r="Z1295"/>
      <c r="AA1295"/>
      <c r="AB1295" s="5" t="e">
        <f>#REF!-#REF!</f>
        <v>#REF!</v>
      </c>
      <c r="AC1295" s="1" t="e">
        <f>#REF!-#REF!</f>
        <v>#REF!</v>
      </c>
      <c r="AD1295" s="1" t="e">
        <f>SIN(#REF!)*COS(#REF!)</f>
        <v>#REF!</v>
      </c>
      <c r="AE1295" s="1" t="e">
        <f>SIN(#REF!)*SIN(#REF!)</f>
        <v>#REF!</v>
      </c>
      <c r="AF1295" s="1" t="e">
        <f>#REF!*COS(#REF!+#REF!)</f>
        <v>#REF!</v>
      </c>
      <c r="AG1295" s="1" t="e">
        <f>#REF!*SIN(#REF!+#REF!)</f>
        <v>#REF!</v>
      </c>
      <c r="AH1295" s="1" t="e">
        <f>SIN(#REF!)</f>
        <v>#REF!</v>
      </c>
      <c r="AI1295" s="1" t="e">
        <f>COS(#REF!)</f>
        <v>#REF!</v>
      </c>
      <c r="AJ1295" s="1" t="e">
        <f t="shared" si="216"/>
        <v>#REF!</v>
      </c>
      <c r="AK1295" s="5" t="e">
        <f>#REF!*#REF!</f>
        <v>#REF!</v>
      </c>
      <c r="AL1295" s="1" t="e">
        <f>(#REF!*#REF!)*(#REF!*#REF!-1)</f>
        <v>#REF!</v>
      </c>
      <c r="AM1295" s="13" t="e">
        <f>#REF!*SQRT(1-#REF!*#REF!)</f>
        <v>#REF!</v>
      </c>
      <c r="AN1295" s="15" t="e">
        <f>#REF!-AM1295</f>
        <v>#REF!</v>
      </c>
      <c r="AO1295" s="19" t="e">
        <f>#REF!/AM1295</f>
        <v>#REF!</v>
      </c>
      <c r="AP1295" s="19" t="e">
        <f>SQRT(398600640000000/(#REF!*1000))</f>
        <v>#REF!</v>
      </c>
      <c r="AQ1295" s="17" t="e">
        <f>SQRT(2*398600640000000*((1/(#REF!*1000))-(1/((#REF!*1000)+(#REF!*1000)))))</f>
        <v>#REF!</v>
      </c>
      <c r="AR1295" s="17" t="e">
        <f>SQRT(2*398600640000000*((1/(#REF!*1000))-(1/((#REF!*1000)+(#REF!*1000)))))</f>
        <v>#REF!</v>
      </c>
      <c r="AS1295" s="17" t="e">
        <f t="shared" si="217"/>
        <v>#REF!</v>
      </c>
      <c r="AT1295" s="5" t="e">
        <f t="shared" si="218"/>
        <v>#REF!</v>
      </c>
      <c r="AU1295" s="5" t="e">
        <f>(((4*(POWER(#REF!*1000,2)*AP1295)/398600640000000)*AT1295))/2/1000</f>
        <v>#REF!</v>
      </c>
      <c r="AV1295" s="5" t="e">
        <f t="shared" si="219"/>
        <v>#REF!</v>
      </c>
      <c r="AW1295" s="5" t="e">
        <f>(((4*(POWER(#REF!*1000,2)*AQ1295)/398600640000000)*AV1295))/2/1000</f>
        <v>#REF!</v>
      </c>
      <c r="AX1295" s="19" t="e">
        <f t="shared" si="220"/>
        <v>#REF!</v>
      </c>
      <c r="AY1295" s="17" t="e">
        <f>SQRT(398600640000/#REF!)</f>
        <v>#REF!</v>
      </c>
      <c r="AZ1295" s="17" t="e">
        <f>SQRT(398600640000/#REF!)</f>
        <v>#REF!</v>
      </c>
      <c r="BA1295" s="17" t="e">
        <f t="shared" si="221"/>
        <v>#REF!</v>
      </c>
      <c r="BB1295" s="24" t="e">
        <f>-(398600640000000)/(2*(#REF!))</f>
        <v>#REF!</v>
      </c>
      <c r="BC1295" s="24" t="e">
        <f>-(398600640000000)/((2*#REF!))</f>
        <v>#REF!</v>
      </c>
      <c r="BD1295" s="24" t="e">
        <f>-(398600640000000)/(2*#REF!)</f>
        <v>#REF!</v>
      </c>
      <c r="BE1295" s="27" t="e">
        <f t="shared" si="222"/>
        <v>#REF!</v>
      </c>
      <c r="BF1295" s="27" t="e">
        <f t="shared" si="223"/>
        <v>#REF!</v>
      </c>
      <c r="BG1295" s="23" t="e">
        <f t="shared" si="224"/>
        <v>#REF!</v>
      </c>
      <c r="BH1295" s="23" t="e">
        <f t="shared" si="225"/>
        <v>#REF!</v>
      </c>
      <c r="BJ1295" s="29" t="e">
        <f>398600640000000/(#REF!*1000*#REF!*1000)</f>
        <v>#REF!</v>
      </c>
      <c r="BK1295" s="29" t="e">
        <f>398600640000000/(#REF!*1000*#REF!*1000)</f>
        <v>#REF!</v>
      </c>
      <c r="BL1295" s="29" t="e">
        <f t="shared" si="226"/>
        <v>#REF!</v>
      </c>
      <c r="BM1295" t="e">
        <f>398600640000000/(#REF!*1000*#REF!*1000)</f>
        <v>#REF!</v>
      </c>
    </row>
    <row r="1296" spans="24:65" x14ac:dyDescent="0.25">
      <c r="X1296"/>
      <c r="Y1296"/>
      <c r="Z1296"/>
      <c r="AA1296"/>
      <c r="AB1296" s="5" t="e">
        <f>#REF!-#REF!</f>
        <v>#REF!</v>
      </c>
      <c r="AC1296" s="1" t="e">
        <f>#REF!-#REF!</f>
        <v>#REF!</v>
      </c>
      <c r="AD1296" s="1" t="e">
        <f>SIN(#REF!)*COS(#REF!)</f>
        <v>#REF!</v>
      </c>
      <c r="AE1296" s="1" t="e">
        <f>SIN(#REF!)*SIN(#REF!)</f>
        <v>#REF!</v>
      </c>
      <c r="AF1296" s="1" t="e">
        <f>#REF!*COS(#REF!+#REF!)</f>
        <v>#REF!</v>
      </c>
      <c r="AG1296" s="1" t="e">
        <f>#REF!*SIN(#REF!+#REF!)</f>
        <v>#REF!</v>
      </c>
      <c r="AH1296" s="1" t="e">
        <f>SIN(#REF!)</f>
        <v>#REF!</v>
      </c>
      <c r="AI1296" s="1" t="e">
        <f>COS(#REF!)</f>
        <v>#REF!</v>
      </c>
      <c r="AJ1296" s="1" t="e">
        <f t="shared" si="216"/>
        <v>#REF!</v>
      </c>
      <c r="AK1296" s="5" t="e">
        <f>#REF!*#REF!</f>
        <v>#REF!</v>
      </c>
      <c r="AL1296" s="1" t="e">
        <f>(#REF!*#REF!)*(#REF!*#REF!-1)</f>
        <v>#REF!</v>
      </c>
      <c r="AM1296" s="13" t="e">
        <f>#REF!*SQRT(1-#REF!*#REF!)</f>
        <v>#REF!</v>
      </c>
      <c r="AN1296" s="15" t="e">
        <f>#REF!-AM1296</f>
        <v>#REF!</v>
      </c>
      <c r="AO1296" s="19" t="e">
        <f>#REF!/AM1296</f>
        <v>#REF!</v>
      </c>
      <c r="AP1296" s="19" t="e">
        <f>SQRT(398600640000000/(#REF!*1000))</f>
        <v>#REF!</v>
      </c>
      <c r="AQ1296" s="17" t="e">
        <f>SQRT(2*398600640000000*((1/(#REF!*1000))-(1/((#REF!*1000)+(#REF!*1000)))))</f>
        <v>#REF!</v>
      </c>
      <c r="AR1296" s="17" t="e">
        <f>SQRT(2*398600640000000*((1/(#REF!*1000))-(1/((#REF!*1000)+(#REF!*1000)))))</f>
        <v>#REF!</v>
      </c>
      <c r="AS1296" s="17" t="e">
        <f t="shared" si="217"/>
        <v>#REF!</v>
      </c>
      <c r="AT1296" s="5" t="e">
        <f t="shared" si="218"/>
        <v>#REF!</v>
      </c>
      <c r="AU1296" s="5" t="e">
        <f>(((4*(POWER(#REF!*1000,2)*AP1296)/398600640000000)*AT1296))/2/1000</f>
        <v>#REF!</v>
      </c>
      <c r="AV1296" s="5" t="e">
        <f t="shared" si="219"/>
        <v>#REF!</v>
      </c>
      <c r="AW1296" s="5" t="e">
        <f>(((4*(POWER(#REF!*1000,2)*AQ1296)/398600640000000)*AV1296))/2/1000</f>
        <v>#REF!</v>
      </c>
      <c r="AX1296" s="19" t="e">
        <f t="shared" si="220"/>
        <v>#REF!</v>
      </c>
      <c r="AY1296" s="17" t="e">
        <f>SQRT(398600640000/#REF!)</f>
        <v>#REF!</v>
      </c>
      <c r="AZ1296" s="17" t="e">
        <f>SQRT(398600640000/#REF!)</f>
        <v>#REF!</v>
      </c>
      <c r="BA1296" s="17" t="e">
        <f t="shared" si="221"/>
        <v>#REF!</v>
      </c>
      <c r="BB1296" s="24" t="e">
        <f>-(398600640000000)/(2*(#REF!))</f>
        <v>#REF!</v>
      </c>
      <c r="BC1296" s="24" t="e">
        <f>-(398600640000000)/((2*#REF!))</f>
        <v>#REF!</v>
      </c>
      <c r="BD1296" s="24" t="e">
        <f>-(398600640000000)/(2*#REF!)</f>
        <v>#REF!</v>
      </c>
      <c r="BE1296" s="27" t="e">
        <f t="shared" si="222"/>
        <v>#REF!</v>
      </c>
      <c r="BF1296" s="27" t="e">
        <f t="shared" si="223"/>
        <v>#REF!</v>
      </c>
      <c r="BG1296" s="23" t="e">
        <f t="shared" si="224"/>
        <v>#REF!</v>
      </c>
      <c r="BH1296" s="23" t="e">
        <f t="shared" si="225"/>
        <v>#REF!</v>
      </c>
      <c r="BJ1296" s="29" t="e">
        <f>398600640000000/(#REF!*1000*#REF!*1000)</f>
        <v>#REF!</v>
      </c>
      <c r="BK1296" s="29" t="e">
        <f>398600640000000/(#REF!*1000*#REF!*1000)</f>
        <v>#REF!</v>
      </c>
      <c r="BL1296" s="29" t="e">
        <f t="shared" si="226"/>
        <v>#REF!</v>
      </c>
      <c r="BM1296" t="e">
        <f>398600640000000/(#REF!*1000*#REF!*1000)</f>
        <v>#REF!</v>
      </c>
    </row>
    <row r="1297" spans="24:65" x14ac:dyDescent="0.25">
      <c r="X1297"/>
      <c r="Y1297"/>
      <c r="Z1297"/>
      <c r="AA1297"/>
      <c r="AB1297" s="5" t="e">
        <f>#REF!-#REF!</f>
        <v>#REF!</v>
      </c>
      <c r="AC1297" s="1" t="e">
        <f>#REF!-#REF!</f>
        <v>#REF!</v>
      </c>
      <c r="AD1297" s="1" t="e">
        <f>SIN(#REF!)*COS(#REF!)</f>
        <v>#REF!</v>
      </c>
      <c r="AE1297" s="1" t="e">
        <f>SIN(#REF!)*SIN(#REF!)</f>
        <v>#REF!</v>
      </c>
      <c r="AF1297" s="1" t="e">
        <f>#REF!*COS(#REF!+#REF!)</f>
        <v>#REF!</v>
      </c>
      <c r="AG1297" s="1" t="e">
        <f>#REF!*SIN(#REF!+#REF!)</f>
        <v>#REF!</v>
      </c>
      <c r="AH1297" s="1" t="e">
        <f>SIN(#REF!)</f>
        <v>#REF!</v>
      </c>
      <c r="AI1297" s="1" t="e">
        <f>COS(#REF!)</f>
        <v>#REF!</v>
      </c>
      <c r="AJ1297" s="1" t="e">
        <f t="shared" si="216"/>
        <v>#REF!</v>
      </c>
      <c r="AK1297" s="5" t="e">
        <f>#REF!*#REF!</f>
        <v>#REF!</v>
      </c>
      <c r="AL1297" s="1" t="e">
        <f>(#REF!*#REF!)*(#REF!*#REF!-1)</f>
        <v>#REF!</v>
      </c>
      <c r="AM1297" s="13" t="e">
        <f>#REF!*SQRT(1-#REF!*#REF!)</f>
        <v>#REF!</v>
      </c>
      <c r="AN1297" s="15" t="e">
        <f>#REF!-AM1297</f>
        <v>#REF!</v>
      </c>
      <c r="AO1297" s="19" t="e">
        <f>#REF!/AM1297</f>
        <v>#REF!</v>
      </c>
      <c r="AP1297" s="19" t="e">
        <f>SQRT(398600640000000/(#REF!*1000))</f>
        <v>#REF!</v>
      </c>
      <c r="AQ1297" s="17" t="e">
        <f>SQRT(2*398600640000000*((1/(#REF!*1000))-(1/((#REF!*1000)+(#REF!*1000)))))</f>
        <v>#REF!</v>
      </c>
      <c r="AR1297" s="17" t="e">
        <f>SQRT(2*398600640000000*((1/(#REF!*1000))-(1/((#REF!*1000)+(#REF!*1000)))))</f>
        <v>#REF!</v>
      </c>
      <c r="AS1297" s="17" t="e">
        <f t="shared" si="217"/>
        <v>#REF!</v>
      </c>
      <c r="AT1297" s="5" t="e">
        <f t="shared" si="218"/>
        <v>#REF!</v>
      </c>
      <c r="AU1297" s="5" t="e">
        <f>(((4*(POWER(#REF!*1000,2)*AP1297)/398600640000000)*AT1297))/2/1000</f>
        <v>#REF!</v>
      </c>
      <c r="AV1297" s="5" t="e">
        <f t="shared" si="219"/>
        <v>#REF!</v>
      </c>
      <c r="AW1297" s="5" t="e">
        <f>(((4*(POWER(#REF!*1000,2)*AQ1297)/398600640000000)*AV1297))/2/1000</f>
        <v>#REF!</v>
      </c>
      <c r="AX1297" s="19" t="e">
        <f t="shared" si="220"/>
        <v>#REF!</v>
      </c>
      <c r="AY1297" s="17" t="e">
        <f>SQRT(398600640000/#REF!)</f>
        <v>#REF!</v>
      </c>
      <c r="AZ1297" s="17" t="e">
        <f>SQRT(398600640000/#REF!)</f>
        <v>#REF!</v>
      </c>
      <c r="BA1297" s="17" t="e">
        <f t="shared" si="221"/>
        <v>#REF!</v>
      </c>
      <c r="BB1297" s="24" t="e">
        <f>-(398600640000000)/(2*(#REF!))</f>
        <v>#REF!</v>
      </c>
      <c r="BC1297" s="24" t="e">
        <f>-(398600640000000)/((2*#REF!))</f>
        <v>#REF!</v>
      </c>
      <c r="BD1297" s="24" t="e">
        <f>-(398600640000000)/(2*#REF!)</f>
        <v>#REF!</v>
      </c>
      <c r="BE1297" s="27" t="e">
        <f t="shared" si="222"/>
        <v>#REF!</v>
      </c>
      <c r="BF1297" s="27" t="e">
        <f t="shared" si="223"/>
        <v>#REF!</v>
      </c>
      <c r="BG1297" s="23" t="e">
        <f t="shared" si="224"/>
        <v>#REF!</v>
      </c>
      <c r="BH1297" s="23" t="e">
        <f t="shared" si="225"/>
        <v>#REF!</v>
      </c>
      <c r="BJ1297" s="29" t="e">
        <f>398600640000000/(#REF!*1000*#REF!*1000)</f>
        <v>#REF!</v>
      </c>
      <c r="BK1297" s="29" t="e">
        <f>398600640000000/(#REF!*1000*#REF!*1000)</f>
        <v>#REF!</v>
      </c>
      <c r="BL1297" s="29" t="e">
        <f t="shared" si="226"/>
        <v>#REF!</v>
      </c>
      <c r="BM1297" t="e">
        <f>398600640000000/(#REF!*1000*#REF!*1000)</f>
        <v>#REF!</v>
      </c>
    </row>
    <row r="1298" spans="24:65" x14ac:dyDescent="0.25">
      <c r="X1298"/>
      <c r="Y1298"/>
      <c r="Z1298"/>
      <c r="AA1298"/>
      <c r="AB1298" s="5" t="e">
        <f>#REF!-#REF!</f>
        <v>#REF!</v>
      </c>
      <c r="AC1298" s="1" t="e">
        <f>#REF!-#REF!</f>
        <v>#REF!</v>
      </c>
      <c r="AD1298" s="1" t="e">
        <f>SIN(#REF!)*COS(#REF!)</f>
        <v>#REF!</v>
      </c>
      <c r="AE1298" s="1" t="e">
        <f>SIN(#REF!)*SIN(#REF!)</f>
        <v>#REF!</v>
      </c>
      <c r="AF1298" s="1" t="e">
        <f>#REF!*COS(#REF!+#REF!)</f>
        <v>#REF!</v>
      </c>
      <c r="AG1298" s="1" t="e">
        <f>#REF!*SIN(#REF!+#REF!)</f>
        <v>#REF!</v>
      </c>
      <c r="AH1298" s="1" t="e">
        <f>SIN(#REF!)</f>
        <v>#REF!</v>
      </c>
      <c r="AI1298" s="1" t="e">
        <f>COS(#REF!)</f>
        <v>#REF!</v>
      </c>
      <c r="AJ1298" s="1" t="e">
        <f t="shared" si="216"/>
        <v>#REF!</v>
      </c>
      <c r="AK1298" s="5" t="e">
        <f>#REF!*#REF!</f>
        <v>#REF!</v>
      </c>
      <c r="AL1298" s="1" t="e">
        <f>(#REF!*#REF!)*(#REF!*#REF!-1)</f>
        <v>#REF!</v>
      </c>
      <c r="AM1298" s="13" t="e">
        <f>#REF!*SQRT(1-#REF!*#REF!)</f>
        <v>#REF!</v>
      </c>
      <c r="AN1298" s="15" t="e">
        <f>#REF!-AM1298</f>
        <v>#REF!</v>
      </c>
      <c r="AO1298" s="19" t="e">
        <f>#REF!/AM1298</f>
        <v>#REF!</v>
      </c>
      <c r="AP1298" s="19" t="e">
        <f>SQRT(398600640000000/(#REF!*1000))</f>
        <v>#REF!</v>
      </c>
      <c r="AQ1298" s="17" t="e">
        <f>SQRT(2*398600640000000*((1/(#REF!*1000))-(1/((#REF!*1000)+(#REF!*1000)))))</f>
        <v>#REF!</v>
      </c>
      <c r="AR1298" s="17" t="e">
        <f>SQRT(2*398600640000000*((1/(#REF!*1000))-(1/((#REF!*1000)+(#REF!*1000)))))</f>
        <v>#REF!</v>
      </c>
      <c r="AS1298" s="17" t="e">
        <f t="shared" si="217"/>
        <v>#REF!</v>
      </c>
      <c r="AT1298" s="5" t="e">
        <f t="shared" si="218"/>
        <v>#REF!</v>
      </c>
      <c r="AU1298" s="5" t="e">
        <f>(((4*(POWER(#REF!*1000,2)*AP1298)/398600640000000)*AT1298))/2/1000</f>
        <v>#REF!</v>
      </c>
      <c r="AV1298" s="5" t="e">
        <f t="shared" si="219"/>
        <v>#REF!</v>
      </c>
      <c r="AW1298" s="5" t="e">
        <f>(((4*(POWER(#REF!*1000,2)*AQ1298)/398600640000000)*AV1298))/2/1000</f>
        <v>#REF!</v>
      </c>
      <c r="AX1298" s="19" t="e">
        <f t="shared" si="220"/>
        <v>#REF!</v>
      </c>
      <c r="AY1298" s="17" t="e">
        <f>SQRT(398600640000/#REF!)</f>
        <v>#REF!</v>
      </c>
      <c r="AZ1298" s="17" t="e">
        <f>SQRT(398600640000/#REF!)</f>
        <v>#REF!</v>
      </c>
      <c r="BA1298" s="17" t="e">
        <f t="shared" si="221"/>
        <v>#REF!</v>
      </c>
      <c r="BB1298" s="24" t="e">
        <f>-(398600640000000)/(2*(#REF!))</f>
        <v>#REF!</v>
      </c>
      <c r="BC1298" s="24" t="e">
        <f>-(398600640000000)/((2*#REF!))</f>
        <v>#REF!</v>
      </c>
      <c r="BD1298" s="24" t="e">
        <f>-(398600640000000)/(2*#REF!)</f>
        <v>#REF!</v>
      </c>
      <c r="BE1298" s="27" t="e">
        <f t="shared" si="222"/>
        <v>#REF!</v>
      </c>
      <c r="BF1298" s="27" t="e">
        <f t="shared" si="223"/>
        <v>#REF!</v>
      </c>
      <c r="BG1298" s="23" t="e">
        <f t="shared" si="224"/>
        <v>#REF!</v>
      </c>
      <c r="BH1298" s="23" t="e">
        <f t="shared" si="225"/>
        <v>#REF!</v>
      </c>
      <c r="BJ1298" s="29" t="e">
        <f>398600640000000/(#REF!*1000*#REF!*1000)</f>
        <v>#REF!</v>
      </c>
      <c r="BK1298" s="29" t="e">
        <f>398600640000000/(#REF!*1000*#REF!*1000)</f>
        <v>#REF!</v>
      </c>
      <c r="BL1298" s="29" t="e">
        <f t="shared" si="226"/>
        <v>#REF!</v>
      </c>
      <c r="BM1298" t="e">
        <f>398600640000000/(#REF!*1000*#REF!*1000)</f>
        <v>#REF!</v>
      </c>
    </row>
    <row r="1299" spans="24:65" x14ac:dyDescent="0.25">
      <c r="X1299"/>
      <c r="Y1299"/>
      <c r="Z1299"/>
      <c r="AA1299"/>
      <c r="AB1299" s="5" t="e">
        <f>#REF!-#REF!</f>
        <v>#REF!</v>
      </c>
      <c r="AC1299" s="1" t="e">
        <f>#REF!-#REF!</f>
        <v>#REF!</v>
      </c>
      <c r="AD1299" s="1" t="e">
        <f>SIN(#REF!)*COS(#REF!)</f>
        <v>#REF!</v>
      </c>
      <c r="AE1299" s="1" t="e">
        <f>SIN(#REF!)*SIN(#REF!)</f>
        <v>#REF!</v>
      </c>
      <c r="AF1299" s="1" t="e">
        <f>#REF!*COS(#REF!+#REF!)</f>
        <v>#REF!</v>
      </c>
      <c r="AG1299" s="1" t="e">
        <f>#REF!*SIN(#REF!+#REF!)</f>
        <v>#REF!</v>
      </c>
      <c r="AH1299" s="1" t="e">
        <f>SIN(#REF!)</f>
        <v>#REF!</v>
      </c>
      <c r="AI1299" s="1" t="e">
        <f>COS(#REF!)</f>
        <v>#REF!</v>
      </c>
      <c r="AJ1299" s="1" t="e">
        <f t="shared" si="216"/>
        <v>#REF!</v>
      </c>
      <c r="AK1299" s="5" t="e">
        <f>#REF!*#REF!</f>
        <v>#REF!</v>
      </c>
      <c r="AL1299" s="1" t="e">
        <f>(#REF!*#REF!)*(#REF!*#REF!-1)</f>
        <v>#REF!</v>
      </c>
      <c r="AM1299" s="13" t="e">
        <f>#REF!*SQRT(1-#REF!*#REF!)</f>
        <v>#REF!</v>
      </c>
      <c r="AN1299" s="15" t="e">
        <f>#REF!-AM1299</f>
        <v>#REF!</v>
      </c>
      <c r="AO1299" s="19" t="e">
        <f>#REF!/AM1299</f>
        <v>#REF!</v>
      </c>
      <c r="AP1299" s="19" t="e">
        <f>SQRT(398600640000000/(#REF!*1000))</f>
        <v>#REF!</v>
      </c>
      <c r="AQ1299" s="17" t="e">
        <f>SQRT(2*398600640000000*((1/(#REF!*1000))-(1/((#REF!*1000)+(#REF!*1000)))))</f>
        <v>#REF!</v>
      </c>
      <c r="AR1299" s="17" t="e">
        <f>SQRT(2*398600640000000*((1/(#REF!*1000))-(1/((#REF!*1000)+(#REF!*1000)))))</f>
        <v>#REF!</v>
      </c>
      <c r="AS1299" s="17" t="e">
        <f t="shared" si="217"/>
        <v>#REF!</v>
      </c>
      <c r="AT1299" s="5" t="e">
        <f t="shared" si="218"/>
        <v>#REF!</v>
      </c>
      <c r="AU1299" s="5" t="e">
        <f>(((4*(POWER(#REF!*1000,2)*AP1299)/398600640000000)*AT1299))/2/1000</f>
        <v>#REF!</v>
      </c>
      <c r="AV1299" s="5" t="e">
        <f t="shared" si="219"/>
        <v>#REF!</v>
      </c>
      <c r="AW1299" s="5" t="e">
        <f>(((4*(POWER(#REF!*1000,2)*AQ1299)/398600640000000)*AV1299))/2/1000</f>
        <v>#REF!</v>
      </c>
      <c r="AX1299" s="19" t="e">
        <f t="shared" si="220"/>
        <v>#REF!</v>
      </c>
      <c r="AY1299" s="17" t="e">
        <f>SQRT(398600640000/#REF!)</f>
        <v>#REF!</v>
      </c>
      <c r="AZ1299" s="17" t="e">
        <f>SQRT(398600640000/#REF!)</f>
        <v>#REF!</v>
      </c>
      <c r="BA1299" s="17" t="e">
        <f t="shared" si="221"/>
        <v>#REF!</v>
      </c>
      <c r="BB1299" s="24" t="e">
        <f>-(398600640000000)/(2*(#REF!))</f>
        <v>#REF!</v>
      </c>
      <c r="BC1299" s="24" t="e">
        <f>-(398600640000000)/((2*#REF!))</f>
        <v>#REF!</v>
      </c>
      <c r="BD1299" s="24" t="e">
        <f>-(398600640000000)/(2*#REF!)</f>
        <v>#REF!</v>
      </c>
      <c r="BE1299" s="27" t="e">
        <f t="shared" si="222"/>
        <v>#REF!</v>
      </c>
      <c r="BF1299" s="27" t="e">
        <f t="shared" si="223"/>
        <v>#REF!</v>
      </c>
      <c r="BG1299" s="23" t="e">
        <f t="shared" si="224"/>
        <v>#REF!</v>
      </c>
      <c r="BH1299" s="23" t="e">
        <f t="shared" si="225"/>
        <v>#REF!</v>
      </c>
      <c r="BJ1299" s="29" t="e">
        <f>398600640000000/(#REF!*1000*#REF!*1000)</f>
        <v>#REF!</v>
      </c>
      <c r="BK1299" s="29" t="e">
        <f>398600640000000/(#REF!*1000*#REF!*1000)</f>
        <v>#REF!</v>
      </c>
      <c r="BL1299" s="29" t="e">
        <f t="shared" si="226"/>
        <v>#REF!</v>
      </c>
      <c r="BM1299" t="e">
        <f>398600640000000/(#REF!*1000*#REF!*1000)</f>
        <v>#REF!</v>
      </c>
    </row>
    <row r="1300" spans="24:65" x14ac:dyDescent="0.25">
      <c r="X1300"/>
      <c r="Y1300"/>
      <c r="Z1300"/>
      <c r="AA1300"/>
      <c r="AB1300" s="5" t="e">
        <f>#REF!-#REF!</f>
        <v>#REF!</v>
      </c>
      <c r="AC1300" s="1" t="e">
        <f>#REF!-#REF!</f>
        <v>#REF!</v>
      </c>
      <c r="AD1300" s="1" t="e">
        <f>SIN(#REF!)*COS(#REF!)</f>
        <v>#REF!</v>
      </c>
      <c r="AE1300" s="1" t="e">
        <f>SIN(#REF!)*SIN(#REF!)</f>
        <v>#REF!</v>
      </c>
      <c r="AF1300" s="1" t="e">
        <f>#REF!*COS(#REF!+#REF!)</f>
        <v>#REF!</v>
      </c>
      <c r="AG1300" s="1" t="e">
        <f>#REF!*SIN(#REF!+#REF!)</f>
        <v>#REF!</v>
      </c>
      <c r="AH1300" s="1" t="e">
        <f>SIN(#REF!)</f>
        <v>#REF!</v>
      </c>
      <c r="AI1300" s="1" t="e">
        <f>COS(#REF!)</f>
        <v>#REF!</v>
      </c>
      <c r="AJ1300" s="1" t="e">
        <f t="shared" si="216"/>
        <v>#REF!</v>
      </c>
      <c r="AK1300" s="5" t="e">
        <f>#REF!*#REF!</f>
        <v>#REF!</v>
      </c>
      <c r="AL1300" s="1" t="e">
        <f>(#REF!*#REF!)*(#REF!*#REF!-1)</f>
        <v>#REF!</v>
      </c>
      <c r="AM1300" s="13" t="e">
        <f>#REF!*SQRT(1-#REF!*#REF!)</f>
        <v>#REF!</v>
      </c>
      <c r="AN1300" s="15" t="e">
        <f>#REF!-AM1300</f>
        <v>#REF!</v>
      </c>
      <c r="AO1300" s="19" t="e">
        <f>#REF!/AM1300</f>
        <v>#REF!</v>
      </c>
      <c r="AP1300" s="19" t="e">
        <f>SQRT(398600640000000/(#REF!*1000))</f>
        <v>#REF!</v>
      </c>
      <c r="AQ1300" s="17" t="e">
        <f>SQRT(2*398600640000000*((1/(#REF!*1000))-(1/((#REF!*1000)+(#REF!*1000)))))</f>
        <v>#REF!</v>
      </c>
      <c r="AR1300" s="17" t="e">
        <f>SQRT(2*398600640000000*((1/(#REF!*1000))-(1/((#REF!*1000)+(#REF!*1000)))))</f>
        <v>#REF!</v>
      </c>
      <c r="AS1300" s="17" t="e">
        <f t="shared" si="217"/>
        <v>#REF!</v>
      </c>
      <c r="AT1300" s="5" t="e">
        <f t="shared" si="218"/>
        <v>#REF!</v>
      </c>
      <c r="AU1300" s="5" t="e">
        <f>(((4*(POWER(#REF!*1000,2)*AP1300)/398600640000000)*AT1300))/2/1000</f>
        <v>#REF!</v>
      </c>
      <c r="AV1300" s="5" t="e">
        <f t="shared" si="219"/>
        <v>#REF!</v>
      </c>
      <c r="AW1300" s="5" t="e">
        <f>(((4*(POWER(#REF!*1000,2)*AQ1300)/398600640000000)*AV1300))/2/1000</f>
        <v>#REF!</v>
      </c>
      <c r="AX1300" s="19" t="e">
        <f t="shared" si="220"/>
        <v>#REF!</v>
      </c>
      <c r="AY1300" s="17" t="e">
        <f>SQRT(398600640000/#REF!)</f>
        <v>#REF!</v>
      </c>
      <c r="AZ1300" s="17" t="e">
        <f>SQRT(398600640000/#REF!)</f>
        <v>#REF!</v>
      </c>
      <c r="BA1300" s="17" t="e">
        <f t="shared" si="221"/>
        <v>#REF!</v>
      </c>
      <c r="BB1300" s="24" t="e">
        <f>-(398600640000000)/(2*(#REF!))</f>
        <v>#REF!</v>
      </c>
      <c r="BC1300" s="24" t="e">
        <f>-(398600640000000)/((2*#REF!))</f>
        <v>#REF!</v>
      </c>
      <c r="BD1300" s="24" t="e">
        <f>-(398600640000000)/(2*#REF!)</f>
        <v>#REF!</v>
      </c>
      <c r="BE1300" s="27" t="e">
        <f t="shared" si="222"/>
        <v>#REF!</v>
      </c>
      <c r="BF1300" s="27" t="e">
        <f t="shared" si="223"/>
        <v>#REF!</v>
      </c>
      <c r="BG1300" s="23" t="e">
        <f t="shared" si="224"/>
        <v>#REF!</v>
      </c>
      <c r="BH1300" s="23" t="e">
        <f t="shared" si="225"/>
        <v>#REF!</v>
      </c>
      <c r="BJ1300" s="29" t="e">
        <f>398600640000000/(#REF!*1000*#REF!*1000)</f>
        <v>#REF!</v>
      </c>
      <c r="BK1300" s="29" t="e">
        <f>398600640000000/(#REF!*1000*#REF!*1000)</f>
        <v>#REF!</v>
      </c>
      <c r="BL1300" s="29" t="e">
        <f t="shared" si="226"/>
        <v>#REF!</v>
      </c>
      <c r="BM1300" t="e">
        <f>398600640000000/(#REF!*1000*#REF!*1000)</f>
        <v>#REF!</v>
      </c>
    </row>
    <row r="1301" spans="24:65" x14ac:dyDescent="0.25">
      <c r="X1301"/>
      <c r="Y1301"/>
      <c r="Z1301"/>
      <c r="AA1301"/>
      <c r="AB1301" s="5" t="e">
        <f>#REF!-#REF!</f>
        <v>#REF!</v>
      </c>
      <c r="AC1301" s="1" t="e">
        <f>#REF!-#REF!</f>
        <v>#REF!</v>
      </c>
      <c r="AD1301" s="1" t="e">
        <f>SIN(#REF!)*COS(#REF!)</f>
        <v>#REF!</v>
      </c>
      <c r="AE1301" s="1" t="e">
        <f>SIN(#REF!)*SIN(#REF!)</f>
        <v>#REF!</v>
      </c>
      <c r="AF1301" s="1" t="e">
        <f>#REF!*COS(#REF!+#REF!)</f>
        <v>#REF!</v>
      </c>
      <c r="AG1301" s="1" t="e">
        <f>#REF!*SIN(#REF!+#REF!)</f>
        <v>#REF!</v>
      </c>
      <c r="AH1301" s="1" t="e">
        <f>SIN(#REF!)</f>
        <v>#REF!</v>
      </c>
      <c r="AI1301" s="1" t="e">
        <f>COS(#REF!)</f>
        <v>#REF!</v>
      </c>
      <c r="AJ1301" s="1" t="e">
        <f t="shared" si="216"/>
        <v>#REF!</v>
      </c>
      <c r="AK1301" s="5" t="e">
        <f>#REF!*#REF!</f>
        <v>#REF!</v>
      </c>
      <c r="AL1301" s="1" t="e">
        <f>(#REF!*#REF!)*(#REF!*#REF!-1)</f>
        <v>#REF!</v>
      </c>
      <c r="AM1301" s="13" t="e">
        <f>#REF!*SQRT(1-#REF!*#REF!)</f>
        <v>#REF!</v>
      </c>
      <c r="AN1301" s="15" t="e">
        <f>#REF!-AM1301</f>
        <v>#REF!</v>
      </c>
      <c r="AO1301" s="19" t="e">
        <f>#REF!/AM1301</f>
        <v>#REF!</v>
      </c>
      <c r="AP1301" s="19" t="e">
        <f>SQRT(398600640000000/(#REF!*1000))</f>
        <v>#REF!</v>
      </c>
      <c r="AQ1301" s="17" t="e">
        <f>SQRT(2*398600640000000*((1/(#REF!*1000))-(1/((#REF!*1000)+(#REF!*1000)))))</f>
        <v>#REF!</v>
      </c>
      <c r="AR1301" s="17" t="e">
        <f>SQRT(2*398600640000000*((1/(#REF!*1000))-(1/((#REF!*1000)+(#REF!*1000)))))</f>
        <v>#REF!</v>
      </c>
      <c r="AS1301" s="17" t="e">
        <f t="shared" si="217"/>
        <v>#REF!</v>
      </c>
      <c r="AT1301" s="5" t="e">
        <f t="shared" si="218"/>
        <v>#REF!</v>
      </c>
      <c r="AU1301" s="5" t="e">
        <f>(((4*(POWER(#REF!*1000,2)*AP1301)/398600640000000)*AT1301))/2/1000</f>
        <v>#REF!</v>
      </c>
      <c r="AV1301" s="5" t="e">
        <f t="shared" si="219"/>
        <v>#REF!</v>
      </c>
      <c r="AW1301" s="5" t="e">
        <f>(((4*(POWER(#REF!*1000,2)*AQ1301)/398600640000000)*AV1301))/2/1000</f>
        <v>#REF!</v>
      </c>
      <c r="AX1301" s="19" t="e">
        <f t="shared" si="220"/>
        <v>#REF!</v>
      </c>
      <c r="AY1301" s="17" t="e">
        <f>SQRT(398600640000/#REF!)</f>
        <v>#REF!</v>
      </c>
      <c r="AZ1301" s="17" t="e">
        <f>SQRT(398600640000/#REF!)</f>
        <v>#REF!</v>
      </c>
      <c r="BA1301" s="17" t="e">
        <f t="shared" si="221"/>
        <v>#REF!</v>
      </c>
      <c r="BB1301" s="24" t="e">
        <f>-(398600640000000)/(2*(#REF!))</f>
        <v>#REF!</v>
      </c>
      <c r="BC1301" s="24" t="e">
        <f>-(398600640000000)/((2*#REF!))</f>
        <v>#REF!</v>
      </c>
      <c r="BD1301" s="24" t="e">
        <f>-(398600640000000)/(2*#REF!)</f>
        <v>#REF!</v>
      </c>
      <c r="BE1301" s="27" t="e">
        <f t="shared" si="222"/>
        <v>#REF!</v>
      </c>
      <c r="BF1301" s="27" t="e">
        <f t="shared" si="223"/>
        <v>#REF!</v>
      </c>
      <c r="BG1301" s="23" t="e">
        <f t="shared" si="224"/>
        <v>#REF!</v>
      </c>
      <c r="BH1301" s="23" t="e">
        <f t="shared" si="225"/>
        <v>#REF!</v>
      </c>
      <c r="BJ1301" s="29" t="e">
        <f>398600640000000/(#REF!*1000*#REF!*1000)</f>
        <v>#REF!</v>
      </c>
      <c r="BK1301" s="29" t="e">
        <f>398600640000000/(#REF!*1000*#REF!*1000)</f>
        <v>#REF!</v>
      </c>
      <c r="BL1301" s="29" t="e">
        <f t="shared" si="226"/>
        <v>#REF!</v>
      </c>
      <c r="BM1301" t="e">
        <f>398600640000000/(#REF!*1000*#REF!*1000)</f>
        <v>#REF!</v>
      </c>
    </row>
    <row r="1302" spans="24:65" x14ac:dyDescent="0.25">
      <c r="X1302"/>
      <c r="Y1302"/>
      <c r="Z1302"/>
      <c r="AA1302"/>
      <c r="AB1302" s="5" t="e">
        <f>#REF!-#REF!</f>
        <v>#REF!</v>
      </c>
      <c r="AC1302" s="1" t="e">
        <f>#REF!-#REF!</f>
        <v>#REF!</v>
      </c>
      <c r="AD1302" s="1" t="e">
        <f>SIN(#REF!)*COS(#REF!)</f>
        <v>#REF!</v>
      </c>
      <c r="AE1302" s="1" t="e">
        <f>SIN(#REF!)*SIN(#REF!)</f>
        <v>#REF!</v>
      </c>
      <c r="AF1302" s="1" t="e">
        <f>#REF!*COS(#REF!+#REF!)</f>
        <v>#REF!</v>
      </c>
      <c r="AG1302" s="1" t="e">
        <f>#REF!*SIN(#REF!+#REF!)</f>
        <v>#REF!</v>
      </c>
      <c r="AH1302" s="1" t="e">
        <f>SIN(#REF!)</f>
        <v>#REF!</v>
      </c>
      <c r="AI1302" s="1" t="e">
        <f>COS(#REF!)</f>
        <v>#REF!</v>
      </c>
      <c r="AJ1302" s="1" t="e">
        <f t="shared" si="216"/>
        <v>#REF!</v>
      </c>
      <c r="AK1302" s="5" t="e">
        <f>#REF!*#REF!</f>
        <v>#REF!</v>
      </c>
      <c r="AL1302" s="1" t="e">
        <f>(#REF!*#REF!)*(#REF!*#REF!-1)</f>
        <v>#REF!</v>
      </c>
      <c r="AM1302" s="13" t="e">
        <f>#REF!*SQRT(1-#REF!*#REF!)</f>
        <v>#REF!</v>
      </c>
      <c r="AN1302" s="15" t="e">
        <f>#REF!-AM1302</f>
        <v>#REF!</v>
      </c>
      <c r="AO1302" s="19" t="e">
        <f>#REF!/AM1302</f>
        <v>#REF!</v>
      </c>
      <c r="AP1302" s="19" t="e">
        <f>SQRT(398600640000000/(#REF!*1000))</f>
        <v>#REF!</v>
      </c>
      <c r="AQ1302" s="17" t="e">
        <f>SQRT(2*398600640000000*((1/(#REF!*1000))-(1/((#REF!*1000)+(#REF!*1000)))))</f>
        <v>#REF!</v>
      </c>
      <c r="AR1302" s="17" t="e">
        <f>SQRT(2*398600640000000*((1/(#REF!*1000))-(1/((#REF!*1000)+(#REF!*1000)))))</f>
        <v>#REF!</v>
      </c>
      <c r="AS1302" s="17" t="e">
        <f t="shared" si="217"/>
        <v>#REF!</v>
      </c>
      <c r="AT1302" s="5" t="e">
        <f t="shared" si="218"/>
        <v>#REF!</v>
      </c>
      <c r="AU1302" s="5" t="e">
        <f>(((4*(POWER(#REF!*1000,2)*AP1302)/398600640000000)*AT1302))/2/1000</f>
        <v>#REF!</v>
      </c>
      <c r="AV1302" s="5" t="e">
        <f t="shared" si="219"/>
        <v>#REF!</v>
      </c>
      <c r="AW1302" s="5" t="e">
        <f>(((4*(POWER(#REF!*1000,2)*AQ1302)/398600640000000)*AV1302))/2/1000</f>
        <v>#REF!</v>
      </c>
      <c r="AX1302" s="19" t="e">
        <f t="shared" si="220"/>
        <v>#REF!</v>
      </c>
      <c r="AY1302" s="17" t="e">
        <f>SQRT(398600640000/#REF!)</f>
        <v>#REF!</v>
      </c>
      <c r="AZ1302" s="17" t="e">
        <f>SQRT(398600640000/#REF!)</f>
        <v>#REF!</v>
      </c>
      <c r="BA1302" s="17" t="e">
        <f t="shared" si="221"/>
        <v>#REF!</v>
      </c>
      <c r="BB1302" s="24" t="e">
        <f>-(398600640000000)/(2*(#REF!))</f>
        <v>#REF!</v>
      </c>
      <c r="BC1302" s="24" t="e">
        <f>-(398600640000000)/((2*#REF!))</f>
        <v>#REF!</v>
      </c>
      <c r="BD1302" s="24" t="e">
        <f>-(398600640000000)/(2*#REF!)</f>
        <v>#REF!</v>
      </c>
      <c r="BE1302" s="27" t="e">
        <f t="shared" si="222"/>
        <v>#REF!</v>
      </c>
      <c r="BF1302" s="27" t="e">
        <f t="shared" si="223"/>
        <v>#REF!</v>
      </c>
      <c r="BG1302" s="23" t="e">
        <f t="shared" si="224"/>
        <v>#REF!</v>
      </c>
      <c r="BH1302" s="23" t="e">
        <f t="shared" si="225"/>
        <v>#REF!</v>
      </c>
      <c r="BJ1302" s="29" t="e">
        <f>398600640000000/(#REF!*1000*#REF!*1000)</f>
        <v>#REF!</v>
      </c>
      <c r="BK1302" s="29" t="e">
        <f>398600640000000/(#REF!*1000*#REF!*1000)</f>
        <v>#REF!</v>
      </c>
      <c r="BL1302" s="29" t="e">
        <f t="shared" si="226"/>
        <v>#REF!</v>
      </c>
      <c r="BM1302" t="e">
        <f>398600640000000/(#REF!*1000*#REF!*1000)</f>
        <v>#REF!</v>
      </c>
    </row>
    <row r="1303" spans="24:65" x14ac:dyDescent="0.25">
      <c r="X1303"/>
      <c r="Y1303"/>
      <c r="Z1303"/>
      <c r="AA1303"/>
      <c r="AB1303" s="5" t="e">
        <f>#REF!-#REF!</f>
        <v>#REF!</v>
      </c>
      <c r="AC1303" s="1" t="e">
        <f>#REF!-#REF!</f>
        <v>#REF!</v>
      </c>
      <c r="AD1303" s="1" t="e">
        <f>SIN(#REF!)*COS(#REF!)</f>
        <v>#REF!</v>
      </c>
      <c r="AE1303" s="1" t="e">
        <f>SIN(#REF!)*SIN(#REF!)</f>
        <v>#REF!</v>
      </c>
      <c r="AF1303" s="1" t="e">
        <f>#REF!*COS(#REF!+#REF!)</f>
        <v>#REF!</v>
      </c>
      <c r="AG1303" s="1" t="e">
        <f>#REF!*SIN(#REF!+#REF!)</f>
        <v>#REF!</v>
      </c>
      <c r="AH1303" s="1" t="e">
        <f>SIN(#REF!)</f>
        <v>#REF!</v>
      </c>
      <c r="AI1303" s="1" t="e">
        <f>COS(#REF!)</f>
        <v>#REF!</v>
      </c>
      <c r="AJ1303" s="1" t="e">
        <f t="shared" si="216"/>
        <v>#REF!</v>
      </c>
      <c r="AK1303" s="5" t="e">
        <f>#REF!*#REF!</f>
        <v>#REF!</v>
      </c>
      <c r="AL1303" s="1" t="e">
        <f>(#REF!*#REF!)*(#REF!*#REF!-1)</f>
        <v>#REF!</v>
      </c>
      <c r="AM1303" s="13" t="e">
        <f>#REF!*SQRT(1-#REF!*#REF!)</f>
        <v>#REF!</v>
      </c>
      <c r="AN1303" s="15" t="e">
        <f>#REF!-AM1303</f>
        <v>#REF!</v>
      </c>
      <c r="AO1303" s="19" t="e">
        <f>#REF!/AM1303</f>
        <v>#REF!</v>
      </c>
      <c r="AP1303" s="19" t="e">
        <f>SQRT(398600640000000/(#REF!*1000))</f>
        <v>#REF!</v>
      </c>
      <c r="AQ1303" s="17" t="e">
        <f>SQRT(2*398600640000000*((1/(#REF!*1000))-(1/((#REF!*1000)+(#REF!*1000)))))</f>
        <v>#REF!</v>
      </c>
      <c r="AR1303" s="17" t="e">
        <f>SQRT(2*398600640000000*((1/(#REF!*1000))-(1/((#REF!*1000)+(#REF!*1000)))))</f>
        <v>#REF!</v>
      </c>
      <c r="AS1303" s="17" t="e">
        <f t="shared" si="217"/>
        <v>#REF!</v>
      </c>
      <c r="AT1303" s="5" t="e">
        <f t="shared" si="218"/>
        <v>#REF!</v>
      </c>
      <c r="AU1303" s="5" t="e">
        <f>(((4*(POWER(#REF!*1000,2)*AP1303)/398600640000000)*AT1303))/2/1000</f>
        <v>#REF!</v>
      </c>
      <c r="AV1303" s="5" t="e">
        <f t="shared" si="219"/>
        <v>#REF!</v>
      </c>
      <c r="AW1303" s="5" t="e">
        <f>(((4*(POWER(#REF!*1000,2)*AQ1303)/398600640000000)*AV1303))/2/1000</f>
        <v>#REF!</v>
      </c>
      <c r="AX1303" s="19" t="e">
        <f t="shared" si="220"/>
        <v>#REF!</v>
      </c>
      <c r="AY1303" s="17" t="e">
        <f>SQRT(398600640000/#REF!)</f>
        <v>#REF!</v>
      </c>
      <c r="AZ1303" s="17" t="e">
        <f>SQRT(398600640000/#REF!)</f>
        <v>#REF!</v>
      </c>
      <c r="BA1303" s="17" t="e">
        <f t="shared" si="221"/>
        <v>#REF!</v>
      </c>
      <c r="BB1303" s="24" t="e">
        <f>-(398600640000000)/(2*(#REF!))</f>
        <v>#REF!</v>
      </c>
      <c r="BC1303" s="24" t="e">
        <f>-(398600640000000)/((2*#REF!))</f>
        <v>#REF!</v>
      </c>
      <c r="BD1303" s="24" t="e">
        <f>-(398600640000000)/(2*#REF!)</f>
        <v>#REF!</v>
      </c>
      <c r="BE1303" s="27" t="e">
        <f t="shared" si="222"/>
        <v>#REF!</v>
      </c>
      <c r="BF1303" s="27" t="e">
        <f t="shared" si="223"/>
        <v>#REF!</v>
      </c>
      <c r="BG1303" s="23" t="e">
        <f t="shared" si="224"/>
        <v>#REF!</v>
      </c>
      <c r="BH1303" s="23" t="e">
        <f t="shared" si="225"/>
        <v>#REF!</v>
      </c>
      <c r="BJ1303" s="29" t="e">
        <f>398600640000000/(#REF!*1000*#REF!*1000)</f>
        <v>#REF!</v>
      </c>
      <c r="BK1303" s="29" t="e">
        <f>398600640000000/(#REF!*1000*#REF!*1000)</f>
        <v>#REF!</v>
      </c>
      <c r="BL1303" s="29" t="e">
        <f t="shared" si="226"/>
        <v>#REF!</v>
      </c>
      <c r="BM1303" t="e">
        <f>398600640000000/(#REF!*1000*#REF!*1000)</f>
        <v>#REF!</v>
      </c>
    </row>
    <row r="1304" spans="24:65" x14ac:dyDescent="0.25">
      <c r="X1304"/>
      <c r="Y1304"/>
      <c r="Z1304"/>
      <c r="AA1304"/>
      <c r="AB1304" s="5" t="e">
        <f>#REF!-#REF!</f>
        <v>#REF!</v>
      </c>
      <c r="AC1304" s="1" t="e">
        <f>#REF!-#REF!</f>
        <v>#REF!</v>
      </c>
      <c r="AD1304" s="1" t="e">
        <f>SIN(#REF!)*COS(#REF!)</f>
        <v>#REF!</v>
      </c>
      <c r="AE1304" s="1" t="e">
        <f>SIN(#REF!)*SIN(#REF!)</f>
        <v>#REF!</v>
      </c>
      <c r="AF1304" s="1" t="e">
        <f>#REF!*COS(#REF!+#REF!)</f>
        <v>#REF!</v>
      </c>
      <c r="AG1304" s="1" t="e">
        <f>#REF!*SIN(#REF!+#REF!)</f>
        <v>#REF!</v>
      </c>
      <c r="AH1304" s="1" t="e">
        <f>SIN(#REF!)</f>
        <v>#REF!</v>
      </c>
      <c r="AI1304" s="1" t="e">
        <f>COS(#REF!)</f>
        <v>#REF!</v>
      </c>
      <c r="AJ1304" s="1" t="e">
        <f t="shared" si="216"/>
        <v>#REF!</v>
      </c>
      <c r="AK1304" s="5" t="e">
        <f>#REF!*#REF!</f>
        <v>#REF!</v>
      </c>
      <c r="AL1304" s="1" t="e">
        <f>(#REF!*#REF!)*(#REF!*#REF!-1)</f>
        <v>#REF!</v>
      </c>
      <c r="AM1304" s="13" t="e">
        <f>#REF!*SQRT(1-#REF!*#REF!)</f>
        <v>#REF!</v>
      </c>
      <c r="AN1304" s="15" t="e">
        <f>#REF!-AM1304</f>
        <v>#REF!</v>
      </c>
      <c r="AO1304" s="19" t="e">
        <f>#REF!/AM1304</f>
        <v>#REF!</v>
      </c>
      <c r="AP1304" s="19" t="e">
        <f>SQRT(398600640000000/(#REF!*1000))</f>
        <v>#REF!</v>
      </c>
      <c r="AQ1304" s="17" t="e">
        <f>SQRT(2*398600640000000*((1/(#REF!*1000))-(1/((#REF!*1000)+(#REF!*1000)))))</f>
        <v>#REF!</v>
      </c>
      <c r="AR1304" s="17" t="e">
        <f>SQRT(2*398600640000000*((1/(#REF!*1000))-(1/((#REF!*1000)+(#REF!*1000)))))</f>
        <v>#REF!</v>
      </c>
      <c r="AS1304" s="17" t="e">
        <f t="shared" si="217"/>
        <v>#REF!</v>
      </c>
      <c r="AT1304" s="5" t="e">
        <f t="shared" si="218"/>
        <v>#REF!</v>
      </c>
      <c r="AU1304" s="5" t="e">
        <f>(((4*(POWER(#REF!*1000,2)*AP1304)/398600640000000)*AT1304))/2/1000</f>
        <v>#REF!</v>
      </c>
      <c r="AV1304" s="5" t="e">
        <f t="shared" si="219"/>
        <v>#REF!</v>
      </c>
      <c r="AW1304" s="5" t="e">
        <f>(((4*(POWER(#REF!*1000,2)*AQ1304)/398600640000000)*AV1304))/2/1000</f>
        <v>#REF!</v>
      </c>
      <c r="AX1304" s="19" t="e">
        <f t="shared" si="220"/>
        <v>#REF!</v>
      </c>
      <c r="AY1304" s="17" t="e">
        <f>SQRT(398600640000/#REF!)</f>
        <v>#REF!</v>
      </c>
      <c r="AZ1304" s="17" t="e">
        <f>SQRT(398600640000/#REF!)</f>
        <v>#REF!</v>
      </c>
      <c r="BA1304" s="17" t="e">
        <f t="shared" si="221"/>
        <v>#REF!</v>
      </c>
      <c r="BB1304" s="24" t="e">
        <f>-(398600640000000)/(2*(#REF!))</f>
        <v>#REF!</v>
      </c>
      <c r="BC1304" s="24" t="e">
        <f>-(398600640000000)/((2*#REF!))</f>
        <v>#REF!</v>
      </c>
      <c r="BD1304" s="24" t="e">
        <f>-(398600640000000)/(2*#REF!)</f>
        <v>#REF!</v>
      </c>
      <c r="BE1304" s="27" t="e">
        <f t="shared" si="222"/>
        <v>#REF!</v>
      </c>
      <c r="BF1304" s="27" t="e">
        <f t="shared" si="223"/>
        <v>#REF!</v>
      </c>
      <c r="BG1304" s="23" t="e">
        <f t="shared" si="224"/>
        <v>#REF!</v>
      </c>
      <c r="BH1304" s="23" t="e">
        <f t="shared" si="225"/>
        <v>#REF!</v>
      </c>
      <c r="BJ1304" s="29" t="e">
        <f>398600640000000/(#REF!*1000*#REF!*1000)</f>
        <v>#REF!</v>
      </c>
      <c r="BK1304" s="29" t="e">
        <f>398600640000000/(#REF!*1000*#REF!*1000)</f>
        <v>#REF!</v>
      </c>
      <c r="BL1304" s="29" t="e">
        <f t="shared" si="226"/>
        <v>#REF!</v>
      </c>
      <c r="BM1304" t="e">
        <f>398600640000000/(#REF!*1000*#REF!*1000)</f>
        <v>#REF!</v>
      </c>
    </row>
    <row r="1305" spans="24:65" x14ac:dyDescent="0.25">
      <c r="X1305"/>
      <c r="Y1305"/>
      <c r="Z1305"/>
      <c r="AA1305"/>
      <c r="AB1305" s="5" t="e">
        <f>#REF!-#REF!</f>
        <v>#REF!</v>
      </c>
      <c r="AC1305" s="1" t="e">
        <f>#REF!-#REF!</f>
        <v>#REF!</v>
      </c>
      <c r="AD1305" s="1" t="e">
        <f>SIN(#REF!)*COS(#REF!)</f>
        <v>#REF!</v>
      </c>
      <c r="AE1305" s="1" t="e">
        <f>SIN(#REF!)*SIN(#REF!)</f>
        <v>#REF!</v>
      </c>
      <c r="AF1305" s="1" t="e">
        <f>#REF!*COS(#REF!+#REF!)</f>
        <v>#REF!</v>
      </c>
      <c r="AG1305" s="1" t="e">
        <f>#REF!*SIN(#REF!+#REF!)</f>
        <v>#REF!</v>
      </c>
      <c r="AH1305" s="1" t="e">
        <f>SIN(#REF!)</f>
        <v>#REF!</v>
      </c>
      <c r="AI1305" s="1" t="e">
        <f>COS(#REF!)</f>
        <v>#REF!</v>
      </c>
      <c r="AJ1305" s="1" t="e">
        <f t="shared" si="216"/>
        <v>#REF!</v>
      </c>
      <c r="AK1305" s="5" t="e">
        <f>#REF!*#REF!</f>
        <v>#REF!</v>
      </c>
      <c r="AL1305" s="1" t="e">
        <f>(#REF!*#REF!)*(#REF!*#REF!-1)</f>
        <v>#REF!</v>
      </c>
      <c r="AM1305" s="13" t="e">
        <f>#REF!*SQRT(1-#REF!*#REF!)</f>
        <v>#REF!</v>
      </c>
      <c r="AN1305" s="15" t="e">
        <f>#REF!-AM1305</f>
        <v>#REF!</v>
      </c>
      <c r="AO1305" s="19" t="e">
        <f>#REF!/AM1305</f>
        <v>#REF!</v>
      </c>
      <c r="AP1305" s="19" t="e">
        <f>SQRT(398600640000000/(#REF!*1000))</f>
        <v>#REF!</v>
      </c>
      <c r="AQ1305" s="17" t="e">
        <f>SQRT(2*398600640000000*((1/(#REF!*1000))-(1/((#REF!*1000)+(#REF!*1000)))))</f>
        <v>#REF!</v>
      </c>
      <c r="AR1305" s="17" t="e">
        <f>SQRT(2*398600640000000*((1/(#REF!*1000))-(1/((#REF!*1000)+(#REF!*1000)))))</f>
        <v>#REF!</v>
      </c>
      <c r="AS1305" s="17" t="e">
        <f t="shared" si="217"/>
        <v>#REF!</v>
      </c>
      <c r="AT1305" s="5" t="e">
        <f t="shared" si="218"/>
        <v>#REF!</v>
      </c>
      <c r="AU1305" s="5" t="e">
        <f>(((4*(POWER(#REF!*1000,2)*AP1305)/398600640000000)*AT1305))/2/1000</f>
        <v>#REF!</v>
      </c>
      <c r="AV1305" s="5" t="e">
        <f t="shared" si="219"/>
        <v>#REF!</v>
      </c>
      <c r="AW1305" s="5" t="e">
        <f>(((4*(POWER(#REF!*1000,2)*AQ1305)/398600640000000)*AV1305))/2/1000</f>
        <v>#REF!</v>
      </c>
      <c r="AX1305" s="19" t="e">
        <f t="shared" si="220"/>
        <v>#REF!</v>
      </c>
      <c r="AY1305" s="17" t="e">
        <f>SQRT(398600640000/#REF!)</f>
        <v>#REF!</v>
      </c>
      <c r="AZ1305" s="17" t="e">
        <f>SQRT(398600640000/#REF!)</f>
        <v>#REF!</v>
      </c>
      <c r="BA1305" s="17" t="e">
        <f t="shared" si="221"/>
        <v>#REF!</v>
      </c>
      <c r="BB1305" s="24" t="e">
        <f>-(398600640000000)/(2*(#REF!))</f>
        <v>#REF!</v>
      </c>
      <c r="BC1305" s="24" t="e">
        <f>-(398600640000000)/((2*#REF!))</f>
        <v>#REF!</v>
      </c>
      <c r="BD1305" s="24" t="e">
        <f>-(398600640000000)/(2*#REF!)</f>
        <v>#REF!</v>
      </c>
      <c r="BE1305" s="27" t="e">
        <f t="shared" si="222"/>
        <v>#REF!</v>
      </c>
      <c r="BF1305" s="27" t="e">
        <f t="shared" si="223"/>
        <v>#REF!</v>
      </c>
      <c r="BG1305" s="23" t="e">
        <f t="shared" si="224"/>
        <v>#REF!</v>
      </c>
      <c r="BH1305" s="23" t="e">
        <f t="shared" si="225"/>
        <v>#REF!</v>
      </c>
      <c r="BJ1305" s="29" t="e">
        <f>398600640000000/(#REF!*1000*#REF!*1000)</f>
        <v>#REF!</v>
      </c>
      <c r="BK1305" s="29" t="e">
        <f>398600640000000/(#REF!*1000*#REF!*1000)</f>
        <v>#REF!</v>
      </c>
      <c r="BL1305" s="29" t="e">
        <f t="shared" si="226"/>
        <v>#REF!</v>
      </c>
      <c r="BM1305" t="e">
        <f>398600640000000/(#REF!*1000*#REF!*1000)</f>
        <v>#REF!</v>
      </c>
    </row>
    <row r="1306" spans="24:65" x14ac:dyDescent="0.25">
      <c r="X1306"/>
      <c r="Y1306"/>
      <c r="Z1306"/>
      <c r="AA1306"/>
      <c r="AB1306" s="5" t="e">
        <f>#REF!-#REF!</f>
        <v>#REF!</v>
      </c>
      <c r="AC1306" s="1" t="e">
        <f>#REF!-#REF!</f>
        <v>#REF!</v>
      </c>
      <c r="AD1306" s="1" t="e">
        <f>SIN(#REF!)*COS(#REF!)</f>
        <v>#REF!</v>
      </c>
      <c r="AE1306" s="1" t="e">
        <f>SIN(#REF!)*SIN(#REF!)</f>
        <v>#REF!</v>
      </c>
      <c r="AF1306" s="1" t="e">
        <f>#REF!*COS(#REF!+#REF!)</f>
        <v>#REF!</v>
      </c>
      <c r="AG1306" s="1" t="e">
        <f>#REF!*SIN(#REF!+#REF!)</f>
        <v>#REF!</v>
      </c>
      <c r="AH1306" s="1" t="e">
        <f>SIN(#REF!)</f>
        <v>#REF!</v>
      </c>
      <c r="AI1306" s="1" t="e">
        <f>COS(#REF!)</f>
        <v>#REF!</v>
      </c>
      <c r="AJ1306" s="1" t="e">
        <f t="shared" si="216"/>
        <v>#REF!</v>
      </c>
      <c r="AK1306" s="5" t="e">
        <f>#REF!*#REF!</f>
        <v>#REF!</v>
      </c>
      <c r="AL1306" s="1" t="e">
        <f>(#REF!*#REF!)*(#REF!*#REF!-1)</f>
        <v>#REF!</v>
      </c>
      <c r="AM1306" s="13" t="e">
        <f>#REF!*SQRT(1-#REF!*#REF!)</f>
        <v>#REF!</v>
      </c>
      <c r="AN1306" s="15" t="e">
        <f>#REF!-AM1306</f>
        <v>#REF!</v>
      </c>
      <c r="AO1306" s="19" t="e">
        <f>#REF!/AM1306</f>
        <v>#REF!</v>
      </c>
      <c r="AP1306" s="19" t="e">
        <f>SQRT(398600640000000/(#REF!*1000))</f>
        <v>#REF!</v>
      </c>
      <c r="AQ1306" s="17" t="e">
        <f>SQRT(2*398600640000000*((1/(#REF!*1000))-(1/((#REF!*1000)+(#REF!*1000)))))</f>
        <v>#REF!</v>
      </c>
      <c r="AR1306" s="17" t="e">
        <f>SQRT(2*398600640000000*((1/(#REF!*1000))-(1/((#REF!*1000)+(#REF!*1000)))))</f>
        <v>#REF!</v>
      </c>
      <c r="AS1306" s="17" t="e">
        <f t="shared" si="217"/>
        <v>#REF!</v>
      </c>
      <c r="AT1306" s="5" t="e">
        <f t="shared" si="218"/>
        <v>#REF!</v>
      </c>
      <c r="AU1306" s="5" t="e">
        <f>(((4*(POWER(#REF!*1000,2)*AP1306)/398600640000000)*AT1306))/2/1000</f>
        <v>#REF!</v>
      </c>
      <c r="AV1306" s="5" t="e">
        <f t="shared" si="219"/>
        <v>#REF!</v>
      </c>
      <c r="AW1306" s="5" t="e">
        <f>(((4*(POWER(#REF!*1000,2)*AQ1306)/398600640000000)*AV1306))/2/1000</f>
        <v>#REF!</v>
      </c>
      <c r="AX1306" s="19" t="e">
        <f t="shared" si="220"/>
        <v>#REF!</v>
      </c>
      <c r="AY1306" s="17" t="e">
        <f>SQRT(398600640000/#REF!)</f>
        <v>#REF!</v>
      </c>
      <c r="AZ1306" s="17" t="e">
        <f>SQRT(398600640000/#REF!)</f>
        <v>#REF!</v>
      </c>
      <c r="BA1306" s="17" t="e">
        <f t="shared" si="221"/>
        <v>#REF!</v>
      </c>
      <c r="BB1306" s="24" t="e">
        <f>-(398600640000000)/(2*(#REF!))</f>
        <v>#REF!</v>
      </c>
      <c r="BC1306" s="24" t="e">
        <f>-(398600640000000)/((2*#REF!))</f>
        <v>#REF!</v>
      </c>
      <c r="BD1306" s="24" t="e">
        <f>-(398600640000000)/(2*#REF!)</f>
        <v>#REF!</v>
      </c>
      <c r="BE1306" s="27" t="e">
        <f t="shared" si="222"/>
        <v>#REF!</v>
      </c>
      <c r="BF1306" s="27" t="e">
        <f t="shared" si="223"/>
        <v>#REF!</v>
      </c>
      <c r="BG1306" s="23" t="e">
        <f t="shared" si="224"/>
        <v>#REF!</v>
      </c>
      <c r="BH1306" s="23" t="e">
        <f t="shared" si="225"/>
        <v>#REF!</v>
      </c>
      <c r="BJ1306" s="29" t="e">
        <f>398600640000000/(#REF!*1000*#REF!*1000)</f>
        <v>#REF!</v>
      </c>
      <c r="BK1306" s="29" t="e">
        <f>398600640000000/(#REF!*1000*#REF!*1000)</f>
        <v>#REF!</v>
      </c>
      <c r="BL1306" s="29" t="e">
        <f t="shared" si="226"/>
        <v>#REF!</v>
      </c>
      <c r="BM1306" t="e">
        <f>398600640000000/(#REF!*1000*#REF!*1000)</f>
        <v>#REF!</v>
      </c>
    </row>
    <row r="1307" spans="24:65" x14ac:dyDescent="0.25">
      <c r="X1307"/>
      <c r="Y1307"/>
      <c r="Z1307"/>
      <c r="AA1307"/>
      <c r="AB1307" s="5" t="e">
        <f>#REF!-#REF!</f>
        <v>#REF!</v>
      </c>
      <c r="AC1307" s="1" t="e">
        <f>#REF!-#REF!</f>
        <v>#REF!</v>
      </c>
      <c r="AD1307" s="1" t="e">
        <f>SIN(#REF!)*COS(#REF!)</f>
        <v>#REF!</v>
      </c>
      <c r="AE1307" s="1" t="e">
        <f>SIN(#REF!)*SIN(#REF!)</f>
        <v>#REF!</v>
      </c>
      <c r="AF1307" s="1" t="e">
        <f>#REF!*COS(#REF!+#REF!)</f>
        <v>#REF!</v>
      </c>
      <c r="AG1307" s="1" t="e">
        <f>#REF!*SIN(#REF!+#REF!)</f>
        <v>#REF!</v>
      </c>
      <c r="AH1307" s="1" t="e">
        <f>SIN(#REF!)</f>
        <v>#REF!</v>
      </c>
      <c r="AI1307" s="1" t="e">
        <f>COS(#REF!)</f>
        <v>#REF!</v>
      </c>
      <c r="AJ1307" s="1" t="e">
        <f t="shared" si="216"/>
        <v>#REF!</v>
      </c>
      <c r="AK1307" s="5" t="e">
        <f>#REF!*#REF!</f>
        <v>#REF!</v>
      </c>
      <c r="AL1307" s="1" t="e">
        <f>(#REF!*#REF!)*(#REF!*#REF!-1)</f>
        <v>#REF!</v>
      </c>
      <c r="AM1307" s="13" t="e">
        <f>#REF!*SQRT(1-#REF!*#REF!)</f>
        <v>#REF!</v>
      </c>
      <c r="AN1307" s="15" t="e">
        <f>#REF!-AM1307</f>
        <v>#REF!</v>
      </c>
      <c r="AO1307" s="19" t="e">
        <f>#REF!/AM1307</f>
        <v>#REF!</v>
      </c>
      <c r="AP1307" s="19" t="e">
        <f>SQRT(398600640000000/(#REF!*1000))</f>
        <v>#REF!</v>
      </c>
      <c r="AQ1307" s="17" t="e">
        <f>SQRT(2*398600640000000*((1/(#REF!*1000))-(1/((#REF!*1000)+(#REF!*1000)))))</f>
        <v>#REF!</v>
      </c>
      <c r="AR1307" s="17" t="e">
        <f>SQRT(2*398600640000000*((1/(#REF!*1000))-(1/((#REF!*1000)+(#REF!*1000)))))</f>
        <v>#REF!</v>
      </c>
      <c r="AS1307" s="17" t="e">
        <f t="shared" si="217"/>
        <v>#REF!</v>
      </c>
      <c r="AT1307" s="5" t="e">
        <f t="shared" si="218"/>
        <v>#REF!</v>
      </c>
      <c r="AU1307" s="5" t="e">
        <f>(((4*(POWER(#REF!*1000,2)*AP1307)/398600640000000)*AT1307))/2/1000</f>
        <v>#REF!</v>
      </c>
      <c r="AV1307" s="5" t="e">
        <f t="shared" si="219"/>
        <v>#REF!</v>
      </c>
      <c r="AW1307" s="5" t="e">
        <f>(((4*(POWER(#REF!*1000,2)*AQ1307)/398600640000000)*AV1307))/2/1000</f>
        <v>#REF!</v>
      </c>
      <c r="AX1307" s="19" t="e">
        <f t="shared" si="220"/>
        <v>#REF!</v>
      </c>
      <c r="AY1307" s="17" t="e">
        <f>SQRT(398600640000/#REF!)</f>
        <v>#REF!</v>
      </c>
      <c r="AZ1307" s="17" t="e">
        <f>SQRT(398600640000/#REF!)</f>
        <v>#REF!</v>
      </c>
      <c r="BA1307" s="17" t="e">
        <f t="shared" si="221"/>
        <v>#REF!</v>
      </c>
      <c r="BB1307" s="24" t="e">
        <f>-(398600640000000)/(2*(#REF!))</f>
        <v>#REF!</v>
      </c>
      <c r="BC1307" s="24" t="e">
        <f>-(398600640000000)/((2*#REF!))</f>
        <v>#REF!</v>
      </c>
      <c r="BD1307" s="24" t="e">
        <f>-(398600640000000)/(2*#REF!)</f>
        <v>#REF!</v>
      </c>
      <c r="BE1307" s="27" t="e">
        <f t="shared" si="222"/>
        <v>#REF!</v>
      </c>
      <c r="BF1307" s="27" t="e">
        <f t="shared" si="223"/>
        <v>#REF!</v>
      </c>
      <c r="BG1307" s="23" t="e">
        <f t="shared" si="224"/>
        <v>#REF!</v>
      </c>
      <c r="BH1307" s="23" t="e">
        <f t="shared" si="225"/>
        <v>#REF!</v>
      </c>
      <c r="BJ1307" s="29" t="e">
        <f>398600640000000/(#REF!*1000*#REF!*1000)</f>
        <v>#REF!</v>
      </c>
      <c r="BK1307" s="29" t="e">
        <f>398600640000000/(#REF!*1000*#REF!*1000)</f>
        <v>#REF!</v>
      </c>
      <c r="BL1307" s="29" t="e">
        <f t="shared" si="226"/>
        <v>#REF!</v>
      </c>
      <c r="BM1307" t="e">
        <f>398600640000000/(#REF!*1000*#REF!*1000)</f>
        <v>#REF!</v>
      </c>
    </row>
    <row r="1308" spans="24:65" x14ac:dyDescent="0.25">
      <c r="X1308"/>
      <c r="Y1308"/>
      <c r="Z1308"/>
      <c r="AA1308"/>
      <c r="AB1308" s="5" t="e">
        <f>#REF!-#REF!</f>
        <v>#REF!</v>
      </c>
      <c r="AC1308" s="1" t="e">
        <f>#REF!-#REF!</f>
        <v>#REF!</v>
      </c>
      <c r="AD1308" s="1" t="e">
        <f>SIN(#REF!)*COS(#REF!)</f>
        <v>#REF!</v>
      </c>
      <c r="AE1308" s="1" t="e">
        <f>SIN(#REF!)*SIN(#REF!)</f>
        <v>#REF!</v>
      </c>
      <c r="AF1308" s="1" t="e">
        <f>#REF!*COS(#REF!+#REF!)</f>
        <v>#REF!</v>
      </c>
      <c r="AG1308" s="1" t="e">
        <f>#REF!*SIN(#REF!+#REF!)</f>
        <v>#REF!</v>
      </c>
      <c r="AH1308" s="1" t="e">
        <f>SIN(#REF!)</f>
        <v>#REF!</v>
      </c>
      <c r="AI1308" s="1" t="e">
        <f>COS(#REF!)</f>
        <v>#REF!</v>
      </c>
      <c r="AJ1308" s="1" t="e">
        <f t="shared" si="216"/>
        <v>#REF!</v>
      </c>
      <c r="AK1308" s="5" t="e">
        <f>#REF!*#REF!</f>
        <v>#REF!</v>
      </c>
      <c r="AL1308" s="1" t="e">
        <f>(#REF!*#REF!)*(#REF!*#REF!-1)</f>
        <v>#REF!</v>
      </c>
      <c r="AM1308" s="13" t="e">
        <f>#REF!*SQRT(1-#REF!*#REF!)</f>
        <v>#REF!</v>
      </c>
      <c r="AN1308" s="15" t="e">
        <f>#REF!-AM1308</f>
        <v>#REF!</v>
      </c>
      <c r="AO1308" s="19" t="e">
        <f>#REF!/AM1308</f>
        <v>#REF!</v>
      </c>
      <c r="AP1308" s="19" t="e">
        <f>SQRT(398600640000000/(#REF!*1000))</f>
        <v>#REF!</v>
      </c>
      <c r="AQ1308" s="17" t="e">
        <f>SQRT(2*398600640000000*((1/(#REF!*1000))-(1/((#REF!*1000)+(#REF!*1000)))))</f>
        <v>#REF!</v>
      </c>
      <c r="AR1308" s="17" t="e">
        <f>SQRT(2*398600640000000*((1/(#REF!*1000))-(1/((#REF!*1000)+(#REF!*1000)))))</f>
        <v>#REF!</v>
      </c>
      <c r="AS1308" s="17" t="e">
        <f t="shared" si="217"/>
        <v>#REF!</v>
      </c>
      <c r="AT1308" s="5" t="e">
        <f t="shared" si="218"/>
        <v>#REF!</v>
      </c>
      <c r="AU1308" s="5" t="e">
        <f>(((4*(POWER(#REF!*1000,2)*AP1308)/398600640000000)*AT1308))/2/1000</f>
        <v>#REF!</v>
      </c>
      <c r="AV1308" s="5" t="e">
        <f t="shared" si="219"/>
        <v>#REF!</v>
      </c>
      <c r="AW1308" s="5" t="e">
        <f>(((4*(POWER(#REF!*1000,2)*AQ1308)/398600640000000)*AV1308))/2/1000</f>
        <v>#REF!</v>
      </c>
      <c r="AX1308" s="19" t="e">
        <f t="shared" si="220"/>
        <v>#REF!</v>
      </c>
      <c r="AY1308" s="17" t="e">
        <f>SQRT(398600640000/#REF!)</f>
        <v>#REF!</v>
      </c>
      <c r="AZ1308" s="17" t="e">
        <f>SQRT(398600640000/#REF!)</f>
        <v>#REF!</v>
      </c>
      <c r="BA1308" s="17" t="e">
        <f t="shared" si="221"/>
        <v>#REF!</v>
      </c>
      <c r="BB1308" s="24" t="e">
        <f>-(398600640000000)/(2*(#REF!))</f>
        <v>#REF!</v>
      </c>
      <c r="BC1308" s="24" t="e">
        <f>-(398600640000000)/((2*#REF!))</f>
        <v>#REF!</v>
      </c>
      <c r="BD1308" s="24" t="e">
        <f>-(398600640000000)/(2*#REF!)</f>
        <v>#REF!</v>
      </c>
      <c r="BE1308" s="27" t="e">
        <f t="shared" si="222"/>
        <v>#REF!</v>
      </c>
      <c r="BF1308" s="27" t="e">
        <f t="shared" si="223"/>
        <v>#REF!</v>
      </c>
      <c r="BG1308" s="23" t="e">
        <f t="shared" si="224"/>
        <v>#REF!</v>
      </c>
      <c r="BH1308" s="23" t="e">
        <f t="shared" si="225"/>
        <v>#REF!</v>
      </c>
      <c r="BJ1308" s="29" t="e">
        <f>398600640000000/(#REF!*1000*#REF!*1000)</f>
        <v>#REF!</v>
      </c>
      <c r="BK1308" s="29" t="e">
        <f>398600640000000/(#REF!*1000*#REF!*1000)</f>
        <v>#REF!</v>
      </c>
      <c r="BL1308" s="29" t="e">
        <f t="shared" si="226"/>
        <v>#REF!</v>
      </c>
      <c r="BM1308" t="e">
        <f>398600640000000/(#REF!*1000*#REF!*1000)</f>
        <v>#REF!</v>
      </c>
    </row>
    <row r="1309" spans="24:65" x14ac:dyDescent="0.25">
      <c r="X1309"/>
      <c r="Y1309"/>
      <c r="Z1309"/>
      <c r="AA1309"/>
      <c r="AB1309" s="5" t="e">
        <f>#REF!-#REF!</f>
        <v>#REF!</v>
      </c>
      <c r="AC1309" s="1" t="e">
        <f>#REF!-#REF!</f>
        <v>#REF!</v>
      </c>
      <c r="AD1309" s="1" t="e">
        <f>SIN(#REF!)*COS(#REF!)</f>
        <v>#REF!</v>
      </c>
      <c r="AE1309" s="1" t="e">
        <f>SIN(#REF!)*SIN(#REF!)</f>
        <v>#REF!</v>
      </c>
      <c r="AF1309" s="1" t="e">
        <f>#REF!*COS(#REF!+#REF!)</f>
        <v>#REF!</v>
      </c>
      <c r="AG1309" s="1" t="e">
        <f>#REF!*SIN(#REF!+#REF!)</f>
        <v>#REF!</v>
      </c>
      <c r="AH1309" s="1" t="e">
        <f>SIN(#REF!)</f>
        <v>#REF!</v>
      </c>
      <c r="AI1309" s="1" t="e">
        <f>COS(#REF!)</f>
        <v>#REF!</v>
      </c>
      <c r="AJ1309" s="1" t="e">
        <f t="shared" si="216"/>
        <v>#REF!</v>
      </c>
      <c r="AK1309" s="5" t="e">
        <f>#REF!*#REF!</f>
        <v>#REF!</v>
      </c>
      <c r="AL1309" s="1" t="e">
        <f>(#REF!*#REF!)*(#REF!*#REF!-1)</f>
        <v>#REF!</v>
      </c>
      <c r="AM1309" s="13" t="e">
        <f>#REF!*SQRT(1-#REF!*#REF!)</f>
        <v>#REF!</v>
      </c>
      <c r="AN1309" s="15" t="e">
        <f>#REF!-AM1309</f>
        <v>#REF!</v>
      </c>
      <c r="AO1309" s="19" t="e">
        <f>#REF!/AM1309</f>
        <v>#REF!</v>
      </c>
      <c r="AP1309" s="19" t="e">
        <f>SQRT(398600640000000/(#REF!*1000))</f>
        <v>#REF!</v>
      </c>
      <c r="AQ1309" s="17" t="e">
        <f>SQRT(2*398600640000000*((1/(#REF!*1000))-(1/((#REF!*1000)+(#REF!*1000)))))</f>
        <v>#REF!</v>
      </c>
      <c r="AR1309" s="17" t="e">
        <f>SQRT(2*398600640000000*((1/(#REF!*1000))-(1/((#REF!*1000)+(#REF!*1000)))))</f>
        <v>#REF!</v>
      </c>
      <c r="AS1309" s="17" t="e">
        <f t="shared" si="217"/>
        <v>#REF!</v>
      </c>
      <c r="AT1309" s="5" t="e">
        <f t="shared" si="218"/>
        <v>#REF!</v>
      </c>
      <c r="AU1309" s="5" t="e">
        <f>(((4*(POWER(#REF!*1000,2)*AP1309)/398600640000000)*AT1309))/2/1000</f>
        <v>#REF!</v>
      </c>
      <c r="AV1309" s="5" t="e">
        <f t="shared" si="219"/>
        <v>#REF!</v>
      </c>
      <c r="AW1309" s="5" t="e">
        <f>(((4*(POWER(#REF!*1000,2)*AQ1309)/398600640000000)*AV1309))/2/1000</f>
        <v>#REF!</v>
      </c>
      <c r="AX1309" s="19" t="e">
        <f t="shared" si="220"/>
        <v>#REF!</v>
      </c>
      <c r="AY1309" s="17" t="e">
        <f>SQRT(398600640000/#REF!)</f>
        <v>#REF!</v>
      </c>
      <c r="AZ1309" s="17" t="e">
        <f>SQRT(398600640000/#REF!)</f>
        <v>#REF!</v>
      </c>
      <c r="BA1309" s="17" t="e">
        <f t="shared" si="221"/>
        <v>#REF!</v>
      </c>
      <c r="BB1309" s="24" t="e">
        <f>-(398600640000000)/(2*(#REF!))</f>
        <v>#REF!</v>
      </c>
      <c r="BC1309" s="24" t="e">
        <f>-(398600640000000)/((2*#REF!))</f>
        <v>#REF!</v>
      </c>
      <c r="BD1309" s="24" t="e">
        <f>-(398600640000000)/(2*#REF!)</f>
        <v>#REF!</v>
      </c>
      <c r="BE1309" s="27" t="e">
        <f t="shared" si="222"/>
        <v>#REF!</v>
      </c>
      <c r="BF1309" s="27" t="e">
        <f t="shared" si="223"/>
        <v>#REF!</v>
      </c>
      <c r="BG1309" s="23" t="e">
        <f t="shared" si="224"/>
        <v>#REF!</v>
      </c>
      <c r="BH1309" s="23" t="e">
        <f t="shared" si="225"/>
        <v>#REF!</v>
      </c>
      <c r="BJ1309" s="29" t="e">
        <f>398600640000000/(#REF!*1000*#REF!*1000)</f>
        <v>#REF!</v>
      </c>
      <c r="BK1309" s="29" t="e">
        <f>398600640000000/(#REF!*1000*#REF!*1000)</f>
        <v>#REF!</v>
      </c>
      <c r="BL1309" s="29" t="e">
        <f t="shared" si="226"/>
        <v>#REF!</v>
      </c>
      <c r="BM1309" t="e">
        <f>398600640000000/(#REF!*1000*#REF!*1000)</f>
        <v>#REF!</v>
      </c>
    </row>
    <row r="1310" spans="24:65" x14ac:dyDescent="0.25">
      <c r="X1310"/>
      <c r="Y1310"/>
      <c r="Z1310"/>
      <c r="AA1310"/>
      <c r="AB1310" s="5" t="e">
        <f>#REF!-#REF!</f>
        <v>#REF!</v>
      </c>
      <c r="AC1310" s="1" t="e">
        <f>#REF!-#REF!</f>
        <v>#REF!</v>
      </c>
      <c r="AD1310" s="1" t="e">
        <f>SIN(#REF!)*COS(#REF!)</f>
        <v>#REF!</v>
      </c>
      <c r="AE1310" s="1" t="e">
        <f>SIN(#REF!)*SIN(#REF!)</f>
        <v>#REF!</v>
      </c>
      <c r="AF1310" s="1" t="e">
        <f>#REF!*COS(#REF!+#REF!)</f>
        <v>#REF!</v>
      </c>
      <c r="AG1310" s="1" t="e">
        <f>#REF!*SIN(#REF!+#REF!)</f>
        <v>#REF!</v>
      </c>
      <c r="AH1310" s="1" t="e">
        <f>SIN(#REF!)</f>
        <v>#REF!</v>
      </c>
      <c r="AI1310" s="1" t="e">
        <f>COS(#REF!)</f>
        <v>#REF!</v>
      </c>
      <c r="AJ1310" s="1" t="e">
        <f t="shared" si="216"/>
        <v>#REF!</v>
      </c>
      <c r="AK1310" s="5" t="e">
        <f>#REF!*#REF!</f>
        <v>#REF!</v>
      </c>
      <c r="AL1310" s="1" t="e">
        <f>(#REF!*#REF!)*(#REF!*#REF!-1)</f>
        <v>#REF!</v>
      </c>
      <c r="AM1310" s="13" t="e">
        <f>#REF!*SQRT(1-#REF!*#REF!)</f>
        <v>#REF!</v>
      </c>
      <c r="AN1310" s="15" t="e">
        <f>#REF!-AM1310</f>
        <v>#REF!</v>
      </c>
      <c r="AO1310" s="19" t="e">
        <f>#REF!/AM1310</f>
        <v>#REF!</v>
      </c>
      <c r="AP1310" s="19" t="e">
        <f>SQRT(398600640000000/(#REF!*1000))</f>
        <v>#REF!</v>
      </c>
      <c r="AQ1310" s="17" t="e">
        <f>SQRT(2*398600640000000*((1/(#REF!*1000))-(1/((#REF!*1000)+(#REF!*1000)))))</f>
        <v>#REF!</v>
      </c>
      <c r="AR1310" s="17" t="e">
        <f>SQRT(2*398600640000000*((1/(#REF!*1000))-(1/((#REF!*1000)+(#REF!*1000)))))</f>
        <v>#REF!</v>
      </c>
      <c r="AS1310" s="17" t="e">
        <f t="shared" si="217"/>
        <v>#REF!</v>
      </c>
      <c r="AT1310" s="5" t="e">
        <f t="shared" si="218"/>
        <v>#REF!</v>
      </c>
      <c r="AU1310" s="5" t="e">
        <f>(((4*(POWER(#REF!*1000,2)*AP1310)/398600640000000)*AT1310))/2/1000</f>
        <v>#REF!</v>
      </c>
      <c r="AV1310" s="5" t="e">
        <f t="shared" si="219"/>
        <v>#REF!</v>
      </c>
      <c r="AW1310" s="5" t="e">
        <f>(((4*(POWER(#REF!*1000,2)*AQ1310)/398600640000000)*AV1310))/2/1000</f>
        <v>#REF!</v>
      </c>
      <c r="AX1310" s="19" t="e">
        <f t="shared" si="220"/>
        <v>#REF!</v>
      </c>
      <c r="AY1310" s="17" t="e">
        <f>SQRT(398600640000/#REF!)</f>
        <v>#REF!</v>
      </c>
      <c r="AZ1310" s="17" t="e">
        <f>SQRT(398600640000/#REF!)</f>
        <v>#REF!</v>
      </c>
      <c r="BA1310" s="17" t="e">
        <f t="shared" si="221"/>
        <v>#REF!</v>
      </c>
      <c r="BB1310" s="24" t="e">
        <f>-(398600640000000)/(2*(#REF!))</f>
        <v>#REF!</v>
      </c>
      <c r="BC1310" s="24" t="e">
        <f>-(398600640000000)/((2*#REF!))</f>
        <v>#REF!</v>
      </c>
      <c r="BD1310" s="24" t="e">
        <f>-(398600640000000)/(2*#REF!)</f>
        <v>#REF!</v>
      </c>
      <c r="BE1310" s="27" t="e">
        <f t="shared" si="222"/>
        <v>#REF!</v>
      </c>
      <c r="BF1310" s="27" t="e">
        <f t="shared" si="223"/>
        <v>#REF!</v>
      </c>
      <c r="BG1310" s="23" t="e">
        <f t="shared" si="224"/>
        <v>#REF!</v>
      </c>
      <c r="BH1310" s="23" t="e">
        <f t="shared" si="225"/>
        <v>#REF!</v>
      </c>
      <c r="BJ1310" s="29" t="e">
        <f>398600640000000/(#REF!*1000*#REF!*1000)</f>
        <v>#REF!</v>
      </c>
      <c r="BK1310" s="29" t="e">
        <f>398600640000000/(#REF!*1000*#REF!*1000)</f>
        <v>#REF!</v>
      </c>
      <c r="BL1310" s="29" t="e">
        <f t="shared" si="226"/>
        <v>#REF!</v>
      </c>
      <c r="BM1310" t="e">
        <f>398600640000000/(#REF!*1000*#REF!*1000)</f>
        <v>#REF!</v>
      </c>
    </row>
    <row r="1311" spans="24:65" x14ac:dyDescent="0.25">
      <c r="X1311"/>
      <c r="Y1311"/>
      <c r="Z1311"/>
      <c r="AA1311"/>
      <c r="AB1311" s="5" t="e">
        <f>#REF!-#REF!</f>
        <v>#REF!</v>
      </c>
      <c r="AC1311" s="1" t="e">
        <f>#REF!-#REF!</f>
        <v>#REF!</v>
      </c>
      <c r="AD1311" s="1" t="e">
        <f>SIN(#REF!)*COS(#REF!)</f>
        <v>#REF!</v>
      </c>
      <c r="AE1311" s="1" t="e">
        <f>SIN(#REF!)*SIN(#REF!)</f>
        <v>#REF!</v>
      </c>
      <c r="AF1311" s="1" t="e">
        <f>#REF!*COS(#REF!+#REF!)</f>
        <v>#REF!</v>
      </c>
      <c r="AG1311" s="1" t="e">
        <f>#REF!*SIN(#REF!+#REF!)</f>
        <v>#REF!</v>
      </c>
      <c r="AH1311" s="1" t="e">
        <f>SIN(#REF!)</f>
        <v>#REF!</v>
      </c>
      <c r="AI1311" s="1" t="e">
        <f>COS(#REF!)</f>
        <v>#REF!</v>
      </c>
      <c r="AJ1311" s="1" t="e">
        <f t="shared" si="216"/>
        <v>#REF!</v>
      </c>
      <c r="AK1311" s="5" t="e">
        <f>#REF!*#REF!</f>
        <v>#REF!</v>
      </c>
      <c r="AL1311" s="1" t="e">
        <f>(#REF!*#REF!)*(#REF!*#REF!-1)</f>
        <v>#REF!</v>
      </c>
      <c r="AM1311" s="13" t="e">
        <f>#REF!*SQRT(1-#REF!*#REF!)</f>
        <v>#REF!</v>
      </c>
      <c r="AN1311" s="15" t="e">
        <f>#REF!-AM1311</f>
        <v>#REF!</v>
      </c>
      <c r="AO1311" s="19" t="e">
        <f>#REF!/AM1311</f>
        <v>#REF!</v>
      </c>
      <c r="AP1311" s="19" t="e">
        <f>SQRT(398600640000000/(#REF!*1000))</f>
        <v>#REF!</v>
      </c>
      <c r="AQ1311" s="17" t="e">
        <f>SQRT(2*398600640000000*((1/(#REF!*1000))-(1/((#REF!*1000)+(#REF!*1000)))))</f>
        <v>#REF!</v>
      </c>
      <c r="AR1311" s="17" t="e">
        <f>SQRT(2*398600640000000*((1/(#REF!*1000))-(1/((#REF!*1000)+(#REF!*1000)))))</f>
        <v>#REF!</v>
      </c>
      <c r="AS1311" s="17" t="e">
        <f t="shared" si="217"/>
        <v>#REF!</v>
      </c>
      <c r="AT1311" s="5" t="e">
        <f t="shared" si="218"/>
        <v>#REF!</v>
      </c>
      <c r="AU1311" s="5" t="e">
        <f>(((4*(POWER(#REF!*1000,2)*AP1311)/398600640000000)*AT1311))/2/1000</f>
        <v>#REF!</v>
      </c>
      <c r="AV1311" s="5" t="e">
        <f t="shared" si="219"/>
        <v>#REF!</v>
      </c>
      <c r="AW1311" s="5" t="e">
        <f>(((4*(POWER(#REF!*1000,2)*AQ1311)/398600640000000)*AV1311))/2/1000</f>
        <v>#REF!</v>
      </c>
      <c r="AX1311" s="19" t="e">
        <f t="shared" si="220"/>
        <v>#REF!</v>
      </c>
      <c r="AY1311" s="17" t="e">
        <f>SQRT(398600640000/#REF!)</f>
        <v>#REF!</v>
      </c>
      <c r="AZ1311" s="17" t="e">
        <f>SQRT(398600640000/#REF!)</f>
        <v>#REF!</v>
      </c>
      <c r="BA1311" s="17" t="e">
        <f t="shared" si="221"/>
        <v>#REF!</v>
      </c>
      <c r="BB1311" s="24" t="e">
        <f>-(398600640000000)/(2*(#REF!))</f>
        <v>#REF!</v>
      </c>
      <c r="BC1311" s="24" t="e">
        <f>-(398600640000000)/((2*#REF!))</f>
        <v>#REF!</v>
      </c>
      <c r="BD1311" s="24" t="e">
        <f>-(398600640000000)/(2*#REF!)</f>
        <v>#REF!</v>
      </c>
      <c r="BE1311" s="27" t="e">
        <f t="shared" si="222"/>
        <v>#REF!</v>
      </c>
      <c r="BF1311" s="27" t="e">
        <f t="shared" si="223"/>
        <v>#REF!</v>
      </c>
      <c r="BG1311" s="23" t="e">
        <f t="shared" si="224"/>
        <v>#REF!</v>
      </c>
      <c r="BH1311" s="23" t="e">
        <f t="shared" si="225"/>
        <v>#REF!</v>
      </c>
      <c r="BJ1311" s="29" t="e">
        <f>398600640000000/(#REF!*1000*#REF!*1000)</f>
        <v>#REF!</v>
      </c>
      <c r="BK1311" s="29" t="e">
        <f>398600640000000/(#REF!*1000*#REF!*1000)</f>
        <v>#REF!</v>
      </c>
      <c r="BL1311" s="29" t="e">
        <f t="shared" si="226"/>
        <v>#REF!</v>
      </c>
      <c r="BM1311" t="e">
        <f>398600640000000/(#REF!*1000*#REF!*1000)</f>
        <v>#REF!</v>
      </c>
    </row>
    <row r="1312" spans="24:65" x14ac:dyDescent="0.25">
      <c r="X1312"/>
      <c r="Y1312"/>
      <c r="Z1312"/>
      <c r="AA1312"/>
      <c r="AB1312" s="5" t="e">
        <f>#REF!-#REF!</f>
        <v>#REF!</v>
      </c>
      <c r="AC1312" s="1" t="e">
        <f>#REF!-#REF!</f>
        <v>#REF!</v>
      </c>
      <c r="AD1312" s="1" t="e">
        <f>SIN(#REF!)*COS(#REF!)</f>
        <v>#REF!</v>
      </c>
      <c r="AE1312" s="1" t="e">
        <f>SIN(#REF!)*SIN(#REF!)</f>
        <v>#REF!</v>
      </c>
      <c r="AF1312" s="1" t="e">
        <f>#REF!*COS(#REF!+#REF!)</f>
        <v>#REF!</v>
      </c>
      <c r="AG1312" s="1" t="e">
        <f>#REF!*SIN(#REF!+#REF!)</f>
        <v>#REF!</v>
      </c>
      <c r="AH1312" s="1" t="e">
        <f>SIN(#REF!)</f>
        <v>#REF!</v>
      </c>
      <c r="AI1312" s="1" t="e">
        <f>COS(#REF!)</f>
        <v>#REF!</v>
      </c>
      <c r="AJ1312" s="1" t="e">
        <f t="shared" si="216"/>
        <v>#REF!</v>
      </c>
      <c r="AK1312" s="5" t="e">
        <f>#REF!*#REF!</f>
        <v>#REF!</v>
      </c>
      <c r="AL1312" s="1" t="e">
        <f>(#REF!*#REF!)*(#REF!*#REF!-1)</f>
        <v>#REF!</v>
      </c>
      <c r="AM1312" s="13" t="e">
        <f>#REF!*SQRT(1-#REF!*#REF!)</f>
        <v>#REF!</v>
      </c>
      <c r="AN1312" s="15" t="e">
        <f>#REF!-AM1312</f>
        <v>#REF!</v>
      </c>
      <c r="AO1312" s="19" t="e">
        <f>#REF!/AM1312</f>
        <v>#REF!</v>
      </c>
      <c r="AP1312" s="19" t="e">
        <f>SQRT(398600640000000/(#REF!*1000))</f>
        <v>#REF!</v>
      </c>
      <c r="AQ1312" s="17" t="e">
        <f>SQRT(2*398600640000000*((1/(#REF!*1000))-(1/((#REF!*1000)+(#REF!*1000)))))</f>
        <v>#REF!</v>
      </c>
      <c r="AR1312" s="17" t="e">
        <f>SQRT(2*398600640000000*((1/(#REF!*1000))-(1/((#REF!*1000)+(#REF!*1000)))))</f>
        <v>#REF!</v>
      </c>
      <c r="AS1312" s="17" t="e">
        <f t="shared" si="217"/>
        <v>#REF!</v>
      </c>
      <c r="AT1312" s="5" t="e">
        <f t="shared" si="218"/>
        <v>#REF!</v>
      </c>
      <c r="AU1312" s="5" t="e">
        <f>(((4*(POWER(#REF!*1000,2)*AP1312)/398600640000000)*AT1312))/2/1000</f>
        <v>#REF!</v>
      </c>
      <c r="AV1312" s="5" t="e">
        <f t="shared" si="219"/>
        <v>#REF!</v>
      </c>
      <c r="AW1312" s="5" t="e">
        <f>(((4*(POWER(#REF!*1000,2)*AQ1312)/398600640000000)*AV1312))/2/1000</f>
        <v>#REF!</v>
      </c>
      <c r="AX1312" s="19" t="e">
        <f t="shared" si="220"/>
        <v>#REF!</v>
      </c>
      <c r="AY1312" s="17" t="e">
        <f>SQRT(398600640000/#REF!)</f>
        <v>#REF!</v>
      </c>
      <c r="AZ1312" s="17" t="e">
        <f>SQRT(398600640000/#REF!)</f>
        <v>#REF!</v>
      </c>
      <c r="BA1312" s="17" t="e">
        <f t="shared" si="221"/>
        <v>#REF!</v>
      </c>
      <c r="BB1312" s="24" t="e">
        <f>-(398600640000000)/(2*(#REF!))</f>
        <v>#REF!</v>
      </c>
      <c r="BC1312" s="24" t="e">
        <f>-(398600640000000)/((2*#REF!))</f>
        <v>#REF!</v>
      </c>
      <c r="BD1312" s="24" t="e">
        <f>-(398600640000000)/(2*#REF!)</f>
        <v>#REF!</v>
      </c>
      <c r="BE1312" s="27" t="e">
        <f t="shared" si="222"/>
        <v>#REF!</v>
      </c>
      <c r="BF1312" s="27" t="e">
        <f t="shared" si="223"/>
        <v>#REF!</v>
      </c>
      <c r="BG1312" s="23" t="e">
        <f t="shared" si="224"/>
        <v>#REF!</v>
      </c>
      <c r="BH1312" s="23" t="e">
        <f t="shared" si="225"/>
        <v>#REF!</v>
      </c>
      <c r="BJ1312" s="29" t="e">
        <f>398600640000000/(#REF!*1000*#REF!*1000)</f>
        <v>#REF!</v>
      </c>
      <c r="BK1312" s="29" t="e">
        <f>398600640000000/(#REF!*1000*#REF!*1000)</f>
        <v>#REF!</v>
      </c>
      <c r="BL1312" s="29" t="e">
        <f t="shared" si="226"/>
        <v>#REF!</v>
      </c>
      <c r="BM1312" t="e">
        <f>398600640000000/(#REF!*1000*#REF!*1000)</f>
        <v>#REF!</v>
      </c>
    </row>
    <row r="1313" spans="24:65" x14ac:dyDescent="0.25">
      <c r="X1313"/>
      <c r="Y1313"/>
      <c r="Z1313"/>
      <c r="AA1313"/>
      <c r="AB1313" s="5" t="e">
        <f>#REF!-#REF!</f>
        <v>#REF!</v>
      </c>
      <c r="AC1313" s="1" t="e">
        <f>#REF!-#REF!</f>
        <v>#REF!</v>
      </c>
      <c r="AD1313" s="1" t="e">
        <f>SIN(#REF!)*COS(#REF!)</f>
        <v>#REF!</v>
      </c>
      <c r="AE1313" s="1" t="e">
        <f>SIN(#REF!)*SIN(#REF!)</f>
        <v>#REF!</v>
      </c>
      <c r="AF1313" s="1" t="e">
        <f>#REF!*COS(#REF!+#REF!)</f>
        <v>#REF!</v>
      </c>
      <c r="AG1313" s="1" t="e">
        <f>#REF!*SIN(#REF!+#REF!)</f>
        <v>#REF!</v>
      </c>
      <c r="AH1313" s="1" t="e">
        <f>SIN(#REF!)</f>
        <v>#REF!</v>
      </c>
      <c r="AI1313" s="1" t="e">
        <f>COS(#REF!)</f>
        <v>#REF!</v>
      </c>
      <c r="AJ1313" s="1" t="e">
        <f t="shared" si="216"/>
        <v>#REF!</v>
      </c>
      <c r="AK1313" s="5" t="e">
        <f>#REF!*#REF!</f>
        <v>#REF!</v>
      </c>
      <c r="AL1313" s="1" t="e">
        <f>(#REF!*#REF!)*(#REF!*#REF!-1)</f>
        <v>#REF!</v>
      </c>
      <c r="AM1313" s="13" t="e">
        <f>#REF!*SQRT(1-#REF!*#REF!)</f>
        <v>#REF!</v>
      </c>
      <c r="AN1313" s="15" t="e">
        <f>#REF!-AM1313</f>
        <v>#REF!</v>
      </c>
      <c r="AO1313" s="19" t="e">
        <f>#REF!/AM1313</f>
        <v>#REF!</v>
      </c>
      <c r="AP1313" s="19" t="e">
        <f>SQRT(398600640000000/(#REF!*1000))</f>
        <v>#REF!</v>
      </c>
      <c r="AQ1313" s="17" t="e">
        <f>SQRT(2*398600640000000*((1/(#REF!*1000))-(1/((#REF!*1000)+(#REF!*1000)))))</f>
        <v>#REF!</v>
      </c>
      <c r="AR1313" s="17" t="e">
        <f>SQRT(2*398600640000000*((1/(#REF!*1000))-(1/((#REF!*1000)+(#REF!*1000)))))</f>
        <v>#REF!</v>
      </c>
      <c r="AS1313" s="17" t="e">
        <f t="shared" si="217"/>
        <v>#REF!</v>
      </c>
      <c r="AT1313" s="5" t="e">
        <f t="shared" si="218"/>
        <v>#REF!</v>
      </c>
      <c r="AU1313" s="5" t="e">
        <f>(((4*(POWER(#REF!*1000,2)*AP1313)/398600640000000)*AT1313))/2/1000</f>
        <v>#REF!</v>
      </c>
      <c r="AV1313" s="5" t="e">
        <f t="shared" si="219"/>
        <v>#REF!</v>
      </c>
      <c r="AW1313" s="5" t="e">
        <f>(((4*(POWER(#REF!*1000,2)*AQ1313)/398600640000000)*AV1313))/2/1000</f>
        <v>#REF!</v>
      </c>
      <c r="AX1313" s="19" t="e">
        <f t="shared" si="220"/>
        <v>#REF!</v>
      </c>
      <c r="AY1313" s="17" t="e">
        <f>SQRT(398600640000/#REF!)</f>
        <v>#REF!</v>
      </c>
      <c r="AZ1313" s="17" t="e">
        <f>SQRT(398600640000/#REF!)</f>
        <v>#REF!</v>
      </c>
      <c r="BA1313" s="17" t="e">
        <f t="shared" si="221"/>
        <v>#REF!</v>
      </c>
      <c r="BB1313" s="24" t="e">
        <f>-(398600640000000)/(2*(#REF!))</f>
        <v>#REF!</v>
      </c>
      <c r="BC1313" s="24" t="e">
        <f>-(398600640000000)/((2*#REF!))</f>
        <v>#REF!</v>
      </c>
      <c r="BD1313" s="24" t="e">
        <f>-(398600640000000)/(2*#REF!)</f>
        <v>#REF!</v>
      </c>
      <c r="BE1313" s="27" t="e">
        <f t="shared" si="222"/>
        <v>#REF!</v>
      </c>
      <c r="BF1313" s="27" t="e">
        <f t="shared" si="223"/>
        <v>#REF!</v>
      </c>
      <c r="BG1313" s="23" t="e">
        <f t="shared" si="224"/>
        <v>#REF!</v>
      </c>
      <c r="BH1313" s="23" t="e">
        <f t="shared" si="225"/>
        <v>#REF!</v>
      </c>
      <c r="BJ1313" s="29" t="e">
        <f>398600640000000/(#REF!*1000*#REF!*1000)</f>
        <v>#REF!</v>
      </c>
      <c r="BK1313" s="29" t="e">
        <f>398600640000000/(#REF!*1000*#REF!*1000)</f>
        <v>#REF!</v>
      </c>
      <c r="BL1313" s="29" t="e">
        <f t="shared" si="226"/>
        <v>#REF!</v>
      </c>
      <c r="BM1313" t="e">
        <f>398600640000000/(#REF!*1000*#REF!*1000)</f>
        <v>#REF!</v>
      </c>
    </row>
    <row r="1314" spans="24:65" x14ac:dyDescent="0.25">
      <c r="X1314"/>
      <c r="Y1314"/>
      <c r="Z1314"/>
      <c r="AA1314"/>
      <c r="AB1314" s="5" t="e">
        <f>#REF!-#REF!</f>
        <v>#REF!</v>
      </c>
      <c r="AC1314" s="1" t="e">
        <f>#REF!-#REF!</f>
        <v>#REF!</v>
      </c>
      <c r="AD1314" s="1" t="e">
        <f>SIN(#REF!)*COS(#REF!)</f>
        <v>#REF!</v>
      </c>
      <c r="AE1314" s="1" t="e">
        <f>SIN(#REF!)*SIN(#REF!)</f>
        <v>#REF!</v>
      </c>
      <c r="AF1314" s="1" t="e">
        <f>#REF!*COS(#REF!+#REF!)</f>
        <v>#REF!</v>
      </c>
      <c r="AG1314" s="1" t="e">
        <f>#REF!*SIN(#REF!+#REF!)</f>
        <v>#REF!</v>
      </c>
      <c r="AH1314" s="1" t="e">
        <f>SIN(#REF!)</f>
        <v>#REF!</v>
      </c>
      <c r="AI1314" s="1" t="e">
        <f>COS(#REF!)</f>
        <v>#REF!</v>
      </c>
      <c r="AJ1314" s="1" t="e">
        <f t="shared" si="216"/>
        <v>#REF!</v>
      </c>
      <c r="AK1314" s="5" t="e">
        <f>#REF!*#REF!</f>
        <v>#REF!</v>
      </c>
      <c r="AL1314" s="1" t="e">
        <f>(#REF!*#REF!)*(#REF!*#REF!-1)</f>
        <v>#REF!</v>
      </c>
      <c r="AM1314" s="13" t="e">
        <f>#REF!*SQRT(1-#REF!*#REF!)</f>
        <v>#REF!</v>
      </c>
      <c r="AN1314" s="15" t="e">
        <f>#REF!-AM1314</f>
        <v>#REF!</v>
      </c>
      <c r="AO1314" s="19" t="e">
        <f>#REF!/AM1314</f>
        <v>#REF!</v>
      </c>
      <c r="AP1314" s="19" t="e">
        <f>SQRT(398600640000000/(#REF!*1000))</f>
        <v>#REF!</v>
      </c>
      <c r="AQ1314" s="17" t="e">
        <f>SQRT(2*398600640000000*((1/(#REF!*1000))-(1/((#REF!*1000)+(#REF!*1000)))))</f>
        <v>#REF!</v>
      </c>
      <c r="AR1314" s="17" t="e">
        <f>SQRT(2*398600640000000*((1/(#REF!*1000))-(1/((#REF!*1000)+(#REF!*1000)))))</f>
        <v>#REF!</v>
      </c>
      <c r="AS1314" s="17" t="e">
        <f t="shared" si="217"/>
        <v>#REF!</v>
      </c>
      <c r="AT1314" s="5" t="e">
        <f t="shared" si="218"/>
        <v>#REF!</v>
      </c>
      <c r="AU1314" s="5" t="e">
        <f>(((4*(POWER(#REF!*1000,2)*AP1314)/398600640000000)*AT1314))/2/1000</f>
        <v>#REF!</v>
      </c>
      <c r="AV1314" s="5" t="e">
        <f t="shared" si="219"/>
        <v>#REF!</v>
      </c>
      <c r="AW1314" s="5" t="e">
        <f>(((4*(POWER(#REF!*1000,2)*AQ1314)/398600640000000)*AV1314))/2/1000</f>
        <v>#REF!</v>
      </c>
      <c r="AX1314" s="19" t="e">
        <f t="shared" si="220"/>
        <v>#REF!</v>
      </c>
      <c r="AY1314" s="17" t="e">
        <f>SQRT(398600640000/#REF!)</f>
        <v>#REF!</v>
      </c>
      <c r="AZ1314" s="17" t="e">
        <f>SQRT(398600640000/#REF!)</f>
        <v>#REF!</v>
      </c>
      <c r="BA1314" s="17" t="e">
        <f t="shared" si="221"/>
        <v>#REF!</v>
      </c>
      <c r="BB1314" s="24" t="e">
        <f>-(398600640000000)/(2*(#REF!))</f>
        <v>#REF!</v>
      </c>
      <c r="BC1314" s="24" t="e">
        <f>-(398600640000000)/((2*#REF!))</f>
        <v>#REF!</v>
      </c>
      <c r="BD1314" s="24" t="e">
        <f>-(398600640000000)/(2*#REF!)</f>
        <v>#REF!</v>
      </c>
      <c r="BE1314" s="27" t="e">
        <f t="shared" si="222"/>
        <v>#REF!</v>
      </c>
      <c r="BF1314" s="27" t="e">
        <f t="shared" si="223"/>
        <v>#REF!</v>
      </c>
      <c r="BG1314" s="23" t="e">
        <f t="shared" si="224"/>
        <v>#REF!</v>
      </c>
      <c r="BH1314" s="23" t="e">
        <f t="shared" si="225"/>
        <v>#REF!</v>
      </c>
      <c r="BJ1314" s="29" t="e">
        <f>398600640000000/(#REF!*1000*#REF!*1000)</f>
        <v>#REF!</v>
      </c>
      <c r="BK1314" s="29" t="e">
        <f>398600640000000/(#REF!*1000*#REF!*1000)</f>
        <v>#REF!</v>
      </c>
      <c r="BL1314" s="29" t="e">
        <f t="shared" si="226"/>
        <v>#REF!</v>
      </c>
      <c r="BM1314" t="e">
        <f>398600640000000/(#REF!*1000*#REF!*1000)</f>
        <v>#REF!</v>
      </c>
    </row>
    <row r="1315" spans="24:65" x14ac:dyDescent="0.25">
      <c r="X1315"/>
      <c r="Y1315"/>
      <c r="Z1315"/>
      <c r="AA1315"/>
      <c r="AB1315" s="5" t="e">
        <f>#REF!-#REF!</f>
        <v>#REF!</v>
      </c>
      <c r="AC1315" s="1" t="e">
        <f>#REF!-#REF!</f>
        <v>#REF!</v>
      </c>
      <c r="AD1315" s="1" t="e">
        <f>SIN(#REF!)*COS(#REF!)</f>
        <v>#REF!</v>
      </c>
      <c r="AE1315" s="1" t="e">
        <f>SIN(#REF!)*SIN(#REF!)</f>
        <v>#REF!</v>
      </c>
      <c r="AF1315" s="1" t="e">
        <f>#REF!*COS(#REF!+#REF!)</f>
        <v>#REF!</v>
      </c>
      <c r="AG1315" s="1" t="e">
        <f>#REF!*SIN(#REF!+#REF!)</f>
        <v>#REF!</v>
      </c>
      <c r="AH1315" s="1" t="e">
        <f>SIN(#REF!)</f>
        <v>#REF!</v>
      </c>
      <c r="AI1315" s="1" t="e">
        <f>COS(#REF!)</f>
        <v>#REF!</v>
      </c>
      <c r="AJ1315" s="1" t="e">
        <f t="shared" si="216"/>
        <v>#REF!</v>
      </c>
      <c r="AK1315" s="5" t="e">
        <f>#REF!*#REF!</f>
        <v>#REF!</v>
      </c>
      <c r="AL1315" s="1" t="e">
        <f>(#REF!*#REF!)*(#REF!*#REF!-1)</f>
        <v>#REF!</v>
      </c>
      <c r="AM1315" s="13" t="e">
        <f>#REF!*SQRT(1-#REF!*#REF!)</f>
        <v>#REF!</v>
      </c>
      <c r="AN1315" s="15" t="e">
        <f>#REF!-AM1315</f>
        <v>#REF!</v>
      </c>
      <c r="AO1315" s="19" t="e">
        <f>#REF!/AM1315</f>
        <v>#REF!</v>
      </c>
      <c r="AP1315" s="19" t="e">
        <f>SQRT(398600640000000/(#REF!*1000))</f>
        <v>#REF!</v>
      </c>
      <c r="AQ1315" s="17" t="e">
        <f>SQRT(2*398600640000000*((1/(#REF!*1000))-(1/((#REF!*1000)+(#REF!*1000)))))</f>
        <v>#REF!</v>
      </c>
      <c r="AR1315" s="17" t="e">
        <f>SQRT(2*398600640000000*((1/(#REF!*1000))-(1/((#REF!*1000)+(#REF!*1000)))))</f>
        <v>#REF!</v>
      </c>
      <c r="AS1315" s="17" t="e">
        <f t="shared" si="217"/>
        <v>#REF!</v>
      </c>
      <c r="AT1315" s="5" t="e">
        <f t="shared" si="218"/>
        <v>#REF!</v>
      </c>
      <c r="AU1315" s="5" t="e">
        <f>(((4*(POWER(#REF!*1000,2)*AP1315)/398600640000000)*AT1315))/2/1000</f>
        <v>#REF!</v>
      </c>
      <c r="AV1315" s="5" t="e">
        <f t="shared" si="219"/>
        <v>#REF!</v>
      </c>
      <c r="AW1315" s="5" t="e">
        <f>(((4*(POWER(#REF!*1000,2)*AQ1315)/398600640000000)*AV1315))/2/1000</f>
        <v>#REF!</v>
      </c>
      <c r="AX1315" s="19" t="e">
        <f t="shared" si="220"/>
        <v>#REF!</v>
      </c>
      <c r="AY1315" s="17" t="e">
        <f>SQRT(398600640000/#REF!)</f>
        <v>#REF!</v>
      </c>
      <c r="AZ1315" s="17" t="e">
        <f>SQRT(398600640000/#REF!)</f>
        <v>#REF!</v>
      </c>
      <c r="BA1315" s="17" t="e">
        <f t="shared" si="221"/>
        <v>#REF!</v>
      </c>
      <c r="BB1315" s="24" t="e">
        <f>-(398600640000000)/(2*(#REF!))</f>
        <v>#REF!</v>
      </c>
      <c r="BC1315" s="24" t="e">
        <f>-(398600640000000)/((2*#REF!))</f>
        <v>#REF!</v>
      </c>
      <c r="BD1315" s="24" t="e">
        <f>-(398600640000000)/(2*#REF!)</f>
        <v>#REF!</v>
      </c>
      <c r="BE1315" s="27" t="e">
        <f t="shared" si="222"/>
        <v>#REF!</v>
      </c>
      <c r="BF1315" s="27" t="e">
        <f t="shared" si="223"/>
        <v>#REF!</v>
      </c>
      <c r="BG1315" s="23" t="e">
        <f t="shared" si="224"/>
        <v>#REF!</v>
      </c>
      <c r="BH1315" s="23" t="e">
        <f t="shared" si="225"/>
        <v>#REF!</v>
      </c>
      <c r="BJ1315" s="29" t="e">
        <f>398600640000000/(#REF!*1000*#REF!*1000)</f>
        <v>#REF!</v>
      </c>
      <c r="BK1315" s="29" t="e">
        <f>398600640000000/(#REF!*1000*#REF!*1000)</f>
        <v>#REF!</v>
      </c>
      <c r="BL1315" s="29" t="e">
        <f t="shared" si="226"/>
        <v>#REF!</v>
      </c>
      <c r="BM1315" t="e">
        <f>398600640000000/(#REF!*1000*#REF!*1000)</f>
        <v>#REF!</v>
      </c>
    </row>
    <row r="1316" spans="24:65" x14ac:dyDescent="0.25">
      <c r="X1316"/>
      <c r="Y1316"/>
      <c r="Z1316"/>
      <c r="AA1316"/>
      <c r="AB1316" s="5" t="e">
        <f>#REF!-#REF!</f>
        <v>#REF!</v>
      </c>
      <c r="AC1316" s="1" t="e">
        <f>#REF!-#REF!</f>
        <v>#REF!</v>
      </c>
      <c r="AD1316" s="1" t="e">
        <f>SIN(#REF!)*COS(#REF!)</f>
        <v>#REF!</v>
      </c>
      <c r="AE1316" s="1" t="e">
        <f>SIN(#REF!)*SIN(#REF!)</f>
        <v>#REF!</v>
      </c>
      <c r="AF1316" s="1" t="e">
        <f>#REF!*COS(#REF!+#REF!)</f>
        <v>#REF!</v>
      </c>
      <c r="AG1316" s="1" t="e">
        <f>#REF!*SIN(#REF!+#REF!)</f>
        <v>#REF!</v>
      </c>
      <c r="AH1316" s="1" t="e">
        <f>SIN(#REF!)</f>
        <v>#REF!</v>
      </c>
      <c r="AI1316" s="1" t="e">
        <f>COS(#REF!)</f>
        <v>#REF!</v>
      </c>
      <c r="AJ1316" s="1" t="e">
        <f t="shared" si="216"/>
        <v>#REF!</v>
      </c>
      <c r="AK1316" s="5" t="e">
        <f>#REF!*#REF!</f>
        <v>#REF!</v>
      </c>
      <c r="AL1316" s="1" t="e">
        <f>(#REF!*#REF!)*(#REF!*#REF!-1)</f>
        <v>#REF!</v>
      </c>
      <c r="AM1316" s="13" t="e">
        <f>#REF!*SQRT(1-#REF!*#REF!)</f>
        <v>#REF!</v>
      </c>
      <c r="AN1316" s="15" t="e">
        <f>#REF!-AM1316</f>
        <v>#REF!</v>
      </c>
      <c r="AO1316" s="19" t="e">
        <f>#REF!/AM1316</f>
        <v>#REF!</v>
      </c>
      <c r="AP1316" s="19" t="e">
        <f>SQRT(398600640000000/(#REF!*1000))</f>
        <v>#REF!</v>
      </c>
      <c r="AQ1316" s="17" t="e">
        <f>SQRT(2*398600640000000*((1/(#REF!*1000))-(1/((#REF!*1000)+(#REF!*1000)))))</f>
        <v>#REF!</v>
      </c>
      <c r="AR1316" s="17" t="e">
        <f>SQRT(2*398600640000000*((1/(#REF!*1000))-(1/((#REF!*1000)+(#REF!*1000)))))</f>
        <v>#REF!</v>
      </c>
      <c r="AS1316" s="17" t="e">
        <f t="shared" si="217"/>
        <v>#REF!</v>
      </c>
      <c r="AT1316" s="5" t="e">
        <f t="shared" si="218"/>
        <v>#REF!</v>
      </c>
      <c r="AU1316" s="5" t="e">
        <f>(((4*(POWER(#REF!*1000,2)*AP1316)/398600640000000)*AT1316))/2/1000</f>
        <v>#REF!</v>
      </c>
      <c r="AV1316" s="5" t="e">
        <f t="shared" si="219"/>
        <v>#REF!</v>
      </c>
      <c r="AW1316" s="5" t="e">
        <f>(((4*(POWER(#REF!*1000,2)*AQ1316)/398600640000000)*AV1316))/2/1000</f>
        <v>#REF!</v>
      </c>
      <c r="AX1316" s="19" t="e">
        <f t="shared" si="220"/>
        <v>#REF!</v>
      </c>
      <c r="AY1316" s="17" t="e">
        <f>SQRT(398600640000/#REF!)</f>
        <v>#REF!</v>
      </c>
      <c r="AZ1316" s="17" t="e">
        <f>SQRT(398600640000/#REF!)</f>
        <v>#REF!</v>
      </c>
      <c r="BA1316" s="17" t="e">
        <f t="shared" si="221"/>
        <v>#REF!</v>
      </c>
      <c r="BB1316" s="24" t="e">
        <f>-(398600640000000)/(2*(#REF!))</f>
        <v>#REF!</v>
      </c>
      <c r="BC1316" s="24" t="e">
        <f>-(398600640000000)/((2*#REF!))</f>
        <v>#REF!</v>
      </c>
      <c r="BD1316" s="24" t="e">
        <f>-(398600640000000)/(2*#REF!)</f>
        <v>#REF!</v>
      </c>
      <c r="BE1316" s="27" t="e">
        <f t="shared" si="222"/>
        <v>#REF!</v>
      </c>
      <c r="BF1316" s="27" t="e">
        <f t="shared" si="223"/>
        <v>#REF!</v>
      </c>
      <c r="BG1316" s="23" t="e">
        <f t="shared" si="224"/>
        <v>#REF!</v>
      </c>
      <c r="BH1316" s="23" t="e">
        <f t="shared" si="225"/>
        <v>#REF!</v>
      </c>
      <c r="BJ1316" s="29" t="e">
        <f>398600640000000/(#REF!*1000*#REF!*1000)</f>
        <v>#REF!</v>
      </c>
      <c r="BK1316" s="29" t="e">
        <f>398600640000000/(#REF!*1000*#REF!*1000)</f>
        <v>#REF!</v>
      </c>
      <c r="BL1316" s="29" t="e">
        <f t="shared" si="226"/>
        <v>#REF!</v>
      </c>
      <c r="BM1316" t="e">
        <f>398600640000000/(#REF!*1000*#REF!*1000)</f>
        <v>#REF!</v>
      </c>
    </row>
    <row r="1317" spans="24:65" x14ac:dyDescent="0.25">
      <c r="X1317"/>
      <c r="Y1317"/>
      <c r="Z1317"/>
      <c r="AA1317"/>
      <c r="AB1317" s="5" t="e">
        <f>#REF!-#REF!</f>
        <v>#REF!</v>
      </c>
      <c r="AC1317" s="1" t="e">
        <f>#REF!-#REF!</f>
        <v>#REF!</v>
      </c>
      <c r="AD1317" s="1" t="e">
        <f>SIN(#REF!)*COS(#REF!)</f>
        <v>#REF!</v>
      </c>
      <c r="AE1317" s="1" t="e">
        <f>SIN(#REF!)*SIN(#REF!)</f>
        <v>#REF!</v>
      </c>
      <c r="AF1317" s="1" t="e">
        <f>#REF!*COS(#REF!+#REF!)</f>
        <v>#REF!</v>
      </c>
      <c r="AG1317" s="1" t="e">
        <f>#REF!*SIN(#REF!+#REF!)</f>
        <v>#REF!</v>
      </c>
      <c r="AH1317" s="1" t="e">
        <f>SIN(#REF!)</f>
        <v>#REF!</v>
      </c>
      <c r="AI1317" s="1" t="e">
        <f>COS(#REF!)</f>
        <v>#REF!</v>
      </c>
      <c r="AJ1317" s="1" t="e">
        <f t="shared" si="216"/>
        <v>#REF!</v>
      </c>
      <c r="AK1317" s="5" t="e">
        <f>#REF!*#REF!</f>
        <v>#REF!</v>
      </c>
      <c r="AL1317" s="1" t="e">
        <f>(#REF!*#REF!)*(#REF!*#REF!-1)</f>
        <v>#REF!</v>
      </c>
      <c r="AM1317" s="13" t="e">
        <f>#REF!*SQRT(1-#REF!*#REF!)</f>
        <v>#REF!</v>
      </c>
      <c r="AN1317" s="15" t="e">
        <f>#REF!-AM1317</f>
        <v>#REF!</v>
      </c>
      <c r="AO1317" s="19" t="e">
        <f>#REF!/AM1317</f>
        <v>#REF!</v>
      </c>
      <c r="AP1317" s="19" t="e">
        <f>SQRT(398600640000000/(#REF!*1000))</f>
        <v>#REF!</v>
      </c>
      <c r="AQ1317" s="17" t="e">
        <f>SQRT(2*398600640000000*((1/(#REF!*1000))-(1/((#REF!*1000)+(#REF!*1000)))))</f>
        <v>#REF!</v>
      </c>
      <c r="AR1317" s="17" t="e">
        <f>SQRT(2*398600640000000*((1/(#REF!*1000))-(1/((#REF!*1000)+(#REF!*1000)))))</f>
        <v>#REF!</v>
      </c>
      <c r="AS1317" s="17" t="e">
        <f t="shared" si="217"/>
        <v>#REF!</v>
      </c>
      <c r="AT1317" s="5" t="e">
        <f t="shared" si="218"/>
        <v>#REF!</v>
      </c>
      <c r="AU1317" s="5" t="e">
        <f>(((4*(POWER(#REF!*1000,2)*AP1317)/398600640000000)*AT1317))/2/1000</f>
        <v>#REF!</v>
      </c>
      <c r="AV1317" s="5" t="e">
        <f t="shared" si="219"/>
        <v>#REF!</v>
      </c>
      <c r="AW1317" s="5" t="e">
        <f>(((4*(POWER(#REF!*1000,2)*AQ1317)/398600640000000)*AV1317))/2/1000</f>
        <v>#REF!</v>
      </c>
      <c r="AX1317" s="19" t="e">
        <f t="shared" si="220"/>
        <v>#REF!</v>
      </c>
      <c r="AY1317" s="17" t="e">
        <f>SQRT(398600640000/#REF!)</f>
        <v>#REF!</v>
      </c>
      <c r="AZ1317" s="17" t="e">
        <f>SQRT(398600640000/#REF!)</f>
        <v>#REF!</v>
      </c>
      <c r="BA1317" s="17" t="e">
        <f t="shared" si="221"/>
        <v>#REF!</v>
      </c>
      <c r="BB1317" s="24" t="e">
        <f>-(398600640000000)/(2*(#REF!))</f>
        <v>#REF!</v>
      </c>
      <c r="BC1317" s="24" t="e">
        <f>-(398600640000000)/((2*#REF!))</f>
        <v>#REF!</v>
      </c>
      <c r="BD1317" s="24" t="e">
        <f>-(398600640000000)/(2*#REF!)</f>
        <v>#REF!</v>
      </c>
      <c r="BE1317" s="27" t="e">
        <f t="shared" si="222"/>
        <v>#REF!</v>
      </c>
      <c r="BF1317" s="27" t="e">
        <f t="shared" si="223"/>
        <v>#REF!</v>
      </c>
      <c r="BG1317" s="23" t="e">
        <f t="shared" si="224"/>
        <v>#REF!</v>
      </c>
      <c r="BH1317" s="23" t="e">
        <f t="shared" si="225"/>
        <v>#REF!</v>
      </c>
      <c r="BJ1317" s="29" t="e">
        <f>398600640000000/(#REF!*1000*#REF!*1000)</f>
        <v>#REF!</v>
      </c>
      <c r="BK1317" s="29" t="e">
        <f>398600640000000/(#REF!*1000*#REF!*1000)</f>
        <v>#REF!</v>
      </c>
      <c r="BL1317" s="29" t="e">
        <f t="shared" si="226"/>
        <v>#REF!</v>
      </c>
      <c r="BM1317" t="e">
        <f>398600640000000/(#REF!*1000*#REF!*1000)</f>
        <v>#REF!</v>
      </c>
    </row>
    <row r="1318" spans="24:65" x14ac:dyDescent="0.25">
      <c r="X1318"/>
      <c r="Y1318"/>
      <c r="Z1318"/>
      <c r="AA1318"/>
      <c r="AB1318" s="5" t="e">
        <f>#REF!-#REF!</f>
        <v>#REF!</v>
      </c>
      <c r="AC1318" s="1" t="e">
        <f>#REF!-#REF!</f>
        <v>#REF!</v>
      </c>
      <c r="AD1318" s="1" t="e">
        <f>SIN(#REF!)*COS(#REF!)</f>
        <v>#REF!</v>
      </c>
      <c r="AE1318" s="1" t="e">
        <f>SIN(#REF!)*SIN(#REF!)</f>
        <v>#REF!</v>
      </c>
      <c r="AF1318" s="1" t="e">
        <f>#REF!*COS(#REF!+#REF!)</f>
        <v>#REF!</v>
      </c>
      <c r="AG1318" s="1" t="e">
        <f>#REF!*SIN(#REF!+#REF!)</f>
        <v>#REF!</v>
      </c>
      <c r="AH1318" s="1" t="e">
        <f>SIN(#REF!)</f>
        <v>#REF!</v>
      </c>
      <c r="AI1318" s="1" t="e">
        <f>COS(#REF!)</f>
        <v>#REF!</v>
      </c>
      <c r="AJ1318" s="1" t="e">
        <f t="shared" si="216"/>
        <v>#REF!</v>
      </c>
      <c r="AK1318" s="5" t="e">
        <f>#REF!*#REF!</f>
        <v>#REF!</v>
      </c>
      <c r="AL1318" s="1" t="e">
        <f>(#REF!*#REF!)*(#REF!*#REF!-1)</f>
        <v>#REF!</v>
      </c>
      <c r="AM1318" s="13" t="e">
        <f>#REF!*SQRT(1-#REF!*#REF!)</f>
        <v>#REF!</v>
      </c>
      <c r="AN1318" s="15" t="e">
        <f>#REF!-AM1318</f>
        <v>#REF!</v>
      </c>
      <c r="AO1318" s="19" t="e">
        <f>#REF!/AM1318</f>
        <v>#REF!</v>
      </c>
      <c r="AP1318" s="19" t="e">
        <f>SQRT(398600640000000/(#REF!*1000))</f>
        <v>#REF!</v>
      </c>
      <c r="AQ1318" s="17" t="e">
        <f>SQRT(2*398600640000000*((1/(#REF!*1000))-(1/((#REF!*1000)+(#REF!*1000)))))</f>
        <v>#REF!</v>
      </c>
      <c r="AR1318" s="17" t="e">
        <f>SQRT(2*398600640000000*((1/(#REF!*1000))-(1/((#REF!*1000)+(#REF!*1000)))))</f>
        <v>#REF!</v>
      </c>
      <c r="AS1318" s="17" t="e">
        <f t="shared" si="217"/>
        <v>#REF!</v>
      </c>
      <c r="AT1318" s="5" t="e">
        <f t="shared" si="218"/>
        <v>#REF!</v>
      </c>
      <c r="AU1318" s="5" t="e">
        <f>(((4*(POWER(#REF!*1000,2)*AP1318)/398600640000000)*AT1318))/2/1000</f>
        <v>#REF!</v>
      </c>
      <c r="AV1318" s="5" t="e">
        <f t="shared" si="219"/>
        <v>#REF!</v>
      </c>
      <c r="AW1318" s="5" t="e">
        <f>(((4*(POWER(#REF!*1000,2)*AQ1318)/398600640000000)*AV1318))/2/1000</f>
        <v>#REF!</v>
      </c>
      <c r="AX1318" s="19" t="e">
        <f t="shared" si="220"/>
        <v>#REF!</v>
      </c>
      <c r="AY1318" s="17" t="e">
        <f>SQRT(398600640000/#REF!)</f>
        <v>#REF!</v>
      </c>
      <c r="AZ1318" s="17" t="e">
        <f>SQRT(398600640000/#REF!)</f>
        <v>#REF!</v>
      </c>
      <c r="BA1318" s="17" t="e">
        <f t="shared" si="221"/>
        <v>#REF!</v>
      </c>
      <c r="BB1318" s="24" t="e">
        <f>-(398600640000000)/(2*(#REF!))</f>
        <v>#REF!</v>
      </c>
      <c r="BC1318" s="24" t="e">
        <f>-(398600640000000)/((2*#REF!))</f>
        <v>#REF!</v>
      </c>
      <c r="BD1318" s="24" t="e">
        <f>-(398600640000000)/(2*#REF!)</f>
        <v>#REF!</v>
      </c>
      <c r="BE1318" s="27" t="e">
        <f t="shared" si="222"/>
        <v>#REF!</v>
      </c>
      <c r="BF1318" s="27" t="e">
        <f t="shared" si="223"/>
        <v>#REF!</v>
      </c>
      <c r="BG1318" s="23" t="e">
        <f t="shared" si="224"/>
        <v>#REF!</v>
      </c>
      <c r="BH1318" s="23" t="e">
        <f t="shared" si="225"/>
        <v>#REF!</v>
      </c>
      <c r="BJ1318" s="29" t="e">
        <f>398600640000000/(#REF!*1000*#REF!*1000)</f>
        <v>#REF!</v>
      </c>
      <c r="BK1318" s="29" t="e">
        <f>398600640000000/(#REF!*1000*#REF!*1000)</f>
        <v>#REF!</v>
      </c>
      <c r="BL1318" s="29" t="e">
        <f t="shared" si="226"/>
        <v>#REF!</v>
      </c>
      <c r="BM1318" t="e">
        <f>398600640000000/(#REF!*1000*#REF!*1000)</f>
        <v>#REF!</v>
      </c>
    </row>
    <row r="1319" spans="24:65" x14ac:dyDescent="0.25">
      <c r="X1319"/>
      <c r="Y1319"/>
      <c r="Z1319"/>
      <c r="AA1319"/>
      <c r="AB1319" s="5" t="e">
        <f>#REF!-#REF!</f>
        <v>#REF!</v>
      </c>
      <c r="AC1319" s="1" t="e">
        <f>#REF!-#REF!</f>
        <v>#REF!</v>
      </c>
      <c r="AD1319" s="1" t="e">
        <f>SIN(#REF!)*COS(#REF!)</f>
        <v>#REF!</v>
      </c>
      <c r="AE1319" s="1" t="e">
        <f>SIN(#REF!)*SIN(#REF!)</f>
        <v>#REF!</v>
      </c>
      <c r="AF1319" s="1" t="e">
        <f>#REF!*COS(#REF!+#REF!)</f>
        <v>#REF!</v>
      </c>
      <c r="AG1319" s="1" t="e">
        <f>#REF!*SIN(#REF!+#REF!)</f>
        <v>#REF!</v>
      </c>
      <c r="AH1319" s="1" t="e">
        <f>SIN(#REF!)</f>
        <v>#REF!</v>
      </c>
      <c r="AI1319" s="1" t="e">
        <f>COS(#REF!)</f>
        <v>#REF!</v>
      </c>
      <c r="AJ1319" s="1" t="e">
        <f t="shared" si="216"/>
        <v>#REF!</v>
      </c>
      <c r="AK1319" s="5" t="e">
        <f>#REF!*#REF!</f>
        <v>#REF!</v>
      </c>
      <c r="AL1319" s="1" t="e">
        <f>(#REF!*#REF!)*(#REF!*#REF!-1)</f>
        <v>#REF!</v>
      </c>
      <c r="AM1319" s="13" t="e">
        <f>#REF!*SQRT(1-#REF!*#REF!)</f>
        <v>#REF!</v>
      </c>
      <c r="AN1319" s="15" t="e">
        <f>#REF!-AM1319</f>
        <v>#REF!</v>
      </c>
      <c r="AO1319" s="19" t="e">
        <f>#REF!/AM1319</f>
        <v>#REF!</v>
      </c>
      <c r="AP1319" s="19" t="e">
        <f>SQRT(398600640000000/(#REF!*1000))</f>
        <v>#REF!</v>
      </c>
      <c r="AQ1319" s="17" t="e">
        <f>SQRT(2*398600640000000*((1/(#REF!*1000))-(1/((#REF!*1000)+(#REF!*1000)))))</f>
        <v>#REF!</v>
      </c>
      <c r="AR1319" s="17" t="e">
        <f>SQRT(2*398600640000000*((1/(#REF!*1000))-(1/((#REF!*1000)+(#REF!*1000)))))</f>
        <v>#REF!</v>
      </c>
      <c r="AS1319" s="17" t="e">
        <f t="shared" si="217"/>
        <v>#REF!</v>
      </c>
      <c r="AT1319" s="5" t="e">
        <f t="shared" si="218"/>
        <v>#REF!</v>
      </c>
      <c r="AU1319" s="5" t="e">
        <f>(((4*(POWER(#REF!*1000,2)*AP1319)/398600640000000)*AT1319))/2/1000</f>
        <v>#REF!</v>
      </c>
      <c r="AV1319" s="5" t="e">
        <f t="shared" si="219"/>
        <v>#REF!</v>
      </c>
      <c r="AW1319" s="5" t="e">
        <f>(((4*(POWER(#REF!*1000,2)*AQ1319)/398600640000000)*AV1319))/2/1000</f>
        <v>#REF!</v>
      </c>
      <c r="AX1319" s="19" t="e">
        <f t="shared" si="220"/>
        <v>#REF!</v>
      </c>
      <c r="AY1319" s="17" t="e">
        <f>SQRT(398600640000/#REF!)</f>
        <v>#REF!</v>
      </c>
      <c r="AZ1319" s="17" t="e">
        <f>SQRT(398600640000/#REF!)</f>
        <v>#REF!</v>
      </c>
      <c r="BA1319" s="17" t="e">
        <f t="shared" si="221"/>
        <v>#REF!</v>
      </c>
      <c r="BB1319" s="24" t="e">
        <f>-(398600640000000)/(2*(#REF!))</f>
        <v>#REF!</v>
      </c>
      <c r="BC1319" s="24" t="e">
        <f>-(398600640000000)/((2*#REF!))</f>
        <v>#REF!</v>
      </c>
      <c r="BD1319" s="24" t="e">
        <f>-(398600640000000)/(2*#REF!)</f>
        <v>#REF!</v>
      </c>
      <c r="BE1319" s="27" t="e">
        <f t="shared" si="222"/>
        <v>#REF!</v>
      </c>
      <c r="BF1319" s="27" t="e">
        <f t="shared" si="223"/>
        <v>#REF!</v>
      </c>
      <c r="BG1319" s="23" t="e">
        <f t="shared" si="224"/>
        <v>#REF!</v>
      </c>
      <c r="BH1319" s="23" t="e">
        <f t="shared" si="225"/>
        <v>#REF!</v>
      </c>
      <c r="BJ1319" s="29" t="e">
        <f>398600640000000/(#REF!*1000*#REF!*1000)</f>
        <v>#REF!</v>
      </c>
      <c r="BK1319" s="29" t="e">
        <f>398600640000000/(#REF!*1000*#REF!*1000)</f>
        <v>#REF!</v>
      </c>
      <c r="BL1319" s="29" t="e">
        <f t="shared" si="226"/>
        <v>#REF!</v>
      </c>
      <c r="BM1319" t="e">
        <f>398600640000000/(#REF!*1000*#REF!*1000)</f>
        <v>#REF!</v>
      </c>
    </row>
    <row r="1320" spans="24:65" x14ac:dyDescent="0.25">
      <c r="X1320"/>
      <c r="Y1320"/>
      <c r="Z1320"/>
      <c r="AA1320"/>
      <c r="AB1320" s="5" t="e">
        <f>#REF!-#REF!</f>
        <v>#REF!</v>
      </c>
      <c r="AC1320" s="1" t="e">
        <f>#REF!-#REF!</f>
        <v>#REF!</v>
      </c>
      <c r="AD1320" s="1" t="e">
        <f>SIN(#REF!)*COS(#REF!)</f>
        <v>#REF!</v>
      </c>
      <c r="AE1320" s="1" t="e">
        <f>SIN(#REF!)*SIN(#REF!)</f>
        <v>#REF!</v>
      </c>
      <c r="AF1320" s="1" t="e">
        <f>#REF!*COS(#REF!+#REF!)</f>
        <v>#REF!</v>
      </c>
      <c r="AG1320" s="1" t="e">
        <f>#REF!*SIN(#REF!+#REF!)</f>
        <v>#REF!</v>
      </c>
      <c r="AH1320" s="1" t="e">
        <f>SIN(#REF!)</f>
        <v>#REF!</v>
      </c>
      <c r="AI1320" s="1" t="e">
        <f>COS(#REF!)</f>
        <v>#REF!</v>
      </c>
      <c r="AJ1320" s="1" t="e">
        <f t="shared" si="216"/>
        <v>#REF!</v>
      </c>
      <c r="AK1320" s="5" t="e">
        <f>#REF!*#REF!</f>
        <v>#REF!</v>
      </c>
      <c r="AL1320" s="1" t="e">
        <f>(#REF!*#REF!)*(#REF!*#REF!-1)</f>
        <v>#REF!</v>
      </c>
      <c r="AM1320" s="13" t="e">
        <f>#REF!*SQRT(1-#REF!*#REF!)</f>
        <v>#REF!</v>
      </c>
      <c r="AN1320" s="15" t="e">
        <f>#REF!-AM1320</f>
        <v>#REF!</v>
      </c>
      <c r="AO1320" s="19" t="e">
        <f>#REF!/AM1320</f>
        <v>#REF!</v>
      </c>
      <c r="AP1320" s="19" t="e">
        <f>SQRT(398600640000000/(#REF!*1000))</f>
        <v>#REF!</v>
      </c>
      <c r="AQ1320" s="17" t="e">
        <f>SQRT(2*398600640000000*((1/(#REF!*1000))-(1/((#REF!*1000)+(#REF!*1000)))))</f>
        <v>#REF!</v>
      </c>
      <c r="AR1320" s="17" t="e">
        <f>SQRT(2*398600640000000*((1/(#REF!*1000))-(1/((#REF!*1000)+(#REF!*1000)))))</f>
        <v>#REF!</v>
      </c>
      <c r="AS1320" s="17" t="e">
        <f t="shared" si="217"/>
        <v>#REF!</v>
      </c>
      <c r="AT1320" s="5" t="e">
        <f t="shared" si="218"/>
        <v>#REF!</v>
      </c>
      <c r="AU1320" s="5" t="e">
        <f>(((4*(POWER(#REF!*1000,2)*AP1320)/398600640000000)*AT1320))/2/1000</f>
        <v>#REF!</v>
      </c>
      <c r="AV1320" s="5" t="e">
        <f t="shared" si="219"/>
        <v>#REF!</v>
      </c>
      <c r="AW1320" s="5" t="e">
        <f>(((4*(POWER(#REF!*1000,2)*AQ1320)/398600640000000)*AV1320))/2/1000</f>
        <v>#REF!</v>
      </c>
      <c r="AX1320" s="19" t="e">
        <f t="shared" si="220"/>
        <v>#REF!</v>
      </c>
      <c r="AY1320" s="17" t="e">
        <f>SQRT(398600640000/#REF!)</f>
        <v>#REF!</v>
      </c>
      <c r="AZ1320" s="17" t="e">
        <f>SQRT(398600640000/#REF!)</f>
        <v>#REF!</v>
      </c>
      <c r="BA1320" s="17" t="e">
        <f t="shared" si="221"/>
        <v>#REF!</v>
      </c>
      <c r="BB1320" s="24" t="e">
        <f>-(398600640000000)/(2*(#REF!))</f>
        <v>#REF!</v>
      </c>
      <c r="BC1320" s="24" t="e">
        <f>-(398600640000000)/((2*#REF!))</f>
        <v>#REF!</v>
      </c>
      <c r="BD1320" s="24" t="e">
        <f>-(398600640000000)/(2*#REF!)</f>
        <v>#REF!</v>
      </c>
      <c r="BE1320" s="27" t="e">
        <f t="shared" si="222"/>
        <v>#REF!</v>
      </c>
      <c r="BF1320" s="27" t="e">
        <f t="shared" si="223"/>
        <v>#REF!</v>
      </c>
      <c r="BG1320" s="23" t="e">
        <f t="shared" si="224"/>
        <v>#REF!</v>
      </c>
      <c r="BH1320" s="23" t="e">
        <f t="shared" si="225"/>
        <v>#REF!</v>
      </c>
      <c r="BJ1320" s="29" t="e">
        <f>398600640000000/(#REF!*1000*#REF!*1000)</f>
        <v>#REF!</v>
      </c>
      <c r="BK1320" s="29" t="e">
        <f>398600640000000/(#REF!*1000*#REF!*1000)</f>
        <v>#REF!</v>
      </c>
      <c r="BL1320" s="29" t="e">
        <f t="shared" si="226"/>
        <v>#REF!</v>
      </c>
      <c r="BM1320" t="e">
        <f>398600640000000/(#REF!*1000*#REF!*1000)</f>
        <v>#REF!</v>
      </c>
    </row>
    <row r="1321" spans="24:65" x14ac:dyDescent="0.25">
      <c r="X1321"/>
      <c r="Y1321"/>
      <c r="Z1321"/>
      <c r="AA1321"/>
      <c r="AB1321" s="5" t="e">
        <f>#REF!-#REF!</f>
        <v>#REF!</v>
      </c>
      <c r="AC1321" s="1" t="e">
        <f>#REF!-#REF!</f>
        <v>#REF!</v>
      </c>
      <c r="AD1321" s="1" t="e">
        <f>SIN(#REF!)*COS(#REF!)</f>
        <v>#REF!</v>
      </c>
      <c r="AE1321" s="1" t="e">
        <f>SIN(#REF!)*SIN(#REF!)</f>
        <v>#REF!</v>
      </c>
      <c r="AF1321" s="1" t="e">
        <f>#REF!*COS(#REF!+#REF!)</f>
        <v>#REF!</v>
      </c>
      <c r="AG1321" s="1" t="e">
        <f>#REF!*SIN(#REF!+#REF!)</f>
        <v>#REF!</v>
      </c>
      <c r="AH1321" s="1" t="e">
        <f>SIN(#REF!)</f>
        <v>#REF!</v>
      </c>
      <c r="AI1321" s="1" t="e">
        <f>COS(#REF!)</f>
        <v>#REF!</v>
      </c>
      <c r="AJ1321" s="1" t="e">
        <f t="shared" si="216"/>
        <v>#REF!</v>
      </c>
      <c r="AK1321" s="5" t="e">
        <f>#REF!*#REF!</f>
        <v>#REF!</v>
      </c>
      <c r="AL1321" s="1" t="e">
        <f>(#REF!*#REF!)*(#REF!*#REF!-1)</f>
        <v>#REF!</v>
      </c>
      <c r="AM1321" s="13" t="e">
        <f>#REF!*SQRT(1-#REF!*#REF!)</f>
        <v>#REF!</v>
      </c>
      <c r="AN1321" s="15" t="e">
        <f>#REF!-AM1321</f>
        <v>#REF!</v>
      </c>
      <c r="AO1321" s="19" t="e">
        <f>#REF!/AM1321</f>
        <v>#REF!</v>
      </c>
      <c r="AP1321" s="19" t="e">
        <f>SQRT(398600640000000/(#REF!*1000))</f>
        <v>#REF!</v>
      </c>
      <c r="AQ1321" s="17" t="e">
        <f>SQRT(2*398600640000000*((1/(#REF!*1000))-(1/((#REF!*1000)+(#REF!*1000)))))</f>
        <v>#REF!</v>
      </c>
      <c r="AR1321" s="17" t="e">
        <f>SQRT(2*398600640000000*((1/(#REF!*1000))-(1/((#REF!*1000)+(#REF!*1000)))))</f>
        <v>#REF!</v>
      </c>
      <c r="AS1321" s="17" t="e">
        <f t="shared" si="217"/>
        <v>#REF!</v>
      </c>
      <c r="AT1321" s="5" t="e">
        <f t="shared" si="218"/>
        <v>#REF!</v>
      </c>
      <c r="AU1321" s="5" t="e">
        <f>(((4*(POWER(#REF!*1000,2)*AP1321)/398600640000000)*AT1321))/2/1000</f>
        <v>#REF!</v>
      </c>
      <c r="AV1321" s="5" t="e">
        <f t="shared" si="219"/>
        <v>#REF!</v>
      </c>
      <c r="AW1321" s="5" t="e">
        <f>(((4*(POWER(#REF!*1000,2)*AQ1321)/398600640000000)*AV1321))/2/1000</f>
        <v>#REF!</v>
      </c>
      <c r="AX1321" s="19" t="e">
        <f t="shared" si="220"/>
        <v>#REF!</v>
      </c>
      <c r="AY1321" s="17" t="e">
        <f>SQRT(398600640000/#REF!)</f>
        <v>#REF!</v>
      </c>
      <c r="AZ1321" s="17" t="e">
        <f>SQRT(398600640000/#REF!)</f>
        <v>#REF!</v>
      </c>
      <c r="BA1321" s="17" t="e">
        <f t="shared" si="221"/>
        <v>#REF!</v>
      </c>
      <c r="BB1321" s="24" t="e">
        <f>-(398600640000000)/(2*(#REF!))</f>
        <v>#REF!</v>
      </c>
      <c r="BC1321" s="24" t="e">
        <f>-(398600640000000)/((2*#REF!))</f>
        <v>#REF!</v>
      </c>
      <c r="BD1321" s="24" t="e">
        <f>-(398600640000000)/(2*#REF!)</f>
        <v>#REF!</v>
      </c>
      <c r="BE1321" s="27" t="e">
        <f t="shared" si="222"/>
        <v>#REF!</v>
      </c>
      <c r="BF1321" s="27" t="e">
        <f t="shared" si="223"/>
        <v>#REF!</v>
      </c>
      <c r="BG1321" s="23" t="e">
        <f t="shared" si="224"/>
        <v>#REF!</v>
      </c>
      <c r="BH1321" s="23" t="e">
        <f t="shared" si="225"/>
        <v>#REF!</v>
      </c>
      <c r="BJ1321" s="29" t="e">
        <f>398600640000000/(#REF!*1000*#REF!*1000)</f>
        <v>#REF!</v>
      </c>
      <c r="BK1321" s="29" t="e">
        <f>398600640000000/(#REF!*1000*#REF!*1000)</f>
        <v>#REF!</v>
      </c>
      <c r="BL1321" s="29" t="e">
        <f t="shared" si="226"/>
        <v>#REF!</v>
      </c>
      <c r="BM1321" t="e">
        <f>398600640000000/(#REF!*1000*#REF!*1000)</f>
        <v>#REF!</v>
      </c>
    </row>
    <row r="1322" spans="24:65" x14ac:dyDescent="0.25">
      <c r="X1322"/>
      <c r="Y1322"/>
      <c r="Z1322"/>
      <c r="AA1322"/>
      <c r="AB1322" s="5" t="e">
        <f>#REF!-#REF!</f>
        <v>#REF!</v>
      </c>
      <c r="AC1322" s="1" t="e">
        <f>#REF!-#REF!</f>
        <v>#REF!</v>
      </c>
      <c r="AD1322" s="1" t="e">
        <f>SIN(#REF!)*COS(#REF!)</f>
        <v>#REF!</v>
      </c>
      <c r="AE1322" s="1" t="e">
        <f>SIN(#REF!)*SIN(#REF!)</f>
        <v>#REF!</v>
      </c>
      <c r="AF1322" s="1" t="e">
        <f>#REF!*COS(#REF!+#REF!)</f>
        <v>#REF!</v>
      </c>
      <c r="AG1322" s="1" t="e">
        <f>#REF!*SIN(#REF!+#REF!)</f>
        <v>#REF!</v>
      </c>
      <c r="AH1322" s="1" t="e">
        <f>SIN(#REF!)</f>
        <v>#REF!</v>
      </c>
      <c r="AI1322" s="1" t="e">
        <f>COS(#REF!)</f>
        <v>#REF!</v>
      </c>
      <c r="AJ1322" s="1" t="e">
        <f t="shared" si="216"/>
        <v>#REF!</v>
      </c>
      <c r="AK1322" s="5" t="e">
        <f>#REF!*#REF!</f>
        <v>#REF!</v>
      </c>
      <c r="AL1322" s="1" t="e">
        <f>(#REF!*#REF!)*(#REF!*#REF!-1)</f>
        <v>#REF!</v>
      </c>
      <c r="AM1322" s="13" t="e">
        <f>#REF!*SQRT(1-#REF!*#REF!)</f>
        <v>#REF!</v>
      </c>
      <c r="AN1322" s="15" t="e">
        <f>#REF!-AM1322</f>
        <v>#REF!</v>
      </c>
      <c r="AO1322" s="19" t="e">
        <f>#REF!/AM1322</f>
        <v>#REF!</v>
      </c>
      <c r="AP1322" s="19" t="e">
        <f>SQRT(398600640000000/(#REF!*1000))</f>
        <v>#REF!</v>
      </c>
      <c r="AQ1322" s="17" t="e">
        <f>SQRT(2*398600640000000*((1/(#REF!*1000))-(1/((#REF!*1000)+(#REF!*1000)))))</f>
        <v>#REF!</v>
      </c>
      <c r="AR1322" s="17" t="e">
        <f>SQRT(2*398600640000000*((1/(#REF!*1000))-(1/((#REF!*1000)+(#REF!*1000)))))</f>
        <v>#REF!</v>
      </c>
      <c r="AS1322" s="17" t="e">
        <f t="shared" si="217"/>
        <v>#REF!</v>
      </c>
      <c r="AT1322" s="5" t="e">
        <f t="shared" si="218"/>
        <v>#REF!</v>
      </c>
      <c r="AU1322" s="5" t="e">
        <f>(((4*(POWER(#REF!*1000,2)*AP1322)/398600640000000)*AT1322))/2/1000</f>
        <v>#REF!</v>
      </c>
      <c r="AV1322" s="5" t="e">
        <f t="shared" si="219"/>
        <v>#REF!</v>
      </c>
      <c r="AW1322" s="5" t="e">
        <f>(((4*(POWER(#REF!*1000,2)*AQ1322)/398600640000000)*AV1322))/2/1000</f>
        <v>#REF!</v>
      </c>
      <c r="AX1322" s="19" t="e">
        <f t="shared" si="220"/>
        <v>#REF!</v>
      </c>
      <c r="AY1322" s="17" t="e">
        <f>SQRT(398600640000/#REF!)</f>
        <v>#REF!</v>
      </c>
      <c r="AZ1322" s="17" t="e">
        <f>SQRT(398600640000/#REF!)</f>
        <v>#REF!</v>
      </c>
      <c r="BA1322" s="17" t="e">
        <f t="shared" si="221"/>
        <v>#REF!</v>
      </c>
      <c r="BB1322" s="24" t="e">
        <f>-(398600640000000)/(2*(#REF!))</f>
        <v>#REF!</v>
      </c>
      <c r="BC1322" s="24" t="e">
        <f>-(398600640000000)/((2*#REF!))</f>
        <v>#REF!</v>
      </c>
      <c r="BD1322" s="24" t="e">
        <f>-(398600640000000)/(2*#REF!)</f>
        <v>#REF!</v>
      </c>
      <c r="BE1322" s="27" t="e">
        <f t="shared" si="222"/>
        <v>#REF!</v>
      </c>
      <c r="BF1322" s="27" t="e">
        <f t="shared" si="223"/>
        <v>#REF!</v>
      </c>
      <c r="BG1322" s="23" t="e">
        <f t="shared" si="224"/>
        <v>#REF!</v>
      </c>
      <c r="BH1322" s="23" t="e">
        <f t="shared" si="225"/>
        <v>#REF!</v>
      </c>
      <c r="BJ1322" s="29" t="e">
        <f>398600640000000/(#REF!*1000*#REF!*1000)</f>
        <v>#REF!</v>
      </c>
      <c r="BK1322" s="29" t="e">
        <f>398600640000000/(#REF!*1000*#REF!*1000)</f>
        <v>#REF!</v>
      </c>
      <c r="BL1322" s="29" t="e">
        <f t="shared" si="226"/>
        <v>#REF!</v>
      </c>
      <c r="BM1322" t="e">
        <f>398600640000000/(#REF!*1000*#REF!*1000)</f>
        <v>#REF!</v>
      </c>
    </row>
    <row r="1323" spans="24:65" x14ac:dyDescent="0.25">
      <c r="X1323"/>
      <c r="Y1323"/>
      <c r="Z1323"/>
      <c r="AA1323"/>
      <c r="AB1323" s="5" t="e">
        <f>#REF!-#REF!</f>
        <v>#REF!</v>
      </c>
      <c r="AC1323" s="1" t="e">
        <f>#REF!-#REF!</f>
        <v>#REF!</v>
      </c>
      <c r="AD1323" s="1" t="e">
        <f>SIN(#REF!)*COS(#REF!)</f>
        <v>#REF!</v>
      </c>
      <c r="AE1323" s="1" t="e">
        <f>SIN(#REF!)*SIN(#REF!)</f>
        <v>#REF!</v>
      </c>
      <c r="AF1323" s="1" t="e">
        <f>#REF!*COS(#REF!+#REF!)</f>
        <v>#REF!</v>
      </c>
      <c r="AG1323" s="1" t="e">
        <f>#REF!*SIN(#REF!+#REF!)</f>
        <v>#REF!</v>
      </c>
      <c r="AH1323" s="1" t="e">
        <f>SIN(#REF!)</f>
        <v>#REF!</v>
      </c>
      <c r="AI1323" s="1" t="e">
        <f>COS(#REF!)</f>
        <v>#REF!</v>
      </c>
      <c r="AJ1323" s="1" t="e">
        <f t="shared" si="216"/>
        <v>#REF!</v>
      </c>
      <c r="AK1323" s="5" t="e">
        <f>#REF!*#REF!</f>
        <v>#REF!</v>
      </c>
      <c r="AL1323" s="1" t="e">
        <f>(#REF!*#REF!)*(#REF!*#REF!-1)</f>
        <v>#REF!</v>
      </c>
      <c r="AM1323" s="13" t="e">
        <f>#REF!*SQRT(1-#REF!*#REF!)</f>
        <v>#REF!</v>
      </c>
      <c r="AN1323" s="15" t="e">
        <f>#REF!-AM1323</f>
        <v>#REF!</v>
      </c>
      <c r="AO1323" s="19" t="e">
        <f>#REF!/AM1323</f>
        <v>#REF!</v>
      </c>
      <c r="AP1323" s="19" t="e">
        <f>SQRT(398600640000000/(#REF!*1000))</f>
        <v>#REF!</v>
      </c>
      <c r="AQ1323" s="17" t="e">
        <f>SQRT(2*398600640000000*((1/(#REF!*1000))-(1/((#REF!*1000)+(#REF!*1000)))))</f>
        <v>#REF!</v>
      </c>
      <c r="AR1323" s="17" t="e">
        <f>SQRT(2*398600640000000*((1/(#REF!*1000))-(1/((#REF!*1000)+(#REF!*1000)))))</f>
        <v>#REF!</v>
      </c>
      <c r="AS1323" s="17" t="e">
        <f t="shared" si="217"/>
        <v>#REF!</v>
      </c>
      <c r="AT1323" s="5" t="e">
        <f t="shared" si="218"/>
        <v>#REF!</v>
      </c>
      <c r="AU1323" s="5" t="e">
        <f>(((4*(POWER(#REF!*1000,2)*AP1323)/398600640000000)*AT1323))/2/1000</f>
        <v>#REF!</v>
      </c>
      <c r="AV1323" s="5" t="e">
        <f t="shared" si="219"/>
        <v>#REF!</v>
      </c>
      <c r="AW1323" s="5" t="e">
        <f>(((4*(POWER(#REF!*1000,2)*AQ1323)/398600640000000)*AV1323))/2/1000</f>
        <v>#REF!</v>
      </c>
      <c r="AX1323" s="19" t="e">
        <f t="shared" si="220"/>
        <v>#REF!</v>
      </c>
      <c r="AY1323" s="17" t="e">
        <f>SQRT(398600640000/#REF!)</f>
        <v>#REF!</v>
      </c>
      <c r="AZ1323" s="17" t="e">
        <f>SQRT(398600640000/#REF!)</f>
        <v>#REF!</v>
      </c>
      <c r="BA1323" s="17" t="e">
        <f t="shared" si="221"/>
        <v>#REF!</v>
      </c>
      <c r="BB1323" s="24" t="e">
        <f>-(398600640000000)/(2*(#REF!))</f>
        <v>#REF!</v>
      </c>
      <c r="BC1323" s="24" t="e">
        <f>-(398600640000000)/((2*#REF!))</f>
        <v>#REF!</v>
      </c>
      <c r="BD1323" s="24" t="e">
        <f>-(398600640000000)/(2*#REF!)</f>
        <v>#REF!</v>
      </c>
      <c r="BE1323" s="27" t="e">
        <f t="shared" si="222"/>
        <v>#REF!</v>
      </c>
      <c r="BF1323" s="27" t="e">
        <f t="shared" si="223"/>
        <v>#REF!</v>
      </c>
      <c r="BG1323" s="23" t="e">
        <f t="shared" si="224"/>
        <v>#REF!</v>
      </c>
      <c r="BH1323" s="23" t="e">
        <f t="shared" si="225"/>
        <v>#REF!</v>
      </c>
      <c r="BJ1323" s="29" t="e">
        <f>398600640000000/(#REF!*1000*#REF!*1000)</f>
        <v>#REF!</v>
      </c>
      <c r="BK1323" s="29" t="e">
        <f>398600640000000/(#REF!*1000*#REF!*1000)</f>
        <v>#REF!</v>
      </c>
      <c r="BL1323" s="29" t="e">
        <f t="shared" si="226"/>
        <v>#REF!</v>
      </c>
      <c r="BM1323" t="e">
        <f>398600640000000/(#REF!*1000*#REF!*1000)</f>
        <v>#REF!</v>
      </c>
    </row>
    <row r="1324" spans="24:65" x14ac:dyDescent="0.25">
      <c r="X1324"/>
      <c r="Y1324"/>
      <c r="Z1324"/>
      <c r="AA1324"/>
      <c r="AB1324" s="5" t="e">
        <f>#REF!-#REF!</f>
        <v>#REF!</v>
      </c>
      <c r="AC1324" s="1" t="e">
        <f>#REF!-#REF!</f>
        <v>#REF!</v>
      </c>
      <c r="AD1324" s="1" t="e">
        <f>SIN(#REF!)*COS(#REF!)</f>
        <v>#REF!</v>
      </c>
      <c r="AE1324" s="1" t="e">
        <f>SIN(#REF!)*SIN(#REF!)</f>
        <v>#REF!</v>
      </c>
      <c r="AF1324" s="1" t="e">
        <f>#REF!*COS(#REF!+#REF!)</f>
        <v>#REF!</v>
      </c>
      <c r="AG1324" s="1" t="e">
        <f>#REF!*SIN(#REF!+#REF!)</f>
        <v>#REF!</v>
      </c>
      <c r="AH1324" s="1" t="e">
        <f>SIN(#REF!)</f>
        <v>#REF!</v>
      </c>
      <c r="AI1324" s="1" t="e">
        <f>COS(#REF!)</f>
        <v>#REF!</v>
      </c>
      <c r="AJ1324" s="1" t="e">
        <f t="shared" si="216"/>
        <v>#REF!</v>
      </c>
      <c r="AK1324" s="5" t="e">
        <f>#REF!*#REF!</f>
        <v>#REF!</v>
      </c>
      <c r="AL1324" s="1" t="e">
        <f>(#REF!*#REF!)*(#REF!*#REF!-1)</f>
        <v>#REF!</v>
      </c>
      <c r="AM1324" s="13" t="e">
        <f>#REF!*SQRT(1-#REF!*#REF!)</f>
        <v>#REF!</v>
      </c>
      <c r="AN1324" s="15" t="e">
        <f>#REF!-AM1324</f>
        <v>#REF!</v>
      </c>
      <c r="AO1324" s="19" t="e">
        <f>#REF!/AM1324</f>
        <v>#REF!</v>
      </c>
      <c r="AP1324" s="19" t="e">
        <f>SQRT(398600640000000/(#REF!*1000))</f>
        <v>#REF!</v>
      </c>
      <c r="AQ1324" s="17" t="e">
        <f>SQRT(2*398600640000000*((1/(#REF!*1000))-(1/((#REF!*1000)+(#REF!*1000)))))</f>
        <v>#REF!</v>
      </c>
      <c r="AR1324" s="17" t="e">
        <f>SQRT(2*398600640000000*((1/(#REF!*1000))-(1/((#REF!*1000)+(#REF!*1000)))))</f>
        <v>#REF!</v>
      </c>
      <c r="AS1324" s="17" t="e">
        <f t="shared" si="217"/>
        <v>#REF!</v>
      </c>
      <c r="AT1324" s="5" t="e">
        <f t="shared" si="218"/>
        <v>#REF!</v>
      </c>
      <c r="AU1324" s="5" t="e">
        <f>(((4*(POWER(#REF!*1000,2)*AP1324)/398600640000000)*AT1324))/2/1000</f>
        <v>#REF!</v>
      </c>
      <c r="AV1324" s="5" t="e">
        <f t="shared" si="219"/>
        <v>#REF!</v>
      </c>
      <c r="AW1324" s="5" t="e">
        <f>(((4*(POWER(#REF!*1000,2)*AQ1324)/398600640000000)*AV1324))/2/1000</f>
        <v>#REF!</v>
      </c>
      <c r="AX1324" s="19" t="e">
        <f t="shared" si="220"/>
        <v>#REF!</v>
      </c>
      <c r="AY1324" s="17" t="e">
        <f>SQRT(398600640000/#REF!)</f>
        <v>#REF!</v>
      </c>
      <c r="AZ1324" s="17" t="e">
        <f>SQRT(398600640000/#REF!)</f>
        <v>#REF!</v>
      </c>
      <c r="BA1324" s="17" t="e">
        <f t="shared" si="221"/>
        <v>#REF!</v>
      </c>
      <c r="BB1324" s="24" t="e">
        <f>-(398600640000000)/(2*(#REF!))</f>
        <v>#REF!</v>
      </c>
      <c r="BC1324" s="24" t="e">
        <f>-(398600640000000)/((2*#REF!))</f>
        <v>#REF!</v>
      </c>
      <c r="BD1324" s="24" t="e">
        <f>-(398600640000000)/(2*#REF!)</f>
        <v>#REF!</v>
      </c>
      <c r="BE1324" s="27" t="e">
        <f t="shared" si="222"/>
        <v>#REF!</v>
      </c>
      <c r="BF1324" s="27" t="e">
        <f t="shared" si="223"/>
        <v>#REF!</v>
      </c>
      <c r="BG1324" s="23" t="e">
        <f t="shared" si="224"/>
        <v>#REF!</v>
      </c>
      <c r="BH1324" s="23" t="e">
        <f t="shared" si="225"/>
        <v>#REF!</v>
      </c>
      <c r="BJ1324" s="29" t="e">
        <f>398600640000000/(#REF!*1000*#REF!*1000)</f>
        <v>#REF!</v>
      </c>
      <c r="BK1324" s="29" t="e">
        <f>398600640000000/(#REF!*1000*#REF!*1000)</f>
        <v>#REF!</v>
      </c>
      <c r="BL1324" s="29" t="e">
        <f t="shared" si="226"/>
        <v>#REF!</v>
      </c>
      <c r="BM1324" t="e">
        <f>398600640000000/(#REF!*1000*#REF!*1000)</f>
        <v>#REF!</v>
      </c>
    </row>
    <row r="1325" spans="24:65" x14ac:dyDescent="0.25">
      <c r="X1325"/>
      <c r="Y1325"/>
      <c r="Z1325"/>
      <c r="AA1325"/>
      <c r="AB1325" s="5" t="e">
        <f>#REF!-#REF!</f>
        <v>#REF!</v>
      </c>
      <c r="AC1325" s="1" t="e">
        <f>#REF!-#REF!</f>
        <v>#REF!</v>
      </c>
      <c r="AD1325" s="1" t="e">
        <f>SIN(#REF!)*COS(#REF!)</f>
        <v>#REF!</v>
      </c>
      <c r="AE1325" s="1" t="e">
        <f>SIN(#REF!)*SIN(#REF!)</f>
        <v>#REF!</v>
      </c>
      <c r="AF1325" s="1" t="e">
        <f>#REF!*COS(#REF!+#REF!)</f>
        <v>#REF!</v>
      </c>
      <c r="AG1325" s="1" t="e">
        <f>#REF!*SIN(#REF!+#REF!)</f>
        <v>#REF!</v>
      </c>
      <c r="AH1325" s="1" t="e">
        <f>SIN(#REF!)</f>
        <v>#REF!</v>
      </c>
      <c r="AI1325" s="1" t="e">
        <f>COS(#REF!)</f>
        <v>#REF!</v>
      </c>
      <c r="AJ1325" s="1" t="e">
        <f t="shared" si="216"/>
        <v>#REF!</v>
      </c>
      <c r="AK1325" s="5" t="e">
        <f>#REF!*#REF!</f>
        <v>#REF!</v>
      </c>
      <c r="AL1325" s="1" t="e">
        <f>(#REF!*#REF!)*(#REF!*#REF!-1)</f>
        <v>#REF!</v>
      </c>
      <c r="AM1325" s="13" t="e">
        <f>#REF!*SQRT(1-#REF!*#REF!)</f>
        <v>#REF!</v>
      </c>
      <c r="AN1325" s="15" t="e">
        <f>#REF!-AM1325</f>
        <v>#REF!</v>
      </c>
      <c r="AO1325" s="19" t="e">
        <f>#REF!/AM1325</f>
        <v>#REF!</v>
      </c>
      <c r="AP1325" s="19" t="e">
        <f>SQRT(398600640000000/(#REF!*1000))</f>
        <v>#REF!</v>
      </c>
      <c r="AQ1325" s="17" t="e">
        <f>SQRT(2*398600640000000*((1/(#REF!*1000))-(1/((#REF!*1000)+(#REF!*1000)))))</f>
        <v>#REF!</v>
      </c>
      <c r="AR1325" s="17" t="e">
        <f>SQRT(2*398600640000000*((1/(#REF!*1000))-(1/((#REF!*1000)+(#REF!*1000)))))</f>
        <v>#REF!</v>
      </c>
      <c r="AS1325" s="17" t="e">
        <f t="shared" si="217"/>
        <v>#REF!</v>
      </c>
      <c r="AT1325" s="5" t="e">
        <f t="shared" si="218"/>
        <v>#REF!</v>
      </c>
      <c r="AU1325" s="5" t="e">
        <f>(((4*(POWER(#REF!*1000,2)*AP1325)/398600640000000)*AT1325))/2/1000</f>
        <v>#REF!</v>
      </c>
      <c r="AV1325" s="5" t="e">
        <f t="shared" si="219"/>
        <v>#REF!</v>
      </c>
      <c r="AW1325" s="5" t="e">
        <f>(((4*(POWER(#REF!*1000,2)*AQ1325)/398600640000000)*AV1325))/2/1000</f>
        <v>#REF!</v>
      </c>
      <c r="AX1325" s="19" t="e">
        <f t="shared" si="220"/>
        <v>#REF!</v>
      </c>
      <c r="AY1325" s="17" t="e">
        <f>SQRT(398600640000/#REF!)</f>
        <v>#REF!</v>
      </c>
      <c r="AZ1325" s="17" t="e">
        <f>SQRT(398600640000/#REF!)</f>
        <v>#REF!</v>
      </c>
      <c r="BA1325" s="17" t="e">
        <f t="shared" si="221"/>
        <v>#REF!</v>
      </c>
      <c r="BB1325" s="24" t="e">
        <f>-(398600640000000)/(2*(#REF!))</f>
        <v>#REF!</v>
      </c>
      <c r="BC1325" s="24" t="e">
        <f>-(398600640000000)/((2*#REF!))</f>
        <v>#REF!</v>
      </c>
      <c r="BD1325" s="24" t="e">
        <f>-(398600640000000)/(2*#REF!)</f>
        <v>#REF!</v>
      </c>
      <c r="BE1325" s="27" t="e">
        <f t="shared" si="222"/>
        <v>#REF!</v>
      </c>
      <c r="BF1325" s="27" t="e">
        <f t="shared" si="223"/>
        <v>#REF!</v>
      </c>
      <c r="BG1325" s="23" t="e">
        <f t="shared" si="224"/>
        <v>#REF!</v>
      </c>
      <c r="BH1325" s="23" t="e">
        <f t="shared" si="225"/>
        <v>#REF!</v>
      </c>
      <c r="BJ1325" s="29" t="e">
        <f>398600640000000/(#REF!*1000*#REF!*1000)</f>
        <v>#REF!</v>
      </c>
      <c r="BK1325" s="29" t="e">
        <f>398600640000000/(#REF!*1000*#REF!*1000)</f>
        <v>#REF!</v>
      </c>
      <c r="BL1325" s="29" t="e">
        <f t="shared" si="226"/>
        <v>#REF!</v>
      </c>
      <c r="BM1325" t="e">
        <f>398600640000000/(#REF!*1000*#REF!*1000)</f>
        <v>#REF!</v>
      </c>
    </row>
    <row r="1326" spans="24:65" x14ac:dyDescent="0.25">
      <c r="X1326"/>
      <c r="Y1326"/>
      <c r="Z1326"/>
      <c r="AA1326"/>
      <c r="AB1326" s="5" t="e">
        <f>#REF!-#REF!</f>
        <v>#REF!</v>
      </c>
      <c r="AC1326" s="1" t="e">
        <f>#REF!-#REF!</f>
        <v>#REF!</v>
      </c>
      <c r="AD1326" s="1" t="e">
        <f>SIN(#REF!)*COS(#REF!)</f>
        <v>#REF!</v>
      </c>
      <c r="AE1326" s="1" t="e">
        <f>SIN(#REF!)*SIN(#REF!)</f>
        <v>#REF!</v>
      </c>
      <c r="AF1326" s="1" t="e">
        <f>#REF!*COS(#REF!+#REF!)</f>
        <v>#REF!</v>
      </c>
      <c r="AG1326" s="1" t="e">
        <f>#REF!*SIN(#REF!+#REF!)</f>
        <v>#REF!</v>
      </c>
      <c r="AH1326" s="1" t="e">
        <f>SIN(#REF!)</f>
        <v>#REF!</v>
      </c>
      <c r="AI1326" s="1" t="e">
        <f>COS(#REF!)</f>
        <v>#REF!</v>
      </c>
      <c r="AJ1326" s="1" t="e">
        <f t="shared" si="216"/>
        <v>#REF!</v>
      </c>
      <c r="AK1326" s="5" t="e">
        <f>#REF!*#REF!</f>
        <v>#REF!</v>
      </c>
      <c r="AL1326" s="1" t="e">
        <f>(#REF!*#REF!)*(#REF!*#REF!-1)</f>
        <v>#REF!</v>
      </c>
      <c r="AM1326" s="13" t="e">
        <f>#REF!*SQRT(1-#REF!*#REF!)</f>
        <v>#REF!</v>
      </c>
      <c r="AN1326" s="15" t="e">
        <f>#REF!-AM1326</f>
        <v>#REF!</v>
      </c>
      <c r="AO1326" s="19" t="e">
        <f>#REF!/AM1326</f>
        <v>#REF!</v>
      </c>
      <c r="AP1326" s="19" t="e">
        <f>SQRT(398600640000000/(#REF!*1000))</f>
        <v>#REF!</v>
      </c>
      <c r="AQ1326" s="17" t="e">
        <f>SQRT(2*398600640000000*((1/(#REF!*1000))-(1/((#REF!*1000)+(#REF!*1000)))))</f>
        <v>#REF!</v>
      </c>
      <c r="AR1326" s="17" t="e">
        <f>SQRT(2*398600640000000*((1/(#REF!*1000))-(1/((#REF!*1000)+(#REF!*1000)))))</f>
        <v>#REF!</v>
      </c>
      <c r="AS1326" s="17" t="e">
        <f t="shared" si="217"/>
        <v>#REF!</v>
      </c>
      <c r="AT1326" s="5" t="e">
        <f t="shared" si="218"/>
        <v>#REF!</v>
      </c>
      <c r="AU1326" s="5" t="e">
        <f>(((4*(POWER(#REF!*1000,2)*AP1326)/398600640000000)*AT1326))/2/1000</f>
        <v>#REF!</v>
      </c>
      <c r="AV1326" s="5" t="e">
        <f t="shared" si="219"/>
        <v>#REF!</v>
      </c>
      <c r="AW1326" s="5" t="e">
        <f>(((4*(POWER(#REF!*1000,2)*AQ1326)/398600640000000)*AV1326))/2/1000</f>
        <v>#REF!</v>
      </c>
      <c r="AX1326" s="19" t="e">
        <f t="shared" si="220"/>
        <v>#REF!</v>
      </c>
      <c r="AY1326" s="17" t="e">
        <f>SQRT(398600640000/#REF!)</f>
        <v>#REF!</v>
      </c>
      <c r="AZ1326" s="17" t="e">
        <f>SQRT(398600640000/#REF!)</f>
        <v>#REF!</v>
      </c>
      <c r="BA1326" s="17" t="e">
        <f t="shared" si="221"/>
        <v>#REF!</v>
      </c>
      <c r="BB1326" s="24" t="e">
        <f>-(398600640000000)/(2*(#REF!))</f>
        <v>#REF!</v>
      </c>
      <c r="BC1326" s="24" t="e">
        <f>-(398600640000000)/((2*#REF!))</f>
        <v>#REF!</v>
      </c>
      <c r="BD1326" s="24" t="e">
        <f>-(398600640000000)/(2*#REF!)</f>
        <v>#REF!</v>
      </c>
      <c r="BE1326" s="27" t="e">
        <f t="shared" si="222"/>
        <v>#REF!</v>
      </c>
      <c r="BF1326" s="27" t="e">
        <f t="shared" si="223"/>
        <v>#REF!</v>
      </c>
      <c r="BG1326" s="23" t="e">
        <f t="shared" si="224"/>
        <v>#REF!</v>
      </c>
      <c r="BH1326" s="23" t="e">
        <f t="shared" si="225"/>
        <v>#REF!</v>
      </c>
      <c r="BJ1326" s="29" t="e">
        <f>398600640000000/(#REF!*1000*#REF!*1000)</f>
        <v>#REF!</v>
      </c>
      <c r="BK1326" s="29" t="e">
        <f>398600640000000/(#REF!*1000*#REF!*1000)</f>
        <v>#REF!</v>
      </c>
      <c r="BL1326" s="29" t="e">
        <f t="shared" si="226"/>
        <v>#REF!</v>
      </c>
      <c r="BM1326" t="e">
        <f>398600640000000/(#REF!*1000*#REF!*1000)</f>
        <v>#REF!</v>
      </c>
    </row>
    <row r="1327" spans="24:65" x14ac:dyDescent="0.25">
      <c r="X1327"/>
      <c r="Y1327"/>
      <c r="Z1327"/>
      <c r="AA1327"/>
      <c r="AB1327" s="5" t="e">
        <f>#REF!-#REF!</f>
        <v>#REF!</v>
      </c>
      <c r="AC1327" s="1" t="e">
        <f>#REF!-#REF!</f>
        <v>#REF!</v>
      </c>
      <c r="AD1327" s="1" t="e">
        <f>SIN(#REF!)*COS(#REF!)</f>
        <v>#REF!</v>
      </c>
      <c r="AE1327" s="1" t="e">
        <f>SIN(#REF!)*SIN(#REF!)</f>
        <v>#REF!</v>
      </c>
      <c r="AF1327" s="1" t="e">
        <f>#REF!*COS(#REF!+#REF!)</f>
        <v>#REF!</v>
      </c>
      <c r="AG1327" s="1" t="e">
        <f>#REF!*SIN(#REF!+#REF!)</f>
        <v>#REF!</v>
      </c>
      <c r="AH1327" s="1" t="e">
        <f>SIN(#REF!)</f>
        <v>#REF!</v>
      </c>
      <c r="AI1327" s="1" t="e">
        <f>COS(#REF!)</f>
        <v>#REF!</v>
      </c>
      <c r="AJ1327" s="1" t="e">
        <f t="shared" si="216"/>
        <v>#REF!</v>
      </c>
      <c r="AK1327" s="5" t="e">
        <f>#REF!*#REF!</f>
        <v>#REF!</v>
      </c>
      <c r="AL1327" s="1" t="e">
        <f>(#REF!*#REF!)*(#REF!*#REF!-1)</f>
        <v>#REF!</v>
      </c>
      <c r="AM1327" s="13" t="e">
        <f>#REF!*SQRT(1-#REF!*#REF!)</f>
        <v>#REF!</v>
      </c>
      <c r="AN1327" s="15" t="e">
        <f>#REF!-AM1327</f>
        <v>#REF!</v>
      </c>
      <c r="AO1327" s="19" t="e">
        <f>#REF!/AM1327</f>
        <v>#REF!</v>
      </c>
      <c r="AP1327" s="19" t="e">
        <f>SQRT(398600640000000/(#REF!*1000))</f>
        <v>#REF!</v>
      </c>
      <c r="AQ1327" s="17" t="e">
        <f>SQRT(2*398600640000000*((1/(#REF!*1000))-(1/((#REF!*1000)+(#REF!*1000)))))</f>
        <v>#REF!</v>
      </c>
      <c r="AR1327" s="17" t="e">
        <f>SQRT(2*398600640000000*((1/(#REF!*1000))-(1/((#REF!*1000)+(#REF!*1000)))))</f>
        <v>#REF!</v>
      </c>
      <c r="AS1327" s="17" t="e">
        <f t="shared" si="217"/>
        <v>#REF!</v>
      </c>
      <c r="AT1327" s="5" t="e">
        <f t="shared" si="218"/>
        <v>#REF!</v>
      </c>
      <c r="AU1327" s="5" t="e">
        <f>(((4*(POWER(#REF!*1000,2)*AP1327)/398600640000000)*AT1327))/2/1000</f>
        <v>#REF!</v>
      </c>
      <c r="AV1327" s="5" t="e">
        <f t="shared" si="219"/>
        <v>#REF!</v>
      </c>
      <c r="AW1327" s="5" t="e">
        <f>(((4*(POWER(#REF!*1000,2)*AQ1327)/398600640000000)*AV1327))/2/1000</f>
        <v>#REF!</v>
      </c>
      <c r="AX1327" s="19" t="e">
        <f t="shared" si="220"/>
        <v>#REF!</v>
      </c>
      <c r="AY1327" s="17" t="e">
        <f>SQRT(398600640000/#REF!)</f>
        <v>#REF!</v>
      </c>
      <c r="AZ1327" s="17" t="e">
        <f>SQRT(398600640000/#REF!)</f>
        <v>#REF!</v>
      </c>
      <c r="BA1327" s="17" t="e">
        <f t="shared" si="221"/>
        <v>#REF!</v>
      </c>
      <c r="BB1327" s="24" t="e">
        <f>-(398600640000000)/(2*(#REF!))</f>
        <v>#REF!</v>
      </c>
      <c r="BC1327" s="24" t="e">
        <f>-(398600640000000)/((2*#REF!))</f>
        <v>#REF!</v>
      </c>
      <c r="BD1327" s="24" t="e">
        <f>-(398600640000000)/(2*#REF!)</f>
        <v>#REF!</v>
      </c>
      <c r="BE1327" s="27" t="e">
        <f t="shared" si="222"/>
        <v>#REF!</v>
      </c>
      <c r="BF1327" s="27" t="e">
        <f t="shared" si="223"/>
        <v>#REF!</v>
      </c>
      <c r="BG1327" s="23" t="e">
        <f t="shared" si="224"/>
        <v>#REF!</v>
      </c>
      <c r="BH1327" s="23" t="e">
        <f t="shared" si="225"/>
        <v>#REF!</v>
      </c>
      <c r="BJ1327" s="29" t="e">
        <f>398600640000000/(#REF!*1000*#REF!*1000)</f>
        <v>#REF!</v>
      </c>
      <c r="BK1327" s="29" t="e">
        <f>398600640000000/(#REF!*1000*#REF!*1000)</f>
        <v>#REF!</v>
      </c>
      <c r="BL1327" s="29" t="e">
        <f t="shared" si="226"/>
        <v>#REF!</v>
      </c>
      <c r="BM1327" t="e">
        <f>398600640000000/(#REF!*1000*#REF!*1000)</f>
        <v>#REF!</v>
      </c>
    </row>
    <row r="1328" spans="24:65" x14ac:dyDescent="0.25">
      <c r="X1328"/>
      <c r="Y1328"/>
      <c r="Z1328"/>
      <c r="AA1328"/>
      <c r="AB1328" s="5" t="e">
        <f>#REF!-#REF!</f>
        <v>#REF!</v>
      </c>
      <c r="AC1328" s="1" t="e">
        <f>#REF!-#REF!</f>
        <v>#REF!</v>
      </c>
      <c r="AD1328" s="1" t="e">
        <f>SIN(#REF!)*COS(#REF!)</f>
        <v>#REF!</v>
      </c>
      <c r="AE1328" s="1" t="e">
        <f>SIN(#REF!)*SIN(#REF!)</f>
        <v>#REF!</v>
      </c>
      <c r="AF1328" s="1" t="e">
        <f>#REF!*COS(#REF!+#REF!)</f>
        <v>#REF!</v>
      </c>
      <c r="AG1328" s="1" t="e">
        <f>#REF!*SIN(#REF!+#REF!)</f>
        <v>#REF!</v>
      </c>
      <c r="AH1328" s="1" t="e">
        <f>SIN(#REF!)</f>
        <v>#REF!</v>
      </c>
      <c r="AI1328" s="1" t="e">
        <f>COS(#REF!)</f>
        <v>#REF!</v>
      </c>
      <c r="AJ1328" s="1" t="e">
        <f t="shared" si="216"/>
        <v>#REF!</v>
      </c>
      <c r="AK1328" s="5" t="e">
        <f>#REF!*#REF!</f>
        <v>#REF!</v>
      </c>
      <c r="AL1328" s="1" t="e">
        <f>(#REF!*#REF!)*(#REF!*#REF!-1)</f>
        <v>#REF!</v>
      </c>
      <c r="AM1328" s="13" t="e">
        <f>#REF!*SQRT(1-#REF!*#REF!)</f>
        <v>#REF!</v>
      </c>
      <c r="AN1328" s="15" t="e">
        <f>#REF!-AM1328</f>
        <v>#REF!</v>
      </c>
      <c r="AO1328" s="19" t="e">
        <f>#REF!/AM1328</f>
        <v>#REF!</v>
      </c>
      <c r="AP1328" s="19" t="e">
        <f>SQRT(398600640000000/(#REF!*1000))</f>
        <v>#REF!</v>
      </c>
      <c r="AQ1328" s="17" t="e">
        <f>SQRT(2*398600640000000*((1/(#REF!*1000))-(1/((#REF!*1000)+(#REF!*1000)))))</f>
        <v>#REF!</v>
      </c>
      <c r="AR1328" s="17" t="e">
        <f>SQRT(2*398600640000000*((1/(#REF!*1000))-(1/((#REF!*1000)+(#REF!*1000)))))</f>
        <v>#REF!</v>
      </c>
      <c r="AS1328" s="17" t="e">
        <f t="shared" si="217"/>
        <v>#REF!</v>
      </c>
      <c r="AT1328" s="5" t="e">
        <f t="shared" si="218"/>
        <v>#REF!</v>
      </c>
      <c r="AU1328" s="5" t="e">
        <f>(((4*(POWER(#REF!*1000,2)*AP1328)/398600640000000)*AT1328))/2/1000</f>
        <v>#REF!</v>
      </c>
      <c r="AV1328" s="5" t="e">
        <f t="shared" si="219"/>
        <v>#REF!</v>
      </c>
      <c r="AW1328" s="5" t="e">
        <f>(((4*(POWER(#REF!*1000,2)*AQ1328)/398600640000000)*AV1328))/2/1000</f>
        <v>#REF!</v>
      </c>
      <c r="AX1328" s="19" t="e">
        <f t="shared" si="220"/>
        <v>#REF!</v>
      </c>
      <c r="AY1328" s="17" t="e">
        <f>SQRT(398600640000/#REF!)</f>
        <v>#REF!</v>
      </c>
      <c r="AZ1328" s="17" t="e">
        <f>SQRT(398600640000/#REF!)</f>
        <v>#REF!</v>
      </c>
      <c r="BA1328" s="17" t="e">
        <f t="shared" si="221"/>
        <v>#REF!</v>
      </c>
      <c r="BB1328" s="24" t="e">
        <f>-(398600640000000)/(2*(#REF!))</f>
        <v>#REF!</v>
      </c>
      <c r="BC1328" s="24" t="e">
        <f>-(398600640000000)/((2*#REF!))</f>
        <v>#REF!</v>
      </c>
      <c r="BD1328" s="24" t="e">
        <f>-(398600640000000)/(2*#REF!)</f>
        <v>#REF!</v>
      </c>
      <c r="BE1328" s="27" t="e">
        <f t="shared" si="222"/>
        <v>#REF!</v>
      </c>
      <c r="BF1328" s="27" t="e">
        <f t="shared" si="223"/>
        <v>#REF!</v>
      </c>
      <c r="BG1328" s="23" t="e">
        <f t="shared" si="224"/>
        <v>#REF!</v>
      </c>
      <c r="BH1328" s="23" t="e">
        <f t="shared" si="225"/>
        <v>#REF!</v>
      </c>
      <c r="BJ1328" s="29" t="e">
        <f>398600640000000/(#REF!*1000*#REF!*1000)</f>
        <v>#REF!</v>
      </c>
      <c r="BK1328" s="29" t="e">
        <f>398600640000000/(#REF!*1000*#REF!*1000)</f>
        <v>#REF!</v>
      </c>
      <c r="BL1328" s="29" t="e">
        <f t="shared" si="226"/>
        <v>#REF!</v>
      </c>
      <c r="BM1328" t="e">
        <f>398600640000000/(#REF!*1000*#REF!*1000)</f>
        <v>#REF!</v>
      </c>
    </row>
    <row r="1329" spans="24:65" x14ac:dyDescent="0.25">
      <c r="X1329"/>
      <c r="Y1329"/>
      <c r="Z1329"/>
      <c r="AA1329"/>
      <c r="AB1329" s="5" t="e">
        <f>#REF!-#REF!</f>
        <v>#REF!</v>
      </c>
      <c r="AC1329" s="1" t="e">
        <f>#REF!-#REF!</f>
        <v>#REF!</v>
      </c>
      <c r="AD1329" s="1" t="e">
        <f>SIN(#REF!)*COS(#REF!)</f>
        <v>#REF!</v>
      </c>
      <c r="AE1329" s="1" t="e">
        <f>SIN(#REF!)*SIN(#REF!)</f>
        <v>#REF!</v>
      </c>
      <c r="AF1329" s="1" t="e">
        <f>#REF!*COS(#REF!+#REF!)</f>
        <v>#REF!</v>
      </c>
      <c r="AG1329" s="1" t="e">
        <f>#REF!*SIN(#REF!+#REF!)</f>
        <v>#REF!</v>
      </c>
      <c r="AH1329" s="1" t="e">
        <f>SIN(#REF!)</f>
        <v>#REF!</v>
      </c>
      <c r="AI1329" s="1" t="e">
        <f>COS(#REF!)</f>
        <v>#REF!</v>
      </c>
      <c r="AJ1329" s="1" t="e">
        <f t="shared" si="216"/>
        <v>#REF!</v>
      </c>
      <c r="AK1329" s="5" t="e">
        <f>#REF!*#REF!</f>
        <v>#REF!</v>
      </c>
      <c r="AL1329" s="1" t="e">
        <f>(#REF!*#REF!)*(#REF!*#REF!-1)</f>
        <v>#REF!</v>
      </c>
      <c r="AM1329" s="13" t="e">
        <f>#REF!*SQRT(1-#REF!*#REF!)</f>
        <v>#REF!</v>
      </c>
      <c r="AN1329" s="15" t="e">
        <f>#REF!-AM1329</f>
        <v>#REF!</v>
      </c>
      <c r="AO1329" s="19" t="e">
        <f>#REF!/AM1329</f>
        <v>#REF!</v>
      </c>
      <c r="AP1329" s="19" t="e">
        <f>SQRT(398600640000000/(#REF!*1000))</f>
        <v>#REF!</v>
      </c>
      <c r="AQ1329" s="17" t="e">
        <f>SQRT(2*398600640000000*((1/(#REF!*1000))-(1/((#REF!*1000)+(#REF!*1000)))))</f>
        <v>#REF!</v>
      </c>
      <c r="AR1329" s="17" t="e">
        <f>SQRT(2*398600640000000*((1/(#REF!*1000))-(1/((#REF!*1000)+(#REF!*1000)))))</f>
        <v>#REF!</v>
      </c>
      <c r="AS1329" s="17" t="e">
        <f t="shared" si="217"/>
        <v>#REF!</v>
      </c>
      <c r="AT1329" s="5" t="e">
        <f t="shared" si="218"/>
        <v>#REF!</v>
      </c>
      <c r="AU1329" s="5" t="e">
        <f>(((4*(POWER(#REF!*1000,2)*AP1329)/398600640000000)*AT1329))/2/1000</f>
        <v>#REF!</v>
      </c>
      <c r="AV1329" s="5" t="e">
        <f t="shared" si="219"/>
        <v>#REF!</v>
      </c>
      <c r="AW1329" s="5" t="e">
        <f>(((4*(POWER(#REF!*1000,2)*AQ1329)/398600640000000)*AV1329))/2/1000</f>
        <v>#REF!</v>
      </c>
      <c r="AX1329" s="19" t="e">
        <f t="shared" si="220"/>
        <v>#REF!</v>
      </c>
      <c r="AY1329" s="17" t="e">
        <f>SQRT(398600640000/#REF!)</f>
        <v>#REF!</v>
      </c>
      <c r="AZ1329" s="17" t="e">
        <f>SQRT(398600640000/#REF!)</f>
        <v>#REF!</v>
      </c>
      <c r="BA1329" s="17" t="e">
        <f t="shared" si="221"/>
        <v>#REF!</v>
      </c>
      <c r="BB1329" s="24" t="e">
        <f>-(398600640000000)/(2*(#REF!))</f>
        <v>#REF!</v>
      </c>
      <c r="BC1329" s="24" t="e">
        <f>-(398600640000000)/((2*#REF!))</f>
        <v>#REF!</v>
      </c>
      <c r="BD1329" s="24" t="e">
        <f>-(398600640000000)/(2*#REF!)</f>
        <v>#REF!</v>
      </c>
      <c r="BE1329" s="27" t="e">
        <f t="shared" si="222"/>
        <v>#REF!</v>
      </c>
      <c r="BF1329" s="27" t="e">
        <f t="shared" si="223"/>
        <v>#REF!</v>
      </c>
      <c r="BG1329" s="23" t="e">
        <f t="shared" si="224"/>
        <v>#REF!</v>
      </c>
      <c r="BH1329" s="23" t="e">
        <f t="shared" si="225"/>
        <v>#REF!</v>
      </c>
      <c r="BJ1329" s="29" t="e">
        <f>398600640000000/(#REF!*1000*#REF!*1000)</f>
        <v>#REF!</v>
      </c>
      <c r="BK1329" s="29" t="e">
        <f>398600640000000/(#REF!*1000*#REF!*1000)</f>
        <v>#REF!</v>
      </c>
      <c r="BL1329" s="29" t="e">
        <f t="shared" si="226"/>
        <v>#REF!</v>
      </c>
      <c r="BM1329" t="e">
        <f>398600640000000/(#REF!*1000*#REF!*1000)</f>
        <v>#REF!</v>
      </c>
    </row>
    <row r="1330" spans="24:65" x14ac:dyDescent="0.25">
      <c r="X1330"/>
      <c r="Y1330"/>
      <c r="Z1330"/>
      <c r="AA1330"/>
      <c r="AB1330" s="5" t="e">
        <f>#REF!-#REF!</f>
        <v>#REF!</v>
      </c>
      <c r="AC1330" s="1" t="e">
        <f>#REF!-#REF!</f>
        <v>#REF!</v>
      </c>
      <c r="AD1330" s="1" t="e">
        <f>SIN(#REF!)*COS(#REF!)</f>
        <v>#REF!</v>
      </c>
      <c r="AE1330" s="1" t="e">
        <f>SIN(#REF!)*SIN(#REF!)</f>
        <v>#REF!</v>
      </c>
      <c r="AF1330" s="1" t="e">
        <f>#REF!*COS(#REF!+#REF!)</f>
        <v>#REF!</v>
      </c>
      <c r="AG1330" s="1" t="e">
        <f>#REF!*SIN(#REF!+#REF!)</f>
        <v>#REF!</v>
      </c>
      <c r="AH1330" s="1" t="e">
        <f>SIN(#REF!)</f>
        <v>#REF!</v>
      </c>
      <c r="AI1330" s="1" t="e">
        <f>COS(#REF!)</f>
        <v>#REF!</v>
      </c>
      <c r="AJ1330" s="1" t="e">
        <f t="shared" si="216"/>
        <v>#REF!</v>
      </c>
      <c r="AK1330" s="5" t="e">
        <f>#REF!*#REF!</f>
        <v>#REF!</v>
      </c>
      <c r="AL1330" s="1" t="e">
        <f>(#REF!*#REF!)*(#REF!*#REF!-1)</f>
        <v>#REF!</v>
      </c>
      <c r="AM1330" s="13" t="e">
        <f>#REF!*SQRT(1-#REF!*#REF!)</f>
        <v>#REF!</v>
      </c>
      <c r="AN1330" s="15" t="e">
        <f>#REF!-AM1330</f>
        <v>#REF!</v>
      </c>
      <c r="AO1330" s="19" t="e">
        <f>#REF!/AM1330</f>
        <v>#REF!</v>
      </c>
      <c r="AP1330" s="19" t="e">
        <f>SQRT(398600640000000/(#REF!*1000))</f>
        <v>#REF!</v>
      </c>
      <c r="AQ1330" s="17" t="e">
        <f>SQRT(2*398600640000000*((1/(#REF!*1000))-(1/((#REF!*1000)+(#REF!*1000)))))</f>
        <v>#REF!</v>
      </c>
      <c r="AR1330" s="17" t="e">
        <f>SQRT(2*398600640000000*((1/(#REF!*1000))-(1/((#REF!*1000)+(#REF!*1000)))))</f>
        <v>#REF!</v>
      </c>
      <c r="AS1330" s="17" t="e">
        <f t="shared" si="217"/>
        <v>#REF!</v>
      </c>
      <c r="AT1330" s="5" t="e">
        <f t="shared" si="218"/>
        <v>#REF!</v>
      </c>
      <c r="AU1330" s="5" t="e">
        <f>(((4*(POWER(#REF!*1000,2)*AP1330)/398600640000000)*AT1330))/2/1000</f>
        <v>#REF!</v>
      </c>
      <c r="AV1330" s="5" t="e">
        <f t="shared" si="219"/>
        <v>#REF!</v>
      </c>
      <c r="AW1330" s="5" t="e">
        <f>(((4*(POWER(#REF!*1000,2)*AQ1330)/398600640000000)*AV1330))/2/1000</f>
        <v>#REF!</v>
      </c>
      <c r="AX1330" s="19" t="e">
        <f t="shared" si="220"/>
        <v>#REF!</v>
      </c>
      <c r="AY1330" s="17" t="e">
        <f>SQRT(398600640000/#REF!)</f>
        <v>#REF!</v>
      </c>
      <c r="AZ1330" s="17" t="e">
        <f>SQRT(398600640000/#REF!)</f>
        <v>#REF!</v>
      </c>
      <c r="BA1330" s="17" t="e">
        <f t="shared" si="221"/>
        <v>#REF!</v>
      </c>
      <c r="BB1330" s="24" t="e">
        <f>-(398600640000000)/(2*(#REF!))</f>
        <v>#REF!</v>
      </c>
      <c r="BC1330" s="24" t="e">
        <f>-(398600640000000)/((2*#REF!))</f>
        <v>#REF!</v>
      </c>
      <c r="BD1330" s="24" t="e">
        <f>-(398600640000000)/(2*#REF!)</f>
        <v>#REF!</v>
      </c>
      <c r="BE1330" s="27" t="e">
        <f t="shared" si="222"/>
        <v>#REF!</v>
      </c>
      <c r="BF1330" s="27" t="e">
        <f t="shared" si="223"/>
        <v>#REF!</v>
      </c>
      <c r="BG1330" s="23" t="e">
        <f t="shared" si="224"/>
        <v>#REF!</v>
      </c>
      <c r="BH1330" s="23" t="e">
        <f t="shared" si="225"/>
        <v>#REF!</v>
      </c>
      <c r="BJ1330" s="29" t="e">
        <f>398600640000000/(#REF!*1000*#REF!*1000)</f>
        <v>#REF!</v>
      </c>
      <c r="BK1330" s="29" t="e">
        <f>398600640000000/(#REF!*1000*#REF!*1000)</f>
        <v>#REF!</v>
      </c>
      <c r="BL1330" s="29" t="e">
        <f t="shared" si="226"/>
        <v>#REF!</v>
      </c>
      <c r="BM1330" t="e">
        <f>398600640000000/(#REF!*1000*#REF!*1000)</f>
        <v>#REF!</v>
      </c>
    </row>
    <row r="1331" spans="24:65" x14ac:dyDescent="0.25">
      <c r="X1331"/>
      <c r="Y1331"/>
      <c r="Z1331"/>
      <c r="AA1331"/>
      <c r="AB1331" s="5" t="e">
        <f>#REF!-#REF!</f>
        <v>#REF!</v>
      </c>
      <c r="AC1331" s="1" t="e">
        <f>#REF!-#REF!</f>
        <v>#REF!</v>
      </c>
      <c r="AD1331" s="1" t="e">
        <f>SIN(#REF!)*COS(#REF!)</f>
        <v>#REF!</v>
      </c>
      <c r="AE1331" s="1" t="e">
        <f>SIN(#REF!)*SIN(#REF!)</f>
        <v>#REF!</v>
      </c>
      <c r="AF1331" s="1" t="e">
        <f>#REF!*COS(#REF!+#REF!)</f>
        <v>#REF!</v>
      </c>
      <c r="AG1331" s="1" t="e">
        <f>#REF!*SIN(#REF!+#REF!)</f>
        <v>#REF!</v>
      </c>
      <c r="AH1331" s="1" t="e">
        <f>SIN(#REF!)</f>
        <v>#REF!</v>
      </c>
      <c r="AI1331" s="1" t="e">
        <f>COS(#REF!)</f>
        <v>#REF!</v>
      </c>
      <c r="AJ1331" s="1" t="e">
        <f t="shared" si="216"/>
        <v>#REF!</v>
      </c>
      <c r="AK1331" s="5" t="e">
        <f>#REF!*#REF!</f>
        <v>#REF!</v>
      </c>
      <c r="AL1331" s="1" t="e">
        <f>(#REF!*#REF!)*(#REF!*#REF!-1)</f>
        <v>#REF!</v>
      </c>
      <c r="AM1331" s="13" t="e">
        <f>#REF!*SQRT(1-#REF!*#REF!)</f>
        <v>#REF!</v>
      </c>
      <c r="AN1331" s="15" t="e">
        <f>#REF!-AM1331</f>
        <v>#REF!</v>
      </c>
      <c r="AO1331" s="19" t="e">
        <f>#REF!/AM1331</f>
        <v>#REF!</v>
      </c>
      <c r="AP1331" s="19" t="e">
        <f>SQRT(398600640000000/(#REF!*1000))</f>
        <v>#REF!</v>
      </c>
      <c r="AQ1331" s="17" t="e">
        <f>SQRT(2*398600640000000*((1/(#REF!*1000))-(1/((#REF!*1000)+(#REF!*1000)))))</f>
        <v>#REF!</v>
      </c>
      <c r="AR1331" s="17" t="e">
        <f>SQRT(2*398600640000000*((1/(#REF!*1000))-(1/((#REF!*1000)+(#REF!*1000)))))</f>
        <v>#REF!</v>
      </c>
      <c r="AS1331" s="17" t="e">
        <f t="shared" si="217"/>
        <v>#REF!</v>
      </c>
      <c r="AT1331" s="5" t="e">
        <f t="shared" si="218"/>
        <v>#REF!</v>
      </c>
      <c r="AU1331" s="5" t="e">
        <f>(((4*(POWER(#REF!*1000,2)*AP1331)/398600640000000)*AT1331))/2/1000</f>
        <v>#REF!</v>
      </c>
      <c r="AV1331" s="5" t="e">
        <f t="shared" si="219"/>
        <v>#REF!</v>
      </c>
      <c r="AW1331" s="5" t="e">
        <f>(((4*(POWER(#REF!*1000,2)*AQ1331)/398600640000000)*AV1331))/2/1000</f>
        <v>#REF!</v>
      </c>
      <c r="AX1331" s="19" t="e">
        <f t="shared" si="220"/>
        <v>#REF!</v>
      </c>
      <c r="AY1331" s="17" t="e">
        <f>SQRT(398600640000/#REF!)</f>
        <v>#REF!</v>
      </c>
      <c r="AZ1331" s="17" t="e">
        <f>SQRT(398600640000/#REF!)</f>
        <v>#REF!</v>
      </c>
      <c r="BA1331" s="17" t="e">
        <f t="shared" si="221"/>
        <v>#REF!</v>
      </c>
      <c r="BB1331" s="24" t="e">
        <f>-(398600640000000)/(2*(#REF!))</f>
        <v>#REF!</v>
      </c>
      <c r="BC1331" s="24" t="e">
        <f>-(398600640000000)/((2*#REF!))</f>
        <v>#REF!</v>
      </c>
      <c r="BD1331" s="24" t="e">
        <f>-(398600640000000)/(2*#REF!)</f>
        <v>#REF!</v>
      </c>
      <c r="BE1331" s="27" t="e">
        <f t="shared" si="222"/>
        <v>#REF!</v>
      </c>
      <c r="BF1331" s="27" t="e">
        <f t="shared" si="223"/>
        <v>#REF!</v>
      </c>
      <c r="BG1331" s="23" t="e">
        <f t="shared" si="224"/>
        <v>#REF!</v>
      </c>
      <c r="BH1331" s="23" t="e">
        <f t="shared" si="225"/>
        <v>#REF!</v>
      </c>
      <c r="BJ1331" s="29" t="e">
        <f>398600640000000/(#REF!*1000*#REF!*1000)</f>
        <v>#REF!</v>
      </c>
      <c r="BK1331" s="29" t="e">
        <f>398600640000000/(#REF!*1000*#REF!*1000)</f>
        <v>#REF!</v>
      </c>
      <c r="BL1331" s="29" t="e">
        <f t="shared" si="226"/>
        <v>#REF!</v>
      </c>
      <c r="BM1331" t="e">
        <f>398600640000000/(#REF!*1000*#REF!*1000)</f>
        <v>#REF!</v>
      </c>
    </row>
    <row r="1332" spans="24:65" x14ac:dyDescent="0.25">
      <c r="X1332"/>
      <c r="Y1332"/>
      <c r="Z1332"/>
      <c r="AA1332"/>
      <c r="AB1332" s="5" t="e">
        <f>#REF!-#REF!</f>
        <v>#REF!</v>
      </c>
      <c r="AC1332" s="1" t="e">
        <f>#REF!-#REF!</f>
        <v>#REF!</v>
      </c>
      <c r="AD1332" s="1" t="e">
        <f>SIN(#REF!)*COS(#REF!)</f>
        <v>#REF!</v>
      </c>
      <c r="AE1332" s="1" t="e">
        <f>SIN(#REF!)*SIN(#REF!)</f>
        <v>#REF!</v>
      </c>
      <c r="AF1332" s="1" t="e">
        <f>#REF!*COS(#REF!+#REF!)</f>
        <v>#REF!</v>
      </c>
      <c r="AG1332" s="1" t="e">
        <f>#REF!*SIN(#REF!+#REF!)</f>
        <v>#REF!</v>
      </c>
      <c r="AH1332" s="1" t="e">
        <f>SIN(#REF!)</f>
        <v>#REF!</v>
      </c>
      <c r="AI1332" s="1" t="e">
        <f>COS(#REF!)</f>
        <v>#REF!</v>
      </c>
      <c r="AJ1332" s="1" t="e">
        <f t="shared" si="216"/>
        <v>#REF!</v>
      </c>
      <c r="AK1332" s="5" t="e">
        <f>#REF!*#REF!</f>
        <v>#REF!</v>
      </c>
      <c r="AL1332" s="1" t="e">
        <f>(#REF!*#REF!)*(#REF!*#REF!-1)</f>
        <v>#REF!</v>
      </c>
      <c r="AM1332" s="13" t="e">
        <f>#REF!*SQRT(1-#REF!*#REF!)</f>
        <v>#REF!</v>
      </c>
      <c r="AN1332" s="15" t="e">
        <f>#REF!-AM1332</f>
        <v>#REF!</v>
      </c>
      <c r="AO1332" s="19" t="e">
        <f>#REF!/AM1332</f>
        <v>#REF!</v>
      </c>
      <c r="AP1332" s="19" t="e">
        <f>SQRT(398600640000000/(#REF!*1000))</f>
        <v>#REF!</v>
      </c>
      <c r="AQ1332" s="17" t="e">
        <f>SQRT(2*398600640000000*((1/(#REF!*1000))-(1/((#REF!*1000)+(#REF!*1000)))))</f>
        <v>#REF!</v>
      </c>
      <c r="AR1332" s="17" t="e">
        <f>SQRT(2*398600640000000*((1/(#REF!*1000))-(1/((#REF!*1000)+(#REF!*1000)))))</f>
        <v>#REF!</v>
      </c>
      <c r="AS1332" s="17" t="e">
        <f t="shared" si="217"/>
        <v>#REF!</v>
      </c>
      <c r="AT1332" s="5" t="e">
        <f t="shared" si="218"/>
        <v>#REF!</v>
      </c>
      <c r="AU1332" s="5" t="e">
        <f>(((4*(POWER(#REF!*1000,2)*AP1332)/398600640000000)*AT1332))/2/1000</f>
        <v>#REF!</v>
      </c>
      <c r="AV1332" s="5" t="e">
        <f t="shared" si="219"/>
        <v>#REF!</v>
      </c>
      <c r="AW1332" s="5" t="e">
        <f>(((4*(POWER(#REF!*1000,2)*AQ1332)/398600640000000)*AV1332))/2/1000</f>
        <v>#REF!</v>
      </c>
      <c r="AX1332" s="19" t="e">
        <f t="shared" si="220"/>
        <v>#REF!</v>
      </c>
      <c r="AY1332" s="17" t="e">
        <f>SQRT(398600640000/#REF!)</f>
        <v>#REF!</v>
      </c>
      <c r="AZ1332" s="17" t="e">
        <f>SQRT(398600640000/#REF!)</f>
        <v>#REF!</v>
      </c>
      <c r="BA1332" s="17" t="e">
        <f t="shared" si="221"/>
        <v>#REF!</v>
      </c>
      <c r="BB1332" s="24" t="e">
        <f>-(398600640000000)/(2*(#REF!))</f>
        <v>#REF!</v>
      </c>
      <c r="BC1332" s="24" t="e">
        <f>-(398600640000000)/((2*#REF!))</f>
        <v>#REF!</v>
      </c>
      <c r="BD1332" s="24" t="e">
        <f>-(398600640000000)/(2*#REF!)</f>
        <v>#REF!</v>
      </c>
      <c r="BE1332" s="27" t="e">
        <f t="shared" si="222"/>
        <v>#REF!</v>
      </c>
      <c r="BF1332" s="27" t="e">
        <f t="shared" si="223"/>
        <v>#REF!</v>
      </c>
      <c r="BG1332" s="23" t="e">
        <f t="shared" si="224"/>
        <v>#REF!</v>
      </c>
      <c r="BH1332" s="23" t="e">
        <f t="shared" si="225"/>
        <v>#REF!</v>
      </c>
      <c r="BJ1332" s="29" t="e">
        <f>398600640000000/(#REF!*1000*#REF!*1000)</f>
        <v>#REF!</v>
      </c>
      <c r="BK1332" s="29" t="e">
        <f>398600640000000/(#REF!*1000*#REF!*1000)</f>
        <v>#REF!</v>
      </c>
      <c r="BL1332" s="29" t="e">
        <f t="shared" si="226"/>
        <v>#REF!</v>
      </c>
      <c r="BM1332" t="e">
        <f>398600640000000/(#REF!*1000*#REF!*1000)</f>
        <v>#REF!</v>
      </c>
    </row>
    <row r="1333" spans="24:65" x14ac:dyDescent="0.25">
      <c r="X1333"/>
      <c r="Y1333"/>
      <c r="Z1333"/>
      <c r="AA1333"/>
      <c r="AB1333" s="5" t="e">
        <f>#REF!-#REF!</f>
        <v>#REF!</v>
      </c>
      <c r="AC1333" s="1" t="e">
        <f>#REF!-#REF!</f>
        <v>#REF!</v>
      </c>
      <c r="AD1333" s="1" t="e">
        <f>SIN(#REF!)*COS(#REF!)</f>
        <v>#REF!</v>
      </c>
      <c r="AE1333" s="1" t="e">
        <f>SIN(#REF!)*SIN(#REF!)</f>
        <v>#REF!</v>
      </c>
      <c r="AF1333" s="1" t="e">
        <f>#REF!*COS(#REF!+#REF!)</f>
        <v>#REF!</v>
      </c>
      <c r="AG1333" s="1" t="e">
        <f>#REF!*SIN(#REF!+#REF!)</f>
        <v>#REF!</v>
      </c>
      <c r="AH1333" s="1" t="e">
        <f>SIN(#REF!)</f>
        <v>#REF!</v>
      </c>
      <c r="AI1333" s="1" t="e">
        <f>COS(#REF!)</f>
        <v>#REF!</v>
      </c>
      <c r="AJ1333" s="1" t="e">
        <f t="shared" si="216"/>
        <v>#REF!</v>
      </c>
      <c r="AK1333" s="5" t="e">
        <f>#REF!*#REF!</f>
        <v>#REF!</v>
      </c>
      <c r="AL1333" s="1" t="e">
        <f>(#REF!*#REF!)*(#REF!*#REF!-1)</f>
        <v>#REF!</v>
      </c>
      <c r="AM1333" s="13" t="e">
        <f>#REF!*SQRT(1-#REF!*#REF!)</f>
        <v>#REF!</v>
      </c>
      <c r="AN1333" s="15" t="e">
        <f>#REF!-AM1333</f>
        <v>#REF!</v>
      </c>
      <c r="AO1333" s="19" t="e">
        <f>#REF!/AM1333</f>
        <v>#REF!</v>
      </c>
      <c r="AP1333" s="19" t="e">
        <f>SQRT(398600640000000/(#REF!*1000))</f>
        <v>#REF!</v>
      </c>
      <c r="AQ1333" s="17" t="e">
        <f>SQRT(2*398600640000000*((1/(#REF!*1000))-(1/((#REF!*1000)+(#REF!*1000)))))</f>
        <v>#REF!</v>
      </c>
      <c r="AR1333" s="17" t="e">
        <f>SQRT(2*398600640000000*((1/(#REF!*1000))-(1/((#REF!*1000)+(#REF!*1000)))))</f>
        <v>#REF!</v>
      </c>
      <c r="AS1333" s="17" t="e">
        <f t="shared" si="217"/>
        <v>#REF!</v>
      </c>
      <c r="AT1333" s="5" t="e">
        <f t="shared" si="218"/>
        <v>#REF!</v>
      </c>
      <c r="AU1333" s="5" t="e">
        <f>(((4*(POWER(#REF!*1000,2)*AP1333)/398600640000000)*AT1333))/2/1000</f>
        <v>#REF!</v>
      </c>
      <c r="AV1333" s="5" t="e">
        <f t="shared" si="219"/>
        <v>#REF!</v>
      </c>
      <c r="AW1333" s="5" t="e">
        <f>(((4*(POWER(#REF!*1000,2)*AQ1333)/398600640000000)*AV1333))/2/1000</f>
        <v>#REF!</v>
      </c>
      <c r="AX1333" s="19" t="e">
        <f t="shared" si="220"/>
        <v>#REF!</v>
      </c>
      <c r="AY1333" s="17" t="e">
        <f>SQRT(398600640000/#REF!)</f>
        <v>#REF!</v>
      </c>
      <c r="AZ1333" s="17" t="e">
        <f>SQRT(398600640000/#REF!)</f>
        <v>#REF!</v>
      </c>
      <c r="BA1333" s="17" t="e">
        <f t="shared" si="221"/>
        <v>#REF!</v>
      </c>
      <c r="BB1333" s="24" t="e">
        <f>-(398600640000000)/(2*(#REF!))</f>
        <v>#REF!</v>
      </c>
      <c r="BC1333" s="24" t="e">
        <f>-(398600640000000)/((2*#REF!))</f>
        <v>#REF!</v>
      </c>
      <c r="BD1333" s="24" t="e">
        <f>-(398600640000000)/(2*#REF!)</f>
        <v>#REF!</v>
      </c>
      <c r="BE1333" s="27" t="e">
        <f t="shared" si="222"/>
        <v>#REF!</v>
      </c>
      <c r="BF1333" s="27" t="e">
        <f t="shared" si="223"/>
        <v>#REF!</v>
      </c>
      <c r="BG1333" s="23" t="e">
        <f t="shared" si="224"/>
        <v>#REF!</v>
      </c>
      <c r="BH1333" s="23" t="e">
        <f t="shared" si="225"/>
        <v>#REF!</v>
      </c>
      <c r="BJ1333" s="29" t="e">
        <f>398600640000000/(#REF!*1000*#REF!*1000)</f>
        <v>#REF!</v>
      </c>
      <c r="BK1333" s="29" t="e">
        <f>398600640000000/(#REF!*1000*#REF!*1000)</f>
        <v>#REF!</v>
      </c>
      <c r="BL1333" s="29" t="e">
        <f t="shared" si="226"/>
        <v>#REF!</v>
      </c>
      <c r="BM1333" t="e">
        <f>398600640000000/(#REF!*1000*#REF!*1000)</f>
        <v>#REF!</v>
      </c>
    </row>
    <row r="1334" spans="24:65" x14ac:dyDescent="0.25">
      <c r="X1334"/>
      <c r="Y1334"/>
      <c r="Z1334"/>
      <c r="AA1334"/>
      <c r="AB1334" s="5" t="e">
        <f>#REF!-#REF!</f>
        <v>#REF!</v>
      </c>
      <c r="AC1334" s="1" t="e">
        <f>#REF!-#REF!</f>
        <v>#REF!</v>
      </c>
      <c r="AD1334" s="1" t="e">
        <f>SIN(#REF!)*COS(#REF!)</f>
        <v>#REF!</v>
      </c>
      <c r="AE1334" s="1" t="e">
        <f>SIN(#REF!)*SIN(#REF!)</f>
        <v>#REF!</v>
      </c>
      <c r="AF1334" s="1" t="e">
        <f>#REF!*COS(#REF!+#REF!)</f>
        <v>#REF!</v>
      </c>
      <c r="AG1334" s="1" t="e">
        <f>#REF!*SIN(#REF!+#REF!)</f>
        <v>#REF!</v>
      </c>
      <c r="AH1334" s="1" t="e">
        <f>SIN(#REF!)</f>
        <v>#REF!</v>
      </c>
      <c r="AI1334" s="1" t="e">
        <f>COS(#REF!)</f>
        <v>#REF!</v>
      </c>
      <c r="AJ1334" s="1" t="e">
        <f t="shared" si="216"/>
        <v>#REF!</v>
      </c>
      <c r="AK1334" s="5" t="e">
        <f>#REF!*#REF!</f>
        <v>#REF!</v>
      </c>
      <c r="AL1334" s="1" t="e">
        <f>(#REF!*#REF!)*(#REF!*#REF!-1)</f>
        <v>#REF!</v>
      </c>
      <c r="AM1334" s="13" t="e">
        <f>#REF!*SQRT(1-#REF!*#REF!)</f>
        <v>#REF!</v>
      </c>
      <c r="AN1334" s="15" t="e">
        <f>#REF!-AM1334</f>
        <v>#REF!</v>
      </c>
      <c r="AO1334" s="19" t="e">
        <f>#REF!/AM1334</f>
        <v>#REF!</v>
      </c>
      <c r="AP1334" s="19" t="e">
        <f>SQRT(398600640000000/(#REF!*1000))</f>
        <v>#REF!</v>
      </c>
      <c r="AQ1334" s="17" t="e">
        <f>SQRT(2*398600640000000*((1/(#REF!*1000))-(1/((#REF!*1000)+(#REF!*1000)))))</f>
        <v>#REF!</v>
      </c>
      <c r="AR1334" s="17" t="e">
        <f>SQRT(2*398600640000000*((1/(#REF!*1000))-(1/((#REF!*1000)+(#REF!*1000)))))</f>
        <v>#REF!</v>
      </c>
      <c r="AS1334" s="17" t="e">
        <f t="shared" si="217"/>
        <v>#REF!</v>
      </c>
      <c r="AT1334" s="5" t="e">
        <f t="shared" si="218"/>
        <v>#REF!</v>
      </c>
      <c r="AU1334" s="5" t="e">
        <f>(((4*(POWER(#REF!*1000,2)*AP1334)/398600640000000)*AT1334))/2/1000</f>
        <v>#REF!</v>
      </c>
      <c r="AV1334" s="5" t="e">
        <f t="shared" si="219"/>
        <v>#REF!</v>
      </c>
      <c r="AW1334" s="5" t="e">
        <f>(((4*(POWER(#REF!*1000,2)*AQ1334)/398600640000000)*AV1334))/2/1000</f>
        <v>#REF!</v>
      </c>
      <c r="AX1334" s="19" t="e">
        <f t="shared" si="220"/>
        <v>#REF!</v>
      </c>
      <c r="AY1334" s="17" t="e">
        <f>SQRT(398600640000/#REF!)</f>
        <v>#REF!</v>
      </c>
      <c r="AZ1334" s="17" t="e">
        <f>SQRT(398600640000/#REF!)</f>
        <v>#REF!</v>
      </c>
      <c r="BA1334" s="17" t="e">
        <f t="shared" si="221"/>
        <v>#REF!</v>
      </c>
      <c r="BB1334" s="24" t="e">
        <f>-(398600640000000)/(2*(#REF!))</f>
        <v>#REF!</v>
      </c>
      <c r="BC1334" s="24" t="e">
        <f>-(398600640000000)/((2*#REF!))</f>
        <v>#REF!</v>
      </c>
      <c r="BD1334" s="24" t="e">
        <f>-(398600640000000)/(2*#REF!)</f>
        <v>#REF!</v>
      </c>
      <c r="BE1334" s="27" t="e">
        <f t="shared" si="222"/>
        <v>#REF!</v>
      </c>
      <c r="BF1334" s="27" t="e">
        <f t="shared" si="223"/>
        <v>#REF!</v>
      </c>
      <c r="BG1334" s="23" t="e">
        <f t="shared" si="224"/>
        <v>#REF!</v>
      </c>
      <c r="BH1334" s="23" t="e">
        <f t="shared" si="225"/>
        <v>#REF!</v>
      </c>
      <c r="BJ1334" s="29" t="e">
        <f>398600640000000/(#REF!*1000*#REF!*1000)</f>
        <v>#REF!</v>
      </c>
      <c r="BK1334" s="29" t="e">
        <f>398600640000000/(#REF!*1000*#REF!*1000)</f>
        <v>#REF!</v>
      </c>
      <c r="BL1334" s="29" t="e">
        <f t="shared" si="226"/>
        <v>#REF!</v>
      </c>
      <c r="BM1334" t="e">
        <f>398600640000000/(#REF!*1000*#REF!*1000)</f>
        <v>#REF!</v>
      </c>
    </row>
    <row r="1335" spans="24:65" x14ac:dyDescent="0.25">
      <c r="X1335"/>
      <c r="Y1335"/>
      <c r="Z1335"/>
      <c r="AA1335"/>
      <c r="AB1335" s="5" t="e">
        <f>#REF!-#REF!</f>
        <v>#REF!</v>
      </c>
      <c r="AC1335" s="1" t="e">
        <f>#REF!-#REF!</f>
        <v>#REF!</v>
      </c>
      <c r="AD1335" s="1" t="e">
        <f>SIN(#REF!)*COS(#REF!)</f>
        <v>#REF!</v>
      </c>
      <c r="AE1335" s="1" t="e">
        <f>SIN(#REF!)*SIN(#REF!)</f>
        <v>#REF!</v>
      </c>
      <c r="AF1335" s="1" t="e">
        <f>#REF!*COS(#REF!+#REF!)</f>
        <v>#REF!</v>
      </c>
      <c r="AG1335" s="1" t="e">
        <f>#REF!*SIN(#REF!+#REF!)</f>
        <v>#REF!</v>
      </c>
      <c r="AH1335" s="1" t="e">
        <f>SIN(#REF!)</f>
        <v>#REF!</v>
      </c>
      <c r="AI1335" s="1" t="e">
        <f>COS(#REF!)</f>
        <v>#REF!</v>
      </c>
      <c r="AJ1335" s="1" t="e">
        <f t="shared" ref="AJ1335:AJ1398" si="227">AH1335*AI1335</f>
        <v>#REF!</v>
      </c>
      <c r="AK1335" s="5" t="e">
        <f>#REF!*#REF!</f>
        <v>#REF!</v>
      </c>
      <c r="AL1335" s="1" t="e">
        <f>(#REF!*#REF!)*(#REF!*#REF!-1)</f>
        <v>#REF!</v>
      </c>
      <c r="AM1335" s="13" t="e">
        <f>#REF!*SQRT(1-#REF!*#REF!)</f>
        <v>#REF!</v>
      </c>
      <c r="AN1335" s="15" t="e">
        <f>#REF!-AM1335</f>
        <v>#REF!</v>
      </c>
      <c r="AO1335" s="19" t="e">
        <f>#REF!/AM1335</f>
        <v>#REF!</v>
      </c>
      <c r="AP1335" s="19" t="e">
        <f>SQRT(398600640000000/(#REF!*1000))</f>
        <v>#REF!</v>
      </c>
      <c r="AQ1335" s="17" t="e">
        <f>SQRT(2*398600640000000*((1/(#REF!*1000))-(1/((#REF!*1000)+(#REF!*1000)))))</f>
        <v>#REF!</v>
      </c>
      <c r="AR1335" s="17" t="e">
        <f>SQRT(2*398600640000000*((1/(#REF!*1000))-(1/((#REF!*1000)+(#REF!*1000)))))</f>
        <v>#REF!</v>
      </c>
      <c r="AS1335" s="17" t="e">
        <f t="shared" ref="AS1335:AS1398" si="228">AR1335-AQ1335</f>
        <v>#REF!</v>
      </c>
      <c r="AT1335" s="5" t="e">
        <f t="shared" ref="AT1335:AT1398" si="229">AR1335-AP1335</f>
        <v>#REF!</v>
      </c>
      <c r="AU1335" s="5" t="e">
        <f>(((4*(POWER(#REF!*1000,2)*AP1335)/398600640000000)*AT1335))/2/1000</f>
        <v>#REF!</v>
      </c>
      <c r="AV1335" s="5" t="e">
        <f t="shared" ref="AV1335:AV1398" si="230">AP1335-AQ1335</f>
        <v>#REF!</v>
      </c>
      <c r="AW1335" s="5" t="e">
        <f>(((4*(POWER(#REF!*1000,2)*AQ1335)/398600640000000)*AV1335))/2/1000</f>
        <v>#REF!</v>
      </c>
      <c r="AX1335" s="19" t="e">
        <f t="shared" ref="AX1335:AX1398" si="231">(AS1335/AQ1335)*100</f>
        <v>#REF!</v>
      </c>
      <c r="AY1335" s="17" t="e">
        <f>SQRT(398600640000/#REF!)</f>
        <v>#REF!</v>
      </c>
      <c r="AZ1335" s="17" t="e">
        <f>SQRT(398600640000/#REF!)</f>
        <v>#REF!</v>
      </c>
      <c r="BA1335" s="17" t="e">
        <f t="shared" ref="BA1335:BA1398" si="232">AZ1335-AY1335</f>
        <v>#REF!</v>
      </c>
      <c r="BB1335" s="24" t="e">
        <f>-(398600640000000)/(2*(#REF!))</f>
        <v>#REF!</v>
      </c>
      <c r="BC1335" s="24" t="e">
        <f>-(398600640000000)/((2*#REF!))</f>
        <v>#REF!</v>
      </c>
      <c r="BD1335" s="24" t="e">
        <f>-(398600640000000)/(2*#REF!)</f>
        <v>#REF!</v>
      </c>
      <c r="BE1335" s="27" t="e">
        <f t="shared" ref="BE1335:BE1398" si="233">BD1335-BC1335</f>
        <v>#REF!</v>
      </c>
      <c r="BF1335" s="27" t="e">
        <f t="shared" ref="BF1335:BF1398" si="234">BD1335-BB1335</f>
        <v>#REF!</v>
      </c>
      <c r="BG1335" s="23" t="e">
        <f t="shared" ref="BG1335:BG1398" si="235">BE1335+BF1335</f>
        <v>#REF!</v>
      </c>
      <c r="BH1335" s="23" t="e">
        <f t="shared" ref="BH1335:BH1398" si="236">BC1335-BB1335</f>
        <v>#REF!</v>
      </c>
      <c r="BJ1335" s="29" t="e">
        <f>398600640000000/(#REF!*1000*#REF!*1000)</f>
        <v>#REF!</v>
      </c>
      <c r="BK1335" s="29" t="e">
        <f>398600640000000/(#REF!*1000*#REF!*1000)</f>
        <v>#REF!</v>
      </c>
      <c r="BL1335" s="29" t="e">
        <f t="shared" ref="BL1335:BL1398" si="237">BK1335-BJ1335</f>
        <v>#REF!</v>
      </c>
      <c r="BM1335" t="e">
        <f>398600640000000/(#REF!*1000*#REF!*1000)</f>
        <v>#REF!</v>
      </c>
    </row>
    <row r="1336" spans="24:65" x14ac:dyDescent="0.25">
      <c r="X1336"/>
      <c r="Y1336"/>
      <c r="Z1336"/>
      <c r="AA1336"/>
      <c r="AB1336" s="5" t="e">
        <f>#REF!-#REF!</f>
        <v>#REF!</v>
      </c>
      <c r="AC1336" s="1" t="e">
        <f>#REF!-#REF!</f>
        <v>#REF!</v>
      </c>
      <c r="AD1336" s="1" t="e">
        <f>SIN(#REF!)*COS(#REF!)</f>
        <v>#REF!</v>
      </c>
      <c r="AE1336" s="1" t="e">
        <f>SIN(#REF!)*SIN(#REF!)</f>
        <v>#REF!</v>
      </c>
      <c r="AF1336" s="1" t="e">
        <f>#REF!*COS(#REF!+#REF!)</f>
        <v>#REF!</v>
      </c>
      <c r="AG1336" s="1" t="e">
        <f>#REF!*SIN(#REF!+#REF!)</f>
        <v>#REF!</v>
      </c>
      <c r="AH1336" s="1" t="e">
        <f>SIN(#REF!)</f>
        <v>#REF!</v>
      </c>
      <c r="AI1336" s="1" t="e">
        <f>COS(#REF!)</f>
        <v>#REF!</v>
      </c>
      <c r="AJ1336" s="1" t="e">
        <f t="shared" si="227"/>
        <v>#REF!</v>
      </c>
      <c r="AK1336" s="5" t="e">
        <f>#REF!*#REF!</f>
        <v>#REF!</v>
      </c>
      <c r="AL1336" s="1" t="e">
        <f>(#REF!*#REF!)*(#REF!*#REF!-1)</f>
        <v>#REF!</v>
      </c>
      <c r="AM1336" s="13" t="e">
        <f>#REF!*SQRT(1-#REF!*#REF!)</f>
        <v>#REF!</v>
      </c>
      <c r="AN1336" s="15" t="e">
        <f>#REF!-AM1336</f>
        <v>#REF!</v>
      </c>
      <c r="AO1336" s="19" t="e">
        <f>#REF!/AM1336</f>
        <v>#REF!</v>
      </c>
      <c r="AP1336" s="19" t="e">
        <f>SQRT(398600640000000/(#REF!*1000))</f>
        <v>#REF!</v>
      </c>
      <c r="AQ1336" s="17" t="e">
        <f>SQRT(2*398600640000000*((1/(#REF!*1000))-(1/((#REF!*1000)+(#REF!*1000)))))</f>
        <v>#REF!</v>
      </c>
      <c r="AR1336" s="17" t="e">
        <f>SQRT(2*398600640000000*((1/(#REF!*1000))-(1/((#REF!*1000)+(#REF!*1000)))))</f>
        <v>#REF!</v>
      </c>
      <c r="AS1336" s="17" t="e">
        <f t="shared" si="228"/>
        <v>#REF!</v>
      </c>
      <c r="AT1336" s="5" t="e">
        <f t="shared" si="229"/>
        <v>#REF!</v>
      </c>
      <c r="AU1336" s="5" t="e">
        <f>(((4*(POWER(#REF!*1000,2)*AP1336)/398600640000000)*AT1336))/2/1000</f>
        <v>#REF!</v>
      </c>
      <c r="AV1336" s="5" t="e">
        <f t="shared" si="230"/>
        <v>#REF!</v>
      </c>
      <c r="AW1336" s="5" t="e">
        <f>(((4*(POWER(#REF!*1000,2)*AQ1336)/398600640000000)*AV1336))/2/1000</f>
        <v>#REF!</v>
      </c>
      <c r="AX1336" s="19" t="e">
        <f t="shared" si="231"/>
        <v>#REF!</v>
      </c>
      <c r="AY1336" s="17" t="e">
        <f>SQRT(398600640000/#REF!)</f>
        <v>#REF!</v>
      </c>
      <c r="AZ1336" s="17" t="e">
        <f>SQRT(398600640000/#REF!)</f>
        <v>#REF!</v>
      </c>
      <c r="BA1336" s="17" t="e">
        <f t="shared" si="232"/>
        <v>#REF!</v>
      </c>
      <c r="BB1336" s="24" t="e">
        <f>-(398600640000000)/(2*(#REF!))</f>
        <v>#REF!</v>
      </c>
      <c r="BC1336" s="24" t="e">
        <f>-(398600640000000)/((2*#REF!))</f>
        <v>#REF!</v>
      </c>
      <c r="BD1336" s="24" t="e">
        <f>-(398600640000000)/(2*#REF!)</f>
        <v>#REF!</v>
      </c>
      <c r="BE1336" s="27" t="e">
        <f t="shared" si="233"/>
        <v>#REF!</v>
      </c>
      <c r="BF1336" s="27" t="e">
        <f t="shared" si="234"/>
        <v>#REF!</v>
      </c>
      <c r="BG1336" s="23" t="e">
        <f t="shared" si="235"/>
        <v>#REF!</v>
      </c>
      <c r="BH1336" s="23" t="e">
        <f t="shared" si="236"/>
        <v>#REF!</v>
      </c>
      <c r="BJ1336" s="29" t="e">
        <f>398600640000000/(#REF!*1000*#REF!*1000)</f>
        <v>#REF!</v>
      </c>
      <c r="BK1336" s="29" t="e">
        <f>398600640000000/(#REF!*1000*#REF!*1000)</f>
        <v>#REF!</v>
      </c>
      <c r="BL1336" s="29" t="e">
        <f t="shared" si="237"/>
        <v>#REF!</v>
      </c>
      <c r="BM1336" t="e">
        <f>398600640000000/(#REF!*1000*#REF!*1000)</f>
        <v>#REF!</v>
      </c>
    </row>
    <row r="1337" spans="24:65" x14ac:dyDescent="0.25">
      <c r="X1337"/>
      <c r="Y1337"/>
      <c r="Z1337"/>
      <c r="AA1337"/>
      <c r="AB1337" s="5" t="e">
        <f>#REF!-#REF!</f>
        <v>#REF!</v>
      </c>
      <c r="AC1337" s="1" t="e">
        <f>#REF!-#REF!</f>
        <v>#REF!</v>
      </c>
      <c r="AD1337" s="1" t="e">
        <f>SIN(#REF!)*COS(#REF!)</f>
        <v>#REF!</v>
      </c>
      <c r="AE1337" s="1" t="e">
        <f>SIN(#REF!)*SIN(#REF!)</f>
        <v>#REF!</v>
      </c>
      <c r="AF1337" s="1" t="e">
        <f>#REF!*COS(#REF!+#REF!)</f>
        <v>#REF!</v>
      </c>
      <c r="AG1337" s="1" t="e">
        <f>#REF!*SIN(#REF!+#REF!)</f>
        <v>#REF!</v>
      </c>
      <c r="AH1337" s="1" t="e">
        <f>SIN(#REF!)</f>
        <v>#REF!</v>
      </c>
      <c r="AI1337" s="1" t="e">
        <f>COS(#REF!)</f>
        <v>#REF!</v>
      </c>
      <c r="AJ1337" s="1" t="e">
        <f t="shared" si="227"/>
        <v>#REF!</v>
      </c>
      <c r="AK1337" s="5" t="e">
        <f>#REF!*#REF!</f>
        <v>#REF!</v>
      </c>
      <c r="AL1337" s="1" t="e">
        <f>(#REF!*#REF!)*(#REF!*#REF!-1)</f>
        <v>#REF!</v>
      </c>
      <c r="AM1337" s="13" t="e">
        <f>#REF!*SQRT(1-#REF!*#REF!)</f>
        <v>#REF!</v>
      </c>
      <c r="AN1337" s="15" t="e">
        <f>#REF!-AM1337</f>
        <v>#REF!</v>
      </c>
      <c r="AO1337" s="19" t="e">
        <f>#REF!/AM1337</f>
        <v>#REF!</v>
      </c>
      <c r="AP1337" s="19" t="e">
        <f>SQRT(398600640000000/(#REF!*1000))</f>
        <v>#REF!</v>
      </c>
      <c r="AQ1337" s="17" t="e">
        <f>SQRT(2*398600640000000*((1/(#REF!*1000))-(1/((#REF!*1000)+(#REF!*1000)))))</f>
        <v>#REF!</v>
      </c>
      <c r="AR1337" s="17" t="e">
        <f>SQRT(2*398600640000000*((1/(#REF!*1000))-(1/((#REF!*1000)+(#REF!*1000)))))</f>
        <v>#REF!</v>
      </c>
      <c r="AS1337" s="17" t="e">
        <f t="shared" si="228"/>
        <v>#REF!</v>
      </c>
      <c r="AT1337" s="5" t="e">
        <f t="shared" si="229"/>
        <v>#REF!</v>
      </c>
      <c r="AU1337" s="5" t="e">
        <f>(((4*(POWER(#REF!*1000,2)*AP1337)/398600640000000)*AT1337))/2/1000</f>
        <v>#REF!</v>
      </c>
      <c r="AV1337" s="5" t="e">
        <f t="shared" si="230"/>
        <v>#REF!</v>
      </c>
      <c r="AW1337" s="5" t="e">
        <f>(((4*(POWER(#REF!*1000,2)*AQ1337)/398600640000000)*AV1337))/2/1000</f>
        <v>#REF!</v>
      </c>
      <c r="AX1337" s="19" t="e">
        <f t="shared" si="231"/>
        <v>#REF!</v>
      </c>
      <c r="AY1337" s="17" t="e">
        <f>SQRT(398600640000/#REF!)</f>
        <v>#REF!</v>
      </c>
      <c r="AZ1337" s="17" t="e">
        <f>SQRT(398600640000/#REF!)</f>
        <v>#REF!</v>
      </c>
      <c r="BA1337" s="17" t="e">
        <f t="shared" si="232"/>
        <v>#REF!</v>
      </c>
      <c r="BB1337" s="24" t="e">
        <f>-(398600640000000)/(2*(#REF!))</f>
        <v>#REF!</v>
      </c>
      <c r="BC1337" s="24" t="e">
        <f>-(398600640000000)/((2*#REF!))</f>
        <v>#REF!</v>
      </c>
      <c r="BD1337" s="24" t="e">
        <f>-(398600640000000)/(2*#REF!)</f>
        <v>#REF!</v>
      </c>
      <c r="BE1337" s="27" t="e">
        <f t="shared" si="233"/>
        <v>#REF!</v>
      </c>
      <c r="BF1337" s="27" t="e">
        <f t="shared" si="234"/>
        <v>#REF!</v>
      </c>
      <c r="BG1337" s="23" t="e">
        <f t="shared" si="235"/>
        <v>#REF!</v>
      </c>
      <c r="BH1337" s="23" t="e">
        <f t="shared" si="236"/>
        <v>#REF!</v>
      </c>
      <c r="BJ1337" s="29" t="e">
        <f>398600640000000/(#REF!*1000*#REF!*1000)</f>
        <v>#REF!</v>
      </c>
      <c r="BK1337" s="29" t="e">
        <f>398600640000000/(#REF!*1000*#REF!*1000)</f>
        <v>#REF!</v>
      </c>
      <c r="BL1337" s="29" t="e">
        <f t="shared" si="237"/>
        <v>#REF!</v>
      </c>
      <c r="BM1337" t="e">
        <f>398600640000000/(#REF!*1000*#REF!*1000)</f>
        <v>#REF!</v>
      </c>
    </row>
    <row r="1338" spans="24:65" x14ac:dyDescent="0.25">
      <c r="X1338"/>
      <c r="Y1338"/>
      <c r="Z1338"/>
      <c r="AA1338"/>
      <c r="AB1338" s="5" t="e">
        <f>#REF!-#REF!</f>
        <v>#REF!</v>
      </c>
      <c r="AC1338" s="1" t="e">
        <f>#REF!-#REF!</f>
        <v>#REF!</v>
      </c>
      <c r="AD1338" s="1" t="e">
        <f>SIN(#REF!)*COS(#REF!)</f>
        <v>#REF!</v>
      </c>
      <c r="AE1338" s="1" t="e">
        <f>SIN(#REF!)*SIN(#REF!)</f>
        <v>#REF!</v>
      </c>
      <c r="AF1338" s="1" t="e">
        <f>#REF!*COS(#REF!+#REF!)</f>
        <v>#REF!</v>
      </c>
      <c r="AG1338" s="1" t="e">
        <f>#REF!*SIN(#REF!+#REF!)</f>
        <v>#REF!</v>
      </c>
      <c r="AH1338" s="1" t="e">
        <f>SIN(#REF!)</f>
        <v>#REF!</v>
      </c>
      <c r="AI1338" s="1" t="e">
        <f>COS(#REF!)</f>
        <v>#REF!</v>
      </c>
      <c r="AJ1338" s="1" t="e">
        <f t="shared" si="227"/>
        <v>#REF!</v>
      </c>
      <c r="AK1338" s="5" t="e">
        <f>#REF!*#REF!</f>
        <v>#REF!</v>
      </c>
      <c r="AL1338" s="1" t="e">
        <f>(#REF!*#REF!)*(#REF!*#REF!-1)</f>
        <v>#REF!</v>
      </c>
      <c r="AM1338" s="13" t="e">
        <f>#REF!*SQRT(1-#REF!*#REF!)</f>
        <v>#REF!</v>
      </c>
      <c r="AN1338" s="15" t="e">
        <f>#REF!-AM1338</f>
        <v>#REF!</v>
      </c>
      <c r="AO1338" s="19" t="e">
        <f>#REF!/AM1338</f>
        <v>#REF!</v>
      </c>
      <c r="AP1338" s="19" t="e">
        <f>SQRT(398600640000000/(#REF!*1000))</f>
        <v>#REF!</v>
      </c>
      <c r="AQ1338" s="17" t="e">
        <f>SQRT(2*398600640000000*((1/(#REF!*1000))-(1/((#REF!*1000)+(#REF!*1000)))))</f>
        <v>#REF!</v>
      </c>
      <c r="AR1338" s="17" t="e">
        <f>SQRT(2*398600640000000*((1/(#REF!*1000))-(1/((#REF!*1000)+(#REF!*1000)))))</f>
        <v>#REF!</v>
      </c>
      <c r="AS1338" s="17" t="e">
        <f t="shared" si="228"/>
        <v>#REF!</v>
      </c>
      <c r="AT1338" s="5" t="e">
        <f t="shared" si="229"/>
        <v>#REF!</v>
      </c>
      <c r="AU1338" s="5" t="e">
        <f>(((4*(POWER(#REF!*1000,2)*AP1338)/398600640000000)*AT1338))/2/1000</f>
        <v>#REF!</v>
      </c>
      <c r="AV1338" s="5" t="e">
        <f t="shared" si="230"/>
        <v>#REF!</v>
      </c>
      <c r="AW1338" s="5" t="e">
        <f>(((4*(POWER(#REF!*1000,2)*AQ1338)/398600640000000)*AV1338))/2/1000</f>
        <v>#REF!</v>
      </c>
      <c r="AX1338" s="19" t="e">
        <f t="shared" si="231"/>
        <v>#REF!</v>
      </c>
      <c r="AY1338" s="17" t="e">
        <f>SQRT(398600640000/#REF!)</f>
        <v>#REF!</v>
      </c>
      <c r="AZ1338" s="17" t="e">
        <f>SQRT(398600640000/#REF!)</f>
        <v>#REF!</v>
      </c>
      <c r="BA1338" s="17" t="e">
        <f t="shared" si="232"/>
        <v>#REF!</v>
      </c>
      <c r="BB1338" s="24" t="e">
        <f>-(398600640000000)/(2*(#REF!))</f>
        <v>#REF!</v>
      </c>
      <c r="BC1338" s="24" t="e">
        <f>-(398600640000000)/((2*#REF!))</f>
        <v>#REF!</v>
      </c>
      <c r="BD1338" s="24" t="e">
        <f>-(398600640000000)/(2*#REF!)</f>
        <v>#REF!</v>
      </c>
      <c r="BE1338" s="27" t="e">
        <f t="shared" si="233"/>
        <v>#REF!</v>
      </c>
      <c r="BF1338" s="27" t="e">
        <f t="shared" si="234"/>
        <v>#REF!</v>
      </c>
      <c r="BG1338" s="23" t="e">
        <f t="shared" si="235"/>
        <v>#REF!</v>
      </c>
      <c r="BH1338" s="23" t="e">
        <f t="shared" si="236"/>
        <v>#REF!</v>
      </c>
      <c r="BJ1338" s="29" t="e">
        <f>398600640000000/(#REF!*1000*#REF!*1000)</f>
        <v>#REF!</v>
      </c>
      <c r="BK1338" s="29" t="e">
        <f>398600640000000/(#REF!*1000*#REF!*1000)</f>
        <v>#REF!</v>
      </c>
      <c r="BL1338" s="29" t="e">
        <f t="shared" si="237"/>
        <v>#REF!</v>
      </c>
      <c r="BM1338" t="e">
        <f>398600640000000/(#REF!*1000*#REF!*1000)</f>
        <v>#REF!</v>
      </c>
    </row>
    <row r="1339" spans="24:65" x14ac:dyDescent="0.25">
      <c r="X1339"/>
      <c r="Y1339"/>
      <c r="Z1339"/>
      <c r="AA1339"/>
      <c r="AB1339" s="5" t="e">
        <f>#REF!-#REF!</f>
        <v>#REF!</v>
      </c>
      <c r="AC1339" s="1" t="e">
        <f>#REF!-#REF!</f>
        <v>#REF!</v>
      </c>
      <c r="AD1339" s="1" t="e">
        <f>SIN(#REF!)*COS(#REF!)</f>
        <v>#REF!</v>
      </c>
      <c r="AE1339" s="1" t="e">
        <f>SIN(#REF!)*SIN(#REF!)</f>
        <v>#REF!</v>
      </c>
      <c r="AF1339" s="1" t="e">
        <f>#REF!*COS(#REF!+#REF!)</f>
        <v>#REF!</v>
      </c>
      <c r="AG1339" s="1" t="e">
        <f>#REF!*SIN(#REF!+#REF!)</f>
        <v>#REF!</v>
      </c>
      <c r="AH1339" s="1" t="e">
        <f>SIN(#REF!)</f>
        <v>#REF!</v>
      </c>
      <c r="AI1339" s="1" t="e">
        <f>COS(#REF!)</f>
        <v>#REF!</v>
      </c>
      <c r="AJ1339" s="1" t="e">
        <f t="shared" si="227"/>
        <v>#REF!</v>
      </c>
      <c r="AK1339" s="5" t="e">
        <f>#REF!*#REF!</f>
        <v>#REF!</v>
      </c>
      <c r="AL1339" s="1" t="e">
        <f>(#REF!*#REF!)*(#REF!*#REF!-1)</f>
        <v>#REF!</v>
      </c>
      <c r="AM1339" s="13" t="e">
        <f>#REF!*SQRT(1-#REF!*#REF!)</f>
        <v>#REF!</v>
      </c>
      <c r="AN1339" s="15" t="e">
        <f>#REF!-AM1339</f>
        <v>#REF!</v>
      </c>
      <c r="AO1339" s="19" t="e">
        <f>#REF!/AM1339</f>
        <v>#REF!</v>
      </c>
      <c r="AP1339" s="19" t="e">
        <f>SQRT(398600640000000/(#REF!*1000))</f>
        <v>#REF!</v>
      </c>
      <c r="AQ1339" s="17" t="e">
        <f>SQRT(2*398600640000000*((1/(#REF!*1000))-(1/((#REF!*1000)+(#REF!*1000)))))</f>
        <v>#REF!</v>
      </c>
      <c r="AR1339" s="17" t="e">
        <f>SQRT(2*398600640000000*((1/(#REF!*1000))-(1/((#REF!*1000)+(#REF!*1000)))))</f>
        <v>#REF!</v>
      </c>
      <c r="AS1339" s="17" t="e">
        <f t="shared" si="228"/>
        <v>#REF!</v>
      </c>
      <c r="AT1339" s="5" t="e">
        <f t="shared" si="229"/>
        <v>#REF!</v>
      </c>
      <c r="AU1339" s="5" t="e">
        <f>(((4*(POWER(#REF!*1000,2)*AP1339)/398600640000000)*AT1339))/2/1000</f>
        <v>#REF!</v>
      </c>
      <c r="AV1339" s="5" t="e">
        <f t="shared" si="230"/>
        <v>#REF!</v>
      </c>
      <c r="AW1339" s="5" t="e">
        <f>(((4*(POWER(#REF!*1000,2)*AQ1339)/398600640000000)*AV1339))/2/1000</f>
        <v>#REF!</v>
      </c>
      <c r="AX1339" s="19" t="e">
        <f t="shared" si="231"/>
        <v>#REF!</v>
      </c>
      <c r="AY1339" s="17" t="e">
        <f>SQRT(398600640000/#REF!)</f>
        <v>#REF!</v>
      </c>
      <c r="AZ1339" s="17" t="e">
        <f>SQRT(398600640000/#REF!)</f>
        <v>#REF!</v>
      </c>
      <c r="BA1339" s="17" t="e">
        <f t="shared" si="232"/>
        <v>#REF!</v>
      </c>
      <c r="BB1339" s="24" t="e">
        <f>-(398600640000000)/(2*(#REF!))</f>
        <v>#REF!</v>
      </c>
      <c r="BC1339" s="24" t="e">
        <f>-(398600640000000)/((2*#REF!))</f>
        <v>#REF!</v>
      </c>
      <c r="BD1339" s="24" t="e">
        <f>-(398600640000000)/(2*#REF!)</f>
        <v>#REF!</v>
      </c>
      <c r="BE1339" s="27" t="e">
        <f t="shared" si="233"/>
        <v>#REF!</v>
      </c>
      <c r="BF1339" s="27" t="e">
        <f t="shared" si="234"/>
        <v>#REF!</v>
      </c>
      <c r="BG1339" s="23" t="e">
        <f t="shared" si="235"/>
        <v>#REF!</v>
      </c>
      <c r="BH1339" s="23" t="e">
        <f t="shared" si="236"/>
        <v>#REF!</v>
      </c>
      <c r="BJ1339" s="29" t="e">
        <f>398600640000000/(#REF!*1000*#REF!*1000)</f>
        <v>#REF!</v>
      </c>
      <c r="BK1339" s="29" t="e">
        <f>398600640000000/(#REF!*1000*#REF!*1000)</f>
        <v>#REF!</v>
      </c>
      <c r="BL1339" s="29" t="e">
        <f t="shared" si="237"/>
        <v>#REF!</v>
      </c>
      <c r="BM1339" t="e">
        <f>398600640000000/(#REF!*1000*#REF!*1000)</f>
        <v>#REF!</v>
      </c>
    </row>
    <row r="1340" spans="24:65" x14ac:dyDescent="0.25">
      <c r="X1340"/>
      <c r="Y1340"/>
      <c r="Z1340"/>
      <c r="AA1340"/>
      <c r="AB1340" s="5" t="e">
        <f>#REF!-#REF!</f>
        <v>#REF!</v>
      </c>
      <c r="AC1340" s="1" t="e">
        <f>#REF!-#REF!</f>
        <v>#REF!</v>
      </c>
      <c r="AD1340" s="1" t="e">
        <f>SIN(#REF!)*COS(#REF!)</f>
        <v>#REF!</v>
      </c>
      <c r="AE1340" s="1" t="e">
        <f>SIN(#REF!)*SIN(#REF!)</f>
        <v>#REF!</v>
      </c>
      <c r="AF1340" s="1" t="e">
        <f>#REF!*COS(#REF!+#REF!)</f>
        <v>#REF!</v>
      </c>
      <c r="AG1340" s="1" t="e">
        <f>#REF!*SIN(#REF!+#REF!)</f>
        <v>#REF!</v>
      </c>
      <c r="AH1340" s="1" t="e">
        <f>SIN(#REF!)</f>
        <v>#REF!</v>
      </c>
      <c r="AI1340" s="1" t="e">
        <f>COS(#REF!)</f>
        <v>#REF!</v>
      </c>
      <c r="AJ1340" s="1" t="e">
        <f t="shared" si="227"/>
        <v>#REF!</v>
      </c>
      <c r="AK1340" s="5" t="e">
        <f>#REF!*#REF!</f>
        <v>#REF!</v>
      </c>
      <c r="AL1340" s="1" t="e">
        <f>(#REF!*#REF!)*(#REF!*#REF!-1)</f>
        <v>#REF!</v>
      </c>
      <c r="AM1340" s="13" t="e">
        <f>#REF!*SQRT(1-#REF!*#REF!)</f>
        <v>#REF!</v>
      </c>
      <c r="AN1340" s="15" t="e">
        <f>#REF!-AM1340</f>
        <v>#REF!</v>
      </c>
      <c r="AO1340" s="19" t="e">
        <f>#REF!/AM1340</f>
        <v>#REF!</v>
      </c>
      <c r="AP1340" s="19" t="e">
        <f>SQRT(398600640000000/(#REF!*1000))</f>
        <v>#REF!</v>
      </c>
      <c r="AQ1340" s="17" t="e">
        <f>SQRT(2*398600640000000*((1/(#REF!*1000))-(1/((#REF!*1000)+(#REF!*1000)))))</f>
        <v>#REF!</v>
      </c>
      <c r="AR1340" s="17" t="e">
        <f>SQRT(2*398600640000000*((1/(#REF!*1000))-(1/((#REF!*1000)+(#REF!*1000)))))</f>
        <v>#REF!</v>
      </c>
      <c r="AS1340" s="17" t="e">
        <f t="shared" si="228"/>
        <v>#REF!</v>
      </c>
      <c r="AT1340" s="5" t="e">
        <f t="shared" si="229"/>
        <v>#REF!</v>
      </c>
      <c r="AU1340" s="5" t="e">
        <f>(((4*(POWER(#REF!*1000,2)*AP1340)/398600640000000)*AT1340))/2/1000</f>
        <v>#REF!</v>
      </c>
      <c r="AV1340" s="5" t="e">
        <f t="shared" si="230"/>
        <v>#REF!</v>
      </c>
      <c r="AW1340" s="5" t="e">
        <f>(((4*(POWER(#REF!*1000,2)*AQ1340)/398600640000000)*AV1340))/2/1000</f>
        <v>#REF!</v>
      </c>
      <c r="AX1340" s="19" t="e">
        <f t="shared" si="231"/>
        <v>#REF!</v>
      </c>
      <c r="AY1340" s="17" t="e">
        <f>SQRT(398600640000/#REF!)</f>
        <v>#REF!</v>
      </c>
      <c r="AZ1340" s="17" t="e">
        <f>SQRT(398600640000/#REF!)</f>
        <v>#REF!</v>
      </c>
      <c r="BA1340" s="17" t="e">
        <f t="shared" si="232"/>
        <v>#REF!</v>
      </c>
      <c r="BB1340" s="24" t="e">
        <f>-(398600640000000)/(2*(#REF!))</f>
        <v>#REF!</v>
      </c>
      <c r="BC1340" s="24" t="e">
        <f>-(398600640000000)/((2*#REF!))</f>
        <v>#REF!</v>
      </c>
      <c r="BD1340" s="24" t="e">
        <f>-(398600640000000)/(2*#REF!)</f>
        <v>#REF!</v>
      </c>
      <c r="BE1340" s="27" t="e">
        <f t="shared" si="233"/>
        <v>#REF!</v>
      </c>
      <c r="BF1340" s="27" t="e">
        <f t="shared" si="234"/>
        <v>#REF!</v>
      </c>
      <c r="BG1340" s="23" t="e">
        <f t="shared" si="235"/>
        <v>#REF!</v>
      </c>
      <c r="BH1340" s="23" t="e">
        <f t="shared" si="236"/>
        <v>#REF!</v>
      </c>
      <c r="BJ1340" s="29" t="e">
        <f>398600640000000/(#REF!*1000*#REF!*1000)</f>
        <v>#REF!</v>
      </c>
      <c r="BK1340" s="29" t="e">
        <f>398600640000000/(#REF!*1000*#REF!*1000)</f>
        <v>#REF!</v>
      </c>
      <c r="BL1340" s="29" t="e">
        <f t="shared" si="237"/>
        <v>#REF!</v>
      </c>
      <c r="BM1340" t="e">
        <f>398600640000000/(#REF!*1000*#REF!*1000)</f>
        <v>#REF!</v>
      </c>
    </row>
    <row r="1341" spans="24:65" x14ac:dyDescent="0.25">
      <c r="X1341"/>
      <c r="Y1341"/>
      <c r="Z1341"/>
      <c r="AA1341"/>
      <c r="AB1341" s="5" t="e">
        <f>#REF!-#REF!</f>
        <v>#REF!</v>
      </c>
      <c r="AC1341" s="1" t="e">
        <f>#REF!-#REF!</f>
        <v>#REF!</v>
      </c>
      <c r="AD1341" s="1" t="e">
        <f>SIN(#REF!)*COS(#REF!)</f>
        <v>#REF!</v>
      </c>
      <c r="AE1341" s="1" t="e">
        <f>SIN(#REF!)*SIN(#REF!)</f>
        <v>#REF!</v>
      </c>
      <c r="AF1341" s="1" t="e">
        <f>#REF!*COS(#REF!+#REF!)</f>
        <v>#REF!</v>
      </c>
      <c r="AG1341" s="1" t="e">
        <f>#REF!*SIN(#REF!+#REF!)</f>
        <v>#REF!</v>
      </c>
      <c r="AH1341" s="1" t="e">
        <f>SIN(#REF!)</f>
        <v>#REF!</v>
      </c>
      <c r="AI1341" s="1" t="e">
        <f>COS(#REF!)</f>
        <v>#REF!</v>
      </c>
      <c r="AJ1341" s="1" t="e">
        <f t="shared" si="227"/>
        <v>#REF!</v>
      </c>
      <c r="AK1341" s="5" t="e">
        <f>#REF!*#REF!</f>
        <v>#REF!</v>
      </c>
      <c r="AL1341" s="1" t="e">
        <f>(#REF!*#REF!)*(#REF!*#REF!-1)</f>
        <v>#REF!</v>
      </c>
      <c r="AM1341" s="13" t="e">
        <f>#REF!*SQRT(1-#REF!*#REF!)</f>
        <v>#REF!</v>
      </c>
      <c r="AN1341" s="15" t="e">
        <f>#REF!-AM1341</f>
        <v>#REF!</v>
      </c>
      <c r="AO1341" s="19" t="e">
        <f>#REF!/AM1341</f>
        <v>#REF!</v>
      </c>
      <c r="AP1341" s="19" t="e">
        <f>SQRT(398600640000000/(#REF!*1000))</f>
        <v>#REF!</v>
      </c>
      <c r="AQ1341" s="17" t="e">
        <f>SQRT(2*398600640000000*((1/(#REF!*1000))-(1/((#REF!*1000)+(#REF!*1000)))))</f>
        <v>#REF!</v>
      </c>
      <c r="AR1341" s="17" t="e">
        <f>SQRT(2*398600640000000*((1/(#REF!*1000))-(1/((#REF!*1000)+(#REF!*1000)))))</f>
        <v>#REF!</v>
      </c>
      <c r="AS1341" s="17" t="e">
        <f t="shared" si="228"/>
        <v>#REF!</v>
      </c>
      <c r="AT1341" s="5" t="e">
        <f t="shared" si="229"/>
        <v>#REF!</v>
      </c>
      <c r="AU1341" s="5" t="e">
        <f>(((4*(POWER(#REF!*1000,2)*AP1341)/398600640000000)*AT1341))/2/1000</f>
        <v>#REF!</v>
      </c>
      <c r="AV1341" s="5" t="e">
        <f t="shared" si="230"/>
        <v>#REF!</v>
      </c>
      <c r="AW1341" s="5" t="e">
        <f>(((4*(POWER(#REF!*1000,2)*AQ1341)/398600640000000)*AV1341))/2/1000</f>
        <v>#REF!</v>
      </c>
      <c r="AX1341" s="19" t="e">
        <f t="shared" si="231"/>
        <v>#REF!</v>
      </c>
      <c r="AY1341" s="17" t="e">
        <f>SQRT(398600640000/#REF!)</f>
        <v>#REF!</v>
      </c>
      <c r="AZ1341" s="17" t="e">
        <f>SQRT(398600640000/#REF!)</f>
        <v>#REF!</v>
      </c>
      <c r="BA1341" s="17" t="e">
        <f t="shared" si="232"/>
        <v>#REF!</v>
      </c>
      <c r="BB1341" s="24" t="e">
        <f>-(398600640000000)/(2*(#REF!))</f>
        <v>#REF!</v>
      </c>
      <c r="BC1341" s="24" t="e">
        <f>-(398600640000000)/((2*#REF!))</f>
        <v>#REF!</v>
      </c>
      <c r="BD1341" s="24" t="e">
        <f>-(398600640000000)/(2*#REF!)</f>
        <v>#REF!</v>
      </c>
      <c r="BE1341" s="27" t="e">
        <f t="shared" si="233"/>
        <v>#REF!</v>
      </c>
      <c r="BF1341" s="27" t="e">
        <f t="shared" si="234"/>
        <v>#REF!</v>
      </c>
      <c r="BG1341" s="23" t="e">
        <f t="shared" si="235"/>
        <v>#REF!</v>
      </c>
      <c r="BH1341" s="23" t="e">
        <f t="shared" si="236"/>
        <v>#REF!</v>
      </c>
      <c r="BJ1341" s="29" t="e">
        <f>398600640000000/(#REF!*1000*#REF!*1000)</f>
        <v>#REF!</v>
      </c>
      <c r="BK1341" s="29" t="e">
        <f>398600640000000/(#REF!*1000*#REF!*1000)</f>
        <v>#REF!</v>
      </c>
      <c r="BL1341" s="29" t="e">
        <f t="shared" si="237"/>
        <v>#REF!</v>
      </c>
      <c r="BM1341" t="e">
        <f>398600640000000/(#REF!*1000*#REF!*1000)</f>
        <v>#REF!</v>
      </c>
    </row>
    <row r="1342" spans="24:65" x14ac:dyDescent="0.25">
      <c r="X1342"/>
      <c r="Y1342"/>
      <c r="Z1342"/>
      <c r="AA1342"/>
      <c r="AB1342" s="5" t="e">
        <f>#REF!-#REF!</f>
        <v>#REF!</v>
      </c>
      <c r="AC1342" s="1" t="e">
        <f>#REF!-#REF!</f>
        <v>#REF!</v>
      </c>
      <c r="AD1342" s="1" t="e">
        <f>SIN(#REF!)*COS(#REF!)</f>
        <v>#REF!</v>
      </c>
      <c r="AE1342" s="1" t="e">
        <f>SIN(#REF!)*SIN(#REF!)</f>
        <v>#REF!</v>
      </c>
      <c r="AF1342" s="1" t="e">
        <f>#REF!*COS(#REF!+#REF!)</f>
        <v>#REF!</v>
      </c>
      <c r="AG1342" s="1" t="e">
        <f>#REF!*SIN(#REF!+#REF!)</f>
        <v>#REF!</v>
      </c>
      <c r="AH1342" s="1" t="e">
        <f>SIN(#REF!)</f>
        <v>#REF!</v>
      </c>
      <c r="AI1342" s="1" t="e">
        <f>COS(#REF!)</f>
        <v>#REF!</v>
      </c>
      <c r="AJ1342" s="1" t="e">
        <f t="shared" si="227"/>
        <v>#REF!</v>
      </c>
      <c r="AK1342" s="5" t="e">
        <f>#REF!*#REF!</f>
        <v>#REF!</v>
      </c>
      <c r="AL1342" s="1" t="e">
        <f>(#REF!*#REF!)*(#REF!*#REF!-1)</f>
        <v>#REF!</v>
      </c>
      <c r="AM1342" s="13" t="e">
        <f>#REF!*SQRT(1-#REF!*#REF!)</f>
        <v>#REF!</v>
      </c>
      <c r="AN1342" s="15" t="e">
        <f>#REF!-AM1342</f>
        <v>#REF!</v>
      </c>
      <c r="AO1342" s="19" t="e">
        <f>#REF!/AM1342</f>
        <v>#REF!</v>
      </c>
      <c r="AP1342" s="19" t="e">
        <f>SQRT(398600640000000/(#REF!*1000))</f>
        <v>#REF!</v>
      </c>
      <c r="AQ1342" s="17" t="e">
        <f>SQRT(2*398600640000000*((1/(#REF!*1000))-(1/((#REF!*1000)+(#REF!*1000)))))</f>
        <v>#REF!</v>
      </c>
      <c r="AR1342" s="17" t="e">
        <f>SQRT(2*398600640000000*((1/(#REF!*1000))-(1/((#REF!*1000)+(#REF!*1000)))))</f>
        <v>#REF!</v>
      </c>
      <c r="AS1342" s="17" t="e">
        <f t="shared" si="228"/>
        <v>#REF!</v>
      </c>
      <c r="AT1342" s="5" t="e">
        <f t="shared" si="229"/>
        <v>#REF!</v>
      </c>
      <c r="AU1342" s="5" t="e">
        <f>(((4*(POWER(#REF!*1000,2)*AP1342)/398600640000000)*AT1342))/2/1000</f>
        <v>#REF!</v>
      </c>
      <c r="AV1342" s="5" t="e">
        <f t="shared" si="230"/>
        <v>#REF!</v>
      </c>
      <c r="AW1342" s="5" t="e">
        <f>(((4*(POWER(#REF!*1000,2)*AQ1342)/398600640000000)*AV1342))/2/1000</f>
        <v>#REF!</v>
      </c>
      <c r="AX1342" s="19" t="e">
        <f t="shared" si="231"/>
        <v>#REF!</v>
      </c>
      <c r="AY1342" s="17" t="e">
        <f>SQRT(398600640000/#REF!)</f>
        <v>#REF!</v>
      </c>
      <c r="AZ1342" s="17" t="e">
        <f>SQRT(398600640000/#REF!)</f>
        <v>#REF!</v>
      </c>
      <c r="BA1342" s="17" t="e">
        <f t="shared" si="232"/>
        <v>#REF!</v>
      </c>
      <c r="BB1342" s="24" t="e">
        <f>-(398600640000000)/(2*(#REF!))</f>
        <v>#REF!</v>
      </c>
      <c r="BC1342" s="24" t="e">
        <f>-(398600640000000)/((2*#REF!))</f>
        <v>#REF!</v>
      </c>
      <c r="BD1342" s="24" t="e">
        <f>-(398600640000000)/(2*#REF!)</f>
        <v>#REF!</v>
      </c>
      <c r="BE1342" s="27" t="e">
        <f t="shared" si="233"/>
        <v>#REF!</v>
      </c>
      <c r="BF1342" s="27" t="e">
        <f t="shared" si="234"/>
        <v>#REF!</v>
      </c>
      <c r="BG1342" s="23" t="e">
        <f t="shared" si="235"/>
        <v>#REF!</v>
      </c>
      <c r="BH1342" s="23" t="e">
        <f t="shared" si="236"/>
        <v>#REF!</v>
      </c>
      <c r="BJ1342" s="29" t="e">
        <f>398600640000000/(#REF!*1000*#REF!*1000)</f>
        <v>#REF!</v>
      </c>
      <c r="BK1342" s="29" t="e">
        <f>398600640000000/(#REF!*1000*#REF!*1000)</f>
        <v>#REF!</v>
      </c>
      <c r="BL1342" s="29" t="e">
        <f t="shared" si="237"/>
        <v>#REF!</v>
      </c>
      <c r="BM1342" t="e">
        <f>398600640000000/(#REF!*1000*#REF!*1000)</f>
        <v>#REF!</v>
      </c>
    </row>
    <row r="1343" spans="24:65" x14ac:dyDescent="0.25">
      <c r="X1343"/>
      <c r="Y1343"/>
      <c r="Z1343"/>
      <c r="AA1343"/>
      <c r="AB1343" s="5" t="e">
        <f>#REF!-#REF!</f>
        <v>#REF!</v>
      </c>
      <c r="AC1343" s="1" t="e">
        <f>#REF!-#REF!</f>
        <v>#REF!</v>
      </c>
      <c r="AD1343" s="1" t="e">
        <f>SIN(#REF!)*COS(#REF!)</f>
        <v>#REF!</v>
      </c>
      <c r="AE1343" s="1" t="e">
        <f>SIN(#REF!)*SIN(#REF!)</f>
        <v>#REF!</v>
      </c>
      <c r="AF1343" s="1" t="e">
        <f>#REF!*COS(#REF!+#REF!)</f>
        <v>#REF!</v>
      </c>
      <c r="AG1343" s="1" t="e">
        <f>#REF!*SIN(#REF!+#REF!)</f>
        <v>#REF!</v>
      </c>
      <c r="AH1343" s="1" t="e">
        <f>SIN(#REF!)</f>
        <v>#REF!</v>
      </c>
      <c r="AI1343" s="1" t="e">
        <f>COS(#REF!)</f>
        <v>#REF!</v>
      </c>
      <c r="AJ1343" s="1" t="e">
        <f t="shared" si="227"/>
        <v>#REF!</v>
      </c>
      <c r="AK1343" s="5" t="e">
        <f>#REF!*#REF!</f>
        <v>#REF!</v>
      </c>
      <c r="AL1343" s="1" t="e">
        <f>(#REF!*#REF!)*(#REF!*#REF!-1)</f>
        <v>#REF!</v>
      </c>
      <c r="AM1343" s="13" t="e">
        <f>#REF!*SQRT(1-#REF!*#REF!)</f>
        <v>#REF!</v>
      </c>
      <c r="AN1343" s="15" t="e">
        <f>#REF!-AM1343</f>
        <v>#REF!</v>
      </c>
      <c r="AO1343" s="19" t="e">
        <f>#REF!/AM1343</f>
        <v>#REF!</v>
      </c>
      <c r="AP1343" s="19" t="e">
        <f>SQRT(398600640000000/(#REF!*1000))</f>
        <v>#REF!</v>
      </c>
      <c r="AQ1343" s="17" t="e">
        <f>SQRT(2*398600640000000*((1/(#REF!*1000))-(1/((#REF!*1000)+(#REF!*1000)))))</f>
        <v>#REF!</v>
      </c>
      <c r="AR1343" s="17" t="e">
        <f>SQRT(2*398600640000000*((1/(#REF!*1000))-(1/((#REF!*1000)+(#REF!*1000)))))</f>
        <v>#REF!</v>
      </c>
      <c r="AS1343" s="17" t="e">
        <f t="shared" si="228"/>
        <v>#REF!</v>
      </c>
      <c r="AT1343" s="5" t="e">
        <f t="shared" si="229"/>
        <v>#REF!</v>
      </c>
      <c r="AU1343" s="5" t="e">
        <f>(((4*(POWER(#REF!*1000,2)*AP1343)/398600640000000)*AT1343))/2/1000</f>
        <v>#REF!</v>
      </c>
      <c r="AV1343" s="5" t="e">
        <f t="shared" si="230"/>
        <v>#REF!</v>
      </c>
      <c r="AW1343" s="5" t="e">
        <f>(((4*(POWER(#REF!*1000,2)*AQ1343)/398600640000000)*AV1343))/2/1000</f>
        <v>#REF!</v>
      </c>
      <c r="AX1343" s="19" t="e">
        <f t="shared" si="231"/>
        <v>#REF!</v>
      </c>
      <c r="AY1343" s="17" t="e">
        <f>SQRT(398600640000/#REF!)</f>
        <v>#REF!</v>
      </c>
      <c r="AZ1343" s="17" t="e">
        <f>SQRT(398600640000/#REF!)</f>
        <v>#REF!</v>
      </c>
      <c r="BA1343" s="17" t="e">
        <f t="shared" si="232"/>
        <v>#REF!</v>
      </c>
      <c r="BB1343" s="24" t="e">
        <f>-(398600640000000)/(2*(#REF!))</f>
        <v>#REF!</v>
      </c>
      <c r="BC1343" s="24" t="e">
        <f>-(398600640000000)/((2*#REF!))</f>
        <v>#REF!</v>
      </c>
      <c r="BD1343" s="24" t="e">
        <f>-(398600640000000)/(2*#REF!)</f>
        <v>#REF!</v>
      </c>
      <c r="BE1343" s="27" t="e">
        <f t="shared" si="233"/>
        <v>#REF!</v>
      </c>
      <c r="BF1343" s="27" t="e">
        <f t="shared" si="234"/>
        <v>#REF!</v>
      </c>
      <c r="BG1343" s="23" t="e">
        <f t="shared" si="235"/>
        <v>#REF!</v>
      </c>
      <c r="BH1343" s="23" t="e">
        <f t="shared" si="236"/>
        <v>#REF!</v>
      </c>
      <c r="BJ1343" s="29" t="e">
        <f>398600640000000/(#REF!*1000*#REF!*1000)</f>
        <v>#REF!</v>
      </c>
      <c r="BK1343" s="29" t="e">
        <f>398600640000000/(#REF!*1000*#REF!*1000)</f>
        <v>#REF!</v>
      </c>
      <c r="BL1343" s="29" t="e">
        <f t="shared" si="237"/>
        <v>#REF!</v>
      </c>
      <c r="BM1343" t="e">
        <f>398600640000000/(#REF!*1000*#REF!*1000)</f>
        <v>#REF!</v>
      </c>
    </row>
    <row r="1344" spans="24:65" x14ac:dyDescent="0.25">
      <c r="X1344"/>
      <c r="Y1344"/>
      <c r="Z1344"/>
      <c r="AA1344"/>
      <c r="AB1344" s="5" t="e">
        <f>#REF!-#REF!</f>
        <v>#REF!</v>
      </c>
      <c r="AC1344" s="1" t="e">
        <f>#REF!-#REF!</f>
        <v>#REF!</v>
      </c>
      <c r="AD1344" s="1" t="e">
        <f>SIN(#REF!)*COS(#REF!)</f>
        <v>#REF!</v>
      </c>
      <c r="AE1344" s="1" t="e">
        <f>SIN(#REF!)*SIN(#REF!)</f>
        <v>#REF!</v>
      </c>
      <c r="AF1344" s="1" t="e">
        <f>#REF!*COS(#REF!+#REF!)</f>
        <v>#REF!</v>
      </c>
      <c r="AG1344" s="1" t="e">
        <f>#REF!*SIN(#REF!+#REF!)</f>
        <v>#REF!</v>
      </c>
      <c r="AH1344" s="1" t="e">
        <f>SIN(#REF!)</f>
        <v>#REF!</v>
      </c>
      <c r="AI1344" s="1" t="e">
        <f>COS(#REF!)</f>
        <v>#REF!</v>
      </c>
      <c r="AJ1344" s="1" t="e">
        <f t="shared" si="227"/>
        <v>#REF!</v>
      </c>
      <c r="AK1344" s="5" t="e">
        <f>#REF!*#REF!</f>
        <v>#REF!</v>
      </c>
      <c r="AL1344" s="1" t="e">
        <f>(#REF!*#REF!)*(#REF!*#REF!-1)</f>
        <v>#REF!</v>
      </c>
      <c r="AM1344" s="13" t="e">
        <f>#REF!*SQRT(1-#REF!*#REF!)</f>
        <v>#REF!</v>
      </c>
      <c r="AN1344" s="15" t="e">
        <f>#REF!-AM1344</f>
        <v>#REF!</v>
      </c>
      <c r="AO1344" s="19" t="e">
        <f>#REF!/AM1344</f>
        <v>#REF!</v>
      </c>
      <c r="AP1344" s="19" t="e">
        <f>SQRT(398600640000000/(#REF!*1000))</f>
        <v>#REF!</v>
      </c>
      <c r="AQ1344" s="17" t="e">
        <f>SQRT(2*398600640000000*((1/(#REF!*1000))-(1/((#REF!*1000)+(#REF!*1000)))))</f>
        <v>#REF!</v>
      </c>
      <c r="AR1344" s="17" t="e">
        <f>SQRT(2*398600640000000*((1/(#REF!*1000))-(1/((#REF!*1000)+(#REF!*1000)))))</f>
        <v>#REF!</v>
      </c>
      <c r="AS1344" s="17" t="e">
        <f t="shared" si="228"/>
        <v>#REF!</v>
      </c>
      <c r="AT1344" s="5" t="e">
        <f t="shared" si="229"/>
        <v>#REF!</v>
      </c>
      <c r="AU1344" s="5" t="e">
        <f>(((4*(POWER(#REF!*1000,2)*AP1344)/398600640000000)*AT1344))/2/1000</f>
        <v>#REF!</v>
      </c>
      <c r="AV1344" s="5" t="e">
        <f t="shared" si="230"/>
        <v>#REF!</v>
      </c>
      <c r="AW1344" s="5" t="e">
        <f>(((4*(POWER(#REF!*1000,2)*AQ1344)/398600640000000)*AV1344))/2/1000</f>
        <v>#REF!</v>
      </c>
      <c r="AX1344" s="19" t="e">
        <f t="shared" si="231"/>
        <v>#REF!</v>
      </c>
      <c r="AY1344" s="17" t="e">
        <f>SQRT(398600640000/#REF!)</f>
        <v>#REF!</v>
      </c>
      <c r="AZ1344" s="17" t="e">
        <f>SQRT(398600640000/#REF!)</f>
        <v>#REF!</v>
      </c>
      <c r="BA1344" s="17" t="e">
        <f t="shared" si="232"/>
        <v>#REF!</v>
      </c>
      <c r="BB1344" s="24" t="e">
        <f>-(398600640000000)/(2*(#REF!))</f>
        <v>#REF!</v>
      </c>
      <c r="BC1344" s="24" t="e">
        <f>-(398600640000000)/((2*#REF!))</f>
        <v>#REF!</v>
      </c>
      <c r="BD1344" s="24" t="e">
        <f>-(398600640000000)/(2*#REF!)</f>
        <v>#REF!</v>
      </c>
      <c r="BE1344" s="27" t="e">
        <f t="shared" si="233"/>
        <v>#REF!</v>
      </c>
      <c r="BF1344" s="27" t="e">
        <f t="shared" si="234"/>
        <v>#REF!</v>
      </c>
      <c r="BG1344" s="23" t="e">
        <f t="shared" si="235"/>
        <v>#REF!</v>
      </c>
      <c r="BH1344" s="23" t="e">
        <f t="shared" si="236"/>
        <v>#REF!</v>
      </c>
      <c r="BJ1344" s="29" t="e">
        <f>398600640000000/(#REF!*1000*#REF!*1000)</f>
        <v>#REF!</v>
      </c>
      <c r="BK1344" s="29" t="e">
        <f>398600640000000/(#REF!*1000*#REF!*1000)</f>
        <v>#REF!</v>
      </c>
      <c r="BL1344" s="29" t="e">
        <f t="shared" si="237"/>
        <v>#REF!</v>
      </c>
      <c r="BM1344" t="e">
        <f>398600640000000/(#REF!*1000*#REF!*1000)</f>
        <v>#REF!</v>
      </c>
    </row>
    <row r="1345" spans="24:65" x14ac:dyDescent="0.25">
      <c r="X1345"/>
      <c r="Y1345"/>
      <c r="Z1345"/>
      <c r="AA1345"/>
      <c r="AB1345" s="5" t="e">
        <f>#REF!-#REF!</f>
        <v>#REF!</v>
      </c>
      <c r="AC1345" s="1" t="e">
        <f>#REF!-#REF!</f>
        <v>#REF!</v>
      </c>
      <c r="AD1345" s="1" t="e">
        <f>SIN(#REF!)*COS(#REF!)</f>
        <v>#REF!</v>
      </c>
      <c r="AE1345" s="1" t="e">
        <f>SIN(#REF!)*SIN(#REF!)</f>
        <v>#REF!</v>
      </c>
      <c r="AF1345" s="1" t="e">
        <f>#REF!*COS(#REF!+#REF!)</f>
        <v>#REF!</v>
      </c>
      <c r="AG1345" s="1" t="e">
        <f>#REF!*SIN(#REF!+#REF!)</f>
        <v>#REF!</v>
      </c>
      <c r="AH1345" s="1" t="e">
        <f>SIN(#REF!)</f>
        <v>#REF!</v>
      </c>
      <c r="AI1345" s="1" t="e">
        <f>COS(#REF!)</f>
        <v>#REF!</v>
      </c>
      <c r="AJ1345" s="1" t="e">
        <f t="shared" si="227"/>
        <v>#REF!</v>
      </c>
      <c r="AK1345" s="5" t="e">
        <f>#REF!*#REF!</f>
        <v>#REF!</v>
      </c>
      <c r="AL1345" s="1" t="e">
        <f>(#REF!*#REF!)*(#REF!*#REF!-1)</f>
        <v>#REF!</v>
      </c>
      <c r="AM1345" s="13" t="e">
        <f>#REF!*SQRT(1-#REF!*#REF!)</f>
        <v>#REF!</v>
      </c>
      <c r="AN1345" s="15" t="e">
        <f>#REF!-AM1345</f>
        <v>#REF!</v>
      </c>
      <c r="AO1345" s="19" t="e">
        <f>#REF!/AM1345</f>
        <v>#REF!</v>
      </c>
      <c r="AP1345" s="19" t="e">
        <f>SQRT(398600640000000/(#REF!*1000))</f>
        <v>#REF!</v>
      </c>
      <c r="AQ1345" s="17" t="e">
        <f>SQRT(2*398600640000000*((1/(#REF!*1000))-(1/((#REF!*1000)+(#REF!*1000)))))</f>
        <v>#REF!</v>
      </c>
      <c r="AR1345" s="17" t="e">
        <f>SQRT(2*398600640000000*((1/(#REF!*1000))-(1/((#REF!*1000)+(#REF!*1000)))))</f>
        <v>#REF!</v>
      </c>
      <c r="AS1345" s="17" t="e">
        <f t="shared" si="228"/>
        <v>#REF!</v>
      </c>
      <c r="AT1345" s="5" t="e">
        <f t="shared" si="229"/>
        <v>#REF!</v>
      </c>
      <c r="AU1345" s="5" t="e">
        <f>(((4*(POWER(#REF!*1000,2)*AP1345)/398600640000000)*AT1345))/2/1000</f>
        <v>#REF!</v>
      </c>
      <c r="AV1345" s="5" t="e">
        <f t="shared" si="230"/>
        <v>#REF!</v>
      </c>
      <c r="AW1345" s="5" t="e">
        <f>(((4*(POWER(#REF!*1000,2)*AQ1345)/398600640000000)*AV1345))/2/1000</f>
        <v>#REF!</v>
      </c>
      <c r="AX1345" s="19" t="e">
        <f t="shared" si="231"/>
        <v>#REF!</v>
      </c>
      <c r="AY1345" s="17" t="e">
        <f>SQRT(398600640000/#REF!)</f>
        <v>#REF!</v>
      </c>
      <c r="AZ1345" s="17" t="e">
        <f>SQRT(398600640000/#REF!)</f>
        <v>#REF!</v>
      </c>
      <c r="BA1345" s="17" t="e">
        <f t="shared" si="232"/>
        <v>#REF!</v>
      </c>
      <c r="BB1345" s="24" t="e">
        <f>-(398600640000000)/(2*(#REF!))</f>
        <v>#REF!</v>
      </c>
      <c r="BC1345" s="24" t="e">
        <f>-(398600640000000)/((2*#REF!))</f>
        <v>#REF!</v>
      </c>
      <c r="BD1345" s="24" t="e">
        <f>-(398600640000000)/(2*#REF!)</f>
        <v>#REF!</v>
      </c>
      <c r="BE1345" s="27" t="e">
        <f t="shared" si="233"/>
        <v>#REF!</v>
      </c>
      <c r="BF1345" s="27" t="e">
        <f t="shared" si="234"/>
        <v>#REF!</v>
      </c>
      <c r="BG1345" s="23" t="e">
        <f t="shared" si="235"/>
        <v>#REF!</v>
      </c>
      <c r="BH1345" s="23" t="e">
        <f t="shared" si="236"/>
        <v>#REF!</v>
      </c>
      <c r="BJ1345" s="29" t="e">
        <f>398600640000000/(#REF!*1000*#REF!*1000)</f>
        <v>#REF!</v>
      </c>
      <c r="BK1345" s="29" t="e">
        <f>398600640000000/(#REF!*1000*#REF!*1000)</f>
        <v>#REF!</v>
      </c>
      <c r="BL1345" s="29" t="e">
        <f t="shared" si="237"/>
        <v>#REF!</v>
      </c>
      <c r="BM1345" t="e">
        <f>398600640000000/(#REF!*1000*#REF!*1000)</f>
        <v>#REF!</v>
      </c>
    </row>
    <row r="1346" spans="24:65" x14ac:dyDescent="0.25">
      <c r="X1346"/>
      <c r="Y1346"/>
      <c r="Z1346"/>
      <c r="AA1346"/>
      <c r="AB1346" s="5" t="e">
        <f>#REF!-#REF!</f>
        <v>#REF!</v>
      </c>
      <c r="AC1346" s="1" t="e">
        <f>#REF!-#REF!</f>
        <v>#REF!</v>
      </c>
      <c r="AD1346" s="1" t="e">
        <f>SIN(#REF!)*COS(#REF!)</f>
        <v>#REF!</v>
      </c>
      <c r="AE1346" s="1" t="e">
        <f>SIN(#REF!)*SIN(#REF!)</f>
        <v>#REF!</v>
      </c>
      <c r="AF1346" s="1" t="e">
        <f>#REF!*COS(#REF!+#REF!)</f>
        <v>#REF!</v>
      </c>
      <c r="AG1346" s="1" t="e">
        <f>#REF!*SIN(#REF!+#REF!)</f>
        <v>#REF!</v>
      </c>
      <c r="AH1346" s="1" t="e">
        <f>SIN(#REF!)</f>
        <v>#REF!</v>
      </c>
      <c r="AI1346" s="1" t="e">
        <f>COS(#REF!)</f>
        <v>#REF!</v>
      </c>
      <c r="AJ1346" s="1" t="e">
        <f t="shared" si="227"/>
        <v>#REF!</v>
      </c>
      <c r="AK1346" s="5" t="e">
        <f>#REF!*#REF!</f>
        <v>#REF!</v>
      </c>
      <c r="AL1346" s="1" t="e">
        <f>(#REF!*#REF!)*(#REF!*#REF!-1)</f>
        <v>#REF!</v>
      </c>
      <c r="AM1346" s="13" t="e">
        <f>#REF!*SQRT(1-#REF!*#REF!)</f>
        <v>#REF!</v>
      </c>
      <c r="AN1346" s="15" t="e">
        <f>#REF!-AM1346</f>
        <v>#REF!</v>
      </c>
      <c r="AO1346" s="19" t="e">
        <f>#REF!/AM1346</f>
        <v>#REF!</v>
      </c>
      <c r="AP1346" s="19" t="e">
        <f>SQRT(398600640000000/(#REF!*1000))</f>
        <v>#REF!</v>
      </c>
      <c r="AQ1346" s="17" t="e">
        <f>SQRT(2*398600640000000*((1/(#REF!*1000))-(1/((#REF!*1000)+(#REF!*1000)))))</f>
        <v>#REF!</v>
      </c>
      <c r="AR1346" s="17" t="e">
        <f>SQRT(2*398600640000000*((1/(#REF!*1000))-(1/((#REF!*1000)+(#REF!*1000)))))</f>
        <v>#REF!</v>
      </c>
      <c r="AS1346" s="17" t="e">
        <f t="shared" si="228"/>
        <v>#REF!</v>
      </c>
      <c r="AT1346" s="5" t="e">
        <f t="shared" si="229"/>
        <v>#REF!</v>
      </c>
      <c r="AU1346" s="5" t="e">
        <f>(((4*(POWER(#REF!*1000,2)*AP1346)/398600640000000)*AT1346))/2/1000</f>
        <v>#REF!</v>
      </c>
      <c r="AV1346" s="5" t="e">
        <f t="shared" si="230"/>
        <v>#REF!</v>
      </c>
      <c r="AW1346" s="5" t="e">
        <f>(((4*(POWER(#REF!*1000,2)*AQ1346)/398600640000000)*AV1346))/2/1000</f>
        <v>#REF!</v>
      </c>
      <c r="AX1346" s="19" t="e">
        <f t="shared" si="231"/>
        <v>#REF!</v>
      </c>
      <c r="AY1346" s="17" t="e">
        <f>SQRT(398600640000/#REF!)</f>
        <v>#REF!</v>
      </c>
      <c r="AZ1346" s="17" t="e">
        <f>SQRT(398600640000/#REF!)</f>
        <v>#REF!</v>
      </c>
      <c r="BA1346" s="17" t="e">
        <f t="shared" si="232"/>
        <v>#REF!</v>
      </c>
      <c r="BB1346" s="24" t="e">
        <f>-(398600640000000)/(2*(#REF!))</f>
        <v>#REF!</v>
      </c>
      <c r="BC1346" s="24" t="e">
        <f>-(398600640000000)/((2*#REF!))</f>
        <v>#REF!</v>
      </c>
      <c r="BD1346" s="24" t="e">
        <f>-(398600640000000)/(2*#REF!)</f>
        <v>#REF!</v>
      </c>
      <c r="BE1346" s="27" t="e">
        <f t="shared" si="233"/>
        <v>#REF!</v>
      </c>
      <c r="BF1346" s="27" t="e">
        <f t="shared" si="234"/>
        <v>#REF!</v>
      </c>
      <c r="BG1346" s="23" t="e">
        <f t="shared" si="235"/>
        <v>#REF!</v>
      </c>
      <c r="BH1346" s="23" t="e">
        <f t="shared" si="236"/>
        <v>#REF!</v>
      </c>
      <c r="BJ1346" s="29" t="e">
        <f>398600640000000/(#REF!*1000*#REF!*1000)</f>
        <v>#REF!</v>
      </c>
      <c r="BK1346" s="29" t="e">
        <f>398600640000000/(#REF!*1000*#REF!*1000)</f>
        <v>#REF!</v>
      </c>
      <c r="BL1346" s="29" t="e">
        <f t="shared" si="237"/>
        <v>#REF!</v>
      </c>
      <c r="BM1346" t="e">
        <f>398600640000000/(#REF!*1000*#REF!*1000)</f>
        <v>#REF!</v>
      </c>
    </row>
    <row r="1347" spans="24:65" x14ac:dyDescent="0.25">
      <c r="X1347"/>
      <c r="Y1347"/>
      <c r="Z1347"/>
      <c r="AA1347"/>
      <c r="AB1347" s="5" t="e">
        <f>#REF!-#REF!</f>
        <v>#REF!</v>
      </c>
      <c r="AC1347" s="1" t="e">
        <f>#REF!-#REF!</f>
        <v>#REF!</v>
      </c>
      <c r="AD1347" s="1" t="e">
        <f>SIN(#REF!)*COS(#REF!)</f>
        <v>#REF!</v>
      </c>
      <c r="AE1347" s="1" t="e">
        <f>SIN(#REF!)*SIN(#REF!)</f>
        <v>#REF!</v>
      </c>
      <c r="AF1347" s="1" t="e">
        <f>#REF!*COS(#REF!+#REF!)</f>
        <v>#REF!</v>
      </c>
      <c r="AG1347" s="1" t="e">
        <f>#REF!*SIN(#REF!+#REF!)</f>
        <v>#REF!</v>
      </c>
      <c r="AH1347" s="1" t="e">
        <f>SIN(#REF!)</f>
        <v>#REF!</v>
      </c>
      <c r="AI1347" s="1" t="e">
        <f>COS(#REF!)</f>
        <v>#REF!</v>
      </c>
      <c r="AJ1347" s="1" t="e">
        <f t="shared" si="227"/>
        <v>#REF!</v>
      </c>
      <c r="AK1347" s="5" t="e">
        <f>#REF!*#REF!</f>
        <v>#REF!</v>
      </c>
      <c r="AL1347" s="1" t="e">
        <f>(#REF!*#REF!)*(#REF!*#REF!-1)</f>
        <v>#REF!</v>
      </c>
      <c r="AM1347" s="13" t="e">
        <f>#REF!*SQRT(1-#REF!*#REF!)</f>
        <v>#REF!</v>
      </c>
      <c r="AN1347" s="15" t="e">
        <f>#REF!-AM1347</f>
        <v>#REF!</v>
      </c>
      <c r="AO1347" s="19" t="e">
        <f>#REF!/AM1347</f>
        <v>#REF!</v>
      </c>
      <c r="AP1347" s="19" t="e">
        <f>SQRT(398600640000000/(#REF!*1000))</f>
        <v>#REF!</v>
      </c>
      <c r="AQ1347" s="17" t="e">
        <f>SQRT(2*398600640000000*((1/(#REF!*1000))-(1/((#REF!*1000)+(#REF!*1000)))))</f>
        <v>#REF!</v>
      </c>
      <c r="AR1347" s="17" t="e">
        <f>SQRT(2*398600640000000*((1/(#REF!*1000))-(1/((#REF!*1000)+(#REF!*1000)))))</f>
        <v>#REF!</v>
      </c>
      <c r="AS1347" s="17" t="e">
        <f t="shared" si="228"/>
        <v>#REF!</v>
      </c>
      <c r="AT1347" s="5" t="e">
        <f t="shared" si="229"/>
        <v>#REF!</v>
      </c>
      <c r="AU1347" s="5" t="e">
        <f>(((4*(POWER(#REF!*1000,2)*AP1347)/398600640000000)*AT1347))/2/1000</f>
        <v>#REF!</v>
      </c>
      <c r="AV1347" s="5" t="e">
        <f t="shared" si="230"/>
        <v>#REF!</v>
      </c>
      <c r="AW1347" s="5" t="e">
        <f>(((4*(POWER(#REF!*1000,2)*AQ1347)/398600640000000)*AV1347))/2/1000</f>
        <v>#REF!</v>
      </c>
      <c r="AX1347" s="19" t="e">
        <f t="shared" si="231"/>
        <v>#REF!</v>
      </c>
      <c r="AY1347" s="17" t="e">
        <f>SQRT(398600640000/#REF!)</f>
        <v>#REF!</v>
      </c>
      <c r="AZ1347" s="17" t="e">
        <f>SQRT(398600640000/#REF!)</f>
        <v>#REF!</v>
      </c>
      <c r="BA1347" s="17" t="e">
        <f t="shared" si="232"/>
        <v>#REF!</v>
      </c>
      <c r="BB1347" s="24" t="e">
        <f>-(398600640000000)/(2*(#REF!))</f>
        <v>#REF!</v>
      </c>
      <c r="BC1347" s="24" t="e">
        <f>-(398600640000000)/((2*#REF!))</f>
        <v>#REF!</v>
      </c>
      <c r="BD1347" s="24" t="e">
        <f>-(398600640000000)/(2*#REF!)</f>
        <v>#REF!</v>
      </c>
      <c r="BE1347" s="27" t="e">
        <f t="shared" si="233"/>
        <v>#REF!</v>
      </c>
      <c r="BF1347" s="27" t="e">
        <f t="shared" si="234"/>
        <v>#REF!</v>
      </c>
      <c r="BG1347" s="23" t="e">
        <f t="shared" si="235"/>
        <v>#REF!</v>
      </c>
      <c r="BH1347" s="23" t="e">
        <f t="shared" si="236"/>
        <v>#REF!</v>
      </c>
      <c r="BJ1347" s="29" t="e">
        <f>398600640000000/(#REF!*1000*#REF!*1000)</f>
        <v>#REF!</v>
      </c>
      <c r="BK1347" s="29" t="e">
        <f>398600640000000/(#REF!*1000*#REF!*1000)</f>
        <v>#REF!</v>
      </c>
      <c r="BL1347" s="29" t="e">
        <f t="shared" si="237"/>
        <v>#REF!</v>
      </c>
      <c r="BM1347" t="e">
        <f>398600640000000/(#REF!*1000*#REF!*1000)</f>
        <v>#REF!</v>
      </c>
    </row>
    <row r="1348" spans="24:65" x14ac:dyDescent="0.25">
      <c r="X1348"/>
      <c r="Y1348"/>
      <c r="Z1348"/>
      <c r="AA1348"/>
      <c r="AB1348" s="5" t="e">
        <f>#REF!-#REF!</f>
        <v>#REF!</v>
      </c>
      <c r="AC1348" s="1" t="e">
        <f>#REF!-#REF!</f>
        <v>#REF!</v>
      </c>
      <c r="AD1348" s="1" t="e">
        <f>SIN(#REF!)*COS(#REF!)</f>
        <v>#REF!</v>
      </c>
      <c r="AE1348" s="1" t="e">
        <f>SIN(#REF!)*SIN(#REF!)</f>
        <v>#REF!</v>
      </c>
      <c r="AF1348" s="1" t="e">
        <f>#REF!*COS(#REF!+#REF!)</f>
        <v>#REF!</v>
      </c>
      <c r="AG1348" s="1" t="e">
        <f>#REF!*SIN(#REF!+#REF!)</f>
        <v>#REF!</v>
      </c>
      <c r="AH1348" s="1" t="e">
        <f>SIN(#REF!)</f>
        <v>#REF!</v>
      </c>
      <c r="AI1348" s="1" t="e">
        <f>COS(#REF!)</f>
        <v>#REF!</v>
      </c>
      <c r="AJ1348" s="1" t="e">
        <f t="shared" si="227"/>
        <v>#REF!</v>
      </c>
      <c r="AK1348" s="5" t="e">
        <f>#REF!*#REF!</f>
        <v>#REF!</v>
      </c>
      <c r="AL1348" s="1" t="e">
        <f>(#REF!*#REF!)*(#REF!*#REF!-1)</f>
        <v>#REF!</v>
      </c>
      <c r="AM1348" s="13" t="e">
        <f>#REF!*SQRT(1-#REF!*#REF!)</f>
        <v>#REF!</v>
      </c>
      <c r="AN1348" s="15" t="e">
        <f>#REF!-AM1348</f>
        <v>#REF!</v>
      </c>
      <c r="AO1348" s="19" t="e">
        <f>#REF!/AM1348</f>
        <v>#REF!</v>
      </c>
      <c r="AP1348" s="19" t="e">
        <f>SQRT(398600640000000/(#REF!*1000))</f>
        <v>#REF!</v>
      </c>
      <c r="AQ1348" s="17" t="e">
        <f>SQRT(2*398600640000000*((1/(#REF!*1000))-(1/((#REF!*1000)+(#REF!*1000)))))</f>
        <v>#REF!</v>
      </c>
      <c r="AR1348" s="17" t="e">
        <f>SQRT(2*398600640000000*((1/(#REF!*1000))-(1/((#REF!*1000)+(#REF!*1000)))))</f>
        <v>#REF!</v>
      </c>
      <c r="AS1348" s="17" t="e">
        <f t="shared" si="228"/>
        <v>#REF!</v>
      </c>
      <c r="AT1348" s="5" t="e">
        <f t="shared" si="229"/>
        <v>#REF!</v>
      </c>
      <c r="AU1348" s="5" t="e">
        <f>(((4*(POWER(#REF!*1000,2)*AP1348)/398600640000000)*AT1348))/2/1000</f>
        <v>#REF!</v>
      </c>
      <c r="AV1348" s="5" t="e">
        <f t="shared" si="230"/>
        <v>#REF!</v>
      </c>
      <c r="AW1348" s="5" t="e">
        <f>(((4*(POWER(#REF!*1000,2)*AQ1348)/398600640000000)*AV1348))/2/1000</f>
        <v>#REF!</v>
      </c>
      <c r="AX1348" s="19" t="e">
        <f t="shared" si="231"/>
        <v>#REF!</v>
      </c>
      <c r="AY1348" s="17" t="e">
        <f>SQRT(398600640000/#REF!)</f>
        <v>#REF!</v>
      </c>
      <c r="AZ1348" s="17" t="e">
        <f>SQRT(398600640000/#REF!)</f>
        <v>#REF!</v>
      </c>
      <c r="BA1348" s="17" t="e">
        <f t="shared" si="232"/>
        <v>#REF!</v>
      </c>
      <c r="BB1348" s="24" t="e">
        <f>-(398600640000000)/(2*(#REF!))</f>
        <v>#REF!</v>
      </c>
      <c r="BC1348" s="24" t="e">
        <f>-(398600640000000)/((2*#REF!))</f>
        <v>#REF!</v>
      </c>
      <c r="BD1348" s="24" t="e">
        <f>-(398600640000000)/(2*#REF!)</f>
        <v>#REF!</v>
      </c>
      <c r="BE1348" s="27" t="e">
        <f t="shared" si="233"/>
        <v>#REF!</v>
      </c>
      <c r="BF1348" s="27" t="e">
        <f t="shared" si="234"/>
        <v>#REF!</v>
      </c>
      <c r="BG1348" s="23" t="e">
        <f t="shared" si="235"/>
        <v>#REF!</v>
      </c>
      <c r="BH1348" s="23" t="e">
        <f t="shared" si="236"/>
        <v>#REF!</v>
      </c>
      <c r="BJ1348" s="29" t="e">
        <f>398600640000000/(#REF!*1000*#REF!*1000)</f>
        <v>#REF!</v>
      </c>
      <c r="BK1348" s="29" t="e">
        <f>398600640000000/(#REF!*1000*#REF!*1000)</f>
        <v>#REF!</v>
      </c>
      <c r="BL1348" s="29" t="e">
        <f t="shared" si="237"/>
        <v>#REF!</v>
      </c>
      <c r="BM1348" t="e">
        <f>398600640000000/(#REF!*1000*#REF!*1000)</f>
        <v>#REF!</v>
      </c>
    </row>
    <row r="1349" spans="24:65" x14ac:dyDescent="0.25">
      <c r="X1349"/>
      <c r="Y1349"/>
      <c r="Z1349"/>
      <c r="AA1349"/>
      <c r="AB1349" s="5" t="e">
        <f>#REF!-#REF!</f>
        <v>#REF!</v>
      </c>
      <c r="AC1349" s="1" t="e">
        <f>#REF!-#REF!</f>
        <v>#REF!</v>
      </c>
      <c r="AD1349" s="1" t="e">
        <f>SIN(#REF!)*COS(#REF!)</f>
        <v>#REF!</v>
      </c>
      <c r="AE1349" s="1" t="e">
        <f>SIN(#REF!)*SIN(#REF!)</f>
        <v>#REF!</v>
      </c>
      <c r="AF1349" s="1" t="e">
        <f>#REF!*COS(#REF!+#REF!)</f>
        <v>#REF!</v>
      </c>
      <c r="AG1349" s="1" t="e">
        <f>#REF!*SIN(#REF!+#REF!)</f>
        <v>#REF!</v>
      </c>
      <c r="AH1349" s="1" t="e">
        <f>SIN(#REF!)</f>
        <v>#REF!</v>
      </c>
      <c r="AI1349" s="1" t="e">
        <f>COS(#REF!)</f>
        <v>#REF!</v>
      </c>
      <c r="AJ1349" s="1" t="e">
        <f t="shared" si="227"/>
        <v>#REF!</v>
      </c>
      <c r="AK1349" s="5" t="e">
        <f>#REF!*#REF!</f>
        <v>#REF!</v>
      </c>
      <c r="AL1349" s="1" t="e">
        <f>(#REF!*#REF!)*(#REF!*#REF!-1)</f>
        <v>#REF!</v>
      </c>
      <c r="AM1349" s="13" t="e">
        <f>#REF!*SQRT(1-#REF!*#REF!)</f>
        <v>#REF!</v>
      </c>
      <c r="AN1349" s="15" t="e">
        <f>#REF!-AM1349</f>
        <v>#REF!</v>
      </c>
      <c r="AO1349" s="19" t="e">
        <f>#REF!/AM1349</f>
        <v>#REF!</v>
      </c>
      <c r="AP1349" s="19" t="e">
        <f>SQRT(398600640000000/(#REF!*1000))</f>
        <v>#REF!</v>
      </c>
      <c r="AQ1349" s="17" t="e">
        <f>SQRT(2*398600640000000*((1/(#REF!*1000))-(1/((#REF!*1000)+(#REF!*1000)))))</f>
        <v>#REF!</v>
      </c>
      <c r="AR1349" s="17" t="e">
        <f>SQRT(2*398600640000000*((1/(#REF!*1000))-(1/((#REF!*1000)+(#REF!*1000)))))</f>
        <v>#REF!</v>
      </c>
      <c r="AS1349" s="17" t="e">
        <f t="shared" si="228"/>
        <v>#REF!</v>
      </c>
      <c r="AT1349" s="5" t="e">
        <f t="shared" si="229"/>
        <v>#REF!</v>
      </c>
      <c r="AU1349" s="5" t="e">
        <f>(((4*(POWER(#REF!*1000,2)*AP1349)/398600640000000)*AT1349))/2/1000</f>
        <v>#REF!</v>
      </c>
      <c r="AV1349" s="5" t="e">
        <f t="shared" si="230"/>
        <v>#REF!</v>
      </c>
      <c r="AW1349" s="5" t="e">
        <f>(((4*(POWER(#REF!*1000,2)*AQ1349)/398600640000000)*AV1349))/2/1000</f>
        <v>#REF!</v>
      </c>
      <c r="AX1349" s="19" t="e">
        <f t="shared" si="231"/>
        <v>#REF!</v>
      </c>
      <c r="AY1349" s="17" t="e">
        <f>SQRT(398600640000/#REF!)</f>
        <v>#REF!</v>
      </c>
      <c r="AZ1349" s="17" t="e">
        <f>SQRT(398600640000/#REF!)</f>
        <v>#REF!</v>
      </c>
      <c r="BA1349" s="17" t="e">
        <f t="shared" si="232"/>
        <v>#REF!</v>
      </c>
      <c r="BB1349" s="24" t="e">
        <f>-(398600640000000)/(2*(#REF!))</f>
        <v>#REF!</v>
      </c>
      <c r="BC1349" s="24" t="e">
        <f>-(398600640000000)/((2*#REF!))</f>
        <v>#REF!</v>
      </c>
      <c r="BD1349" s="24" t="e">
        <f>-(398600640000000)/(2*#REF!)</f>
        <v>#REF!</v>
      </c>
      <c r="BE1349" s="27" t="e">
        <f t="shared" si="233"/>
        <v>#REF!</v>
      </c>
      <c r="BF1349" s="27" t="e">
        <f t="shared" si="234"/>
        <v>#REF!</v>
      </c>
      <c r="BG1349" s="23" t="e">
        <f t="shared" si="235"/>
        <v>#REF!</v>
      </c>
      <c r="BH1349" s="23" t="e">
        <f t="shared" si="236"/>
        <v>#REF!</v>
      </c>
      <c r="BJ1349" s="29" t="e">
        <f>398600640000000/(#REF!*1000*#REF!*1000)</f>
        <v>#REF!</v>
      </c>
      <c r="BK1349" s="29" t="e">
        <f>398600640000000/(#REF!*1000*#REF!*1000)</f>
        <v>#REF!</v>
      </c>
      <c r="BL1349" s="29" t="e">
        <f t="shared" si="237"/>
        <v>#REF!</v>
      </c>
      <c r="BM1349" t="e">
        <f>398600640000000/(#REF!*1000*#REF!*1000)</f>
        <v>#REF!</v>
      </c>
    </row>
    <row r="1350" spans="24:65" x14ac:dyDescent="0.25">
      <c r="X1350"/>
      <c r="Y1350"/>
      <c r="Z1350"/>
      <c r="AA1350"/>
      <c r="AB1350" s="5" t="e">
        <f>#REF!-#REF!</f>
        <v>#REF!</v>
      </c>
      <c r="AC1350" s="1" t="e">
        <f>#REF!-#REF!</f>
        <v>#REF!</v>
      </c>
      <c r="AD1350" s="1" t="e">
        <f>SIN(#REF!)*COS(#REF!)</f>
        <v>#REF!</v>
      </c>
      <c r="AE1350" s="1" t="e">
        <f>SIN(#REF!)*SIN(#REF!)</f>
        <v>#REF!</v>
      </c>
      <c r="AF1350" s="1" t="e">
        <f>#REF!*COS(#REF!+#REF!)</f>
        <v>#REF!</v>
      </c>
      <c r="AG1350" s="1" t="e">
        <f>#REF!*SIN(#REF!+#REF!)</f>
        <v>#REF!</v>
      </c>
      <c r="AH1350" s="1" t="e">
        <f>SIN(#REF!)</f>
        <v>#REF!</v>
      </c>
      <c r="AI1350" s="1" t="e">
        <f>COS(#REF!)</f>
        <v>#REF!</v>
      </c>
      <c r="AJ1350" s="1" t="e">
        <f t="shared" si="227"/>
        <v>#REF!</v>
      </c>
      <c r="AK1350" s="5" t="e">
        <f>#REF!*#REF!</f>
        <v>#REF!</v>
      </c>
      <c r="AL1350" s="1" t="e">
        <f>(#REF!*#REF!)*(#REF!*#REF!-1)</f>
        <v>#REF!</v>
      </c>
      <c r="AM1350" s="13" t="e">
        <f>#REF!*SQRT(1-#REF!*#REF!)</f>
        <v>#REF!</v>
      </c>
      <c r="AN1350" s="15" t="e">
        <f>#REF!-AM1350</f>
        <v>#REF!</v>
      </c>
      <c r="AO1350" s="19" t="e">
        <f>#REF!/AM1350</f>
        <v>#REF!</v>
      </c>
      <c r="AP1350" s="19" t="e">
        <f>SQRT(398600640000000/(#REF!*1000))</f>
        <v>#REF!</v>
      </c>
      <c r="AQ1350" s="17" t="e">
        <f>SQRT(2*398600640000000*((1/(#REF!*1000))-(1/((#REF!*1000)+(#REF!*1000)))))</f>
        <v>#REF!</v>
      </c>
      <c r="AR1350" s="17" t="e">
        <f>SQRT(2*398600640000000*((1/(#REF!*1000))-(1/((#REF!*1000)+(#REF!*1000)))))</f>
        <v>#REF!</v>
      </c>
      <c r="AS1350" s="17" t="e">
        <f t="shared" si="228"/>
        <v>#REF!</v>
      </c>
      <c r="AT1350" s="5" t="e">
        <f t="shared" si="229"/>
        <v>#REF!</v>
      </c>
      <c r="AU1350" s="5" t="e">
        <f>(((4*(POWER(#REF!*1000,2)*AP1350)/398600640000000)*AT1350))/2/1000</f>
        <v>#REF!</v>
      </c>
      <c r="AV1350" s="5" t="e">
        <f t="shared" si="230"/>
        <v>#REF!</v>
      </c>
      <c r="AW1350" s="5" t="e">
        <f>(((4*(POWER(#REF!*1000,2)*AQ1350)/398600640000000)*AV1350))/2/1000</f>
        <v>#REF!</v>
      </c>
      <c r="AX1350" s="19" t="e">
        <f t="shared" si="231"/>
        <v>#REF!</v>
      </c>
      <c r="AY1350" s="17" t="e">
        <f>SQRT(398600640000/#REF!)</f>
        <v>#REF!</v>
      </c>
      <c r="AZ1350" s="17" t="e">
        <f>SQRT(398600640000/#REF!)</f>
        <v>#REF!</v>
      </c>
      <c r="BA1350" s="17" t="e">
        <f t="shared" si="232"/>
        <v>#REF!</v>
      </c>
      <c r="BB1350" s="24" t="e">
        <f>-(398600640000000)/(2*(#REF!))</f>
        <v>#REF!</v>
      </c>
      <c r="BC1350" s="24" t="e">
        <f>-(398600640000000)/((2*#REF!))</f>
        <v>#REF!</v>
      </c>
      <c r="BD1350" s="24" t="e">
        <f>-(398600640000000)/(2*#REF!)</f>
        <v>#REF!</v>
      </c>
      <c r="BE1350" s="27" t="e">
        <f t="shared" si="233"/>
        <v>#REF!</v>
      </c>
      <c r="BF1350" s="27" t="e">
        <f t="shared" si="234"/>
        <v>#REF!</v>
      </c>
      <c r="BG1350" s="23" t="e">
        <f t="shared" si="235"/>
        <v>#REF!</v>
      </c>
      <c r="BH1350" s="23" t="e">
        <f t="shared" si="236"/>
        <v>#REF!</v>
      </c>
      <c r="BJ1350" s="29" t="e">
        <f>398600640000000/(#REF!*1000*#REF!*1000)</f>
        <v>#REF!</v>
      </c>
      <c r="BK1350" s="29" t="e">
        <f>398600640000000/(#REF!*1000*#REF!*1000)</f>
        <v>#REF!</v>
      </c>
      <c r="BL1350" s="29" t="e">
        <f t="shared" si="237"/>
        <v>#REF!</v>
      </c>
      <c r="BM1350" t="e">
        <f>398600640000000/(#REF!*1000*#REF!*1000)</f>
        <v>#REF!</v>
      </c>
    </row>
    <row r="1351" spans="24:65" x14ac:dyDescent="0.25">
      <c r="X1351"/>
      <c r="Y1351"/>
      <c r="Z1351"/>
      <c r="AA1351"/>
      <c r="AB1351" s="5" t="e">
        <f>#REF!-#REF!</f>
        <v>#REF!</v>
      </c>
      <c r="AC1351" s="1" t="e">
        <f>#REF!-#REF!</f>
        <v>#REF!</v>
      </c>
      <c r="AD1351" s="1" t="e">
        <f>SIN(#REF!)*COS(#REF!)</f>
        <v>#REF!</v>
      </c>
      <c r="AE1351" s="1" t="e">
        <f>SIN(#REF!)*SIN(#REF!)</f>
        <v>#REF!</v>
      </c>
      <c r="AF1351" s="1" t="e">
        <f>#REF!*COS(#REF!+#REF!)</f>
        <v>#REF!</v>
      </c>
      <c r="AG1351" s="1" t="e">
        <f>#REF!*SIN(#REF!+#REF!)</f>
        <v>#REF!</v>
      </c>
      <c r="AH1351" s="1" t="e">
        <f>SIN(#REF!)</f>
        <v>#REF!</v>
      </c>
      <c r="AI1351" s="1" t="e">
        <f>COS(#REF!)</f>
        <v>#REF!</v>
      </c>
      <c r="AJ1351" s="1" t="e">
        <f t="shared" si="227"/>
        <v>#REF!</v>
      </c>
      <c r="AK1351" s="5" t="e">
        <f>#REF!*#REF!</f>
        <v>#REF!</v>
      </c>
      <c r="AL1351" s="1" t="e">
        <f>(#REF!*#REF!)*(#REF!*#REF!-1)</f>
        <v>#REF!</v>
      </c>
      <c r="AM1351" s="13" t="e">
        <f>#REF!*SQRT(1-#REF!*#REF!)</f>
        <v>#REF!</v>
      </c>
      <c r="AN1351" s="15" t="e">
        <f>#REF!-AM1351</f>
        <v>#REF!</v>
      </c>
      <c r="AO1351" s="19" t="e">
        <f>#REF!/AM1351</f>
        <v>#REF!</v>
      </c>
      <c r="AP1351" s="19" t="e">
        <f>SQRT(398600640000000/(#REF!*1000))</f>
        <v>#REF!</v>
      </c>
      <c r="AQ1351" s="17" t="e">
        <f>SQRT(2*398600640000000*((1/(#REF!*1000))-(1/((#REF!*1000)+(#REF!*1000)))))</f>
        <v>#REF!</v>
      </c>
      <c r="AR1351" s="17" t="e">
        <f>SQRT(2*398600640000000*((1/(#REF!*1000))-(1/((#REF!*1000)+(#REF!*1000)))))</f>
        <v>#REF!</v>
      </c>
      <c r="AS1351" s="17" t="e">
        <f t="shared" si="228"/>
        <v>#REF!</v>
      </c>
      <c r="AT1351" s="5" t="e">
        <f t="shared" si="229"/>
        <v>#REF!</v>
      </c>
      <c r="AU1351" s="5" t="e">
        <f>(((4*(POWER(#REF!*1000,2)*AP1351)/398600640000000)*AT1351))/2/1000</f>
        <v>#REF!</v>
      </c>
      <c r="AV1351" s="5" t="e">
        <f t="shared" si="230"/>
        <v>#REF!</v>
      </c>
      <c r="AW1351" s="5" t="e">
        <f>(((4*(POWER(#REF!*1000,2)*AQ1351)/398600640000000)*AV1351))/2/1000</f>
        <v>#REF!</v>
      </c>
      <c r="AX1351" s="19" t="e">
        <f t="shared" si="231"/>
        <v>#REF!</v>
      </c>
      <c r="AY1351" s="17" t="e">
        <f>SQRT(398600640000/#REF!)</f>
        <v>#REF!</v>
      </c>
      <c r="AZ1351" s="17" t="e">
        <f>SQRT(398600640000/#REF!)</f>
        <v>#REF!</v>
      </c>
      <c r="BA1351" s="17" t="e">
        <f t="shared" si="232"/>
        <v>#REF!</v>
      </c>
      <c r="BB1351" s="24" t="e">
        <f>-(398600640000000)/(2*(#REF!))</f>
        <v>#REF!</v>
      </c>
      <c r="BC1351" s="24" t="e">
        <f>-(398600640000000)/((2*#REF!))</f>
        <v>#REF!</v>
      </c>
      <c r="BD1351" s="24" t="e">
        <f>-(398600640000000)/(2*#REF!)</f>
        <v>#REF!</v>
      </c>
      <c r="BE1351" s="27" t="e">
        <f t="shared" si="233"/>
        <v>#REF!</v>
      </c>
      <c r="BF1351" s="27" t="e">
        <f t="shared" si="234"/>
        <v>#REF!</v>
      </c>
      <c r="BG1351" s="23" t="e">
        <f t="shared" si="235"/>
        <v>#REF!</v>
      </c>
      <c r="BH1351" s="23" t="e">
        <f t="shared" si="236"/>
        <v>#REF!</v>
      </c>
      <c r="BJ1351" s="29" t="e">
        <f>398600640000000/(#REF!*1000*#REF!*1000)</f>
        <v>#REF!</v>
      </c>
      <c r="BK1351" s="29" t="e">
        <f>398600640000000/(#REF!*1000*#REF!*1000)</f>
        <v>#REF!</v>
      </c>
      <c r="BL1351" s="29" t="e">
        <f t="shared" si="237"/>
        <v>#REF!</v>
      </c>
      <c r="BM1351" t="e">
        <f>398600640000000/(#REF!*1000*#REF!*1000)</f>
        <v>#REF!</v>
      </c>
    </row>
    <row r="1352" spans="24:65" x14ac:dyDescent="0.25">
      <c r="X1352"/>
      <c r="Y1352"/>
      <c r="Z1352"/>
      <c r="AA1352"/>
      <c r="AB1352" s="5" t="e">
        <f>#REF!-#REF!</f>
        <v>#REF!</v>
      </c>
      <c r="AC1352" s="1" t="e">
        <f>#REF!-#REF!</f>
        <v>#REF!</v>
      </c>
      <c r="AD1352" s="1" t="e">
        <f>SIN(#REF!)*COS(#REF!)</f>
        <v>#REF!</v>
      </c>
      <c r="AE1352" s="1" t="e">
        <f>SIN(#REF!)*SIN(#REF!)</f>
        <v>#REF!</v>
      </c>
      <c r="AF1352" s="1" t="e">
        <f>#REF!*COS(#REF!+#REF!)</f>
        <v>#REF!</v>
      </c>
      <c r="AG1352" s="1" t="e">
        <f>#REF!*SIN(#REF!+#REF!)</f>
        <v>#REF!</v>
      </c>
      <c r="AH1352" s="1" t="e">
        <f>SIN(#REF!)</f>
        <v>#REF!</v>
      </c>
      <c r="AI1352" s="1" t="e">
        <f>COS(#REF!)</f>
        <v>#REF!</v>
      </c>
      <c r="AJ1352" s="1" t="e">
        <f t="shared" si="227"/>
        <v>#REF!</v>
      </c>
      <c r="AK1352" s="5" t="e">
        <f>#REF!*#REF!</f>
        <v>#REF!</v>
      </c>
      <c r="AL1352" s="1" t="e">
        <f>(#REF!*#REF!)*(#REF!*#REF!-1)</f>
        <v>#REF!</v>
      </c>
      <c r="AM1352" s="13" t="e">
        <f>#REF!*SQRT(1-#REF!*#REF!)</f>
        <v>#REF!</v>
      </c>
      <c r="AN1352" s="15" t="e">
        <f>#REF!-AM1352</f>
        <v>#REF!</v>
      </c>
      <c r="AO1352" s="19" t="e">
        <f>#REF!/AM1352</f>
        <v>#REF!</v>
      </c>
      <c r="AP1352" s="19" t="e">
        <f>SQRT(398600640000000/(#REF!*1000))</f>
        <v>#REF!</v>
      </c>
      <c r="AQ1352" s="17" t="e">
        <f>SQRT(2*398600640000000*((1/(#REF!*1000))-(1/((#REF!*1000)+(#REF!*1000)))))</f>
        <v>#REF!</v>
      </c>
      <c r="AR1352" s="17" t="e">
        <f>SQRT(2*398600640000000*((1/(#REF!*1000))-(1/((#REF!*1000)+(#REF!*1000)))))</f>
        <v>#REF!</v>
      </c>
      <c r="AS1352" s="17" t="e">
        <f t="shared" si="228"/>
        <v>#REF!</v>
      </c>
      <c r="AT1352" s="5" t="e">
        <f t="shared" si="229"/>
        <v>#REF!</v>
      </c>
      <c r="AU1352" s="5" t="e">
        <f>(((4*(POWER(#REF!*1000,2)*AP1352)/398600640000000)*AT1352))/2/1000</f>
        <v>#REF!</v>
      </c>
      <c r="AV1352" s="5" t="e">
        <f t="shared" si="230"/>
        <v>#REF!</v>
      </c>
      <c r="AW1352" s="5" t="e">
        <f>(((4*(POWER(#REF!*1000,2)*AQ1352)/398600640000000)*AV1352))/2/1000</f>
        <v>#REF!</v>
      </c>
      <c r="AX1352" s="19" t="e">
        <f t="shared" si="231"/>
        <v>#REF!</v>
      </c>
      <c r="AY1352" s="17" t="e">
        <f>SQRT(398600640000/#REF!)</f>
        <v>#REF!</v>
      </c>
      <c r="AZ1352" s="17" t="e">
        <f>SQRT(398600640000/#REF!)</f>
        <v>#REF!</v>
      </c>
      <c r="BA1352" s="17" t="e">
        <f t="shared" si="232"/>
        <v>#REF!</v>
      </c>
      <c r="BB1352" s="24" t="e">
        <f>-(398600640000000)/(2*(#REF!))</f>
        <v>#REF!</v>
      </c>
      <c r="BC1352" s="24" t="e">
        <f>-(398600640000000)/((2*#REF!))</f>
        <v>#REF!</v>
      </c>
      <c r="BD1352" s="24" t="e">
        <f>-(398600640000000)/(2*#REF!)</f>
        <v>#REF!</v>
      </c>
      <c r="BE1352" s="27" t="e">
        <f t="shared" si="233"/>
        <v>#REF!</v>
      </c>
      <c r="BF1352" s="27" t="e">
        <f t="shared" si="234"/>
        <v>#REF!</v>
      </c>
      <c r="BG1352" s="23" t="e">
        <f t="shared" si="235"/>
        <v>#REF!</v>
      </c>
      <c r="BH1352" s="23" t="e">
        <f t="shared" si="236"/>
        <v>#REF!</v>
      </c>
      <c r="BJ1352" s="29" t="e">
        <f>398600640000000/(#REF!*1000*#REF!*1000)</f>
        <v>#REF!</v>
      </c>
      <c r="BK1352" s="29" t="e">
        <f>398600640000000/(#REF!*1000*#REF!*1000)</f>
        <v>#REF!</v>
      </c>
      <c r="BL1352" s="29" t="e">
        <f t="shared" si="237"/>
        <v>#REF!</v>
      </c>
      <c r="BM1352" t="e">
        <f>398600640000000/(#REF!*1000*#REF!*1000)</f>
        <v>#REF!</v>
      </c>
    </row>
    <row r="1353" spans="24:65" x14ac:dyDescent="0.25">
      <c r="X1353"/>
      <c r="Y1353"/>
      <c r="Z1353"/>
      <c r="AA1353"/>
      <c r="AB1353" s="5" t="e">
        <f>#REF!-#REF!</f>
        <v>#REF!</v>
      </c>
      <c r="AC1353" s="1" t="e">
        <f>#REF!-#REF!</f>
        <v>#REF!</v>
      </c>
      <c r="AD1353" s="1" t="e">
        <f>SIN(#REF!)*COS(#REF!)</f>
        <v>#REF!</v>
      </c>
      <c r="AE1353" s="1" t="e">
        <f>SIN(#REF!)*SIN(#REF!)</f>
        <v>#REF!</v>
      </c>
      <c r="AF1353" s="1" t="e">
        <f>#REF!*COS(#REF!+#REF!)</f>
        <v>#REF!</v>
      </c>
      <c r="AG1353" s="1" t="e">
        <f>#REF!*SIN(#REF!+#REF!)</f>
        <v>#REF!</v>
      </c>
      <c r="AH1353" s="1" t="e">
        <f>SIN(#REF!)</f>
        <v>#REF!</v>
      </c>
      <c r="AI1353" s="1" t="e">
        <f>COS(#REF!)</f>
        <v>#REF!</v>
      </c>
      <c r="AJ1353" s="1" t="e">
        <f t="shared" si="227"/>
        <v>#REF!</v>
      </c>
      <c r="AK1353" s="5" t="e">
        <f>#REF!*#REF!</f>
        <v>#REF!</v>
      </c>
      <c r="AL1353" s="1" t="e">
        <f>(#REF!*#REF!)*(#REF!*#REF!-1)</f>
        <v>#REF!</v>
      </c>
      <c r="AM1353" s="13" t="e">
        <f>#REF!*SQRT(1-#REF!*#REF!)</f>
        <v>#REF!</v>
      </c>
      <c r="AN1353" s="15" t="e">
        <f>#REF!-AM1353</f>
        <v>#REF!</v>
      </c>
      <c r="AO1353" s="19" t="e">
        <f>#REF!/AM1353</f>
        <v>#REF!</v>
      </c>
      <c r="AP1353" s="19" t="e">
        <f>SQRT(398600640000000/(#REF!*1000))</f>
        <v>#REF!</v>
      </c>
      <c r="AQ1353" s="17" t="e">
        <f>SQRT(2*398600640000000*((1/(#REF!*1000))-(1/((#REF!*1000)+(#REF!*1000)))))</f>
        <v>#REF!</v>
      </c>
      <c r="AR1353" s="17" t="e">
        <f>SQRT(2*398600640000000*((1/(#REF!*1000))-(1/((#REF!*1000)+(#REF!*1000)))))</f>
        <v>#REF!</v>
      </c>
      <c r="AS1353" s="17" t="e">
        <f t="shared" si="228"/>
        <v>#REF!</v>
      </c>
      <c r="AT1353" s="5" t="e">
        <f t="shared" si="229"/>
        <v>#REF!</v>
      </c>
      <c r="AU1353" s="5" t="e">
        <f>(((4*(POWER(#REF!*1000,2)*AP1353)/398600640000000)*AT1353))/2/1000</f>
        <v>#REF!</v>
      </c>
      <c r="AV1353" s="5" t="e">
        <f t="shared" si="230"/>
        <v>#REF!</v>
      </c>
      <c r="AW1353" s="5" t="e">
        <f>(((4*(POWER(#REF!*1000,2)*AQ1353)/398600640000000)*AV1353))/2/1000</f>
        <v>#REF!</v>
      </c>
      <c r="AX1353" s="19" t="e">
        <f t="shared" si="231"/>
        <v>#REF!</v>
      </c>
      <c r="AY1353" s="17" t="e">
        <f>SQRT(398600640000/#REF!)</f>
        <v>#REF!</v>
      </c>
      <c r="AZ1353" s="17" t="e">
        <f>SQRT(398600640000/#REF!)</f>
        <v>#REF!</v>
      </c>
      <c r="BA1353" s="17" t="e">
        <f t="shared" si="232"/>
        <v>#REF!</v>
      </c>
      <c r="BB1353" s="24" t="e">
        <f>-(398600640000000)/(2*(#REF!))</f>
        <v>#REF!</v>
      </c>
      <c r="BC1353" s="24" t="e">
        <f>-(398600640000000)/((2*#REF!))</f>
        <v>#REF!</v>
      </c>
      <c r="BD1353" s="24" t="e">
        <f>-(398600640000000)/(2*#REF!)</f>
        <v>#REF!</v>
      </c>
      <c r="BE1353" s="27" t="e">
        <f t="shared" si="233"/>
        <v>#REF!</v>
      </c>
      <c r="BF1353" s="27" t="e">
        <f t="shared" si="234"/>
        <v>#REF!</v>
      </c>
      <c r="BG1353" s="23" t="e">
        <f t="shared" si="235"/>
        <v>#REF!</v>
      </c>
      <c r="BH1353" s="23" t="e">
        <f t="shared" si="236"/>
        <v>#REF!</v>
      </c>
      <c r="BJ1353" s="29" t="e">
        <f>398600640000000/(#REF!*1000*#REF!*1000)</f>
        <v>#REF!</v>
      </c>
      <c r="BK1353" s="29" t="e">
        <f>398600640000000/(#REF!*1000*#REF!*1000)</f>
        <v>#REF!</v>
      </c>
      <c r="BL1353" s="29" t="e">
        <f t="shared" si="237"/>
        <v>#REF!</v>
      </c>
      <c r="BM1353" t="e">
        <f>398600640000000/(#REF!*1000*#REF!*1000)</f>
        <v>#REF!</v>
      </c>
    </row>
    <row r="1354" spans="24:65" x14ac:dyDescent="0.25">
      <c r="X1354"/>
      <c r="Y1354"/>
      <c r="Z1354"/>
      <c r="AA1354"/>
      <c r="AB1354" s="5" t="e">
        <f>#REF!-#REF!</f>
        <v>#REF!</v>
      </c>
      <c r="AC1354" s="1" t="e">
        <f>#REF!-#REF!</f>
        <v>#REF!</v>
      </c>
      <c r="AD1354" s="1" t="e">
        <f>SIN(#REF!)*COS(#REF!)</f>
        <v>#REF!</v>
      </c>
      <c r="AE1354" s="1" t="e">
        <f>SIN(#REF!)*SIN(#REF!)</f>
        <v>#REF!</v>
      </c>
      <c r="AF1354" s="1" t="e">
        <f>#REF!*COS(#REF!+#REF!)</f>
        <v>#REF!</v>
      </c>
      <c r="AG1354" s="1" t="e">
        <f>#REF!*SIN(#REF!+#REF!)</f>
        <v>#REF!</v>
      </c>
      <c r="AH1354" s="1" t="e">
        <f>SIN(#REF!)</f>
        <v>#REF!</v>
      </c>
      <c r="AI1354" s="1" t="e">
        <f>COS(#REF!)</f>
        <v>#REF!</v>
      </c>
      <c r="AJ1354" s="1" t="e">
        <f t="shared" si="227"/>
        <v>#REF!</v>
      </c>
      <c r="AK1354" s="5" t="e">
        <f>#REF!*#REF!</f>
        <v>#REF!</v>
      </c>
      <c r="AL1354" s="1" t="e">
        <f>(#REF!*#REF!)*(#REF!*#REF!-1)</f>
        <v>#REF!</v>
      </c>
      <c r="AM1354" s="13" t="e">
        <f>#REF!*SQRT(1-#REF!*#REF!)</f>
        <v>#REF!</v>
      </c>
      <c r="AN1354" s="15" t="e">
        <f>#REF!-AM1354</f>
        <v>#REF!</v>
      </c>
      <c r="AO1354" s="19" t="e">
        <f>#REF!/AM1354</f>
        <v>#REF!</v>
      </c>
      <c r="AP1354" s="19" t="e">
        <f>SQRT(398600640000000/(#REF!*1000))</f>
        <v>#REF!</v>
      </c>
      <c r="AQ1354" s="17" t="e">
        <f>SQRT(2*398600640000000*((1/(#REF!*1000))-(1/((#REF!*1000)+(#REF!*1000)))))</f>
        <v>#REF!</v>
      </c>
      <c r="AR1354" s="17" t="e">
        <f>SQRT(2*398600640000000*((1/(#REF!*1000))-(1/((#REF!*1000)+(#REF!*1000)))))</f>
        <v>#REF!</v>
      </c>
      <c r="AS1354" s="17" t="e">
        <f t="shared" si="228"/>
        <v>#REF!</v>
      </c>
      <c r="AT1354" s="5" t="e">
        <f t="shared" si="229"/>
        <v>#REF!</v>
      </c>
      <c r="AU1354" s="5" t="e">
        <f>(((4*(POWER(#REF!*1000,2)*AP1354)/398600640000000)*AT1354))/2/1000</f>
        <v>#REF!</v>
      </c>
      <c r="AV1354" s="5" t="e">
        <f t="shared" si="230"/>
        <v>#REF!</v>
      </c>
      <c r="AW1354" s="5" t="e">
        <f>(((4*(POWER(#REF!*1000,2)*AQ1354)/398600640000000)*AV1354))/2/1000</f>
        <v>#REF!</v>
      </c>
      <c r="AX1354" s="19" t="e">
        <f t="shared" si="231"/>
        <v>#REF!</v>
      </c>
      <c r="AY1354" s="17" t="e">
        <f>SQRT(398600640000/#REF!)</f>
        <v>#REF!</v>
      </c>
      <c r="AZ1354" s="17" t="e">
        <f>SQRT(398600640000/#REF!)</f>
        <v>#REF!</v>
      </c>
      <c r="BA1354" s="17" t="e">
        <f t="shared" si="232"/>
        <v>#REF!</v>
      </c>
      <c r="BB1354" s="24" t="e">
        <f>-(398600640000000)/(2*(#REF!))</f>
        <v>#REF!</v>
      </c>
      <c r="BC1354" s="24" t="e">
        <f>-(398600640000000)/((2*#REF!))</f>
        <v>#REF!</v>
      </c>
      <c r="BD1354" s="24" t="e">
        <f>-(398600640000000)/(2*#REF!)</f>
        <v>#REF!</v>
      </c>
      <c r="BE1354" s="27" t="e">
        <f t="shared" si="233"/>
        <v>#REF!</v>
      </c>
      <c r="BF1354" s="27" t="e">
        <f t="shared" si="234"/>
        <v>#REF!</v>
      </c>
      <c r="BG1354" s="23" t="e">
        <f t="shared" si="235"/>
        <v>#REF!</v>
      </c>
      <c r="BH1354" s="23" t="e">
        <f t="shared" si="236"/>
        <v>#REF!</v>
      </c>
      <c r="BJ1354" s="29" t="e">
        <f>398600640000000/(#REF!*1000*#REF!*1000)</f>
        <v>#REF!</v>
      </c>
      <c r="BK1354" s="29" t="e">
        <f>398600640000000/(#REF!*1000*#REF!*1000)</f>
        <v>#REF!</v>
      </c>
      <c r="BL1354" s="29" t="e">
        <f t="shared" si="237"/>
        <v>#REF!</v>
      </c>
      <c r="BM1354" t="e">
        <f>398600640000000/(#REF!*1000*#REF!*1000)</f>
        <v>#REF!</v>
      </c>
    </row>
    <row r="1355" spans="24:65" x14ac:dyDescent="0.25">
      <c r="X1355"/>
      <c r="Y1355"/>
      <c r="Z1355"/>
      <c r="AA1355"/>
      <c r="AB1355" s="5" t="e">
        <f>#REF!-#REF!</f>
        <v>#REF!</v>
      </c>
      <c r="AC1355" s="1" t="e">
        <f>#REF!-#REF!</f>
        <v>#REF!</v>
      </c>
      <c r="AD1355" s="1" t="e">
        <f>SIN(#REF!)*COS(#REF!)</f>
        <v>#REF!</v>
      </c>
      <c r="AE1355" s="1" t="e">
        <f>SIN(#REF!)*SIN(#REF!)</f>
        <v>#REF!</v>
      </c>
      <c r="AF1355" s="1" t="e">
        <f>#REF!*COS(#REF!+#REF!)</f>
        <v>#REF!</v>
      </c>
      <c r="AG1355" s="1" t="e">
        <f>#REF!*SIN(#REF!+#REF!)</f>
        <v>#REF!</v>
      </c>
      <c r="AH1355" s="1" t="e">
        <f>SIN(#REF!)</f>
        <v>#REF!</v>
      </c>
      <c r="AI1355" s="1" t="e">
        <f>COS(#REF!)</f>
        <v>#REF!</v>
      </c>
      <c r="AJ1355" s="1" t="e">
        <f t="shared" si="227"/>
        <v>#REF!</v>
      </c>
      <c r="AK1355" s="5" t="e">
        <f>#REF!*#REF!</f>
        <v>#REF!</v>
      </c>
      <c r="AL1355" s="1" t="e">
        <f>(#REF!*#REF!)*(#REF!*#REF!-1)</f>
        <v>#REF!</v>
      </c>
      <c r="AM1355" s="13" t="e">
        <f>#REF!*SQRT(1-#REF!*#REF!)</f>
        <v>#REF!</v>
      </c>
      <c r="AN1355" s="15" t="e">
        <f>#REF!-AM1355</f>
        <v>#REF!</v>
      </c>
      <c r="AO1355" s="19" t="e">
        <f>#REF!/AM1355</f>
        <v>#REF!</v>
      </c>
      <c r="AP1355" s="19" t="e">
        <f>SQRT(398600640000000/(#REF!*1000))</f>
        <v>#REF!</v>
      </c>
      <c r="AQ1355" s="17" t="e">
        <f>SQRT(2*398600640000000*((1/(#REF!*1000))-(1/((#REF!*1000)+(#REF!*1000)))))</f>
        <v>#REF!</v>
      </c>
      <c r="AR1355" s="17" t="e">
        <f>SQRT(2*398600640000000*((1/(#REF!*1000))-(1/((#REF!*1000)+(#REF!*1000)))))</f>
        <v>#REF!</v>
      </c>
      <c r="AS1355" s="17" t="e">
        <f t="shared" si="228"/>
        <v>#REF!</v>
      </c>
      <c r="AT1355" s="5" t="e">
        <f t="shared" si="229"/>
        <v>#REF!</v>
      </c>
      <c r="AU1355" s="5" t="e">
        <f>(((4*(POWER(#REF!*1000,2)*AP1355)/398600640000000)*AT1355))/2/1000</f>
        <v>#REF!</v>
      </c>
      <c r="AV1355" s="5" t="e">
        <f t="shared" si="230"/>
        <v>#REF!</v>
      </c>
      <c r="AW1355" s="5" t="e">
        <f>(((4*(POWER(#REF!*1000,2)*AQ1355)/398600640000000)*AV1355))/2/1000</f>
        <v>#REF!</v>
      </c>
      <c r="AX1355" s="19" t="e">
        <f t="shared" si="231"/>
        <v>#REF!</v>
      </c>
      <c r="AY1355" s="17" t="e">
        <f>SQRT(398600640000/#REF!)</f>
        <v>#REF!</v>
      </c>
      <c r="AZ1355" s="17" t="e">
        <f>SQRT(398600640000/#REF!)</f>
        <v>#REF!</v>
      </c>
      <c r="BA1355" s="17" t="e">
        <f t="shared" si="232"/>
        <v>#REF!</v>
      </c>
      <c r="BB1355" s="24" t="e">
        <f>-(398600640000000)/(2*(#REF!))</f>
        <v>#REF!</v>
      </c>
      <c r="BC1355" s="24" t="e">
        <f>-(398600640000000)/((2*#REF!))</f>
        <v>#REF!</v>
      </c>
      <c r="BD1355" s="24" t="e">
        <f>-(398600640000000)/(2*#REF!)</f>
        <v>#REF!</v>
      </c>
      <c r="BE1355" s="27" t="e">
        <f t="shared" si="233"/>
        <v>#REF!</v>
      </c>
      <c r="BF1355" s="27" t="e">
        <f t="shared" si="234"/>
        <v>#REF!</v>
      </c>
      <c r="BG1355" s="23" t="e">
        <f t="shared" si="235"/>
        <v>#REF!</v>
      </c>
      <c r="BH1355" s="23" t="e">
        <f t="shared" si="236"/>
        <v>#REF!</v>
      </c>
      <c r="BJ1355" s="29" t="e">
        <f>398600640000000/(#REF!*1000*#REF!*1000)</f>
        <v>#REF!</v>
      </c>
      <c r="BK1355" s="29" t="e">
        <f>398600640000000/(#REF!*1000*#REF!*1000)</f>
        <v>#REF!</v>
      </c>
      <c r="BL1355" s="29" t="e">
        <f t="shared" si="237"/>
        <v>#REF!</v>
      </c>
      <c r="BM1355" t="e">
        <f>398600640000000/(#REF!*1000*#REF!*1000)</f>
        <v>#REF!</v>
      </c>
    </row>
    <row r="1356" spans="24:65" x14ac:dyDescent="0.25">
      <c r="X1356"/>
      <c r="Y1356"/>
      <c r="Z1356"/>
      <c r="AA1356"/>
      <c r="AB1356" s="5" t="e">
        <f>#REF!-#REF!</f>
        <v>#REF!</v>
      </c>
      <c r="AC1356" s="1" t="e">
        <f>#REF!-#REF!</f>
        <v>#REF!</v>
      </c>
      <c r="AD1356" s="1" t="e">
        <f>SIN(#REF!)*COS(#REF!)</f>
        <v>#REF!</v>
      </c>
      <c r="AE1356" s="1" t="e">
        <f>SIN(#REF!)*SIN(#REF!)</f>
        <v>#REF!</v>
      </c>
      <c r="AF1356" s="1" t="e">
        <f>#REF!*COS(#REF!+#REF!)</f>
        <v>#REF!</v>
      </c>
      <c r="AG1356" s="1" t="e">
        <f>#REF!*SIN(#REF!+#REF!)</f>
        <v>#REF!</v>
      </c>
      <c r="AH1356" s="1" t="e">
        <f>SIN(#REF!)</f>
        <v>#REF!</v>
      </c>
      <c r="AI1356" s="1" t="e">
        <f>COS(#REF!)</f>
        <v>#REF!</v>
      </c>
      <c r="AJ1356" s="1" t="e">
        <f t="shared" si="227"/>
        <v>#REF!</v>
      </c>
      <c r="AK1356" s="5" t="e">
        <f>#REF!*#REF!</f>
        <v>#REF!</v>
      </c>
      <c r="AL1356" s="1" t="e">
        <f>(#REF!*#REF!)*(#REF!*#REF!-1)</f>
        <v>#REF!</v>
      </c>
      <c r="AM1356" s="13" t="e">
        <f>#REF!*SQRT(1-#REF!*#REF!)</f>
        <v>#REF!</v>
      </c>
      <c r="AN1356" s="15" t="e">
        <f>#REF!-AM1356</f>
        <v>#REF!</v>
      </c>
      <c r="AO1356" s="19" t="e">
        <f>#REF!/AM1356</f>
        <v>#REF!</v>
      </c>
      <c r="AP1356" s="19" t="e">
        <f>SQRT(398600640000000/(#REF!*1000))</f>
        <v>#REF!</v>
      </c>
      <c r="AQ1356" s="17" t="e">
        <f>SQRT(2*398600640000000*((1/(#REF!*1000))-(1/((#REF!*1000)+(#REF!*1000)))))</f>
        <v>#REF!</v>
      </c>
      <c r="AR1356" s="17" t="e">
        <f>SQRT(2*398600640000000*((1/(#REF!*1000))-(1/((#REF!*1000)+(#REF!*1000)))))</f>
        <v>#REF!</v>
      </c>
      <c r="AS1356" s="17" t="e">
        <f t="shared" si="228"/>
        <v>#REF!</v>
      </c>
      <c r="AT1356" s="5" t="e">
        <f t="shared" si="229"/>
        <v>#REF!</v>
      </c>
      <c r="AU1356" s="5" t="e">
        <f>(((4*(POWER(#REF!*1000,2)*AP1356)/398600640000000)*AT1356))/2/1000</f>
        <v>#REF!</v>
      </c>
      <c r="AV1356" s="5" t="e">
        <f t="shared" si="230"/>
        <v>#REF!</v>
      </c>
      <c r="AW1356" s="5" t="e">
        <f>(((4*(POWER(#REF!*1000,2)*AQ1356)/398600640000000)*AV1356))/2/1000</f>
        <v>#REF!</v>
      </c>
      <c r="AX1356" s="19" t="e">
        <f t="shared" si="231"/>
        <v>#REF!</v>
      </c>
      <c r="AY1356" s="17" t="e">
        <f>SQRT(398600640000/#REF!)</f>
        <v>#REF!</v>
      </c>
      <c r="AZ1356" s="17" t="e">
        <f>SQRT(398600640000/#REF!)</f>
        <v>#REF!</v>
      </c>
      <c r="BA1356" s="17" t="e">
        <f t="shared" si="232"/>
        <v>#REF!</v>
      </c>
      <c r="BB1356" s="24" t="e">
        <f>-(398600640000000)/(2*(#REF!))</f>
        <v>#REF!</v>
      </c>
      <c r="BC1356" s="24" t="e">
        <f>-(398600640000000)/((2*#REF!))</f>
        <v>#REF!</v>
      </c>
      <c r="BD1356" s="24" t="e">
        <f>-(398600640000000)/(2*#REF!)</f>
        <v>#REF!</v>
      </c>
      <c r="BE1356" s="27" t="e">
        <f t="shared" si="233"/>
        <v>#REF!</v>
      </c>
      <c r="BF1356" s="27" t="e">
        <f t="shared" si="234"/>
        <v>#REF!</v>
      </c>
      <c r="BG1356" s="23" t="e">
        <f t="shared" si="235"/>
        <v>#REF!</v>
      </c>
      <c r="BH1356" s="23" t="e">
        <f t="shared" si="236"/>
        <v>#REF!</v>
      </c>
      <c r="BJ1356" s="29" t="e">
        <f>398600640000000/(#REF!*1000*#REF!*1000)</f>
        <v>#REF!</v>
      </c>
      <c r="BK1356" s="29" t="e">
        <f>398600640000000/(#REF!*1000*#REF!*1000)</f>
        <v>#REF!</v>
      </c>
      <c r="BL1356" s="29" t="e">
        <f t="shared" si="237"/>
        <v>#REF!</v>
      </c>
      <c r="BM1356" t="e">
        <f>398600640000000/(#REF!*1000*#REF!*1000)</f>
        <v>#REF!</v>
      </c>
    </row>
    <row r="1357" spans="24:65" x14ac:dyDescent="0.25">
      <c r="X1357"/>
      <c r="Y1357"/>
      <c r="Z1357"/>
      <c r="AA1357"/>
      <c r="AB1357" s="5" t="e">
        <f>#REF!-#REF!</f>
        <v>#REF!</v>
      </c>
      <c r="AC1357" s="1" t="e">
        <f>#REF!-#REF!</f>
        <v>#REF!</v>
      </c>
      <c r="AD1357" s="1" t="e">
        <f>SIN(#REF!)*COS(#REF!)</f>
        <v>#REF!</v>
      </c>
      <c r="AE1357" s="1" t="e">
        <f>SIN(#REF!)*SIN(#REF!)</f>
        <v>#REF!</v>
      </c>
      <c r="AF1357" s="1" t="e">
        <f>#REF!*COS(#REF!+#REF!)</f>
        <v>#REF!</v>
      </c>
      <c r="AG1357" s="1" t="e">
        <f>#REF!*SIN(#REF!+#REF!)</f>
        <v>#REF!</v>
      </c>
      <c r="AH1357" s="1" t="e">
        <f>SIN(#REF!)</f>
        <v>#REF!</v>
      </c>
      <c r="AI1357" s="1" t="e">
        <f>COS(#REF!)</f>
        <v>#REF!</v>
      </c>
      <c r="AJ1357" s="1" t="e">
        <f t="shared" si="227"/>
        <v>#REF!</v>
      </c>
      <c r="AK1357" s="5" t="e">
        <f>#REF!*#REF!</f>
        <v>#REF!</v>
      </c>
      <c r="AL1357" s="1" t="e">
        <f>(#REF!*#REF!)*(#REF!*#REF!-1)</f>
        <v>#REF!</v>
      </c>
      <c r="AM1357" s="13" t="e">
        <f>#REF!*SQRT(1-#REF!*#REF!)</f>
        <v>#REF!</v>
      </c>
      <c r="AN1357" s="15" t="e">
        <f>#REF!-AM1357</f>
        <v>#REF!</v>
      </c>
      <c r="AO1357" s="19" t="e">
        <f>#REF!/AM1357</f>
        <v>#REF!</v>
      </c>
      <c r="AP1357" s="19" t="e">
        <f>SQRT(398600640000000/(#REF!*1000))</f>
        <v>#REF!</v>
      </c>
      <c r="AQ1357" s="17" t="e">
        <f>SQRT(2*398600640000000*((1/(#REF!*1000))-(1/((#REF!*1000)+(#REF!*1000)))))</f>
        <v>#REF!</v>
      </c>
      <c r="AR1357" s="17" t="e">
        <f>SQRT(2*398600640000000*((1/(#REF!*1000))-(1/((#REF!*1000)+(#REF!*1000)))))</f>
        <v>#REF!</v>
      </c>
      <c r="AS1357" s="17" t="e">
        <f t="shared" si="228"/>
        <v>#REF!</v>
      </c>
      <c r="AT1357" s="5" t="e">
        <f t="shared" si="229"/>
        <v>#REF!</v>
      </c>
      <c r="AU1357" s="5" t="e">
        <f>(((4*(POWER(#REF!*1000,2)*AP1357)/398600640000000)*AT1357))/2/1000</f>
        <v>#REF!</v>
      </c>
      <c r="AV1357" s="5" t="e">
        <f t="shared" si="230"/>
        <v>#REF!</v>
      </c>
      <c r="AW1357" s="5" t="e">
        <f>(((4*(POWER(#REF!*1000,2)*AQ1357)/398600640000000)*AV1357))/2/1000</f>
        <v>#REF!</v>
      </c>
      <c r="AX1357" s="19" t="e">
        <f t="shared" si="231"/>
        <v>#REF!</v>
      </c>
      <c r="AY1357" s="17" t="e">
        <f>SQRT(398600640000/#REF!)</f>
        <v>#REF!</v>
      </c>
      <c r="AZ1357" s="17" t="e">
        <f>SQRT(398600640000/#REF!)</f>
        <v>#REF!</v>
      </c>
      <c r="BA1357" s="17" t="e">
        <f t="shared" si="232"/>
        <v>#REF!</v>
      </c>
      <c r="BB1357" s="24" t="e">
        <f>-(398600640000000)/(2*(#REF!))</f>
        <v>#REF!</v>
      </c>
      <c r="BC1357" s="24" t="e">
        <f>-(398600640000000)/((2*#REF!))</f>
        <v>#REF!</v>
      </c>
      <c r="BD1357" s="24" t="e">
        <f>-(398600640000000)/(2*#REF!)</f>
        <v>#REF!</v>
      </c>
      <c r="BE1357" s="27" t="e">
        <f t="shared" si="233"/>
        <v>#REF!</v>
      </c>
      <c r="BF1357" s="27" t="e">
        <f t="shared" si="234"/>
        <v>#REF!</v>
      </c>
      <c r="BG1357" s="23" t="e">
        <f t="shared" si="235"/>
        <v>#REF!</v>
      </c>
      <c r="BH1357" s="23" t="e">
        <f t="shared" si="236"/>
        <v>#REF!</v>
      </c>
      <c r="BJ1357" s="29" t="e">
        <f>398600640000000/(#REF!*1000*#REF!*1000)</f>
        <v>#REF!</v>
      </c>
      <c r="BK1357" s="29" t="e">
        <f>398600640000000/(#REF!*1000*#REF!*1000)</f>
        <v>#REF!</v>
      </c>
      <c r="BL1357" s="29" t="e">
        <f t="shared" si="237"/>
        <v>#REF!</v>
      </c>
      <c r="BM1357" t="e">
        <f>398600640000000/(#REF!*1000*#REF!*1000)</f>
        <v>#REF!</v>
      </c>
    </row>
    <row r="1358" spans="24:65" x14ac:dyDescent="0.25">
      <c r="X1358"/>
      <c r="Y1358"/>
      <c r="Z1358"/>
      <c r="AA1358"/>
      <c r="AB1358" s="5" t="e">
        <f>#REF!-#REF!</f>
        <v>#REF!</v>
      </c>
      <c r="AC1358" s="1" t="e">
        <f>#REF!-#REF!</f>
        <v>#REF!</v>
      </c>
      <c r="AD1358" s="1" t="e">
        <f>SIN(#REF!)*COS(#REF!)</f>
        <v>#REF!</v>
      </c>
      <c r="AE1358" s="1" t="e">
        <f>SIN(#REF!)*SIN(#REF!)</f>
        <v>#REF!</v>
      </c>
      <c r="AF1358" s="1" t="e">
        <f>#REF!*COS(#REF!+#REF!)</f>
        <v>#REF!</v>
      </c>
      <c r="AG1358" s="1" t="e">
        <f>#REF!*SIN(#REF!+#REF!)</f>
        <v>#REF!</v>
      </c>
      <c r="AH1358" s="1" t="e">
        <f>SIN(#REF!)</f>
        <v>#REF!</v>
      </c>
      <c r="AI1358" s="1" t="e">
        <f>COS(#REF!)</f>
        <v>#REF!</v>
      </c>
      <c r="AJ1358" s="1" t="e">
        <f t="shared" si="227"/>
        <v>#REF!</v>
      </c>
      <c r="AK1358" s="5" t="e">
        <f>#REF!*#REF!</f>
        <v>#REF!</v>
      </c>
      <c r="AL1358" s="1" t="e">
        <f>(#REF!*#REF!)*(#REF!*#REF!-1)</f>
        <v>#REF!</v>
      </c>
      <c r="AM1358" s="13" t="e">
        <f>#REF!*SQRT(1-#REF!*#REF!)</f>
        <v>#REF!</v>
      </c>
      <c r="AN1358" s="15" t="e">
        <f>#REF!-AM1358</f>
        <v>#REF!</v>
      </c>
      <c r="AO1358" s="19" t="e">
        <f>#REF!/AM1358</f>
        <v>#REF!</v>
      </c>
      <c r="AP1358" s="19" t="e">
        <f>SQRT(398600640000000/(#REF!*1000))</f>
        <v>#REF!</v>
      </c>
      <c r="AQ1358" s="17" t="e">
        <f>SQRT(2*398600640000000*((1/(#REF!*1000))-(1/((#REF!*1000)+(#REF!*1000)))))</f>
        <v>#REF!</v>
      </c>
      <c r="AR1358" s="17" t="e">
        <f>SQRT(2*398600640000000*((1/(#REF!*1000))-(1/((#REF!*1000)+(#REF!*1000)))))</f>
        <v>#REF!</v>
      </c>
      <c r="AS1358" s="17" t="e">
        <f t="shared" si="228"/>
        <v>#REF!</v>
      </c>
      <c r="AT1358" s="5" t="e">
        <f t="shared" si="229"/>
        <v>#REF!</v>
      </c>
      <c r="AU1358" s="5" t="e">
        <f>(((4*(POWER(#REF!*1000,2)*AP1358)/398600640000000)*AT1358))/2/1000</f>
        <v>#REF!</v>
      </c>
      <c r="AV1358" s="5" t="e">
        <f t="shared" si="230"/>
        <v>#REF!</v>
      </c>
      <c r="AW1358" s="5" t="e">
        <f>(((4*(POWER(#REF!*1000,2)*AQ1358)/398600640000000)*AV1358))/2/1000</f>
        <v>#REF!</v>
      </c>
      <c r="AX1358" s="19" t="e">
        <f t="shared" si="231"/>
        <v>#REF!</v>
      </c>
      <c r="AY1358" s="17" t="e">
        <f>SQRT(398600640000/#REF!)</f>
        <v>#REF!</v>
      </c>
      <c r="AZ1358" s="17" t="e">
        <f>SQRT(398600640000/#REF!)</f>
        <v>#REF!</v>
      </c>
      <c r="BA1358" s="17" t="e">
        <f t="shared" si="232"/>
        <v>#REF!</v>
      </c>
      <c r="BB1358" s="24" t="e">
        <f>-(398600640000000)/(2*(#REF!))</f>
        <v>#REF!</v>
      </c>
      <c r="BC1358" s="24" t="e">
        <f>-(398600640000000)/((2*#REF!))</f>
        <v>#REF!</v>
      </c>
      <c r="BD1358" s="24" t="e">
        <f>-(398600640000000)/(2*#REF!)</f>
        <v>#REF!</v>
      </c>
      <c r="BE1358" s="27" t="e">
        <f t="shared" si="233"/>
        <v>#REF!</v>
      </c>
      <c r="BF1358" s="27" t="e">
        <f t="shared" si="234"/>
        <v>#REF!</v>
      </c>
      <c r="BG1358" s="23" t="e">
        <f t="shared" si="235"/>
        <v>#REF!</v>
      </c>
      <c r="BH1358" s="23" t="e">
        <f t="shared" si="236"/>
        <v>#REF!</v>
      </c>
      <c r="BJ1358" s="29" t="e">
        <f>398600640000000/(#REF!*1000*#REF!*1000)</f>
        <v>#REF!</v>
      </c>
      <c r="BK1358" s="29" t="e">
        <f>398600640000000/(#REF!*1000*#REF!*1000)</f>
        <v>#REF!</v>
      </c>
      <c r="BL1358" s="29" t="e">
        <f t="shared" si="237"/>
        <v>#REF!</v>
      </c>
      <c r="BM1358" t="e">
        <f>398600640000000/(#REF!*1000*#REF!*1000)</f>
        <v>#REF!</v>
      </c>
    </row>
    <row r="1359" spans="24:65" x14ac:dyDescent="0.25">
      <c r="X1359"/>
      <c r="Y1359"/>
      <c r="Z1359"/>
      <c r="AA1359"/>
      <c r="AB1359" s="5" t="e">
        <f>#REF!-#REF!</f>
        <v>#REF!</v>
      </c>
      <c r="AC1359" s="1" t="e">
        <f>#REF!-#REF!</f>
        <v>#REF!</v>
      </c>
      <c r="AD1359" s="1" t="e">
        <f>SIN(#REF!)*COS(#REF!)</f>
        <v>#REF!</v>
      </c>
      <c r="AE1359" s="1" t="e">
        <f>SIN(#REF!)*SIN(#REF!)</f>
        <v>#REF!</v>
      </c>
      <c r="AF1359" s="1" t="e">
        <f>#REF!*COS(#REF!+#REF!)</f>
        <v>#REF!</v>
      </c>
      <c r="AG1359" s="1" t="e">
        <f>#REF!*SIN(#REF!+#REF!)</f>
        <v>#REF!</v>
      </c>
      <c r="AH1359" s="1" t="e">
        <f>SIN(#REF!)</f>
        <v>#REF!</v>
      </c>
      <c r="AI1359" s="1" t="e">
        <f>COS(#REF!)</f>
        <v>#REF!</v>
      </c>
      <c r="AJ1359" s="1" t="e">
        <f t="shared" si="227"/>
        <v>#REF!</v>
      </c>
      <c r="AK1359" s="5" t="e">
        <f>#REF!*#REF!</f>
        <v>#REF!</v>
      </c>
      <c r="AL1359" s="1" t="e">
        <f>(#REF!*#REF!)*(#REF!*#REF!-1)</f>
        <v>#REF!</v>
      </c>
      <c r="AM1359" s="13" t="e">
        <f>#REF!*SQRT(1-#REF!*#REF!)</f>
        <v>#REF!</v>
      </c>
      <c r="AN1359" s="15" t="e">
        <f>#REF!-AM1359</f>
        <v>#REF!</v>
      </c>
      <c r="AO1359" s="19" t="e">
        <f>#REF!/AM1359</f>
        <v>#REF!</v>
      </c>
      <c r="AP1359" s="19" t="e">
        <f>SQRT(398600640000000/(#REF!*1000))</f>
        <v>#REF!</v>
      </c>
      <c r="AQ1359" s="17" t="e">
        <f>SQRT(2*398600640000000*((1/(#REF!*1000))-(1/((#REF!*1000)+(#REF!*1000)))))</f>
        <v>#REF!</v>
      </c>
      <c r="AR1359" s="17" t="e">
        <f>SQRT(2*398600640000000*((1/(#REF!*1000))-(1/((#REF!*1000)+(#REF!*1000)))))</f>
        <v>#REF!</v>
      </c>
      <c r="AS1359" s="17" t="e">
        <f t="shared" si="228"/>
        <v>#REF!</v>
      </c>
      <c r="AT1359" s="5" t="e">
        <f t="shared" si="229"/>
        <v>#REF!</v>
      </c>
      <c r="AU1359" s="5" t="e">
        <f>(((4*(POWER(#REF!*1000,2)*AP1359)/398600640000000)*AT1359))/2/1000</f>
        <v>#REF!</v>
      </c>
      <c r="AV1359" s="5" t="e">
        <f t="shared" si="230"/>
        <v>#REF!</v>
      </c>
      <c r="AW1359" s="5" t="e">
        <f>(((4*(POWER(#REF!*1000,2)*AQ1359)/398600640000000)*AV1359))/2/1000</f>
        <v>#REF!</v>
      </c>
      <c r="AX1359" s="19" t="e">
        <f t="shared" si="231"/>
        <v>#REF!</v>
      </c>
      <c r="AY1359" s="17" t="e">
        <f>SQRT(398600640000/#REF!)</f>
        <v>#REF!</v>
      </c>
      <c r="AZ1359" s="17" t="e">
        <f>SQRT(398600640000/#REF!)</f>
        <v>#REF!</v>
      </c>
      <c r="BA1359" s="17" t="e">
        <f t="shared" si="232"/>
        <v>#REF!</v>
      </c>
      <c r="BB1359" s="24" t="e">
        <f>-(398600640000000)/(2*(#REF!))</f>
        <v>#REF!</v>
      </c>
      <c r="BC1359" s="24" t="e">
        <f>-(398600640000000)/((2*#REF!))</f>
        <v>#REF!</v>
      </c>
      <c r="BD1359" s="24" t="e">
        <f>-(398600640000000)/(2*#REF!)</f>
        <v>#REF!</v>
      </c>
      <c r="BE1359" s="27" t="e">
        <f t="shared" si="233"/>
        <v>#REF!</v>
      </c>
      <c r="BF1359" s="27" t="e">
        <f t="shared" si="234"/>
        <v>#REF!</v>
      </c>
      <c r="BG1359" s="23" t="e">
        <f t="shared" si="235"/>
        <v>#REF!</v>
      </c>
      <c r="BH1359" s="23" t="e">
        <f t="shared" si="236"/>
        <v>#REF!</v>
      </c>
      <c r="BJ1359" s="29" t="e">
        <f>398600640000000/(#REF!*1000*#REF!*1000)</f>
        <v>#REF!</v>
      </c>
      <c r="BK1359" s="29" t="e">
        <f>398600640000000/(#REF!*1000*#REF!*1000)</f>
        <v>#REF!</v>
      </c>
      <c r="BL1359" s="29" t="e">
        <f t="shared" si="237"/>
        <v>#REF!</v>
      </c>
      <c r="BM1359" t="e">
        <f>398600640000000/(#REF!*1000*#REF!*1000)</f>
        <v>#REF!</v>
      </c>
    </row>
    <row r="1360" spans="24:65" x14ac:dyDescent="0.25">
      <c r="X1360"/>
      <c r="Y1360"/>
      <c r="Z1360"/>
      <c r="AA1360"/>
      <c r="AB1360" s="5" t="e">
        <f>#REF!-#REF!</f>
        <v>#REF!</v>
      </c>
      <c r="AC1360" s="1" t="e">
        <f>#REF!-#REF!</f>
        <v>#REF!</v>
      </c>
      <c r="AD1360" s="1" t="e">
        <f>SIN(#REF!)*COS(#REF!)</f>
        <v>#REF!</v>
      </c>
      <c r="AE1360" s="1" t="e">
        <f>SIN(#REF!)*SIN(#REF!)</f>
        <v>#REF!</v>
      </c>
      <c r="AF1360" s="1" t="e">
        <f>#REF!*COS(#REF!+#REF!)</f>
        <v>#REF!</v>
      </c>
      <c r="AG1360" s="1" t="e">
        <f>#REF!*SIN(#REF!+#REF!)</f>
        <v>#REF!</v>
      </c>
      <c r="AH1360" s="1" t="e">
        <f>SIN(#REF!)</f>
        <v>#REF!</v>
      </c>
      <c r="AI1360" s="1" t="e">
        <f>COS(#REF!)</f>
        <v>#REF!</v>
      </c>
      <c r="AJ1360" s="1" t="e">
        <f t="shared" si="227"/>
        <v>#REF!</v>
      </c>
      <c r="AK1360" s="5" t="e">
        <f>#REF!*#REF!</f>
        <v>#REF!</v>
      </c>
      <c r="AL1360" s="1" t="e">
        <f>(#REF!*#REF!)*(#REF!*#REF!-1)</f>
        <v>#REF!</v>
      </c>
      <c r="AM1360" s="13" t="e">
        <f>#REF!*SQRT(1-#REF!*#REF!)</f>
        <v>#REF!</v>
      </c>
      <c r="AN1360" s="15" t="e">
        <f>#REF!-AM1360</f>
        <v>#REF!</v>
      </c>
      <c r="AO1360" s="19" t="e">
        <f>#REF!/AM1360</f>
        <v>#REF!</v>
      </c>
      <c r="AP1360" s="19" t="e">
        <f>SQRT(398600640000000/(#REF!*1000))</f>
        <v>#REF!</v>
      </c>
      <c r="AQ1360" s="17" t="e">
        <f>SQRT(2*398600640000000*((1/(#REF!*1000))-(1/((#REF!*1000)+(#REF!*1000)))))</f>
        <v>#REF!</v>
      </c>
      <c r="AR1360" s="17" t="e">
        <f>SQRT(2*398600640000000*((1/(#REF!*1000))-(1/((#REF!*1000)+(#REF!*1000)))))</f>
        <v>#REF!</v>
      </c>
      <c r="AS1360" s="17" t="e">
        <f t="shared" si="228"/>
        <v>#REF!</v>
      </c>
      <c r="AT1360" s="5" t="e">
        <f t="shared" si="229"/>
        <v>#REF!</v>
      </c>
      <c r="AU1360" s="5" t="e">
        <f>(((4*(POWER(#REF!*1000,2)*AP1360)/398600640000000)*AT1360))/2/1000</f>
        <v>#REF!</v>
      </c>
      <c r="AV1360" s="5" t="e">
        <f t="shared" si="230"/>
        <v>#REF!</v>
      </c>
      <c r="AW1360" s="5" t="e">
        <f>(((4*(POWER(#REF!*1000,2)*AQ1360)/398600640000000)*AV1360))/2/1000</f>
        <v>#REF!</v>
      </c>
      <c r="AX1360" s="19" t="e">
        <f t="shared" si="231"/>
        <v>#REF!</v>
      </c>
      <c r="AY1360" s="17" t="e">
        <f>SQRT(398600640000/#REF!)</f>
        <v>#REF!</v>
      </c>
      <c r="AZ1360" s="17" t="e">
        <f>SQRT(398600640000/#REF!)</f>
        <v>#REF!</v>
      </c>
      <c r="BA1360" s="17" t="e">
        <f t="shared" si="232"/>
        <v>#REF!</v>
      </c>
      <c r="BB1360" s="24" t="e">
        <f>-(398600640000000)/(2*(#REF!))</f>
        <v>#REF!</v>
      </c>
      <c r="BC1360" s="24" t="e">
        <f>-(398600640000000)/((2*#REF!))</f>
        <v>#REF!</v>
      </c>
      <c r="BD1360" s="24" t="e">
        <f>-(398600640000000)/(2*#REF!)</f>
        <v>#REF!</v>
      </c>
      <c r="BE1360" s="27" t="e">
        <f t="shared" si="233"/>
        <v>#REF!</v>
      </c>
      <c r="BF1360" s="27" t="e">
        <f t="shared" si="234"/>
        <v>#REF!</v>
      </c>
      <c r="BG1360" s="23" t="e">
        <f t="shared" si="235"/>
        <v>#REF!</v>
      </c>
      <c r="BH1360" s="23" t="e">
        <f t="shared" si="236"/>
        <v>#REF!</v>
      </c>
      <c r="BJ1360" s="29" t="e">
        <f>398600640000000/(#REF!*1000*#REF!*1000)</f>
        <v>#REF!</v>
      </c>
      <c r="BK1360" s="29" t="e">
        <f>398600640000000/(#REF!*1000*#REF!*1000)</f>
        <v>#REF!</v>
      </c>
      <c r="BL1360" s="29" t="e">
        <f t="shared" si="237"/>
        <v>#REF!</v>
      </c>
      <c r="BM1360" t="e">
        <f>398600640000000/(#REF!*1000*#REF!*1000)</f>
        <v>#REF!</v>
      </c>
    </row>
    <row r="1361" spans="24:65" x14ac:dyDescent="0.25">
      <c r="X1361"/>
      <c r="Y1361"/>
      <c r="Z1361"/>
      <c r="AA1361"/>
      <c r="AB1361" s="5" t="e">
        <f>#REF!-#REF!</f>
        <v>#REF!</v>
      </c>
      <c r="AC1361" s="1" t="e">
        <f>#REF!-#REF!</f>
        <v>#REF!</v>
      </c>
      <c r="AD1361" s="1" t="e">
        <f>SIN(#REF!)*COS(#REF!)</f>
        <v>#REF!</v>
      </c>
      <c r="AE1361" s="1" t="e">
        <f>SIN(#REF!)*SIN(#REF!)</f>
        <v>#REF!</v>
      </c>
      <c r="AF1361" s="1" t="e">
        <f>#REF!*COS(#REF!+#REF!)</f>
        <v>#REF!</v>
      </c>
      <c r="AG1361" s="1" t="e">
        <f>#REF!*SIN(#REF!+#REF!)</f>
        <v>#REF!</v>
      </c>
      <c r="AH1361" s="1" t="e">
        <f>SIN(#REF!)</f>
        <v>#REF!</v>
      </c>
      <c r="AI1361" s="1" t="e">
        <f>COS(#REF!)</f>
        <v>#REF!</v>
      </c>
      <c r="AJ1361" s="1" t="e">
        <f t="shared" si="227"/>
        <v>#REF!</v>
      </c>
      <c r="AK1361" s="5" t="e">
        <f>#REF!*#REF!</f>
        <v>#REF!</v>
      </c>
      <c r="AL1361" s="1" t="e">
        <f>(#REF!*#REF!)*(#REF!*#REF!-1)</f>
        <v>#REF!</v>
      </c>
      <c r="AM1361" s="13" t="e">
        <f>#REF!*SQRT(1-#REF!*#REF!)</f>
        <v>#REF!</v>
      </c>
      <c r="AN1361" s="15" t="e">
        <f>#REF!-AM1361</f>
        <v>#REF!</v>
      </c>
      <c r="AO1361" s="19" t="e">
        <f>#REF!/AM1361</f>
        <v>#REF!</v>
      </c>
      <c r="AP1361" s="19" t="e">
        <f>SQRT(398600640000000/(#REF!*1000))</f>
        <v>#REF!</v>
      </c>
      <c r="AQ1361" s="17" t="e">
        <f>SQRT(2*398600640000000*((1/(#REF!*1000))-(1/((#REF!*1000)+(#REF!*1000)))))</f>
        <v>#REF!</v>
      </c>
      <c r="AR1361" s="17" t="e">
        <f>SQRT(2*398600640000000*((1/(#REF!*1000))-(1/((#REF!*1000)+(#REF!*1000)))))</f>
        <v>#REF!</v>
      </c>
      <c r="AS1361" s="17" t="e">
        <f t="shared" si="228"/>
        <v>#REF!</v>
      </c>
      <c r="AT1361" s="5" t="e">
        <f t="shared" si="229"/>
        <v>#REF!</v>
      </c>
      <c r="AU1361" s="5" t="e">
        <f>(((4*(POWER(#REF!*1000,2)*AP1361)/398600640000000)*AT1361))/2/1000</f>
        <v>#REF!</v>
      </c>
      <c r="AV1361" s="5" t="e">
        <f t="shared" si="230"/>
        <v>#REF!</v>
      </c>
      <c r="AW1361" s="5" t="e">
        <f>(((4*(POWER(#REF!*1000,2)*AQ1361)/398600640000000)*AV1361))/2/1000</f>
        <v>#REF!</v>
      </c>
      <c r="AX1361" s="19" t="e">
        <f t="shared" si="231"/>
        <v>#REF!</v>
      </c>
      <c r="AY1361" s="17" t="e">
        <f>SQRT(398600640000/#REF!)</f>
        <v>#REF!</v>
      </c>
      <c r="AZ1361" s="17" t="e">
        <f>SQRT(398600640000/#REF!)</f>
        <v>#REF!</v>
      </c>
      <c r="BA1361" s="17" t="e">
        <f t="shared" si="232"/>
        <v>#REF!</v>
      </c>
      <c r="BB1361" s="24" t="e">
        <f>-(398600640000000)/(2*(#REF!))</f>
        <v>#REF!</v>
      </c>
      <c r="BC1361" s="24" t="e">
        <f>-(398600640000000)/((2*#REF!))</f>
        <v>#REF!</v>
      </c>
      <c r="BD1361" s="24" t="e">
        <f>-(398600640000000)/(2*#REF!)</f>
        <v>#REF!</v>
      </c>
      <c r="BE1361" s="27" t="e">
        <f t="shared" si="233"/>
        <v>#REF!</v>
      </c>
      <c r="BF1361" s="27" t="e">
        <f t="shared" si="234"/>
        <v>#REF!</v>
      </c>
      <c r="BG1361" s="23" t="e">
        <f t="shared" si="235"/>
        <v>#REF!</v>
      </c>
      <c r="BH1361" s="23" t="e">
        <f t="shared" si="236"/>
        <v>#REF!</v>
      </c>
      <c r="BJ1361" s="29" t="e">
        <f>398600640000000/(#REF!*1000*#REF!*1000)</f>
        <v>#REF!</v>
      </c>
      <c r="BK1361" s="29" t="e">
        <f>398600640000000/(#REF!*1000*#REF!*1000)</f>
        <v>#REF!</v>
      </c>
      <c r="BL1361" s="29" t="e">
        <f t="shared" si="237"/>
        <v>#REF!</v>
      </c>
      <c r="BM1361" t="e">
        <f>398600640000000/(#REF!*1000*#REF!*1000)</f>
        <v>#REF!</v>
      </c>
    </row>
    <row r="1362" spans="24:65" x14ac:dyDescent="0.25">
      <c r="X1362"/>
      <c r="Y1362"/>
      <c r="Z1362"/>
      <c r="AA1362"/>
      <c r="AB1362" s="5" t="e">
        <f>#REF!-#REF!</f>
        <v>#REF!</v>
      </c>
      <c r="AC1362" s="1" t="e">
        <f>#REF!-#REF!</f>
        <v>#REF!</v>
      </c>
      <c r="AD1362" s="1" t="e">
        <f>SIN(#REF!)*COS(#REF!)</f>
        <v>#REF!</v>
      </c>
      <c r="AE1362" s="1" t="e">
        <f>SIN(#REF!)*SIN(#REF!)</f>
        <v>#REF!</v>
      </c>
      <c r="AF1362" s="1" t="e">
        <f>#REF!*COS(#REF!+#REF!)</f>
        <v>#REF!</v>
      </c>
      <c r="AG1362" s="1" t="e">
        <f>#REF!*SIN(#REF!+#REF!)</f>
        <v>#REF!</v>
      </c>
      <c r="AH1362" s="1" t="e">
        <f>SIN(#REF!)</f>
        <v>#REF!</v>
      </c>
      <c r="AI1362" s="1" t="e">
        <f>COS(#REF!)</f>
        <v>#REF!</v>
      </c>
      <c r="AJ1362" s="1" t="e">
        <f t="shared" si="227"/>
        <v>#REF!</v>
      </c>
      <c r="AK1362" s="5" t="e">
        <f>#REF!*#REF!</f>
        <v>#REF!</v>
      </c>
      <c r="AL1362" s="1" t="e">
        <f>(#REF!*#REF!)*(#REF!*#REF!-1)</f>
        <v>#REF!</v>
      </c>
      <c r="AM1362" s="13" t="e">
        <f>#REF!*SQRT(1-#REF!*#REF!)</f>
        <v>#REF!</v>
      </c>
      <c r="AN1362" s="15" t="e">
        <f>#REF!-AM1362</f>
        <v>#REF!</v>
      </c>
      <c r="AO1362" s="19" t="e">
        <f>#REF!/AM1362</f>
        <v>#REF!</v>
      </c>
      <c r="AP1362" s="19" t="e">
        <f>SQRT(398600640000000/(#REF!*1000))</f>
        <v>#REF!</v>
      </c>
      <c r="AQ1362" s="17" t="e">
        <f>SQRT(2*398600640000000*((1/(#REF!*1000))-(1/((#REF!*1000)+(#REF!*1000)))))</f>
        <v>#REF!</v>
      </c>
      <c r="AR1362" s="17" t="e">
        <f>SQRT(2*398600640000000*((1/(#REF!*1000))-(1/((#REF!*1000)+(#REF!*1000)))))</f>
        <v>#REF!</v>
      </c>
      <c r="AS1362" s="17" t="e">
        <f t="shared" si="228"/>
        <v>#REF!</v>
      </c>
      <c r="AT1362" s="5" t="e">
        <f t="shared" si="229"/>
        <v>#REF!</v>
      </c>
      <c r="AU1362" s="5" t="e">
        <f>(((4*(POWER(#REF!*1000,2)*AP1362)/398600640000000)*AT1362))/2/1000</f>
        <v>#REF!</v>
      </c>
      <c r="AV1362" s="5" t="e">
        <f t="shared" si="230"/>
        <v>#REF!</v>
      </c>
      <c r="AW1362" s="5" t="e">
        <f>(((4*(POWER(#REF!*1000,2)*AQ1362)/398600640000000)*AV1362))/2/1000</f>
        <v>#REF!</v>
      </c>
      <c r="AX1362" s="19" t="e">
        <f t="shared" si="231"/>
        <v>#REF!</v>
      </c>
      <c r="AY1362" s="17" t="e">
        <f>SQRT(398600640000/#REF!)</f>
        <v>#REF!</v>
      </c>
      <c r="AZ1362" s="17" t="e">
        <f>SQRT(398600640000/#REF!)</f>
        <v>#REF!</v>
      </c>
      <c r="BA1362" s="17" t="e">
        <f t="shared" si="232"/>
        <v>#REF!</v>
      </c>
      <c r="BB1362" s="24" t="e">
        <f>-(398600640000000)/(2*(#REF!))</f>
        <v>#REF!</v>
      </c>
      <c r="BC1362" s="24" t="e">
        <f>-(398600640000000)/((2*#REF!))</f>
        <v>#REF!</v>
      </c>
      <c r="BD1362" s="24" t="e">
        <f>-(398600640000000)/(2*#REF!)</f>
        <v>#REF!</v>
      </c>
      <c r="BE1362" s="27" t="e">
        <f t="shared" si="233"/>
        <v>#REF!</v>
      </c>
      <c r="BF1362" s="27" t="e">
        <f t="shared" si="234"/>
        <v>#REF!</v>
      </c>
      <c r="BG1362" s="23" t="e">
        <f t="shared" si="235"/>
        <v>#REF!</v>
      </c>
      <c r="BH1362" s="23" t="e">
        <f t="shared" si="236"/>
        <v>#REF!</v>
      </c>
      <c r="BJ1362" s="29" t="e">
        <f>398600640000000/(#REF!*1000*#REF!*1000)</f>
        <v>#REF!</v>
      </c>
      <c r="BK1362" s="29" t="e">
        <f>398600640000000/(#REF!*1000*#REF!*1000)</f>
        <v>#REF!</v>
      </c>
      <c r="BL1362" s="29" t="e">
        <f t="shared" si="237"/>
        <v>#REF!</v>
      </c>
      <c r="BM1362" t="e">
        <f>398600640000000/(#REF!*1000*#REF!*1000)</f>
        <v>#REF!</v>
      </c>
    </row>
    <row r="1363" spans="24:65" x14ac:dyDescent="0.25">
      <c r="X1363"/>
      <c r="Y1363"/>
      <c r="Z1363"/>
      <c r="AA1363"/>
      <c r="AB1363" s="5" t="e">
        <f>#REF!-#REF!</f>
        <v>#REF!</v>
      </c>
      <c r="AC1363" s="1" t="e">
        <f>#REF!-#REF!</f>
        <v>#REF!</v>
      </c>
      <c r="AD1363" s="1" t="e">
        <f>SIN(#REF!)*COS(#REF!)</f>
        <v>#REF!</v>
      </c>
      <c r="AE1363" s="1" t="e">
        <f>SIN(#REF!)*SIN(#REF!)</f>
        <v>#REF!</v>
      </c>
      <c r="AF1363" s="1" t="e">
        <f>#REF!*COS(#REF!+#REF!)</f>
        <v>#REF!</v>
      </c>
      <c r="AG1363" s="1" t="e">
        <f>#REF!*SIN(#REF!+#REF!)</f>
        <v>#REF!</v>
      </c>
      <c r="AH1363" s="1" t="e">
        <f>SIN(#REF!)</f>
        <v>#REF!</v>
      </c>
      <c r="AI1363" s="1" t="e">
        <f>COS(#REF!)</f>
        <v>#REF!</v>
      </c>
      <c r="AJ1363" s="1" t="e">
        <f t="shared" si="227"/>
        <v>#REF!</v>
      </c>
      <c r="AK1363" s="5" t="e">
        <f>#REF!*#REF!</f>
        <v>#REF!</v>
      </c>
      <c r="AL1363" s="1" t="e">
        <f>(#REF!*#REF!)*(#REF!*#REF!-1)</f>
        <v>#REF!</v>
      </c>
      <c r="AM1363" s="13" t="e">
        <f>#REF!*SQRT(1-#REF!*#REF!)</f>
        <v>#REF!</v>
      </c>
      <c r="AN1363" s="15" t="e">
        <f>#REF!-AM1363</f>
        <v>#REF!</v>
      </c>
      <c r="AO1363" s="19" t="e">
        <f>#REF!/AM1363</f>
        <v>#REF!</v>
      </c>
      <c r="AP1363" s="19" t="e">
        <f>SQRT(398600640000000/(#REF!*1000))</f>
        <v>#REF!</v>
      </c>
      <c r="AQ1363" s="17" t="e">
        <f>SQRT(2*398600640000000*((1/(#REF!*1000))-(1/((#REF!*1000)+(#REF!*1000)))))</f>
        <v>#REF!</v>
      </c>
      <c r="AR1363" s="17" t="e">
        <f>SQRT(2*398600640000000*((1/(#REF!*1000))-(1/((#REF!*1000)+(#REF!*1000)))))</f>
        <v>#REF!</v>
      </c>
      <c r="AS1363" s="17" t="e">
        <f t="shared" si="228"/>
        <v>#REF!</v>
      </c>
      <c r="AT1363" s="5" t="e">
        <f t="shared" si="229"/>
        <v>#REF!</v>
      </c>
      <c r="AU1363" s="5" t="e">
        <f>(((4*(POWER(#REF!*1000,2)*AP1363)/398600640000000)*AT1363))/2/1000</f>
        <v>#REF!</v>
      </c>
      <c r="AV1363" s="5" t="e">
        <f t="shared" si="230"/>
        <v>#REF!</v>
      </c>
      <c r="AW1363" s="5" t="e">
        <f>(((4*(POWER(#REF!*1000,2)*AQ1363)/398600640000000)*AV1363))/2/1000</f>
        <v>#REF!</v>
      </c>
      <c r="AX1363" s="19" t="e">
        <f t="shared" si="231"/>
        <v>#REF!</v>
      </c>
      <c r="AY1363" s="17" t="e">
        <f>SQRT(398600640000/#REF!)</f>
        <v>#REF!</v>
      </c>
      <c r="AZ1363" s="17" t="e">
        <f>SQRT(398600640000/#REF!)</f>
        <v>#REF!</v>
      </c>
      <c r="BA1363" s="17" t="e">
        <f t="shared" si="232"/>
        <v>#REF!</v>
      </c>
      <c r="BB1363" s="24" t="e">
        <f>-(398600640000000)/(2*(#REF!))</f>
        <v>#REF!</v>
      </c>
      <c r="BC1363" s="24" t="e">
        <f>-(398600640000000)/((2*#REF!))</f>
        <v>#REF!</v>
      </c>
      <c r="BD1363" s="24" t="e">
        <f>-(398600640000000)/(2*#REF!)</f>
        <v>#REF!</v>
      </c>
      <c r="BE1363" s="27" t="e">
        <f t="shared" si="233"/>
        <v>#REF!</v>
      </c>
      <c r="BF1363" s="27" t="e">
        <f t="shared" si="234"/>
        <v>#REF!</v>
      </c>
      <c r="BG1363" s="23" t="e">
        <f t="shared" si="235"/>
        <v>#REF!</v>
      </c>
      <c r="BH1363" s="23" t="e">
        <f t="shared" si="236"/>
        <v>#REF!</v>
      </c>
      <c r="BJ1363" s="29" t="e">
        <f>398600640000000/(#REF!*1000*#REF!*1000)</f>
        <v>#REF!</v>
      </c>
      <c r="BK1363" s="29" t="e">
        <f>398600640000000/(#REF!*1000*#REF!*1000)</f>
        <v>#REF!</v>
      </c>
      <c r="BL1363" s="29" t="e">
        <f t="shared" si="237"/>
        <v>#REF!</v>
      </c>
      <c r="BM1363" t="e">
        <f>398600640000000/(#REF!*1000*#REF!*1000)</f>
        <v>#REF!</v>
      </c>
    </row>
    <row r="1364" spans="24:65" x14ac:dyDescent="0.25">
      <c r="X1364"/>
      <c r="Y1364"/>
      <c r="Z1364"/>
      <c r="AA1364"/>
      <c r="AB1364" s="5" t="e">
        <f>#REF!-#REF!</f>
        <v>#REF!</v>
      </c>
      <c r="AC1364" s="1" t="e">
        <f>#REF!-#REF!</f>
        <v>#REF!</v>
      </c>
      <c r="AD1364" s="1" t="e">
        <f>SIN(#REF!)*COS(#REF!)</f>
        <v>#REF!</v>
      </c>
      <c r="AE1364" s="1" t="e">
        <f>SIN(#REF!)*SIN(#REF!)</f>
        <v>#REF!</v>
      </c>
      <c r="AF1364" s="1" t="e">
        <f>#REF!*COS(#REF!+#REF!)</f>
        <v>#REF!</v>
      </c>
      <c r="AG1364" s="1" t="e">
        <f>#REF!*SIN(#REF!+#REF!)</f>
        <v>#REF!</v>
      </c>
      <c r="AH1364" s="1" t="e">
        <f>SIN(#REF!)</f>
        <v>#REF!</v>
      </c>
      <c r="AI1364" s="1" t="e">
        <f>COS(#REF!)</f>
        <v>#REF!</v>
      </c>
      <c r="AJ1364" s="1" t="e">
        <f t="shared" si="227"/>
        <v>#REF!</v>
      </c>
      <c r="AK1364" s="5" t="e">
        <f>#REF!*#REF!</f>
        <v>#REF!</v>
      </c>
      <c r="AL1364" s="1" t="e">
        <f>(#REF!*#REF!)*(#REF!*#REF!-1)</f>
        <v>#REF!</v>
      </c>
      <c r="AM1364" s="13" t="e">
        <f>#REF!*SQRT(1-#REF!*#REF!)</f>
        <v>#REF!</v>
      </c>
      <c r="AN1364" s="15" t="e">
        <f>#REF!-AM1364</f>
        <v>#REF!</v>
      </c>
      <c r="AO1364" s="19" t="e">
        <f>#REF!/AM1364</f>
        <v>#REF!</v>
      </c>
      <c r="AP1364" s="19" t="e">
        <f>SQRT(398600640000000/(#REF!*1000))</f>
        <v>#REF!</v>
      </c>
      <c r="AQ1364" s="17" t="e">
        <f>SQRT(2*398600640000000*((1/(#REF!*1000))-(1/((#REF!*1000)+(#REF!*1000)))))</f>
        <v>#REF!</v>
      </c>
      <c r="AR1364" s="17" t="e">
        <f>SQRT(2*398600640000000*((1/(#REF!*1000))-(1/((#REF!*1000)+(#REF!*1000)))))</f>
        <v>#REF!</v>
      </c>
      <c r="AS1364" s="17" t="e">
        <f t="shared" si="228"/>
        <v>#REF!</v>
      </c>
      <c r="AT1364" s="5" t="e">
        <f t="shared" si="229"/>
        <v>#REF!</v>
      </c>
      <c r="AU1364" s="5" t="e">
        <f>(((4*(POWER(#REF!*1000,2)*AP1364)/398600640000000)*AT1364))/2/1000</f>
        <v>#REF!</v>
      </c>
      <c r="AV1364" s="5" t="e">
        <f t="shared" si="230"/>
        <v>#REF!</v>
      </c>
      <c r="AW1364" s="5" t="e">
        <f>(((4*(POWER(#REF!*1000,2)*AQ1364)/398600640000000)*AV1364))/2/1000</f>
        <v>#REF!</v>
      </c>
      <c r="AX1364" s="19" t="e">
        <f t="shared" si="231"/>
        <v>#REF!</v>
      </c>
      <c r="AY1364" s="17" t="e">
        <f>SQRT(398600640000/#REF!)</f>
        <v>#REF!</v>
      </c>
      <c r="AZ1364" s="17" t="e">
        <f>SQRT(398600640000/#REF!)</f>
        <v>#REF!</v>
      </c>
      <c r="BA1364" s="17" t="e">
        <f t="shared" si="232"/>
        <v>#REF!</v>
      </c>
      <c r="BB1364" s="24" t="e">
        <f>-(398600640000000)/(2*(#REF!))</f>
        <v>#REF!</v>
      </c>
      <c r="BC1364" s="24" t="e">
        <f>-(398600640000000)/((2*#REF!))</f>
        <v>#REF!</v>
      </c>
      <c r="BD1364" s="24" t="e">
        <f>-(398600640000000)/(2*#REF!)</f>
        <v>#REF!</v>
      </c>
      <c r="BE1364" s="27" t="e">
        <f t="shared" si="233"/>
        <v>#REF!</v>
      </c>
      <c r="BF1364" s="27" t="e">
        <f t="shared" si="234"/>
        <v>#REF!</v>
      </c>
      <c r="BG1364" s="23" t="e">
        <f t="shared" si="235"/>
        <v>#REF!</v>
      </c>
      <c r="BH1364" s="23" t="e">
        <f t="shared" si="236"/>
        <v>#REF!</v>
      </c>
      <c r="BJ1364" s="29" t="e">
        <f>398600640000000/(#REF!*1000*#REF!*1000)</f>
        <v>#REF!</v>
      </c>
      <c r="BK1364" s="29" t="e">
        <f>398600640000000/(#REF!*1000*#REF!*1000)</f>
        <v>#REF!</v>
      </c>
      <c r="BL1364" s="29" t="e">
        <f t="shared" si="237"/>
        <v>#REF!</v>
      </c>
      <c r="BM1364" t="e">
        <f>398600640000000/(#REF!*1000*#REF!*1000)</f>
        <v>#REF!</v>
      </c>
    </row>
    <row r="1365" spans="24:65" x14ac:dyDescent="0.25">
      <c r="X1365"/>
      <c r="Y1365"/>
      <c r="Z1365"/>
      <c r="AA1365"/>
      <c r="AB1365" s="5" t="e">
        <f>#REF!-#REF!</f>
        <v>#REF!</v>
      </c>
      <c r="AC1365" s="1" t="e">
        <f>#REF!-#REF!</f>
        <v>#REF!</v>
      </c>
      <c r="AD1365" s="1" t="e">
        <f>SIN(#REF!)*COS(#REF!)</f>
        <v>#REF!</v>
      </c>
      <c r="AE1365" s="1" t="e">
        <f>SIN(#REF!)*SIN(#REF!)</f>
        <v>#REF!</v>
      </c>
      <c r="AF1365" s="1" t="e">
        <f>#REF!*COS(#REF!+#REF!)</f>
        <v>#REF!</v>
      </c>
      <c r="AG1365" s="1" t="e">
        <f>#REF!*SIN(#REF!+#REF!)</f>
        <v>#REF!</v>
      </c>
      <c r="AH1365" s="1" t="e">
        <f>SIN(#REF!)</f>
        <v>#REF!</v>
      </c>
      <c r="AI1365" s="1" t="e">
        <f>COS(#REF!)</f>
        <v>#REF!</v>
      </c>
      <c r="AJ1365" s="1" t="e">
        <f t="shared" si="227"/>
        <v>#REF!</v>
      </c>
      <c r="AK1365" s="5" t="e">
        <f>#REF!*#REF!</f>
        <v>#REF!</v>
      </c>
      <c r="AL1365" s="1" t="e">
        <f>(#REF!*#REF!)*(#REF!*#REF!-1)</f>
        <v>#REF!</v>
      </c>
      <c r="AM1365" s="13" t="e">
        <f>#REF!*SQRT(1-#REF!*#REF!)</f>
        <v>#REF!</v>
      </c>
      <c r="AN1365" s="15" t="e">
        <f>#REF!-AM1365</f>
        <v>#REF!</v>
      </c>
      <c r="AO1365" s="19" t="e">
        <f>#REF!/AM1365</f>
        <v>#REF!</v>
      </c>
      <c r="AP1365" s="19" t="e">
        <f>SQRT(398600640000000/(#REF!*1000))</f>
        <v>#REF!</v>
      </c>
      <c r="AQ1365" s="17" t="e">
        <f>SQRT(2*398600640000000*((1/(#REF!*1000))-(1/((#REF!*1000)+(#REF!*1000)))))</f>
        <v>#REF!</v>
      </c>
      <c r="AR1365" s="17" t="e">
        <f>SQRT(2*398600640000000*((1/(#REF!*1000))-(1/((#REF!*1000)+(#REF!*1000)))))</f>
        <v>#REF!</v>
      </c>
      <c r="AS1365" s="17" t="e">
        <f t="shared" si="228"/>
        <v>#REF!</v>
      </c>
      <c r="AT1365" s="5" t="e">
        <f t="shared" si="229"/>
        <v>#REF!</v>
      </c>
      <c r="AU1365" s="5" t="e">
        <f>(((4*(POWER(#REF!*1000,2)*AP1365)/398600640000000)*AT1365))/2/1000</f>
        <v>#REF!</v>
      </c>
      <c r="AV1365" s="5" t="e">
        <f t="shared" si="230"/>
        <v>#REF!</v>
      </c>
      <c r="AW1365" s="5" t="e">
        <f>(((4*(POWER(#REF!*1000,2)*AQ1365)/398600640000000)*AV1365))/2/1000</f>
        <v>#REF!</v>
      </c>
      <c r="AX1365" s="19" t="e">
        <f t="shared" si="231"/>
        <v>#REF!</v>
      </c>
      <c r="AY1365" s="17" t="e">
        <f>SQRT(398600640000/#REF!)</f>
        <v>#REF!</v>
      </c>
      <c r="AZ1365" s="17" t="e">
        <f>SQRT(398600640000/#REF!)</f>
        <v>#REF!</v>
      </c>
      <c r="BA1365" s="17" t="e">
        <f t="shared" si="232"/>
        <v>#REF!</v>
      </c>
      <c r="BB1365" s="24" t="e">
        <f>-(398600640000000)/(2*(#REF!))</f>
        <v>#REF!</v>
      </c>
      <c r="BC1365" s="24" t="e">
        <f>-(398600640000000)/((2*#REF!))</f>
        <v>#REF!</v>
      </c>
      <c r="BD1365" s="24" t="e">
        <f>-(398600640000000)/(2*#REF!)</f>
        <v>#REF!</v>
      </c>
      <c r="BE1365" s="27" t="e">
        <f t="shared" si="233"/>
        <v>#REF!</v>
      </c>
      <c r="BF1365" s="27" t="e">
        <f t="shared" si="234"/>
        <v>#REF!</v>
      </c>
      <c r="BG1365" s="23" t="e">
        <f t="shared" si="235"/>
        <v>#REF!</v>
      </c>
      <c r="BH1365" s="23" t="e">
        <f t="shared" si="236"/>
        <v>#REF!</v>
      </c>
      <c r="BJ1365" s="29" t="e">
        <f>398600640000000/(#REF!*1000*#REF!*1000)</f>
        <v>#REF!</v>
      </c>
      <c r="BK1365" s="29" t="e">
        <f>398600640000000/(#REF!*1000*#REF!*1000)</f>
        <v>#REF!</v>
      </c>
      <c r="BL1365" s="29" t="e">
        <f t="shared" si="237"/>
        <v>#REF!</v>
      </c>
      <c r="BM1365" t="e">
        <f>398600640000000/(#REF!*1000*#REF!*1000)</f>
        <v>#REF!</v>
      </c>
    </row>
    <row r="1366" spans="24:65" x14ac:dyDescent="0.25">
      <c r="X1366"/>
      <c r="Y1366"/>
      <c r="Z1366"/>
      <c r="AA1366"/>
      <c r="AB1366" s="5" t="e">
        <f>#REF!-#REF!</f>
        <v>#REF!</v>
      </c>
      <c r="AC1366" s="1" t="e">
        <f>#REF!-#REF!</f>
        <v>#REF!</v>
      </c>
      <c r="AD1366" s="1" t="e">
        <f>SIN(#REF!)*COS(#REF!)</f>
        <v>#REF!</v>
      </c>
      <c r="AE1366" s="1" t="e">
        <f>SIN(#REF!)*SIN(#REF!)</f>
        <v>#REF!</v>
      </c>
      <c r="AF1366" s="1" t="e">
        <f>#REF!*COS(#REF!+#REF!)</f>
        <v>#REF!</v>
      </c>
      <c r="AG1366" s="1" t="e">
        <f>#REF!*SIN(#REF!+#REF!)</f>
        <v>#REF!</v>
      </c>
      <c r="AH1366" s="1" t="e">
        <f>SIN(#REF!)</f>
        <v>#REF!</v>
      </c>
      <c r="AI1366" s="1" t="e">
        <f>COS(#REF!)</f>
        <v>#REF!</v>
      </c>
      <c r="AJ1366" s="1" t="e">
        <f t="shared" si="227"/>
        <v>#REF!</v>
      </c>
      <c r="AK1366" s="5" t="e">
        <f>#REF!*#REF!</f>
        <v>#REF!</v>
      </c>
      <c r="AL1366" s="1" t="e">
        <f>(#REF!*#REF!)*(#REF!*#REF!-1)</f>
        <v>#REF!</v>
      </c>
      <c r="AM1366" s="13" t="e">
        <f>#REF!*SQRT(1-#REF!*#REF!)</f>
        <v>#REF!</v>
      </c>
      <c r="AN1366" s="15" t="e">
        <f>#REF!-AM1366</f>
        <v>#REF!</v>
      </c>
      <c r="AO1366" s="19" t="e">
        <f>#REF!/AM1366</f>
        <v>#REF!</v>
      </c>
      <c r="AP1366" s="19" t="e">
        <f>SQRT(398600640000000/(#REF!*1000))</f>
        <v>#REF!</v>
      </c>
      <c r="AQ1366" s="17" t="e">
        <f>SQRT(2*398600640000000*((1/(#REF!*1000))-(1/((#REF!*1000)+(#REF!*1000)))))</f>
        <v>#REF!</v>
      </c>
      <c r="AR1366" s="17" t="e">
        <f>SQRT(2*398600640000000*((1/(#REF!*1000))-(1/((#REF!*1000)+(#REF!*1000)))))</f>
        <v>#REF!</v>
      </c>
      <c r="AS1366" s="17" t="e">
        <f t="shared" si="228"/>
        <v>#REF!</v>
      </c>
      <c r="AT1366" s="5" t="e">
        <f t="shared" si="229"/>
        <v>#REF!</v>
      </c>
      <c r="AU1366" s="5" t="e">
        <f>(((4*(POWER(#REF!*1000,2)*AP1366)/398600640000000)*AT1366))/2/1000</f>
        <v>#REF!</v>
      </c>
      <c r="AV1366" s="5" t="e">
        <f t="shared" si="230"/>
        <v>#REF!</v>
      </c>
      <c r="AW1366" s="5" t="e">
        <f>(((4*(POWER(#REF!*1000,2)*AQ1366)/398600640000000)*AV1366))/2/1000</f>
        <v>#REF!</v>
      </c>
      <c r="AX1366" s="19" t="e">
        <f t="shared" si="231"/>
        <v>#REF!</v>
      </c>
      <c r="AY1366" s="17" t="e">
        <f>SQRT(398600640000/#REF!)</f>
        <v>#REF!</v>
      </c>
      <c r="AZ1366" s="17" t="e">
        <f>SQRT(398600640000/#REF!)</f>
        <v>#REF!</v>
      </c>
      <c r="BA1366" s="17" t="e">
        <f t="shared" si="232"/>
        <v>#REF!</v>
      </c>
      <c r="BB1366" s="24" t="e">
        <f>-(398600640000000)/(2*(#REF!))</f>
        <v>#REF!</v>
      </c>
      <c r="BC1366" s="24" t="e">
        <f>-(398600640000000)/((2*#REF!))</f>
        <v>#REF!</v>
      </c>
      <c r="BD1366" s="24" t="e">
        <f>-(398600640000000)/(2*#REF!)</f>
        <v>#REF!</v>
      </c>
      <c r="BE1366" s="27" t="e">
        <f t="shared" si="233"/>
        <v>#REF!</v>
      </c>
      <c r="BF1366" s="27" t="e">
        <f t="shared" si="234"/>
        <v>#REF!</v>
      </c>
      <c r="BG1366" s="23" t="e">
        <f t="shared" si="235"/>
        <v>#REF!</v>
      </c>
      <c r="BH1366" s="23" t="e">
        <f t="shared" si="236"/>
        <v>#REF!</v>
      </c>
      <c r="BJ1366" s="29" t="e">
        <f>398600640000000/(#REF!*1000*#REF!*1000)</f>
        <v>#REF!</v>
      </c>
      <c r="BK1366" s="29" t="e">
        <f>398600640000000/(#REF!*1000*#REF!*1000)</f>
        <v>#REF!</v>
      </c>
      <c r="BL1366" s="29" t="e">
        <f t="shared" si="237"/>
        <v>#REF!</v>
      </c>
      <c r="BM1366" t="e">
        <f>398600640000000/(#REF!*1000*#REF!*1000)</f>
        <v>#REF!</v>
      </c>
    </row>
    <row r="1367" spans="24:65" x14ac:dyDescent="0.25">
      <c r="X1367"/>
      <c r="Y1367"/>
      <c r="Z1367"/>
      <c r="AA1367"/>
      <c r="AB1367" s="5" t="e">
        <f>#REF!-#REF!</f>
        <v>#REF!</v>
      </c>
      <c r="AC1367" s="1" t="e">
        <f>#REF!-#REF!</f>
        <v>#REF!</v>
      </c>
      <c r="AD1367" s="1" t="e">
        <f>SIN(#REF!)*COS(#REF!)</f>
        <v>#REF!</v>
      </c>
      <c r="AE1367" s="1" t="e">
        <f>SIN(#REF!)*SIN(#REF!)</f>
        <v>#REF!</v>
      </c>
      <c r="AF1367" s="1" t="e">
        <f>#REF!*COS(#REF!+#REF!)</f>
        <v>#REF!</v>
      </c>
      <c r="AG1367" s="1" t="e">
        <f>#REF!*SIN(#REF!+#REF!)</f>
        <v>#REF!</v>
      </c>
      <c r="AH1367" s="1" t="e">
        <f>SIN(#REF!)</f>
        <v>#REF!</v>
      </c>
      <c r="AI1367" s="1" t="e">
        <f>COS(#REF!)</f>
        <v>#REF!</v>
      </c>
      <c r="AJ1367" s="1" t="e">
        <f t="shared" si="227"/>
        <v>#REF!</v>
      </c>
      <c r="AK1367" s="5" t="e">
        <f>#REF!*#REF!</f>
        <v>#REF!</v>
      </c>
      <c r="AL1367" s="1" t="e">
        <f>(#REF!*#REF!)*(#REF!*#REF!-1)</f>
        <v>#REF!</v>
      </c>
      <c r="AM1367" s="13" t="e">
        <f>#REF!*SQRT(1-#REF!*#REF!)</f>
        <v>#REF!</v>
      </c>
      <c r="AN1367" s="15" t="e">
        <f>#REF!-AM1367</f>
        <v>#REF!</v>
      </c>
      <c r="AO1367" s="19" t="e">
        <f>#REF!/AM1367</f>
        <v>#REF!</v>
      </c>
      <c r="AP1367" s="19" t="e">
        <f>SQRT(398600640000000/(#REF!*1000))</f>
        <v>#REF!</v>
      </c>
      <c r="AQ1367" s="17" t="e">
        <f>SQRT(2*398600640000000*((1/(#REF!*1000))-(1/((#REF!*1000)+(#REF!*1000)))))</f>
        <v>#REF!</v>
      </c>
      <c r="AR1367" s="17" t="e">
        <f>SQRT(2*398600640000000*((1/(#REF!*1000))-(1/((#REF!*1000)+(#REF!*1000)))))</f>
        <v>#REF!</v>
      </c>
      <c r="AS1367" s="17" t="e">
        <f t="shared" si="228"/>
        <v>#REF!</v>
      </c>
      <c r="AT1367" s="5" t="e">
        <f t="shared" si="229"/>
        <v>#REF!</v>
      </c>
      <c r="AU1367" s="5" t="e">
        <f>(((4*(POWER(#REF!*1000,2)*AP1367)/398600640000000)*AT1367))/2/1000</f>
        <v>#REF!</v>
      </c>
      <c r="AV1367" s="5" t="e">
        <f t="shared" si="230"/>
        <v>#REF!</v>
      </c>
      <c r="AW1367" s="5" t="e">
        <f>(((4*(POWER(#REF!*1000,2)*AQ1367)/398600640000000)*AV1367))/2/1000</f>
        <v>#REF!</v>
      </c>
      <c r="AX1367" s="19" t="e">
        <f t="shared" si="231"/>
        <v>#REF!</v>
      </c>
      <c r="AY1367" s="17" t="e">
        <f>SQRT(398600640000/#REF!)</f>
        <v>#REF!</v>
      </c>
      <c r="AZ1367" s="17" t="e">
        <f>SQRT(398600640000/#REF!)</f>
        <v>#REF!</v>
      </c>
      <c r="BA1367" s="17" t="e">
        <f t="shared" si="232"/>
        <v>#REF!</v>
      </c>
      <c r="BB1367" s="24" t="e">
        <f>-(398600640000000)/(2*(#REF!))</f>
        <v>#REF!</v>
      </c>
      <c r="BC1367" s="24" t="e">
        <f>-(398600640000000)/((2*#REF!))</f>
        <v>#REF!</v>
      </c>
      <c r="BD1367" s="24" t="e">
        <f>-(398600640000000)/(2*#REF!)</f>
        <v>#REF!</v>
      </c>
      <c r="BE1367" s="27" t="e">
        <f t="shared" si="233"/>
        <v>#REF!</v>
      </c>
      <c r="BF1367" s="27" t="e">
        <f t="shared" si="234"/>
        <v>#REF!</v>
      </c>
      <c r="BG1367" s="23" t="e">
        <f t="shared" si="235"/>
        <v>#REF!</v>
      </c>
      <c r="BH1367" s="23" t="e">
        <f t="shared" si="236"/>
        <v>#REF!</v>
      </c>
      <c r="BJ1367" s="29" t="e">
        <f>398600640000000/(#REF!*1000*#REF!*1000)</f>
        <v>#REF!</v>
      </c>
      <c r="BK1367" s="29" t="e">
        <f>398600640000000/(#REF!*1000*#REF!*1000)</f>
        <v>#REF!</v>
      </c>
      <c r="BL1367" s="29" t="e">
        <f t="shared" si="237"/>
        <v>#REF!</v>
      </c>
      <c r="BM1367" t="e">
        <f>398600640000000/(#REF!*1000*#REF!*1000)</f>
        <v>#REF!</v>
      </c>
    </row>
    <row r="1368" spans="24:65" x14ac:dyDescent="0.25">
      <c r="X1368"/>
      <c r="Y1368"/>
      <c r="Z1368"/>
      <c r="AA1368"/>
      <c r="AB1368" s="5" t="e">
        <f>#REF!-#REF!</f>
        <v>#REF!</v>
      </c>
      <c r="AC1368" s="1" t="e">
        <f>#REF!-#REF!</f>
        <v>#REF!</v>
      </c>
      <c r="AD1368" s="1" t="e">
        <f>SIN(#REF!)*COS(#REF!)</f>
        <v>#REF!</v>
      </c>
      <c r="AE1368" s="1" t="e">
        <f>SIN(#REF!)*SIN(#REF!)</f>
        <v>#REF!</v>
      </c>
      <c r="AF1368" s="1" t="e">
        <f>#REF!*COS(#REF!+#REF!)</f>
        <v>#REF!</v>
      </c>
      <c r="AG1368" s="1" t="e">
        <f>#REF!*SIN(#REF!+#REF!)</f>
        <v>#REF!</v>
      </c>
      <c r="AH1368" s="1" t="e">
        <f>SIN(#REF!)</f>
        <v>#REF!</v>
      </c>
      <c r="AI1368" s="1" t="e">
        <f>COS(#REF!)</f>
        <v>#REF!</v>
      </c>
      <c r="AJ1368" s="1" t="e">
        <f t="shared" si="227"/>
        <v>#REF!</v>
      </c>
      <c r="AK1368" s="5" t="e">
        <f>#REF!*#REF!</f>
        <v>#REF!</v>
      </c>
      <c r="AL1368" s="1" t="e">
        <f>(#REF!*#REF!)*(#REF!*#REF!-1)</f>
        <v>#REF!</v>
      </c>
      <c r="AM1368" s="13" t="e">
        <f>#REF!*SQRT(1-#REF!*#REF!)</f>
        <v>#REF!</v>
      </c>
      <c r="AN1368" s="15" t="e">
        <f>#REF!-AM1368</f>
        <v>#REF!</v>
      </c>
      <c r="AO1368" s="19" t="e">
        <f>#REF!/AM1368</f>
        <v>#REF!</v>
      </c>
      <c r="AP1368" s="19" t="e">
        <f>SQRT(398600640000000/(#REF!*1000))</f>
        <v>#REF!</v>
      </c>
      <c r="AQ1368" s="17" t="e">
        <f>SQRT(2*398600640000000*((1/(#REF!*1000))-(1/((#REF!*1000)+(#REF!*1000)))))</f>
        <v>#REF!</v>
      </c>
      <c r="AR1368" s="17" t="e">
        <f>SQRT(2*398600640000000*((1/(#REF!*1000))-(1/((#REF!*1000)+(#REF!*1000)))))</f>
        <v>#REF!</v>
      </c>
      <c r="AS1368" s="17" t="e">
        <f t="shared" si="228"/>
        <v>#REF!</v>
      </c>
      <c r="AT1368" s="5" t="e">
        <f t="shared" si="229"/>
        <v>#REF!</v>
      </c>
      <c r="AU1368" s="5" t="e">
        <f>(((4*(POWER(#REF!*1000,2)*AP1368)/398600640000000)*AT1368))/2/1000</f>
        <v>#REF!</v>
      </c>
      <c r="AV1368" s="5" t="e">
        <f t="shared" si="230"/>
        <v>#REF!</v>
      </c>
      <c r="AW1368" s="5" t="e">
        <f>(((4*(POWER(#REF!*1000,2)*AQ1368)/398600640000000)*AV1368))/2/1000</f>
        <v>#REF!</v>
      </c>
      <c r="AX1368" s="19" t="e">
        <f t="shared" si="231"/>
        <v>#REF!</v>
      </c>
      <c r="AY1368" s="17" t="e">
        <f>SQRT(398600640000/#REF!)</f>
        <v>#REF!</v>
      </c>
      <c r="AZ1368" s="17" t="e">
        <f>SQRT(398600640000/#REF!)</f>
        <v>#REF!</v>
      </c>
      <c r="BA1368" s="17" t="e">
        <f t="shared" si="232"/>
        <v>#REF!</v>
      </c>
      <c r="BB1368" s="24" t="e">
        <f>-(398600640000000)/(2*(#REF!))</f>
        <v>#REF!</v>
      </c>
      <c r="BC1368" s="24" t="e">
        <f>-(398600640000000)/((2*#REF!))</f>
        <v>#REF!</v>
      </c>
      <c r="BD1368" s="24" t="e">
        <f>-(398600640000000)/(2*#REF!)</f>
        <v>#REF!</v>
      </c>
      <c r="BE1368" s="27" t="e">
        <f t="shared" si="233"/>
        <v>#REF!</v>
      </c>
      <c r="BF1368" s="27" t="e">
        <f t="shared" si="234"/>
        <v>#REF!</v>
      </c>
      <c r="BG1368" s="23" t="e">
        <f t="shared" si="235"/>
        <v>#REF!</v>
      </c>
      <c r="BH1368" s="23" t="e">
        <f t="shared" si="236"/>
        <v>#REF!</v>
      </c>
      <c r="BJ1368" s="29" t="e">
        <f>398600640000000/(#REF!*1000*#REF!*1000)</f>
        <v>#REF!</v>
      </c>
      <c r="BK1368" s="29" t="e">
        <f>398600640000000/(#REF!*1000*#REF!*1000)</f>
        <v>#REF!</v>
      </c>
      <c r="BL1368" s="29" t="e">
        <f t="shared" si="237"/>
        <v>#REF!</v>
      </c>
      <c r="BM1368" t="e">
        <f>398600640000000/(#REF!*1000*#REF!*1000)</f>
        <v>#REF!</v>
      </c>
    </row>
    <row r="1369" spans="24:65" x14ac:dyDescent="0.25">
      <c r="X1369"/>
      <c r="Y1369"/>
      <c r="Z1369"/>
      <c r="AA1369"/>
      <c r="AB1369" s="5" t="e">
        <f>#REF!-#REF!</f>
        <v>#REF!</v>
      </c>
      <c r="AC1369" s="1" t="e">
        <f>#REF!-#REF!</f>
        <v>#REF!</v>
      </c>
      <c r="AD1369" s="1" t="e">
        <f>SIN(#REF!)*COS(#REF!)</f>
        <v>#REF!</v>
      </c>
      <c r="AE1369" s="1" t="e">
        <f>SIN(#REF!)*SIN(#REF!)</f>
        <v>#REF!</v>
      </c>
      <c r="AF1369" s="1" t="e">
        <f>#REF!*COS(#REF!+#REF!)</f>
        <v>#REF!</v>
      </c>
      <c r="AG1369" s="1" t="e">
        <f>#REF!*SIN(#REF!+#REF!)</f>
        <v>#REF!</v>
      </c>
      <c r="AH1369" s="1" t="e">
        <f>SIN(#REF!)</f>
        <v>#REF!</v>
      </c>
      <c r="AI1369" s="1" t="e">
        <f>COS(#REF!)</f>
        <v>#REF!</v>
      </c>
      <c r="AJ1369" s="1" t="e">
        <f t="shared" si="227"/>
        <v>#REF!</v>
      </c>
      <c r="AK1369" s="5" t="e">
        <f>#REF!*#REF!</f>
        <v>#REF!</v>
      </c>
      <c r="AL1369" s="1" t="e">
        <f>(#REF!*#REF!)*(#REF!*#REF!-1)</f>
        <v>#REF!</v>
      </c>
      <c r="AM1369" s="13" t="e">
        <f>#REF!*SQRT(1-#REF!*#REF!)</f>
        <v>#REF!</v>
      </c>
      <c r="AN1369" s="15" t="e">
        <f>#REF!-AM1369</f>
        <v>#REF!</v>
      </c>
      <c r="AO1369" s="19" t="e">
        <f>#REF!/AM1369</f>
        <v>#REF!</v>
      </c>
      <c r="AP1369" s="19" t="e">
        <f>SQRT(398600640000000/(#REF!*1000))</f>
        <v>#REF!</v>
      </c>
      <c r="AQ1369" s="17" t="e">
        <f>SQRT(2*398600640000000*((1/(#REF!*1000))-(1/((#REF!*1000)+(#REF!*1000)))))</f>
        <v>#REF!</v>
      </c>
      <c r="AR1369" s="17" t="e">
        <f>SQRT(2*398600640000000*((1/(#REF!*1000))-(1/((#REF!*1000)+(#REF!*1000)))))</f>
        <v>#REF!</v>
      </c>
      <c r="AS1369" s="17" t="e">
        <f t="shared" si="228"/>
        <v>#REF!</v>
      </c>
      <c r="AT1369" s="5" t="e">
        <f t="shared" si="229"/>
        <v>#REF!</v>
      </c>
      <c r="AU1369" s="5" t="e">
        <f>(((4*(POWER(#REF!*1000,2)*AP1369)/398600640000000)*AT1369))/2/1000</f>
        <v>#REF!</v>
      </c>
      <c r="AV1369" s="5" t="e">
        <f t="shared" si="230"/>
        <v>#REF!</v>
      </c>
      <c r="AW1369" s="5" t="e">
        <f>(((4*(POWER(#REF!*1000,2)*AQ1369)/398600640000000)*AV1369))/2/1000</f>
        <v>#REF!</v>
      </c>
      <c r="AX1369" s="19" t="e">
        <f t="shared" si="231"/>
        <v>#REF!</v>
      </c>
      <c r="AY1369" s="17" t="e">
        <f>SQRT(398600640000/#REF!)</f>
        <v>#REF!</v>
      </c>
      <c r="AZ1369" s="17" t="e">
        <f>SQRT(398600640000/#REF!)</f>
        <v>#REF!</v>
      </c>
      <c r="BA1369" s="17" t="e">
        <f t="shared" si="232"/>
        <v>#REF!</v>
      </c>
      <c r="BB1369" s="24" t="e">
        <f>-(398600640000000)/(2*(#REF!))</f>
        <v>#REF!</v>
      </c>
      <c r="BC1369" s="24" t="e">
        <f>-(398600640000000)/((2*#REF!))</f>
        <v>#REF!</v>
      </c>
      <c r="BD1369" s="24" t="e">
        <f>-(398600640000000)/(2*#REF!)</f>
        <v>#REF!</v>
      </c>
      <c r="BE1369" s="27" t="e">
        <f t="shared" si="233"/>
        <v>#REF!</v>
      </c>
      <c r="BF1369" s="27" t="e">
        <f t="shared" si="234"/>
        <v>#REF!</v>
      </c>
      <c r="BG1369" s="23" t="e">
        <f t="shared" si="235"/>
        <v>#REF!</v>
      </c>
      <c r="BH1369" s="23" t="e">
        <f t="shared" si="236"/>
        <v>#REF!</v>
      </c>
      <c r="BJ1369" s="29" t="e">
        <f>398600640000000/(#REF!*1000*#REF!*1000)</f>
        <v>#REF!</v>
      </c>
      <c r="BK1369" s="29" t="e">
        <f>398600640000000/(#REF!*1000*#REF!*1000)</f>
        <v>#REF!</v>
      </c>
      <c r="BL1369" s="29" t="e">
        <f t="shared" si="237"/>
        <v>#REF!</v>
      </c>
      <c r="BM1369" t="e">
        <f>398600640000000/(#REF!*1000*#REF!*1000)</f>
        <v>#REF!</v>
      </c>
    </row>
    <row r="1370" spans="24:65" x14ac:dyDescent="0.25">
      <c r="X1370"/>
      <c r="Y1370"/>
      <c r="Z1370"/>
      <c r="AA1370"/>
      <c r="AB1370" s="5" t="e">
        <f>#REF!-#REF!</f>
        <v>#REF!</v>
      </c>
      <c r="AC1370" s="1" t="e">
        <f>#REF!-#REF!</f>
        <v>#REF!</v>
      </c>
      <c r="AD1370" s="1" t="e">
        <f>SIN(#REF!)*COS(#REF!)</f>
        <v>#REF!</v>
      </c>
      <c r="AE1370" s="1" t="e">
        <f>SIN(#REF!)*SIN(#REF!)</f>
        <v>#REF!</v>
      </c>
      <c r="AF1370" s="1" t="e">
        <f>#REF!*COS(#REF!+#REF!)</f>
        <v>#REF!</v>
      </c>
      <c r="AG1370" s="1" t="e">
        <f>#REF!*SIN(#REF!+#REF!)</f>
        <v>#REF!</v>
      </c>
      <c r="AH1370" s="1" t="e">
        <f>SIN(#REF!)</f>
        <v>#REF!</v>
      </c>
      <c r="AI1370" s="1" t="e">
        <f>COS(#REF!)</f>
        <v>#REF!</v>
      </c>
      <c r="AJ1370" s="1" t="e">
        <f t="shared" si="227"/>
        <v>#REF!</v>
      </c>
      <c r="AK1370" s="5" t="e">
        <f>#REF!*#REF!</f>
        <v>#REF!</v>
      </c>
      <c r="AL1370" s="1" t="e">
        <f>(#REF!*#REF!)*(#REF!*#REF!-1)</f>
        <v>#REF!</v>
      </c>
      <c r="AM1370" s="13" t="e">
        <f>#REF!*SQRT(1-#REF!*#REF!)</f>
        <v>#REF!</v>
      </c>
      <c r="AN1370" s="15" t="e">
        <f>#REF!-AM1370</f>
        <v>#REF!</v>
      </c>
      <c r="AO1370" s="19" t="e">
        <f>#REF!/AM1370</f>
        <v>#REF!</v>
      </c>
      <c r="AP1370" s="19" t="e">
        <f>SQRT(398600640000000/(#REF!*1000))</f>
        <v>#REF!</v>
      </c>
      <c r="AQ1370" s="17" t="e">
        <f>SQRT(2*398600640000000*((1/(#REF!*1000))-(1/((#REF!*1000)+(#REF!*1000)))))</f>
        <v>#REF!</v>
      </c>
      <c r="AR1370" s="17" t="e">
        <f>SQRT(2*398600640000000*((1/(#REF!*1000))-(1/((#REF!*1000)+(#REF!*1000)))))</f>
        <v>#REF!</v>
      </c>
      <c r="AS1370" s="17" t="e">
        <f t="shared" si="228"/>
        <v>#REF!</v>
      </c>
      <c r="AT1370" s="5" t="e">
        <f t="shared" si="229"/>
        <v>#REF!</v>
      </c>
      <c r="AU1370" s="5" t="e">
        <f>(((4*(POWER(#REF!*1000,2)*AP1370)/398600640000000)*AT1370))/2/1000</f>
        <v>#REF!</v>
      </c>
      <c r="AV1370" s="5" t="e">
        <f t="shared" si="230"/>
        <v>#REF!</v>
      </c>
      <c r="AW1370" s="5" t="e">
        <f>(((4*(POWER(#REF!*1000,2)*AQ1370)/398600640000000)*AV1370))/2/1000</f>
        <v>#REF!</v>
      </c>
      <c r="AX1370" s="19" t="e">
        <f t="shared" si="231"/>
        <v>#REF!</v>
      </c>
      <c r="AY1370" s="17" t="e">
        <f>SQRT(398600640000/#REF!)</f>
        <v>#REF!</v>
      </c>
      <c r="AZ1370" s="17" t="e">
        <f>SQRT(398600640000/#REF!)</f>
        <v>#REF!</v>
      </c>
      <c r="BA1370" s="17" t="e">
        <f t="shared" si="232"/>
        <v>#REF!</v>
      </c>
      <c r="BB1370" s="24" t="e">
        <f>-(398600640000000)/(2*(#REF!))</f>
        <v>#REF!</v>
      </c>
      <c r="BC1370" s="24" t="e">
        <f>-(398600640000000)/((2*#REF!))</f>
        <v>#REF!</v>
      </c>
      <c r="BD1370" s="24" t="e">
        <f>-(398600640000000)/(2*#REF!)</f>
        <v>#REF!</v>
      </c>
      <c r="BE1370" s="27" t="e">
        <f t="shared" si="233"/>
        <v>#REF!</v>
      </c>
      <c r="BF1370" s="27" t="e">
        <f t="shared" si="234"/>
        <v>#REF!</v>
      </c>
      <c r="BG1370" s="23" t="e">
        <f t="shared" si="235"/>
        <v>#REF!</v>
      </c>
      <c r="BH1370" s="23" t="e">
        <f t="shared" si="236"/>
        <v>#REF!</v>
      </c>
      <c r="BJ1370" s="29" t="e">
        <f>398600640000000/(#REF!*1000*#REF!*1000)</f>
        <v>#REF!</v>
      </c>
      <c r="BK1370" s="29" t="e">
        <f>398600640000000/(#REF!*1000*#REF!*1000)</f>
        <v>#REF!</v>
      </c>
      <c r="BL1370" s="29" t="e">
        <f t="shared" si="237"/>
        <v>#REF!</v>
      </c>
      <c r="BM1370" t="e">
        <f>398600640000000/(#REF!*1000*#REF!*1000)</f>
        <v>#REF!</v>
      </c>
    </row>
    <row r="1371" spans="24:65" x14ac:dyDescent="0.25">
      <c r="X1371"/>
      <c r="Y1371"/>
      <c r="Z1371"/>
      <c r="AA1371"/>
      <c r="AB1371" s="5" t="e">
        <f>#REF!-#REF!</f>
        <v>#REF!</v>
      </c>
      <c r="AC1371" s="1" t="e">
        <f>#REF!-#REF!</f>
        <v>#REF!</v>
      </c>
      <c r="AD1371" s="1" t="e">
        <f>SIN(#REF!)*COS(#REF!)</f>
        <v>#REF!</v>
      </c>
      <c r="AE1371" s="1" t="e">
        <f>SIN(#REF!)*SIN(#REF!)</f>
        <v>#REF!</v>
      </c>
      <c r="AF1371" s="1" t="e">
        <f>#REF!*COS(#REF!+#REF!)</f>
        <v>#REF!</v>
      </c>
      <c r="AG1371" s="1" t="e">
        <f>#REF!*SIN(#REF!+#REF!)</f>
        <v>#REF!</v>
      </c>
      <c r="AH1371" s="1" t="e">
        <f>SIN(#REF!)</f>
        <v>#REF!</v>
      </c>
      <c r="AI1371" s="1" t="e">
        <f>COS(#REF!)</f>
        <v>#REF!</v>
      </c>
      <c r="AJ1371" s="1" t="e">
        <f t="shared" si="227"/>
        <v>#REF!</v>
      </c>
      <c r="AK1371" s="5" t="e">
        <f>#REF!*#REF!</f>
        <v>#REF!</v>
      </c>
      <c r="AL1371" s="1" t="e">
        <f>(#REF!*#REF!)*(#REF!*#REF!-1)</f>
        <v>#REF!</v>
      </c>
      <c r="AM1371" s="13" t="e">
        <f>#REF!*SQRT(1-#REF!*#REF!)</f>
        <v>#REF!</v>
      </c>
      <c r="AN1371" s="15" t="e">
        <f>#REF!-AM1371</f>
        <v>#REF!</v>
      </c>
      <c r="AO1371" s="19" t="e">
        <f>#REF!/AM1371</f>
        <v>#REF!</v>
      </c>
      <c r="AP1371" s="19" t="e">
        <f>SQRT(398600640000000/(#REF!*1000))</f>
        <v>#REF!</v>
      </c>
      <c r="AQ1371" s="17" t="e">
        <f>SQRT(2*398600640000000*((1/(#REF!*1000))-(1/((#REF!*1000)+(#REF!*1000)))))</f>
        <v>#REF!</v>
      </c>
      <c r="AR1371" s="17" t="e">
        <f>SQRT(2*398600640000000*((1/(#REF!*1000))-(1/((#REF!*1000)+(#REF!*1000)))))</f>
        <v>#REF!</v>
      </c>
      <c r="AS1371" s="17" t="e">
        <f t="shared" si="228"/>
        <v>#REF!</v>
      </c>
      <c r="AT1371" s="5" t="e">
        <f t="shared" si="229"/>
        <v>#REF!</v>
      </c>
      <c r="AU1371" s="5" t="e">
        <f>(((4*(POWER(#REF!*1000,2)*AP1371)/398600640000000)*AT1371))/2/1000</f>
        <v>#REF!</v>
      </c>
      <c r="AV1371" s="5" t="e">
        <f t="shared" si="230"/>
        <v>#REF!</v>
      </c>
      <c r="AW1371" s="5" t="e">
        <f>(((4*(POWER(#REF!*1000,2)*AQ1371)/398600640000000)*AV1371))/2/1000</f>
        <v>#REF!</v>
      </c>
      <c r="AX1371" s="19" t="e">
        <f t="shared" si="231"/>
        <v>#REF!</v>
      </c>
      <c r="AY1371" s="17" t="e">
        <f>SQRT(398600640000/#REF!)</f>
        <v>#REF!</v>
      </c>
      <c r="AZ1371" s="17" t="e">
        <f>SQRT(398600640000/#REF!)</f>
        <v>#REF!</v>
      </c>
      <c r="BA1371" s="17" t="e">
        <f t="shared" si="232"/>
        <v>#REF!</v>
      </c>
      <c r="BB1371" s="24" t="e">
        <f>-(398600640000000)/(2*(#REF!))</f>
        <v>#REF!</v>
      </c>
      <c r="BC1371" s="24" t="e">
        <f>-(398600640000000)/((2*#REF!))</f>
        <v>#REF!</v>
      </c>
      <c r="BD1371" s="24" t="e">
        <f>-(398600640000000)/(2*#REF!)</f>
        <v>#REF!</v>
      </c>
      <c r="BE1371" s="27" t="e">
        <f t="shared" si="233"/>
        <v>#REF!</v>
      </c>
      <c r="BF1371" s="27" t="e">
        <f t="shared" si="234"/>
        <v>#REF!</v>
      </c>
      <c r="BG1371" s="23" t="e">
        <f t="shared" si="235"/>
        <v>#REF!</v>
      </c>
      <c r="BH1371" s="23" t="e">
        <f t="shared" si="236"/>
        <v>#REF!</v>
      </c>
      <c r="BJ1371" s="29" t="e">
        <f>398600640000000/(#REF!*1000*#REF!*1000)</f>
        <v>#REF!</v>
      </c>
      <c r="BK1371" s="29" t="e">
        <f>398600640000000/(#REF!*1000*#REF!*1000)</f>
        <v>#REF!</v>
      </c>
      <c r="BL1371" s="29" t="e">
        <f t="shared" si="237"/>
        <v>#REF!</v>
      </c>
      <c r="BM1371" t="e">
        <f>398600640000000/(#REF!*1000*#REF!*1000)</f>
        <v>#REF!</v>
      </c>
    </row>
    <row r="1372" spans="24:65" x14ac:dyDescent="0.25">
      <c r="X1372"/>
      <c r="Y1372"/>
      <c r="Z1372"/>
      <c r="AA1372"/>
      <c r="AB1372" s="5" t="e">
        <f>#REF!-#REF!</f>
        <v>#REF!</v>
      </c>
      <c r="AC1372" s="1" t="e">
        <f>#REF!-#REF!</f>
        <v>#REF!</v>
      </c>
      <c r="AD1372" s="1" t="e">
        <f>SIN(#REF!)*COS(#REF!)</f>
        <v>#REF!</v>
      </c>
      <c r="AE1372" s="1" t="e">
        <f>SIN(#REF!)*SIN(#REF!)</f>
        <v>#REF!</v>
      </c>
      <c r="AF1372" s="1" t="e">
        <f>#REF!*COS(#REF!+#REF!)</f>
        <v>#REF!</v>
      </c>
      <c r="AG1372" s="1" t="e">
        <f>#REF!*SIN(#REF!+#REF!)</f>
        <v>#REF!</v>
      </c>
      <c r="AH1372" s="1" t="e">
        <f>SIN(#REF!)</f>
        <v>#REF!</v>
      </c>
      <c r="AI1372" s="1" t="e">
        <f>COS(#REF!)</f>
        <v>#REF!</v>
      </c>
      <c r="AJ1372" s="1" t="e">
        <f t="shared" si="227"/>
        <v>#REF!</v>
      </c>
      <c r="AK1372" s="5" t="e">
        <f>#REF!*#REF!</f>
        <v>#REF!</v>
      </c>
      <c r="AL1372" s="1" t="e">
        <f>(#REF!*#REF!)*(#REF!*#REF!-1)</f>
        <v>#REF!</v>
      </c>
      <c r="AM1372" s="13" t="e">
        <f>#REF!*SQRT(1-#REF!*#REF!)</f>
        <v>#REF!</v>
      </c>
      <c r="AN1372" s="15" t="e">
        <f>#REF!-AM1372</f>
        <v>#REF!</v>
      </c>
      <c r="AO1372" s="19" t="e">
        <f>#REF!/AM1372</f>
        <v>#REF!</v>
      </c>
      <c r="AP1372" s="19" t="e">
        <f>SQRT(398600640000000/(#REF!*1000))</f>
        <v>#REF!</v>
      </c>
      <c r="AQ1372" s="17" t="e">
        <f>SQRT(2*398600640000000*((1/(#REF!*1000))-(1/((#REF!*1000)+(#REF!*1000)))))</f>
        <v>#REF!</v>
      </c>
      <c r="AR1372" s="17" t="e">
        <f>SQRT(2*398600640000000*((1/(#REF!*1000))-(1/((#REF!*1000)+(#REF!*1000)))))</f>
        <v>#REF!</v>
      </c>
      <c r="AS1372" s="17" t="e">
        <f t="shared" si="228"/>
        <v>#REF!</v>
      </c>
      <c r="AT1372" s="5" t="e">
        <f t="shared" si="229"/>
        <v>#REF!</v>
      </c>
      <c r="AU1372" s="5" t="e">
        <f>(((4*(POWER(#REF!*1000,2)*AP1372)/398600640000000)*AT1372))/2/1000</f>
        <v>#REF!</v>
      </c>
      <c r="AV1372" s="5" t="e">
        <f t="shared" si="230"/>
        <v>#REF!</v>
      </c>
      <c r="AW1372" s="5" t="e">
        <f>(((4*(POWER(#REF!*1000,2)*AQ1372)/398600640000000)*AV1372))/2/1000</f>
        <v>#REF!</v>
      </c>
      <c r="AX1372" s="19" t="e">
        <f t="shared" si="231"/>
        <v>#REF!</v>
      </c>
      <c r="AY1372" s="17" t="e">
        <f>SQRT(398600640000/#REF!)</f>
        <v>#REF!</v>
      </c>
      <c r="AZ1372" s="17" t="e">
        <f>SQRT(398600640000/#REF!)</f>
        <v>#REF!</v>
      </c>
      <c r="BA1372" s="17" t="e">
        <f t="shared" si="232"/>
        <v>#REF!</v>
      </c>
      <c r="BB1372" s="24" t="e">
        <f>-(398600640000000)/(2*(#REF!))</f>
        <v>#REF!</v>
      </c>
      <c r="BC1372" s="24" t="e">
        <f>-(398600640000000)/((2*#REF!))</f>
        <v>#REF!</v>
      </c>
      <c r="BD1372" s="24" t="e">
        <f>-(398600640000000)/(2*#REF!)</f>
        <v>#REF!</v>
      </c>
      <c r="BE1372" s="27" t="e">
        <f t="shared" si="233"/>
        <v>#REF!</v>
      </c>
      <c r="BF1372" s="27" t="e">
        <f t="shared" si="234"/>
        <v>#REF!</v>
      </c>
      <c r="BG1372" s="23" t="e">
        <f t="shared" si="235"/>
        <v>#REF!</v>
      </c>
      <c r="BH1372" s="23" t="e">
        <f t="shared" si="236"/>
        <v>#REF!</v>
      </c>
      <c r="BJ1372" s="29" t="e">
        <f>398600640000000/(#REF!*1000*#REF!*1000)</f>
        <v>#REF!</v>
      </c>
      <c r="BK1372" s="29" t="e">
        <f>398600640000000/(#REF!*1000*#REF!*1000)</f>
        <v>#REF!</v>
      </c>
      <c r="BL1372" s="29" t="e">
        <f t="shared" si="237"/>
        <v>#REF!</v>
      </c>
      <c r="BM1372" t="e">
        <f>398600640000000/(#REF!*1000*#REF!*1000)</f>
        <v>#REF!</v>
      </c>
    </row>
    <row r="1373" spans="24:65" x14ac:dyDescent="0.25">
      <c r="X1373"/>
      <c r="Y1373"/>
      <c r="Z1373"/>
      <c r="AA1373"/>
      <c r="AB1373" s="5" t="e">
        <f>#REF!-#REF!</f>
        <v>#REF!</v>
      </c>
      <c r="AC1373" s="1" t="e">
        <f>#REF!-#REF!</f>
        <v>#REF!</v>
      </c>
      <c r="AD1373" s="1" t="e">
        <f>SIN(#REF!)*COS(#REF!)</f>
        <v>#REF!</v>
      </c>
      <c r="AE1373" s="1" t="e">
        <f>SIN(#REF!)*SIN(#REF!)</f>
        <v>#REF!</v>
      </c>
      <c r="AF1373" s="1" t="e">
        <f>#REF!*COS(#REF!+#REF!)</f>
        <v>#REF!</v>
      </c>
      <c r="AG1373" s="1" t="e">
        <f>#REF!*SIN(#REF!+#REF!)</f>
        <v>#REF!</v>
      </c>
      <c r="AH1373" s="1" t="e">
        <f>SIN(#REF!)</f>
        <v>#REF!</v>
      </c>
      <c r="AI1373" s="1" t="e">
        <f>COS(#REF!)</f>
        <v>#REF!</v>
      </c>
      <c r="AJ1373" s="1" t="e">
        <f t="shared" si="227"/>
        <v>#REF!</v>
      </c>
      <c r="AK1373" s="5" t="e">
        <f>#REF!*#REF!</f>
        <v>#REF!</v>
      </c>
      <c r="AL1373" s="1" t="e">
        <f>(#REF!*#REF!)*(#REF!*#REF!-1)</f>
        <v>#REF!</v>
      </c>
      <c r="AM1373" s="13" t="e">
        <f>#REF!*SQRT(1-#REF!*#REF!)</f>
        <v>#REF!</v>
      </c>
      <c r="AN1373" s="15" t="e">
        <f>#REF!-AM1373</f>
        <v>#REF!</v>
      </c>
      <c r="AO1373" s="19" t="e">
        <f>#REF!/AM1373</f>
        <v>#REF!</v>
      </c>
      <c r="AP1373" s="19" t="e">
        <f>SQRT(398600640000000/(#REF!*1000))</f>
        <v>#REF!</v>
      </c>
      <c r="AQ1373" s="17" t="e">
        <f>SQRT(2*398600640000000*((1/(#REF!*1000))-(1/((#REF!*1000)+(#REF!*1000)))))</f>
        <v>#REF!</v>
      </c>
      <c r="AR1373" s="17" t="e">
        <f>SQRT(2*398600640000000*((1/(#REF!*1000))-(1/((#REF!*1000)+(#REF!*1000)))))</f>
        <v>#REF!</v>
      </c>
      <c r="AS1373" s="17" t="e">
        <f t="shared" si="228"/>
        <v>#REF!</v>
      </c>
      <c r="AT1373" s="5" t="e">
        <f t="shared" si="229"/>
        <v>#REF!</v>
      </c>
      <c r="AU1373" s="5" t="e">
        <f>(((4*(POWER(#REF!*1000,2)*AP1373)/398600640000000)*AT1373))/2/1000</f>
        <v>#REF!</v>
      </c>
      <c r="AV1373" s="5" t="e">
        <f t="shared" si="230"/>
        <v>#REF!</v>
      </c>
      <c r="AW1373" s="5" t="e">
        <f>(((4*(POWER(#REF!*1000,2)*AQ1373)/398600640000000)*AV1373))/2/1000</f>
        <v>#REF!</v>
      </c>
      <c r="AX1373" s="19" t="e">
        <f t="shared" si="231"/>
        <v>#REF!</v>
      </c>
      <c r="AY1373" s="17" t="e">
        <f>SQRT(398600640000/#REF!)</f>
        <v>#REF!</v>
      </c>
      <c r="AZ1373" s="17" t="e">
        <f>SQRT(398600640000/#REF!)</f>
        <v>#REF!</v>
      </c>
      <c r="BA1373" s="17" t="e">
        <f t="shared" si="232"/>
        <v>#REF!</v>
      </c>
      <c r="BB1373" s="24" t="e">
        <f>-(398600640000000)/(2*(#REF!))</f>
        <v>#REF!</v>
      </c>
      <c r="BC1373" s="24" t="e">
        <f>-(398600640000000)/((2*#REF!))</f>
        <v>#REF!</v>
      </c>
      <c r="BD1373" s="24" t="e">
        <f>-(398600640000000)/(2*#REF!)</f>
        <v>#REF!</v>
      </c>
      <c r="BE1373" s="27" t="e">
        <f t="shared" si="233"/>
        <v>#REF!</v>
      </c>
      <c r="BF1373" s="27" t="e">
        <f t="shared" si="234"/>
        <v>#REF!</v>
      </c>
      <c r="BG1373" s="23" t="e">
        <f t="shared" si="235"/>
        <v>#REF!</v>
      </c>
      <c r="BH1373" s="23" t="e">
        <f t="shared" si="236"/>
        <v>#REF!</v>
      </c>
      <c r="BJ1373" s="29" t="e">
        <f>398600640000000/(#REF!*1000*#REF!*1000)</f>
        <v>#REF!</v>
      </c>
      <c r="BK1373" s="29" t="e">
        <f>398600640000000/(#REF!*1000*#REF!*1000)</f>
        <v>#REF!</v>
      </c>
      <c r="BL1373" s="29" t="e">
        <f t="shared" si="237"/>
        <v>#REF!</v>
      </c>
      <c r="BM1373" t="e">
        <f>398600640000000/(#REF!*1000*#REF!*1000)</f>
        <v>#REF!</v>
      </c>
    </row>
    <row r="1374" spans="24:65" x14ac:dyDescent="0.25">
      <c r="X1374"/>
      <c r="Y1374"/>
      <c r="Z1374"/>
      <c r="AA1374"/>
      <c r="AB1374" s="5" t="e">
        <f>#REF!-#REF!</f>
        <v>#REF!</v>
      </c>
      <c r="AC1374" s="1" t="e">
        <f>#REF!-#REF!</f>
        <v>#REF!</v>
      </c>
      <c r="AD1374" s="1" t="e">
        <f>SIN(#REF!)*COS(#REF!)</f>
        <v>#REF!</v>
      </c>
      <c r="AE1374" s="1" t="e">
        <f>SIN(#REF!)*SIN(#REF!)</f>
        <v>#REF!</v>
      </c>
      <c r="AF1374" s="1" t="e">
        <f>#REF!*COS(#REF!+#REF!)</f>
        <v>#REF!</v>
      </c>
      <c r="AG1374" s="1" t="e">
        <f>#REF!*SIN(#REF!+#REF!)</f>
        <v>#REF!</v>
      </c>
      <c r="AH1374" s="1" t="e">
        <f>SIN(#REF!)</f>
        <v>#REF!</v>
      </c>
      <c r="AI1374" s="1" t="e">
        <f>COS(#REF!)</f>
        <v>#REF!</v>
      </c>
      <c r="AJ1374" s="1" t="e">
        <f t="shared" si="227"/>
        <v>#REF!</v>
      </c>
      <c r="AK1374" s="5" t="e">
        <f>#REF!*#REF!</f>
        <v>#REF!</v>
      </c>
      <c r="AL1374" s="1" t="e">
        <f>(#REF!*#REF!)*(#REF!*#REF!-1)</f>
        <v>#REF!</v>
      </c>
      <c r="AM1374" s="13" t="e">
        <f>#REF!*SQRT(1-#REF!*#REF!)</f>
        <v>#REF!</v>
      </c>
      <c r="AN1374" s="15" t="e">
        <f>#REF!-AM1374</f>
        <v>#REF!</v>
      </c>
      <c r="AO1374" s="19" t="e">
        <f>#REF!/AM1374</f>
        <v>#REF!</v>
      </c>
      <c r="AP1374" s="19" t="e">
        <f>SQRT(398600640000000/(#REF!*1000))</f>
        <v>#REF!</v>
      </c>
      <c r="AQ1374" s="17" t="e">
        <f>SQRT(2*398600640000000*((1/(#REF!*1000))-(1/((#REF!*1000)+(#REF!*1000)))))</f>
        <v>#REF!</v>
      </c>
      <c r="AR1374" s="17" t="e">
        <f>SQRT(2*398600640000000*((1/(#REF!*1000))-(1/((#REF!*1000)+(#REF!*1000)))))</f>
        <v>#REF!</v>
      </c>
      <c r="AS1374" s="17" t="e">
        <f t="shared" si="228"/>
        <v>#REF!</v>
      </c>
      <c r="AT1374" s="5" t="e">
        <f t="shared" si="229"/>
        <v>#REF!</v>
      </c>
      <c r="AU1374" s="5" t="e">
        <f>(((4*(POWER(#REF!*1000,2)*AP1374)/398600640000000)*AT1374))/2/1000</f>
        <v>#REF!</v>
      </c>
      <c r="AV1374" s="5" t="e">
        <f t="shared" si="230"/>
        <v>#REF!</v>
      </c>
      <c r="AW1374" s="5" t="e">
        <f>(((4*(POWER(#REF!*1000,2)*AQ1374)/398600640000000)*AV1374))/2/1000</f>
        <v>#REF!</v>
      </c>
      <c r="AX1374" s="19" t="e">
        <f t="shared" si="231"/>
        <v>#REF!</v>
      </c>
      <c r="AY1374" s="17" t="e">
        <f>SQRT(398600640000/#REF!)</f>
        <v>#REF!</v>
      </c>
      <c r="AZ1374" s="17" t="e">
        <f>SQRT(398600640000/#REF!)</f>
        <v>#REF!</v>
      </c>
      <c r="BA1374" s="17" t="e">
        <f t="shared" si="232"/>
        <v>#REF!</v>
      </c>
      <c r="BB1374" s="24" t="e">
        <f>-(398600640000000)/(2*(#REF!))</f>
        <v>#REF!</v>
      </c>
      <c r="BC1374" s="24" t="e">
        <f>-(398600640000000)/((2*#REF!))</f>
        <v>#REF!</v>
      </c>
      <c r="BD1374" s="24" t="e">
        <f>-(398600640000000)/(2*#REF!)</f>
        <v>#REF!</v>
      </c>
      <c r="BE1374" s="27" t="e">
        <f t="shared" si="233"/>
        <v>#REF!</v>
      </c>
      <c r="BF1374" s="27" t="e">
        <f t="shared" si="234"/>
        <v>#REF!</v>
      </c>
      <c r="BG1374" s="23" t="e">
        <f t="shared" si="235"/>
        <v>#REF!</v>
      </c>
      <c r="BH1374" s="23" t="e">
        <f t="shared" si="236"/>
        <v>#REF!</v>
      </c>
      <c r="BJ1374" s="29" t="e">
        <f>398600640000000/(#REF!*1000*#REF!*1000)</f>
        <v>#REF!</v>
      </c>
      <c r="BK1374" s="29" t="e">
        <f>398600640000000/(#REF!*1000*#REF!*1000)</f>
        <v>#REF!</v>
      </c>
      <c r="BL1374" s="29" t="e">
        <f t="shared" si="237"/>
        <v>#REF!</v>
      </c>
      <c r="BM1374" t="e">
        <f>398600640000000/(#REF!*1000*#REF!*1000)</f>
        <v>#REF!</v>
      </c>
    </row>
    <row r="1375" spans="24:65" x14ac:dyDescent="0.25">
      <c r="X1375"/>
      <c r="Y1375"/>
      <c r="Z1375"/>
      <c r="AA1375"/>
      <c r="AB1375" s="5" t="e">
        <f>#REF!-#REF!</f>
        <v>#REF!</v>
      </c>
      <c r="AC1375" s="1" t="e">
        <f>#REF!-#REF!</f>
        <v>#REF!</v>
      </c>
      <c r="AD1375" s="1" t="e">
        <f>SIN(#REF!)*COS(#REF!)</f>
        <v>#REF!</v>
      </c>
      <c r="AE1375" s="1" t="e">
        <f>SIN(#REF!)*SIN(#REF!)</f>
        <v>#REF!</v>
      </c>
      <c r="AF1375" s="1" t="e">
        <f>#REF!*COS(#REF!+#REF!)</f>
        <v>#REF!</v>
      </c>
      <c r="AG1375" s="1" t="e">
        <f>#REF!*SIN(#REF!+#REF!)</f>
        <v>#REF!</v>
      </c>
      <c r="AH1375" s="1" t="e">
        <f>SIN(#REF!)</f>
        <v>#REF!</v>
      </c>
      <c r="AI1375" s="1" t="e">
        <f>COS(#REF!)</f>
        <v>#REF!</v>
      </c>
      <c r="AJ1375" s="1" t="e">
        <f t="shared" si="227"/>
        <v>#REF!</v>
      </c>
      <c r="AK1375" s="5" t="e">
        <f>#REF!*#REF!</f>
        <v>#REF!</v>
      </c>
      <c r="AL1375" s="1" t="e">
        <f>(#REF!*#REF!)*(#REF!*#REF!-1)</f>
        <v>#REF!</v>
      </c>
      <c r="AM1375" s="13" t="e">
        <f>#REF!*SQRT(1-#REF!*#REF!)</f>
        <v>#REF!</v>
      </c>
      <c r="AN1375" s="15" t="e">
        <f>#REF!-AM1375</f>
        <v>#REF!</v>
      </c>
      <c r="AO1375" s="19" t="e">
        <f>#REF!/AM1375</f>
        <v>#REF!</v>
      </c>
      <c r="AP1375" s="19" t="e">
        <f>SQRT(398600640000000/(#REF!*1000))</f>
        <v>#REF!</v>
      </c>
      <c r="AQ1375" s="17" t="e">
        <f>SQRT(2*398600640000000*((1/(#REF!*1000))-(1/((#REF!*1000)+(#REF!*1000)))))</f>
        <v>#REF!</v>
      </c>
      <c r="AR1375" s="17" t="e">
        <f>SQRT(2*398600640000000*((1/(#REF!*1000))-(1/((#REF!*1000)+(#REF!*1000)))))</f>
        <v>#REF!</v>
      </c>
      <c r="AS1375" s="17" t="e">
        <f t="shared" si="228"/>
        <v>#REF!</v>
      </c>
      <c r="AT1375" s="5" t="e">
        <f t="shared" si="229"/>
        <v>#REF!</v>
      </c>
      <c r="AU1375" s="5" t="e">
        <f>(((4*(POWER(#REF!*1000,2)*AP1375)/398600640000000)*AT1375))/2/1000</f>
        <v>#REF!</v>
      </c>
      <c r="AV1375" s="5" t="e">
        <f t="shared" si="230"/>
        <v>#REF!</v>
      </c>
      <c r="AW1375" s="5" t="e">
        <f>(((4*(POWER(#REF!*1000,2)*AQ1375)/398600640000000)*AV1375))/2/1000</f>
        <v>#REF!</v>
      </c>
      <c r="AX1375" s="19" t="e">
        <f t="shared" si="231"/>
        <v>#REF!</v>
      </c>
      <c r="AY1375" s="17" t="e">
        <f>SQRT(398600640000/#REF!)</f>
        <v>#REF!</v>
      </c>
      <c r="AZ1375" s="17" t="e">
        <f>SQRT(398600640000/#REF!)</f>
        <v>#REF!</v>
      </c>
      <c r="BA1375" s="17" t="e">
        <f t="shared" si="232"/>
        <v>#REF!</v>
      </c>
      <c r="BB1375" s="24" t="e">
        <f>-(398600640000000)/(2*(#REF!))</f>
        <v>#REF!</v>
      </c>
      <c r="BC1375" s="24" t="e">
        <f>-(398600640000000)/((2*#REF!))</f>
        <v>#REF!</v>
      </c>
      <c r="BD1375" s="24" t="e">
        <f>-(398600640000000)/(2*#REF!)</f>
        <v>#REF!</v>
      </c>
      <c r="BE1375" s="27" t="e">
        <f t="shared" si="233"/>
        <v>#REF!</v>
      </c>
      <c r="BF1375" s="27" t="e">
        <f t="shared" si="234"/>
        <v>#REF!</v>
      </c>
      <c r="BG1375" s="23" t="e">
        <f t="shared" si="235"/>
        <v>#REF!</v>
      </c>
      <c r="BH1375" s="23" t="e">
        <f t="shared" si="236"/>
        <v>#REF!</v>
      </c>
      <c r="BJ1375" s="29" t="e">
        <f>398600640000000/(#REF!*1000*#REF!*1000)</f>
        <v>#REF!</v>
      </c>
      <c r="BK1375" s="29" t="e">
        <f>398600640000000/(#REF!*1000*#REF!*1000)</f>
        <v>#REF!</v>
      </c>
      <c r="BL1375" s="29" t="e">
        <f t="shared" si="237"/>
        <v>#REF!</v>
      </c>
      <c r="BM1375" t="e">
        <f>398600640000000/(#REF!*1000*#REF!*1000)</f>
        <v>#REF!</v>
      </c>
    </row>
    <row r="1376" spans="24:65" x14ac:dyDescent="0.25">
      <c r="X1376"/>
      <c r="Y1376"/>
      <c r="Z1376"/>
      <c r="AA1376"/>
      <c r="AB1376" s="5" t="e">
        <f>#REF!-#REF!</f>
        <v>#REF!</v>
      </c>
      <c r="AC1376" s="1" t="e">
        <f>#REF!-#REF!</f>
        <v>#REF!</v>
      </c>
      <c r="AD1376" s="1" t="e">
        <f>SIN(#REF!)*COS(#REF!)</f>
        <v>#REF!</v>
      </c>
      <c r="AE1376" s="1" t="e">
        <f>SIN(#REF!)*SIN(#REF!)</f>
        <v>#REF!</v>
      </c>
      <c r="AF1376" s="1" t="e">
        <f>#REF!*COS(#REF!+#REF!)</f>
        <v>#REF!</v>
      </c>
      <c r="AG1376" s="1" t="e">
        <f>#REF!*SIN(#REF!+#REF!)</f>
        <v>#REF!</v>
      </c>
      <c r="AH1376" s="1" t="e">
        <f>SIN(#REF!)</f>
        <v>#REF!</v>
      </c>
      <c r="AI1376" s="1" t="e">
        <f>COS(#REF!)</f>
        <v>#REF!</v>
      </c>
      <c r="AJ1376" s="1" t="e">
        <f t="shared" si="227"/>
        <v>#REF!</v>
      </c>
      <c r="AK1376" s="5" t="e">
        <f>#REF!*#REF!</f>
        <v>#REF!</v>
      </c>
      <c r="AL1376" s="1" t="e">
        <f>(#REF!*#REF!)*(#REF!*#REF!-1)</f>
        <v>#REF!</v>
      </c>
      <c r="AM1376" s="13" t="e">
        <f>#REF!*SQRT(1-#REF!*#REF!)</f>
        <v>#REF!</v>
      </c>
      <c r="AN1376" s="15" t="e">
        <f>#REF!-AM1376</f>
        <v>#REF!</v>
      </c>
      <c r="AO1376" s="19" t="e">
        <f>#REF!/AM1376</f>
        <v>#REF!</v>
      </c>
      <c r="AP1376" s="19" t="e">
        <f>SQRT(398600640000000/(#REF!*1000))</f>
        <v>#REF!</v>
      </c>
      <c r="AQ1376" s="17" t="e">
        <f>SQRT(2*398600640000000*((1/(#REF!*1000))-(1/((#REF!*1000)+(#REF!*1000)))))</f>
        <v>#REF!</v>
      </c>
      <c r="AR1376" s="17" t="e">
        <f>SQRT(2*398600640000000*((1/(#REF!*1000))-(1/((#REF!*1000)+(#REF!*1000)))))</f>
        <v>#REF!</v>
      </c>
      <c r="AS1376" s="17" t="e">
        <f t="shared" si="228"/>
        <v>#REF!</v>
      </c>
      <c r="AT1376" s="5" t="e">
        <f t="shared" si="229"/>
        <v>#REF!</v>
      </c>
      <c r="AU1376" s="5" t="e">
        <f>(((4*(POWER(#REF!*1000,2)*AP1376)/398600640000000)*AT1376))/2/1000</f>
        <v>#REF!</v>
      </c>
      <c r="AV1376" s="5" t="e">
        <f t="shared" si="230"/>
        <v>#REF!</v>
      </c>
      <c r="AW1376" s="5" t="e">
        <f>(((4*(POWER(#REF!*1000,2)*AQ1376)/398600640000000)*AV1376))/2/1000</f>
        <v>#REF!</v>
      </c>
      <c r="AX1376" s="19" t="e">
        <f t="shared" si="231"/>
        <v>#REF!</v>
      </c>
      <c r="AY1376" s="17" t="e">
        <f>SQRT(398600640000/#REF!)</f>
        <v>#REF!</v>
      </c>
      <c r="AZ1376" s="17" t="e">
        <f>SQRT(398600640000/#REF!)</f>
        <v>#REF!</v>
      </c>
      <c r="BA1376" s="17" t="e">
        <f t="shared" si="232"/>
        <v>#REF!</v>
      </c>
      <c r="BB1376" s="24" t="e">
        <f>-(398600640000000)/(2*(#REF!))</f>
        <v>#REF!</v>
      </c>
      <c r="BC1376" s="24" t="e">
        <f>-(398600640000000)/((2*#REF!))</f>
        <v>#REF!</v>
      </c>
      <c r="BD1376" s="24" t="e">
        <f>-(398600640000000)/(2*#REF!)</f>
        <v>#REF!</v>
      </c>
      <c r="BE1376" s="27" t="e">
        <f t="shared" si="233"/>
        <v>#REF!</v>
      </c>
      <c r="BF1376" s="27" t="e">
        <f t="shared" si="234"/>
        <v>#REF!</v>
      </c>
      <c r="BG1376" s="23" t="e">
        <f t="shared" si="235"/>
        <v>#REF!</v>
      </c>
      <c r="BH1376" s="23" t="e">
        <f t="shared" si="236"/>
        <v>#REF!</v>
      </c>
      <c r="BJ1376" s="29" t="e">
        <f>398600640000000/(#REF!*1000*#REF!*1000)</f>
        <v>#REF!</v>
      </c>
      <c r="BK1376" s="29" t="e">
        <f>398600640000000/(#REF!*1000*#REF!*1000)</f>
        <v>#REF!</v>
      </c>
      <c r="BL1376" s="29" t="e">
        <f t="shared" si="237"/>
        <v>#REF!</v>
      </c>
      <c r="BM1376" t="e">
        <f>398600640000000/(#REF!*1000*#REF!*1000)</f>
        <v>#REF!</v>
      </c>
    </row>
    <row r="1377" spans="24:65" x14ac:dyDescent="0.25">
      <c r="X1377"/>
      <c r="Y1377"/>
      <c r="Z1377"/>
      <c r="AA1377"/>
      <c r="AB1377" s="5" t="e">
        <f>#REF!-#REF!</f>
        <v>#REF!</v>
      </c>
      <c r="AC1377" s="1" t="e">
        <f>#REF!-#REF!</f>
        <v>#REF!</v>
      </c>
      <c r="AD1377" s="1" t="e">
        <f>SIN(#REF!)*COS(#REF!)</f>
        <v>#REF!</v>
      </c>
      <c r="AE1377" s="1" t="e">
        <f>SIN(#REF!)*SIN(#REF!)</f>
        <v>#REF!</v>
      </c>
      <c r="AF1377" s="1" t="e">
        <f>#REF!*COS(#REF!+#REF!)</f>
        <v>#REF!</v>
      </c>
      <c r="AG1377" s="1" t="e">
        <f>#REF!*SIN(#REF!+#REF!)</f>
        <v>#REF!</v>
      </c>
      <c r="AH1377" s="1" t="e">
        <f>SIN(#REF!)</f>
        <v>#REF!</v>
      </c>
      <c r="AI1377" s="1" t="e">
        <f>COS(#REF!)</f>
        <v>#REF!</v>
      </c>
      <c r="AJ1377" s="1" t="e">
        <f t="shared" si="227"/>
        <v>#REF!</v>
      </c>
      <c r="AK1377" s="5" t="e">
        <f>#REF!*#REF!</f>
        <v>#REF!</v>
      </c>
      <c r="AL1377" s="1" t="e">
        <f>(#REF!*#REF!)*(#REF!*#REF!-1)</f>
        <v>#REF!</v>
      </c>
      <c r="AM1377" s="13" t="e">
        <f>#REF!*SQRT(1-#REF!*#REF!)</f>
        <v>#REF!</v>
      </c>
      <c r="AN1377" s="15" t="e">
        <f>#REF!-AM1377</f>
        <v>#REF!</v>
      </c>
      <c r="AO1377" s="19" t="e">
        <f>#REF!/AM1377</f>
        <v>#REF!</v>
      </c>
      <c r="AP1377" s="19" t="e">
        <f>SQRT(398600640000000/(#REF!*1000))</f>
        <v>#REF!</v>
      </c>
      <c r="AQ1377" s="17" t="e">
        <f>SQRT(2*398600640000000*((1/(#REF!*1000))-(1/((#REF!*1000)+(#REF!*1000)))))</f>
        <v>#REF!</v>
      </c>
      <c r="AR1377" s="17" t="e">
        <f>SQRT(2*398600640000000*((1/(#REF!*1000))-(1/((#REF!*1000)+(#REF!*1000)))))</f>
        <v>#REF!</v>
      </c>
      <c r="AS1377" s="17" t="e">
        <f t="shared" si="228"/>
        <v>#REF!</v>
      </c>
      <c r="AT1377" s="5" t="e">
        <f t="shared" si="229"/>
        <v>#REF!</v>
      </c>
      <c r="AU1377" s="5" t="e">
        <f>(((4*(POWER(#REF!*1000,2)*AP1377)/398600640000000)*AT1377))/2/1000</f>
        <v>#REF!</v>
      </c>
      <c r="AV1377" s="5" t="e">
        <f t="shared" si="230"/>
        <v>#REF!</v>
      </c>
      <c r="AW1377" s="5" t="e">
        <f>(((4*(POWER(#REF!*1000,2)*AQ1377)/398600640000000)*AV1377))/2/1000</f>
        <v>#REF!</v>
      </c>
      <c r="AX1377" s="19" t="e">
        <f t="shared" si="231"/>
        <v>#REF!</v>
      </c>
      <c r="AY1377" s="17" t="e">
        <f>SQRT(398600640000/#REF!)</f>
        <v>#REF!</v>
      </c>
      <c r="AZ1377" s="17" t="e">
        <f>SQRT(398600640000/#REF!)</f>
        <v>#REF!</v>
      </c>
      <c r="BA1377" s="17" t="e">
        <f t="shared" si="232"/>
        <v>#REF!</v>
      </c>
      <c r="BB1377" s="24" t="e">
        <f>-(398600640000000)/(2*(#REF!))</f>
        <v>#REF!</v>
      </c>
      <c r="BC1377" s="24" t="e">
        <f>-(398600640000000)/((2*#REF!))</f>
        <v>#REF!</v>
      </c>
      <c r="BD1377" s="24" t="e">
        <f>-(398600640000000)/(2*#REF!)</f>
        <v>#REF!</v>
      </c>
      <c r="BE1377" s="27" t="e">
        <f t="shared" si="233"/>
        <v>#REF!</v>
      </c>
      <c r="BF1377" s="27" t="e">
        <f t="shared" si="234"/>
        <v>#REF!</v>
      </c>
      <c r="BG1377" s="23" t="e">
        <f t="shared" si="235"/>
        <v>#REF!</v>
      </c>
      <c r="BH1377" s="23" t="e">
        <f t="shared" si="236"/>
        <v>#REF!</v>
      </c>
      <c r="BJ1377" s="29" t="e">
        <f>398600640000000/(#REF!*1000*#REF!*1000)</f>
        <v>#REF!</v>
      </c>
      <c r="BK1377" s="29" t="e">
        <f>398600640000000/(#REF!*1000*#REF!*1000)</f>
        <v>#REF!</v>
      </c>
      <c r="BL1377" s="29" t="e">
        <f t="shared" si="237"/>
        <v>#REF!</v>
      </c>
      <c r="BM1377" t="e">
        <f>398600640000000/(#REF!*1000*#REF!*1000)</f>
        <v>#REF!</v>
      </c>
    </row>
    <row r="1378" spans="24:65" x14ac:dyDescent="0.25">
      <c r="X1378"/>
      <c r="Y1378"/>
      <c r="Z1378"/>
      <c r="AA1378"/>
      <c r="AB1378" s="5" t="e">
        <f>#REF!-#REF!</f>
        <v>#REF!</v>
      </c>
      <c r="AC1378" s="1" t="e">
        <f>#REF!-#REF!</f>
        <v>#REF!</v>
      </c>
      <c r="AD1378" s="1" t="e">
        <f>SIN(#REF!)*COS(#REF!)</f>
        <v>#REF!</v>
      </c>
      <c r="AE1378" s="1" t="e">
        <f>SIN(#REF!)*SIN(#REF!)</f>
        <v>#REF!</v>
      </c>
      <c r="AF1378" s="1" t="e">
        <f>#REF!*COS(#REF!+#REF!)</f>
        <v>#REF!</v>
      </c>
      <c r="AG1378" s="1" t="e">
        <f>#REF!*SIN(#REF!+#REF!)</f>
        <v>#REF!</v>
      </c>
      <c r="AH1378" s="1" t="e">
        <f>SIN(#REF!)</f>
        <v>#REF!</v>
      </c>
      <c r="AI1378" s="1" t="e">
        <f>COS(#REF!)</f>
        <v>#REF!</v>
      </c>
      <c r="AJ1378" s="1" t="e">
        <f t="shared" si="227"/>
        <v>#REF!</v>
      </c>
      <c r="AK1378" s="5" t="e">
        <f>#REF!*#REF!</f>
        <v>#REF!</v>
      </c>
      <c r="AL1378" s="1" t="e">
        <f>(#REF!*#REF!)*(#REF!*#REF!-1)</f>
        <v>#REF!</v>
      </c>
      <c r="AM1378" s="13" t="e">
        <f>#REF!*SQRT(1-#REF!*#REF!)</f>
        <v>#REF!</v>
      </c>
      <c r="AN1378" s="15" t="e">
        <f>#REF!-AM1378</f>
        <v>#REF!</v>
      </c>
      <c r="AO1378" s="19" t="e">
        <f>#REF!/AM1378</f>
        <v>#REF!</v>
      </c>
      <c r="AP1378" s="19" t="e">
        <f>SQRT(398600640000000/(#REF!*1000))</f>
        <v>#REF!</v>
      </c>
      <c r="AQ1378" s="17" t="e">
        <f>SQRT(2*398600640000000*((1/(#REF!*1000))-(1/((#REF!*1000)+(#REF!*1000)))))</f>
        <v>#REF!</v>
      </c>
      <c r="AR1378" s="17" t="e">
        <f>SQRT(2*398600640000000*((1/(#REF!*1000))-(1/((#REF!*1000)+(#REF!*1000)))))</f>
        <v>#REF!</v>
      </c>
      <c r="AS1378" s="17" t="e">
        <f t="shared" si="228"/>
        <v>#REF!</v>
      </c>
      <c r="AT1378" s="5" t="e">
        <f t="shared" si="229"/>
        <v>#REF!</v>
      </c>
      <c r="AU1378" s="5" t="e">
        <f>(((4*(POWER(#REF!*1000,2)*AP1378)/398600640000000)*AT1378))/2/1000</f>
        <v>#REF!</v>
      </c>
      <c r="AV1378" s="5" t="e">
        <f t="shared" si="230"/>
        <v>#REF!</v>
      </c>
      <c r="AW1378" s="5" t="e">
        <f>(((4*(POWER(#REF!*1000,2)*AQ1378)/398600640000000)*AV1378))/2/1000</f>
        <v>#REF!</v>
      </c>
      <c r="AX1378" s="19" t="e">
        <f t="shared" si="231"/>
        <v>#REF!</v>
      </c>
      <c r="AY1378" s="17" t="e">
        <f>SQRT(398600640000/#REF!)</f>
        <v>#REF!</v>
      </c>
      <c r="AZ1378" s="17" t="e">
        <f>SQRT(398600640000/#REF!)</f>
        <v>#REF!</v>
      </c>
      <c r="BA1378" s="17" t="e">
        <f t="shared" si="232"/>
        <v>#REF!</v>
      </c>
      <c r="BB1378" s="24" t="e">
        <f>-(398600640000000)/(2*(#REF!))</f>
        <v>#REF!</v>
      </c>
      <c r="BC1378" s="24" t="e">
        <f>-(398600640000000)/((2*#REF!))</f>
        <v>#REF!</v>
      </c>
      <c r="BD1378" s="24" t="e">
        <f>-(398600640000000)/(2*#REF!)</f>
        <v>#REF!</v>
      </c>
      <c r="BE1378" s="27" t="e">
        <f t="shared" si="233"/>
        <v>#REF!</v>
      </c>
      <c r="BF1378" s="27" t="e">
        <f t="shared" si="234"/>
        <v>#REF!</v>
      </c>
      <c r="BG1378" s="23" t="e">
        <f t="shared" si="235"/>
        <v>#REF!</v>
      </c>
      <c r="BH1378" s="23" t="e">
        <f t="shared" si="236"/>
        <v>#REF!</v>
      </c>
      <c r="BJ1378" s="29" t="e">
        <f>398600640000000/(#REF!*1000*#REF!*1000)</f>
        <v>#REF!</v>
      </c>
      <c r="BK1378" s="29" t="e">
        <f>398600640000000/(#REF!*1000*#REF!*1000)</f>
        <v>#REF!</v>
      </c>
      <c r="BL1378" s="29" t="e">
        <f t="shared" si="237"/>
        <v>#REF!</v>
      </c>
      <c r="BM1378" t="e">
        <f>398600640000000/(#REF!*1000*#REF!*1000)</f>
        <v>#REF!</v>
      </c>
    </row>
    <row r="1379" spans="24:65" x14ac:dyDescent="0.25">
      <c r="X1379"/>
      <c r="Y1379"/>
      <c r="Z1379"/>
      <c r="AA1379"/>
      <c r="AB1379" s="5" t="e">
        <f>#REF!-#REF!</f>
        <v>#REF!</v>
      </c>
      <c r="AC1379" s="1" t="e">
        <f>#REF!-#REF!</f>
        <v>#REF!</v>
      </c>
      <c r="AD1379" s="1" t="e">
        <f>SIN(#REF!)*COS(#REF!)</f>
        <v>#REF!</v>
      </c>
      <c r="AE1379" s="1" t="e">
        <f>SIN(#REF!)*SIN(#REF!)</f>
        <v>#REF!</v>
      </c>
      <c r="AF1379" s="1" t="e">
        <f>#REF!*COS(#REF!+#REF!)</f>
        <v>#REF!</v>
      </c>
      <c r="AG1379" s="1" t="e">
        <f>#REF!*SIN(#REF!+#REF!)</f>
        <v>#REF!</v>
      </c>
      <c r="AH1379" s="1" t="e">
        <f>SIN(#REF!)</f>
        <v>#REF!</v>
      </c>
      <c r="AI1379" s="1" t="e">
        <f>COS(#REF!)</f>
        <v>#REF!</v>
      </c>
      <c r="AJ1379" s="1" t="e">
        <f t="shared" si="227"/>
        <v>#REF!</v>
      </c>
      <c r="AK1379" s="5" t="e">
        <f>#REF!*#REF!</f>
        <v>#REF!</v>
      </c>
      <c r="AL1379" s="1" t="e">
        <f>(#REF!*#REF!)*(#REF!*#REF!-1)</f>
        <v>#REF!</v>
      </c>
      <c r="AM1379" s="13" t="e">
        <f>#REF!*SQRT(1-#REF!*#REF!)</f>
        <v>#REF!</v>
      </c>
      <c r="AN1379" s="15" t="e">
        <f>#REF!-AM1379</f>
        <v>#REF!</v>
      </c>
      <c r="AO1379" s="19" t="e">
        <f>#REF!/AM1379</f>
        <v>#REF!</v>
      </c>
      <c r="AP1379" s="19" t="e">
        <f>SQRT(398600640000000/(#REF!*1000))</f>
        <v>#REF!</v>
      </c>
      <c r="AQ1379" s="17" t="e">
        <f>SQRT(2*398600640000000*((1/(#REF!*1000))-(1/((#REF!*1000)+(#REF!*1000)))))</f>
        <v>#REF!</v>
      </c>
      <c r="AR1379" s="17" t="e">
        <f>SQRT(2*398600640000000*((1/(#REF!*1000))-(1/((#REF!*1000)+(#REF!*1000)))))</f>
        <v>#REF!</v>
      </c>
      <c r="AS1379" s="17" t="e">
        <f t="shared" si="228"/>
        <v>#REF!</v>
      </c>
      <c r="AT1379" s="5" t="e">
        <f t="shared" si="229"/>
        <v>#REF!</v>
      </c>
      <c r="AU1379" s="5" t="e">
        <f>(((4*(POWER(#REF!*1000,2)*AP1379)/398600640000000)*AT1379))/2/1000</f>
        <v>#REF!</v>
      </c>
      <c r="AV1379" s="5" t="e">
        <f t="shared" si="230"/>
        <v>#REF!</v>
      </c>
      <c r="AW1379" s="5" t="e">
        <f>(((4*(POWER(#REF!*1000,2)*AQ1379)/398600640000000)*AV1379))/2/1000</f>
        <v>#REF!</v>
      </c>
      <c r="AX1379" s="19" t="e">
        <f t="shared" si="231"/>
        <v>#REF!</v>
      </c>
      <c r="AY1379" s="17" t="e">
        <f>SQRT(398600640000/#REF!)</f>
        <v>#REF!</v>
      </c>
      <c r="AZ1379" s="17" t="e">
        <f>SQRT(398600640000/#REF!)</f>
        <v>#REF!</v>
      </c>
      <c r="BA1379" s="17" t="e">
        <f t="shared" si="232"/>
        <v>#REF!</v>
      </c>
      <c r="BB1379" s="24" t="e">
        <f>-(398600640000000)/(2*(#REF!))</f>
        <v>#REF!</v>
      </c>
      <c r="BC1379" s="24" t="e">
        <f>-(398600640000000)/((2*#REF!))</f>
        <v>#REF!</v>
      </c>
      <c r="BD1379" s="24" t="e">
        <f>-(398600640000000)/(2*#REF!)</f>
        <v>#REF!</v>
      </c>
      <c r="BE1379" s="27" t="e">
        <f t="shared" si="233"/>
        <v>#REF!</v>
      </c>
      <c r="BF1379" s="27" t="e">
        <f t="shared" si="234"/>
        <v>#REF!</v>
      </c>
      <c r="BG1379" s="23" t="e">
        <f t="shared" si="235"/>
        <v>#REF!</v>
      </c>
      <c r="BH1379" s="23" t="e">
        <f t="shared" si="236"/>
        <v>#REF!</v>
      </c>
      <c r="BJ1379" s="29" t="e">
        <f>398600640000000/(#REF!*1000*#REF!*1000)</f>
        <v>#REF!</v>
      </c>
      <c r="BK1379" s="29" t="e">
        <f>398600640000000/(#REF!*1000*#REF!*1000)</f>
        <v>#REF!</v>
      </c>
      <c r="BL1379" s="29" t="e">
        <f t="shared" si="237"/>
        <v>#REF!</v>
      </c>
      <c r="BM1379" t="e">
        <f>398600640000000/(#REF!*1000*#REF!*1000)</f>
        <v>#REF!</v>
      </c>
    </row>
    <row r="1380" spans="24:65" x14ac:dyDescent="0.25">
      <c r="X1380"/>
      <c r="Y1380"/>
      <c r="Z1380"/>
      <c r="AA1380"/>
      <c r="AB1380" s="5" t="e">
        <f>#REF!-#REF!</f>
        <v>#REF!</v>
      </c>
      <c r="AC1380" s="1" t="e">
        <f>#REF!-#REF!</f>
        <v>#REF!</v>
      </c>
      <c r="AD1380" s="1" t="e">
        <f>SIN(#REF!)*COS(#REF!)</f>
        <v>#REF!</v>
      </c>
      <c r="AE1380" s="1" t="e">
        <f>SIN(#REF!)*SIN(#REF!)</f>
        <v>#REF!</v>
      </c>
      <c r="AF1380" s="1" t="e">
        <f>#REF!*COS(#REF!+#REF!)</f>
        <v>#REF!</v>
      </c>
      <c r="AG1380" s="1" t="e">
        <f>#REF!*SIN(#REF!+#REF!)</f>
        <v>#REF!</v>
      </c>
      <c r="AH1380" s="1" t="e">
        <f>SIN(#REF!)</f>
        <v>#REF!</v>
      </c>
      <c r="AI1380" s="1" t="e">
        <f>COS(#REF!)</f>
        <v>#REF!</v>
      </c>
      <c r="AJ1380" s="1" t="e">
        <f t="shared" si="227"/>
        <v>#REF!</v>
      </c>
      <c r="AK1380" s="5" t="e">
        <f>#REF!*#REF!</f>
        <v>#REF!</v>
      </c>
      <c r="AL1380" s="1" t="e">
        <f>(#REF!*#REF!)*(#REF!*#REF!-1)</f>
        <v>#REF!</v>
      </c>
      <c r="AM1380" s="13" t="e">
        <f>#REF!*SQRT(1-#REF!*#REF!)</f>
        <v>#REF!</v>
      </c>
      <c r="AN1380" s="15" t="e">
        <f>#REF!-AM1380</f>
        <v>#REF!</v>
      </c>
      <c r="AO1380" s="19" t="e">
        <f>#REF!/AM1380</f>
        <v>#REF!</v>
      </c>
      <c r="AP1380" s="19" t="e">
        <f>SQRT(398600640000000/(#REF!*1000))</f>
        <v>#REF!</v>
      </c>
      <c r="AQ1380" s="17" t="e">
        <f>SQRT(2*398600640000000*((1/(#REF!*1000))-(1/((#REF!*1000)+(#REF!*1000)))))</f>
        <v>#REF!</v>
      </c>
      <c r="AR1380" s="17" t="e">
        <f>SQRT(2*398600640000000*((1/(#REF!*1000))-(1/((#REF!*1000)+(#REF!*1000)))))</f>
        <v>#REF!</v>
      </c>
      <c r="AS1380" s="17" t="e">
        <f t="shared" si="228"/>
        <v>#REF!</v>
      </c>
      <c r="AT1380" s="5" t="e">
        <f t="shared" si="229"/>
        <v>#REF!</v>
      </c>
      <c r="AU1380" s="5" t="e">
        <f>(((4*(POWER(#REF!*1000,2)*AP1380)/398600640000000)*AT1380))/2/1000</f>
        <v>#REF!</v>
      </c>
      <c r="AV1380" s="5" t="e">
        <f t="shared" si="230"/>
        <v>#REF!</v>
      </c>
      <c r="AW1380" s="5" t="e">
        <f>(((4*(POWER(#REF!*1000,2)*AQ1380)/398600640000000)*AV1380))/2/1000</f>
        <v>#REF!</v>
      </c>
      <c r="AX1380" s="19" t="e">
        <f t="shared" si="231"/>
        <v>#REF!</v>
      </c>
      <c r="AY1380" s="17" t="e">
        <f>SQRT(398600640000/#REF!)</f>
        <v>#REF!</v>
      </c>
      <c r="AZ1380" s="17" t="e">
        <f>SQRT(398600640000/#REF!)</f>
        <v>#REF!</v>
      </c>
      <c r="BA1380" s="17" t="e">
        <f t="shared" si="232"/>
        <v>#REF!</v>
      </c>
      <c r="BB1380" s="24" t="e">
        <f>-(398600640000000)/(2*(#REF!))</f>
        <v>#REF!</v>
      </c>
      <c r="BC1380" s="24" t="e">
        <f>-(398600640000000)/((2*#REF!))</f>
        <v>#REF!</v>
      </c>
      <c r="BD1380" s="24" t="e">
        <f>-(398600640000000)/(2*#REF!)</f>
        <v>#REF!</v>
      </c>
      <c r="BE1380" s="27" t="e">
        <f t="shared" si="233"/>
        <v>#REF!</v>
      </c>
      <c r="BF1380" s="27" t="e">
        <f t="shared" si="234"/>
        <v>#REF!</v>
      </c>
      <c r="BG1380" s="23" t="e">
        <f t="shared" si="235"/>
        <v>#REF!</v>
      </c>
      <c r="BH1380" s="23" t="e">
        <f t="shared" si="236"/>
        <v>#REF!</v>
      </c>
      <c r="BJ1380" s="29" t="e">
        <f>398600640000000/(#REF!*1000*#REF!*1000)</f>
        <v>#REF!</v>
      </c>
      <c r="BK1380" s="29" t="e">
        <f>398600640000000/(#REF!*1000*#REF!*1000)</f>
        <v>#REF!</v>
      </c>
      <c r="BL1380" s="29" t="e">
        <f t="shared" si="237"/>
        <v>#REF!</v>
      </c>
      <c r="BM1380" t="e">
        <f>398600640000000/(#REF!*1000*#REF!*1000)</f>
        <v>#REF!</v>
      </c>
    </row>
    <row r="1381" spans="24:65" x14ac:dyDescent="0.25">
      <c r="X1381"/>
      <c r="Y1381"/>
      <c r="Z1381"/>
      <c r="AA1381"/>
      <c r="AB1381" s="5" t="e">
        <f>#REF!-#REF!</f>
        <v>#REF!</v>
      </c>
      <c r="AC1381" s="1" t="e">
        <f>#REF!-#REF!</f>
        <v>#REF!</v>
      </c>
      <c r="AD1381" s="1" t="e">
        <f>SIN(#REF!)*COS(#REF!)</f>
        <v>#REF!</v>
      </c>
      <c r="AE1381" s="1" t="e">
        <f>SIN(#REF!)*SIN(#REF!)</f>
        <v>#REF!</v>
      </c>
      <c r="AF1381" s="1" t="e">
        <f>#REF!*COS(#REF!+#REF!)</f>
        <v>#REF!</v>
      </c>
      <c r="AG1381" s="1" t="e">
        <f>#REF!*SIN(#REF!+#REF!)</f>
        <v>#REF!</v>
      </c>
      <c r="AH1381" s="1" t="e">
        <f>SIN(#REF!)</f>
        <v>#REF!</v>
      </c>
      <c r="AI1381" s="1" t="e">
        <f>COS(#REF!)</f>
        <v>#REF!</v>
      </c>
      <c r="AJ1381" s="1" t="e">
        <f t="shared" si="227"/>
        <v>#REF!</v>
      </c>
      <c r="AK1381" s="5" t="e">
        <f>#REF!*#REF!</f>
        <v>#REF!</v>
      </c>
      <c r="AL1381" s="1" t="e">
        <f>(#REF!*#REF!)*(#REF!*#REF!-1)</f>
        <v>#REF!</v>
      </c>
      <c r="AM1381" s="13" t="e">
        <f>#REF!*SQRT(1-#REF!*#REF!)</f>
        <v>#REF!</v>
      </c>
      <c r="AN1381" s="15" t="e">
        <f>#REF!-AM1381</f>
        <v>#REF!</v>
      </c>
      <c r="AO1381" s="19" t="e">
        <f>#REF!/AM1381</f>
        <v>#REF!</v>
      </c>
      <c r="AP1381" s="19" t="e">
        <f>SQRT(398600640000000/(#REF!*1000))</f>
        <v>#REF!</v>
      </c>
      <c r="AQ1381" s="17" t="e">
        <f>SQRT(2*398600640000000*((1/(#REF!*1000))-(1/((#REF!*1000)+(#REF!*1000)))))</f>
        <v>#REF!</v>
      </c>
      <c r="AR1381" s="17" t="e">
        <f>SQRT(2*398600640000000*((1/(#REF!*1000))-(1/((#REF!*1000)+(#REF!*1000)))))</f>
        <v>#REF!</v>
      </c>
      <c r="AS1381" s="17" t="e">
        <f t="shared" si="228"/>
        <v>#REF!</v>
      </c>
      <c r="AT1381" s="5" t="e">
        <f t="shared" si="229"/>
        <v>#REF!</v>
      </c>
      <c r="AU1381" s="5" t="e">
        <f>(((4*(POWER(#REF!*1000,2)*AP1381)/398600640000000)*AT1381))/2/1000</f>
        <v>#REF!</v>
      </c>
      <c r="AV1381" s="5" t="e">
        <f t="shared" si="230"/>
        <v>#REF!</v>
      </c>
      <c r="AW1381" s="5" t="e">
        <f>(((4*(POWER(#REF!*1000,2)*AQ1381)/398600640000000)*AV1381))/2/1000</f>
        <v>#REF!</v>
      </c>
      <c r="AX1381" s="19" t="e">
        <f t="shared" si="231"/>
        <v>#REF!</v>
      </c>
      <c r="AY1381" s="17" t="e">
        <f>SQRT(398600640000/#REF!)</f>
        <v>#REF!</v>
      </c>
      <c r="AZ1381" s="17" t="e">
        <f>SQRT(398600640000/#REF!)</f>
        <v>#REF!</v>
      </c>
      <c r="BA1381" s="17" t="e">
        <f t="shared" si="232"/>
        <v>#REF!</v>
      </c>
      <c r="BB1381" s="24" t="e">
        <f>-(398600640000000)/(2*(#REF!))</f>
        <v>#REF!</v>
      </c>
      <c r="BC1381" s="24" t="e">
        <f>-(398600640000000)/((2*#REF!))</f>
        <v>#REF!</v>
      </c>
      <c r="BD1381" s="24" t="e">
        <f>-(398600640000000)/(2*#REF!)</f>
        <v>#REF!</v>
      </c>
      <c r="BE1381" s="27" t="e">
        <f t="shared" si="233"/>
        <v>#REF!</v>
      </c>
      <c r="BF1381" s="27" t="e">
        <f t="shared" si="234"/>
        <v>#REF!</v>
      </c>
      <c r="BG1381" s="23" t="e">
        <f t="shared" si="235"/>
        <v>#REF!</v>
      </c>
      <c r="BH1381" s="23" t="e">
        <f t="shared" si="236"/>
        <v>#REF!</v>
      </c>
      <c r="BJ1381" s="29" t="e">
        <f>398600640000000/(#REF!*1000*#REF!*1000)</f>
        <v>#REF!</v>
      </c>
      <c r="BK1381" s="29" t="e">
        <f>398600640000000/(#REF!*1000*#REF!*1000)</f>
        <v>#REF!</v>
      </c>
      <c r="BL1381" s="29" t="e">
        <f t="shared" si="237"/>
        <v>#REF!</v>
      </c>
      <c r="BM1381" t="e">
        <f>398600640000000/(#REF!*1000*#REF!*1000)</f>
        <v>#REF!</v>
      </c>
    </row>
    <row r="1382" spans="24:65" x14ac:dyDescent="0.25">
      <c r="X1382"/>
      <c r="Y1382"/>
      <c r="Z1382"/>
      <c r="AA1382"/>
      <c r="AB1382" s="5" t="e">
        <f>#REF!-#REF!</f>
        <v>#REF!</v>
      </c>
      <c r="AC1382" s="1" t="e">
        <f>#REF!-#REF!</f>
        <v>#REF!</v>
      </c>
      <c r="AD1382" s="1" t="e">
        <f>SIN(#REF!)*COS(#REF!)</f>
        <v>#REF!</v>
      </c>
      <c r="AE1382" s="1" t="e">
        <f>SIN(#REF!)*SIN(#REF!)</f>
        <v>#REF!</v>
      </c>
      <c r="AF1382" s="1" t="e">
        <f>#REF!*COS(#REF!+#REF!)</f>
        <v>#REF!</v>
      </c>
      <c r="AG1382" s="1" t="e">
        <f>#REF!*SIN(#REF!+#REF!)</f>
        <v>#REF!</v>
      </c>
      <c r="AH1382" s="1" t="e">
        <f>SIN(#REF!)</f>
        <v>#REF!</v>
      </c>
      <c r="AI1382" s="1" t="e">
        <f>COS(#REF!)</f>
        <v>#REF!</v>
      </c>
      <c r="AJ1382" s="1" t="e">
        <f t="shared" si="227"/>
        <v>#REF!</v>
      </c>
      <c r="AK1382" s="5" t="e">
        <f>#REF!*#REF!</f>
        <v>#REF!</v>
      </c>
      <c r="AL1382" s="1" t="e">
        <f>(#REF!*#REF!)*(#REF!*#REF!-1)</f>
        <v>#REF!</v>
      </c>
      <c r="AM1382" s="13" t="e">
        <f>#REF!*SQRT(1-#REF!*#REF!)</f>
        <v>#REF!</v>
      </c>
      <c r="AN1382" s="15" t="e">
        <f>#REF!-AM1382</f>
        <v>#REF!</v>
      </c>
      <c r="AO1382" s="19" t="e">
        <f>#REF!/AM1382</f>
        <v>#REF!</v>
      </c>
      <c r="AP1382" s="19" t="e">
        <f>SQRT(398600640000000/(#REF!*1000))</f>
        <v>#REF!</v>
      </c>
      <c r="AQ1382" s="17" t="e">
        <f>SQRT(2*398600640000000*((1/(#REF!*1000))-(1/((#REF!*1000)+(#REF!*1000)))))</f>
        <v>#REF!</v>
      </c>
      <c r="AR1382" s="17" t="e">
        <f>SQRT(2*398600640000000*((1/(#REF!*1000))-(1/((#REF!*1000)+(#REF!*1000)))))</f>
        <v>#REF!</v>
      </c>
      <c r="AS1382" s="17" t="e">
        <f t="shared" si="228"/>
        <v>#REF!</v>
      </c>
      <c r="AT1382" s="5" t="e">
        <f t="shared" si="229"/>
        <v>#REF!</v>
      </c>
      <c r="AU1382" s="5" t="e">
        <f>(((4*(POWER(#REF!*1000,2)*AP1382)/398600640000000)*AT1382))/2/1000</f>
        <v>#REF!</v>
      </c>
      <c r="AV1382" s="5" t="e">
        <f t="shared" si="230"/>
        <v>#REF!</v>
      </c>
      <c r="AW1382" s="5" t="e">
        <f>(((4*(POWER(#REF!*1000,2)*AQ1382)/398600640000000)*AV1382))/2/1000</f>
        <v>#REF!</v>
      </c>
      <c r="AX1382" s="19" t="e">
        <f t="shared" si="231"/>
        <v>#REF!</v>
      </c>
      <c r="AY1382" s="17" t="e">
        <f>SQRT(398600640000/#REF!)</f>
        <v>#REF!</v>
      </c>
      <c r="AZ1382" s="17" t="e">
        <f>SQRT(398600640000/#REF!)</f>
        <v>#REF!</v>
      </c>
      <c r="BA1382" s="17" t="e">
        <f t="shared" si="232"/>
        <v>#REF!</v>
      </c>
      <c r="BB1382" s="24" t="e">
        <f>-(398600640000000)/(2*(#REF!))</f>
        <v>#REF!</v>
      </c>
      <c r="BC1382" s="24" t="e">
        <f>-(398600640000000)/((2*#REF!))</f>
        <v>#REF!</v>
      </c>
      <c r="BD1382" s="24" t="e">
        <f>-(398600640000000)/(2*#REF!)</f>
        <v>#REF!</v>
      </c>
      <c r="BE1382" s="27" t="e">
        <f t="shared" si="233"/>
        <v>#REF!</v>
      </c>
      <c r="BF1382" s="27" t="e">
        <f t="shared" si="234"/>
        <v>#REF!</v>
      </c>
      <c r="BG1382" s="23" t="e">
        <f t="shared" si="235"/>
        <v>#REF!</v>
      </c>
      <c r="BH1382" s="23" t="e">
        <f t="shared" si="236"/>
        <v>#REF!</v>
      </c>
      <c r="BJ1382" s="29" t="e">
        <f>398600640000000/(#REF!*1000*#REF!*1000)</f>
        <v>#REF!</v>
      </c>
      <c r="BK1382" s="29" t="e">
        <f>398600640000000/(#REF!*1000*#REF!*1000)</f>
        <v>#REF!</v>
      </c>
      <c r="BL1382" s="29" t="e">
        <f t="shared" si="237"/>
        <v>#REF!</v>
      </c>
      <c r="BM1382" t="e">
        <f>398600640000000/(#REF!*1000*#REF!*1000)</f>
        <v>#REF!</v>
      </c>
    </row>
    <row r="1383" spans="24:65" x14ac:dyDescent="0.25">
      <c r="X1383"/>
      <c r="Y1383"/>
      <c r="Z1383"/>
      <c r="AA1383"/>
      <c r="AB1383" s="5" t="e">
        <f>#REF!-#REF!</f>
        <v>#REF!</v>
      </c>
      <c r="AC1383" s="1" t="e">
        <f>#REF!-#REF!</f>
        <v>#REF!</v>
      </c>
      <c r="AD1383" s="1" t="e">
        <f>SIN(#REF!)*COS(#REF!)</f>
        <v>#REF!</v>
      </c>
      <c r="AE1383" s="1" t="e">
        <f>SIN(#REF!)*SIN(#REF!)</f>
        <v>#REF!</v>
      </c>
      <c r="AF1383" s="1" t="e">
        <f>#REF!*COS(#REF!+#REF!)</f>
        <v>#REF!</v>
      </c>
      <c r="AG1383" s="1" t="e">
        <f>#REF!*SIN(#REF!+#REF!)</f>
        <v>#REF!</v>
      </c>
      <c r="AH1383" s="1" t="e">
        <f>SIN(#REF!)</f>
        <v>#REF!</v>
      </c>
      <c r="AI1383" s="1" t="e">
        <f>COS(#REF!)</f>
        <v>#REF!</v>
      </c>
      <c r="AJ1383" s="1" t="e">
        <f t="shared" si="227"/>
        <v>#REF!</v>
      </c>
      <c r="AK1383" s="5" t="e">
        <f>#REF!*#REF!</f>
        <v>#REF!</v>
      </c>
      <c r="AL1383" s="1" t="e">
        <f>(#REF!*#REF!)*(#REF!*#REF!-1)</f>
        <v>#REF!</v>
      </c>
      <c r="AM1383" s="13" t="e">
        <f>#REF!*SQRT(1-#REF!*#REF!)</f>
        <v>#REF!</v>
      </c>
      <c r="AN1383" s="15" t="e">
        <f>#REF!-AM1383</f>
        <v>#REF!</v>
      </c>
      <c r="AO1383" s="19" t="e">
        <f>#REF!/AM1383</f>
        <v>#REF!</v>
      </c>
      <c r="AP1383" s="19" t="e">
        <f>SQRT(398600640000000/(#REF!*1000))</f>
        <v>#REF!</v>
      </c>
      <c r="AQ1383" s="17" t="e">
        <f>SQRT(2*398600640000000*((1/(#REF!*1000))-(1/((#REF!*1000)+(#REF!*1000)))))</f>
        <v>#REF!</v>
      </c>
      <c r="AR1383" s="17" t="e">
        <f>SQRT(2*398600640000000*((1/(#REF!*1000))-(1/((#REF!*1000)+(#REF!*1000)))))</f>
        <v>#REF!</v>
      </c>
      <c r="AS1383" s="17" t="e">
        <f t="shared" si="228"/>
        <v>#REF!</v>
      </c>
      <c r="AT1383" s="5" t="e">
        <f t="shared" si="229"/>
        <v>#REF!</v>
      </c>
      <c r="AU1383" s="5" t="e">
        <f>(((4*(POWER(#REF!*1000,2)*AP1383)/398600640000000)*AT1383))/2/1000</f>
        <v>#REF!</v>
      </c>
      <c r="AV1383" s="5" t="e">
        <f t="shared" si="230"/>
        <v>#REF!</v>
      </c>
      <c r="AW1383" s="5" t="e">
        <f>(((4*(POWER(#REF!*1000,2)*AQ1383)/398600640000000)*AV1383))/2/1000</f>
        <v>#REF!</v>
      </c>
      <c r="AX1383" s="19" t="e">
        <f t="shared" si="231"/>
        <v>#REF!</v>
      </c>
      <c r="AY1383" s="17" t="e">
        <f>SQRT(398600640000/#REF!)</f>
        <v>#REF!</v>
      </c>
      <c r="AZ1383" s="17" t="e">
        <f>SQRT(398600640000/#REF!)</f>
        <v>#REF!</v>
      </c>
      <c r="BA1383" s="17" t="e">
        <f t="shared" si="232"/>
        <v>#REF!</v>
      </c>
      <c r="BB1383" s="24" t="e">
        <f>-(398600640000000)/(2*(#REF!))</f>
        <v>#REF!</v>
      </c>
      <c r="BC1383" s="24" t="e">
        <f>-(398600640000000)/((2*#REF!))</f>
        <v>#REF!</v>
      </c>
      <c r="BD1383" s="24" t="e">
        <f>-(398600640000000)/(2*#REF!)</f>
        <v>#REF!</v>
      </c>
      <c r="BE1383" s="27" t="e">
        <f t="shared" si="233"/>
        <v>#REF!</v>
      </c>
      <c r="BF1383" s="27" t="e">
        <f t="shared" si="234"/>
        <v>#REF!</v>
      </c>
      <c r="BG1383" s="23" t="e">
        <f t="shared" si="235"/>
        <v>#REF!</v>
      </c>
      <c r="BH1383" s="23" t="e">
        <f t="shared" si="236"/>
        <v>#REF!</v>
      </c>
      <c r="BJ1383" s="29" t="e">
        <f>398600640000000/(#REF!*1000*#REF!*1000)</f>
        <v>#REF!</v>
      </c>
      <c r="BK1383" s="29" t="e">
        <f>398600640000000/(#REF!*1000*#REF!*1000)</f>
        <v>#REF!</v>
      </c>
      <c r="BL1383" s="29" t="e">
        <f t="shared" si="237"/>
        <v>#REF!</v>
      </c>
      <c r="BM1383" t="e">
        <f>398600640000000/(#REF!*1000*#REF!*1000)</f>
        <v>#REF!</v>
      </c>
    </row>
    <row r="1384" spans="24:65" x14ac:dyDescent="0.25">
      <c r="X1384"/>
      <c r="Y1384"/>
      <c r="Z1384"/>
      <c r="AA1384"/>
      <c r="AB1384" s="5" t="e">
        <f>#REF!-#REF!</f>
        <v>#REF!</v>
      </c>
      <c r="AC1384" s="1" t="e">
        <f>#REF!-#REF!</f>
        <v>#REF!</v>
      </c>
      <c r="AD1384" s="1" t="e">
        <f>SIN(#REF!)*COS(#REF!)</f>
        <v>#REF!</v>
      </c>
      <c r="AE1384" s="1" t="e">
        <f>SIN(#REF!)*SIN(#REF!)</f>
        <v>#REF!</v>
      </c>
      <c r="AF1384" s="1" t="e">
        <f>#REF!*COS(#REF!+#REF!)</f>
        <v>#REF!</v>
      </c>
      <c r="AG1384" s="1" t="e">
        <f>#REF!*SIN(#REF!+#REF!)</f>
        <v>#REF!</v>
      </c>
      <c r="AH1384" s="1" t="e">
        <f>SIN(#REF!)</f>
        <v>#REF!</v>
      </c>
      <c r="AI1384" s="1" t="e">
        <f>COS(#REF!)</f>
        <v>#REF!</v>
      </c>
      <c r="AJ1384" s="1" t="e">
        <f t="shared" si="227"/>
        <v>#REF!</v>
      </c>
      <c r="AK1384" s="5" t="e">
        <f>#REF!*#REF!</f>
        <v>#REF!</v>
      </c>
      <c r="AL1384" s="1" t="e">
        <f>(#REF!*#REF!)*(#REF!*#REF!-1)</f>
        <v>#REF!</v>
      </c>
      <c r="AM1384" s="13" t="e">
        <f>#REF!*SQRT(1-#REF!*#REF!)</f>
        <v>#REF!</v>
      </c>
      <c r="AN1384" s="15" t="e">
        <f>#REF!-AM1384</f>
        <v>#REF!</v>
      </c>
      <c r="AO1384" s="19" t="e">
        <f>#REF!/AM1384</f>
        <v>#REF!</v>
      </c>
      <c r="AP1384" s="19" t="e">
        <f>SQRT(398600640000000/(#REF!*1000))</f>
        <v>#REF!</v>
      </c>
      <c r="AQ1384" s="17" t="e">
        <f>SQRT(2*398600640000000*((1/(#REF!*1000))-(1/((#REF!*1000)+(#REF!*1000)))))</f>
        <v>#REF!</v>
      </c>
      <c r="AR1384" s="17" t="e">
        <f>SQRT(2*398600640000000*((1/(#REF!*1000))-(1/((#REF!*1000)+(#REF!*1000)))))</f>
        <v>#REF!</v>
      </c>
      <c r="AS1384" s="17" t="e">
        <f t="shared" si="228"/>
        <v>#REF!</v>
      </c>
      <c r="AT1384" s="5" t="e">
        <f t="shared" si="229"/>
        <v>#REF!</v>
      </c>
      <c r="AU1384" s="5" t="e">
        <f>(((4*(POWER(#REF!*1000,2)*AP1384)/398600640000000)*AT1384))/2/1000</f>
        <v>#REF!</v>
      </c>
      <c r="AV1384" s="5" t="e">
        <f t="shared" si="230"/>
        <v>#REF!</v>
      </c>
      <c r="AW1384" s="5" t="e">
        <f>(((4*(POWER(#REF!*1000,2)*AQ1384)/398600640000000)*AV1384))/2/1000</f>
        <v>#REF!</v>
      </c>
      <c r="AX1384" s="19" t="e">
        <f t="shared" si="231"/>
        <v>#REF!</v>
      </c>
      <c r="AY1384" s="17" t="e">
        <f>SQRT(398600640000/#REF!)</f>
        <v>#REF!</v>
      </c>
      <c r="AZ1384" s="17" t="e">
        <f>SQRT(398600640000/#REF!)</f>
        <v>#REF!</v>
      </c>
      <c r="BA1384" s="17" t="e">
        <f t="shared" si="232"/>
        <v>#REF!</v>
      </c>
      <c r="BB1384" s="24" t="e">
        <f>-(398600640000000)/(2*(#REF!))</f>
        <v>#REF!</v>
      </c>
      <c r="BC1384" s="24" t="e">
        <f>-(398600640000000)/((2*#REF!))</f>
        <v>#REF!</v>
      </c>
      <c r="BD1384" s="24" t="e">
        <f>-(398600640000000)/(2*#REF!)</f>
        <v>#REF!</v>
      </c>
      <c r="BE1384" s="27" t="e">
        <f t="shared" si="233"/>
        <v>#REF!</v>
      </c>
      <c r="BF1384" s="27" t="e">
        <f t="shared" si="234"/>
        <v>#REF!</v>
      </c>
      <c r="BG1384" s="23" t="e">
        <f t="shared" si="235"/>
        <v>#REF!</v>
      </c>
      <c r="BH1384" s="23" t="e">
        <f t="shared" si="236"/>
        <v>#REF!</v>
      </c>
      <c r="BJ1384" s="29" t="e">
        <f>398600640000000/(#REF!*1000*#REF!*1000)</f>
        <v>#REF!</v>
      </c>
      <c r="BK1384" s="29" t="e">
        <f>398600640000000/(#REF!*1000*#REF!*1000)</f>
        <v>#REF!</v>
      </c>
      <c r="BL1384" s="29" t="e">
        <f t="shared" si="237"/>
        <v>#REF!</v>
      </c>
      <c r="BM1384" t="e">
        <f>398600640000000/(#REF!*1000*#REF!*1000)</f>
        <v>#REF!</v>
      </c>
    </row>
    <row r="1385" spans="24:65" x14ac:dyDescent="0.25">
      <c r="X1385"/>
      <c r="Y1385"/>
      <c r="Z1385"/>
      <c r="AA1385"/>
      <c r="AB1385" s="5" t="e">
        <f>#REF!-#REF!</f>
        <v>#REF!</v>
      </c>
      <c r="AC1385" s="1" t="e">
        <f>#REF!-#REF!</f>
        <v>#REF!</v>
      </c>
      <c r="AD1385" s="1" t="e">
        <f>SIN(#REF!)*COS(#REF!)</f>
        <v>#REF!</v>
      </c>
      <c r="AE1385" s="1" t="e">
        <f>SIN(#REF!)*SIN(#REF!)</f>
        <v>#REF!</v>
      </c>
      <c r="AF1385" s="1" t="e">
        <f>#REF!*COS(#REF!+#REF!)</f>
        <v>#REF!</v>
      </c>
      <c r="AG1385" s="1" t="e">
        <f>#REF!*SIN(#REF!+#REF!)</f>
        <v>#REF!</v>
      </c>
      <c r="AH1385" s="1" t="e">
        <f>SIN(#REF!)</f>
        <v>#REF!</v>
      </c>
      <c r="AI1385" s="1" t="e">
        <f>COS(#REF!)</f>
        <v>#REF!</v>
      </c>
      <c r="AJ1385" s="1" t="e">
        <f t="shared" si="227"/>
        <v>#REF!</v>
      </c>
      <c r="AK1385" s="5" t="e">
        <f>#REF!*#REF!</f>
        <v>#REF!</v>
      </c>
      <c r="AL1385" s="1" t="e">
        <f>(#REF!*#REF!)*(#REF!*#REF!-1)</f>
        <v>#REF!</v>
      </c>
      <c r="AM1385" s="13" t="e">
        <f>#REF!*SQRT(1-#REF!*#REF!)</f>
        <v>#REF!</v>
      </c>
      <c r="AN1385" s="15" t="e">
        <f>#REF!-AM1385</f>
        <v>#REF!</v>
      </c>
      <c r="AO1385" s="19" t="e">
        <f>#REF!/AM1385</f>
        <v>#REF!</v>
      </c>
      <c r="AP1385" s="19" t="e">
        <f>SQRT(398600640000000/(#REF!*1000))</f>
        <v>#REF!</v>
      </c>
      <c r="AQ1385" s="17" t="e">
        <f>SQRT(2*398600640000000*((1/(#REF!*1000))-(1/((#REF!*1000)+(#REF!*1000)))))</f>
        <v>#REF!</v>
      </c>
      <c r="AR1385" s="17" t="e">
        <f>SQRT(2*398600640000000*((1/(#REF!*1000))-(1/((#REF!*1000)+(#REF!*1000)))))</f>
        <v>#REF!</v>
      </c>
      <c r="AS1385" s="17" t="e">
        <f t="shared" si="228"/>
        <v>#REF!</v>
      </c>
      <c r="AT1385" s="5" t="e">
        <f t="shared" si="229"/>
        <v>#REF!</v>
      </c>
      <c r="AU1385" s="5" t="e">
        <f>(((4*(POWER(#REF!*1000,2)*AP1385)/398600640000000)*AT1385))/2/1000</f>
        <v>#REF!</v>
      </c>
      <c r="AV1385" s="5" t="e">
        <f t="shared" si="230"/>
        <v>#REF!</v>
      </c>
      <c r="AW1385" s="5" t="e">
        <f>(((4*(POWER(#REF!*1000,2)*AQ1385)/398600640000000)*AV1385))/2/1000</f>
        <v>#REF!</v>
      </c>
      <c r="AX1385" s="19" t="e">
        <f t="shared" si="231"/>
        <v>#REF!</v>
      </c>
      <c r="AY1385" s="17" t="e">
        <f>SQRT(398600640000/#REF!)</f>
        <v>#REF!</v>
      </c>
      <c r="AZ1385" s="17" t="e">
        <f>SQRT(398600640000/#REF!)</f>
        <v>#REF!</v>
      </c>
      <c r="BA1385" s="17" t="e">
        <f t="shared" si="232"/>
        <v>#REF!</v>
      </c>
      <c r="BB1385" s="24" t="e">
        <f>-(398600640000000)/(2*(#REF!))</f>
        <v>#REF!</v>
      </c>
      <c r="BC1385" s="24" t="e">
        <f>-(398600640000000)/((2*#REF!))</f>
        <v>#REF!</v>
      </c>
      <c r="BD1385" s="24" t="e">
        <f>-(398600640000000)/(2*#REF!)</f>
        <v>#REF!</v>
      </c>
      <c r="BE1385" s="27" t="e">
        <f t="shared" si="233"/>
        <v>#REF!</v>
      </c>
      <c r="BF1385" s="27" t="e">
        <f t="shared" si="234"/>
        <v>#REF!</v>
      </c>
      <c r="BG1385" s="23" t="e">
        <f t="shared" si="235"/>
        <v>#REF!</v>
      </c>
      <c r="BH1385" s="23" t="e">
        <f t="shared" si="236"/>
        <v>#REF!</v>
      </c>
      <c r="BJ1385" s="29" t="e">
        <f>398600640000000/(#REF!*1000*#REF!*1000)</f>
        <v>#REF!</v>
      </c>
      <c r="BK1385" s="29" t="e">
        <f>398600640000000/(#REF!*1000*#REF!*1000)</f>
        <v>#REF!</v>
      </c>
      <c r="BL1385" s="29" t="e">
        <f t="shared" si="237"/>
        <v>#REF!</v>
      </c>
      <c r="BM1385" t="e">
        <f>398600640000000/(#REF!*1000*#REF!*1000)</f>
        <v>#REF!</v>
      </c>
    </row>
    <row r="1386" spans="24:65" x14ac:dyDescent="0.25">
      <c r="X1386"/>
      <c r="Y1386"/>
      <c r="Z1386"/>
      <c r="AA1386"/>
      <c r="AB1386" s="5" t="e">
        <f>#REF!-#REF!</f>
        <v>#REF!</v>
      </c>
      <c r="AC1386" s="1" t="e">
        <f>#REF!-#REF!</f>
        <v>#REF!</v>
      </c>
      <c r="AD1386" s="1" t="e">
        <f>SIN(#REF!)*COS(#REF!)</f>
        <v>#REF!</v>
      </c>
      <c r="AE1386" s="1" t="e">
        <f>SIN(#REF!)*SIN(#REF!)</f>
        <v>#REF!</v>
      </c>
      <c r="AF1386" s="1" t="e">
        <f>#REF!*COS(#REF!+#REF!)</f>
        <v>#REF!</v>
      </c>
      <c r="AG1386" s="1" t="e">
        <f>#REF!*SIN(#REF!+#REF!)</f>
        <v>#REF!</v>
      </c>
      <c r="AH1386" s="1" t="e">
        <f>SIN(#REF!)</f>
        <v>#REF!</v>
      </c>
      <c r="AI1386" s="1" t="e">
        <f>COS(#REF!)</f>
        <v>#REF!</v>
      </c>
      <c r="AJ1386" s="1" t="e">
        <f t="shared" si="227"/>
        <v>#REF!</v>
      </c>
      <c r="AK1386" s="5" t="e">
        <f>#REF!*#REF!</f>
        <v>#REF!</v>
      </c>
      <c r="AL1386" s="1" t="e">
        <f>(#REF!*#REF!)*(#REF!*#REF!-1)</f>
        <v>#REF!</v>
      </c>
      <c r="AM1386" s="13" t="e">
        <f>#REF!*SQRT(1-#REF!*#REF!)</f>
        <v>#REF!</v>
      </c>
      <c r="AN1386" s="15" t="e">
        <f>#REF!-AM1386</f>
        <v>#REF!</v>
      </c>
      <c r="AO1386" s="19" t="e">
        <f>#REF!/AM1386</f>
        <v>#REF!</v>
      </c>
      <c r="AP1386" s="19" t="e">
        <f>SQRT(398600640000000/(#REF!*1000))</f>
        <v>#REF!</v>
      </c>
      <c r="AQ1386" s="17" t="e">
        <f>SQRT(2*398600640000000*((1/(#REF!*1000))-(1/((#REF!*1000)+(#REF!*1000)))))</f>
        <v>#REF!</v>
      </c>
      <c r="AR1386" s="17" t="e">
        <f>SQRT(2*398600640000000*((1/(#REF!*1000))-(1/((#REF!*1000)+(#REF!*1000)))))</f>
        <v>#REF!</v>
      </c>
      <c r="AS1386" s="17" t="e">
        <f t="shared" si="228"/>
        <v>#REF!</v>
      </c>
      <c r="AT1386" s="5" t="e">
        <f t="shared" si="229"/>
        <v>#REF!</v>
      </c>
      <c r="AU1386" s="5" t="e">
        <f>(((4*(POWER(#REF!*1000,2)*AP1386)/398600640000000)*AT1386))/2/1000</f>
        <v>#REF!</v>
      </c>
      <c r="AV1386" s="5" t="e">
        <f t="shared" si="230"/>
        <v>#REF!</v>
      </c>
      <c r="AW1386" s="5" t="e">
        <f>(((4*(POWER(#REF!*1000,2)*AQ1386)/398600640000000)*AV1386))/2/1000</f>
        <v>#REF!</v>
      </c>
      <c r="AX1386" s="19" t="e">
        <f t="shared" si="231"/>
        <v>#REF!</v>
      </c>
      <c r="AY1386" s="17" t="e">
        <f>SQRT(398600640000/#REF!)</f>
        <v>#REF!</v>
      </c>
      <c r="AZ1386" s="17" t="e">
        <f>SQRT(398600640000/#REF!)</f>
        <v>#REF!</v>
      </c>
      <c r="BA1386" s="17" t="e">
        <f t="shared" si="232"/>
        <v>#REF!</v>
      </c>
      <c r="BB1386" s="24" t="e">
        <f>-(398600640000000)/(2*(#REF!))</f>
        <v>#REF!</v>
      </c>
      <c r="BC1386" s="24" t="e">
        <f>-(398600640000000)/((2*#REF!))</f>
        <v>#REF!</v>
      </c>
      <c r="BD1386" s="24" t="e">
        <f>-(398600640000000)/(2*#REF!)</f>
        <v>#REF!</v>
      </c>
      <c r="BE1386" s="27" t="e">
        <f t="shared" si="233"/>
        <v>#REF!</v>
      </c>
      <c r="BF1386" s="27" t="e">
        <f t="shared" si="234"/>
        <v>#REF!</v>
      </c>
      <c r="BG1386" s="23" t="e">
        <f t="shared" si="235"/>
        <v>#REF!</v>
      </c>
      <c r="BH1386" s="23" t="e">
        <f t="shared" si="236"/>
        <v>#REF!</v>
      </c>
      <c r="BJ1386" s="29" t="e">
        <f>398600640000000/(#REF!*1000*#REF!*1000)</f>
        <v>#REF!</v>
      </c>
      <c r="BK1386" s="29" t="e">
        <f>398600640000000/(#REF!*1000*#REF!*1000)</f>
        <v>#REF!</v>
      </c>
      <c r="BL1386" s="29" t="e">
        <f t="shared" si="237"/>
        <v>#REF!</v>
      </c>
      <c r="BM1386" t="e">
        <f>398600640000000/(#REF!*1000*#REF!*1000)</f>
        <v>#REF!</v>
      </c>
    </row>
    <row r="1387" spans="24:65" x14ac:dyDescent="0.25">
      <c r="X1387"/>
      <c r="Y1387"/>
      <c r="Z1387"/>
      <c r="AA1387"/>
      <c r="AB1387" s="5" t="e">
        <f>#REF!-#REF!</f>
        <v>#REF!</v>
      </c>
      <c r="AC1387" s="1" t="e">
        <f>#REF!-#REF!</f>
        <v>#REF!</v>
      </c>
      <c r="AD1387" s="1" t="e">
        <f>SIN(#REF!)*COS(#REF!)</f>
        <v>#REF!</v>
      </c>
      <c r="AE1387" s="1" t="e">
        <f>SIN(#REF!)*SIN(#REF!)</f>
        <v>#REF!</v>
      </c>
      <c r="AF1387" s="1" t="e">
        <f>#REF!*COS(#REF!+#REF!)</f>
        <v>#REF!</v>
      </c>
      <c r="AG1387" s="1" t="e">
        <f>#REF!*SIN(#REF!+#REF!)</f>
        <v>#REF!</v>
      </c>
      <c r="AH1387" s="1" t="e">
        <f>SIN(#REF!)</f>
        <v>#REF!</v>
      </c>
      <c r="AI1387" s="1" t="e">
        <f>COS(#REF!)</f>
        <v>#REF!</v>
      </c>
      <c r="AJ1387" s="1" t="e">
        <f t="shared" si="227"/>
        <v>#REF!</v>
      </c>
      <c r="AK1387" s="5" t="e">
        <f>#REF!*#REF!</f>
        <v>#REF!</v>
      </c>
      <c r="AL1387" s="1" t="e">
        <f>(#REF!*#REF!)*(#REF!*#REF!-1)</f>
        <v>#REF!</v>
      </c>
      <c r="AM1387" s="13" t="e">
        <f>#REF!*SQRT(1-#REF!*#REF!)</f>
        <v>#REF!</v>
      </c>
      <c r="AN1387" s="15" t="e">
        <f>#REF!-AM1387</f>
        <v>#REF!</v>
      </c>
      <c r="AO1387" s="19" t="e">
        <f>#REF!/AM1387</f>
        <v>#REF!</v>
      </c>
      <c r="AP1387" s="19" t="e">
        <f>SQRT(398600640000000/(#REF!*1000))</f>
        <v>#REF!</v>
      </c>
      <c r="AQ1387" s="17" t="e">
        <f>SQRT(2*398600640000000*((1/(#REF!*1000))-(1/((#REF!*1000)+(#REF!*1000)))))</f>
        <v>#REF!</v>
      </c>
      <c r="AR1387" s="17" t="e">
        <f>SQRT(2*398600640000000*((1/(#REF!*1000))-(1/((#REF!*1000)+(#REF!*1000)))))</f>
        <v>#REF!</v>
      </c>
      <c r="AS1387" s="17" t="e">
        <f t="shared" si="228"/>
        <v>#REF!</v>
      </c>
      <c r="AT1387" s="5" t="e">
        <f t="shared" si="229"/>
        <v>#REF!</v>
      </c>
      <c r="AU1387" s="5" t="e">
        <f>(((4*(POWER(#REF!*1000,2)*AP1387)/398600640000000)*AT1387))/2/1000</f>
        <v>#REF!</v>
      </c>
      <c r="AV1387" s="5" t="e">
        <f t="shared" si="230"/>
        <v>#REF!</v>
      </c>
      <c r="AW1387" s="5" t="e">
        <f>(((4*(POWER(#REF!*1000,2)*AQ1387)/398600640000000)*AV1387))/2/1000</f>
        <v>#REF!</v>
      </c>
      <c r="AX1387" s="19" t="e">
        <f t="shared" si="231"/>
        <v>#REF!</v>
      </c>
      <c r="AY1387" s="17" t="e">
        <f>SQRT(398600640000/#REF!)</f>
        <v>#REF!</v>
      </c>
      <c r="AZ1387" s="17" t="e">
        <f>SQRT(398600640000/#REF!)</f>
        <v>#REF!</v>
      </c>
      <c r="BA1387" s="17" t="e">
        <f t="shared" si="232"/>
        <v>#REF!</v>
      </c>
      <c r="BB1387" s="24" t="e">
        <f>-(398600640000000)/(2*(#REF!))</f>
        <v>#REF!</v>
      </c>
      <c r="BC1387" s="24" t="e">
        <f>-(398600640000000)/((2*#REF!))</f>
        <v>#REF!</v>
      </c>
      <c r="BD1387" s="24" t="e">
        <f>-(398600640000000)/(2*#REF!)</f>
        <v>#REF!</v>
      </c>
      <c r="BE1387" s="27" t="e">
        <f t="shared" si="233"/>
        <v>#REF!</v>
      </c>
      <c r="BF1387" s="27" t="e">
        <f t="shared" si="234"/>
        <v>#REF!</v>
      </c>
      <c r="BG1387" s="23" t="e">
        <f t="shared" si="235"/>
        <v>#REF!</v>
      </c>
      <c r="BH1387" s="23" t="e">
        <f t="shared" si="236"/>
        <v>#REF!</v>
      </c>
      <c r="BJ1387" s="29" t="e">
        <f>398600640000000/(#REF!*1000*#REF!*1000)</f>
        <v>#REF!</v>
      </c>
      <c r="BK1387" s="29" t="e">
        <f>398600640000000/(#REF!*1000*#REF!*1000)</f>
        <v>#REF!</v>
      </c>
      <c r="BL1387" s="29" t="e">
        <f t="shared" si="237"/>
        <v>#REF!</v>
      </c>
      <c r="BM1387" t="e">
        <f>398600640000000/(#REF!*1000*#REF!*1000)</f>
        <v>#REF!</v>
      </c>
    </row>
    <row r="1388" spans="24:65" x14ac:dyDescent="0.25">
      <c r="X1388"/>
      <c r="Y1388"/>
      <c r="Z1388"/>
      <c r="AA1388"/>
      <c r="AB1388" s="5" t="e">
        <f>#REF!-#REF!</f>
        <v>#REF!</v>
      </c>
      <c r="AC1388" s="1" t="e">
        <f>#REF!-#REF!</f>
        <v>#REF!</v>
      </c>
      <c r="AD1388" s="1" t="e">
        <f>SIN(#REF!)*COS(#REF!)</f>
        <v>#REF!</v>
      </c>
      <c r="AE1388" s="1" t="e">
        <f>SIN(#REF!)*SIN(#REF!)</f>
        <v>#REF!</v>
      </c>
      <c r="AF1388" s="1" t="e">
        <f>#REF!*COS(#REF!+#REF!)</f>
        <v>#REF!</v>
      </c>
      <c r="AG1388" s="1" t="e">
        <f>#REF!*SIN(#REF!+#REF!)</f>
        <v>#REF!</v>
      </c>
      <c r="AH1388" s="1" t="e">
        <f>SIN(#REF!)</f>
        <v>#REF!</v>
      </c>
      <c r="AI1388" s="1" t="e">
        <f>COS(#REF!)</f>
        <v>#REF!</v>
      </c>
      <c r="AJ1388" s="1" t="e">
        <f t="shared" si="227"/>
        <v>#REF!</v>
      </c>
      <c r="AK1388" s="5" t="e">
        <f>#REF!*#REF!</f>
        <v>#REF!</v>
      </c>
      <c r="AL1388" s="1" t="e">
        <f>(#REF!*#REF!)*(#REF!*#REF!-1)</f>
        <v>#REF!</v>
      </c>
      <c r="AM1388" s="13" t="e">
        <f>#REF!*SQRT(1-#REF!*#REF!)</f>
        <v>#REF!</v>
      </c>
      <c r="AN1388" s="15" t="e">
        <f>#REF!-AM1388</f>
        <v>#REF!</v>
      </c>
      <c r="AO1388" s="19" t="e">
        <f>#REF!/AM1388</f>
        <v>#REF!</v>
      </c>
      <c r="AP1388" s="19" t="e">
        <f>SQRT(398600640000000/(#REF!*1000))</f>
        <v>#REF!</v>
      </c>
      <c r="AQ1388" s="17" t="e">
        <f>SQRT(2*398600640000000*((1/(#REF!*1000))-(1/((#REF!*1000)+(#REF!*1000)))))</f>
        <v>#REF!</v>
      </c>
      <c r="AR1388" s="17" t="e">
        <f>SQRT(2*398600640000000*((1/(#REF!*1000))-(1/((#REF!*1000)+(#REF!*1000)))))</f>
        <v>#REF!</v>
      </c>
      <c r="AS1388" s="17" t="e">
        <f t="shared" si="228"/>
        <v>#REF!</v>
      </c>
      <c r="AT1388" s="5" t="e">
        <f t="shared" si="229"/>
        <v>#REF!</v>
      </c>
      <c r="AU1388" s="5" t="e">
        <f>(((4*(POWER(#REF!*1000,2)*AP1388)/398600640000000)*AT1388))/2/1000</f>
        <v>#REF!</v>
      </c>
      <c r="AV1388" s="5" t="e">
        <f t="shared" si="230"/>
        <v>#REF!</v>
      </c>
      <c r="AW1388" s="5" t="e">
        <f>(((4*(POWER(#REF!*1000,2)*AQ1388)/398600640000000)*AV1388))/2/1000</f>
        <v>#REF!</v>
      </c>
      <c r="AX1388" s="19" t="e">
        <f t="shared" si="231"/>
        <v>#REF!</v>
      </c>
      <c r="AY1388" s="17" t="e">
        <f>SQRT(398600640000/#REF!)</f>
        <v>#REF!</v>
      </c>
      <c r="AZ1388" s="17" t="e">
        <f>SQRT(398600640000/#REF!)</f>
        <v>#REF!</v>
      </c>
      <c r="BA1388" s="17" t="e">
        <f t="shared" si="232"/>
        <v>#REF!</v>
      </c>
      <c r="BB1388" s="24" t="e">
        <f>-(398600640000000)/(2*(#REF!))</f>
        <v>#REF!</v>
      </c>
      <c r="BC1388" s="24" t="e">
        <f>-(398600640000000)/((2*#REF!))</f>
        <v>#REF!</v>
      </c>
      <c r="BD1388" s="24" t="e">
        <f>-(398600640000000)/(2*#REF!)</f>
        <v>#REF!</v>
      </c>
      <c r="BE1388" s="27" t="e">
        <f t="shared" si="233"/>
        <v>#REF!</v>
      </c>
      <c r="BF1388" s="27" t="e">
        <f t="shared" si="234"/>
        <v>#REF!</v>
      </c>
      <c r="BG1388" s="23" t="e">
        <f t="shared" si="235"/>
        <v>#REF!</v>
      </c>
      <c r="BH1388" s="23" t="e">
        <f t="shared" si="236"/>
        <v>#REF!</v>
      </c>
      <c r="BJ1388" s="29" t="e">
        <f>398600640000000/(#REF!*1000*#REF!*1000)</f>
        <v>#REF!</v>
      </c>
      <c r="BK1388" s="29" t="e">
        <f>398600640000000/(#REF!*1000*#REF!*1000)</f>
        <v>#REF!</v>
      </c>
      <c r="BL1388" s="29" t="e">
        <f t="shared" si="237"/>
        <v>#REF!</v>
      </c>
      <c r="BM1388" t="e">
        <f>398600640000000/(#REF!*1000*#REF!*1000)</f>
        <v>#REF!</v>
      </c>
    </row>
    <row r="1389" spans="24:65" x14ac:dyDescent="0.25">
      <c r="X1389"/>
      <c r="Y1389"/>
      <c r="Z1389"/>
      <c r="AA1389"/>
      <c r="AB1389" s="5" t="e">
        <f>#REF!-#REF!</f>
        <v>#REF!</v>
      </c>
      <c r="AC1389" s="1" t="e">
        <f>#REF!-#REF!</f>
        <v>#REF!</v>
      </c>
      <c r="AD1389" s="1" t="e">
        <f>SIN(#REF!)*COS(#REF!)</f>
        <v>#REF!</v>
      </c>
      <c r="AE1389" s="1" t="e">
        <f>SIN(#REF!)*SIN(#REF!)</f>
        <v>#REF!</v>
      </c>
      <c r="AF1389" s="1" t="e">
        <f>#REF!*COS(#REF!+#REF!)</f>
        <v>#REF!</v>
      </c>
      <c r="AG1389" s="1" t="e">
        <f>#REF!*SIN(#REF!+#REF!)</f>
        <v>#REF!</v>
      </c>
      <c r="AH1389" s="1" t="e">
        <f>SIN(#REF!)</f>
        <v>#REF!</v>
      </c>
      <c r="AI1389" s="1" t="e">
        <f>COS(#REF!)</f>
        <v>#REF!</v>
      </c>
      <c r="AJ1389" s="1" t="e">
        <f t="shared" si="227"/>
        <v>#REF!</v>
      </c>
      <c r="AK1389" s="5" t="e">
        <f>#REF!*#REF!</f>
        <v>#REF!</v>
      </c>
      <c r="AL1389" s="1" t="e">
        <f>(#REF!*#REF!)*(#REF!*#REF!-1)</f>
        <v>#REF!</v>
      </c>
      <c r="AM1389" s="13" t="e">
        <f>#REF!*SQRT(1-#REF!*#REF!)</f>
        <v>#REF!</v>
      </c>
      <c r="AN1389" s="15" t="e">
        <f>#REF!-AM1389</f>
        <v>#REF!</v>
      </c>
      <c r="AO1389" s="19" t="e">
        <f>#REF!/AM1389</f>
        <v>#REF!</v>
      </c>
      <c r="AP1389" s="19" t="e">
        <f>SQRT(398600640000000/(#REF!*1000))</f>
        <v>#REF!</v>
      </c>
      <c r="AQ1389" s="17" t="e">
        <f>SQRT(2*398600640000000*((1/(#REF!*1000))-(1/((#REF!*1000)+(#REF!*1000)))))</f>
        <v>#REF!</v>
      </c>
      <c r="AR1389" s="17" t="e">
        <f>SQRT(2*398600640000000*((1/(#REF!*1000))-(1/((#REF!*1000)+(#REF!*1000)))))</f>
        <v>#REF!</v>
      </c>
      <c r="AS1389" s="17" t="e">
        <f t="shared" si="228"/>
        <v>#REF!</v>
      </c>
      <c r="AT1389" s="5" t="e">
        <f t="shared" si="229"/>
        <v>#REF!</v>
      </c>
      <c r="AU1389" s="5" t="e">
        <f>(((4*(POWER(#REF!*1000,2)*AP1389)/398600640000000)*AT1389))/2/1000</f>
        <v>#REF!</v>
      </c>
      <c r="AV1389" s="5" t="e">
        <f t="shared" si="230"/>
        <v>#REF!</v>
      </c>
      <c r="AW1389" s="5" t="e">
        <f>(((4*(POWER(#REF!*1000,2)*AQ1389)/398600640000000)*AV1389))/2/1000</f>
        <v>#REF!</v>
      </c>
      <c r="AX1389" s="19" t="e">
        <f t="shared" si="231"/>
        <v>#REF!</v>
      </c>
      <c r="AY1389" s="17" t="e">
        <f>SQRT(398600640000/#REF!)</f>
        <v>#REF!</v>
      </c>
      <c r="AZ1389" s="17" t="e">
        <f>SQRT(398600640000/#REF!)</f>
        <v>#REF!</v>
      </c>
      <c r="BA1389" s="17" t="e">
        <f t="shared" si="232"/>
        <v>#REF!</v>
      </c>
      <c r="BB1389" s="24" t="e">
        <f>-(398600640000000)/(2*(#REF!))</f>
        <v>#REF!</v>
      </c>
      <c r="BC1389" s="24" t="e">
        <f>-(398600640000000)/((2*#REF!))</f>
        <v>#REF!</v>
      </c>
      <c r="BD1389" s="24" t="e">
        <f>-(398600640000000)/(2*#REF!)</f>
        <v>#REF!</v>
      </c>
      <c r="BE1389" s="27" t="e">
        <f t="shared" si="233"/>
        <v>#REF!</v>
      </c>
      <c r="BF1389" s="27" t="e">
        <f t="shared" si="234"/>
        <v>#REF!</v>
      </c>
      <c r="BG1389" s="23" t="e">
        <f t="shared" si="235"/>
        <v>#REF!</v>
      </c>
      <c r="BH1389" s="23" t="e">
        <f t="shared" si="236"/>
        <v>#REF!</v>
      </c>
      <c r="BJ1389" s="29" t="e">
        <f>398600640000000/(#REF!*1000*#REF!*1000)</f>
        <v>#REF!</v>
      </c>
      <c r="BK1389" s="29" t="e">
        <f>398600640000000/(#REF!*1000*#REF!*1000)</f>
        <v>#REF!</v>
      </c>
      <c r="BL1389" s="29" t="e">
        <f t="shared" si="237"/>
        <v>#REF!</v>
      </c>
      <c r="BM1389" t="e">
        <f>398600640000000/(#REF!*1000*#REF!*1000)</f>
        <v>#REF!</v>
      </c>
    </row>
    <row r="1390" spans="24:65" x14ac:dyDescent="0.25">
      <c r="X1390"/>
      <c r="Y1390"/>
      <c r="Z1390"/>
      <c r="AA1390"/>
      <c r="AB1390" s="5" t="e">
        <f>#REF!-#REF!</f>
        <v>#REF!</v>
      </c>
      <c r="AC1390" s="1" t="e">
        <f>#REF!-#REF!</f>
        <v>#REF!</v>
      </c>
      <c r="AD1390" s="1" t="e">
        <f>SIN(#REF!)*COS(#REF!)</f>
        <v>#REF!</v>
      </c>
      <c r="AE1390" s="1" t="e">
        <f>SIN(#REF!)*SIN(#REF!)</f>
        <v>#REF!</v>
      </c>
      <c r="AF1390" s="1" t="e">
        <f>#REF!*COS(#REF!+#REF!)</f>
        <v>#REF!</v>
      </c>
      <c r="AG1390" s="1" t="e">
        <f>#REF!*SIN(#REF!+#REF!)</f>
        <v>#REF!</v>
      </c>
      <c r="AH1390" s="1" t="e">
        <f>SIN(#REF!)</f>
        <v>#REF!</v>
      </c>
      <c r="AI1390" s="1" t="e">
        <f>COS(#REF!)</f>
        <v>#REF!</v>
      </c>
      <c r="AJ1390" s="1" t="e">
        <f t="shared" si="227"/>
        <v>#REF!</v>
      </c>
      <c r="AK1390" s="5" t="e">
        <f>#REF!*#REF!</f>
        <v>#REF!</v>
      </c>
      <c r="AL1390" s="1" t="e">
        <f>(#REF!*#REF!)*(#REF!*#REF!-1)</f>
        <v>#REF!</v>
      </c>
      <c r="AM1390" s="13" t="e">
        <f>#REF!*SQRT(1-#REF!*#REF!)</f>
        <v>#REF!</v>
      </c>
      <c r="AN1390" s="15" t="e">
        <f>#REF!-AM1390</f>
        <v>#REF!</v>
      </c>
      <c r="AO1390" s="19" t="e">
        <f>#REF!/AM1390</f>
        <v>#REF!</v>
      </c>
      <c r="AP1390" s="19" t="e">
        <f>SQRT(398600640000000/(#REF!*1000))</f>
        <v>#REF!</v>
      </c>
      <c r="AQ1390" s="17" t="e">
        <f>SQRT(2*398600640000000*((1/(#REF!*1000))-(1/((#REF!*1000)+(#REF!*1000)))))</f>
        <v>#REF!</v>
      </c>
      <c r="AR1390" s="17" t="e">
        <f>SQRT(2*398600640000000*((1/(#REF!*1000))-(1/((#REF!*1000)+(#REF!*1000)))))</f>
        <v>#REF!</v>
      </c>
      <c r="AS1390" s="17" t="e">
        <f t="shared" si="228"/>
        <v>#REF!</v>
      </c>
      <c r="AT1390" s="5" t="e">
        <f t="shared" si="229"/>
        <v>#REF!</v>
      </c>
      <c r="AU1390" s="5" t="e">
        <f>(((4*(POWER(#REF!*1000,2)*AP1390)/398600640000000)*AT1390))/2/1000</f>
        <v>#REF!</v>
      </c>
      <c r="AV1390" s="5" t="e">
        <f t="shared" si="230"/>
        <v>#REF!</v>
      </c>
      <c r="AW1390" s="5" t="e">
        <f>(((4*(POWER(#REF!*1000,2)*AQ1390)/398600640000000)*AV1390))/2/1000</f>
        <v>#REF!</v>
      </c>
      <c r="AX1390" s="19" t="e">
        <f t="shared" si="231"/>
        <v>#REF!</v>
      </c>
      <c r="AY1390" s="17" t="e">
        <f>SQRT(398600640000/#REF!)</f>
        <v>#REF!</v>
      </c>
      <c r="AZ1390" s="17" t="e">
        <f>SQRT(398600640000/#REF!)</f>
        <v>#REF!</v>
      </c>
      <c r="BA1390" s="17" t="e">
        <f t="shared" si="232"/>
        <v>#REF!</v>
      </c>
      <c r="BB1390" s="24" t="e">
        <f>-(398600640000000)/(2*(#REF!))</f>
        <v>#REF!</v>
      </c>
      <c r="BC1390" s="24" t="e">
        <f>-(398600640000000)/((2*#REF!))</f>
        <v>#REF!</v>
      </c>
      <c r="BD1390" s="24" t="e">
        <f>-(398600640000000)/(2*#REF!)</f>
        <v>#REF!</v>
      </c>
      <c r="BE1390" s="27" t="e">
        <f t="shared" si="233"/>
        <v>#REF!</v>
      </c>
      <c r="BF1390" s="27" t="e">
        <f t="shared" si="234"/>
        <v>#REF!</v>
      </c>
      <c r="BG1390" s="23" t="e">
        <f t="shared" si="235"/>
        <v>#REF!</v>
      </c>
      <c r="BH1390" s="23" t="e">
        <f t="shared" si="236"/>
        <v>#REF!</v>
      </c>
      <c r="BJ1390" s="29" t="e">
        <f>398600640000000/(#REF!*1000*#REF!*1000)</f>
        <v>#REF!</v>
      </c>
      <c r="BK1390" s="29" t="e">
        <f>398600640000000/(#REF!*1000*#REF!*1000)</f>
        <v>#REF!</v>
      </c>
      <c r="BL1390" s="29" t="e">
        <f t="shared" si="237"/>
        <v>#REF!</v>
      </c>
      <c r="BM1390" t="e">
        <f>398600640000000/(#REF!*1000*#REF!*1000)</f>
        <v>#REF!</v>
      </c>
    </row>
    <row r="1391" spans="24:65" x14ac:dyDescent="0.25">
      <c r="X1391"/>
      <c r="Y1391"/>
      <c r="Z1391"/>
      <c r="AA1391"/>
      <c r="AB1391" s="5" t="e">
        <f>#REF!-#REF!</f>
        <v>#REF!</v>
      </c>
      <c r="AC1391" s="1" t="e">
        <f>#REF!-#REF!</f>
        <v>#REF!</v>
      </c>
      <c r="AD1391" s="1" t="e">
        <f>SIN(#REF!)*COS(#REF!)</f>
        <v>#REF!</v>
      </c>
      <c r="AE1391" s="1" t="e">
        <f>SIN(#REF!)*SIN(#REF!)</f>
        <v>#REF!</v>
      </c>
      <c r="AF1391" s="1" t="e">
        <f>#REF!*COS(#REF!+#REF!)</f>
        <v>#REF!</v>
      </c>
      <c r="AG1391" s="1" t="e">
        <f>#REF!*SIN(#REF!+#REF!)</f>
        <v>#REF!</v>
      </c>
      <c r="AH1391" s="1" t="e">
        <f>SIN(#REF!)</f>
        <v>#REF!</v>
      </c>
      <c r="AI1391" s="1" t="e">
        <f>COS(#REF!)</f>
        <v>#REF!</v>
      </c>
      <c r="AJ1391" s="1" t="e">
        <f t="shared" si="227"/>
        <v>#REF!</v>
      </c>
      <c r="AK1391" s="5" t="e">
        <f>#REF!*#REF!</f>
        <v>#REF!</v>
      </c>
      <c r="AL1391" s="1" t="e">
        <f>(#REF!*#REF!)*(#REF!*#REF!-1)</f>
        <v>#REF!</v>
      </c>
      <c r="AM1391" s="13" t="e">
        <f>#REF!*SQRT(1-#REF!*#REF!)</f>
        <v>#REF!</v>
      </c>
      <c r="AN1391" s="15" t="e">
        <f>#REF!-AM1391</f>
        <v>#REF!</v>
      </c>
      <c r="AO1391" s="19" t="e">
        <f>#REF!/AM1391</f>
        <v>#REF!</v>
      </c>
      <c r="AP1391" s="19" t="e">
        <f>SQRT(398600640000000/(#REF!*1000))</f>
        <v>#REF!</v>
      </c>
      <c r="AQ1391" s="17" t="e">
        <f>SQRT(2*398600640000000*((1/(#REF!*1000))-(1/((#REF!*1000)+(#REF!*1000)))))</f>
        <v>#REF!</v>
      </c>
      <c r="AR1391" s="17" t="e">
        <f>SQRT(2*398600640000000*((1/(#REF!*1000))-(1/((#REF!*1000)+(#REF!*1000)))))</f>
        <v>#REF!</v>
      </c>
      <c r="AS1391" s="17" t="e">
        <f t="shared" si="228"/>
        <v>#REF!</v>
      </c>
      <c r="AT1391" s="5" t="e">
        <f t="shared" si="229"/>
        <v>#REF!</v>
      </c>
      <c r="AU1391" s="5" t="e">
        <f>(((4*(POWER(#REF!*1000,2)*AP1391)/398600640000000)*AT1391))/2/1000</f>
        <v>#REF!</v>
      </c>
      <c r="AV1391" s="5" t="e">
        <f t="shared" si="230"/>
        <v>#REF!</v>
      </c>
      <c r="AW1391" s="5" t="e">
        <f>(((4*(POWER(#REF!*1000,2)*AQ1391)/398600640000000)*AV1391))/2/1000</f>
        <v>#REF!</v>
      </c>
      <c r="AX1391" s="19" t="e">
        <f t="shared" si="231"/>
        <v>#REF!</v>
      </c>
      <c r="AY1391" s="17" t="e">
        <f>SQRT(398600640000/#REF!)</f>
        <v>#REF!</v>
      </c>
      <c r="AZ1391" s="17" t="e">
        <f>SQRT(398600640000/#REF!)</f>
        <v>#REF!</v>
      </c>
      <c r="BA1391" s="17" t="e">
        <f t="shared" si="232"/>
        <v>#REF!</v>
      </c>
      <c r="BB1391" s="24" t="e">
        <f>-(398600640000000)/(2*(#REF!))</f>
        <v>#REF!</v>
      </c>
      <c r="BC1391" s="24" t="e">
        <f>-(398600640000000)/((2*#REF!))</f>
        <v>#REF!</v>
      </c>
      <c r="BD1391" s="24" t="e">
        <f>-(398600640000000)/(2*#REF!)</f>
        <v>#REF!</v>
      </c>
      <c r="BE1391" s="27" t="e">
        <f t="shared" si="233"/>
        <v>#REF!</v>
      </c>
      <c r="BF1391" s="27" t="e">
        <f t="shared" si="234"/>
        <v>#REF!</v>
      </c>
      <c r="BG1391" s="23" t="e">
        <f t="shared" si="235"/>
        <v>#REF!</v>
      </c>
      <c r="BH1391" s="23" t="e">
        <f t="shared" si="236"/>
        <v>#REF!</v>
      </c>
      <c r="BJ1391" s="29" t="e">
        <f>398600640000000/(#REF!*1000*#REF!*1000)</f>
        <v>#REF!</v>
      </c>
      <c r="BK1391" s="29" t="e">
        <f>398600640000000/(#REF!*1000*#REF!*1000)</f>
        <v>#REF!</v>
      </c>
      <c r="BL1391" s="29" t="e">
        <f t="shared" si="237"/>
        <v>#REF!</v>
      </c>
      <c r="BM1391" t="e">
        <f>398600640000000/(#REF!*1000*#REF!*1000)</f>
        <v>#REF!</v>
      </c>
    </row>
    <row r="1392" spans="24:65" x14ac:dyDescent="0.25">
      <c r="X1392"/>
      <c r="Y1392"/>
      <c r="Z1392"/>
      <c r="AA1392"/>
      <c r="AB1392" s="5" t="e">
        <f>#REF!-#REF!</f>
        <v>#REF!</v>
      </c>
      <c r="AC1392" s="1" t="e">
        <f>#REF!-#REF!</f>
        <v>#REF!</v>
      </c>
      <c r="AD1392" s="1" t="e">
        <f>SIN(#REF!)*COS(#REF!)</f>
        <v>#REF!</v>
      </c>
      <c r="AE1392" s="1" t="e">
        <f>SIN(#REF!)*SIN(#REF!)</f>
        <v>#REF!</v>
      </c>
      <c r="AF1392" s="1" t="e">
        <f>#REF!*COS(#REF!+#REF!)</f>
        <v>#REF!</v>
      </c>
      <c r="AG1392" s="1" t="e">
        <f>#REF!*SIN(#REF!+#REF!)</f>
        <v>#REF!</v>
      </c>
      <c r="AH1392" s="1" t="e">
        <f>SIN(#REF!)</f>
        <v>#REF!</v>
      </c>
      <c r="AI1392" s="1" t="e">
        <f>COS(#REF!)</f>
        <v>#REF!</v>
      </c>
      <c r="AJ1392" s="1" t="e">
        <f t="shared" si="227"/>
        <v>#REF!</v>
      </c>
      <c r="AK1392" s="5" t="e">
        <f>#REF!*#REF!</f>
        <v>#REF!</v>
      </c>
      <c r="AL1392" s="1" t="e">
        <f>(#REF!*#REF!)*(#REF!*#REF!-1)</f>
        <v>#REF!</v>
      </c>
      <c r="AM1392" s="13" t="e">
        <f>#REF!*SQRT(1-#REF!*#REF!)</f>
        <v>#REF!</v>
      </c>
      <c r="AN1392" s="15" t="e">
        <f>#REF!-AM1392</f>
        <v>#REF!</v>
      </c>
      <c r="AO1392" s="19" t="e">
        <f>#REF!/AM1392</f>
        <v>#REF!</v>
      </c>
      <c r="AP1392" s="19" t="e">
        <f>SQRT(398600640000000/(#REF!*1000))</f>
        <v>#REF!</v>
      </c>
      <c r="AQ1392" s="17" t="e">
        <f>SQRT(2*398600640000000*((1/(#REF!*1000))-(1/((#REF!*1000)+(#REF!*1000)))))</f>
        <v>#REF!</v>
      </c>
      <c r="AR1392" s="17" t="e">
        <f>SQRT(2*398600640000000*((1/(#REF!*1000))-(1/((#REF!*1000)+(#REF!*1000)))))</f>
        <v>#REF!</v>
      </c>
      <c r="AS1392" s="17" t="e">
        <f t="shared" si="228"/>
        <v>#REF!</v>
      </c>
      <c r="AT1392" s="5" t="e">
        <f t="shared" si="229"/>
        <v>#REF!</v>
      </c>
      <c r="AU1392" s="5" t="e">
        <f>(((4*(POWER(#REF!*1000,2)*AP1392)/398600640000000)*AT1392))/2/1000</f>
        <v>#REF!</v>
      </c>
      <c r="AV1392" s="5" t="e">
        <f t="shared" si="230"/>
        <v>#REF!</v>
      </c>
      <c r="AW1392" s="5" t="e">
        <f>(((4*(POWER(#REF!*1000,2)*AQ1392)/398600640000000)*AV1392))/2/1000</f>
        <v>#REF!</v>
      </c>
      <c r="AX1392" s="19" t="e">
        <f t="shared" si="231"/>
        <v>#REF!</v>
      </c>
      <c r="AY1392" s="17" t="e">
        <f>SQRT(398600640000/#REF!)</f>
        <v>#REF!</v>
      </c>
      <c r="AZ1392" s="17" t="e">
        <f>SQRT(398600640000/#REF!)</f>
        <v>#REF!</v>
      </c>
      <c r="BA1392" s="17" t="e">
        <f t="shared" si="232"/>
        <v>#REF!</v>
      </c>
      <c r="BB1392" s="24" t="e">
        <f>-(398600640000000)/(2*(#REF!))</f>
        <v>#REF!</v>
      </c>
      <c r="BC1392" s="24" t="e">
        <f>-(398600640000000)/((2*#REF!))</f>
        <v>#REF!</v>
      </c>
      <c r="BD1392" s="24" t="e">
        <f>-(398600640000000)/(2*#REF!)</f>
        <v>#REF!</v>
      </c>
      <c r="BE1392" s="27" t="e">
        <f t="shared" si="233"/>
        <v>#REF!</v>
      </c>
      <c r="BF1392" s="27" t="e">
        <f t="shared" si="234"/>
        <v>#REF!</v>
      </c>
      <c r="BG1392" s="23" t="e">
        <f t="shared" si="235"/>
        <v>#REF!</v>
      </c>
      <c r="BH1392" s="23" t="e">
        <f t="shared" si="236"/>
        <v>#REF!</v>
      </c>
      <c r="BJ1392" s="29" t="e">
        <f>398600640000000/(#REF!*1000*#REF!*1000)</f>
        <v>#REF!</v>
      </c>
      <c r="BK1392" s="29" t="e">
        <f>398600640000000/(#REF!*1000*#REF!*1000)</f>
        <v>#REF!</v>
      </c>
      <c r="BL1392" s="29" t="e">
        <f t="shared" si="237"/>
        <v>#REF!</v>
      </c>
      <c r="BM1392" t="e">
        <f>398600640000000/(#REF!*1000*#REF!*1000)</f>
        <v>#REF!</v>
      </c>
    </row>
    <row r="1393" spans="24:65" x14ac:dyDescent="0.25">
      <c r="X1393"/>
      <c r="Y1393"/>
      <c r="Z1393"/>
      <c r="AA1393"/>
      <c r="AB1393" s="5" t="e">
        <f>#REF!-#REF!</f>
        <v>#REF!</v>
      </c>
      <c r="AC1393" s="1" t="e">
        <f>#REF!-#REF!</f>
        <v>#REF!</v>
      </c>
      <c r="AD1393" s="1" t="e">
        <f>SIN(#REF!)*COS(#REF!)</f>
        <v>#REF!</v>
      </c>
      <c r="AE1393" s="1" t="e">
        <f>SIN(#REF!)*SIN(#REF!)</f>
        <v>#REF!</v>
      </c>
      <c r="AF1393" s="1" t="e">
        <f>#REF!*COS(#REF!+#REF!)</f>
        <v>#REF!</v>
      </c>
      <c r="AG1393" s="1" t="e">
        <f>#REF!*SIN(#REF!+#REF!)</f>
        <v>#REF!</v>
      </c>
      <c r="AH1393" s="1" t="e">
        <f>SIN(#REF!)</f>
        <v>#REF!</v>
      </c>
      <c r="AI1393" s="1" t="e">
        <f>COS(#REF!)</f>
        <v>#REF!</v>
      </c>
      <c r="AJ1393" s="1" t="e">
        <f t="shared" si="227"/>
        <v>#REF!</v>
      </c>
      <c r="AK1393" s="5" t="e">
        <f>#REF!*#REF!</f>
        <v>#REF!</v>
      </c>
      <c r="AL1393" s="1" t="e">
        <f>(#REF!*#REF!)*(#REF!*#REF!-1)</f>
        <v>#REF!</v>
      </c>
      <c r="AM1393" s="13" t="e">
        <f>#REF!*SQRT(1-#REF!*#REF!)</f>
        <v>#REF!</v>
      </c>
      <c r="AN1393" s="15" t="e">
        <f>#REF!-AM1393</f>
        <v>#REF!</v>
      </c>
      <c r="AO1393" s="19" t="e">
        <f>#REF!/AM1393</f>
        <v>#REF!</v>
      </c>
      <c r="AP1393" s="19" t="e">
        <f>SQRT(398600640000000/(#REF!*1000))</f>
        <v>#REF!</v>
      </c>
      <c r="AQ1393" s="17" t="e">
        <f>SQRT(2*398600640000000*((1/(#REF!*1000))-(1/((#REF!*1000)+(#REF!*1000)))))</f>
        <v>#REF!</v>
      </c>
      <c r="AR1393" s="17" t="e">
        <f>SQRT(2*398600640000000*((1/(#REF!*1000))-(1/((#REF!*1000)+(#REF!*1000)))))</f>
        <v>#REF!</v>
      </c>
      <c r="AS1393" s="17" t="e">
        <f t="shared" si="228"/>
        <v>#REF!</v>
      </c>
      <c r="AT1393" s="5" t="e">
        <f t="shared" si="229"/>
        <v>#REF!</v>
      </c>
      <c r="AU1393" s="5" t="e">
        <f>(((4*(POWER(#REF!*1000,2)*AP1393)/398600640000000)*AT1393))/2/1000</f>
        <v>#REF!</v>
      </c>
      <c r="AV1393" s="5" t="e">
        <f t="shared" si="230"/>
        <v>#REF!</v>
      </c>
      <c r="AW1393" s="5" t="e">
        <f>(((4*(POWER(#REF!*1000,2)*AQ1393)/398600640000000)*AV1393))/2/1000</f>
        <v>#REF!</v>
      </c>
      <c r="AX1393" s="19" t="e">
        <f t="shared" si="231"/>
        <v>#REF!</v>
      </c>
      <c r="AY1393" s="17" t="e">
        <f>SQRT(398600640000/#REF!)</f>
        <v>#REF!</v>
      </c>
      <c r="AZ1393" s="17" t="e">
        <f>SQRT(398600640000/#REF!)</f>
        <v>#REF!</v>
      </c>
      <c r="BA1393" s="17" t="e">
        <f t="shared" si="232"/>
        <v>#REF!</v>
      </c>
      <c r="BB1393" s="24" t="e">
        <f>-(398600640000000)/(2*(#REF!))</f>
        <v>#REF!</v>
      </c>
      <c r="BC1393" s="24" t="e">
        <f>-(398600640000000)/((2*#REF!))</f>
        <v>#REF!</v>
      </c>
      <c r="BD1393" s="24" t="e">
        <f>-(398600640000000)/(2*#REF!)</f>
        <v>#REF!</v>
      </c>
      <c r="BE1393" s="27" t="e">
        <f t="shared" si="233"/>
        <v>#REF!</v>
      </c>
      <c r="BF1393" s="27" t="e">
        <f t="shared" si="234"/>
        <v>#REF!</v>
      </c>
      <c r="BG1393" s="23" t="e">
        <f t="shared" si="235"/>
        <v>#REF!</v>
      </c>
      <c r="BH1393" s="23" t="e">
        <f t="shared" si="236"/>
        <v>#REF!</v>
      </c>
      <c r="BJ1393" s="29" t="e">
        <f>398600640000000/(#REF!*1000*#REF!*1000)</f>
        <v>#REF!</v>
      </c>
      <c r="BK1393" s="29" t="e">
        <f>398600640000000/(#REF!*1000*#REF!*1000)</f>
        <v>#REF!</v>
      </c>
      <c r="BL1393" s="29" t="e">
        <f t="shared" si="237"/>
        <v>#REF!</v>
      </c>
      <c r="BM1393" t="e">
        <f>398600640000000/(#REF!*1000*#REF!*1000)</f>
        <v>#REF!</v>
      </c>
    </row>
    <row r="1394" spans="24:65" x14ac:dyDescent="0.25">
      <c r="X1394"/>
      <c r="Y1394"/>
      <c r="Z1394"/>
      <c r="AA1394"/>
      <c r="AB1394" s="5" t="e">
        <f>#REF!-#REF!</f>
        <v>#REF!</v>
      </c>
      <c r="AC1394" s="1" t="e">
        <f>#REF!-#REF!</f>
        <v>#REF!</v>
      </c>
      <c r="AD1394" s="1" t="e">
        <f>SIN(#REF!)*COS(#REF!)</f>
        <v>#REF!</v>
      </c>
      <c r="AE1394" s="1" t="e">
        <f>SIN(#REF!)*SIN(#REF!)</f>
        <v>#REF!</v>
      </c>
      <c r="AF1394" s="1" t="e">
        <f>#REF!*COS(#REF!+#REF!)</f>
        <v>#REF!</v>
      </c>
      <c r="AG1394" s="1" t="e">
        <f>#REF!*SIN(#REF!+#REF!)</f>
        <v>#REF!</v>
      </c>
      <c r="AH1394" s="1" t="e">
        <f>SIN(#REF!)</f>
        <v>#REF!</v>
      </c>
      <c r="AI1394" s="1" t="e">
        <f>COS(#REF!)</f>
        <v>#REF!</v>
      </c>
      <c r="AJ1394" s="1" t="e">
        <f t="shared" si="227"/>
        <v>#REF!</v>
      </c>
      <c r="AK1394" s="5" t="e">
        <f>#REF!*#REF!</f>
        <v>#REF!</v>
      </c>
      <c r="AL1394" s="1" t="e">
        <f>(#REF!*#REF!)*(#REF!*#REF!-1)</f>
        <v>#REF!</v>
      </c>
      <c r="AM1394" s="13" t="e">
        <f>#REF!*SQRT(1-#REF!*#REF!)</f>
        <v>#REF!</v>
      </c>
      <c r="AN1394" s="15" t="e">
        <f>#REF!-AM1394</f>
        <v>#REF!</v>
      </c>
      <c r="AO1394" s="19" t="e">
        <f>#REF!/AM1394</f>
        <v>#REF!</v>
      </c>
      <c r="AP1394" s="19" t="e">
        <f>SQRT(398600640000000/(#REF!*1000))</f>
        <v>#REF!</v>
      </c>
      <c r="AQ1394" s="17" t="e">
        <f>SQRT(2*398600640000000*((1/(#REF!*1000))-(1/((#REF!*1000)+(#REF!*1000)))))</f>
        <v>#REF!</v>
      </c>
      <c r="AR1394" s="17" t="e">
        <f>SQRT(2*398600640000000*((1/(#REF!*1000))-(1/((#REF!*1000)+(#REF!*1000)))))</f>
        <v>#REF!</v>
      </c>
      <c r="AS1394" s="17" t="e">
        <f t="shared" si="228"/>
        <v>#REF!</v>
      </c>
      <c r="AT1394" s="5" t="e">
        <f t="shared" si="229"/>
        <v>#REF!</v>
      </c>
      <c r="AU1394" s="5" t="e">
        <f>(((4*(POWER(#REF!*1000,2)*AP1394)/398600640000000)*AT1394))/2/1000</f>
        <v>#REF!</v>
      </c>
      <c r="AV1394" s="5" t="e">
        <f t="shared" si="230"/>
        <v>#REF!</v>
      </c>
      <c r="AW1394" s="5" t="e">
        <f>(((4*(POWER(#REF!*1000,2)*AQ1394)/398600640000000)*AV1394))/2/1000</f>
        <v>#REF!</v>
      </c>
      <c r="AX1394" s="19" t="e">
        <f t="shared" si="231"/>
        <v>#REF!</v>
      </c>
      <c r="AY1394" s="17" t="e">
        <f>SQRT(398600640000/#REF!)</f>
        <v>#REF!</v>
      </c>
      <c r="AZ1394" s="17" t="e">
        <f>SQRT(398600640000/#REF!)</f>
        <v>#REF!</v>
      </c>
      <c r="BA1394" s="17" t="e">
        <f t="shared" si="232"/>
        <v>#REF!</v>
      </c>
      <c r="BB1394" s="24" t="e">
        <f>-(398600640000000)/(2*(#REF!))</f>
        <v>#REF!</v>
      </c>
      <c r="BC1394" s="24" t="e">
        <f>-(398600640000000)/((2*#REF!))</f>
        <v>#REF!</v>
      </c>
      <c r="BD1394" s="24" t="e">
        <f>-(398600640000000)/(2*#REF!)</f>
        <v>#REF!</v>
      </c>
      <c r="BE1394" s="27" t="e">
        <f t="shared" si="233"/>
        <v>#REF!</v>
      </c>
      <c r="BF1394" s="27" t="e">
        <f t="shared" si="234"/>
        <v>#REF!</v>
      </c>
      <c r="BG1394" s="23" t="e">
        <f t="shared" si="235"/>
        <v>#REF!</v>
      </c>
      <c r="BH1394" s="23" t="e">
        <f t="shared" si="236"/>
        <v>#REF!</v>
      </c>
      <c r="BJ1394" s="29" t="e">
        <f>398600640000000/(#REF!*1000*#REF!*1000)</f>
        <v>#REF!</v>
      </c>
      <c r="BK1394" s="29" t="e">
        <f>398600640000000/(#REF!*1000*#REF!*1000)</f>
        <v>#REF!</v>
      </c>
      <c r="BL1394" s="29" t="e">
        <f t="shared" si="237"/>
        <v>#REF!</v>
      </c>
      <c r="BM1394" t="e">
        <f>398600640000000/(#REF!*1000*#REF!*1000)</f>
        <v>#REF!</v>
      </c>
    </row>
    <row r="1395" spans="24:65" x14ac:dyDescent="0.25">
      <c r="X1395"/>
      <c r="Y1395"/>
      <c r="Z1395"/>
      <c r="AA1395"/>
      <c r="AB1395" s="5" t="e">
        <f>#REF!-#REF!</f>
        <v>#REF!</v>
      </c>
      <c r="AC1395" s="1" t="e">
        <f>#REF!-#REF!</f>
        <v>#REF!</v>
      </c>
      <c r="AD1395" s="1" t="e">
        <f>SIN(#REF!)*COS(#REF!)</f>
        <v>#REF!</v>
      </c>
      <c r="AE1395" s="1" t="e">
        <f>SIN(#REF!)*SIN(#REF!)</f>
        <v>#REF!</v>
      </c>
      <c r="AF1395" s="1" t="e">
        <f>#REF!*COS(#REF!+#REF!)</f>
        <v>#REF!</v>
      </c>
      <c r="AG1395" s="1" t="e">
        <f>#REF!*SIN(#REF!+#REF!)</f>
        <v>#REF!</v>
      </c>
      <c r="AH1395" s="1" t="e">
        <f>SIN(#REF!)</f>
        <v>#REF!</v>
      </c>
      <c r="AI1395" s="1" t="e">
        <f>COS(#REF!)</f>
        <v>#REF!</v>
      </c>
      <c r="AJ1395" s="1" t="e">
        <f t="shared" si="227"/>
        <v>#REF!</v>
      </c>
      <c r="AK1395" s="5" t="e">
        <f>#REF!*#REF!</f>
        <v>#REF!</v>
      </c>
      <c r="AL1395" s="1" t="e">
        <f>(#REF!*#REF!)*(#REF!*#REF!-1)</f>
        <v>#REF!</v>
      </c>
      <c r="AM1395" s="13" t="e">
        <f>#REF!*SQRT(1-#REF!*#REF!)</f>
        <v>#REF!</v>
      </c>
      <c r="AN1395" s="15" t="e">
        <f>#REF!-AM1395</f>
        <v>#REF!</v>
      </c>
      <c r="AO1395" s="19" t="e">
        <f>#REF!/AM1395</f>
        <v>#REF!</v>
      </c>
      <c r="AP1395" s="19" t="e">
        <f>SQRT(398600640000000/(#REF!*1000))</f>
        <v>#REF!</v>
      </c>
      <c r="AQ1395" s="17" t="e">
        <f>SQRT(2*398600640000000*((1/(#REF!*1000))-(1/((#REF!*1000)+(#REF!*1000)))))</f>
        <v>#REF!</v>
      </c>
      <c r="AR1395" s="17" t="e">
        <f>SQRT(2*398600640000000*((1/(#REF!*1000))-(1/((#REF!*1000)+(#REF!*1000)))))</f>
        <v>#REF!</v>
      </c>
      <c r="AS1395" s="17" t="e">
        <f t="shared" si="228"/>
        <v>#REF!</v>
      </c>
      <c r="AT1395" s="5" t="e">
        <f t="shared" si="229"/>
        <v>#REF!</v>
      </c>
      <c r="AU1395" s="5" t="e">
        <f>(((4*(POWER(#REF!*1000,2)*AP1395)/398600640000000)*AT1395))/2/1000</f>
        <v>#REF!</v>
      </c>
      <c r="AV1395" s="5" t="e">
        <f t="shared" si="230"/>
        <v>#REF!</v>
      </c>
      <c r="AW1395" s="5" t="e">
        <f>(((4*(POWER(#REF!*1000,2)*AQ1395)/398600640000000)*AV1395))/2/1000</f>
        <v>#REF!</v>
      </c>
      <c r="AX1395" s="19" t="e">
        <f t="shared" si="231"/>
        <v>#REF!</v>
      </c>
      <c r="AY1395" s="17" t="e">
        <f>SQRT(398600640000/#REF!)</f>
        <v>#REF!</v>
      </c>
      <c r="AZ1395" s="17" t="e">
        <f>SQRT(398600640000/#REF!)</f>
        <v>#REF!</v>
      </c>
      <c r="BA1395" s="17" t="e">
        <f t="shared" si="232"/>
        <v>#REF!</v>
      </c>
      <c r="BB1395" s="24" t="e">
        <f>-(398600640000000)/(2*(#REF!))</f>
        <v>#REF!</v>
      </c>
      <c r="BC1395" s="24" t="e">
        <f>-(398600640000000)/((2*#REF!))</f>
        <v>#REF!</v>
      </c>
      <c r="BD1395" s="24" t="e">
        <f>-(398600640000000)/(2*#REF!)</f>
        <v>#REF!</v>
      </c>
      <c r="BE1395" s="27" t="e">
        <f t="shared" si="233"/>
        <v>#REF!</v>
      </c>
      <c r="BF1395" s="27" t="e">
        <f t="shared" si="234"/>
        <v>#REF!</v>
      </c>
      <c r="BG1395" s="23" t="e">
        <f t="shared" si="235"/>
        <v>#REF!</v>
      </c>
      <c r="BH1395" s="23" t="e">
        <f t="shared" si="236"/>
        <v>#REF!</v>
      </c>
      <c r="BJ1395" s="29" t="e">
        <f>398600640000000/(#REF!*1000*#REF!*1000)</f>
        <v>#REF!</v>
      </c>
      <c r="BK1395" s="29" t="e">
        <f>398600640000000/(#REF!*1000*#REF!*1000)</f>
        <v>#REF!</v>
      </c>
      <c r="BL1395" s="29" t="e">
        <f t="shared" si="237"/>
        <v>#REF!</v>
      </c>
      <c r="BM1395" t="e">
        <f>398600640000000/(#REF!*1000*#REF!*1000)</f>
        <v>#REF!</v>
      </c>
    </row>
    <row r="1396" spans="24:65" x14ac:dyDescent="0.25">
      <c r="X1396"/>
      <c r="Y1396"/>
      <c r="Z1396"/>
      <c r="AA1396"/>
      <c r="AB1396" s="5" t="e">
        <f>#REF!-#REF!</f>
        <v>#REF!</v>
      </c>
      <c r="AC1396" s="1" t="e">
        <f>#REF!-#REF!</f>
        <v>#REF!</v>
      </c>
      <c r="AD1396" s="1" t="e">
        <f>SIN(#REF!)*COS(#REF!)</f>
        <v>#REF!</v>
      </c>
      <c r="AE1396" s="1" t="e">
        <f>SIN(#REF!)*SIN(#REF!)</f>
        <v>#REF!</v>
      </c>
      <c r="AF1396" s="1" t="e">
        <f>#REF!*COS(#REF!+#REF!)</f>
        <v>#REF!</v>
      </c>
      <c r="AG1396" s="1" t="e">
        <f>#REF!*SIN(#REF!+#REF!)</f>
        <v>#REF!</v>
      </c>
      <c r="AH1396" s="1" t="e">
        <f>SIN(#REF!)</f>
        <v>#REF!</v>
      </c>
      <c r="AI1396" s="1" t="e">
        <f>COS(#REF!)</f>
        <v>#REF!</v>
      </c>
      <c r="AJ1396" s="1" t="e">
        <f t="shared" si="227"/>
        <v>#REF!</v>
      </c>
      <c r="AK1396" s="5" t="e">
        <f>#REF!*#REF!</f>
        <v>#REF!</v>
      </c>
      <c r="AL1396" s="1" t="e">
        <f>(#REF!*#REF!)*(#REF!*#REF!-1)</f>
        <v>#REF!</v>
      </c>
      <c r="AM1396" s="13" t="e">
        <f>#REF!*SQRT(1-#REF!*#REF!)</f>
        <v>#REF!</v>
      </c>
      <c r="AN1396" s="15" t="e">
        <f>#REF!-AM1396</f>
        <v>#REF!</v>
      </c>
      <c r="AO1396" s="19" t="e">
        <f>#REF!/AM1396</f>
        <v>#REF!</v>
      </c>
      <c r="AP1396" s="19" t="e">
        <f>SQRT(398600640000000/(#REF!*1000))</f>
        <v>#REF!</v>
      </c>
      <c r="AQ1396" s="17" t="e">
        <f>SQRT(2*398600640000000*((1/(#REF!*1000))-(1/((#REF!*1000)+(#REF!*1000)))))</f>
        <v>#REF!</v>
      </c>
      <c r="AR1396" s="17" t="e">
        <f>SQRT(2*398600640000000*((1/(#REF!*1000))-(1/((#REF!*1000)+(#REF!*1000)))))</f>
        <v>#REF!</v>
      </c>
      <c r="AS1396" s="17" t="e">
        <f t="shared" si="228"/>
        <v>#REF!</v>
      </c>
      <c r="AT1396" s="5" t="e">
        <f t="shared" si="229"/>
        <v>#REF!</v>
      </c>
      <c r="AU1396" s="5" t="e">
        <f>(((4*(POWER(#REF!*1000,2)*AP1396)/398600640000000)*AT1396))/2/1000</f>
        <v>#REF!</v>
      </c>
      <c r="AV1396" s="5" t="e">
        <f t="shared" si="230"/>
        <v>#REF!</v>
      </c>
      <c r="AW1396" s="5" t="e">
        <f>(((4*(POWER(#REF!*1000,2)*AQ1396)/398600640000000)*AV1396))/2/1000</f>
        <v>#REF!</v>
      </c>
      <c r="AX1396" s="19" t="e">
        <f t="shared" si="231"/>
        <v>#REF!</v>
      </c>
      <c r="AY1396" s="17" t="e">
        <f>SQRT(398600640000/#REF!)</f>
        <v>#REF!</v>
      </c>
      <c r="AZ1396" s="17" t="e">
        <f>SQRT(398600640000/#REF!)</f>
        <v>#REF!</v>
      </c>
      <c r="BA1396" s="17" t="e">
        <f t="shared" si="232"/>
        <v>#REF!</v>
      </c>
      <c r="BB1396" s="24" t="e">
        <f>-(398600640000000)/(2*(#REF!))</f>
        <v>#REF!</v>
      </c>
      <c r="BC1396" s="24" t="e">
        <f>-(398600640000000)/((2*#REF!))</f>
        <v>#REF!</v>
      </c>
      <c r="BD1396" s="24" t="e">
        <f>-(398600640000000)/(2*#REF!)</f>
        <v>#REF!</v>
      </c>
      <c r="BE1396" s="27" t="e">
        <f t="shared" si="233"/>
        <v>#REF!</v>
      </c>
      <c r="BF1396" s="27" t="e">
        <f t="shared" si="234"/>
        <v>#REF!</v>
      </c>
      <c r="BG1396" s="23" t="e">
        <f t="shared" si="235"/>
        <v>#REF!</v>
      </c>
      <c r="BH1396" s="23" t="e">
        <f t="shared" si="236"/>
        <v>#REF!</v>
      </c>
      <c r="BJ1396" s="29" t="e">
        <f>398600640000000/(#REF!*1000*#REF!*1000)</f>
        <v>#REF!</v>
      </c>
      <c r="BK1396" s="29" t="e">
        <f>398600640000000/(#REF!*1000*#REF!*1000)</f>
        <v>#REF!</v>
      </c>
      <c r="BL1396" s="29" t="e">
        <f t="shared" si="237"/>
        <v>#REF!</v>
      </c>
      <c r="BM1396" t="e">
        <f>398600640000000/(#REF!*1000*#REF!*1000)</f>
        <v>#REF!</v>
      </c>
    </row>
    <row r="1397" spans="24:65" x14ac:dyDescent="0.25">
      <c r="X1397"/>
      <c r="Y1397"/>
      <c r="Z1397"/>
      <c r="AA1397"/>
      <c r="AB1397" s="5" t="e">
        <f>#REF!-#REF!</f>
        <v>#REF!</v>
      </c>
      <c r="AC1397" s="1" t="e">
        <f>#REF!-#REF!</f>
        <v>#REF!</v>
      </c>
      <c r="AD1397" s="1" t="e">
        <f>SIN(#REF!)*COS(#REF!)</f>
        <v>#REF!</v>
      </c>
      <c r="AE1397" s="1" t="e">
        <f>SIN(#REF!)*SIN(#REF!)</f>
        <v>#REF!</v>
      </c>
      <c r="AF1397" s="1" t="e">
        <f>#REF!*COS(#REF!+#REF!)</f>
        <v>#REF!</v>
      </c>
      <c r="AG1397" s="1" t="e">
        <f>#REF!*SIN(#REF!+#REF!)</f>
        <v>#REF!</v>
      </c>
      <c r="AH1397" s="1" t="e">
        <f>SIN(#REF!)</f>
        <v>#REF!</v>
      </c>
      <c r="AI1397" s="1" t="e">
        <f>COS(#REF!)</f>
        <v>#REF!</v>
      </c>
      <c r="AJ1397" s="1" t="e">
        <f t="shared" si="227"/>
        <v>#REF!</v>
      </c>
      <c r="AK1397" s="5" t="e">
        <f>#REF!*#REF!</f>
        <v>#REF!</v>
      </c>
      <c r="AL1397" s="1" t="e">
        <f>(#REF!*#REF!)*(#REF!*#REF!-1)</f>
        <v>#REF!</v>
      </c>
      <c r="AM1397" s="13" t="e">
        <f>#REF!*SQRT(1-#REF!*#REF!)</f>
        <v>#REF!</v>
      </c>
      <c r="AN1397" s="15" t="e">
        <f>#REF!-AM1397</f>
        <v>#REF!</v>
      </c>
      <c r="AO1397" s="19" t="e">
        <f>#REF!/AM1397</f>
        <v>#REF!</v>
      </c>
      <c r="AP1397" s="19" t="e">
        <f>SQRT(398600640000000/(#REF!*1000))</f>
        <v>#REF!</v>
      </c>
      <c r="AQ1397" s="17" t="e">
        <f>SQRT(2*398600640000000*((1/(#REF!*1000))-(1/((#REF!*1000)+(#REF!*1000)))))</f>
        <v>#REF!</v>
      </c>
      <c r="AR1397" s="17" t="e">
        <f>SQRT(2*398600640000000*((1/(#REF!*1000))-(1/((#REF!*1000)+(#REF!*1000)))))</f>
        <v>#REF!</v>
      </c>
      <c r="AS1397" s="17" t="e">
        <f t="shared" si="228"/>
        <v>#REF!</v>
      </c>
      <c r="AT1397" s="5" t="e">
        <f t="shared" si="229"/>
        <v>#REF!</v>
      </c>
      <c r="AU1397" s="5" t="e">
        <f>(((4*(POWER(#REF!*1000,2)*AP1397)/398600640000000)*AT1397))/2/1000</f>
        <v>#REF!</v>
      </c>
      <c r="AV1397" s="5" t="e">
        <f t="shared" si="230"/>
        <v>#REF!</v>
      </c>
      <c r="AW1397" s="5" t="e">
        <f>(((4*(POWER(#REF!*1000,2)*AQ1397)/398600640000000)*AV1397))/2/1000</f>
        <v>#REF!</v>
      </c>
      <c r="AX1397" s="19" t="e">
        <f t="shared" si="231"/>
        <v>#REF!</v>
      </c>
      <c r="AY1397" s="17" t="e">
        <f>SQRT(398600640000/#REF!)</f>
        <v>#REF!</v>
      </c>
      <c r="AZ1397" s="17" t="e">
        <f>SQRT(398600640000/#REF!)</f>
        <v>#REF!</v>
      </c>
      <c r="BA1397" s="17" t="e">
        <f t="shared" si="232"/>
        <v>#REF!</v>
      </c>
      <c r="BB1397" s="24" t="e">
        <f>-(398600640000000)/(2*(#REF!))</f>
        <v>#REF!</v>
      </c>
      <c r="BC1397" s="24" t="e">
        <f>-(398600640000000)/((2*#REF!))</f>
        <v>#REF!</v>
      </c>
      <c r="BD1397" s="24" t="e">
        <f>-(398600640000000)/(2*#REF!)</f>
        <v>#REF!</v>
      </c>
      <c r="BE1397" s="27" t="e">
        <f t="shared" si="233"/>
        <v>#REF!</v>
      </c>
      <c r="BF1397" s="27" t="e">
        <f t="shared" si="234"/>
        <v>#REF!</v>
      </c>
      <c r="BG1397" s="23" t="e">
        <f t="shared" si="235"/>
        <v>#REF!</v>
      </c>
      <c r="BH1397" s="23" t="e">
        <f t="shared" si="236"/>
        <v>#REF!</v>
      </c>
      <c r="BJ1397" s="29" t="e">
        <f>398600640000000/(#REF!*1000*#REF!*1000)</f>
        <v>#REF!</v>
      </c>
      <c r="BK1397" s="29" t="e">
        <f>398600640000000/(#REF!*1000*#REF!*1000)</f>
        <v>#REF!</v>
      </c>
      <c r="BL1397" s="29" t="e">
        <f t="shared" si="237"/>
        <v>#REF!</v>
      </c>
      <c r="BM1397" t="e">
        <f>398600640000000/(#REF!*1000*#REF!*1000)</f>
        <v>#REF!</v>
      </c>
    </row>
    <row r="1398" spans="24:65" x14ac:dyDescent="0.25">
      <c r="X1398"/>
      <c r="Y1398"/>
      <c r="Z1398"/>
      <c r="AA1398"/>
      <c r="AB1398" s="5" t="e">
        <f>#REF!-#REF!</f>
        <v>#REF!</v>
      </c>
      <c r="AC1398" s="1" t="e">
        <f>#REF!-#REF!</f>
        <v>#REF!</v>
      </c>
      <c r="AD1398" s="1" t="e">
        <f>SIN(#REF!)*COS(#REF!)</f>
        <v>#REF!</v>
      </c>
      <c r="AE1398" s="1" t="e">
        <f>SIN(#REF!)*SIN(#REF!)</f>
        <v>#REF!</v>
      </c>
      <c r="AF1398" s="1" t="e">
        <f>#REF!*COS(#REF!+#REF!)</f>
        <v>#REF!</v>
      </c>
      <c r="AG1398" s="1" t="e">
        <f>#REF!*SIN(#REF!+#REF!)</f>
        <v>#REF!</v>
      </c>
      <c r="AH1398" s="1" t="e">
        <f>SIN(#REF!)</f>
        <v>#REF!</v>
      </c>
      <c r="AI1398" s="1" t="e">
        <f>COS(#REF!)</f>
        <v>#REF!</v>
      </c>
      <c r="AJ1398" s="1" t="e">
        <f t="shared" si="227"/>
        <v>#REF!</v>
      </c>
      <c r="AK1398" s="5" t="e">
        <f>#REF!*#REF!</f>
        <v>#REF!</v>
      </c>
      <c r="AL1398" s="1" t="e">
        <f>(#REF!*#REF!)*(#REF!*#REF!-1)</f>
        <v>#REF!</v>
      </c>
      <c r="AM1398" s="13" t="e">
        <f>#REF!*SQRT(1-#REF!*#REF!)</f>
        <v>#REF!</v>
      </c>
      <c r="AN1398" s="15" t="e">
        <f>#REF!-AM1398</f>
        <v>#REF!</v>
      </c>
      <c r="AO1398" s="19" t="e">
        <f>#REF!/AM1398</f>
        <v>#REF!</v>
      </c>
      <c r="AP1398" s="19" t="e">
        <f>SQRT(398600640000000/(#REF!*1000))</f>
        <v>#REF!</v>
      </c>
      <c r="AQ1398" s="17" t="e">
        <f>SQRT(2*398600640000000*((1/(#REF!*1000))-(1/((#REF!*1000)+(#REF!*1000)))))</f>
        <v>#REF!</v>
      </c>
      <c r="AR1398" s="17" t="e">
        <f>SQRT(2*398600640000000*((1/(#REF!*1000))-(1/((#REF!*1000)+(#REF!*1000)))))</f>
        <v>#REF!</v>
      </c>
      <c r="AS1398" s="17" t="e">
        <f t="shared" si="228"/>
        <v>#REF!</v>
      </c>
      <c r="AT1398" s="5" t="e">
        <f t="shared" si="229"/>
        <v>#REF!</v>
      </c>
      <c r="AU1398" s="5" t="e">
        <f>(((4*(POWER(#REF!*1000,2)*AP1398)/398600640000000)*AT1398))/2/1000</f>
        <v>#REF!</v>
      </c>
      <c r="AV1398" s="5" t="e">
        <f t="shared" si="230"/>
        <v>#REF!</v>
      </c>
      <c r="AW1398" s="5" t="e">
        <f>(((4*(POWER(#REF!*1000,2)*AQ1398)/398600640000000)*AV1398))/2/1000</f>
        <v>#REF!</v>
      </c>
      <c r="AX1398" s="19" t="e">
        <f t="shared" si="231"/>
        <v>#REF!</v>
      </c>
      <c r="AY1398" s="17" t="e">
        <f>SQRT(398600640000/#REF!)</f>
        <v>#REF!</v>
      </c>
      <c r="AZ1398" s="17" t="e">
        <f>SQRT(398600640000/#REF!)</f>
        <v>#REF!</v>
      </c>
      <c r="BA1398" s="17" t="e">
        <f t="shared" si="232"/>
        <v>#REF!</v>
      </c>
      <c r="BB1398" s="24" t="e">
        <f>-(398600640000000)/(2*(#REF!))</f>
        <v>#REF!</v>
      </c>
      <c r="BC1398" s="24" t="e">
        <f>-(398600640000000)/((2*#REF!))</f>
        <v>#REF!</v>
      </c>
      <c r="BD1398" s="24" t="e">
        <f>-(398600640000000)/(2*#REF!)</f>
        <v>#REF!</v>
      </c>
      <c r="BE1398" s="27" t="e">
        <f t="shared" si="233"/>
        <v>#REF!</v>
      </c>
      <c r="BF1398" s="27" t="e">
        <f t="shared" si="234"/>
        <v>#REF!</v>
      </c>
      <c r="BG1398" s="23" t="e">
        <f t="shared" si="235"/>
        <v>#REF!</v>
      </c>
      <c r="BH1398" s="23" t="e">
        <f t="shared" si="236"/>
        <v>#REF!</v>
      </c>
      <c r="BJ1398" s="29" t="e">
        <f>398600640000000/(#REF!*1000*#REF!*1000)</f>
        <v>#REF!</v>
      </c>
      <c r="BK1398" s="29" t="e">
        <f>398600640000000/(#REF!*1000*#REF!*1000)</f>
        <v>#REF!</v>
      </c>
      <c r="BL1398" s="29" t="e">
        <f t="shared" si="237"/>
        <v>#REF!</v>
      </c>
      <c r="BM1398" t="e">
        <f>398600640000000/(#REF!*1000*#REF!*1000)</f>
        <v>#REF!</v>
      </c>
    </row>
    <row r="1399" spans="24:65" x14ac:dyDescent="0.25">
      <c r="X1399"/>
      <c r="Y1399"/>
      <c r="Z1399"/>
      <c r="AA1399"/>
      <c r="AB1399" s="5" t="e">
        <f>#REF!-#REF!</f>
        <v>#REF!</v>
      </c>
      <c r="AC1399" s="1" t="e">
        <f>#REF!-#REF!</f>
        <v>#REF!</v>
      </c>
      <c r="AD1399" s="1" t="e">
        <f>SIN(#REF!)*COS(#REF!)</f>
        <v>#REF!</v>
      </c>
      <c r="AE1399" s="1" t="e">
        <f>SIN(#REF!)*SIN(#REF!)</f>
        <v>#REF!</v>
      </c>
      <c r="AF1399" s="1" t="e">
        <f>#REF!*COS(#REF!+#REF!)</f>
        <v>#REF!</v>
      </c>
      <c r="AG1399" s="1" t="e">
        <f>#REF!*SIN(#REF!+#REF!)</f>
        <v>#REF!</v>
      </c>
      <c r="AH1399" s="1" t="e">
        <f>SIN(#REF!)</f>
        <v>#REF!</v>
      </c>
      <c r="AI1399" s="1" t="e">
        <f>COS(#REF!)</f>
        <v>#REF!</v>
      </c>
      <c r="AJ1399" s="1" t="e">
        <f t="shared" ref="AJ1399:AJ1462" si="238">AH1399*AI1399</f>
        <v>#REF!</v>
      </c>
      <c r="AK1399" s="5" t="e">
        <f>#REF!*#REF!</f>
        <v>#REF!</v>
      </c>
      <c r="AL1399" s="1" t="e">
        <f>(#REF!*#REF!)*(#REF!*#REF!-1)</f>
        <v>#REF!</v>
      </c>
      <c r="AM1399" s="13" t="e">
        <f>#REF!*SQRT(1-#REF!*#REF!)</f>
        <v>#REF!</v>
      </c>
      <c r="AN1399" s="15" t="e">
        <f>#REF!-AM1399</f>
        <v>#REF!</v>
      </c>
      <c r="AO1399" s="19" t="e">
        <f>#REF!/AM1399</f>
        <v>#REF!</v>
      </c>
      <c r="AP1399" s="19" t="e">
        <f>SQRT(398600640000000/(#REF!*1000))</f>
        <v>#REF!</v>
      </c>
      <c r="AQ1399" s="17" t="e">
        <f>SQRT(2*398600640000000*((1/(#REF!*1000))-(1/((#REF!*1000)+(#REF!*1000)))))</f>
        <v>#REF!</v>
      </c>
      <c r="AR1399" s="17" t="e">
        <f>SQRT(2*398600640000000*((1/(#REF!*1000))-(1/((#REF!*1000)+(#REF!*1000)))))</f>
        <v>#REF!</v>
      </c>
      <c r="AS1399" s="17" t="e">
        <f t="shared" ref="AS1399:AS1462" si="239">AR1399-AQ1399</f>
        <v>#REF!</v>
      </c>
      <c r="AT1399" s="5" t="e">
        <f t="shared" ref="AT1399:AT1462" si="240">AR1399-AP1399</f>
        <v>#REF!</v>
      </c>
      <c r="AU1399" s="5" t="e">
        <f>(((4*(POWER(#REF!*1000,2)*AP1399)/398600640000000)*AT1399))/2/1000</f>
        <v>#REF!</v>
      </c>
      <c r="AV1399" s="5" t="e">
        <f t="shared" ref="AV1399:AV1462" si="241">AP1399-AQ1399</f>
        <v>#REF!</v>
      </c>
      <c r="AW1399" s="5" t="e">
        <f>(((4*(POWER(#REF!*1000,2)*AQ1399)/398600640000000)*AV1399))/2/1000</f>
        <v>#REF!</v>
      </c>
      <c r="AX1399" s="19" t="e">
        <f t="shared" ref="AX1399:AX1462" si="242">(AS1399/AQ1399)*100</f>
        <v>#REF!</v>
      </c>
      <c r="AY1399" s="17" t="e">
        <f>SQRT(398600640000/#REF!)</f>
        <v>#REF!</v>
      </c>
      <c r="AZ1399" s="17" t="e">
        <f>SQRT(398600640000/#REF!)</f>
        <v>#REF!</v>
      </c>
      <c r="BA1399" s="17" t="e">
        <f t="shared" ref="BA1399:BA1462" si="243">AZ1399-AY1399</f>
        <v>#REF!</v>
      </c>
      <c r="BB1399" s="24" t="e">
        <f>-(398600640000000)/(2*(#REF!))</f>
        <v>#REF!</v>
      </c>
      <c r="BC1399" s="24" t="e">
        <f>-(398600640000000)/((2*#REF!))</f>
        <v>#REF!</v>
      </c>
      <c r="BD1399" s="24" t="e">
        <f>-(398600640000000)/(2*#REF!)</f>
        <v>#REF!</v>
      </c>
      <c r="BE1399" s="27" t="e">
        <f t="shared" ref="BE1399:BE1462" si="244">BD1399-BC1399</f>
        <v>#REF!</v>
      </c>
      <c r="BF1399" s="27" t="e">
        <f t="shared" ref="BF1399:BF1462" si="245">BD1399-BB1399</f>
        <v>#REF!</v>
      </c>
      <c r="BG1399" s="23" t="e">
        <f t="shared" ref="BG1399:BG1462" si="246">BE1399+BF1399</f>
        <v>#REF!</v>
      </c>
      <c r="BH1399" s="23" t="e">
        <f t="shared" ref="BH1399:BH1462" si="247">BC1399-BB1399</f>
        <v>#REF!</v>
      </c>
      <c r="BJ1399" s="29" t="e">
        <f>398600640000000/(#REF!*1000*#REF!*1000)</f>
        <v>#REF!</v>
      </c>
      <c r="BK1399" s="29" t="e">
        <f>398600640000000/(#REF!*1000*#REF!*1000)</f>
        <v>#REF!</v>
      </c>
      <c r="BL1399" s="29" t="e">
        <f t="shared" ref="BL1399:BL1462" si="248">BK1399-BJ1399</f>
        <v>#REF!</v>
      </c>
      <c r="BM1399" t="e">
        <f>398600640000000/(#REF!*1000*#REF!*1000)</f>
        <v>#REF!</v>
      </c>
    </row>
    <row r="1400" spans="24:65" x14ac:dyDescent="0.25">
      <c r="X1400"/>
      <c r="Y1400"/>
      <c r="Z1400"/>
      <c r="AA1400"/>
      <c r="AB1400" s="5" t="e">
        <f>#REF!-#REF!</f>
        <v>#REF!</v>
      </c>
      <c r="AC1400" s="1" t="e">
        <f>#REF!-#REF!</f>
        <v>#REF!</v>
      </c>
      <c r="AD1400" s="1" t="e">
        <f>SIN(#REF!)*COS(#REF!)</f>
        <v>#REF!</v>
      </c>
      <c r="AE1400" s="1" t="e">
        <f>SIN(#REF!)*SIN(#REF!)</f>
        <v>#REF!</v>
      </c>
      <c r="AF1400" s="1" t="e">
        <f>#REF!*COS(#REF!+#REF!)</f>
        <v>#REF!</v>
      </c>
      <c r="AG1400" s="1" t="e">
        <f>#REF!*SIN(#REF!+#REF!)</f>
        <v>#REF!</v>
      </c>
      <c r="AH1400" s="1" t="e">
        <f>SIN(#REF!)</f>
        <v>#REF!</v>
      </c>
      <c r="AI1400" s="1" t="e">
        <f>COS(#REF!)</f>
        <v>#REF!</v>
      </c>
      <c r="AJ1400" s="1" t="e">
        <f t="shared" si="238"/>
        <v>#REF!</v>
      </c>
      <c r="AK1400" s="5" t="e">
        <f>#REF!*#REF!</f>
        <v>#REF!</v>
      </c>
      <c r="AL1400" s="1" t="e">
        <f>(#REF!*#REF!)*(#REF!*#REF!-1)</f>
        <v>#REF!</v>
      </c>
      <c r="AM1400" s="13" t="e">
        <f>#REF!*SQRT(1-#REF!*#REF!)</f>
        <v>#REF!</v>
      </c>
      <c r="AN1400" s="15" t="e">
        <f>#REF!-AM1400</f>
        <v>#REF!</v>
      </c>
      <c r="AO1400" s="19" t="e">
        <f>#REF!/AM1400</f>
        <v>#REF!</v>
      </c>
      <c r="AP1400" s="19" t="e">
        <f>SQRT(398600640000000/(#REF!*1000))</f>
        <v>#REF!</v>
      </c>
      <c r="AQ1400" s="17" t="e">
        <f>SQRT(2*398600640000000*((1/(#REF!*1000))-(1/((#REF!*1000)+(#REF!*1000)))))</f>
        <v>#REF!</v>
      </c>
      <c r="AR1400" s="17" t="e">
        <f>SQRT(2*398600640000000*((1/(#REF!*1000))-(1/((#REF!*1000)+(#REF!*1000)))))</f>
        <v>#REF!</v>
      </c>
      <c r="AS1400" s="17" t="e">
        <f t="shared" si="239"/>
        <v>#REF!</v>
      </c>
      <c r="AT1400" s="5" t="e">
        <f t="shared" si="240"/>
        <v>#REF!</v>
      </c>
      <c r="AU1400" s="5" t="e">
        <f>(((4*(POWER(#REF!*1000,2)*AP1400)/398600640000000)*AT1400))/2/1000</f>
        <v>#REF!</v>
      </c>
      <c r="AV1400" s="5" t="e">
        <f t="shared" si="241"/>
        <v>#REF!</v>
      </c>
      <c r="AW1400" s="5" t="e">
        <f>(((4*(POWER(#REF!*1000,2)*AQ1400)/398600640000000)*AV1400))/2/1000</f>
        <v>#REF!</v>
      </c>
      <c r="AX1400" s="19" t="e">
        <f t="shared" si="242"/>
        <v>#REF!</v>
      </c>
      <c r="AY1400" s="17" t="e">
        <f>SQRT(398600640000/#REF!)</f>
        <v>#REF!</v>
      </c>
      <c r="AZ1400" s="17" t="e">
        <f>SQRT(398600640000/#REF!)</f>
        <v>#REF!</v>
      </c>
      <c r="BA1400" s="17" t="e">
        <f t="shared" si="243"/>
        <v>#REF!</v>
      </c>
      <c r="BB1400" s="24" t="e">
        <f>-(398600640000000)/(2*(#REF!))</f>
        <v>#REF!</v>
      </c>
      <c r="BC1400" s="24" t="e">
        <f>-(398600640000000)/((2*#REF!))</f>
        <v>#REF!</v>
      </c>
      <c r="BD1400" s="24" t="e">
        <f>-(398600640000000)/(2*#REF!)</f>
        <v>#REF!</v>
      </c>
      <c r="BE1400" s="27" t="e">
        <f t="shared" si="244"/>
        <v>#REF!</v>
      </c>
      <c r="BF1400" s="27" t="e">
        <f t="shared" si="245"/>
        <v>#REF!</v>
      </c>
      <c r="BG1400" s="23" t="e">
        <f t="shared" si="246"/>
        <v>#REF!</v>
      </c>
      <c r="BH1400" s="23" t="e">
        <f t="shared" si="247"/>
        <v>#REF!</v>
      </c>
      <c r="BJ1400" s="29" t="e">
        <f>398600640000000/(#REF!*1000*#REF!*1000)</f>
        <v>#REF!</v>
      </c>
      <c r="BK1400" s="29" t="e">
        <f>398600640000000/(#REF!*1000*#REF!*1000)</f>
        <v>#REF!</v>
      </c>
      <c r="BL1400" s="29" t="e">
        <f t="shared" si="248"/>
        <v>#REF!</v>
      </c>
      <c r="BM1400" t="e">
        <f>398600640000000/(#REF!*1000*#REF!*1000)</f>
        <v>#REF!</v>
      </c>
    </row>
    <row r="1401" spans="24:65" x14ac:dyDescent="0.25">
      <c r="X1401"/>
      <c r="Y1401"/>
      <c r="Z1401"/>
      <c r="AA1401"/>
      <c r="AB1401" s="5" t="e">
        <f>#REF!-#REF!</f>
        <v>#REF!</v>
      </c>
      <c r="AC1401" s="1" t="e">
        <f>#REF!-#REF!</f>
        <v>#REF!</v>
      </c>
      <c r="AD1401" s="1" t="e">
        <f>SIN(#REF!)*COS(#REF!)</f>
        <v>#REF!</v>
      </c>
      <c r="AE1401" s="1" t="e">
        <f>SIN(#REF!)*SIN(#REF!)</f>
        <v>#REF!</v>
      </c>
      <c r="AF1401" s="1" t="e">
        <f>#REF!*COS(#REF!+#REF!)</f>
        <v>#REF!</v>
      </c>
      <c r="AG1401" s="1" t="e">
        <f>#REF!*SIN(#REF!+#REF!)</f>
        <v>#REF!</v>
      </c>
      <c r="AH1401" s="1" t="e">
        <f>SIN(#REF!)</f>
        <v>#REF!</v>
      </c>
      <c r="AI1401" s="1" t="e">
        <f>COS(#REF!)</f>
        <v>#REF!</v>
      </c>
      <c r="AJ1401" s="1" t="e">
        <f t="shared" si="238"/>
        <v>#REF!</v>
      </c>
      <c r="AK1401" s="5" t="e">
        <f>#REF!*#REF!</f>
        <v>#REF!</v>
      </c>
      <c r="AL1401" s="1" t="e">
        <f>(#REF!*#REF!)*(#REF!*#REF!-1)</f>
        <v>#REF!</v>
      </c>
      <c r="AM1401" s="13" t="e">
        <f>#REF!*SQRT(1-#REF!*#REF!)</f>
        <v>#REF!</v>
      </c>
      <c r="AN1401" s="15" t="e">
        <f>#REF!-AM1401</f>
        <v>#REF!</v>
      </c>
      <c r="AO1401" s="19" t="e">
        <f>#REF!/AM1401</f>
        <v>#REF!</v>
      </c>
      <c r="AP1401" s="19" t="e">
        <f>SQRT(398600640000000/(#REF!*1000))</f>
        <v>#REF!</v>
      </c>
      <c r="AQ1401" s="17" t="e">
        <f>SQRT(2*398600640000000*((1/(#REF!*1000))-(1/((#REF!*1000)+(#REF!*1000)))))</f>
        <v>#REF!</v>
      </c>
      <c r="AR1401" s="17" t="e">
        <f>SQRT(2*398600640000000*((1/(#REF!*1000))-(1/((#REF!*1000)+(#REF!*1000)))))</f>
        <v>#REF!</v>
      </c>
      <c r="AS1401" s="17" t="e">
        <f t="shared" si="239"/>
        <v>#REF!</v>
      </c>
      <c r="AT1401" s="5" t="e">
        <f t="shared" si="240"/>
        <v>#REF!</v>
      </c>
      <c r="AU1401" s="5" t="e">
        <f>(((4*(POWER(#REF!*1000,2)*AP1401)/398600640000000)*AT1401))/2/1000</f>
        <v>#REF!</v>
      </c>
      <c r="AV1401" s="5" t="e">
        <f t="shared" si="241"/>
        <v>#REF!</v>
      </c>
      <c r="AW1401" s="5" t="e">
        <f>(((4*(POWER(#REF!*1000,2)*AQ1401)/398600640000000)*AV1401))/2/1000</f>
        <v>#REF!</v>
      </c>
      <c r="AX1401" s="19" t="e">
        <f t="shared" si="242"/>
        <v>#REF!</v>
      </c>
      <c r="AY1401" s="17" t="e">
        <f>SQRT(398600640000/#REF!)</f>
        <v>#REF!</v>
      </c>
      <c r="AZ1401" s="17" t="e">
        <f>SQRT(398600640000/#REF!)</f>
        <v>#REF!</v>
      </c>
      <c r="BA1401" s="17" t="e">
        <f t="shared" si="243"/>
        <v>#REF!</v>
      </c>
      <c r="BB1401" s="24" t="e">
        <f>-(398600640000000)/(2*(#REF!))</f>
        <v>#REF!</v>
      </c>
      <c r="BC1401" s="24" t="e">
        <f>-(398600640000000)/((2*#REF!))</f>
        <v>#REF!</v>
      </c>
      <c r="BD1401" s="24" t="e">
        <f>-(398600640000000)/(2*#REF!)</f>
        <v>#REF!</v>
      </c>
      <c r="BE1401" s="27" t="e">
        <f t="shared" si="244"/>
        <v>#REF!</v>
      </c>
      <c r="BF1401" s="27" t="e">
        <f t="shared" si="245"/>
        <v>#REF!</v>
      </c>
      <c r="BG1401" s="23" t="e">
        <f t="shared" si="246"/>
        <v>#REF!</v>
      </c>
      <c r="BH1401" s="23" t="e">
        <f t="shared" si="247"/>
        <v>#REF!</v>
      </c>
      <c r="BJ1401" s="29" t="e">
        <f>398600640000000/(#REF!*1000*#REF!*1000)</f>
        <v>#REF!</v>
      </c>
      <c r="BK1401" s="29" t="e">
        <f>398600640000000/(#REF!*1000*#REF!*1000)</f>
        <v>#REF!</v>
      </c>
      <c r="BL1401" s="29" t="e">
        <f t="shared" si="248"/>
        <v>#REF!</v>
      </c>
      <c r="BM1401" t="e">
        <f>398600640000000/(#REF!*1000*#REF!*1000)</f>
        <v>#REF!</v>
      </c>
    </row>
    <row r="1402" spans="24:65" x14ac:dyDescent="0.25">
      <c r="X1402"/>
      <c r="Y1402"/>
      <c r="Z1402"/>
      <c r="AA1402"/>
      <c r="AB1402" s="5" t="e">
        <f>#REF!-#REF!</f>
        <v>#REF!</v>
      </c>
      <c r="AC1402" s="1" t="e">
        <f>#REF!-#REF!</f>
        <v>#REF!</v>
      </c>
      <c r="AD1402" s="1" t="e">
        <f>SIN(#REF!)*COS(#REF!)</f>
        <v>#REF!</v>
      </c>
      <c r="AE1402" s="1" t="e">
        <f>SIN(#REF!)*SIN(#REF!)</f>
        <v>#REF!</v>
      </c>
      <c r="AF1402" s="1" t="e">
        <f>#REF!*COS(#REF!+#REF!)</f>
        <v>#REF!</v>
      </c>
      <c r="AG1402" s="1" t="e">
        <f>#REF!*SIN(#REF!+#REF!)</f>
        <v>#REF!</v>
      </c>
      <c r="AH1402" s="1" t="e">
        <f>SIN(#REF!)</f>
        <v>#REF!</v>
      </c>
      <c r="AI1402" s="1" t="e">
        <f>COS(#REF!)</f>
        <v>#REF!</v>
      </c>
      <c r="AJ1402" s="1" t="e">
        <f t="shared" si="238"/>
        <v>#REF!</v>
      </c>
      <c r="AK1402" s="5" t="e">
        <f>#REF!*#REF!</f>
        <v>#REF!</v>
      </c>
      <c r="AL1402" s="1" t="e">
        <f>(#REF!*#REF!)*(#REF!*#REF!-1)</f>
        <v>#REF!</v>
      </c>
      <c r="AM1402" s="13" t="e">
        <f>#REF!*SQRT(1-#REF!*#REF!)</f>
        <v>#REF!</v>
      </c>
      <c r="AN1402" s="15" t="e">
        <f>#REF!-AM1402</f>
        <v>#REF!</v>
      </c>
      <c r="AO1402" s="19" t="e">
        <f>#REF!/AM1402</f>
        <v>#REF!</v>
      </c>
      <c r="AP1402" s="19" t="e">
        <f>SQRT(398600640000000/(#REF!*1000))</f>
        <v>#REF!</v>
      </c>
      <c r="AQ1402" s="17" t="e">
        <f>SQRT(2*398600640000000*((1/(#REF!*1000))-(1/((#REF!*1000)+(#REF!*1000)))))</f>
        <v>#REF!</v>
      </c>
      <c r="AR1402" s="17" t="e">
        <f>SQRT(2*398600640000000*((1/(#REF!*1000))-(1/((#REF!*1000)+(#REF!*1000)))))</f>
        <v>#REF!</v>
      </c>
      <c r="AS1402" s="17" t="e">
        <f t="shared" si="239"/>
        <v>#REF!</v>
      </c>
      <c r="AT1402" s="5" t="e">
        <f t="shared" si="240"/>
        <v>#REF!</v>
      </c>
      <c r="AU1402" s="5" t="e">
        <f>(((4*(POWER(#REF!*1000,2)*AP1402)/398600640000000)*AT1402))/2/1000</f>
        <v>#REF!</v>
      </c>
      <c r="AV1402" s="5" t="e">
        <f t="shared" si="241"/>
        <v>#REF!</v>
      </c>
      <c r="AW1402" s="5" t="e">
        <f>(((4*(POWER(#REF!*1000,2)*AQ1402)/398600640000000)*AV1402))/2/1000</f>
        <v>#REF!</v>
      </c>
      <c r="AX1402" s="19" t="e">
        <f t="shared" si="242"/>
        <v>#REF!</v>
      </c>
      <c r="AY1402" s="17" t="e">
        <f>SQRT(398600640000/#REF!)</f>
        <v>#REF!</v>
      </c>
      <c r="AZ1402" s="17" t="e">
        <f>SQRT(398600640000/#REF!)</f>
        <v>#REF!</v>
      </c>
      <c r="BA1402" s="17" t="e">
        <f t="shared" si="243"/>
        <v>#REF!</v>
      </c>
      <c r="BB1402" s="24" t="e">
        <f>-(398600640000000)/(2*(#REF!))</f>
        <v>#REF!</v>
      </c>
      <c r="BC1402" s="24" t="e">
        <f>-(398600640000000)/((2*#REF!))</f>
        <v>#REF!</v>
      </c>
      <c r="BD1402" s="24" t="e">
        <f>-(398600640000000)/(2*#REF!)</f>
        <v>#REF!</v>
      </c>
      <c r="BE1402" s="27" t="e">
        <f t="shared" si="244"/>
        <v>#REF!</v>
      </c>
      <c r="BF1402" s="27" t="e">
        <f t="shared" si="245"/>
        <v>#REF!</v>
      </c>
      <c r="BG1402" s="23" t="e">
        <f t="shared" si="246"/>
        <v>#REF!</v>
      </c>
      <c r="BH1402" s="23" t="e">
        <f t="shared" si="247"/>
        <v>#REF!</v>
      </c>
      <c r="BJ1402" s="29" t="e">
        <f>398600640000000/(#REF!*1000*#REF!*1000)</f>
        <v>#REF!</v>
      </c>
      <c r="BK1402" s="29" t="e">
        <f>398600640000000/(#REF!*1000*#REF!*1000)</f>
        <v>#REF!</v>
      </c>
      <c r="BL1402" s="29" t="e">
        <f t="shared" si="248"/>
        <v>#REF!</v>
      </c>
      <c r="BM1402" t="e">
        <f>398600640000000/(#REF!*1000*#REF!*1000)</f>
        <v>#REF!</v>
      </c>
    </row>
    <row r="1403" spans="24:65" x14ac:dyDescent="0.25">
      <c r="X1403"/>
      <c r="Y1403"/>
      <c r="Z1403"/>
      <c r="AA1403"/>
      <c r="AB1403" s="5" t="e">
        <f>#REF!-#REF!</f>
        <v>#REF!</v>
      </c>
      <c r="AC1403" s="1" t="e">
        <f>#REF!-#REF!</f>
        <v>#REF!</v>
      </c>
      <c r="AD1403" s="1" t="e">
        <f>SIN(#REF!)*COS(#REF!)</f>
        <v>#REF!</v>
      </c>
      <c r="AE1403" s="1" t="e">
        <f>SIN(#REF!)*SIN(#REF!)</f>
        <v>#REF!</v>
      </c>
      <c r="AF1403" s="1" t="e">
        <f>#REF!*COS(#REF!+#REF!)</f>
        <v>#REF!</v>
      </c>
      <c r="AG1403" s="1" t="e">
        <f>#REF!*SIN(#REF!+#REF!)</f>
        <v>#REF!</v>
      </c>
      <c r="AH1403" s="1" t="e">
        <f>SIN(#REF!)</f>
        <v>#REF!</v>
      </c>
      <c r="AI1403" s="1" t="e">
        <f>COS(#REF!)</f>
        <v>#REF!</v>
      </c>
      <c r="AJ1403" s="1" t="e">
        <f t="shared" si="238"/>
        <v>#REF!</v>
      </c>
      <c r="AK1403" s="5" t="e">
        <f>#REF!*#REF!</f>
        <v>#REF!</v>
      </c>
      <c r="AL1403" s="1" t="e">
        <f>(#REF!*#REF!)*(#REF!*#REF!-1)</f>
        <v>#REF!</v>
      </c>
      <c r="AM1403" s="13" t="e">
        <f>#REF!*SQRT(1-#REF!*#REF!)</f>
        <v>#REF!</v>
      </c>
      <c r="AN1403" s="15" t="e">
        <f>#REF!-AM1403</f>
        <v>#REF!</v>
      </c>
      <c r="AO1403" s="19" t="e">
        <f>#REF!/AM1403</f>
        <v>#REF!</v>
      </c>
      <c r="AP1403" s="19" t="e">
        <f>SQRT(398600640000000/(#REF!*1000))</f>
        <v>#REF!</v>
      </c>
      <c r="AQ1403" s="17" t="e">
        <f>SQRT(2*398600640000000*((1/(#REF!*1000))-(1/((#REF!*1000)+(#REF!*1000)))))</f>
        <v>#REF!</v>
      </c>
      <c r="AR1403" s="17" t="e">
        <f>SQRT(2*398600640000000*((1/(#REF!*1000))-(1/((#REF!*1000)+(#REF!*1000)))))</f>
        <v>#REF!</v>
      </c>
      <c r="AS1403" s="17" t="e">
        <f t="shared" si="239"/>
        <v>#REF!</v>
      </c>
      <c r="AT1403" s="5" t="e">
        <f t="shared" si="240"/>
        <v>#REF!</v>
      </c>
      <c r="AU1403" s="5" t="e">
        <f>(((4*(POWER(#REF!*1000,2)*AP1403)/398600640000000)*AT1403))/2/1000</f>
        <v>#REF!</v>
      </c>
      <c r="AV1403" s="5" t="e">
        <f t="shared" si="241"/>
        <v>#REF!</v>
      </c>
      <c r="AW1403" s="5" t="e">
        <f>(((4*(POWER(#REF!*1000,2)*AQ1403)/398600640000000)*AV1403))/2/1000</f>
        <v>#REF!</v>
      </c>
      <c r="AX1403" s="19" t="e">
        <f t="shared" si="242"/>
        <v>#REF!</v>
      </c>
      <c r="AY1403" s="17" t="e">
        <f>SQRT(398600640000/#REF!)</f>
        <v>#REF!</v>
      </c>
      <c r="AZ1403" s="17" t="e">
        <f>SQRT(398600640000/#REF!)</f>
        <v>#REF!</v>
      </c>
      <c r="BA1403" s="17" t="e">
        <f t="shared" si="243"/>
        <v>#REF!</v>
      </c>
      <c r="BB1403" s="24" t="e">
        <f>-(398600640000000)/(2*(#REF!))</f>
        <v>#REF!</v>
      </c>
      <c r="BC1403" s="24" t="e">
        <f>-(398600640000000)/((2*#REF!))</f>
        <v>#REF!</v>
      </c>
      <c r="BD1403" s="24" t="e">
        <f>-(398600640000000)/(2*#REF!)</f>
        <v>#REF!</v>
      </c>
      <c r="BE1403" s="27" t="e">
        <f t="shared" si="244"/>
        <v>#REF!</v>
      </c>
      <c r="BF1403" s="27" t="e">
        <f t="shared" si="245"/>
        <v>#REF!</v>
      </c>
      <c r="BG1403" s="23" t="e">
        <f t="shared" si="246"/>
        <v>#REF!</v>
      </c>
      <c r="BH1403" s="23" t="e">
        <f t="shared" si="247"/>
        <v>#REF!</v>
      </c>
      <c r="BJ1403" s="29" t="e">
        <f>398600640000000/(#REF!*1000*#REF!*1000)</f>
        <v>#REF!</v>
      </c>
      <c r="BK1403" s="29" t="e">
        <f>398600640000000/(#REF!*1000*#REF!*1000)</f>
        <v>#REF!</v>
      </c>
      <c r="BL1403" s="29" t="e">
        <f t="shared" si="248"/>
        <v>#REF!</v>
      </c>
      <c r="BM1403" t="e">
        <f>398600640000000/(#REF!*1000*#REF!*1000)</f>
        <v>#REF!</v>
      </c>
    </row>
    <row r="1404" spans="24:65" x14ac:dyDescent="0.25">
      <c r="X1404"/>
      <c r="Y1404"/>
      <c r="Z1404"/>
      <c r="AA1404"/>
      <c r="AB1404" s="5" t="e">
        <f>#REF!-#REF!</f>
        <v>#REF!</v>
      </c>
      <c r="AC1404" s="1" t="e">
        <f>#REF!-#REF!</f>
        <v>#REF!</v>
      </c>
      <c r="AD1404" s="1" t="e">
        <f>SIN(#REF!)*COS(#REF!)</f>
        <v>#REF!</v>
      </c>
      <c r="AE1404" s="1" t="e">
        <f>SIN(#REF!)*SIN(#REF!)</f>
        <v>#REF!</v>
      </c>
      <c r="AF1404" s="1" t="e">
        <f>#REF!*COS(#REF!+#REF!)</f>
        <v>#REF!</v>
      </c>
      <c r="AG1404" s="1" t="e">
        <f>#REF!*SIN(#REF!+#REF!)</f>
        <v>#REF!</v>
      </c>
      <c r="AH1404" s="1" t="e">
        <f>SIN(#REF!)</f>
        <v>#REF!</v>
      </c>
      <c r="AI1404" s="1" t="e">
        <f>COS(#REF!)</f>
        <v>#REF!</v>
      </c>
      <c r="AJ1404" s="1" t="e">
        <f t="shared" si="238"/>
        <v>#REF!</v>
      </c>
      <c r="AK1404" s="5" t="e">
        <f>#REF!*#REF!</f>
        <v>#REF!</v>
      </c>
      <c r="AL1404" s="1" t="e">
        <f>(#REF!*#REF!)*(#REF!*#REF!-1)</f>
        <v>#REF!</v>
      </c>
      <c r="AM1404" s="13" t="e">
        <f>#REF!*SQRT(1-#REF!*#REF!)</f>
        <v>#REF!</v>
      </c>
      <c r="AN1404" s="15" t="e">
        <f>#REF!-AM1404</f>
        <v>#REF!</v>
      </c>
      <c r="AO1404" s="19" t="e">
        <f>#REF!/AM1404</f>
        <v>#REF!</v>
      </c>
      <c r="AP1404" s="19" t="e">
        <f>SQRT(398600640000000/(#REF!*1000))</f>
        <v>#REF!</v>
      </c>
      <c r="AQ1404" s="17" t="e">
        <f>SQRT(2*398600640000000*((1/(#REF!*1000))-(1/((#REF!*1000)+(#REF!*1000)))))</f>
        <v>#REF!</v>
      </c>
      <c r="AR1404" s="17" t="e">
        <f>SQRT(2*398600640000000*((1/(#REF!*1000))-(1/((#REF!*1000)+(#REF!*1000)))))</f>
        <v>#REF!</v>
      </c>
      <c r="AS1404" s="17" t="e">
        <f t="shared" si="239"/>
        <v>#REF!</v>
      </c>
      <c r="AT1404" s="5" t="e">
        <f t="shared" si="240"/>
        <v>#REF!</v>
      </c>
      <c r="AU1404" s="5" t="e">
        <f>(((4*(POWER(#REF!*1000,2)*AP1404)/398600640000000)*AT1404))/2/1000</f>
        <v>#REF!</v>
      </c>
      <c r="AV1404" s="5" t="e">
        <f t="shared" si="241"/>
        <v>#REF!</v>
      </c>
      <c r="AW1404" s="5" t="e">
        <f>(((4*(POWER(#REF!*1000,2)*AQ1404)/398600640000000)*AV1404))/2/1000</f>
        <v>#REF!</v>
      </c>
      <c r="AX1404" s="19" t="e">
        <f t="shared" si="242"/>
        <v>#REF!</v>
      </c>
      <c r="AY1404" s="17" t="e">
        <f>SQRT(398600640000/#REF!)</f>
        <v>#REF!</v>
      </c>
      <c r="AZ1404" s="17" t="e">
        <f>SQRT(398600640000/#REF!)</f>
        <v>#REF!</v>
      </c>
      <c r="BA1404" s="17" t="e">
        <f t="shared" si="243"/>
        <v>#REF!</v>
      </c>
      <c r="BB1404" s="24" t="e">
        <f>-(398600640000000)/(2*(#REF!))</f>
        <v>#REF!</v>
      </c>
      <c r="BC1404" s="24" t="e">
        <f>-(398600640000000)/((2*#REF!))</f>
        <v>#REF!</v>
      </c>
      <c r="BD1404" s="24" t="e">
        <f>-(398600640000000)/(2*#REF!)</f>
        <v>#REF!</v>
      </c>
      <c r="BE1404" s="27" t="e">
        <f t="shared" si="244"/>
        <v>#REF!</v>
      </c>
      <c r="BF1404" s="27" t="e">
        <f t="shared" si="245"/>
        <v>#REF!</v>
      </c>
      <c r="BG1404" s="23" t="e">
        <f t="shared" si="246"/>
        <v>#REF!</v>
      </c>
      <c r="BH1404" s="23" t="e">
        <f t="shared" si="247"/>
        <v>#REF!</v>
      </c>
      <c r="BJ1404" s="29" t="e">
        <f>398600640000000/(#REF!*1000*#REF!*1000)</f>
        <v>#REF!</v>
      </c>
      <c r="BK1404" s="29" t="e">
        <f>398600640000000/(#REF!*1000*#REF!*1000)</f>
        <v>#REF!</v>
      </c>
      <c r="BL1404" s="29" t="e">
        <f t="shared" si="248"/>
        <v>#REF!</v>
      </c>
      <c r="BM1404" t="e">
        <f>398600640000000/(#REF!*1000*#REF!*1000)</f>
        <v>#REF!</v>
      </c>
    </row>
    <row r="1405" spans="24:65" x14ac:dyDescent="0.25">
      <c r="X1405"/>
      <c r="Y1405"/>
      <c r="Z1405"/>
      <c r="AA1405"/>
      <c r="AB1405" s="5" t="e">
        <f>#REF!-#REF!</f>
        <v>#REF!</v>
      </c>
      <c r="AC1405" s="1" t="e">
        <f>#REF!-#REF!</f>
        <v>#REF!</v>
      </c>
      <c r="AD1405" s="1" t="e">
        <f>SIN(#REF!)*COS(#REF!)</f>
        <v>#REF!</v>
      </c>
      <c r="AE1405" s="1" t="e">
        <f>SIN(#REF!)*SIN(#REF!)</f>
        <v>#REF!</v>
      </c>
      <c r="AF1405" s="1" t="e">
        <f>#REF!*COS(#REF!+#REF!)</f>
        <v>#REF!</v>
      </c>
      <c r="AG1405" s="1" t="e">
        <f>#REF!*SIN(#REF!+#REF!)</f>
        <v>#REF!</v>
      </c>
      <c r="AH1405" s="1" t="e">
        <f>SIN(#REF!)</f>
        <v>#REF!</v>
      </c>
      <c r="AI1405" s="1" t="e">
        <f>COS(#REF!)</f>
        <v>#REF!</v>
      </c>
      <c r="AJ1405" s="1" t="e">
        <f t="shared" si="238"/>
        <v>#REF!</v>
      </c>
      <c r="AK1405" s="5" t="e">
        <f>#REF!*#REF!</f>
        <v>#REF!</v>
      </c>
      <c r="AL1405" s="1" t="e">
        <f>(#REF!*#REF!)*(#REF!*#REF!-1)</f>
        <v>#REF!</v>
      </c>
      <c r="AM1405" s="13" t="e">
        <f>#REF!*SQRT(1-#REF!*#REF!)</f>
        <v>#REF!</v>
      </c>
      <c r="AN1405" s="15" t="e">
        <f>#REF!-AM1405</f>
        <v>#REF!</v>
      </c>
      <c r="AO1405" s="19" t="e">
        <f>#REF!/AM1405</f>
        <v>#REF!</v>
      </c>
      <c r="AP1405" s="19" t="e">
        <f>SQRT(398600640000000/(#REF!*1000))</f>
        <v>#REF!</v>
      </c>
      <c r="AQ1405" s="17" t="e">
        <f>SQRT(2*398600640000000*((1/(#REF!*1000))-(1/((#REF!*1000)+(#REF!*1000)))))</f>
        <v>#REF!</v>
      </c>
      <c r="AR1405" s="17" t="e">
        <f>SQRT(2*398600640000000*((1/(#REF!*1000))-(1/((#REF!*1000)+(#REF!*1000)))))</f>
        <v>#REF!</v>
      </c>
      <c r="AS1405" s="17" t="e">
        <f t="shared" si="239"/>
        <v>#REF!</v>
      </c>
      <c r="AT1405" s="5" t="e">
        <f t="shared" si="240"/>
        <v>#REF!</v>
      </c>
      <c r="AU1405" s="5" t="e">
        <f>(((4*(POWER(#REF!*1000,2)*AP1405)/398600640000000)*AT1405))/2/1000</f>
        <v>#REF!</v>
      </c>
      <c r="AV1405" s="5" t="e">
        <f t="shared" si="241"/>
        <v>#REF!</v>
      </c>
      <c r="AW1405" s="5" t="e">
        <f>(((4*(POWER(#REF!*1000,2)*AQ1405)/398600640000000)*AV1405))/2/1000</f>
        <v>#REF!</v>
      </c>
      <c r="AX1405" s="19" t="e">
        <f t="shared" si="242"/>
        <v>#REF!</v>
      </c>
      <c r="AY1405" s="17" t="e">
        <f>SQRT(398600640000/#REF!)</f>
        <v>#REF!</v>
      </c>
      <c r="AZ1405" s="17" t="e">
        <f>SQRT(398600640000/#REF!)</f>
        <v>#REF!</v>
      </c>
      <c r="BA1405" s="17" t="e">
        <f t="shared" si="243"/>
        <v>#REF!</v>
      </c>
      <c r="BB1405" s="24" t="e">
        <f>-(398600640000000)/(2*(#REF!))</f>
        <v>#REF!</v>
      </c>
      <c r="BC1405" s="24" t="e">
        <f>-(398600640000000)/((2*#REF!))</f>
        <v>#REF!</v>
      </c>
      <c r="BD1405" s="24" t="e">
        <f>-(398600640000000)/(2*#REF!)</f>
        <v>#REF!</v>
      </c>
      <c r="BE1405" s="27" t="e">
        <f t="shared" si="244"/>
        <v>#REF!</v>
      </c>
      <c r="BF1405" s="27" t="e">
        <f t="shared" si="245"/>
        <v>#REF!</v>
      </c>
      <c r="BG1405" s="23" t="e">
        <f t="shared" si="246"/>
        <v>#REF!</v>
      </c>
      <c r="BH1405" s="23" t="e">
        <f t="shared" si="247"/>
        <v>#REF!</v>
      </c>
      <c r="BJ1405" s="29" t="e">
        <f>398600640000000/(#REF!*1000*#REF!*1000)</f>
        <v>#REF!</v>
      </c>
      <c r="BK1405" s="29" t="e">
        <f>398600640000000/(#REF!*1000*#REF!*1000)</f>
        <v>#REF!</v>
      </c>
      <c r="BL1405" s="29" t="e">
        <f t="shared" si="248"/>
        <v>#REF!</v>
      </c>
      <c r="BM1405" t="e">
        <f>398600640000000/(#REF!*1000*#REF!*1000)</f>
        <v>#REF!</v>
      </c>
    </row>
    <row r="1406" spans="24:65" x14ac:dyDescent="0.25">
      <c r="X1406"/>
      <c r="Y1406"/>
      <c r="Z1406"/>
      <c r="AA1406"/>
      <c r="AB1406" s="5" t="e">
        <f>#REF!-#REF!</f>
        <v>#REF!</v>
      </c>
      <c r="AC1406" s="1" t="e">
        <f>#REF!-#REF!</f>
        <v>#REF!</v>
      </c>
      <c r="AD1406" s="1" t="e">
        <f>SIN(#REF!)*COS(#REF!)</f>
        <v>#REF!</v>
      </c>
      <c r="AE1406" s="1" t="e">
        <f>SIN(#REF!)*SIN(#REF!)</f>
        <v>#REF!</v>
      </c>
      <c r="AF1406" s="1" t="e">
        <f>#REF!*COS(#REF!+#REF!)</f>
        <v>#REF!</v>
      </c>
      <c r="AG1406" s="1" t="e">
        <f>#REF!*SIN(#REF!+#REF!)</f>
        <v>#REF!</v>
      </c>
      <c r="AH1406" s="1" t="e">
        <f>SIN(#REF!)</f>
        <v>#REF!</v>
      </c>
      <c r="AI1406" s="1" t="e">
        <f>COS(#REF!)</f>
        <v>#REF!</v>
      </c>
      <c r="AJ1406" s="1" t="e">
        <f t="shared" si="238"/>
        <v>#REF!</v>
      </c>
      <c r="AK1406" s="5" t="e">
        <f>#REF!*#REF!</f>
        <v>#REF!</v>
      </c>
      <c r="AL1406" s="1" t="e">
        <f>(#REF!*#REF!)*(#REF!*#REF!-1)</f>
        <v>#REF!</v>
      </c>
      <c r="AM1406" s="13" t="e">
        <f>#REF!*SQRT(1-#REF!*#REF!)</f>
        <v>#REF!</v>
      </c>
      <c r="AN1406" s="15" t="e">
        <f>#REF!-AM1406</f>
        <v>#REF!</v>
      </c>
      <c r="AO1406" s="19" t="e">
        <f>#REF!/AM1406</f>
        <v>#REF!</v>
      </c>
      <c r="AP1406" s="19" t="e">
        <f>SQRT(398600640000000/(#REF!*1000))</f>
        <v>#REF!</v>
      </c>
      <c r="AQ1406" s="17" t="e">
        <f>SQRT(2*398600640000000*((1/(#REF!*1000))-(1/((#REF!*1000)+(#REF!*1000)))))</f>
        <v>#REF!</v>
      </c>
      <c r="AR1406" s="17" t="e">
        <f>SQRT(2*398600640000000*((1/(#REF!*1000))-(1/((#REF!*1000)+(#REF!*1000)))))</f>
        <v>#REF!</v>
      </c>
      <c r="AS1406" s="17" t="e">
        <f t="shared" si="239"/>
        <v>#REF!</v>
      </c>
      <c r="AT1406" s="5" t="e">
        <f t="shared" si="240"/>
        <v>#REF!</v>
      </c>
      <c r="AU1406" s="5" t="e">
        <f>(((4*(POWER(#REF!*1000,2)*AP1406)/398600640000000)*AT1406))/2/1000</f>
        <v>#REF!</v>
      </c>
      <c r="AV1406" s="5" t="e">
        <f t="shared" si="241"/>
        <v>#REF!</v>
      </c>
      <c r="AW1406" s="5" t="e">
        <f>(((4*(POWER(#REF!*1000,2)*AQ1406)/398600640000000)*AV1406))/2/1000</f>
        <v>#REF!</v>
      </c>
      <c r="AX1406" s="19" t="e">
        <f t="shared" si="242"/>
        <v>#REF!</v>
      </c>
      <c r="AY1406" s="17" t="e">
        <f>SQRT(398600640000/#REF!)</f>
        <v>#REF!</v>
      </c>
      <c r="AZ1406" s="17" t="e">
        <f>SQRT(398600640000/#REF!)</f>
        <v>#REF!</v>
      </c>
      <c r="BA1406" s="17" t="e">
        <f t="shared" si="243"/>
        <v>#REF!</v>
      </c>
      <c r="BB1406" s="24" t="e">
        <f>-(398600640000000)/(2*(#REF!))</f>
        <v>#REF!</v>
      </c>
      <c r="BC1406" s="24" t="e">
        <f>-(398600640000000)/((2*#REF!))</f>
        <v>#REF!</v>
      </c>
      <c r="BD1406" s="24" t="e">
        <f>-(398600640000000)/(2*#REF!)</f>
        <v>#REF!</v>
      </c>
      <c r="BE1406" s="27" t="e">
        <f t="shared" si="244"/>
        <v>#REF!</v>
      </c>
      <c r="BF1406" s="27" t="e">
        <f t="shared" si="245"/>
        <v>#REF!</v>
      </c>
      <c r="BG1406" s="23" t="e">
        <f t="shared" si="246"/>
        <v>#REF!</v>
      </c>
      <c r="BH1406" s="23" t="e">
        <f t="shared" si="247"/>
        <v>#REF!</v>
      </c>
      <c r="BJ1406" s="29" t="e">
        <f>398600640000000/(#REF!*1000*#REF!*1000)</f>
        <v>#REF!</v>
      </c>
      <c r="BK1406" s="29" t="e">
        <f>398600640000000/(#REF!*1000*#REF!*1000)</f>
        <v>#REF!</v>
      </c>
      <c r="BL1406" s="29" t="e">
        <f t="shared" si="248"/>
        <v>#REF!</v>
      </c>
      <c r="BM1406" t="e">
        <f>398600640000000/(#REF!*1000*#REF!*1000)</f>
        <v>#REF!</v>
      </c>
    </row>
    <row r="1407" spans="24:65" x14ac:dyDescent="0.25">
      <c r="X1407"/>
      <c r="Y1407"/>
      <c r="Z1407"/>
      <c r="AA1407"/>
      <c r="AB1407" s="5" t="e">
        <f>#REF!-#REF!</f>
        <v>#REF!</v>
      </c>
      <c r="AC1407" s="1" t="e">
        <f>#REF!-#REF!</f>
        <v>#REF!</v>
      </c>
      <c r="AD1407" s="1" t="e">
        <f>SIN(#REF!)*COS(#REF!)</f>
        <v>#REF!</v>
      </c>
      <c r="AE1407" s="1" t="e">
        <f>SIN(#REF!)*SIN(#REF!)</f>
        <v>#REF!</v>
      </c>
      <c r="AF1407" s="1" t="e">
        <f>#REF!*COS(#REF!+#REF!)</f>
        <v>#REF!</v>
      </c>
      <c r="AG1407" s="1" t="e">
        <f>#REF!*SIN(#REF!+#REF!)</f>
        <v>#REF!</v>
      </c>
      <c r="AH1407" s="1" t="e">
        <f>SIN(#REF!)</f>
        <v>#REF!</v>
      </c>
      <c r="AI1407" s="1" t="e">
        <f>COS(#REF!)</f>
        <v>#REF!</v>
      </c>
      <c r="AJ1407" s="1" t="e">
        <f t="shared" si="238"/>
        <v>#REF!</v>
      </c>
      <c r="AK1407" s="5" t="e">
        <f>#REF!*#REF!</f>
        <v>#REF!</v>
      </c>
      <c r="AL1407" s="1" t="e">
        <f>(#REF!*#REF!)*(#REF!*#REF!-1)</f>
        <v>#REF!</v>
      </c>
      <c r="AM1407" s="13" t="e">
        <f>#REF!*SQRT(1-#REF!*#REF!)</f>
        <v>#REF!</v>
      </c>
      <c r="AN1407" s="15" t="e">
        <f>#REF!-AM1407</f>
        <v>#REF!</v>
      </c>
      <c r="AO1407" s="19" t="e">
        <f>#REF!/AM1407</f>
        <v>#REF!</v>
      </c>
      <c r="AP1407" s="19" t="e">
        <f>SQRT(398600640000000/(#REF!*1000))</f>
        <v>#REF!</v>
      </c>
      <c r="AQ1407" s="17" t="e">
        <f>SQRT(2*398600640000000*((1/(#REF!*1000))-(1/((#REF!*1000)+(#REF!*1000)))))</f>
        <v>#REF!</v>
      </c>
      <c r="AR1407" s="17" t="e">
        <f>SQRT(2*398600640000000*((1/(#REF!*1000))-(1/((#REF!*1000)+(#REF!*1000)))))</f>
        <v>#REF!</v>
      </c>
      <c r="AS1407" s="17" t="e">
        <f t="shared" si="239"/>
        <v>#REF!</v>
      </c>
      <c r="AT1407" s="5" t="e">
        <f t="shared" si="240"/>
        <v>#REF!</v>
      </c>
      <c r="AU1407" s="5" t="e">
        <f>(((4*(POWER(#REF!*1000,2)*AP1407)/398600640000000)*AT1407))/2/1000</f>
        <v>#REF!</v>
      </c>
      <c r="AV1407" s="5" t="e">
        <f t="shared" si="241"/>
        <v>#REF!</v>
      </c>
      <c r="AW1407" s="5" t="e">
        <f>(((4*(POWER(#REF!*1000,2)*AQ1407)/398600640000000)*AV1407))/2/1000</f>
        <v>#REF!</v>
      </c>
      <c r="AX1407" s="19" t="e">
        <f t="shared" si="242"/>
        <v>#REF!</v>
      </c>
      <c r="AY1407" s="17" t="e">
        <f>SQRT(398600640000/#REF!)</f>
        <v>#REF!</v>
      </c>
      <c r="AZ1407" s="17" t="e">
        <f>SQRT(398600640000/#REF!)</f>
        <v>#REF!</v>
      </c>
      <c r="BA1407" s="17" t="e">
        <f t="shared" si="243"/>
        <v>#REF!</v>
      </c>
      <c r="BB1407" s="24" t="e">
        <f>-(398600640000000)/(2*(#REF!))</f>
        <v>#REF!</v>
      </c>
      <c r="BC1407" s="24" t="e">
        <f>-(398600640000000)/((2*#REF!))</f>
        <v>#REF!</v>
      </c>
      <c r="BD1407" s="24" t="e">
        <f>-(398600640000000)/(2*#REF!)</f>
        <v>#REF!</v>
      </c>
      <c r="BE1407" s="27" t="e">
        <f t="shared" si="244"/>
        <v>#REF!</v>
      </c>
      <c r="BF1407" s="27" t="e">
        <f t="shared" si="245"/>
        <v>#REF!</v>
      </c>
      <c r="BG1407" s="23" t="e">
        <f t="shared" si="246"/>
        <v>#REF!</v>
      </c>
      <c r="BH1407" s="23" t="e">
        <f t="shared" si="247"/>
        <v>#REF!</v>
      </c>
      <c r="BJ1407" s="29" t="e">
        <f>398600640000000/(#REF!*1000*#REF!*1000)</f>
        <v>#REF!</v>
      </c>
      <c r="BK1407" s="29" t="e">
        <f>398600640000000/(#REF!*1000*#REF!*1000)</f>
        <v>#REF!</v>
      </c>
      <c r="BL1407" s="29" t="e">
        <f t="shared" si="248"/>
        <v>#REF!</v>
      </c>
      <c r="BM1407" t="e">
        <f>398600640000000/(#REF!*1000*#REF!*1000)</f>
        <v>#REF!</v>
      </c>
    </row>
    <row r="1408" spans="24:65" x14ac:dyDescent="0.25">
      <c r="X1408"/>
      <c r="Y1408"/>
      <c r="Z1408"/>
      <c r="AA1408"/>
      <c r="AB1408" s="5" t="e">
        <f>#REF!-#REF!</f>
        <v>#REF!</v>
      </c>
      <c r="AC1408" s="1" t="e">
        <f>#REF!-#REF!</f>
        <v>#REF!</v>
      </c>
      <c r="AD1408" s="1" t="e">
        <f>SIN(#REF!)*COS(#REF!)</f>
        <v>#REF!</v>
      </c>
      <c r="AE1408" s="1" t="e">
        <f>SIN(#REF!)*SIN(#REF!)</f>
        <v>#REF!</v>
      </c>
      <c r="AF1408" s="1" t="e">
        <f>#REF!*COS(#REF!+#REF!)</f>
        <v>#REF!</v>
      </c>
      <c r="AG1408" s="1" t="e">
        <f>#REF!*SIN(#REF!+#REF!)</f>
        <v>#REF!</v>
      </c>
      <c r="AH1408" s="1" t="e">
        <f>SIN(#REF!)</f>
        <v>#REF!</v>
      </c>
      <c r="AI1408" s="1" t="e">
        <f>COS(#REF!)</f>
        <v>#REF!</v>
      </c>
      <c r="AJ1408" s="1" t="e">
        <f t="shared" si="238"/>
        <v>#REF!</v>
      </c>
      <c r="AK1408" s="5" t="e">
        <f>#REF!*#REF!</f>
        <v>#REF!</v>
      </c>
      <c r="AL1408" s="1" t="e">
        <f>(#REF!*#REF!)*(#REF!*#REF!-1)</f>
        <v>#REF!</v>
      </c>
      <c r="AM1408" s="13" t="e">
        <f>#REF!*SQRT(1-#REF!*#REF!)</f>
        <v>#REF!</v>
      </c>
      <c r="AN1408" s="15" t="e">
        <f>#REF!-AM1408</f>
        <v>#REF!</v>
      </c>
      <c r="AO1408" s="19" t="e">
        <f>#REF!/AM1408</f>
        <v>#REF!</v>
      </c>
      <c r="AP1408" s="19" t="e">
        <f>SQRT(398600640000000/(#REF!*1000))</f>
        <v>#REF!</v>
      </c>
      <c r="AQ1408" s="17" t="e">
        <f>SQRT(2*398600640000000*((1/(#REF!*1000))-(1/((#REF!*1000)+(#REF!*1000)))))</f>
        <v>#REF!</v>
      </c>
      <c r="AR1408" s="17" t="e">
        <f>SQRT(2*398600640000000*((1/(#REF!*1000))-(1/((#REF!*1000)+(#REF!*1000)))))</f>
        <v>#REF!</v>
      </c>
      <c r="AS1408" s="17" t="e">
        <f t="shared" si="239"/>
        <v>#REF!</v>
      </c>
      <c r="AT1408" s="5" t="e">
        <f t="shared" si="240"/>
        <v>#REF!</v>
      </c>
      <c r="AU1408" s="5" t="e">
        <f>(((4*(POWER(#REF!*1000,2)*AP1408)/398600640000000)*AT1408))/2/1000</f>
        <v>#REF!</v>
      </c>
      <c r="AV1408" s="5" t="e">
        <f t="shared" si="241"/>
        <v>#REF!</v>
      </c>
      <c r="AW1408" s="5" t="e">
        <f>(((4*(POWER(#REF!*1000,2)*AQ1408)/398600640000000)*AV1408))/2/1000</f>
        <v>#REF!</v>
      </c>
      <c r="AX1408" s="19" t="e">
        <f t="shared" si="242"/>
        <v>#REF!</v>
      </c>
      <c r="AY1408" s="17" t="e">
        <f>SQRT(398600640000/#REF!)</f>
        <v>#REF!</v>
      </c>
      <c r="AZ1408" s="17" t="e">
        <f>SQRT(398600640000/#REF!)</f>
        <v>#REF!</v>
      </c>
      <c r="BA1408" s="17" t="e">
        <f t="shared" si="243"/>
        <v>#REF!</v>
      </c>
      <c r="BB1408" s="24" t="e">
        <f>-(398600640000000)/(2*(#REF!))</f>
        <v>#REF!</v>
      </c>
      <c r="BC1408" s="24" t="e">
        <f>-(398600640000000)/((2*#REF!))</f>
        <v>#REF!</v>
      </c>
      <c r="BD1408" s="24" t="e">
        <f>-(398600640000000)/(2*#REF!)</f>
        <v>#REF!</v>
      </c>
      <c r="BE1408" s="27" t="e">
        <f t="shared" si="244"/>
        <v>#REF!</v>
      </c>
      <c r="BF1408" s="27" t="e">
        <f t="shared" si="245"/>
        <v>#REF!</v>
      </c>
      <c r="BG1408" s="23" t="e">
        <f t="shared" si="246"/>
        <v>#REF!</v>
      </c>
      <c r="BH1408" s="23" t="e">
        <f t="shared" si="247"/>
        <v>#REF!</v>
      </c>
      <c r="BJ1408" s="29" t="e">
        <f>398600640000000/(#REF!*1000*#REF!*1000)</f>
        <v>#REF!</v>
      </c>
      <c r="BK1408" s="29" t="e">
        <f>398600640000000/(#REF!*1000*#REF!*1000)</f>
        <v>#REF!</v>
      </c>
      <c r="BL1408" s="29" t="e">
        <f t="shared" si="248"/>
        <v>#REF!</v>
      </c>
      <c r="BM1408" t="e">
        <f>398600640000000/(#REF!*1000*#REF!*1000)</f>
        <v>#REF!</v>
      </c>
    </row>
    <row r="1409" spans="24:65" x14ac:dyDescent="0.25">
      <c r="X1409"/>
      <c r="Y1409"/>
      <c r="Z1409"/>
      <c r="AA1409"/>
      <c r="AB1409" s="5" t="e">
        <f>#REF!-#REF!</f>
        <v>#REF!</v>
      </c>
      <c r="AC1409" s="1" t="e">
        <f>#REF!-#REF!</f>
        <v>#REF!</v>
      </c>
      <c r="AD1409" s="1" t="e">
        <f>SIN(#REF!)*COS(#REF!)</f>
        <v>#REF!</v>
      </c>
      <c r="AE1409" s="1" t="e">
        <f>SIN(#REF!)*SIN(#REF!)</f>
        <v>#REF!</v>
      </c>
      <c r="AF1409" s="1" t="e">
        <f>#REF!*COS(#REF!+#REF!)</f>
        <v>#REF!</v>
      </c>
      <c r="AG1409" s="1" t="e">
        <f>#REF!*SIN(#REF!+#REF!)</f>
        <v>#REF!</v>
      </c>
      <c r="AH1409" s="1" t="e">
        <f>SIN(#REF!)</f>
        <v>#REF!</v>
      </c>
      <c r="AI1409" s="1" t="e">
        <f>COS(#REF!)</f>
        <v>#REF!</v>
      </c>
      <c r="AJ1409" s="1" t="e">
        <f t="shared" si="238"/>
        <v>#REF!</v>
      </c>
      <c r="AK1409" s="5" t="e">
        <f>#REF!*#REF!</f>
        <v>#REF!</v>
      </c>
      <c r="AL1409" s="1" t="e">
        <f>(#REF!*#REF!)*(#REF!*#REF!-1)</f>
        <v>#REF!</v>
      </c>
      <c r="AM1409" s="13" t="e">
        <f>#REF!*SQRT(1-#REF!*#REF!)</f>
        <v>#REF!</v>
      </c>
      <c r="AN1409" s="15" t="e">
        <f>#REF!-AM1409</f>
        <v>#REF!</v>
      </c>
      <c r="AO1409" s="19" t="e">
        <f>#REF!/AM1409</f>
        <v>#REF!</v>
      </c>
      <c r="AP1409" s="19" t="e">
        <f>SQRT(398600640000000/(#REF!*1000))</f>
        <v>#REF!</v>
      </c>
      <c r="AQ1409" s="17" t="e">
        <f>SQRT(2*398600640000000*((1/(#REF!*1000))-(1/((#REF!*1000)+(#REF!*1000)))))</f>
        <v>#REF!</v>
      </c>
      <c r="AR1409" s="17" t="e">
        <f>SQRT(2*398600640000000*((1/(#REF!*1000))-(1/((#REF!*1000)+(#REF!*1000)))))</f>
        <v>#REF!</v>
      </c>
      <c r="AS1409" s="17" t="e">
        <f t="shared" si="239"/>
        <v>#REF!</v>
      </c>
      <c r="AT1409" s="5" t="e">
        <f t="shared" si="240"/>
        <v>#REF!</v>
      </c>
      <c r="AU1409" s="5" t="e">
        <f>(((4*(POWER(#REF!*1000,2)*AP1409)/398600640000000)*AT1409))/2/1000</f>
        <v>#REF!</v>
      </c>
      <c r="AV1409" s="5" t="e">
        <f t="shared" si="241"/>
        <v>#REF!</v>
      </c>
      <c r="AW1409" s="5" t="e">
        <f>(((4*(POWER(#REF!*1000,2)*AQ1409)/398600640000000)*AV1409))/2/1000</f>
        <v>#REF!</v>
      </c>
      <c r="AX1409" s="19" t="e">
        <f t="shared" si="242"/>
        <v>#REF!</v>
      </c>
      <c r="AY1409" s="17" t="e">
        <f>SQRT(398600640000/#REF!)</f>
        <v>#REF!</v>
      </c>
      <c r="AZ1409" s="17" t="e">
        <f>SQRT(398600640000/#REF!)</f>
        <v>#REF!</v>
      </c>
      <c r="BA1409" s="17" t="e">
        <f t="shared" si="243"/>
        <v>#REF!</v>
      </c>
      <c r="BB1409" s="24" t="e">
        <f>-(398600640000000)/(2*(#REF!))</f>
        <v>#REF!</v>
      </c>
      <c r="BC1409" s="24" t="e">
        <f>-(398600640000000)/((2*#REF!))</f>
        <v>#REF!</v>
      </c>
      <c r="BD1409" s="24" t="e">
        <f>-(398600640000000)/(2*#REF!)</f>
        <v>#REF!</v>
      </c>
      <c r="BE1409" s="27" t="e">
        <f t="shared" si="244"/>
        <v>#REF!</v>
      </c>
      <c r="BF1409" s="27" t="e">
        <f t="shared" si="245"/>
        <v>#REF!</v>
      </c>
      <c r="BG1409" s="23" t="e">
        <f t="shared" si="246"/>
        <v>#REF!</v>
      </c>
      <c r="BH1409" s="23" t="e">
        <f t="shared" si="247"/>
        <v>#REF!</v>
      </c>
      <c r="BJ1409" s="29" t="e">
        <f>398600640000000/(#REF!*1000*#REF!*1000)</f>
        <v>#REF!</v>
      </c>
      <c r="BK1409" s="29" t="e">
        <f>398600640000000/(#REF!*1000*#REF!*1000)</f>
        <v>#REF!</v>
      </c>
      <c r="BL1409" s="29" t="e">
        <f t="shared" si="248"/>
        <v>#REF!</v>
      </c>
      <c r="BM1409" t="e">
        <f>398600640000000/(#REF!*1000*#REF!*1000)</f>
        <v>#REF!</v>
      </c>
    </row>
    <row r="1410" spans="24:65" x14ac:dyDescent="0.25">
      <c r="X1410"/>
      <c r="Y1410"/>
      <c r="Z1410"/>
      <c r="AA1410"/>
      <c r="AB1410" s="5" t="e">
        <f>#REF!-#REF!</f>
        <v>#REF!</v>
      </c>
      <c r="AC1410" s="1" t="e">
        <f>#REF!-#REF!</f>
        <v>#REF!</v>
      </c>
      <c r="AD1410" s="1" t="e">
        <f>SIN(#REF!)*COS(#REF!)</f>
        <v>#REF!</v>
      </c>
      <c r="AE1410" s="1" t="e">
        <f>SIN(#REF!)*SIN(#REF!)</f>
        <v>#REF!</v>
      </c>
      <c r="AF1410" s="1" t="e">
        <f>#REF!*COS(#REF!+#REF!)</f>
        <v>#REF!</v>
      </c>
      <c r="AG1410" s="1" t="e">
        <f>#REF!*SIN(#REF!+#REF!)</f>
        <v>#REF!</v>
      </c>
      <c r="AH1410" s="1" t="e">
        <f>SIN(#REF!)</f>
        <v>#REF!</v>
      </c>
      <c r="AI1410" s="1" t="e">
        <f>COS(#REF!)</f>
        <v>#REF!</v>
      </c>
      <c r="AJ1410" s="1" t="e">
        <f t="shared" si="238"/>
        <v>#REF!</v>
      </c>
      <c r="AK1410" s="5" t="e">
        <f>#REF!*#REF!</f>
        <v>#REF!</v>
      </c>
      <c r="AL1410" s="1" t="e">
        <f>(#REF!*#REF!)*(#REF!*#REF!-1)</f>
        <v>#REF!</v>
      </c>
      <c r="AM1410" s="13" t="e">
        <f>#REF!*SQRT(1-#REF!*#REF!)</f>
        <v>#REF!</v>
      </c>
      <c r="AN1410" s="15" t="e">
        <f>#REF!-AM1410</f>
        <v>#REF!</v>
      </c>
      <c r="AO1410" s="19" t="e">
        <f>#REF!/AM1410</f>
        <v>#REF!</v>
      </c>
      <c r="AP1410" s="19" t="e">
        <f>SQRT(398600640000000/(#REF!*1000))</f>
        <v>#REF!</v>
      </c>
      <c r="AQ1410" s="17" t="e">
        <f>SQRT(2*398600640000000*((1/(#REF!*1000))-(1/((#REF!*1000)+(#REF!*1000)))))</f>
        <v>#REF!</v>
      </c>
      <c r="AR1410" s="17" t="e">
        <f>SQRT(2*398600640000000*((1/(#REF!*1000))-(1/((#REF!*1000)+(#REF!*1000)))))</f>
        <v>#REF!</v>
      </c>
      <c r="AS1410" s="17" t="e">
        <f t="shared" si="239"/>
        <v>#REF!</v>
      </c>
      <c r="AT1410" s="5" t="e">
        <f t="shared" si="240"/>
        <v>#REF!</v>
      </c>
      <c r="AU1410" s="5" t="e">
        <f>(((4*(POWER(#REF!*1000,2)*AP1410)/398600640000000)*AT1410))/2/1000</f>
        <v>#REF!</v>
      </c>
      <c r="AV1410" s="5" t="e">
        <f t="shared" si="241"/>
        <v>#REF!</v>
      </c>
      <c r="AW1410" s="5" t="e">
        <f>(((4*(POWER(#REF!*1000,2)*AQ1410)/398600640000000)*AV1410))/2/1000</f>
        <v>#REF!</v>
      </c>
      <c r="AX1410" s="19" t="e">
        <f t="shared" si="242"/>
        <v>#REF!</v>
      </c>
      <c r="AY1410" s="17" t="e">
        <f>SQRT(398600640000/#REF!)</f>
        <v>#REF!</v>
      </c>
      <c r="AZ1410" s="17" t="e">
        <f>SQRT(398600640000/#REF!)</f>
        <v>#REF!</v>
      </c>
      <c r="BA1410" s="17" t="e">
        <f t="shared" si="243"/>
        <v>#REF!</v>
      </c>
      <c r="BB1410" s="24" t="e">
        <f>-(398600640000000)/(2*(#REF!))</f>
        <v>#REF!</v>
      </c>
      <c r="BC1410" s="24" t="e">
        <f>-(398600640000000)/((2*#REF!))</f>
        <v>#REF!</v>
      </c>
      <c r="BD1410" s="24" t="e">
        <f>-(398600640000000)/(2*#REF!)</f>
        <v>#REF!</v>
      </c>
      <c r="BE1410" s="27" t="e">
        <f t="shared" si="244"/>
        <v>#REF!</v>
      </c>
      <c r="BF1410" s="27" t="e">
        <f t="shared" si="245"/>
        <v>#REF!</v>
      </c>
      <c r="BG1410" s="23" t="e">
        <f t="shared" si="246"/>
        <v>#REF!</v>
      </c>
      <c r="BH1410" s="23" t="e">
        <f t="shared" si="247"/>
        <v>#REF!</v>
      </c>
      <c r="BJ1410" s="29" t="e">
        <f>398600640000000/(#REF!*1000*#REF!*1000)</f>
        <v>#REF!</v>
      </c>
      <c r="BK1410" s="29" t="e">
        <f>398600640000000/(#REF!*1000*#REF!*1000)</f>
        <v>#REF!</v>
      </c>
      <c r="BL1410" s="29" t="e">
        <f t="shared" si="248"/>
        <v>#REF!</v>
      </c>
      <c r="BM1410" t="e">
        <f>398600640000000/(#REF!*1000*#REF!*1000)</f>
        <v>#REF!</v>
      </c>
    </row>
    <row r="1411" spans="24:65" x14ac:dyDescent="0.25">
      <c r="X1411"/>
      <c r="Y1411"/>
      <c r="Z1411"/>
      <c r="AA1411"/>
      <c r="AB1411" s="5" t="e">
        <f>#REF!-#REF!</f>
        <v>#REF!</v>
      </c>
      <c r="AC1411" s="1" t="e">
        <f>#REF!-#REF!</f>
        <v>#REF!</v>
      </c>
      <c r="AD1411" s="1" t="e">
        <f>SIN(#REF!)*COS(#REF!)</f>
        <v>#REF!</v>
      </c>
      <c r="AE1411" s="1" t="e">
        <f>SIN(#REF!)*SIN(#REF!)</f>
        <v>#REF!</v>
      </c>
      <c r="AF1411" s="1" t="e">
        <f>#REF!*COS(#REF!+#REF!)</f>
        <v>#REF!</v>
      </c>
      <c r="AG1411" s="1" t="e">
        <f>#REF!*SIN(#REF!+#REF!)</f>
        <v>#REF!</v>
      </c>
      <c r="AH1411" s="1" t="e">
        <f>SIN(#REF!)</f>
        <v>#REF!</v>
      </c>
      <c r="AI1411" s="1" t="e">
        <f>COS(#REF!)</f>
        <v>#REF!</v>
      </c>
      <c r="AJ1411" s="1" t="e">
        <f t="shared" si="238"/>
        <v>#REF!</v>
      </c>
      <c r="AK1411" s="5" t="e">
        <f>#REF!*#REF!</f>
        <v>#REF!</v>
      </c>
      <c r="AL1411" s="1" t="e">
        <f>(#REF!*#REF!)*(#REF!*#REF!-1)</f>
        <v>#REF!</v>
      </c>
      <c r="AM1411" s="13" t="e">
        <f>#REF!*SQRT(1-#REF!*#REF!)</f>
        <v>#REF!</v>
      </c>
      <c r="AN1411" s="15" t="e">
        <f>#REF!-AM1411</f>
        <v>#REF!</v>
      </c>
      <c r="AO1411" s="19" t="e">
        <f>#REF!/AM1411</f>
        <v>#REF!</v>
      </c>
      <c r="AP1411" s="19" t="e">
        <f>SQRT(398600640000000/(#REF!*1000))</f>
        <v>#REF!</v>
      </c>
      <c r="AQ1411" s="17" t="e">
        <f>SQRT(2*398600640000000*((1/(#REF!*1000))-(1/((#REF!*1000)+(#REF!*1000)))))</f>
        <v>#REF!</v>
      </c>
      <c r="AR1411" s="17" t="e">
        <f>SQRT(2*398600640000000*((1/(#REF!*1000))-(1/((#REF!*1000)+(#REF!*1000)))))</f>
        <v>#REF!</v>
      </c>
      <c r="AS1411" s="17" t="e">
        <f t="shared" si="239"/>
        <v>#REF!</v>
      </c>
      <c r="AT1411" s="5" t="e">
        <f t="shared" si="240"/>
        <v>#REF!</v>
      </c>
      <c r="AU1411" s="5" t="e">
        <f>(((4*(POWER(#REF!*1000,2)*AP1411)/398600640000000)*AT1411))/2/1000</f>
        <v>#REF!</v>
      </c>
      <c r="AV1411" s="5" t="e">
        <f t="shared" si="241"/>
        <v>#REF!</v>
      </c>
      <c r="AW1411" s="5" t="e">
        <f>(((4*(POWER(#REF!*1000,2)*AQ1411)/398600640000000)*AV1411))/2/1000</f>
        <v>#REF!</v>
      </c>
      <c r="AX1411" s="19" t="e">
        <f t="shared" si="242"/>
        <v>#REF!</v>
      </c>
      <c r="AY1411" s="17" t="e">
        <f>SQRT(398600640000/#REF!)</f>
        <v>#REF!</v>
      </c>
      <c r="AZ1411" s="17" t="e">
        <f>SQRT(398600640000/#REF!)</f>
        <v>#REF!</v>
      </c>
      <c r="BA1411" s="17" t="e">
        <f t="shared" si="243"/>
        <v>#REF!</v>
      </c>
      <c r="BB1411" s="24" t="e">
        <f>-(398600640000000)/(2*(#REF!))</f>
        <v>#REF!</v>
      </c>
      <c r="BC1411" s="24" t="e">
        <f>-(398600640000000)/((2*#REF!))</f>
        <v>#REF!</v>
      </c>
      <c r="BD1411" s="24" t="e">
        <f>-(398600640000000)/(2*#REF!)</f>
        <v>#REF!</v>
      </c>
      <c r="BE1411" s="27" t="e">
        <f t="shared" si="244"/>
        <v>#REF!</v>
      </c>
      <c r="BF1411" s="27" t="e">
        <f t="shared" si="245"/>
        <v>#REF!</v>
      </c>
      <c r="BG1411" s="23" t="e">
        <f t="shared" si="246"/>
        <v>#REF!</v>
      </c>
      <c r="BH1411" s="23" t="e">
        <f t="shared" si="247"/>
        <v>#REF!</v>
      </c>
      <c r="BJ1411" s="29" t="e">
        <f>398600640000000/(#REF!*1000*#REF!*1000)</f>
        <v>#REF!</v>
      </c>
      <c r="BK1411" s="29" t="e">
        <f>398600640000000/(#REF!*1000*#REF!*1000)</f>
        <v>#REF!</v>
      </c>
      <c r="BL1411" s="29" t="e">
        <f t="shared" si="248"/>
        <v>#REF!</v>
      </c>
      <c r="BM1411" t="e">
        <f>398600640000000/(#REF!*1000*#REF!*1000)</f>
        <v>#REF!</v>
      </c>
    </row>
    <row r="1412" spans="24:65" x14ac:dyDescent="0.25">
      <c r="X1412"/>
      <c r="Y1412"/>
      <c r="Z1412"/>
      <c r="AA1412"/>
      <c r="AB1412" s="5" t="e">
        <f>#REF!-#REF!</f>
        <v>#REF!</v>
      </c>
      <c r="AC1412" s="1" t="e">
        <f>#REF!-#REF!</f>
        <v>#REF!</v>
      </c>
      <c r="AD1412" s="1" t="e">
        <f>SIN(#REF!)*COS(#REF!)</f>
        <v>#REF!</v>
      </c>
      <c r="AE1412" s="1" t="e">
        <f>SIN(#REF!)*SIN(#REF!)</f>
        <v>#REF!</v>
      </c>
      <c r="AF1412" s="1" t="e">
        <f>#REF!*COS(#REF!+#REF!)</f>
        <v>#REF!</v>
      </c>
      <c r="AG1412" s="1" t="e">
        <f>#REF!*SIN(#REF!+#REF!)</f>
        <v>#REF!</v>
      </c>
      <c r="AH1412" s="1" t="e">
        <f>SIN(#REF!)</f>
        <v>#REF!</v>
      </c>
      <c r="AI1412" s="1" t="e">
        <f>COS(#REF!)</f>
        <v>#REF!</v>
      </c>
      <c r="AJ1412" s="1" t="e">
        <f t="shared" si="238"/>
        <v>#REF!</v>
      </c>
      <c r="AK1412" s="5" t="e">
        <f>#REF!*#REF!</f>
        <v>#REF!</v>
      </c>
      <c r="AL1412" s="1" t="e">
        <f>(#REF!*#REF!)*(#REF!*#REF!-1)</f>
        <v>#REF!</v>
      </c>
      <c r="AM1412" s="13" t="e">
        <f>#REF!*SQRT(1-#REF!*#REF!)</f>
        <v>#REF!</v>
      </c>
      <c r="AN1412" s="15" t="e">
        <f>#REF!-AM1412</f>
        <v>#REF!</v>
      </c>
      <c r="AO1412" s="19" t="e">
        <f>#REF!/AM1412</f>
        <v>#REF!</v>
      </c>
      <c r="AP1412" s="19" t="e">
        <f>SQRT(398600640000000/(#REF!*1000))</f>
        <v>#REF!</v>
      </c>
      <c r="AQ1412" s="17" t="e">
        <f>SQRT(2*398600640000000*((1/(#REF!*1000))-(1/((#REF!*1000)+(#REF!*1000)))))</f>
        <v>#REF!</v>
      </c>
      <c r="AR1412" s="17" t="e">
        <f>SQRT(2*398600640000000*((1/(#REF!*1000))-(1/((#REF!*1000)+(#REF!*1000)))))</f>
        <v>#REF!</v>
      </c>
      <c r="AS1412" s="17" t="e">
        <f t="shared" si="239"/>
        <v>#REF!</v>
      </c>
      <c r="AT1412" s="5" t="e">
        <f t="shared" si="240"/>
        <v>#REF!</v>
      </c>
      <c r="AU1412" s="5" t="e">
        <f>(((4*(POWER(#REF!*1000,2)*AP1412)/398600640000000)*AT1412))/2/1000</f>
        <v>#REF!</v>
      </c>
      <c r="AV1412" s="5" t="e">
        <f t="shared" si="241"/>
        <v>#REF!</v>
      </c>
      <c r="AW1412" s="5" t="e">
        <f>(((4*(POWER(#REF!*1000,2)*AQ1412)/398600640000000)*AV1412))/2/1000</f>
        <v>#REF!</v>
      </c>
      <c r="AX1412" s="19" t="e">
        <f t="shared" si="242"/>
        <v>#REF!</v>
      </c>
      <c r="AY1412" s="17" t="e">
        <f>SQRT(398600640000/#REF!)</f>
        <v>#REF!</v>
      </c>
      <c r="AZ1412" s="17" t="e">
        <f>SQRT(398600640000/#REF!)</f>
        <v>#REF!</v>
      </c>
      <c r="BA1412" s="17" t="e">
        <f t="shared" si="243"/>
        <v>#REF!</v>
      </c>
      <c r="BB1412" s="24" t="e">
        <f>-(398600640000000)/(2*(#REF!))</f>
        <v>#REF!</v>
      </c>
      <c r="BC1412" s="24" t="e">
        <f>-(398600640000000)/((2*#REF!))</f>
        <v>#REF!</v>
      </c>
      <c r="BD1412" s="24" t="e">
        <f>-(398600640000000)/(2*#REF!)</f>
        <v>#REF!</v>
      </c>
      <c r="BE1412" s="27" t="e">
        <f t="shared" si="244"/>
        <v>#REF!</v>
      </c>
      <c r="BF1412" s="27" t="e">
        <f t="shared" si="245"/>
        <v>#REF!</v>
      </c>
      <c r="BG1412" s="23" t="e">
        <f t="shared" si="246"/>
        <v>#REF!</v>
      </c>
      <c r="BH1412" s="23" t="e">
        <f t="shared" si="247"/>
        <v>#REF!</v>
      </c>
      <c r="BJ1412" s="29" t="e">
        <f>398600640000000/(#REF!*1000*#REF!*1000)</f>
        <v>#REF!</v>
      </c>
      <c r="BK1412" s="29" t="e">
        <f>398600640000000/(#REF!*1000*#REF!*1000)</f>
        <v>#REF!</v>
      </c>
      <c r="BL1412" s="29" t="e">
        <f t="shared" si="248"/>
        <v>#REF!</v>
      </c>
      <c r="BM1412" t="e">
        <f>398600640000000/(#REF!*1000*#REF!*1000)</f>
        <v>#REF!</v>
      </c>
    </row>
    <row r="1413" spans="24:65" x14ac:dyDescent="0.25">
      <c r="X1413"/>
      <c r="Y1413"/>
      <c r="Z1413"/>
      <c r="AA1413"/>
      <c r="AB1413" s="5" t="e">
        <f>#REF!-#REF!</f>
        <v>#REF!</v>
      </c>
      <c r="AC1413" s="1" t="e">
        <f>#REF!-#REF!</f>
        <v>#REF!</v>
      </c>
      <c r="AD1413" s="1" t="e">
        <f>SIN(#REF!)*COS(#REF!)</f>
        <v>#REF!</v>
      </c>
      <c r="AE1413" s="1" t="e">
        <f>SIN(#REF!)*SIN(#REF!)</f>
        <v>#REF!</v>
      </c>
      <c r="AF1413" s="1" t="e">
        <f>#REF!*COS(#REF!+#REF!)</f>
        <v>#REF!</v>
      </c>
      <c r="AG1413" s="1" t="e">
        <f>#REF!*SIN(#REF!+#REF!)</f>
        <v>#REF!</v>
      </c>
      <c r="AH1413" s="1" t="e">
        <f>SIN(#REF!)</f>
        <v>#REF!</v>
      </c>
      <c r="AI1413" s="1" t="e">
        <f>COS(#REF!)</f>
        <v>#REF!</v>
      </c>
      <c r="AJ1413" s="1" t="e">
        <f t="shared" si="238"/>
        <v>#REF!</v>
      </c>
      <c r="AK1413" s="5" t="e">
        <f>#REF!*#REF!</f>
        <v>#REF!</v>
      </c>
      <c r="AL1413" s="1" t="e">
        <f>(#REF!*#REF!)*(#REF!*#REF!-1)</f>
        <v>#REF!</v>
      </c>
      <c r="AM1413" s="13" t="e">
        <f>#REF!*SQRT(1-#REF!*#REF!)</f>
        <v>#REF!</v>
      </c>
      <c r="AN1413" s="15" t="e">
        <f>#REF!-AM1413</f>
        <v>#REF!</v>
      </c>
      <c r="AO1413" s="19" t="e">
        <f>#REF!/AM1413</f>
        <v>#REF!</v>
      </c>
      <c r="AP1413" s="19" t="e">
        <f>SQRT(398600640000000/(#REF!*1000))</f>
        <v>#REF!</v>
      </c>
      <c r="AQ1413" s="17" t="e">
        <f>SQRT(2*398600640000000*((1/(#REF!*1000))-(1/((#REF!*1000)+(#REF!*1000)))))</f>
        <v>#REF!</v>
      </c>
      <c r="AR1413" s="17" t="e">
        <f>SQRT(2*398600640000000*((1/(#REF!*1000))-(1/((#REF!*1000)+(#REF!*1000)))))</f>
        <v>#REF!</v>
      </c>
      <c r="AS1413" s="17" t="e">
        <f t="shared" si="239"/>
        <v>#REF!</v>
      </c>
      <c r="AT1413" s="5" t="e">
        <f t="shared" si="240"/>
        <v>#REF!</v>
      </c>
      <c r="AU1413" s="5" t="e">
        <f>(((4*(POWER(#REF!*1000,2)*AP1413)/398600640000000)*AT1413))/2/1000</f>
        <v>#REF!</v>
      </c>
      <c r="AV1413" s="5" t="e">
        <f t="shared" si="241"/>
        <v>#REF!</v>
      </c>
      <c r="AW1413" s="5" t="e">
        <f>(((4*(POWER(#REF!*1000,2)*AQ1413)/398600640000000)*AV1413))/2/1000</f>
        <v>#REF!</v>
      </c>
      <c r="AX1413" s="19" t="e">
        <f t="shared" si="242"/>
        <v>#REF!</v>
      </c>
      <c r="AY1413" s="17" t="e">
        <f>SQRT(398600640000/#REF!)</f>
        <v>#REF!</v>
      </c>
      <c r="AZ1413" s="17" t="e">
        <f>SQRT(398600640000/#REF!)</f>
        <v>#REF!</v>
      </c>
      <c r="BA1413" s="17" t="e">
        <f t="shared" si="243"/>
        <v>#REF!</v>
      </c>
      <c r="BB1413" s="24" t="e">
        <f>-(398600640000000)/(2*(#REF!))</f>
        <v>#REF!</v>
      </c>
      <c r="BC1413" s="24" t="e">
        <f>-(398600640000000)/((2*#REF!))</f>
        <v>#REF!</v>
      </c>
      <c r="BD1413" s="24" t="e">
        <f>-(398600640000000)/(2*#REF!)</f>
        <v>#REF!</v>
      </c>
      <c r="BE1413" s="27" t="e">
        <f t="shared" si="244"/>
        <v>#REF!</v>
      </c>
      <c r="BF1413" s="27" t="e">
        <f t="shared" si="245"/>
        <v>#REF!</v>
      </c>
      <c r="BG1413" s="23" t="e">
        <f t="shared" si="246"/>
        <v>#REF!</v>
      </c>
      <c r="BH1413" s="23" t="e">
        <f t="shared" si="247"/>
        <v>#REF!</v>
      </c>
      <c r="BJ1413" s="29" t="e">
        <f>398600640000000/(#REF!*1000*#REF!*1000)</f>
        <v>#REF!</v>
      </c>
      <c r="BK1413" s="29" t="e">
        <f>398600640000000/(#REF!*1000*#REF!*1000)</f>
        <v>#REF!</v>
      </c>
      <c r="BL1413" s="29" t="e">
        <f t="shared" si="248"/>
        <v>#REF!</v>
      </c>
      <c r="BM1413" t="e">
        <f>398600640000000/(#REF!*1000*#REF!*1000)</f>
        <v>#REF!</v>
      </c>
    </row>
    <row r="1414" spans="24:65" x14ac:dyDescent="0.25">
      <c r="X1414"/>
      <c r="Y1414"/>
      <c r="Z1414"/>
      <c r="AA1414"/>
      <c r="AB1414" s="5" t="e">
        <f>#REF!-#REF!</f>
        <v>#REF!</v>
      </c>
      <c r="AC1414" s="1" t="e">
        <f>#REF!-#REF!</f>
        <v>#REF!</v>
      </c>
      <c r="AD1414" s="1" t="e">
        <f>SIN(#REF!)*COS(#REF!)</f>
        <v>#REF!</v>
      </c>
      <c r="AE1414" s="1" t="e">
        <f>SIN(#REF!)*SIN(#REF!)</f>
        <v>#REF!</v>
      </c>
      <c r="AF1414" s="1" t="e">
        <f>#REF!*COS(#REF!+#REF!)</f>
        <v>#REF!</v>
      </c>
      <c r="AG1414" s="1" t="e">
        <f>#REF!*SIN(#REF!+#REF!)</f>
        <v>#REF!</v>
      </c>
      <c r="AH1414" s="1" t="e">
        <f>SIN(#REF!)</f>
        <v>#REF!</v>
      </c>
      <c r="AI1414" s="1" t="e">
        <f>COS(#REF!)</f>
        <v>#REF!</v>
      </c>
      <c r="AJ1414" s="1" t="e">
        <f t="shared" si="238"/>
        <v>#REF!</v>
      </c>
      <c r="AK1414" s="5" t="e">
        <f>#REF!*#REF!</f>
        <v>#REF!</v>
      </c>
      <c r="AL1414" s="1" t="e">
        <f>(#REF!*#REF!)*(#REF!*#REF!-1)</f>
        <v>#REF!</v>
      </c>
      <c r="AM1414" s="13" t="e">
        <f>#REF!*SQRT(1-#REF!*#REF!)</f>
        <v>#REF!</v>
      </c>
      <c r="AN1414" s="15" t="e">
        <f>#REF!-AM1414</f>
        <v>#REF!</v>
      </c>
      <c r="AO1414" s="19" t="e">
        <f>#REF!/AM1414</f>
        <v>#REF!</v>
      </c>
      <c r="AP1414" s="19" t="e">
        <f>SQRT(398600640000000/(#REF!*1000))</f>
        <v>#REF!</v>
      </c>
      <c r="AQ1414" s="17" t="e">
        <f>SQRT(2*398600640000000*((1/(#REF!*1000))-(1/((#REF!*1000)+(#REF!*1000)))))</f>
        <v>#REF!</v>
      </c>
      <c r="AR1414" s="17" t="e">
        <f>SQRT(2*398600640000000*((1/(#REF!*1000))-(1/((#REF!*1000)+(#REF!*1000)))))</f>
        <v>#REF!</v>
      </c>
      <c r="AS1414" s="17" t="e">
        <f t="shared" si="239"/>
        <v>#REF!</v>
      </c>
      <c r="AT1414" s="5" t="e">
        <f t="shared" si="240"/>
        <v>#REF!</v>
      </c>
      <c r="AU1414" s="5" t="e">
        <f>(((4*(POWER(#REF!*1000,2)*AP1414)/398600640000000)*AT1414))/2/1000</f>
        <v>#REF!</v>
      </c>
      <c r="AV1414" s="5" t="e">
        <f t="shared" si="241"/>
        <v>#REF!</v>
      </c>
      <c r="AW1414" s="5" t="e">
        <f>(((4*(POWER(#REF!*1000,2)*AQ1414)/398600640000000)*AV1414))/2/1000</f>
        <v>#REF!</v>
      </c>
      <c r="AX1414" s="19" t="e">
        <f t="shared" si="242"/>
        <v>#REF!</v>
      </c>
      <c r="AY1414" s="17" t="e">
        <f>SQRT(398600640000/#REF!)</f>
        <v>#REF!</v>
      </c>
      <c r="AZ1414" s="17" t="e">
        <f>SQRT(398600640000/#REF!)</f>
        <v>#REF!</v>
      </c>
      <c r="BA1414" s="17" t="e">
        <f t="shared" si="243"/>
        <v>#REF!</v>
      </c>
      <c r="BB1414" s="24" t="e">
        <f>-(398600640000000)/(2*(#REF!))</f>
        <v>#REF!</v>
      </c>
      <c r="BC1414" s="24" t="e">
        <f>-(398600640000000)/((2*#REF!))</f>
        <v>#REF!</v>
      </c>
      <c r="BD1414" s="24" t="e">
        <f>-(398600640000000)/(2*#REF!)</f>
        <v>#REF!</v>
      </c>
      <c r="BE1414" s="27" t="e">
        <f t="shared" si="244"/>
        <v>#REF!</v>
      </c>
      <c r="BF1414" s="27" t="e">
        <f t="shared" si="245"/>
        <v>#REF!</v>
      </c>
      <c r="BG1414" s="23" t="e">
        <f t="shared" si="246"/>
        <v>#REF!</v>
      </c>
      <c r="BH1414" s="23" t="e">
        <f t="shared" si="247"/>
        <v>#REF!</v>
      </c>
      <c r="BJ1414" s="29" t="e">
        <f>398600640000000/(#REF!*1000*#REF!*1000)</f>
        <v>#REF!</v>
      </c>
      <c r="BK1414" s="29" t="e">
        <f>398600640000000/(#REF!*1000*#REF!*1000)</f>
        <v>#REF!</v>
      </c>
      <c r="BL1414" s="29" t="e">
        <f t="shared" si="248"/>
        <v>#REF!</v>
      </c>
      <c r="BM1414" t="e">
        <f>398600640000000/(#REF!*1000*#REF!*1000)</f>
        <v>#REF!</v>
      </c>
    </row>
    <row r="1415" spans="24:65" x14ac:dyDescent="0.25">
      <c r="X1415"/>
      <c r="Y1415"/>
      <c r="Z1415"/>
      <c r="AA1415"/>
      <c r="AB1415" s="5" t="e">
        <f>#REF!-#REF!</f>
        <v>#REF!</v>
      </c>
      <c r="AC1415" s="1" t="e">
        <f>#REF!-#REF!</f>
        <v>#REF!</v>
      </c>
      <c r="AD1415" s="1" t="e">
        <f>SIN(#REF!)*COS(#REF!)</f>
        <v>#REF!</v>
      </c>
      <c r="AE1415" s="1" t="e">
        <f>SIN(#REF!)*SIN(#REF!)</f>
        <v>#REF!</v>
      </c>
      <c r="AF1415" s="1" t="e">
        <f>#REF!*COS(#REF!+#REF!)</f>
        <v>#REF!</v>
      </c>
      <c r="AG1415" s="1" t="e">
        <f>#REF!*SIN(#REF!+#REF!)</f>
        <v>#REF!</v>
      </c>
      <c r="AH1415" s="1" t="e">
        <f>SIN(#REF!)</f>
        <v>#REF!</v>
      </c>
      <c r="AI1415" s="1" t="e">
        <f>COS(#REF!)</f>
        <v>#REF!</v>
      </c>
      <c r="AJ1415" s="1" t="e">
        <f t="shared" si="238"/>
        <v>#REF!</v>
      </c>
      <c r="AK1415" s="5" t="e">
        <f>#REF!*#REF!</f>
        <v>#REF!</v>
      </c>
      <c r="AL1415" s="1" t="e">
        <f>(#REF!*#REF!)*(#REF!*#REF!-1)</f>
        <v>#REF!</v>
      </c>
      <c r="AM1415" s="13" t="e">
        <f>#REF!*SQRT(1-#REF!*#REF!)</f>
        <v>#REF!</v>
      </c>
      <c r="AN1415" s="15" t="e">
        <f>#REF!-AM1415</f>
        <v>#REF!</v>
      </c>
      <c r="AO1415" s="19" t="e">
        <f>#REF!/AM1415</f>
        <v>#REF!</v>
      </c>
      <c r="AP1415" s="19" t="e">
        <f>SQRT(398600640000000/(#REF!*1000))</f>
        <v>#REF!</v>
      </c>
      <c r="AQ1415" s="17" t="e">
        <f>SQRT(2*398600640000000*((1/(#REF!*1000))-(1/((#REF!*1000)+(#REF!*1000)))))</f>
        <v>#REF!</v>
      </c>
      <c r="AR1415" s="17" t="e">
        <f>SQRT(2*398600640000000*((1/(#REF!*1000))-(1/((#REF!*1000)+(#REF!*1000)))))</f>
        <v>#REF!</v>
      </c>
      <c r="AS1415" s="17" t="e">
        <f t="shared" si="239"/>
        <v>#REF!</v>
      </c>
      <c r="AT1415" s="5" t="e">
        <f t="shared" si="240"/>
        <v>#REF!</v>
      </c>
      <c r="AU1415" s="5" t="e">
        <f>(((4*(POWER(#REF!*1000,2)*AP1415)/398600640000000)*AT1415))/2/1000</f>
        <v>#REF!</v>
      </c>
      <c r="AV1415" s="5" t="e">
        <f t="shared" si="241"/>
        <v>#REF!</v>
      </c>
      <c r="AW1415" s="5" t="e">
        <f>(((4*(POWER(#REF!*1000,2)*AQ1415)/398600640000000)*AV1415))/2/1000</f>
        <v>#REF!</v>
      </c>
      <c r="AX1415" s="19" t="e">
        <f t="shared" si="242"/>
        <v>#REF!</v>
      </c>
      <c r="AY1415" s="17" t="e">
        <f>SQRT(398600640000/#REF!)</f>
        <v>#REF!</v>
      </c>
      <c r="AZ1415" s="17" t="e">
        <f>SQRT(398600640000/#REF!)</f>
        <v>#REF!</v>
      </c>
      <c r="BA1415" s="17" t="e">
        <f t="shared" si="243"/>
        <v>#REF!</v>
      </c>
      <c r="BB1415" s="24" t="e">
        <f>-(398600640000000)/(2*(#REF!))</f>
        <v>#REF!</v>
      </c>
      <c r="BC1415" s="24" t="e">
        <f>-(398600640000000)/((2*#REF!))</f>
        <v>#REF!</v>
      </c>
      <c r="BD1415" s="24" t="e">
        <f>-(398600640000000)/(2*#REF!)</f>
        <v>#REF!</v>
      </c>
      <c r="BE1415" s="27" t="e">
        <f t="shared" si="244"/>
        <v>#REF!</v>
      </c>
      <c r="BF1415" s="27" t="e">
        <f t="shared" si="245"/>
        <v>#REF!</v>
      </c>
      <c r="BG1415" s="23" t="e">
        <f t="shared" si="246"/>
        <v>#REF!</v>
      </c>
      <c r="BH1415" s="23" t="e">
        <f t="shared" si="247"/>
        <v>#REF!</v>
      </c>
      <c r="BJ1415" s="29" t="e">
        <f>398600640000000/(#REF!*1000*#REF!*1000)</f>
        <v>#REF!</v>
      </c>
      <c r="BK1415" s="29" t="e">
        <f>398600640000000/(#REF!*1000*#REF!*1000)</f>
        <v>#REF!</v>
      </c>
      <c r="BL1415" s="29" t="e">
        <f t="shared" si="248"/>
        <v>#REF!</v>
      </c>
      <c r="BM1415" t="e">
        <f>398600640000000/(#REF!*1000*#REF!*1000)</f>
        <v>#REF!</v>
      </c>
    </row>
    <row r="1416" spans="24:65" x14ac:dyDescent="0.25">
      <c r="X1416"/>
      <c r="Y1416"/>
      <c r="Z1416"/>
      <c r="AA1416"/>
      <c r="AB1416" s="5" t="e">
        <f>#REF!-#REF!</f>
        <v>#REF!</v>
      </c>
      <c r="AC1416" s="1" t="e">
        <f>#REF!-#REF!</f>
        <v>#REF!</v>
      </c>
      <c r="AD1416" s="1" t="e">
        <f>SIN(#REF!)*COS(#REF!)</f>
        <v>#REF!</v>
      </c>
      <c r="AE1416" s="1" t="e">
        <f>SIN(#REF!)*SIN(#REF!)</f>
        <v>#REF!</v>
      </c>
      <c r="AF1416" s="1" t="e">
        <f>#REF!*COS(#REF!+#REF!)</f>
        <v>#REF!</v>
      </c>
      <c r="AG1416" s="1" t="e">
        <f>#REF!*SIN(#REF!+#REF!)</f>
        <v>#REF!</v>
      </c>
      <c r="AH1416" s="1" t="e">
        <f>SIN(#REF!)</f>
        <v>#REF!</v>
      </c>
      <c r="AI1416" s="1" t="e">
        <f>COS(#REF!)</f>
        <v>#REF!</v>
      </c>
      <c r="AJ1416" s="1" t="e">
        <f t="shared" si="238"/>
        <v>#REF!</v>
      </c>
      <c r="AK1416" s="5" t="e">
        <f>#REF!*#REF!</f>
        <v>#REF!</v>
      </c>
      <c r="AL1416" s="1" t="e">
        <f>(#REF!*#REF!)*(#REF!*#REF!-1)</f>
        <v>#REF!</v>
      </c>
      <c r="AM1416" s="13" t="e">
        <f>#REF!*SQRT(1-#REF!*#REF!)</f>
        <v>#REF!</v>
      </c>
      <c r="AN1416" s="15" t="e">
        <f>#REF!-AM1416</f>
        <v>#REF!</v>
      </c>
      <c r="AO1416" s="19" t="e">
        <f>#REF!/AM1416</f>
        <v>#REF!</v>
      </c>
      <c r="AP1416" s="19" t="e">
        <f>SQRT(398600640000000/(#REF!*1000))</f>
        <v>#REF!</v>
      </c>
      <c r="AQ1416" s="17" t="e">
        <f>SQRT(2*398600640000000*((1/(#REF!*1000))-(1/((#REF!*1000)+(#REF!*1000)))))</f>
        <v>#REF!</v>
      </c>
      <c r="AR1416" s="17" t="e">
        <f>SQRT(2*398600640000000*((1/(#REF!*1000))-(1/((#REF!*1000)+(#REF!*1000)))))</f>
        <v>#REF!</v>
      </c>
      <c r="AS1416" s="17" t="e">
        <f t="shared" si="239"/>
        <v>#REF!</v>
      </c>
      <c r="AT1416" s="5" t="e">
        <f t="shared" si="240"/>
        <v>#REF!</v>
      </c>
      <c r="AU1416" s="5" t="e">
        <f>(((4*(POWER(#REF!*1000,2)*AP1416)/398600640000000)*AT1416))/2/1000</f>
        <v>#REF!</v>
      </c>
      <c r="AV1416" s="5" t="e">
        <f t="shared" si="241"/>
        <v>#REF!</v>
      </c>
      <c r="AW1416" s="5" t="e">
        <f>(((4*(POWER(#REF!*1000,2)*AQ1416)/398600640000000)*AV1416))/2/1000</f>
        <v>#REF!</v>
      </c>
      <c r="AX1416" s="19" t="e">
        <f t="shared" si="242"/>
        <v>#REF!</v>
      </c>
      <c r="AY1416" s="17" t="e">
        <f>SQRT(398600640000/#REF!)</f>
        <v>#REF!</v>
      </c>
      <c r="AZ1416" s="17" t="e">
        <f>SQRT(398600640000/#REF!)</f>
        <v>#REF!</v>
      </c>
      <c r="BA1416" s="17" t="e">
        <f t="shared" si="243"/>
        <v>#REF!</v>
      </c>
      <c r="BB1416" s="24" t="e">
        <f>-(398600640000000)/(2*(#REF!))</f>
        <v>#REF!</v>
      </c>
      <c r="BC1416" s="24" t="e">
        <f>-(398600640000000)/((2*#REF!))</f>
        <v>#REF!</v>
      </c>
      <c r="BD1416" s="24" t="e">
        <f>-(398600640000000)/(2*#REF!)</f>
        <v>#REF!</v>
      </c>
      <c r="BE1416" s="27" t="e">
        <f t="shared" si="244"/>
        <v>#REF!</v>
      </c>
      <c r="BF1416" s="27" t="e">
        <f t="shared" si="245"/>
        <v>#REF!</v>
      </c>
      <c r="BG1416" s="23" t="e">
        <f t="shared" si="246"/>
        <v>#REF!</v>
      </c>
      <c r="BH1416" s="23" t="e">
        <f t="shared" si="247"/>
        <v>#REF!</v>
      </c>
      <c r="BJ1416" s="29" t="e">
        <f>398600640000000/(#REF!*1000*#REF!*1000)</f>
        <v>#REF!</v>
      </c>
      <c r="BK1416" s="29" t="e">
        <f>398600640000000/(#REF!*1000*#REF!*1000)</f>
        <v>#REF!</v>
      </c>
      <c r="BL1416" s="29" t="e">
        <f t="shared" si="248"/>
        <v>#REF!</v>
      </c>
      <c r="BM1416" t="e">
        <f>398600640000000/(#REF!*1000*#REF!*1000)</f>
        <v>#REF!</v>
      </c>
    </row>
    <row r="1417" spans="24:65" x14ac:dyDescent="0.25">
      <c r="X1417"/>
      <c r="Y1417"/>
      <c r="Z1417"/>
      <c r="AA1417"/>
      <c r="AB1417" s="5" t="e">
        <f>#REF!-#REF!</f>
        <v>#REF!</v>
      </c>
      <c r="AC1417" s="1" t="e">
        <f>#REF!-#REF!</f>
        <v>#REF!</v>
      </c>
      <c r="AD1417" s="1" t="e">
        <f>SIN(#REF!)*COS(#REF!)</f>
        <v>#REF!</v>
      </c>
      <c r="AE1417" s="1" t="e">
        <f>SIN(#REF!)*SIN(#REF!)</f>
        <v>#REF!</v>
      </c>
      <c r="AF1417" s="1" t="e">
        <f>#REF!*COS(#REF!+#REF!)</f>
        <v>#REF!</v>
      </c>
      <c r="AG1417" s="1" t="e">
        <f>#REF!*SIN(#REF!+#REF!)</f>
        <v>#REF!</v>
      </c>
      <c r="AH1417" s="1" t="e">
        <f>SIN(#REF!)</f>
        <v>#REF!</v>
      </c>
      <c r="AI1417" s="1" t="e">
        <f>COS(#REF!)</f>
        <v>#REF!</v>
      </c>
      <c r="AJ1417" s="1" t="e">
        <f t="shared" si="238"/>
        <v>#REF!</v>
      </c>
      <c r="AK1417" s="5" t="e">
        <f>#REF!*#REF!</f>
        <v>#REF!</v>
      </c>
      <c r="AL1417" s="1" t="e">
        <f>(#REF!*#REF!)*(#REF!*#REF!-1)</f>
        <v>#REF!</v>
      </c>
      <c r="AM1417" s="13" t="e">
        <f>#REF!*SQRT(1-#REF!*#REF!)</f>
        <v>#REF!</v>
      </c>
      <c r="AN1417" s="15" t="e">
        <f>#REF!-AM1417</f>
        <v>#REF!</v>
      </c>
      <c r="AO1417" s="19" t="e">
        <f>#REF!/AM1417</f>
        <v>#REF!</v>
      </c>
      <c r="AP1417" s="19" t="e">
        <f>SQRT(398600640000000/(#REF!*1000))</f>
        <v>#REF!</v>
      </c>
      <c r="AQ1417" s="17" t="e">
        <f>SQRT(2*398600640000000*((1/(#REF!*1000))-(1/((#REF!*1000)+(#REF!*1000)))))</f>
        <v>#REF!</v>
      </c>
      <c r="AR1417" s="17" t="e">
        <f>SQRT(2*398600640000000*((1/(#REF!*1000))-(1/((#REF!*1000)+(#REF!*1000)))))</f>
        <v>#REF!</v>
      </c>
      <c r="AS1417" s="17" t="e">
        <f t="shared" si="239"/>
        <v>#REF!</v>
      </c>
      <c r="AT1417" s="5" t="e">
        <f t="shared" si="240"/>
        <v>#REF!</v>
      </c>
      <c r="AU1417" s="5" t="e">
        <f>(((4*(POWER(#REF!*1000,2)*AP1417)/398600640000000)*AT1417))/2/1000</f>
        <v>#REF!</v>
      </c>
      <c r="AV1417" s="5" t="e">
        <f t="shared" si="241"/>
        <v>#REF!</v>
      </c>
      <c r="AW1417" s="5" t="e">
        <f>(((4*(POWER(#REF!*1000,2)*AQ1417)/398600640000000)*AV1417))/2/1000</f>
        <v>#REF!</v>
      </c>
      <c r="AX1417" s="19" t="e">
        <f t="shared" si="242"/>
        <v>#REF!</v>
      </c>
      <c r="AY1417" s="17" t="e">
        <f>SQRT(398600640000/#REF!)</f>
        <v>#REF!</v>
      </c>
      <c r="AZ1417" s="17" t="e">
        <f>SQRT(398600640000/#REF!)</f>
        <v>#REF!</v>
      </c>
      <c r="BA1417" s="17" t="e">
        <f t="shared" si="243"/>
        <v>#REF!</v>
      </c>
      <c r="BB1417" s="24" t="e">
        <f>-(398600640000000)/(2*(#REF!))</f>
        <v>#REF!</v>
      </c>
      <c r="BC1417" s="24" t="e">
        <f>-(398600640000000)/((2*#REF!))</f>
        <v>#REF!</v>
      </c>
      <c r="BD1417" s="24" t="e">
        <f>-(398600640000000)/(2*#REF!)</f>
        <v>#REF!</v>
      </c>
      <c r="BE1417" s="27" t="e">
        <f t="shared" si="244"/>
        <v>#REF!</v>
      </c>
      <c r="BF1417" s="27" t="e">
        <f t="shared" si="245"/>
        <v>#REF!</v>
      </c>
      <c r="BG1417" s="23" t="e">
        <f t="shared" si="246"/>
        <v>#REF!</v>
      </c>
      <c r="BH1417" s="23" t="e">
        <f t="shared" si="247"/>
        <v>#REF!</v>
      </c>
      <c r="BJ1417" s="29" t="e">
        <f>398600640000000/(#REF!*1000*#REF!*1000)</f>
        <v>#REF!</v>
      </c>
      <c r="BK1417" s="29" t="e">
        <f>398600640000000/(#REF!*1000*#REF!*1000)</f>
        <v>#REF!</v>
      </c>
      <c r="BL1417" s="29" t="e">
        <f t="shared" si="248"/>
        <v>#REF!</v>
      </c>
      <c r="BM1417" t="e">
        <f>398600640000000/(#REF!*1000*#REF!*1000)</f>
        <v>#REF!</v>
      </c>
    </row>
    <row r="1418" spans="24:65" x14ac:dyDescent="0.25">
      <c r="X1418"/>
      <c r="Y1418"/>
      <c r="Z1418"/>
      <c r="AA1418"/>
      <c r="AB1418" s="5" t="e">
        <f>#REF!-#REF!</f>
        <v>#REF!</v>
      </c>
      <c r="AC1418" s="1" t="e">
        <f>#REF!-#REF!</f>
        <v>#REF!</v>
      </c>
      <c r="AD1418" s="1" t="e">
        <f>SIN(#REF!)*COS(#REF!)</f>
        <v>#REF!</v>
      </c>
      <c r="AE1418" s="1" t="e">
        <f>SIN(#REF!)*SIN(#REF!)</f>
        <v>#REF!</v>
      </c>
      <c r="AF1418" s="1" t="e">
        <f>#REF!*COS(#REF!+#REF!)</f>
        <v>#REF!</v>
      </c>
      <c r="AG1418" s="1" t="e">
        <f>#REF!*SIN(#REF!+#REF!)</f>
        <v>#REF!</v>
      </c>
      <c r="AH1418" s="1" t="e">
        <f>SIN(#REF!)</f>
        <v>#REF!</v>
      </c>
      <c r="AI1418" s="1" t="e">
        <f>COS(#REF!)</f>
        <v>#REF!</v>
      </c>
      <c r="AJ1418" s="1" t="e">
        <f t="shared" si="238"/>
        <v>#REF!</v>
      </c>
      <c r="AK1418" s="5" t="e">
        <f>#REF!*#REF!</f>
        <v>#REF!</v>
      </c>
      <c r="AL1418" s="1" t="e">
        <f>(#REF!*#REF!)*(#REF!*#REF!-1)</f>
        <v>#REF!</v>
      </c>
      <c r="AM1418" s="13" t="e">
        <f>#REF!*SQRT(1-#REF!*#REF!)</f>
        <v>#REF!</v>
      </c>
      <c r="AN1418" s="15" t="e">
        <f>#REF!-AM1418</f>
        <v>#REF!</v>
      </c>
      <c r="AO1418" s="19" t="e">
        <f>#REF!/AM1418</f>
        <v>#REF!</v>
      </c>
      <c r="AP1418" s="19" t="e">
        <f>SQRT(398600640000000/(#REF!*1000))</f>
        <v>#REF!</v>
      </c>
      <c r="AQ1418" s="17" t="e">
        <f>SQRT(2*398600640000000*((1/(#REF!*1000))-(1/((#REF!*1000)+(#REF!*1000)))))</f>
        <v>#REF!</v>
      </c>
      <c r="AR1418" s="17" t="e">
        <f>SQRT(2*398600640000000*((1/(#REF!*1000))-(1/((#REF!*1000)+(#REF!*1000)))))</f>
        <v>#REF!</v>
      </c>
      <c r="AS1418" s="17" t="e">
        <f t="shared" si="239"/>
        <v>#REF!</v>
      </c>
      <c r="AT1418" s="5" t="e">
        <f t="shared" si="240"/>
        <v>#REF!</v>
      </c>
      <c r="AU1418" s="5" t="e">
        <f>(((4*(POWER(#REF!*1000,2)*AP1418)/398600640000000)*AT1418))/2/1000</f>
        <v>#REF!</v>
      </c>
      <c r="AV1418" s="5" t="e">
        <f t="shared" si="241"/>
        <v>#REF!</v>
      </c>
      <c r="AW1418" s="5" t="e">
        <f>(((4*(POWER(#REF!*1000,2)*AQ1418)/398600640000000)*AV1418))/2/1000</f>
        <v>#REF!</v>
      </c>
      <c r="AX1418" s="19" t="e">
        <f t="shared" si="242"/>
        <v>#REF!</v>
      </c>
      <c r="AY1418" s="17" t="e">
        <f>SQRT(398600640000/#REF!)</f>
        <v>#REF!</v>
      </c>
      <c r="AZ1418" s="17" t="e">
        <f>SQRT(398600640000/#REF!)</f>
        <v>#REF!</v>
      </c>
      <c r="BA1418" s="17" t="e">
        <f t="shared" si="243"/>
        <v>#REF!</v>
      </c>
      <c r="BB1418" s="24" t="e">
        <f>-(398600640000000)/(2*(#REF!))</f>
        <v>#REF!</v>
      </c>
      <c r="BC1418" s="24" t="e">
        <f>-(398600640000000)/((2*#REF!))</f>
        <v>#REF!</v>
      </c>
      <c r="BD1418" s="24" t="e">
        <f>-(398600640000000)/(2*#REF!)</f>
        <v>#REF!</v>
      </c>
      <c r="BE1418" s="27" t="e">
        <f t="shared" si="244"/>
        <v>#REF!</v>
      </c>
      <c r="BF1418" s="27" t="e">
        <f t="shared" si="245"/>
        <v>#REF!</v>
      </c>
      <c r="BG1418" s="23" t="e">
        <f t="shared" si="246"/>
        <v>#REF!</v>
      </c>
      <c r="BH1418" s="23" t="e">
        <f t="shared" si="247"/>
        <v>#REF!</v>
      </c>
      <c r="BJ1418" s="29" t="e">
        <f>398600640000000/(#REF!*1000*#REF!*1000)</f>
        <v>#REF!</v>
      </c>
      <c r="BK1418" s="29" t="e">
        <f>398600640000000/(#REF!*1000*#REF!*1000)</f>
        <v>#REF!</v>
      </c>
      <c r="BL1418" s="29" t="e">
        <f t="shared" si="248"/>
        <v>#REF!</v>
      </c>
      <c r="BM1418" t="e">
        <f>398600640000000/(#REF!*1000*#REF!*1000)</f>
        <v>#REF!</v>
      </c>
    </row>
    <row r="1419" spans="24:65" x14ac:dyDescent="0.25">
      <c r="X1419"/>
      <c r="Y1419"/>
      <c r="Z1419"/>
      <c r="AA1419"/>
      <c r="AB1419" s="5" t="e">
        <f>#REF!-#REF!</f>
        <v>#REF!</v>
      </c>
      <c r="AC1419" s="1" t="e">
        <f>#REF!-#REF!</f>
        <v>#REF!</v>
      </c>
      <c r="AD1419" s="1" t="e">
        <f>SIN(#REF!)*COS(#REF!)</f>
        <v>#REF!</v>
      </c>
      <c r="AE1419" s="1" t="e">
        <f>SIN(#REF!)*SIN(#REF!)</f>
        <v>#REF!</v>
      </c>
      <c r="AF1419" s="1" t="e">
        <f>#REF!*COS(#REF!+#REF!)</f>
        <v>#REF!</v>
      </c>
      <c r="AG1419" s="1" t="e">
        <f>#REF!*SIN(#REF!+#REF!)</f>
        <v>#REF!</v>
      </c>
      <c r="AH1419" s="1" t="e">
        <f>SIN(#REF!)</f>
        <v>#REF!</v>
      </c>
      <c r="AI1419" s="1" t="e">
        <f>COS(#REF!)</f>
        <v>#REF!</v>
      </c>
      <c r="AJ1419" s="1" t="e">
        <f t="shared" si="238"/>
        <v>#REF!</v>
      </c>
      <c r="AK1419" s="5" t="e">
        <f>#REF!*#REF!</f>
        <v>#REF!</v>
      </c>
      <c r="AL1419" s="1" t="e">
        <f>(#REF!*#REF!)*(#REF!*#REF!-1)</f>
        <v>#REF!</v>
      </c>
      <c r="AM1419" s="13" t="e">
        <f>#REF!*SQRT(1-#REF!*#REF!)</f>
        <v>#REF!</v>
      </c>
      <c r="AN1419" s="15" t="e">
        <f>#REF!-AM1419</f>
        <v>#REF!</v>
      </c>
      <c r="AO1419" s="19" t="e">
        <f>#REF!/AM1419</f>
        <v>#REF!</v>
      </c>
      <c r="AP1419" s="19" t="e">
        <f>SQRT(398600640000000/(#REF!*1000))</f>
        <v>#REF!</v>
      </c>
      <c r="AQ1419" s="17" t="e">
        <f>SQRT(2*398600640000000*((1/(#REF!*1000))-(1/((#REF!*1000)+(#REF!*1000)))))</f>
        <v>#REF!</v>
      </c>
      <c r="AR1419" s="17" t="e">
        <f>SQRT(2*398600640000000*((1/(#REF!*1000))-(1/((#REF!*1000)+(#REF!*1000)))))</f>
        <v>#REF!</v>
      </c>
      <c r="AS1419" s="17" t="e">
        <f t="shared" si="239"/>
        <v>#REF!</v>
      </c>
      <c r="AT1419" s="5" t="e">
        <f t="shared" si="240"/>
        <v>#REF!</v>
      </c>
      <c r="AU1419" s="5" t="e">
        <f>(((4*(POWER(#REF!*1000,2)*AP1419)/398600640000000)*AT1419))/2/1000</f>
        <v>#REF!</v>
      </c>
      <c r="AV1419" s="5" t="e">
        <f t="shared" si="241"/>
        <v>#REF!</v>
      </c>
      <c r="AW1419" s="5" t="e">
        <f>(((4*(POWER(#REF!*1000,2)*AQ1419)/398600640000000)*AV1419))/2/1000</f>
        <v>#REF!</v>
      </c>
      <c r="AX1419" s="19" t="e">
        <f t="shared" si="242"/>
        <v>#REF!</v>
      </c>
      <c r="AY1419" s="17" t="e">
        <f>SQRT(398600640000/#REF!)</f>
        <v>#REF!</v>
      </c>
      <c r="AZ1419" s="17" t="e">
        <f>SQRT(398600640000/#REF!)</f>
        <v>#REF!</v>
      </c>
      <c r="BA1419" s="17" t="e">
        <f t="shared" si="243"/>
        <v>#REF!</v>
      </c>
      <c r="BB1419" s="24" t="e">
        <f>-(398600640000000)/(2*(#REF!))</f>
        <v>#REF!</v>
      </c>
      <c r="BC1419" s="24" t="e">
        <f>-(398600640000000)/((2*#REF!))</f>
        <v>#REF!</v>
      </c>
      <c r="BD1419" s="24" t="e">
        <f>-(398600640000000)/(2*#REF!)</f>
        <v>#REF!</v>
      </c>
      <c r="BE1419" s="27" t="e">
        <f t="shared" si="244"/>
        <v>#REF!</v>
      </c>
      <c r="BF1419" s="27" t="e">
        <f t="shared" si="245"/>
        <v>#REF!</v>
      </c>
      <c r="BG1419" s="23" t="e">
        <f t="shared" si="246"/>
        <v>#REF!</v>
      </c>
      <c r="BH1419" s="23" t="e">
        <f t="shared" si="247"/>
        <v>#REF!</v>
      </c>
      <c r="BJ1419" s="29" t="e">
        <f>398600640000000/(#REF!*1000*#REF!*1000)</f>
        <v>#REF!</v>
      </c>
      <c r="BK1419" s="29" t="e">
        <f>398600640000000/(#REF!*1000*#REF!*1000)</f>
        <v>#REF!</v>
      </c>
      <c r="BL1419" s="29" t="e">
        <f t="shared" si="248"/>
        <v>#REF!</v>
      </c>
      <c r="BM1419" t="e">
        <f>398600640000000/(#REF!*1000*#REF!*1000)</f>
        <v>#REF!</v>
      </c>
    </row>
    <row r="1420" spans="24:65" x14ac:dyDescent="0.25">
      <c r="X1420"/>
      <c r="Y1420"/>
      <c r="Z1420"/>
      <c r="AA1420"/>
      <c r="AB1420" s="5" t="e">
        <f>#REF!-#REF!</f>
        <v>#REF!</v>
      </c>
      <c r="AC1420" s="1" t="e">
        <f>#REF!-#REF!</f>
        <v>#REF!</v>
      </c>
      <c r="AD1420" s="1" t="e">
        <f>SIN(#REF!)*COS(#REF!)</f>
        <v>#REF!</v>
      </c>
      <c r="AE1420" s="1" t="e">
        <f>SIN(#REF!)*SIN(#REF!)</f>
        <v>#REF!</v>
      </c>
      <c r="AF1420" s="1" t="e">
        <f>#REF!*COS(#REF!+#REF!)</f>
        <v>#REF!</v>
      </c>
      <c r="AG1420" s="1" t="e">
        <f>#REF!*SIN(#REF!+#REF!)</f>
        <v>#REF!</v>
      </c>
      <c r="AH1420" s="1" t="e">
        <f>SIN(#REF!)</f>
        <v>#REF!</v>
      </c>
      <c r="AI1420" s="1" t="e">
        <f>COS(#REF!)</f>
        <v>#REF!</v>
      </c>
      <c r="AJ1420" s="1" t="e">
        <f t="shared" si="238"/>
        <v>#REF!</v>
      </c>
      <c r="AK1420" s="5" t="e">
        <f>#REF!*#REF!</f>
        <v>#REF!</v>
      </c>
      <c r="AL1420" s="1" t="e">
        <f>(#REF!*#REF!)*(#REF!*#REF!-1)</f>
        <v>#REF!</v>
      </c>
      <c r="AM1420" s="13" t="e">
        <f>#REF!*SQRT(1-#REF!*#REF!)</f>
        <v>#REF!</v>
      </c>
      <c r="AN1420" s="15" t="e">
        <f>#REF!-AM1420</f>
        <v>#REF!</v>
      </c>
      <c r="AO1420" s="19" t="e">
        <f>#REF!/AM1420</f>
        <v>#REF!</v>
      </c>
      <c r="AP1420" s="19" t="e">
        <f>SQRT(398600640000000/(#REF!*1000))</f>
        <v>#REF!</v>
      </c>
      <c r="AQ1420" s="17" t="e">
        <f>SQRT(2*398600640000000*((1/(#REF!*1000))-(1/((#REF!*1000)+(#REF!*1000)))))</f>
        <v>#REF!</v>
      </c>
      <c r="AR1420" s="17" t="e">
        <f>SQRT(2*398600640000000*((1/(#REF!*1000))-(1/((#REF!*1000)+(#REF!*1000)))))</f>
        <v>#REF!</v>
      </c>
      <c r="AS1420" s="17" t="e">
        <f t="shared" si="239"/>
        <v>#REF!</v>
      </c>
      <c r="AT1420" s="5" t="e">
        <f t="shared" si="240"/>
        <v>#REF!</v>
      </c>
      <c r="AU1420" s="5" t="e">
        <f>(((4*(POWER(#REF!*1000,2)*AP1420)/398600640000000)*AT1420))/2/1000</f>
        <v>#REF!</v>
      </c>
      <c r="AV1420" s="5" t="e">
        <f t="shared" si="241"/>
        <v>#REF!</v>
      </c>
      <c r="AW1420" s="5" t="e">
        <f>(((4*(POWER(#REF!*1000,2)*AQ1420)/398600640000000)*AV1420))/2/1000</f>
        <v>#REF!</v>
      </c>
      <c r="AX1420" s="19" t="e">
        <f t="shared" si="242"/>
        <v>#REF!</v>
      </c>
      <c r="AY1420" s="17" t="e">
        <f>SQRT(398600640000/#REF!)</f>
        <v>#REF!</v>
      </c>
      <c r="AZ1420" s="17" t="e">
        <f>SQRT(398600640000/#REF!)</f>
        <v>#REF!</v>
      </c>
      <c r="BA1420" s="17" t="e">
        <f t="shared" si="243"/>
        <v>#REF!</v>
      </c>
      <c r="BB1420" s="24" t="e">
        <f>-(398600640000000)/(2*(#REF!))</f>
        <v>#REF!</v>
      </c>
      <c r="BC1420" s="24" t="e">
        <f>-(398600640000000)/((2*#REF!))</f>
        <v>#REF!</v>
      </c>
      <c r="BD1420" s="24" t="e">
        <f>-(398600640000000)/(2*#REF!)</f>
        <v>#REF!</v>
      </c>
      <c r="BE1420" s="27" t="e">
        <f t="shared" si="244"/>
        <v>#REF!</v>
      </c>
      <c r="BF1420" s="27" t="e">
        <f t="shared" si="245"/>
        <v>#REF!</v>
      </c>
      <c r="BG1420" s="23" t="e">
        <f t="shared" si="246"/>
        <v>#REF!</v>
      </c>
      <c r="BH1420" s="23" t="e">
        <f t="shared" si="247"/>
        <v>#REF!</v>
      </c>
      <c r="BJ1420" s="29" t="e">
        <f>398600640000000/(#REF!*1000*#REF!*1000)</f>
        <v>#REF!</v>
      </c>
      <c r="BK1420" s="29" t="e">
        <f>398600640000000/(#REF!*1000*#REF!*1000)</f>
        <v>#REF!</v>
      </c>
      <c r="BL1420" s="29" t="e">
        <f t="shared" si="248"/>
        <v>#REF!</v>
      </c>
      <c r="BM1420" t="e">
        <f>398600640000000/(#REF!*1000*#REF!*1000)</f>
        <v>#REF!</v>
      </c>
    </row>
    <row r="1421" spans="24:65" x14ac:dyDescent="0.25">
      <c r="X1421"/>
      <c r="Y1421"/>
      <c r="Z1421"/>
      <c r="AA1421"/>
      <c r="AB1421" s="5" t="e">
        <f>#REF!-#REF!</f>
        <v>#REF!</v>
      </c>
      <c r="AC1421" s="1" t="e">
        <f>#REF!-#REF!</f>
        <v>#REF!</v>
      </c>
      <c r="AD1421" s="1" t="e">
        <f>SIN(#REF!)*COS(#REF!)</f>
        <v>#REF!</v>
      </c>
      <c r="AE1421" s="1" t="e">
        <f>SIN(#REF!)*SIN(#REF!)</f>
        <v>#REF!</v>
      </c>
      <c r="AF1421" s="1" t="e">
        <f>#REF!*COS(#REF!+#REF!)</f>
        <v>#REF!</v>
      </c>
      <c r="AG1421" s="1" t="e">
        <f>#REF!*SIN(#REF!+#REF!)</f>
        <v>#REF!</v>
      </c>
      <c r="AH1421" s="1" t="e">
        <f>SIN(#REF!)</f>
        <v>#REF!</v>
      </c>
      <c r="AI1421" s="1" t="e">
        <f>COS(#REF!)</f>
        <v>#REF!</v>
      </c>
      <c r="AJ1421" s="1" t="e">
        <f t="shared" si="238"/>
        <v>#REF!</v>
      </c>
      <c r="AK1421" s="5" t="e">
        <f>#REF!*#REF!</f>
        <v>#REF!</v>
      </c>
      <c r="AL1421" s="1" t="e">
        <f>(#REF!*#REF!)*(#REF!*#REF!-1)</f>
        <v>#REF!</v>
      </c>
      <c r="AM1421" s="13" t="e">
        <f>#REF!*SQRT(1-#REF!*#REF!)</f>
        <v>#REF!</v>
      </c>
      <c r="AN1421" s="15" t="e">
        <f>#REF!-AM1421</f>
        <v>#REF!</v>
      </c>
      <c r="AO1421" s="19" t="e">
        <f>#REF!/AM1421</f>
        <v>#REF!</v>
      </c>
      <c r="AP1421" s="19" t="e">
        <f>SQRT(398600640000000/(#REF!*1000))</f>
        <v>#REF!</v>
      </c>
      <c r="AQ1421" s="17" t="e">
        <f>SQRT(2*398600640000000*((1/(#REF!*1000))-(1/((#REF!*1000)+(#REF!*1000)))))</f>
        <v>#REF!</v>
      </c>
      <c r="AR1421" s="17" t="e">
        <f>SQRT(2*398600640000000*((1/(#REF!*1000))-(1/((#REF!*1000)+(#REF!*1000)))))</f>
        <v>#REF!</v>
      </c>
      <c r="AS1421" s="17" t="e">
        <f t="shared" si="239"/>
        <v>#REF!</v>
      </c>
      <c r="AT1421" s="5" t="e">
        <f t="shared" si="240"/>
        <v>#REF!</v>
      </c>
      <c r="AU1421" s="5" t="e">
        <f>(((4*(POWER(#REF!*1000,2)*AP1421)/398600640000000)*AT1421))/2/1000</f>
        <v>#REF!</v>
      </c>
      <c r="AV1421" s="5" t="e">
        <f t="shared" si="241"/>
        <v>#REF!</v>
      </c>
      <c r="AW1421" s="5" t="e">
        <f>(((4*(POWER(#REF!*1000,2)*AQ1421)/398600640000000)*AV1421))/2/1000</f>
        <v>#REF!</v>
      </c>
      <c r="AX1421" s="19" t="e">
        <f t="shared" si="242"/>
        <v>#REF!</v>
      </c>
      <c r="AY1421" s="17" t="e">
        <f>SQRT(398600640000/#REF!)</f>
        <v>#REF!</v>
      </c>
      <c r="AZ1421" s="17" t="e">
        <f>SQRT(398600640000/#REF!)</f>
        <v>#REF!</v>
      </c>
      <c r="BA1421" s="17" t="e">
        <f t="shared" si="243"/>
        <v>#REF!</v>
      </c>
      <c r="BB1421" s="24" t="e">
        <f>-(398600640000000)/(2*(#REF!))</f>
        <v>#REF!</v>
      </c>
      <c r="BC1421" s="24" t="e">
        <f>-(398600640000000)/((2*#REF!))</f>
        <v>#REF!</v>
      </c>
      <c r="BD1421" s="24" t="e">
        <f>-(398600640000000)/(2*#REF!)</f>
        <v>#REF!</v>
      </c>
      <c r="BE1421" s="27" t="e">
        <f t="shared" si="244"/>
        <v>#REF!</v>
      </c>
      <c r="BF1421" s="27" t="e">
        <f t="shared" si="245"/>
        <v>#REF!</v>
      </c>
      <c r="BG1421" s="23" t="e">
        <f t="shared" si="246"/>
        <v>#REF!</v>
      </c>
      <c r="BH1421" s="23" t="e">
        <f t="shared" si="247"/>
        <v>#REF!</v>
      </c>
      <c r="BJ1421" s="29" t="e">
        <f>398600640000000/(#REF!*1000*#REF!*1000)</f>
        <v>#REF!</v>
      </c>
      <c r="BK1421" s="29" t="e">
        <f>398600640000000/(#REF!*1000*#REF!*1000)</f>
        <v>#REF!</v>
      </c>
      <c r="BL1421" s="29" t="e">
        <f t="shared" si="248"/>
        <v>#REF!</v>
      </c>
      <c r="BM1421" t="e">
        <f>398600640000000/(#REF!*1000*#REF!*1000)</f>
        <v>#REF!</v>
      </c>
    </row>
    <row r="1422" spans="24:65" x14ac:dyDescent="0.25">
      <c r="X1422"/>
      <c r="Y1422"/>
      <c r="Z1422"/>
      <c r="AA1422"/>
      <c r="AB1422" s="5" t="e">
        <f>#REF!-#REF!</f>
        <v>#REF!</v>
      </c>
      <c r="AC1422" s="1" t="e">
        <f>#REF!-#REF!</f>
        <v>#REF!</v>
      </c>
      <c r="AD1422" s="1" t="e">
        <f>SIN(#REF!)*COS(#REF!)</f>
        <v>#REF!</v>
      </c>
      <c r="AE1422" s="1" t="e">
        <f>SIN(#REF!)*SIN(#REF!)</f>
        <v>#REF!</v>
      </c>
      <c r="AF1422" s="1" t="e">
        <f>#REF!*COS(#REF!+#REF!)</f>
        <v>#REF!</v>
      </c>
      <c r="AG1422" s="1" t="e">
        <f>#REF!*SIN(#REF!+#REF!)</f>
        <v>#REF!</v>
      </c>
      <c r="AH1422" s="1" t="e">
        <f>SIN(#REF!)</f>
        <v>#REF!</v>
      </c>
      <c r="AI1422" s="1" t="e">
        <f>COS(#REF!)</f>
        <v>#REF!</v>
      </c>
      <c r="AJ1422" s="1" t="e">
        <f t="shared" si="238"/>
        <v>#REF!</v>
      </c>
      <c r="AK1422" s="5" t="e">
        <f>#REF!*#REF!</f>
        <v>#REF!</v>
      </c>
      <c r="AL1422" s="1" t="e">
        <f>(#REF!*#REF!)*(#REF!*#REF!-1)</f>
        <v>#REF!</v>
      </c>
      <c r="AM1422" s="13" t="e">
        <f>#REF!*SQRT(1-#REF!*#REF!)</f>
        <v>#REF!</v>
      </c>
      <c r="AN1422" s="15" t="e">
        <f>#REF!-AM1422</f>
        <v>#REF!</v>
      </c>
      <c r="AO1422" s="19" t="e">
        <f>#REF!/AM1422</f>
        <v>#REF!</v>
      </c>
      <c r="AP1422" s="19" t="e">
        <f>SQRT(398600640000000/(#REF!*1000))</f>
        <v>#REF!</v>
      </c>
      <c r="AQ1422" s="17" t="e">
        <f>SQRT(2*398600640000000*((1/(#REF!*1000))-(1/((#REF!*1000)+(#REF!*1000)))))</f>
        <v>#REF!</v>
      </c>
      <c r="AR1422" s="17" t="e">
        <f>SQRT(2*398600640000000*((1/(#REF!*1000))-(1/((#REF!*1000)+(#REF!*1000)))))</f>
        <v>#REF!</v>
      </c>
      <c r="AS1422" s="17" t="e">
        <f t="shared" si="239"/>
        <v>#REF!</v>
      </c>
      <c r="AT1422" s="5" t="e">
        <f t="shared" si="240"/>
        <v>#REF!</v>
      </c>
      <c r="AU1422" s="5" t="e">
        <f>(((4*(POWER(#REF!*1000,2)*AP1422)/398600640000000)*AT1422))/2/1000</f>
        <v>#REF!</v>
      </c>
      <c r="AV1422" s="5" t="e">
        <f t="shared" si="241"/>
        <v>#REF!</v>
      </c>
      <c r="AW1422" s="5" t="e">
        <f>(((4*(POWER(#REF!*1000,2)*AQ1422)/398600640000000)*AV1422))/2/1000</f>
        <v>#REF!</v>
      </c>
      <c r="AX1422" s="19" t="e">
        <f t="shared" si="242"/>
        <v>#REF!</v>
      </c>
      <c r="AY1422" s="17" t="e">
        <f>SQRT(398600640000/#REF!)</f>
        <v>#REF!</v>
      </c>
      <c r="AZ1422" s="17" t="e">
        <f>SQRT(398600640000/#REF!)</f>
        <v>#REF!</v>
      </c>
      <c r="BA1422" s="17" t="e">
        <f t="shared" si="243"/>
        <v>#REF!</v>
      </c>
      <c r="BB1422" s="24" t="e">
        <f>-(398600640000000)/(2*(#REF!))</f>
        <v>#REF!</v>
      </c>
      <c r="BC1422" s="24" t="e">
        <f>-(398600640000000)/((2*#REF!))</f>
        <v>#REF!</v>
      </c>
      <c r="BD1422" s="24" t="e">
        <f>-(398600640000000)/(2*#REF!)</f>
        <v>#REF!</v>
      </c>
      <c r="BE1422" s="27" t="e">
        <f t="shared" si="244"/>
        <v>#REF!</v>
      </c>
      <c r="BF1422" s="27" t="e">
        <f t="shared" si="245"/>
        <v>#REF!</v>
      </c>
      <c r="BG1422" s="23" t="e">
        <f t="shared" si="246"/>
        <v>#REF!</v>
      </c>
      <c r="BH1422" s="23" t="e">
        <f t="shared" si="247"/>
        <v>#REF!</v>
      </c>
      <c r="BJ1422" s="29" t="e">
        <f>398600640000000/(#REF!*1000*#REF!*1000)</f>
        <v>#REF!</v>
      </c>
      <c r="BK1422" s="29" t="e">
        <f>398600640000000/(#REF!*1000*#REF!*1000)</f>
        <v>#REF!</v>
      </c>
      <c r="BL1422" s="29" t="e">
        <f t="shared" si="248"/>
        <v>#REF!</v>
      </c>
      <c r="BM1422" t="e">
        <f>398600640000000/(#REF!*1000*#REF!*1000)</f>
        <v>#REF!</v>
      </c>
    </row>
    <row r="1423" spans="24:65" x14ac:dyDescent="0.25">
      <c r="X1423"/>
      <c r="Y1423"/>
      <c r="Z1423"/>
      <c r="AA1423"/>
      <c r="AB1423" s="5" t="e">
        <f>#REF!-#REF!</f>
        <v>#REF!</v>
      </c>
      <c r="AC1423" s="1" t="e">
        <f>#REF!-#REF!</f>
        <v>#REF!</v>
      </c>
      <c r="AD1423" s="1" t="e">
        <f>SIN(#REF!)*COS(#REF!)</f>
        <v>#REF!</v>
      </c>
      <c r="AE1423" s="1" t="e">
        <f>SIN(#REF!)*SIN(#REF!)</f>
        <v>#REF!</v>
      </c>
      <c r="AF1423" s="1" t="e">
        <f>#REF!*COS(#REF!+#REF!)</f>
        <v>#REF!</v>
      </c>
      <c r="AG1423" s="1" t="e">
        <f>#REF!*SIN(#REF!+#REF!)</f>
        <v>#REF!</v>
      </c>
      <c r="AH1423" s="1" t="e">
        <f>SIN(#REF!)</f>
        <v>#REF!</v>
      </c>
      <c r="AI1423" s="1" t="e">
        <f>COS(#REF!)</f>
        <v>#REF!</v>
      </c>
      <c r="AJ1423" s="1" t="e">
        <f t="shared" si="238"/>
        <v>#REF!</v>
      </c>
      <c r="AK1423" s="5" t="e">
        <f>#REF!*#REF!</f>
        <v>#REF!</v>
      </c>
      <c r="AL1423" s="1" t="e">
        <f>(#REF!*#REF!)*(#REF!*#REF!-1)</f>
        <v>#REF!</v>
      </c>
      <c r="AM1423" s="13" t="e">
        <f>#REF!*SQRT(1-#REF!*#REF!)</f>
        <v>#REF!</v>
      </c>
      <c r="AN1423" s="15" t="e">
        <f>#REF!-AM1423</f>
        <v>#REF!</v>
      </c>
      <c r="AO1423" s="19" t="e">
        <f>#REF!/AM1423</f>
        <v>#REF!</v>
      </c>
      <c r="AP1423" s="19" t="e">
        <f>SQRT(398600640000000/(#REF!*1000))</f>
        <v>#REF!</v>
      </c>
      <c r="AQ1423" s="17" t="e">
        <f>SQRT(2*398600640000000*((1/(#REF!*1000))-(1/((#REF!*1000)+(#REF!*1000)))))</f>
        <v>#REF!</v>
      </c>
      <c r="AR1423" s="17" t="e">
        <f>SQRT(2*398600640000000*((1/(#REF!*1000))-(1/((#REF!*1000)+(#REF!*1000)))))</f>
        <v>#REF!</v>
      </c>
      <c r="AS1423" s="17" t="e">
        <f t="shared" si="239"/>
        <v>#REF!</v>
      </c>
      <c r="AT1423" s="5" t="e">
        <f t="shared" si="240"/>
        <v>#REF!</v>
      </c>
      <c r="AU1423" s="5" t="e">
        <f>(((4*(POWER(#REF!*1000,2)*AP1423)/398600640000000)*AT1423))/2/1000</f>
        <v>#REF!</v>
      </c>
      <c r="AV1423" s="5" t="e">
        <f t="shared" si="241"/>
        <v>#REF!</v>
      </c>
      <c r="AW1423" s="5" t="e">
        <f>(((4*(POWER(#REF!*1000,2)*AQ1423)/398600640000000)*AV1423))/2/1000</f>
        <v>#REF!</v>
      </c>
      <c r="AX1423" s="19" t="e">
        <f t="shared" si="242"/>
        <v>#REF!</v>
      </c>
      <c r="AY1423" s="17" t="e">
        <f>SQRT(398600640000/#REF!)</f>
        <v>#REF!</v>
      </c>
      <c r="AZ1423" s="17" t="e">
        <f>SQRT(398600640000/#REF!)</f>
        <v>#REF!</v>
      </c>
      <c r="BA1423" s="17" t="e">
        <f t="shared" si="243"/>
        <v>#REF!</v>
      </c>
      <c r="BB1423" s="24" t="e">
        <f>-(398600640000000)/(2*(#REF!))</f>
        <v>#REF!</v>
      </c>
      <c r="BC1423" s="24" t="e">
        <f>-(398600640000000)/((2*#REF!))</f>
        <v>#REF!</v>
      </c>
      <c r="BD1423" s="24" t="e">
        <f>-(398600640000000)/(2*#REF!)</f>
        <v>#REF!</v>
      </c>
      <c r="BE1423" s="27" t="e">
        <f t="shared" si="244"/>
        <v>#REF!</v>
      </c>
      <c r="BF1423" s="27" t="e">
        <f t="shared" si="245"/>
        <v>#REF!</v>
      </c>
      <c r="BG1423" s="23" t="e">
        <f t="shared" si="246"/>
        <v>#REF!</v>
      </c>
      <c r="BH1423" s="23" t="e">
        <f t="shared" si="247"/>
        <v>#REF!</v>
      </c>
      <c r="BJ1423" s="29" t="e">
        <f>398600640000000/(#REF!*1000*#REF!*1000)</f>
        <v>#REF!</v>
      </c>
      <c r="BK1423" s="29" t="e">
        <f>398600640000000/(#REF!*1000*#REF!*1000)</f>
        <v>#REF!</v>
      </c>
      <c r="BL1423" s="29" t="e">
        <f t="shared" si="248"/>
        <v>#REF!</v>
      </c>
      <c r="BM1423" t="e">
        <f>398600640000000/(#REF!*1000*#REF!*1000)</f>
        <v>#REF!</v>
      </c>
    </row>
    <row r="1424" spans="24:65" x14ac:dyDescent="0.25">
      <c r="X1424"/>
      <c r="Y1424"/>
      <c r="Z1424"/>
      <c r="AA1424"/>
      <c r="AB1424" s="5" t="e">
        <f>#REF!-#REF!</f>
        <v>#REF!</v>
      </c>
      <c r="AC1424" s="1" t="e">
        <f>#REF!-#REF!</f>
        <v>#REF!</v>
      </c>
      <c r="AD1424" s="1" t="e">
        <f>SIN(#REF!)*COS(#REF!)</f>
        <v>#REF!</v>
      </c>
      <c r="AE1424" s="1" t="e">
        <f>SIN(#REF!)*SIN(#REF!)</f>
        <v>#REF!</v>
      </c>
      <c r="AF1424" s="1" t="e">
        <f>#REF!*COS(#REF!+#REF!)</f>
        <v>#REF!</v>
      </c>
      <c r="AG1424" s="1" t="e">
        <f>#REF!*SIN(#REF!+#REF!)</f>
        <v>#REF!</v>
      </c>
      <c r="AH1424" s="1" t="e">
        <f>SIN(#REF!)</f>
        <v>#REF!</v>
      </c>
      <c r="AI1424" s="1" t="e">
        <f>COS(#REF!)</f>
        <v>#REF!</v>
      </c>
      <c r="AJ1424" s="1" t="e">
        <f t="shared" si="238"/>
        <v>#REF!</v>
      </c>
      <c r="AK1424" s="5" t="e">
        <f>#REF!*#REF!</f>
        <v>#REF!</v>
      </c>
      <c r="AL1424" s="1" t="e">
        <f>(#REF!*#REF!)*(#REF!*#REF!-1)</f>
        <v>#REF!</v>
      </c>
      <c r="AM1424" s="13" t="e">
        <f>#REF!*SQRT(1-#REF!*#REF!)</f>
        <v>#REF!</v>
      </c>
      <c r="AN1424" s="15" t="e">
        <f>#REF!-AM1424</f>
        <v>#REF!</v>
      </c>
      <c r="AO1424" s="19" t="e">
        <f>#REF!/AM1424</f>
        <v>#REF!</v>
      </c>
      <c r="AP1424" s="19" t="e">
        <f>SQRT(398600640000000/(#REF!*1000))</f>
        <v>#REF!</v>
      </c>
      <c r="AQ1424" s="17" t="e">
        <f>SQRT(2*398600640000000*((1/(#REF!*1000))-(1/((#REF!*1000)+(#REF!*1000)))))</f>
        <v>#REF!</v>
      </c>
      <c r="AR1424" s="17" t="e">
        <f>SQRT(2*398600640000000*((1/(#REF!*1000))-(1/((#REF!*1000)+(#REF!*1000)))))</f>
        <v>#REF!</v>
      </c>
      <c r="AS1424" s="17" t="e">
        <f t="shared" si="239"/>
        <v>#REF!</v>
      </c>
      <c r="AT1424" s="5" t="e">
        <f t="shared" si="240"/>
        <v>#REF!</v>
      </c>
      <c r="AU1424" s="5" t="e">
        <f>(((4*(POWER(#REF!*1000,2)*AP1424)/398600640000000)*AT1424))/2/1000</f>
        <v>#REF!</v>
      </c>
      <c r="AV1424" s="5" t="e">
        <f t="shared" si="241"/>
        <v>#REF!</v>
      </c>
      <c r="AW1424" s="5" t="e">
        <f>(((4*(POWER(#REF!*1000,2)*AQ1424)/398600640000000)*AV1424))/2/1000</f>
        <v>#REF!</v>
      </c>
      <c r="AX1424" s="19" t="e">
        <f t="shared" si="242"/>
        <v>#REF!</v>
      </c>
      <c r="AY1424" s="17" t="e">
        <f>SQRT(398600640000/#REF!)</f>
        <v>#REF!</v>
      </c>
      <c r="AZ1424" s="17" t="e">
        <f>SQRT(398600640000/#REF!)</f>
        <v>#REF!</v>
      </c>
      <c r="BA1424" s="17" t="e">
        <f t="shared" si="243"/>
        <v>#REF!</v>
      </c>
      <c r="BB1424" s="24" t="e">
        <f>-(398600640000000)/(2*(#REF!))</f>
        <v>#REF!</v>
      </c>
      <c r="BC1424" s="24" t="e">
        <f>-(398600640000000)/((2*#REF!))</f>
        <v>#REF!</v>
      </c>
      <c r="BD1424" s="24" t="e">
        <f>-(398600640000000)/(2*#REF!)</f>
        <v>#REF!</v>
      </c>
      <c r="BE1424" s="27" t="e">
        <f t="shared" si="244"/>
        <v>#REF!</v>
      </c>
      <c r="BF1424" s="27" t="e">
        <f t="shared" si="245"/>
        <v>#REF!</v>
      </c>
      <c r="BG1424" s="23" t="e">
        <f t="shared" si="246"/>
        <v>#REF!</v>
      </c>
      <c r="BH1424" s="23" t="e">
        <f t="shared" si="247"/>
        <v>#REF!</v>
      </c>
      <c r="BJ1424" s="29" t="e">
        <f>398600640000000/(#REF!*1000*#REF!*1000)</f>
        <v>#REF!</v>
      </c>
      <c r="BK1424" s="29" t="e">
        <f>398600640000000/(#REF!*1000*#REF!*1000)</f>
        <v>#REF!</v>
      </c>
      <c r="BL1424" s="29" t="e">
        <f t="shared" si="248"/>
        <v>#REF!</v>
      </c>
      <c r="BM1424" t="e">
        <f>398600640000000/(#REF!*1000*#REF!*1000)</f>
        <v>#REF!</v>
      </c>
    </row>
    <row r="1425" spans="24:65" x14ac:dyDescent="0.25">
      <c r="X1425"/>
      <c r="Y1425"/>
      <c r="Z1425"/>
      <c r="AA1425"/>
      <c r="AB1425" s="5" t="e">
        <f>#REF!-#REF!</f>
        <v>#REF!</v>
      </c>
      <c r="AC1425" s="1" t="e">
        <f>#REF!-#REF!</f>
        <v>#REF!</v>
      </c>
      <c r="AD1425" s="1" t="e">
        <f>SIN(#REF!)*COS(#REF!)</f>
        <v>#REF!</v>
      </c>
      <c r="AE1425" s="1" t="e">
        <f>SIN(#REF!)*SIN(#REF!)</f>
        <v>#REF!</v>
      </c>
      <c r="AF1425" s="1" t="e">
        <f>#REF!*COS(#REF!+#REF!)</f>
        <v>#REF!</v>
      </c>
      <c r="AG1425" s="1" t="e">
        <f>#REF!*SIN(#REF!+#REF!)</f>
        <v>#REF!</v>
      </c>
      <c r="AH1425" s="1" t="e">
        <f>SIN(#REF!)</f>
        <v>#REF!</v>
      </c>
      <c r="AI1425" s="1" t="e">
        <f>COS(#REF!)</f>
        <v>#REF!</v>
      </c>
      <c r="AJ1425" s="1" t="e">
        <f t="shared" si="238"/>
        <v>#REF!</v>
      </c>
      <c r="AK1425" s="5" t="e">
        <f>#REF!*#REF!</f>
        <v>#REF!</v>
      </c>
      <c r="AL1425" s="1" t="e">
        <f>(#REF!*#REF!)*(#REF!*#REF!-1)</f>
        <v>#REF!</v>
      </c>
      <c r="AM1425" s="13" t="e">
        <f>#REF!*SQRT(1-#REF!*#REF!)</f>
        <v>#REF!</v>
      </c>
      <c r="AN1425" s="15" t="e">
        <f>#REF!-AM1425</f>
        <v>#REF!</v>
      </c>
      <c r="AO1425" s="19" t="e">
        <f>#REF!/AM1425</f>
        <v>#REF!</v>
      </c>
      <c r="AP1425" s="19" t="e">
        <f>SQRT(398600640000000/(#REF!*1000))</f>
        <v>#REF!</v>
      </c>
      <c r="AQ1425" s="17" t="e">
        <f>SQRT(2*398600640000000*((1/(#REF!*1000))-(1/((#REF!*1000)+(#REF!*1000)))))</f>
        <v>#REF!</v>
      </c>
      <c r="AR1425" s="17" t="e">
        <f>SQRT(2*398600640000000*((1/(#REF!*1000))-(1/((#REF!*1000)+(#REF!*1000)))))</f>
        <v>#REF!</v>
      </c>
      <c r="AS1425" s="17" t="e">
        <f t="shared" si="239"/>
        <v>#REF!</v>
      </c>
      <c r="AT1425" s="5" t="e">
        <f t="shared" si="240"/>
        <v>#REF!</v>
      </c>
      <c r="AU1425" s="5" t="e">
        <f>(((4*(POWER(#REF!*1000,2)*AP1425)/398600640000000)*AT1425))/2/1000</f>
        <v>#REF!</v>
      </c>
      <c r="AV1425" s="5" t="e">
        <f t="shared" si="241"/>
        <v>#REF!</v>
      </c>
      <c r="AW1425" s="5" t="e">
        <f>(((4*(POWER(#REF!*1000,2)*AQ1425)/398600640000000)*AV1425))/2/1000</f>
        <v>#REF!</v>
      </c>
      <c r="AX1425" s="19" t="e">
        <f t="shared" si="242"/>
        <v>#REF!</v>
      </c>
      <c r="AY1425" s="17" t="e">
        <f>SQRT(398600640000/#REF!)</f>
        <v>#REF!</v>
      </c>
      <c r="AZ1425" s="17" t="e">
        <f>SQRT(398600640000/#REF!)</f>
        <v>#REF!</v>
      </c>
      <c r="BA1425" s="17" t="e">
        <f t="shared" si="243"/>
        <v>#REF!</v>
      </c>
      <c r="BB1425" s="24" t="e">
        <f>-(398600640000000)/(2*(#REF!))</f>
        <v>#REF!</v>
      </c>
      <c r="BC1425" s="24" t="e">
        <f>-(398600640000000)/((2*#REF!))</f>
        <v>#REF!</v>
      </c>
      <c r="BD1425" s="24" t="e">
        <f>-(398600640000000)/(2*#REF!)</f>
        <v>#REF!</v>
      </c>
      <c r="BE1425" s="27" t="e">
        <f t="shared" si="244"/>
        <v>#REF!</v>
      </c>
      <c r="BF1425" s="27" t="e">
        <f t="shared" si="245"/>
        <v>#REF!</v>
      </c>
      <c r="BG1425" s="23" t="e">
        <f t="shared" si="246"/>
        <v>#REF!</v>
      </c>
      <c r="BH1425" s="23" t="e">
        <f t="shared" si="247"/>
        <v>#REF!</v>
      </c>
      <c r="BJ1425" s="29" t="e">
        <f>398600640000000/(#REF!*1000*#REF!*1000)</f>
        <v>#REF!</v>
      </c>
      <c r="BK1425" s="29" t="e">
        <f>398600640000000/(#REF!*1000*#REF!*1000)</f>
        <v>#REF!</v>
      </c>
      <c r="BL1425" s="29" t="e">
        <f t="shared" si="248"/>
        <v>#REF!</v>
      </c>
      <c r="BM1425" t="e">
        <f>398600640000000/(#REF!*1000*#REF!*1000)</f>
        <v>#REF!</v>
      </c>
    </row>
    <row r="1426" spans="24:65" x14ac:dyDescent="0.25">
      <c r="X1426"/>
      <c r="Y1426"/>
      <c r="Z1426"/>
      <c r="AA1426"/>
      <c r="AB1426" s="5" t="e">
        <f>#REF!-#REF!</f>
        <v>#REF!</v>
      </c>
      <c r="AC1426" s="1" t="e">
        <f>#REF!-#REF!</f>
        <v>#REF!</v>
      </c>
      <c r="AD1426" s="1" t="e">
        <f>SIN(#REF!)*COS(#REF!)</f>
        <v>#REF!</v>
      </c>
      <c r="AE1426" s="1" t="e">
        <f>SIN(#REF!)*SIN(#REF!)</f>
        <v>#REF!</v>
      </c>
      <c r="AF1426" s="1" t="e">
        <f>#REF!*COS(#REF!+#REF!)</f>
        <v>#REF!</v>
      </c>
      <c r="AG1426" s="1" t="e">
        <f>#REF!*SIN(#REF!+#REF!)</f>
        <v>#REF!</v>
      </c>
      <c r="AH1426" s="1" t="e">
        <f>SIN(#REF!)</f>
        <v>#REF!</v>
      </c>
      <c r="AI1426" s="1" t="e">
        <f>COS(#REF!)</f>
        <v>#REF!</v>
      </c>
      <c r="AJ1426" s="1" t="e">
        <f t="shared" si="238"/>
        <v>#REF!</v>
      </c>
      <c r="AK1426" s="5" t="e">
        <f>#REF!*#REF!</f>
        <v>#REF!</v>
      </c>
      <c r="AL1426" s="1" t="e">
        <f>(#REF!*#REF!)*(#REF!*#REF!-1)</f>
        <v>#REF!</v>
      </c>
      <c r="AM1426" s="13" t="e">
        <f>#REF!*SQRT(1-#REF!*#REF!)</f>
        <v>#REF!</v>
      </c>
      <c r="AN1426" s="15" t="e">
        <f>#REF!-AM1426</f>
        <v>#REF!</v>
      </c>
      <c r="AO1426" s="19" t="e">
        <f>#REF!/AM1426</f>
        <v>#REF!</v>
      </c>
      <c r="AP1426" s="19" t="e">
        <f>SQRT(398600640000000/(#REF!*1000))</f>
        <v>#REF!</v>
      </c>
      <c r="AQ1426" s="17" t="e">
        <f>SQRT(2*398600640000000*((1/(#REF!*1000))-(1/((#REF!*1000)+(#REF!*1000)))))</f>
        <v>#REF!</v>
      </c>
      <c r="AR1426" s="17" t="e">
        <f>SQRT(2*398600640000000*((1/(#REF!*1000))-(1/((#REF!*1000)+(#REF!*1000)))))</f>
        <v>#REF!</v>
      </c>
      <c r="AS1426" s="17" t="e">
        <f t="shared" si="239"/>
        <v>#REF!</v>
      </c>
      <c r="AT1426" s="5" t="e">
        <f t="shared" si="240"/>
        <v>#REF!</v>
      </c>
      <c r="AU1426" s="5" t="e">
        <f>(((4*(POWER(#REF!*1000,2)*AP1426)/398600640000000)*AT1426))/2/1000</f>
        <v>#REF!</v>
      </c>
      <c r="AV1426" s="5" t="e">
        <f t="shared" si="241"/>
        <v>#REF!</v>
      </c>
      <c r="AW1426" s="5" t="e">
        <f>(((4*(POWER(#REF!*1000,2)*AQ1426)/398600640000000)*AV1426))/2/1000</f>
        <v>#REF!</v>
      </c>
      <c r="AX1426" s="19" t="e">
        <f t="shared" si="242"/>
        <v>#REF!</v>
      </c>
      <c r="AY1426" s="17" t="e">
        <f>SQRT(398600640000/#REF!)</f>
        <v>#REF!</v>
      </c>
      <c r="AZ1426" s="17" t="e">
        <f>SQRT(398600640000/#REF!)</f>
        <v>#REF!</v>
      </c>
      <c r="BA1426" s="17" t="e">
        <f t="shared" si="243"/>
        <v>#REF!</v>
      </c>
      <c r="BB1426" s="24" t="e">
        <f>-(398600640000000)/(2*(#REF!))</f>
        <v>#REF!</v>
      </c>
      <c r="BC1426" s="24" t="e">
        <f>-(398600640000000)/((2*#REF!))</f>
        <v>#REF!</v>
      </c>
      <c r="BD1426" s="24" t="e">
        <f>-(398600640000000)/(2*#REF!)</f>
        <v>#REF!</v>
      </c>
      <c r="BE1426" s="27" t="e">
        <f t="shared" si="244"/>
        <v>#REF!</v>
      </c>
      <c r="BF1426" s="27" t="e">
        <f t="shared" si="245"/>
        <v>#REF!</v>
      </c>
      <c r="BG1426" s="23" t="e">
        <f t="shared" si="246"/>
        <v>#REF!</v>
      </c>
      <c r="BH1426" s="23" t="e">
        <f t="shared" si="247"/>
        <v>#REF!</v>
      </c>
      <c r="BJ1426" s="29" t="e">
        <f>398600640000000/(#REF!*1000*#REF!*1000)</f>
        <v>#REF!</v>
      </c>
      <c r="BK1426" s="29" t="e">
        <f>398600640000000/(#REF!*1000*#REF!*1000)</f>
        <v>#REF!</v>
      </c>
      <c r="BL1426" s="29" t="e">
        <f t="shared" si="248"/>
        <v>#REF!</v>
      </c>
      <c r="BM1426" t="e">
        <f>398600640000000/(#REF!*1000*#REF!*1000)</f>
        <v>#REF!</v>
      </c>
    </row>
    <row r="1427" spans="24:65" x14ac:dyDescent="0.25">
      <c r="X1427"/>
      <c r="Y1427"/>
      <c r="Z1427"/>
      <c r="AA1427"/>
      <c r="AB1427" s="5" t="e">
        <f>#REF!-#REF!</f>
        <v>#REF!</v>
      </c>
      <c r="AC1427" s="1" t="e">
        <f>#REF!-#REF!</f>
        <v>#REF!</v>
      </c>
      <c r="AD1427" s="1" t="e">
        <f>SIN(#REF!)*COS(#REF!)</f>
        <v>#REF!</v>
      </c>
      <c r="AE1427" s="1" t="e">
        <f>SIN(#REF!)*SIN(#REF!)</f>
        <v>#REF!</v>
      </c>
      <c r="AF1427" s="1" t="e">
        <f>#REF!*COS(#REF!+#REF!)</f>
        <v>#REF!</v>
      </c>
      <c r="AG1427" s="1" t="e">
        <f>#REF!*SIN(#REF!+#REF!)</f>
        <v>#REF!</v>
      </c>
      <c r="AH1427" s="1" t="e">
        <f>SIN(#REF!)</f>
        <v>#REF!</v>
      </c>
      <c r="AI1427" s="1" t="e">
        <f>COS(#REF!)</f>
        <v>#REF!</v>
      </c>
      <c r="AJ1427" s="1" t="e">
        <f t="shared" si="238"/>
        <v>#REF!</v>
      </c>
      <c r="AK1427" s="5" t="e">
        <f>#REF!*#REF!</f>
        <v>#REF!</v>
      </c>
      <c r="AL1427" s="1" t="e">
        <f>(#REF!*#REF!)*(#REF!*#REF!-1)</f>
        <v>#REF!</v>
      </c>
      <c r="AM1427" s="13" t="e">
        <f>#REF!*SQRT(1-#REF!*#REF!)</f>
        <v>#REF!</v>
      </c>
      <c r="AN1427" s="15" t="e">
        <f>#REF!-AM1427</f>
        <v>#REF!</v>
      </c>
      <c r="AO1427" s="19" t="e">
        <f>#REF!/AM1427</f>
        <v>#REF!</v>
      </c>
      <c r="AP1427" s="19" t="e">
        <f>SQRT(398600640000000/(#REF!*1000))</f>
        <v>#REF!</v>
      </c>
      <c r="AQ1427" s="17" t="e">
        <f>SQRT(2*398600640000000*((1/(#REF!*1000))-(1/((#REF!*1000)+(#REF!*1000)))))</f>
        <v>#REF!</v>
      </c>
      <c r="AR1427" s="17" t="e">
        <f>SQRT(2*398600640000000*((1/(#REF!*1000))-(1/((#REF!*1000)+(#REF!*1000)))))</f>
        <v>#REF!</v>
      </c>
      <c r="AS1427" s="17" t="e">
        <f t="shared" si="239"/>
        <v>#REF!</v>
      </c>
      <c r="AT1427" s="5" t="e">
        <f t="shared" si="240"/>
        <v>#REF!</v>
      </c>
      <c r="AU1427" s="5" t="e">
        <f>(((4*(POWER(#REF!*1000,2)*AP1427)/398600640000000)*AT1427))/2/1000</f>
        <v>#REF!</v>
      </c>
      <c r="AV1427" s="5" t="e">
        <f t="shared" si="241"/>
        <v>#REF!</v>
      </c>
      <c r="AW1427" s="5" t="e">
        <f>(((4*(POWER(#REF!*1000,2)*AQ1427)/398600640000000)*AV1427))/2/1000</f>
        <v>#REF!</v>
      </c>
      <c r="AX1427" s="19" t="e">
        <f t="shared" si="242"/>
        <v>#REF!</v>
      </c>
      <c r="AY1427" s="17" t="e">
        <f>SQRT(398600640000/#REF!)</f>
        <v>#REF!</v>
      </c>
      <c r="AZ1427" s="17" t="e">
        <f>SQRT(398600640000/#REF!)</f>
        <v>#REF!</v>
      </c>
      <c r="BA1427" s="17" t="e">
        <f t="shared" si="243"/>
        <v>#REF!</v>
      </c>
      <c r="BB1427" s="24" t="e">
        <f>-(398600640000000)/(2*(#REF!))</f>
        <v>#REF!</v>
      </c>
      <c r="BC1427" s="24" t="e">
        <f>-(398600640000000)/((2*#REF!))</f>
        <v>#REF!</v>
      </c>
      <c r="BD1427" s="24" t="e">
        <f>-(398600640000000)/(2*#REF!)</f>
        <v>#REF!</v>
      </c>
      <c r="BE1427" s="27" t="e">
        <f t="shared" si="244"/>
        <v>#REF!</v>
      </c>
      <c r="BF1427" s="27" t="e">
        <f t="shared" si="245"/>
        <v>#REF!</v>
      </c>
      <c r="BG1427" s="23" t="e">
        <f t="shared" si="246"/>
        <v>#REF!</v>
      </c>
      <c r="BH1427" s="23" t="e">
        <f t="shared" si="247"/>
        <v>#REF!</v>
      </c>
      <c r="BJ1427" s="29" t="e">
        <f>398600640000000/(#REF!*1000*#REF!*1000)</f>
        <v>#REF!</v>
      </c>
      <c r="BK1427" s="29" t="e">
        <f>398600640000000/(#REF!*1000*#REF!*1000)</f>
        <v>#REF!</v>
      </c>
      <c r="BL1427" s="29" t="e">
        <f t="shared" si="248"/>
        <v>#REF!</v>
      </c>
      <c r="BM1427" t="e">
        <f>398600640000000/(#REF!*1000*#REF!*1000)</f>
        <v>#REF!</v>
      </c>
    </row>
    <row r="1428" spans="24:65" x14ac:dyDescent="0.25">
      <c r="X1428"/>
      <c r="Y1428"/>
      <c r="Z1428"/>
      <c r="AA1428"/>
      <c r="AB1428" s="5" t="e">
        <f>#REF!-#REF!</f>
        <v>#REF!</v>
      </c>
      <c r="AC1428" s="1" t="e">
        <f>#REF!-#REF!</f>
        <v>#REF!</v>
      </c>
      <c r="AD1428" s="1" t="e">
        <f>SIN(#REF!)*COS(#REF!)</f>
        <v>#REF!</v>
      </c>
      <c r="AE1428" s="1" t="e">
        <f>SIN(#REF!)*SIN(#REF!)</f>
        <v>#REF!</v>
      </c>
      <c r="AF1428" s="1" t="e">
        <f>#REF!*COS(#REF!+#REF!)</f>
        <v>#REF!</v>
      </c>
      <c r="AG1428" s="1" t="e">
        <f>#REF!*SIN(#REF!+#REF!)</f>
        <v>#REF!</v>
      </c>
      <c r="AH1428" s="1" t="e">
        <f>SIN(#REF!)</f>
        <v>#REF!</v>
      </c>
      <c r="AI1428" s="1" t="e">
        <f>COS(#REF!)</f>
        <v>#REF!</v>
      </c>
      <c r="AJ1428" s="1" t="e">
        <f t="shared" si="238"/>
        <v>#REF!</v>
      </c>
      <c r="AK1428" s="5" t="e">
        <f>#REF!*#REF!</f>
        <v>#REF!</v>
      </c>
      <c r="AL1428" s="1" t="e">
        <f>(#REF!*#REF!)*(#REF!*#REF!-1)</f>
        <v>#REF!</v>
      </c>
      <c r="AM1428" s="13" t="e">
        <f>#REF!*SQRT(1-#REF!*#REF!)</f>
        <v>#REF!</v>
      </c>
      <c r="AN1428" s="15" t="e">
        <f>#REF!-AM1428</f>
        <v>#REF!</v>
      </c>
      <c r="AO1428" s="19" t="e">
        <f>#REF!/AM1428</f>
        <v>#REF!</v>
      </c>
      <c r="AP1428" s="19" t="e">
        <f>SQRT(398600640000000/(#REF!*1000))</f>
        <v>#REF!</v>
      </c>
      <c r="AQ1428" s="17" t="e">
        <f>SQRT(2*398600640000000*((1/(#REF!*1000))-(1/((#REF!*1000)+(#REF!*1000)))))</f>
        <v>#REF!</v>
      </c>
      <c r="AR1428" s="17" t="e">
        <f>SQRT(2*398600640000000*((1/(#REF!*1000))-(1/((#REF!*1000)+(#REF!*1000)))))</f>
        <v>#REF!</v>
      </c>
      <c r="AS1428" s="17" t="e">
        <f t="shared" si="239"/>
        <v>#REF!</v>
      </c>
      <c r="AT1428" s="5" t="e">
        <f t="shared" si="240"/>
        <v>#REF!</v>
      </c>
      <c r="AU1428" s="5" t="e">
        <f>(((4*(POWER(#REF!*1000,2)*AP1428)/398600640000000)*AT1428))/2/1000</f>
        <v>#REF!</v>
      </c>
      <c r="AV1428" s="5" t="e">
        <f t="shared" si="241"/>
        <v>#REF!</v>
      </c>
      <c r="AW1428" s="5" t="e">
        <f>(((4*(POWER(#REF!*1000,2)*AQ1428)/398600640000000)*AV1428))/2/1000</f>
        <v>#REF!</v>
      </c>
      <c r="AX1428" s="19" t="e">
        <f t="shared" si="242"/>
        <v>#REF!</v>
      </c>
      <c r="AY1428" s="17" t="e">
        <f>SQRT(398600640000/#REF!)</f>
        <v>#REF!</v>
      </c>
      <c r="AZ1428" s="17" t="e">
        <f>SQRT(398600640000/#REF!)</f>
        <v>#REF!</v>
      </c>
      <c r="BA1428" s="17" t="e">
        <f t="shared" si="243"/>
        <v>#REF!</v>
      </c>
      <c r="BB1428" s="24" t="e">
        <f>-(398600640000000)/(2*(#REF!))</f>
        <v>#REF!</v>
      </c>
      <c r="BC1428" s="24" t="e">
        <f>-(398600640000000)/((2*#REF!))</f>
        <v>#REF!</v>
      </c>
      <c r="BD1428" s="24" t="e">
        <f>-(398600640000000)/(2*#REF!)</f>
        <v>#REF!</v>
      </c>
      <c r="BE1428" s="27" t="e">
        <f t="shared" si="244"/>
        <v>#REF!</v>
      </c>
      <c r="BF1428" s="27" t="e">
        <f t="shared" si="245"/>
        <v>#REF!</v>
      </c>
      <c r="BG1428" s="23" t="e">
        <f t="shared" si="246"/>
        <v>#REF!</v>
      </c>
      <c r="BH1428" s="23" t="e">
        <f t="shared" si="247"/>
        <v>#REF!</v>
      </c>
      <c r="BJ1428" s="29" t="e">
        <f>398600640000000/(#REF!*1000*#REF!*1000)</f>
        <v>#REF!</v>
      </c>
      <c r="BK1428" s="29" t="e">
        <f>398600640000000/(#REF!*1000*#REF!*1000)</f>
        <v>#REF!</v>
      </c>
      <c r="BL1428" s="29" t="e">
        <f t="shared" si="248"/>
        <v>#REF!</v>
      </c>
      <c r="BM1428" t="e">
        <f>398600640000000/(#REF!*1000*#REF!*1000)</f>
        <v>#REF!</v>
      </c>
    </row>
    <row r="1429" spans="24:65" x14ac:dyDescent="0.25">
      <c r="X1429"/>
      <c r="Y1429"/>
      <c r="Z1429"/>
      <c r="AA1429"/>
      <c r="AB1429" s="5" t="e">
        <f>#REF!-#REF!</f>
        <v>#REF!</v>
      </c>
      <c r="AC1429" s="1" t="e">
        <f>#REF!-#REF!</f>
        <v>#REF!</v>
      </c>
      <c r="AD1429" s="1" t="e">
        <f>SIN(#REF!)*COS(#REF!)</f>
        <v>#REF!</v>
      </c>
      <c r="AE1429" s="1" t="e">
        <f>SIN(#REF!)*SIN(#REF!)</f>
        <v>#REF!</v>
      </c>
      <c r="AF1429" s="1" t="e">
        <f>#REF!*COS(#REF!+#REF!)</f>
        <v>#REF!</v>
      </c>
      <c r="AG1429" s="1" t="e">
        <f>#REF!*SIN(#REF!+#REF!)</f>
        <v>#REF!</v>
      </c>
      <c r="AH1429" s="1" t="e">
        <f>SIN(#REF!)</f>
        <v>#REF!</v>
      </c>
      <c r="AI1429" s="1" t="e">
        <f>COS(#REF!)</f>
        <v>#REF!</v>
      </c>
      <c r="AJ1429" s="1" t="e">
        <f t="shared" si="238"/>
        <v>#REF!</v>
      </c>
      <c r="AK1429" s="5" t="e">
        <f>#REF!*#REF!</f>
        <v>#REF!</v>
      </c>
      <c r="AL1429" s="1" t="e">
        <f>(#REF!*#REF!)*(#REF!*#REF!-1)</f>
        <v>#REF!</v>
      </c>
      <c r="AM1429" s="13" t="e">
        <f>#REF!*SQRT(1-#REF!*#REF!)</f>
        <v>#REF!</v>
      </c>
      <c r="AN1429" s="15" t="e">
        <f>#REF!-AM1429</f>
        <v>#REF!</v>
      </c>
      <c r="AO1429" s="19" t="e">
        <f>#REF!/AM1429</f>
        <v>#REF!</v>
      </c>
      <c r="AP1429" s="19" t="e">
        <f>SQRT(398600640000000/(#REF!*1000))</f>
        <v>#REF!</v>
      </c>
      <c r="AQ1429" s="17" t="e">
        <f>SQRT(2*398600640000000*((1/(#REF!*1000))-(1/((#REF!*1000)+(#REF!*1000)))))</f>
        <v>#REF!</v>
      </c>
      <c r="AR1429" s="17" t="e">
        <f>SQRT(2*398600640000000*((1/(#REF!*1000))-(1/((#REF!*1000)+(#REF!*1000)))))</f>
        <v>#REF!</v>
      </c>
      <c r="AS1429" s="17" t="e">
        <f t="shared" si="239"/>
        <v>#REF!</v>
      </c>
      <c r="AT1429" s="5" t="e">
        <f t="shared" si="240"/>
        <v>#REF!</v>
      </c>
      <c r="AU1429" s="5" t="e">
        <f>(((4*(POWER(#REF!*1000,2)*AP1429)/398600640000000)*AT1429))/2/1000</f>
        <v>#REF!</v>
      </c>
      <c r="AV1429" s="5" t="e">
        <f t="shared" si="241"/>
        <v>#REF!</v>
      </c>
      <c r="AW1429" s="5" t="e">
        <f>(((4*(POWER(#REF!*1000,2)*AQ1429)/398600640000000)*AV1429))/2/1000</f>
        <v>#REF!</v>
      </c>
      <c r="AX1429" s="19" t="e">
        <f t="shared" si="242"/>
        <v>#REF!</v>
      </c>
      <c r="AY1429" s="17" t="e">
        <f>SQRT(398600640000/#REF!)</f>
        <v>#REF!</v>
      </c>
      <c r="AZ1429" s="17" t="e">
        <f>SQRT(398600640000/#REF!)</f>
        <v>#REF!</v>
      </c>
      <c r="BA1429" s="17" t="e">
        <f t="shared" si="243"/>
        <v>#REF!</v>
      </c>
      <c r="BB1429" s="24" t="e">
        <f>-(398600640000000)/(2*(#REF!))</f>
        <v>#REF!</v>
      </c>
      <c r="BC1429" s="24" t="e">
        <f>-(398600640000000)/((2*#REF!))</f>
        <v>#REF!</v>
      </c>
      <c r="BD1429" s="24" t="e">
        <f>-(398600640000000)/(2*#REF!)</f>
        <v>#REF!</v>
      </c>
      <c r="BE1429" s="27" t="e">
        <f t="shared" si="244"/>
        <v>#REF!</v>
      </c>
      <c r="BF1429" s="27" t="e">
        <f t="shared" si="245"/>
        <v>#REF!</v>
      </c>
      <c r="BG1429" s="23" t="e">
        <f t="shared" si="246"/>
        <v>#REF!</v>
      </c>
      <c r="BH1429" s="23" t="e">
        <f t="shared" si="247"/>
        <v>#REF!</v>
      </c>
      <c r="BJ1429" s="29" t="e">
        <f>398600640000000/(#REF!*1000*#REF!*1000)</f>
        <v>#REF!</v>
      </c>
      <c r="BK1429" s="29" t="e">
        <f>398600640000000/(#REF!*1000*#REF!*1000)</f>
        <v>#REF!</v>
      </c>
      <c r="BL1429" s="29" t="e">
        <f t="shared" si="248"/>
        <v>#REF!</v>
      </c>
      <c r="BM1429" t="e">
        <f>398600640000000/(#REF!*1000*#REF!*1000)</f>
        <v>#REF!</v>
      </c>
    </row>
    <row r="1430" spans="24:65" x14ac:dyDescent="0.25">
      <c r="X1430"/>
      <c r="Y1430"/>
      <c r="Z1430"/>
      <c r="AA1430"/>
      <c r="AB1430" s="5" t="e">
        <f>#REF!-#REF!</f>
        <v>#REF!</v>
      </c>
      <c r="AC1430" s="1" t="e">
        <f>#REF!-#REF!</f>
        <v>#REF!</v>
      </c>
      <c r="AD1430" s="1" t="e">
        <f>SIN(#REF!)*COS(#REF!)</f>
        <v>#REF!</v>
      </c>
      <c r="AE1430" s="1" t="e">
        <f>SIN(#REF!)*SIN(#REF!)</f>
        <v>#REF!</v>
      </c>
      <c r="AF1430" s="1" t="e">
        <f>#REF!*COS(#REF!+#REF!)</f>
        <v>#REF!</v>
      </c>
      <c r="AG1430" s="1" t="e">
        <f>#REF!*SIN(#REF!+#REF!)</f>
        <v>#REF!</v>
      </c>
      <c r="AH1430" s="1" t="e">
        <f>SIN(#REF!)</f>
        <v>#REF!</v>
      </c>
      <c r="AI1430" s="1" t="e">
        <f>COS(#REF!)</f>
        <v>#REF!</v>
      </c>
      <c r="AJ1430" s="1" t="e">
        <f t="shared" si="238"/>
        <v>#REF!</v>
      </c>
      <c r="AK1430" s="5" t="e">
        <f>#REF!*#REF!</f>
        <v>#REF!</v>
      </c>
      <c r="AL1430" s="1" t="e">
        <f>(#REF!*#REF!)*(#REF!*#REF!-1)</f>
        <v>#REF!</v>
      </c>
      <c r="AM1430" s="13" t="e">
        <f>#REF!*SQRT(1-#REF!*#REF!)</f>
        <v>#REF!</v>
      </c>
      <c r="AN1430" s="15" t="e">
        <f>#REF!-AM1430</f>
        <v>#REF!</v>
      </c>
      <c r="AO1430" s="19" t="e">
        <f>#REF!/AM1430</f>
        <v>#REF!</v>
      </c>
      <c r="AP1430" s="19" t="e">
        <f>SQRT(398600640000000/(#REF!*1000))</f>
        <v>#REF!</v>
      </c>
      <c r="AQ1430" s="17" t="e">
        <f>SQRT(2*398600640000000*((1/(#REF!*1000))-(1/((#REF!*1000)+(#REF!*1000)))))</f>
        <v>#REF!</v>
      </c>
      <c r="AR1430" s="17" t="e">
        <f>SQRT(2*398600640000000*((1/(#REF!*1000))-(1/((#REF!*1000)+(#REF!*1000)))))</f>
        <v>#REF!</v>
      </c>
      <c r="AS1430" s="17" t="e">
        <f t="shared" si="239"/>
        <v>#REF!</v>
      </c>
      <c r="AT1430" s="5" t="e">
        <f t="shared" si="240"/>
        <v>#REF!</v>
      </c>
      <c r="AU1430" s="5" t="e">
        <f>(((4*(POWER(#REF!*1000,2)*AP1430)/398600640000000)*AT1430))/2/1000</f>
        <v>#REF!</v>
      </c>
      <c r="AV1430" s="5" t="e">
        <f t="shared" si="241"/>
        <v>#REF!</v>
      </c>
      <c r="AW1430" s="5" t="e">
        <f>(((4*(POWER(#REF!*1000,2)*AQ1430)/398600640000000)*AV1430))/2/1000</f>
        <v>#REF!</v>
      </c>
      <c r="AX1430" s="19" t="e">
        <f t="shared" si="242"/>
        <v>#REF!</v>
      </c>
      <c r="AY1430" s="17" t="e">
        <f>SQRT(398600640000/#REF!)</f>
        <v>#REF!</v>
      </c>
      <c r="AZ1430" s="17" t="e">
        <f>SQRT(398600640000/#REF!)</f>
        <v>#REF!</v>
      </c>
      <c r="BA1430" s="17" t="e">
        <f t="shared" si="243"/>
        <v>#REF!</v>
      </c>
      <c r="BB1430" s="24" t="e">
        <f>-(398600640000000)/(2*(#REF!))</f>
        <v>#REF!</v>
      </c>
      <c r="BC1430" s="24" t="e">
        <f>-(398600640000000)/((2*#REF!))</f>
        <v>#REF!</v>
      </c>
      <c r="BD1430" s="24" t="e">
        <f>-(398600640000000)/(2*#REF!)</f>
        <v>#REF!</v>
      </c>
      <c r="BE1430" s="27" t="e">
        <f t="shared" si="244"/>
        <v>#REF!</v>
      </c>
      <c r="BF1430" s="27" t="e">
        <f t="shared" si="245"/>
        <v>#REF!</v>
      </c>
      <c r="BG1430" s="23" t="e">
        <f t="shared" si="246"/>
        <v>#REF!</v>
      </c>
      <c r="BH1430" s="23" t="e">
        <f t="shared" si="247"/>
        <v>#REF!</v>
      </c>
      <c r="BJ1430" s="29" t="e">
        <f>398600640000000/(#REF!*1000*#REF!*1000)</f>
        <v>#REF!</v>
      </c>
      <c r="BK1430" s="29" t="e">
        <f>398600640000000/(#REF!*1000*#REF!*1000)</f>
        <v>#REF!</v>
      </c>
      <c r="BL1430" s="29" t="e">
        <f t="shared" si="248"/>
        <v>#REF!</v>
      </c>
      <c r="BM1430" t="e">
        <f>398600640000000/(#REF!*1000*#REF!*1000)</f>
        <v>#REF!</v>
      </c>
    </row>
    <row r="1431" spans="24:65" x14ac:dyDescent="0.25">
      <c r="X1431"/>
      <c r="Y1431"/>
      <c r="Z1431"/>
      <c r="AA1431"/>
      <c r="AB1431" s="5" t="e">
        <f>#REF!-#REF!</f>
        <v>#REF!</v>
      </c>
      <c r="AC1431" s="1" t="e">
        <f>#REF!-#REF!</f>
        <v>#REF!</v>
      </c>
      <c r="AD1431" s="1" t="e">
        <f>SIN(#REF!)*COS(#REF!)</f>
        <v>#REF!</v>
      </c>
      <c r="AE1431" s="1" t="e">
        <f>SIN(#REF!)*SIN(#REF!)</f>
        <v>#REF!</v>
      </c>
      <c r="AF1431" s="1" t="e">
        <f>#REF!*COS(#REF!+#REF!)</f>
        <v>#REF!</v>
      </c>
      <c r="AG1431" s="1" t="e">
        <f>#REF!*SIN(#REF!+#REF!)</f>
        <v>#REF!</v>
      </c>
      <c r="AH1431" s="1" t="e">
        <f>SIN(#REF!)</f>
        <v>#REF!</v>
      </c>
      <c r="AI1431" s="1" t="e">
        <f>COS(#REF!)</f>
        <v>#REF!</v>
      </c>
      <c r="AJ1431" s="1" t="e">
        <f t="shared" si="238"/>
        <v>#REF!</v>
      </c>
      <c r="AK1431" s="5" t="e">
        <f>#REF!*#REF!</f>
        <v>#REF!</v>
      </c>
      <c r="AL1431" s="1" t="e">
        <f>(#REF!*#REF!)*(#REF!*#REF!-1)</f>
        <v>#REF!</v>
      </c>
      <c r="AM1431" s="13" t="e">
        <f>#REF!*SQRT(1-#REF!*#REF!)</f>
        <v>#REF!</v>
      </c>
      <c r="AN1431" s="15" t="e">
        <f>#REF!-AM1431</f>
        <v>#REF!</v>
      </c>
      <c r="AO1431" s="19" t="e">
        <f>#REF!/AM1431</f>
        <v>#REF!</v>
      </c>
      <c r="AP1431" s="19" t="e">
        <f>SQRT(398600640000000/(#REF!*1000))</f>
        <v>#REF!</v>
      </c>
      <c r="AQ1431" s="17" t="e">
        <f>SQRT(2*398600640000000*((1/(#REF!*1000))-(1/((#REF!*1000)+(#REF!*1000)))))</f>
        <v>#REF!</v>
      </c>
      <c r="AR1431" s="17" t="e">
        <f>SQRT(2*398600640000000*((1/(#REF!*1000))-(1/((#REF!*1000)+(#REF!*1000)))))</f>
        <v>#REF!</v>
      </c>
      <c r="AS1431" s="17" t="e">
        <f t="shared" si="239"/>
        <v>#REF!</v>
      </c>
      <c r="AT1431" s="5" t="e">
        <f t="shared" si="240"/>
        <v>#REF!</v>
      </c>
      <c r="AU1431" s="5" t="e">
        <f>(((4*(POWER(#REF!*1000,2)*AP1431)/398600640000000)*AT1431))/2/1000</f>
        <v>#REF!</v>
      </c>
      <c r="AV1431" s="5" t="e">
        <f t="shared" si="241"/>
        <v>#REF!</v>
      </c>
      <c r="AW1431" s="5" t="e">
        <f>(((4*(POWER(#REF!*1000,2)*AQ1431)/398600640000000)*AV1431))/2/1000</f>
        <v>#REF!</v>
      </c>
      <c r="AX1431" s="19" t="e">
        <f t="shared" si="242"/>
        <v>#REF!</v>
      </c>
      <c r="AY1431" s="17" t="e">
        <f>SQRT(398600640000/#REF!)</f>
        <v>#REF!</v>
      </c>
      <c r="AZ1431" s="17" t="e">
        <f>SQRT(398600640000/#REF!)</f>
        <v>#REF!</v>
      </c>
      <c r="BA1431" s="17" t="e">
        <f t="shared" si="243"/>
        <v>#REF!</v>
      </c>
      <c r="BB1431" s="24" t="e">
        <f>-(398600640000000)/(2*(#REF!))</f>
        <v>#REF!</v>
      </c>
      <c r="BC1431" s="24" t="e">
        <f>-(398600640000000)/((2*#REF!))</f>
        <v>#REF!</v>
      </c>
      <c r="BD1431" s="24" t="e">
        <f>-(398600640000000)/(2*#REF!)</f>
        <v>#REF!</v>
      </c>
      <c r="BE1431" s="27" t="e">
        <f t="shared" si="244"/>
        <v>#REF!</v>
      </c>
      <c r="BF1431" s="27" t="e">
        <f t="shared" si="245"/>
        <v>#REF!</v>
      </c>
      <c r="BG1431" s="23" t="e">
        <f t="shared" si="246"/>
        <v>#REF!</v>
      </c>
      <c r="BH1431" s="23" t="e">
        <f t="shared" si="247"/>
        <v>#REF!</v>
      </c>
      <c r="BJ1431" s="29" t="e">
        <f>398600640000000/(#REF!*1000*#REF!*1000)</f>
        <v>#REF!</v>
      </c>
      <c r="BK1431" s="29" t="e">
        <f>398600640000000/(#REF!*1000*#REF!*1000)</f>
        <v>#REF!</v>
      </c>
      <c r="BL1431" s="29" t="e">
        <f t="shared" si="248"/>
        <v>#REF!</v>
      </c>
      <c r="BM1431" t="e">
        <f>398600640000000/(#REF!*1000*#REF!*1000)</f>
        <v>#REF!</v>
      </c>
    </row>
    <row r="1432" spans="24:65" x14ac:dyDescent="0.25">
      <c r="X1432"/>
      <c r="Y1432"/>
      <c r="Z1432"/>
      <c r="AA1432"/>
      <c r="AB1432" s="5" t="e">
        <f>#REF!-#REF!</f>
        <v>#REF!</v>
      </c>
      <c r="AC1432" s="1" t="e">
        <f>#REF!-#REF!</f>
        <v>#REF!</v>
      </c>
      <c r="AD1432" s="1" t="e">
        <f>SIN(#REF!)*COS(#REF!)</f>
        <v>#REF!</v>
      </c>
      <c r="AE1432" s="1" t="e">
        <f>SIN(#REF!)*SIN(#REF!)</f>
        <v>#REF!</v>
      </c>
      <c r="AF1432" s="1" t="e">
        <f>#REF!*COS(#REF!+#REF!)</f>
        <v>#REF!</v>
      </c>
      <c r="AG1432" s="1" t="e">
        <f>#REF!*SIN(#REF!+#REF!)</f>
        <v>#REF!</v>
      </c>
      <c r="AH1432" s="1" t="e">
        <f>SIN(#REF!)</f>
        <v>#REF!</v>
      </c>
      <c r="AI1432" s="1" t="e">
        <f>COS(#REF!)</f>
        <v>#REF!</v>
      </c>
      <c r="AJ1432" s="1" t="e">
        <f t="shared" si="238"/>
        <v>#REF!</v>
      </c>
      <c r="AK1432" s="5" t="e">
        <f>#REF!*#REF!</f>
        <v>#REF!</v>
      </c>
      <c r="AL1432" s="1" t="e">
        <f>(#REF!*#REF!)*(#REF!*#REF!-1)</f>
        <v>#REF!</v>
      </c>
      <c r="AM1432" s="13" t="e">
        <f>#REF!*SQRT(1-#REF!*#REF!)</f>
        <v>#REF!</v>
      </c>
      <c r="AN1432" s="15" t="e">
        <f>#REF!-AM1432</f>
        <v>#REF!</v>
      </c>
      <c r="AO1432" s="19" t="e">
        <f>#REF!/AM1432</f>
        <v>#REF!</v>
      </c>
      <c r="AP1432" s="19" t="e">
        <f>SQRT(398600640000000/(#REF!*1000))</f>
        <v>#REF!</v>
      </c>
      <c r="AQ1432" s="17" t="e">
        <f>SQRT(2*398600640000000*((1/(#REF!*1000))-(1/((#REF!*1000)+(#REF!*1000)))))</f>
        <v>#REF!</v>
      </c>
      <c r="AR1432" s="17" t="e">
        <f>SQRT(2*398600640000000*((1/(#REF!*1000))-(1/((#REF!*1000)+(#REF!*1000)))))</f>
        <v>#REF!</v>
      </c>
      <c r="AS1432" s="17" t="e">
        <f t="shared" si="239"/>
        <v>#REF!</v>
      </c>
      <c r="AT1432" s="5" t="e">
        <f t="shared" si="240"/>
        <v>#REF!</v>
      </c>
      <c r="AU1432" s="5" t="e">
        <f>(((4*(POWER(#REF!*1000,2)*AP1432)/398600640000000)*AT1432))/2/1000</f>
        <v>#REF!</v>
      </c>
      <c r="AV1432" s="5" t="e">
        <f t="shared" si="241"/>
        <v>#REF!</v>
      </c>
      <c r="AW1432" s="5" t="e">
        <f>(((4*(POWER(#REF!*1000,2)*AQ1432)/398600640000000)*AV1432))/2/1000</f>
        <v>#REF!</v>
      </c>
      <c r="AX1432" s="19" t="e">
        <f t="shared" si="242"/>
        <v>#REF!</v>
      </c>
      <c r="AY1432" s="17" t="e">
        <f>SQRT(398600640000/#REF!)</f>
        <v>#REF!</v>
      </c>
      <c r="AZ1432" s="17" t="e">
        <f>SQRT(398600640000/#REF!)</f>
        <v>#REF!</v>
      </c>
      <c r="BA1432" s="17" t="e">
        <f t="shared" si="243"/>
        <v>#REF!</v>
      </c>
      <c r="BB1432" s="24" t="e">
        <f>-(398600640000000)/(2*(#REF!))</f>
        <v>#REF!</v>
      </c>
      <c r="BC1432" s="24" t="e">
        <f>-(398600640000000)/((2*#REF!))</f>
        <v>#REF!</v>
      </c>
      <c r="BD1432" s="24" t="e">
        <f>-(398600640000000)/(2*#REF!)</f>
        <v>#REF!</v>
      </c>
      <c r="BE1432" s="27" t="e">
        <f t="shared" si="244"/>
        <v>#REF!</v>
      </c>
      <c r="BF1432" s="27" t="e">
        <f t="shared" si="245"/>
        <v>#REF!</v>
      </c>
      <c r="BG1432" s="23" t="e">
        <f t="shared" si="246"/>
        <v>#REF!</v>
      </c>
      <c r="BH1432" s="23" t="e">
        <f t="shared" si="247"/>
        <v>#REF!</v>
      </c>
      <c r="BJ1432" s="29" t="e">
        <f>398600640000000/(#REF!*1000*#REF!*1000)</f>
        <v>#REF!</v>
      </c>
      <c r="BK1432" s="29" t="e">
        <f>398600640000000/(#REF!*1000*#REF!*1000)</f>
        <v>#REF!</v>
      </c>
      <c r="BL1432" s="29" t="e">
        <f t="shared" si="248"/>
        <v>#REF!</v>
      </c>
      <c r="BM1432" t="e">
        <f>398600640000000/(#REF!*1000*#REF!*1000)</f>
        <v>#REF!</v>
      </c>
    </row>
    <row r="1433" spans="24:65" x14ac:dyDescent="0.25">
      <c r="X1433"/>
      <c r="Y1433"/>
      <c r="Z1433"/>
      <c r="AA1433"/>
      <c r="AB1433" s="5" t="e">
        <f>#REF!-#REF!</f>
        <v>#REF!</v>
      </c>
      <c r="AC1433" s="1" t="e">
        <f>#REF!-#REF!</f>
        <v>#REF!</v>
      </c>
      <c r="AD1433" s="1" t="e">
        <f>SIN(#REF!)*COS(#REF!)</f>
        <v>#REF!</v>
      </c>
      <c r="AE1433" s="1" t="e">
        <f>SIN(#REF!)*SIN(#REF!)</f>
        <v>#REF!</v>
      </c>
      <c r="AF1433" s="1" t="e">
        <f>#REF!*COS(#REF!+#REF!)</f>
        <v>#REF!</v>
      </c>
      <c r="AG1433" s="1" t="e">
        <f>#REF!*SIN(#REF!+#REF!)</f>
        <v>#REF!</v>
      </c>
      <c r="AH1433" s="1" t="e">
        <f>SIN(#REF!)</f>
        <v>#REF!</v>
      </c>
      <c r="AI1433" s="1" t="e">
        <f>COS(#REF!)</f>
        <v>#REF!</v>
      </c>
      <c r="AJ1433" s="1" t="e">
        <f t="shared" si="238"/>
        <v>#REF!</v>
      </c>
      <c r="AK1433" s="5" t="e">
        <f>#REF!*#REF!</f>
        <v>#REF!</v>
      </c>
      <c r="AL1433" s="1" t="e">
        <f>(#REF!*#REF!)*(#REF!*#REF!-1)</f>
        <v>#REF!</v>
      </c>
      <c r="AM1433" s="13" t="e">
        <f>#REF!*SQRT(1-#REF!*#REF!)</f>
        <v>#REF!</v>
      </c>
      <c r="AN1433" s="15" t="e">
        <f>#REF!-AM1433</f>
        <v>#REF!</v>
      </c>
      <c r="AO1433" s="19" t="e">
        <f>#REF!/AM1433</f>
        <v>#REF!</v>
      </c>
      <c r="AP1433" s="19" t="e">
        <f>SQRT(398600640000000/(#REF!*1000))</f>
        <v>#REF!</v>
      </c>
      <c r="AQ1433" s="17" t="e">
        <f>SQRT(2*398600640000000*((1/(#REF!*1000))-(1/((#REF!*1000)+(#REF!*1000)))))</f>
        <v>#REF!</v>
      </c>
      <c r="AR1433" s="17" t="e">
        <f>SQRT(2*398600640000000*((1/(#REF!*1000))-(1/((#REF!*1000)+(#REF!*1000)))))</f>
        <v>#REF!</v>
      </c>
      <c r="AS1433" s="17" t="e">
        <f t="shared" si="239"/>
        <v>#REF!</v>
      </c>
      <c r="AT1433" s="5" t="e">
        <f t="shared" si="240"/>
        <v>#REF!</v>
      </c>
      <c r="AU1433" s="5" t="e">
        <f>(((4*(POWER(#REF!*1000,2)*AP1433)/398600640000000)*AT1433))/2/1000</f>
        <v>#REF!</v>
      </c>
      <c r="AV1433" s="5" t="e">
        <f t="shared" si="241"/>
        <v>#REF!</v>
      </c>
      <c r="AW1433" s="5" t="e">
        <f>(((4*(POWER(#REF!*1000,2)*AQ1433)/398600640000000)*AV1433))/2/1000</f>
        <v>#REF!</v>
      </c>
      <c r="AX1433" s="19" t="e">
        <f t="shared" si="242"/>
        <v>#REF!</v>
      </c>
      <c r="AY1433" s="17" t="e">
        <f>SQRT(398600640000/#REF!)</f>
        <v>#REF!</v>
      </c>
      <c r="AZ1433" s="17" t="e">
        <f>SQRT(398600640000/#REF!)</f>
        <v>#REF!</v>
      </c>
      <c r="BA1433" s="17" t="e">
        <f t="shared" si="243"/>
        <v>#REF!</v>
      </c>
      <c r="BB1433" s="24" t="e">
        <f>-(398600640000000)/(2*(#REF!))</f>
        <v>#REF!</v>
      </c>
      <c r="BC1433" s="24" t="e">
        <f>-(398600640000000)/((2*#REF!))</f>
        <v>#REF!</v>
      </c>
      <c r="BD1433" s="24" t="e">
        <f>-(398600640000000)/(2*#REF!)</f>
        <v>#REF!</v>
      </c>
      <c r="BE1433" s="27" t="e">
        <f t="shared" si="244"/>
        <v>#REF!</v>
      </c>
      <c r="BF1433" s="27" t="e">
        <f t="shared" si="245"/>
        <v>#REF!</v>
      </c>
      <c r="BG1433" s="23" t="e">
        <f t="shared" si="246"/>
        <v>#REF!</v>
      </c>
      <c r="BH1433" s="23" t="e">
        <f t="shared" si="247"/>
        <v>#REF!</v>
      </c>
      <c r="BJ1433" s="29" t="e">
        <f>398600640000000/(#REF!*1000*#REF!*1000)</f>
        <v>#REF!</v>
      </c>
      <c r="BK1433" s="29" t="e">
        <f>398600640000000/(#REF!*1000*#REF!*1000)</f>
        <v>#REF!</v>
      </c>
      <c r="BL1433" s="29" t="e">
        <f t="shared" si="248"/>
        <v>#REF!</v>
      </c>
      <c r="BM1433" t="e">
        <f>398600640000000/(#REF!*1000*#REF!*1000)</f>
        <v>#REF!</v>
      </c>
    </row>
    <row r="1434" spans="24:65" x14ac:dyDescent="0.25">
      <c r="X1434"/>
      <c r="Y1434"/>
      <c r="Z1434"/>
      <c r="AA1434"/>
      <c r="AB1434" s="5" t="e">
        <f>#REF!-#REF!</f>
        <v>#REF!</v>
      </c>
      <c r="AC1434" s="1" t="e">
        <f>#REF!-#REF!</f>
        <v>#REF!</v>
      </c>
      <c r="AD1434" s="1" t="e">
        <f>SIN(#REF!)*COS(#REF!)</f>
        <v>#REF!</v>
      </c>
      <c r="AE1434" s="1" t="e">
        <f>SIN(#REF!)*SIN(#REF!)</f>
        <v>#REF!</v>
      </c>
      <c r="AF1434" s="1" t="e">
        <f>#REF!*COS(#REF!+#REF!)</f>
        <v>#REF!</v>
      </c>
      <c r="AG1434" s="1" t="e">
        <f>#REF!*SIN(#REF!+#REF!)</f>
        <v>#REF!</v>
      </c>
      <c r="AH1434" s="1" t="e">
        <f>SIN(#REF!)</f>
        <v>#REF!</v>
      </c>
      <c r="AI1434" s="1" t="e">
        <f>COS(#REF!)</f>
        <v>#REF!</v>
      </c>
      <c r="AJ1434" s="1" t="e">
        <f t="shared" si="238"/>
        <v>#REF!</v>
      </c>
      <c r="AK1434" s="5" t="e">
        <f>#REF!*#REF!</f>
        <v>#REF!</v>
      </c>
      <c r="AL1434" s="1" t="e">
        <f>(#REF!*#REF!)*(#REF!*#REF!-1)</f>
        <v>#REF!</v>
      </c>
      <c r="AM1434" s="13" t="e">
        <f>#REF!*SQRT(1-#REF!*#REF!)</f>
        <v>#REF!</v>
      </c>
      <c r="AN1434" s="15" t="e">
        <f>#REF!-AM1434</f>
        <v>#REF!</v>
      </c>
      <c r="AO1434" s="19" t="e">
        <f>#REF!/AM1434</f>
        <v>#REF!</v>
      </c>
      <c r="AP1434" s="19" t="e">
        <f>SQRT(398600640000000/(#REF!*1000))</f>
        <v>#REF!</v>
      </c>
      <c r="AQ1434" s="17" t="e">
        <f>SQRT(2*398600640000000*((1/(#REF!*1000))-(1/((#REF!*1000)+(#REF!*1000)))))</f>
        <v>#REF!</v>
      </c>
      <c r="AR1434" s="17" t="e">
        <f>SQRT(2*398600640000000*((1/(#REF!*1000))-(1/((#REF!*1000)+(#REF!*1000)))))</f>
        <v>#REF!</v>
      </c>
      <c r="AS1434" s="17" t="e">
        <f t="shared" si="239"/>
        <v>#REF!</v>
      </c>
      <c r="AT1434" s="5" t="e">
        <f t="shared" si="240"/>
        <v>#REF!</v>
      </c>
      <c r="AU1434" s="5" t="e">
        <f>(((4*(POWER(#REF!*1000,2)*AP1434)/398600640000000)*AT1434))/2/1000</f>
        <v>#REF!</v>
      </c>
      <c r="AV1434" s="5" t="e">
        <f t="shared" si="241"/>
        <v>#REF!</v>
      </c>
      <c r="AW1434" s="5" t="e">
        <f>(((4*(POWER(#REF!*1000,2)*AQ1434)/398600640000000)*AV1434))/2/1000</f>
        <v>#REF!</v>
      </c>
      <c r="AX1434" s="19" t="e">
        <f t="shared" si="242"/>
        <v>#REF!</v>
      </c>
      <c r="AY1434" s="17" t="e">
        <f>SQRT(398600640000/#REF!)</f>
        <v>#REF!</v>
      </c>
      <c r="AZ1434" s="17" t="e">
        <f>SQRT(398600640000/#REF!)</f>
        <v>#REF!</v>
      </c>
      <c r="BA1434" s="17" t="e">
        <f t="shared" si="243"/>
        <v>#REF!</v>
      </c>
      <c r="BB1434" s="24" t="e">
        <f>-(398600640000000)/(2*(#REF!))</f>
        <v>#REF!</v>
      </c>
      <c r="BC1434" s="24" t="e">
        <f>-(398600640000000)/((2*#REF!))</f>
        <v>#REF!</v>
      </c>
      <c r="BD1434" s="24" t="e">
        <f>-(398600640000000)/(2*#REF!)</f>
        <v>#REF!</v>
      </c>
      <c r="BE1434" s="27" t="e">
        <f t="shared" si="244"/>
        <v>#REF!</v>
      </c>
      <c r="BF1434" s="27" t="e">
        <f t="shared" si="245"/>
        <v>#REF!</v>
      </c>
      <c r="BG1434" s="23" t="e">
        <f t="shared" si="246"/>
        <v>#REF!</v>
      </c>
      <c r="BH1434" s="23" t="e">
        <f t="shared" si="247"/>
        <v>#REF!</v>
      </c>
      <c r="BJ1434" s="29" t="e">
        <f>398600640000000/(#REF!*1000*#REF!*1000)</f>
        <v>#REF!</v>
      </c>
      <c r="BK1434" s="29" t="e">
        <f>398600640000000/(#REF!*1000*#REF!*1000)</f>
        <v>#REF!</v>
      </c>
      <c r="BL1434" s="29" t="e">
        <f t="shared" si="248"/>
        <v>#REF!</v>
      </c>
      <c r="BM1434" t="e">
        <f>398600640000000/(#REF!*1000*#REF!*1000)</f>
        <v>#REF!</v>
      </c>
    </row>
    <row r="1435" spans="24:65" x14ac:dyDescent="0.25">
      <c r="X1435"/>
      <c r="Y1435"/>
      <c r="Z1435"/>
      <c r="AA1435"/>
      <c r="AB1435" s="5" t="e">
        <f>#REF!-#REF!</f>
        <v>#REF!</v>
      </c>
      <c r="AC1435" s="1" t="e">
        <f>#REF!-#REF!</f>
        <v>#REF!</v>
      </c>
      <c r="AD1435" s="1" t="e">
        <f>SIN(#REF!)*COS(#REF!)</f>
        <v>#REF!</v>
      </c>
      <c r="AE1435" s="1" t="e">
        <f>SIN(#REF!)*SIN(#REF!)</f>
        <v>#REF!</v>
      </c>
      <c r="AF1435" s="1" t="e">
        <f>#REF!*COS(#REF!+#REF!)</f>
        <v>#REF!</v>
      </c>
      <c r="AG1435" s="1" t="e">
        <f>#REF!*SIN(#REF!+#REF!)</f>
        <v>#REF!</v>
      </c>
      <c r="AH1435" s="1" t="e">
        <f>SIN(#REF!)</f>
        <v>#REF!</v>
      </c>
      <c r="AI1435" s="1" t="e">
        <f>COS(#REF!)</f>
        <v>#REF!</v>
      </c>
      <c r="AJ1435" s="1" t="e">
        <f t="shared" si="238"/>
        <v>#REF!</v>
      </c>
      <c r="AK1435" s="5" t="e">
        <f>#REF!*#REF!</f>
        <v>#REF!</v>
      </c>
      <c r="AL1435" s="1" t="e">
        <f>(#REF!*#REF!)*(#REF!*#REF!-1)</f>
        <v>#REF!</v>
      </c>
      <c r="AM1435" s="13" t="e">
        <f>#REF!*SQRT(1-#REF!*#REF!)</f>
        <v>#REF!</v>
      </c>
      <c r="AN1435" s="15" t="e">
        <f>#REF!-AM1435</f>
        <v>#REF!</v>
      </c>
      <c r="AO1435" s="19" t="e">
        <f>#REF!/AM1435</f>
        <v>#REF!</v>
      </c>
      <c r="AP1435" s="19" t="e">
        <f>SQRT(398600640000000/(#REF!*1000))</f>
        <v>#REF!</v>
      </c>
      <c r="AQ1435" s="17" t="e">
        <f>SQRT(2*398600640000000*((1/(#REF!*1000))-(1/((#REF!*1000)+(#REF!*1000)))))</f>
        <v>#REF!</v>
      </c>
      <c r="AR1435" s="17" t="e">
        <f>SQRT(2*398600640000000*((1/(#REF!*1000))-(1/((#REF!*1000)+(#REF!*1000)))))</f>
        <v>#REF!</v>
      </c>
      <c r="AS1435" s="17" t="e">
        <f t="shared" si="239"/>
        <v>#REF!</v>
      </c>
      <c r="AT1435" s="5" t="e">
        <f t="shared" si="240"/>
        <v>#REF!</v>
      </c>
      <c r="AU1435" s="5" t="e">
        <f>(((4*(POWER(#REF!*1000,2)*AP1435)/398600640000000)*AT1435))/2/1000</f>
        <v>#REF!</v>
      </c>
      <c r="AV1435" s="5" t="e">
        <f t="shared" si="241"/>
        <v>#REF!</v>
      </c>
      <c r="AW1435" s="5" t="e">
        <f>(((4*(POWER(#REF!*1000,2)*AQ1435)/398600640000000)*AV1435))/2/1000</f>
        <v>#REF!</v>
      </c>
      <c r="AX1435" s="19" t="e">
        <f t="shared" si="242"/>
        <v>#REF!</v>
      </c>
      <c r="AY1435" s="17" t="e">
        <f>SQRT(398600640000/#REF!)</f>
        <v>#REF!</v>
      </c>
      <c r="AZ1435" s="17" t="e">
        <f>SQRT(398600640000/#REF!)</f>
        <v>#REF!</v>
      </c>
      <c r="BA1435" s="17" t="e">
        <f t="shared" si="243"/>
        <v>#REF!</v>
      </c>
      <c r="BB1435" s="24" t="e">
        <f>-(398600640000000)/(2*(#REF!))</f>
        <v>#REF!</v>
      </c>
      <c r="BC1435" s="24" t="e">
        <f>-(398600640000000)/((2*#REF!))</f>
        <v>#REF!</v>
      </c>
      <c r="BD1435" s="24" t="e">
        <f>-(398600640000000)/(2*#REF!)</f>
        <v>#REF!</v>
      </c>
      <c r="BE1435" s="27" t="e">
        <f t="shared" si="244"/>
        <v>#REF!</v>
      </c>
      <c r="BF1435" s="27" t="e">
        <f t="shared" si="245"/>
        <v>#REF!</v>
      </c>
      <c r="BG1435" s="23" t="e">
        <f t="shared" si="246"/>
        <v>#REF!</v>
      </c>
      <c r="BH1435" s="23" t="e">
        <f t="shared" si="247"/>
        <v>#REF!</v>
      </c>
      <c r="BJ1435" s="29" t="e">
        <f>398600640000000/(#REF!*1000*#REF!*1000)</f>
        <v>#REF!</v>
      </c>
      <c r="BK1435" s="29" t="e">
        <f>398600640000000/(#REF!*1000*#REF!*1000)</f>
        <v>#REF!</v>
      </c>
      <c r="BL1435" s="29" t="e">
        <f t="shared" si="248"/>
        <v>#REF!</v>
      </c>
      <c r="BM1435" t="e">
        <f>398600640000000/(#REF!*1000*#REF!*1000)</f>
        <v>#REF!</v>
      </c>
    </row>
    <row r="1436" spans="24:65" x14ac:dyDescent="0.25">
      <c r="X1436"/>
      <c r="Y1436"/>
      <c r="Z1436"/>
      <c r="AA1436"/>
      <c r="AB1436" s="5" t="e">
        <f>#REF!-#REF!</f>
        <v>#REF!</v>
      </c>
      <c r="AC1436" s="1" t="e">
        <f>#REF!-#REF!</f>
        <v>#REF!</v>
      </c>
      <c r="AD1436" s="1" t="e">
        <f>SIN(#REF!)*COS(#REF!)</f>
        <v>#REF!</v>
      </c>
      <c r="AE1436" s="1" t="e">
        <f>SIN(#REF!)*SIN(#REF!)</f>
        <v>#REF!</v>
      </c>
      <c r="AF1436" s="1" t="e">
        <f>#REF!*COS(#REF!+#REF!)</f>
        <v>#REF!</v>
      </c>
      <c r="AG1436" s="1" t="e">
        <f>#REF!*SIN(#REF!+#REF!)</f>
        <v>#REF!</v>
      </c>
      <c r="AH1436" s="1" t="e">
        <f>SIN(#REF!)</f>
        <v>#REF!</v>
      </c>
      <c r="AI1436" s="1" t="e">
        <f>COS(#REF!)</f>
        <v>#REF!</v>
      </c>
      <c r="AJ1436" s="1" t="e">
        <f t="shared" si="238"/>
        <v>#REF!</v>
      </c>
      <c r="AK1436" s="5" t="e">
        <f>#REF!*#REF!</f>
        <v>#REF!</v>
      </c>
      <c r="AL1436" s="1" t="e">
        <f>(#REF!*#REF!)*(#REF!*#REF!-1)</f>
        <v>#REF!</v>
      </c>
      <c r="AM1436" s="13" t="e">
        <f>#REF!*SQRT(1-#REF!*#REF!)</f>
        <v>#REF!</v>
      </c>
      <c r="AN1436" s="15" t="e">
        <f>#REF!-AM1436</f>
        <v>#REF!</v>
      </c>
      <c r="AO1436" s="19" t="e">
        <f>#REF!/AM1436</f>
        <v>#REF!</v>
      </c>
      <c r="AP1436" s="19" t="e">
        <f>SQRT(398600640000000/(#REF!*1000))</f>
        <v>#REF!</v>
      </c>
      <c r="AQ1436" s="17" t="e">
        <f>SQRT(2*398600640000000*((1/(#REF!*1000))-(1/((#REF!*1000)+(#REF!*1000)))))</f>
        <v>#REF!</v>
      </c>
      <c r="AR1436" s="17" t="e">
        <f>SQRT(2*398600640000000*((1/(#REF!*1000))-(1/((#REF!*1000)+(#REF!*1000)))))</f>
        <v>#REF!</v>
      </c>
      <c r="AS1436" s="17" t="e">
        <f t="shared" si="239"/>
        <v>#REF!</v>
      </c>
      <c r="AT1436" s="5" t="e">
        <f t="shared" si="240"/>
        <v>#REF!</v>
      </c>
      <c r="AU1436" s="5" t="e">
        <f>(((4*(POWER(#REF!*1000,2)*AP1436)/398600640000000)*AT1436))/2/1000</f>
        <v>#REF!</v>
      </c>
      <c r="AV1436" s="5" t="e">
        <f t="shared" si="241"/>
        <v>#REF!</v>
      </c>
      <c r="AW1436" s="5" t="e">
        <f>(((4*(POWER(#REF!*1000,2)*AQ1436)/398600640000000)*AV1436))/2/1000</f>
        <v>#REF!</v>
      </c>
      <c r="AX1436" s="19" t="e">
        <f t="shared" si="242"/>
        <v>#REF!</v>
      </c>
      <c r="AY1436" s="17" t="e">
        <f>SQRT(398600640000/#REF!)</f>
        <v>#REF!</v>
      </c>
      <c r="AZ1436" s="17" t="e">
        <f>SQRT(398600640000/#REF!)</f>
        <v>#REF!</v>
      </c>
      <c r="BA1436" s="17" t="e">
        <f t="shared" si="243"/>
        <v>#REF!</v>
      </c>
      <c r="BB1436" s="24" t="e">
        <f>-(398600640000000)/(2*(#REF!))</f>
        <v>#REF!</v>
      </c>
      <c r="BC1436" s="24" t="e">
        <f>-(398600640000000)/((2*#REF!))</f>
        <v>#REF!</v>
      </c>
      <c r="BD1436" s="24" t="e">
        <f>-(398600640000000)/(2*#REF!)</f>
        <v>#REF!</v>
      </c>
      <c r="BE1436" s="27" t="e">
        <f t="shared" si="244"/>
        <v>#REF!</v>
      </c>
      <c r="BF1436" s="27" t="e">
        <f t="shared" si="245"/>
        <v>#REF!</v>
      </c>
      <c r="BG1436" s="23" t="e">
        <f t="shared" si="246"/>
        <v>#REF!</v>
      </c>
      <c r="BH1436" s="23" t="e">
        <f t="shared" si="247"/>
        <v>#REF!</v>
      </c>
      <c r="BJ1436" s="29" t="e">
        <f>398600640000000/(#REF!*1000*#REF!*1000)</f>
        <v>#REF!</v>
      </c>
      <c r="BK1436" s="29" t="e">
        <f>398600640000000/(#REF!*1000*#REF!*1000)</f>
        <v>#REF!</v>
      </c>
      <c r="BL1436" s="29" t="e">
        <f t="shared" si="248"/>
        <v>#REF!</v>
      </c>
      <c r="BM1436" t="e">
        <f>398600640000000/(#REF!*1000*#REF!*1000)</f>
        <v>#REF!</v>
      </c>
    </row>
    <row r="1437" spans="24:65" x14ac:dyDescent="0.25">
      <c r="X1437"/>
      <c r="Y1437"/>
      <c r="Z1437"/>
      <c r="AA1437"/>
      <c r="AB1437" s="5" t="e">
        <f>#REF!-#REF!</f>
        <v>#REF!</v>
      </c>
      <c r="AC1437" s="1" t="e">
        <f>#REF!-#REF!</f>
        <v>#REF!</v>
      </c>
      <c r="AD1437" s="1" t="e">
        <f>SIN(#REF!)*COS(#REF!)</f>
        <v>#REF!</v>
      </c>
      <c r="AE1437" s="1" t="e">
        <f>SIN(#REF!)*SIN(#REF!)</f>
        <v>#REF!</v>
      </c>
      <c r="AF1437" s="1" t="e">
        <f>#REF!*COS(#REF!+#REF!)</f>
        <v>#REF!</v>
      </c>
      <c r="AG1437" s="1" t="e">
        <f>#REF!*SIN(#REF!+#REF!)</f>
        <v>#REF!</v>
      </c>
      <c r="AH1437" s="1" t="e">
        <f>SIN(#REF!)</f>
        <v>#REF!</v>
      </c>
      <c r="AI1437" s="1" t="e">
        <f>COS(#REF!)</f>
        <v>#REF!</v>
      </c>
      <c r="AJ1437" s="1" t="e">
        <f t="shared" si="238"/>
        <v>#REF!</v>
      </c>
      <c r="AK1437" s="5" t="e">
        <f>#REF!*#REF!</f>
        <v>#REF!</v>
      </c>
      <c r="AL1437" s="1" t="e">
        <f>(#REF!*#REF!)*(#REF!*#REF!-1)</f>
        <v>#REF!</v>
      </c>
      <c r="AM1437" s="13" t="e">
        <f>#REF!*SQRT(1-#REF!*#REF!)</f>
        <v>#REF!</v>
      </c>
      <c r="AN1437" s="15" t="e">
        <f>#REF!-AM1437</f>
        <v>#REF!</v>
      </c>
      <c r="AO1437" s="19" t="e">
        <f>#REF!/AM1437</f>
        <v>#REF!</v>
      </c>
      <c r="AP1437" s="19" t="e">
        <f>SQRT(398600640000000/(#REF!*1000))</f>
        <v>#REF!</v>
      </c>
      <c r="AQ1437" s="17" t="e">
        <f>SQRT(2*398600640000000*((1/(#REF!*1000))-(1/((#REF!*1000)+(#REF!*1000)))))</f>
        <v>#REF!</v>
      </c>
      <c r="AR1437" s="17" t="e">
        <f>SQRT(2*398600640000000*((1/(#REF!*1000))-(1/((#REF!*1000)+(#REF!*1000)))))</f>
        <v>#REF!</v>
      </c>
      <c r="AS1437" s="17" t="e">
        <f t="shared" si="239"/>
        <v>#REF!</v>
      </c>
      <c r="AT1437" s="5" t="e">
        <f t="shared" si="240"/>
        <v>#REF!</v>
      </c>
      <c r="AU1437" s="5" t="e">
        <f>(((4*(POWER(#REF!*1000,2)*AP1437)/398600640000000)*AT1437))/2/1000</f>
        <v>#REF!</v>
      </c>
      <c r="AV1437" s="5" t="e">
        <f t="shared" si="241"/>
        <v>#REF!</v>
      </c>
      <c r="AW1437" s="5" t="e">
        <f>(((4*(POWER(#REF!*1000,2)*AQ1437)/398600640000000)*AV1437))/2/1000</f>
        <v>#REF!</v>
      </c>
      <c r="AX1437" s="19" t="e">
        <f t="shared" si="242"/>
        <v>#REF!</v>
      </c>
      <c r="AY1437" s="17" t="e">
        <f>SQRT(398600640000/#REF!)</f>
        <v>#REF!</v>
      </c>
      <c r="AZ1437" s="17" t="e">
        <f>SQRT(398600640000/#REF!)</f>
        <v>#REF!</v>
      </c>
      <c r="BA1437" s="17" t="e">
        <f t="shared" si="243"/>
        <v>#REF!</v>
      </c>
      <c r="BB1437" s="24" t="e">
        <f>-(398600640000000)/(2*(#REF!))</f>
        <v>#REF!</v>
      </c>
      <c r="BC1437" s="24" t="e">
        <f>-(398600640000000)/((2*#REF!))</f>
        <v>#REF!</v>
      </c>
      <c r="BD1437" s="24" t="e">
        <f>-(398600640000000)/(2*#REF!)</f>
        <v>#REF!</v>
      </c>
      <c r="BE1437" s="27" t="e">
        <f t="shared" si="244"/>
        <v>#REF!</v>
      </c>
      <c r="BF1437" s="27" t="e">
        <f t="shared" si="245"/>
        <v>#REF!</v>
      </c>
      <c r="BG1437" s="23" t="e">
        <f t="shared" si="246"/>
        <v>#REF!</v>
      </c>
      <c r="BH1437" s="23" t="e">
        <f t="shared" si="247"/>
        <v>#REF!</v>
      </c>
      <c r="BJ1437" s="29" t="e">
        <f>398600640000000/(#REF!*1000*#REF!*1000)</f>
        <v>#REF!</v>
      </c>
      <c r="BK1437" s="29" t="e">
        <f>398600640000000/(#REF!*1000*#REF!*1000)</f>
        <v>#REF!</v>
      </c>
      <c r="BL1437" s="29" t="e">
        <f t="shared" si="248"/>
        <v>#REF!</v>
      </c>
      <c r="BM1437" t="e">
        <f>398600640000000/(#REF!*1000*#REF!*1000)</f>
        <v>#REF!</v>
      </c>
    </row>
    <row r="1438" spans="24:65" x14ac:dyDescent="0.25">
      <c r="X1438"/>
      <c r="Y1438"/>
      <c r="Z1438"/>
      <c r="AA1438"/>
      <c r="AB1438" s="5" t="e">
        <f>#REF!-#REF!</f>
        <v>#REF!</v>
      </c>
      <c r="AC1438" s="1" t="e">
        <f>#REF!-#REF!</f>
        <v>#REF!</v>
      </c>
      <c r="AD1438" s="1" t="e">
        <f>SIN(#REF!)*COS(#REF!)</f>
        <v>#REF!</v>
      </c>
      <c r="AE1438" s="1" t="e">
        <f>SIN(#REF!)*SIN(#REF!)</f>
        <v>#REF!</v>
      </c>
      <c r="AF1438" s="1" t="e">
        <f>#REF!*COS(#REF!+#REF!)</f>
        <v>#REF!</v>
      </c>
      <c r="AG1438" s="1" t="e">
        <f>#REF!*SIN(#REF!+#REF!)</f>
        <v>#REF!</v>
      </c>
      <c r="AH1438" s="1" t="e">
        <f>SIN(#REF!)</f>
        <v>#REF!</v>
      </c>
      <c r="AI1438" s="1" t="e">
        <f>COS(#REF!)</f>
        <v>#REF!</v>
      </c>
      <c r="AJ1438" s="1" t="e">
        <f t="shared" si="238"/>
        <v>#REF!</v>
      </c>
      <c r="AK1438" s="5" t="e">
        <f>#REF!*#REF!</f>
        <v>#REF!</v>
      </c>
      <c r="AL1438" s="1" t="e">
        <f>(#REF!*#REF!)*(#REF!*#REF!-1)</f>
        <v>#REF!</v>
      </c>
      <c r="AM1438" s="13" t="e">
        <f>#REF!*SQRT(1-#REF!*#REF!)</f>
        <v>#REF!</v>
      </c>
      <c r="AN1438" s="15" t="e">
        <f>#REF!-AM1438</f>
        <v>#REF!</v>
      </c>
      <c r="AO1438" s="19" t="e">
        <f>#REF!/AM1438</f>
        <v>#REF!</v>
      </c>
      <c r="AP1438" s="19" t="e">
        <f>SQRT(398600640000000/(#REF!*1000))</f>
        <v>#REF!</v>
      </c>
      <c r="AQ1438" s="17" t="e">
        <f>SQRT(2*398600640000000*((1/(#REF!*1000))-(1/((#REF!*1000)+(#REF!*1000)))))</f>
        <v>#REF!</v>
      </c>
      <c r="AR1438" s="17" t="e">
        <f>SQRT(2*398600640000000*((1/(#REF!*1000))-(1/((#REF!*1000)+(#REF!*1000)))))</f>
        <v>#REF!</v>
      </c>
      <c r="AS1438" s="17" t="e">
        <f t="shared" si="239"/>
        <v>#REF!</v>
      </c>
      <c r="AT1438" s="5" t="e">
        <f t="shared" si="240"/>
        <v>#REF!</v>
      </c>
      <c r="AU1438" s="5" t="e">
        <f>(((4*(POWER(#REF!*1000,2)*AP1438)/398600640000000)*AT1438))/2/1000</f>
        <v>#REF!</v>
      </c>
      <c r="AV1438" s="5" t="e">
        <f t="shared" si="241"/>
        <v>#REF!</v>
      </c>
      <c r="AW1438" s="5" t="e">
        <f>(((4*(POWER(#REF!*1000,2)*AQ1438)/398600640000000)*AV1438))/2/1000</f>
        <v>#REF!</v>
      </c>
      <c r="AX1438" s="19" t="e">
        <f t="shared" si="242"/>
        <v>#REF!</v>
      </c>
      <c r="AY1438" s="17" t="e">
        <f>SQRT(398600640000/#REF!)</f>
        <v>#REF!</v>
      </c>
      <c r="AZ1438" s="17" t="e">
        <f>SQRT(398600640000/#REF!)</f>
        <v>#REF!</v>
      </c>
      <c r="BA1438" s="17" t="e">
        <f t="shared" si="243"/>
        <v>#REF!</v>
      </c>
      <c r="BB1438" s="24" t="e">
        <f>-(398600640000000)/(2*(#REF!))</f>
        <v>#REF!</v>
      </c>
      <c r="BC1438" s="24" t="e">
        <f>-(398600640000000)/((2*#REF!))</f>
        <v>#REF!</v>
      </c>
      <c r="BD1438" s="24" t="e">
        <f>-(398600640000000)/(2*#REF!)</f>
        <v>#REF!</v>
      </c>
      <c r="BE1438" s="27" t="e">
        <f t="shared" si="244"/>
        <v>#REF!</v>
      </c>
      <c r="BF1438" s="27" t="e">
        <f t="shared" si="245"/>
        <v>#REF!</v>
      </c>
      <c r="BG1438" s="23" t="e">
        <f t="shared" si="246"/>
        <v>#REF!</v>
      </c>
      <c r="BH1438" s="23" t="e">
        <f t="shared" si="247"/>
        <v>#REF!</v>
      </c>
      <c r="BJ1438" s="29" t="e">
        <f>398600640000000/(#REF!*1000*#REF!*1000)</f>
        <v>#REF!</v>
      </c>
      <c r="BK1438" s="29" t="e">
        <f>398600640000000/(#REF!*1000*#REF!*1000)</f>
        <v>#REF!</v>
      </c>
      <c r="BL1438" s="29" t="e">
        <f t="shared" si="248"/>
        <v>#REF!</v>
      </c>
      <c r="BM1438" t="e">
        <f>398600640000000/(#REF!*1000*#REF!*1000)</f>
        <v>#REF!</v>
      </c>
    </row>
    <row r="1439" spans="24:65" x14ac:dyDescent="0.25">
      <c r="X1439"/>
      <c r="Y1439"/>
      <c r="Z1439"/>
      <c r="AA1439"/>
      <c r="AB1439" s="5" t="e">
        <f>#REF!-#REF!</f>
        <v>#REF!</v>
      </c>
      <c r="AC1439" s="1" t="e">
        <f>#REF!-#REF!</f>
        <v>#REF!</v>
      </c>
      <c r="AD1439" s="1" t="e">
        <f>SIN(#REF!)*COS(#REF!)</f>
        <v>#REF!</v>
      </c>
      <c r="AE1439" s="1" t="e">
        <f>SIN(#REF!)*SIN(#REF!)</f>
        <v>#REF!</v>
      </c>
      <c r="AF1439" s="1" t="e">
        <f>#REF!*COS(#REF!+#REF!)</f>
        <v>#REF!</v>
      </c>
      <c r="AG1439" s="1" t="e">
        <f>#REF!*SIN(#REF!+#REF!)</f>
        <v>#REF!</v>
      </c>
      <c r="AH1439" s="1" t="e">
        <f>SIN(#REF!)</f>
        <v>#REF!</v>
      </c>
      <c r="AI1439" s="1" t="e">
        <f>COS(#REF!)</f>
        <v>#REF!</v>
      </c>
      <c r="AJ1439" s="1" t="e">
        <f t="shared" si="238"/>
        <v>#REF!</v>
      </c>
      <c r="AK1439" s="5" t="e">
        <f>#REF!*#REF!</f>
        <v>#REF!</v>
      </c>
      <c r="AL1439" s="1" t="e">
        <f>(#REF!*#REF!)*(#REF!*#REF!-1)</f>
        <v>#REF!</v>
      </c>
      <c r="AM1439" s="13" t="e">
        <f>#REF!*SQRT(1-#REF!*#REF!)</f>
        <v>#REF!</v>
      </c>
      <c r="AN1439" s="15" t="e">
        <f>#REF!-AM1439</f>
        <v>#REF!</v>
      </c>
      <c r="AO1439" s="19" t="e">
        <f>#REF!/AM1439</f>
        <v>#REF!</v>
      </c>
      <c r="AP1439" s="19" t="e">
        <f>SQRT(398600640000000/(#REF!*1000))</f>
        <v>#REF!</v>
      </c>
      <c r="AQ1439" s="17" t="e">
        <f>SQRT(2*398600640000000*((1/(#REF!*1000))-(1/((#REF!*1000)+(#REF!*1000)))))</f>
        <v>#REF!</v>
      </c>
      <c r="AR1439" s="17" t="e">
        <f>SQRT(2*398600640000000*((1/(#REF!*1000))-(1/((#REF!*1000)+(#REF!*1000)))))</f>
        <v>#REF!</v>
      </c>
      <c r="AS1439" s="17" t="e">
        <f t="shared" si="239"/>
        <v>#REF!</v>
      </c>
      <c r="AT1439" s="5" t="e">
        <f t="shared" si="240"/>
        <v>#REF!</v>
      </c>
      <c r="AU1439" s="5" t="e">
        <f>(((4*(POWER(#REF!*1000,2)*AP1439)/398600640000000)*AT1439))/2/1000</f>
        <v>#REF!</v>
      </c>
      <c r="AV1439" s="5" t="e">
        <f t="shared" si="241"/>
        <v>#REF!</v>
      </c>
      <c r="AW1439" s="5" t="e">
        <f>(((4*(POWER(#REF!*1000,2)*AQ1439)/398600640000000)*AV1439))/2/1000</f>
        <v>#REF!</v>
      </c>
      <c r="AX1439" s="19" t="e">
        <f t="shared" si="242"/>
        <v>#REF!</v>
      </c>
      <c r="AY1439" s="17" t="e">
        <f>SQRT(398600640000/#REF!)</f>
        <v>#REF!</v>
      </c>
      <c r="AZ1439" s="17" t="e">
        <f>SQRT(398600640000/#REF!)</f>
        <v>#REF!</v>
      </c>
      <c r="BA1439" s="17" t="e">
        <f t="shared" si="243"/>
        <v>#REF!</v>
      </c>
      <c r="BB1439" s="24" t="e">
        <f>-(398600640000000)/(2*(#REF!))</f>
        <v>#REF!</v>
      </c>
      <c r="BC1439" s="24" t="e">
        <f>-(398600640000000)/((2*#REF!))</f>
        <v>#REF!</v>
      </c>
      <c r="BD1439" s="24" t="e">
        <f>-(398600640000000)/(2*#REF!)</f>
        <v>#REF!</v>
      </c>
      <c r="BE1439" s="27" t="e">
        <f t="shared" si="244"/>
        <v>#REF!</v>
      </c>
      <c r="BF1439" s="27" t="e">
        <f t="shared" si="245"/>
        <v>#REF!</v>
      </c>
      <c r="BG1439" s="23" t="e">
        <f t="shared" si="246"/>
        <v>#REF!</v>
      </c>
      <c r="BH1439" s="23" t="e">
        <f t="shared" si="247"/>
        <v>#REF!</v>
      </c>
      <c r="BJ1439" s="29" t="e">
        <f>398600640000000/(#REF!*1000*#REF!*1000)</f>
        <v>#REF!</v>
      </c>
      <c r="BK1439" s="29" t="e">
        <f>398600640000000/(#REF!*1000*#REF!*1000)</f>
        <v>#REF!</v>
      </c>
      <c r="BL1439" s="29" t="e">
        <f t="shared" si="248"/>
        <v>#REF!</v>
      </c>
      <c r="BM1439" t="e">
        <f>398600640000000/(#REF!*1000*#REF!*1000)</f>
        <v>#REF!</v>
      </c>
    </row>
    <row r="1440" spans="24:65" x14ac:dyDescent="0.25">
      <c r="X1440"/>
      <c r="Y1440"/>
      <c r="Z1440"/>
      <c r="AA1440"/>
      <c r="AB1440" s="5" t="e">
        <f>#REF!-#REF!</f>
        <v>#REF!</v>
      </c>
      <c r="AC1440" s="1" t="e">
        <f>#REF!-#REF!</f>
        <v>#REF!</v>
      </c>
      <c r="AD1440" s="1" t="e">
        <f>SIN(#REF!)*COS(#REF!)</f>
        <v>#REF!</v>
      </c>
      <c r="AE1440" s="1" t="e">
        <f>SIN(#REF!)*SIN(#REF!)</f>
        <v>#REF!</v>
      </c>
      <c r="AF1440" s="1" t="e">
        <f>#REF!*COS(#REF!+#REF!)</f>
        <v>#REF!</v>
      </c>
      <c r="AG1440" s="1" t="e">
        <f>#REF!*SIN(#REF!+#REF!)</f>
        <v>#REF!</v>
      </c>
      <c r="AH1440" s="1" t="e">
        <f>SIN(#REF!)</f>
        <v>#REF!</v>
      </c>
      <c r="AI1440" s="1" t="e">
        <f>COS(#REF!)</f>
        <v>#REF!</v>
      </c>
      <c r="AJ1440" s="1" t="e">
        <f t="shared" si="238"/>
        <v>#REF!</v>
      </c>
      <c r="AK1440" s="5" t="e">
        <f>#REF!*#REF!</f>
        <v>#REF!</v>
      </c>
      <c r="AL1440" s="1" t="e">
        <f>(#REF!*#REF!)*(#REF!*#REF!-1)</f>
        <v>#REF!</v>
      </c>
      <c r="AM1440" s="13" t="e">
        <f>#REF!*SQRT(1-#REF!*#REF!)</f>
        <v>#REF!</v>
      </c>
      <c r="AN1440" s="15" t="e">
        <f>#REF!-AM1440</f>
        <v>#REF!</v>
      </c>
      <c r="AO1440" s="19" t="e">
        <f>#REF!/AM1440</f>
        <v>#REF!</v>
      </c>
      <c r="AP1440" s="19" t="e">
        <f>SQRT(398600640000000/(#REF!*1000))</f>
        <v>#REF!</v>
      </c>
      <c r="AQ1440" s="17" t="e">
        <f>SQRT(2*398600640000000*((1/(#REF!*1000))-(1/((#REF!*1000)+(#REF!*1000)))))</f>
        <v>#REF!</v>
      </c>
      <c r="AR1440" s="17" t="e">
        <f>SQRT(2*398600640000000*((1/(#REF!*1000))-(1/((#REF!*1000)+(#REF!*1000)))))</f>
        <v>#REF!</v>
      </c>
      <c r="AS1440" s="17" t="e">
        <f t="shared" si="239"/>
        <v>#REF!</v>
      </c>
      <c r="AT1440" s="5" t="e">
        <f t="shared" si="240"/>
        <v>#REF!</v>
      </c>
      <c r="AU1440" s="5" t="e">
        <f>(((4*(POWER(#REF!*1000,2)*AP1440)/398600640000000)*AT1440))/2/1000</f>
        <v>#REF!</v>
      </c>
      <c r="AV1440" s="5" t="e">
        <f t="shared" si="241"/>
        <v>#REF!</v>
      </c>
      <c r="AW1440" s="5" t="e">
        <f>(((4*(POWER(#REF!*1000,2)*AQ1440)/398600640000000)*AV1440))/2/1000</f>
        <v>#REF!</v>
      </c>
      <c r="AX1440" s="19" t="e">
        <f t="shared" si="242"/>
        <v>#REF!</v>
      </c>
      <c r="AY1440" s="17" t="e">
        <f>SQRT(398600640000/#REF!)</f>
        <v>#REF!</v>
      </c>
      <c r="AZ1440" s="17" t="e">
        <f>SQRT(398600640000/#REF!)</f>
        <v>#REF!</v>
      </c>
      <c r="BA1440" s="17" t="e">
        <f t="shared" si="243"/>
        <v>#REF!</v>
      </c>
      <c r="BB1440" s="24" t="e">
        <f>-(398600640000000)/(2*(#REF!))</f>
        <v>#REF!</v>
      </c>
      <c r="BC1440" s="24" t="e">
        <f>-(398600640000000)/((2*#REF!))</f>
        <v>#REF!</v>
      </c>
      <c r="BD1440" s="24" t="e">
        <f>-(398600640000000)/(2*#REF!)</f>
        <v>#REF!</v>
      </c>
      <c r="BE1440" s="27" t="e">
        <f t="shared" si="244"/>
        <v>#REF!</v>
      </c>
      <c r="BF1440" s="27" t="e">
        <f t="shared" si="245"/>
        <v>#REF!</v>
      </c>
      <c r="BG1440" s="23" t="e">
        <f t="shared" si="246"/>
        <v>#REF!</v>
      </c>
      <c r="BH1440" s="23" t="e">
        <f t="shared" si="247"/>
        <v>#REF!</v>
      </c>
      <c r="BJ1440" s="29" t="e">
        <f>398600640000000/(#REF!*1000*#REF!*1000)</f>
        <v>#REF!</v>
      </c>
      <c r="BK1440" s="29" t="e">
        <f>398600640000000/(#REF!*1000*#REF!*1000)</f>
        <v>#REF!</v>
      </c>
      <c r="BL1440" s="29" t="e">
        <f t="shared" si="248"/>
        <v>#REF!</v>
      </c>
      <c r="BM1440" t="e">
        <f>398600640000000/(#REF!*1000*#REF!*1000)</f>
        <v>#REF!</v>
      </c>
    </row>
    <row r="1441" spans="24:65" x14ac:dyDescent="0.25">
      <c r="X1441"/>
      <c r="Y1441"/>
      <c r="Z1441"/>
      <c r="AA1441"/>
      <c r="AB1441" s="5" t="e">
        <f>#REF!-#REF!</f>
        <v>#REF!</v>
      </c>
      <c r="AC1441" s="1" t="e">
        <f>#REF!-#REF!</f>
        <v>#REF!</v>
      </c>
      <c r="AD1441" s="1" t="e">
        <f>SIN(#REF!)*COS(#REF!)</f>
        <v>#REF!</v>
      </c>
      <c r="AE1441" s="1" t="e">
        <f>SIN(#REF!)*SIN(#REF!)</f>
        <v>#REF!</v>
      </c>
      <c r="AF1441" s="1" t="e">
        <f>#REF!*COS(#REF!+#REF!)</f>
        <v>#REF!</v>
      </c>
      <c r="AG1441" s="1" t="e">
        <f>#REF!*SIN(#REF!+#REF!)</f>
        <v>#REF!</v>
      </c>
      <c r="AH1441" s="1" t="e">
        <f>SIN(#REF!)</f>
        <v>#REF!</v>
      </c>
      <c r="AI1441" s="1" t="e">
        <f>COS(#REF!)</f>
        <v>#REF!</v>
      </c>
      <c r="AJ1441" s="1" t="e">
        <f t="shared" si="238"/>
        <v>#REF!</v>
      </c>
      <c r="AK1441" s="5" t="e">
        <f>#REF!*#REF!</f>
        <v>#REF!</v>
      </c>
      <c r="AL1441" s="1" t="e">
        <f>(#REF!*#REF!)*(#REF!*#REF!-1)</f>
        <v>#REF!</v>
      </c>
      <c r="AM1441" s="13" t="e">
        <f>#REF!*SQRT(1-#REF!*#REF!)</f>
        <v>#REF!</v>
      </c>
      <c r="AN1441" s="15" t="e">
        <f>#REF!-AM1441</f>
        <v>#REF!</v>
      </c>
      <c r="AO1441" s="19" t="e">
        <f>#REF!/AM1441</f>
        <v>#REF!</v>
      </c>
      <c r="AP1441" s="19" t="e">
        <f>SQRT(398600640000000/(#REF!*1000))</f>
        <v>#REF!</v>
      </c>
      <c r="AQ1441" s="17" t="e">
        <f>SQRT(2*398600640000000*((1/(#REF!*1000))-(1/((#REF!*1000)+(#REF!*1000)))))</f>
        <v>#REF!</v>
      </c>
      <c r="AR1441" s="17" t="e">
        <f>SQRT(2*398600640000000*((1/(#REF!*1000))-(1/((#REF!*1000)+(#REF!*1000)))))</f>
        <v>#REF!</v>
      </c>
      <c r="AS1441" s="17" t="e">
        <f t="shared" si="239"/>
        <v>#REF!</v>
      </c>
      <c r="AT1441" s="5" t="e">
        <f t="shared" si="240"/>
        <v>#REF!</v>
      </c>
      <c r="AU1441" s="5" t="e">
        <f>(((4*(POWER(#REF!*1000,2)*AP1441)/398600640000000)*AT1441))/2/1000</f>
        <v>#REF!</v>
      </c>
      <c r="AV1441" s="5" t="e">
        <f t="shared" si="241"/>
        <v>#REF!</v>
      </c>
      <c r="AW1441" s="5" t="e">
        <f>(((4*(POWER(#REF!*1000,2)*AQ1441)/398600640000000)*AV1441))/2/1000</f>
        <v>#REF!</v>
      </c>
      <c r="AX1441" s="19" t="e">
        <f t="shared" si="242"/>
        <v>#REF!</v>
      </c>
      <c r="AY1441" s="17" t="e">
        <f>SQRT(398600640000/#REF!)</f>
        <v>#REF!</v>
      </c>
      <c r="AZ1441" s="17" t="e">
        <f>SQRT(398600640000/#REF!)</f>
        <v>#REF!</v>
      </c>
      <c r="BA1441" s="17" t="e">
        <f t="shared" si="243"/>
        <v>#REF!</v>
      </c>
      <c r="BB1441" s="24" t="e">
        <f>-(398600640000000)/(2*(#REF!))</f>
        <v>#REF!</v>
      </c>
      <c r="BC1441" s="24" t="e">
        <f>-(398600640000000)/((2*#REF!))</f>
        <v>#REF!</v>
      </c>
      <c r="BD1441" s="24" t="e">
        <f>-(398600640000000)/(2*#REF!)</f>
        <v>#REF!</v>
      </c>
      <c r="BE1441" s="27" t="e">
        <f t="shared" si="244"/>
        <v>#REF!</v>
      </c>
      <c r="BF1441" s="27" t="e">
        <f t="shared" si="245"/>
        <v>#REF!</v>
      </c>
      <c r="BG1441" s="23" t="e">
        <f t="shared" si="246"/>
        <v>#REF!</v>
      </c>
      <c r="BH1441" s="23" t="e">
        <f t="shared" si="247"/>
        <v>#REF!</v>
      </c>
      <c r="BJ1441" s="29" t="e">
        <f>398600640000000/(#REF!*1000*#REF!*1000)</f>
        <v>#REF!</v>
      </c>
      <c r="BK1441" s="29" t="e">
        <f>398600640000000/(#REF!*1000*#REF!*1000)</f>
        <v>#REF!</v>
      </c>
      <c r="BL1441" s="29" t="e">
        <f t="shared" si="248"/>
        <v>#REF!</v>
      </c>
      <c r="BM1441" t="e">
        <f>398600640000000/(#REF!*1000*#REF!*1000)</f>
        <v>#REF!</v>
      </c>
    </row>
    <row r="1442" spans="24:65" x14ac:dyDescent="0.25">
      <c r="X1442"/>
      <c r="Y1442"/>
      <c r="Z1442"/>
      <c r="AA1442"/>
      <c r="AB1442" s="5" t="e">
        <f>#REF!-#REF!</f>
        <v>#REF!</v>
      </c>
      <c r="AC1442" s="1" t="e">
        <f>#REF!-#REF!</f>
        <v>#REF!</v>
      </c>
      <c r="AD1442" s="1" t="e">
        <f>SIN(#REF!)*COS(#REF!)</f>
        <v>#REF!</v>
      </c>
      <c r="AE1442" s="1" t="e">
        <f>SIN(#REF!)*SIN(#REF!)</f>
        <v>#REF!</v>
      </c>
      <c r="AF1442" s="1" t="e">
        <f>#REF!*COS(#REF!+#REF!)</f>
        <v>#REF!</v>
      </c>
      <c r="AG1442" s="1" t="e">
        <f>#REF!*SIN(#REF!+#REF!)</f>
        <v>#REF!</v>
      </c>
      <c r="AH1442" s="1" t="e">
        <f>SIN(#REF!)</f>
        <v>#REF!</v>
      </c>
      <c r="AI1442" s="1" t="e">
        <f>COS(#REF!)</f>
        <v>#REF!</v>
      </c>
      <c r="AJ1442" s="1" t="e">
        <f t="shared" si="238"/>
        <v>#REF!</v>
      </c>
      <c r="AK1442" s="5" t="e">
        <f>#REF!*#REF!</f>
        <v>#REF!</v>
      </c>
      <c r="AL1442" s="1" t="e">
        <f>(#REF!*#REF!)*(#REF!*#REF!-1)</f>
        <v>#REF!</v>
      </c>
      <c r="AM1442" s="13" t="e">
        <f>#REF!*SQRT(1-#REF!*#REF!)</f>
        <v>#REF!</v>
      </c>
      <c r="AN1442" s="15" t="e">
        <f>#REF!-AM1442</f>
        <v>#REF!</v>
      </c>
      <c r="AO1442" s="19" t="e">
        <f>#REF!/AM1442</f>
        <v>#REF!</v>
      </c>
      <c r="AP1442" s="19" t="e">
        <f>SQRT(398600640000000/(#REF!*1000))</f>
        <v>#REF!</v>
      </c>
      <c r="AQ1442" s="17" t="e">
        <f>SQRT(2*398600640000000*((1/(#REF!*1000))-(1/((#REF!*1000)+(#REF!*1000)))))</f>
        <v>#REF!</v>
      </c>
      <c r="AR1442" s="17" t="e">
        <f>SQRT(2*398600640000000*((1/(#REF!*1000))-(1/((#REF!*1000)+(#REF!*1000)))))</f>
        <v>#REF!</v>
      </c>
      <c r="AS1442" s="17" t="e">
        <f t="shared" si="239"/>
        <v>#REF!</v>
      </c>
      <c r="AT1442" s="5" t="e">
        <f t="shared" si="240"/>
        <v>#REF!</v>
      </c>
      <c r="AU1442" s="5" t="e">
        <f>(((4*(POWER(#REF!*1000,2)*AP1442)/398600640000000)*AT1442))/2/1000</f>
        <v>#REF!</v>
      </c>
      <c r="AV1442" s="5" t="e">
        <f t="shared" si="241"/>
        <v>#REF!</v>
      </c>
      <c r="AW1442" s="5" t="e">
        <f>(((4*(POWER(#REF!*1000,2)*AQ1442)/398600640000000)*AV1442))/2/1000</f>
        <v>#REF!</v>
      </c>
      <c r="AX1442" s="19" t="e">
        <f t="shared" si="242"/>
        <v>#REF!</v>
      </c>
      <c r="AY1442" s="17" t="e">
        <f>SQRT(398600640000/#REF!)</f>
        <v>#REF!</v>
      </c>
      <c r="AZ1442" s="17" t="e">
        <f>SQRT(398600640000/#REF!)</f>
        <v>#REF!</v>
      </c>
      <c r="BA1442" s="17" t="e">
        <f t="shared" si="243"/>
        <v>#REF!</v>
      </c>
      <c r="BB1442" s="24" t="e">
        <f>-(398600640000000)/(2*(#REF!))</f>
        <v>#REF!</v>
      </c>
      <c r="BC1442" s="24" t="e">
        <f>-(398600640000000)/((2*#REF!))</f>
        <v>#REF!</v>
      </c>
      <c r="BD1442" s="24" t="e">
        <f>-(398600640000000)/(2*#REF!)</f>
        <v>#REF!</v>
      </c>
      <c r="BE1442" s="27" t="e">
        <f t="shared" si="244"/>
        <v>#REF!</v>
      </c>
      <c r="BF1442" s="27" t="e">
        <f t="shared" si="245"/>
        <v>#REF!</v>
      </c>
      <c r="BG1442" s="23" t="e">
        <f t="shared" si="246"/>
        <v>#REF!</v>
      </c>
      <c r="BH1442" s="23" t="e">
        <f t="shared" si="247"/>
        <v>#REF!</v>
      </c>
      <c r="BJ1442" s="29" t="e">
        <f>398600640000000/(#REF!*1000*#REF!*1000)</f>
        <v>#REF!</v>
      </c>
      <c r="BK1442" s="29" t="e">
        <f>398600640000000/(#REF!*1000*#REF!*1000)</f>
        <v>#REF!</v>
      </c>
      <c r="BL1442" s="29" t="e">
        <f t="shared" si="248"/>
        <v>#REF!</v>
      </c>
      <c r="BM1442" t="e">
        <f>398600640000000/(#REF!*1000*#REF!*1000)</f>
        <v>#REF!</v>
      </c>
    </row>
    <row r="1443" spans="24:65" x14ac:dyDescent="0.25">
      <c r="X1443"/>
      <c r="Y1443"/>
      <c r="Z1443"/>
      <c r="AA1443"/>
      <c r="AB1443" s="5" t="e">
        <f>#REF!-#REF!</f>
        <v>#REF!</v>
      </c>
      <c r="AC1443" s="1" t="e">
        <f>#REF!-#REF!</f>
        <v>#REF!</v>
      </c>
      <c r="AD1443" s="1" t="e">
        <f>SIN(#REF!)*COS(#REF!)</f>
        <v>#REF!</v>
      </c>
      <c r="AE1443" s="1" t="e">
        <f>SIN(#REF!)*SIN(#REF!)</f>
        <v>#REF!</v>
      </c>
      <c r="AF1443" s="1" t="e">
        <f>#REF!*COS(#REF!+#REF!)</f>
        <v>#REF!</v>
      </c>
      <c r="AG1443" s="1" t="e">
        <f>#REF!*SIN(#REF!+#REF!)</f>
        <v>#REF!</v>
      </c>
      <c r="AH1443" s="1" t="e">
        <f>SIN(#REF!)</f>
        <v>#REF!</v>
      </c>
      <c r="AI1443" s="1" t="e">
        <f>COS(#REF!)</f>
        <v>#REF!</v>
      </c>
      <c r="AJ1443" s="1" t="e">
        <f t="shared" si="238"/>
        <v>#REF!</v>
      </c>
      <c r="AK1443" s="5" t="e">
        <f>#REF!*#REF!</f>
        <v>#REF!</v>
      </c>
      <c r="AL1443" s="1" t="e">
        <f>(#REF!*#REF!)*(#REF!*#REF!-1)</f>
        <v>#REF!</v>
      </c>
      <c r="AM1443" s="13" t="e">
        <f>#REF!*SQRT(1-#REF!*#REF!)</f>
        <v>#REF!</v>
      </c>
      <c r="AN1443" s="15" t="e">
        <f>#REF!-AM1443</f>
        <v>#REF!</v>
      </c>
      <c r="AO1443" s="19" t="e">
        <f>#REF!/AM1443</f>
        <v>#REF!</v>
      </c>
      <c r="AP1443" s="19" t="e">
        <f>SQRT(398600640000000/(#REF!*1000))</f>
        <v>#REF!</v>
      </c>
      <c r="AQ1443" s="17" t="e">
        <f>SQRT(2*398600640000000*((1/(#REF!*1000))-(1/((#REF!*1000)+(#REF!*1000)))))</f>
        <v>#REF!</v>
      </c>
      <c r="AR1443" s="17" t="e">
        <f>SQRT(2*398600640000000*((1/(#REF!*1000))-(1/((#REF!*1000)+(#REF!*1000)))))</f>
        <v>#REF!</v>
      </c>
      <c r="AS1443" s="17" t="e">
        <f t="shared" si="239"/>
        <v>#REF!</v>
      </c>
      <c r="AT1443" s="5" t="e">
        <f t="shared" si="240"/>
        <v>#REF!</v>
      </c>
      <c r="AU1443" s="5" t="e">
        <f>(((4*(POWER(#REF!*1000,2)*AP1443)/398600640000000)*AT1443))/2/1000</f>
        <v>#REF!</v>
      </c>
      <c r="AV1443" s="5" t="e">
        <f t="shared" si="241"/>
        <v>#REF!</v>
      </c>
      <c r="AW1443" s="5" t="e">
        <f>(((4*(POWER(#REF!*1000,2)*AQ1443)/398600640000000)*AV1443))/2/1000</f>
        <v>#REF!</v>
      </c>
      <c r="AX1443" s="19" t="e">
        <f t="shared" si="242"/>
        <v>#REF!</v>
      </c>
      <c r="AY1443" s="17" t="e">
        <f>SQRT(398600640000/#REF!)</f>
        <v>#REF!</v>
      </c>
      <c r="AZ1443" s="17" t="e">
        <f>SQRT(398600640000/#REF!)</f>
        <v>#REF!</v>
      </c>
      <c r="BA1443" s="17" t="e">
        <f t="shared" si="243"/>
        <v>#REF!</v>
      </c>
      <c r="BB1443" s="24" t="e">
        <f>-(398600640000000)/(2*(#REF!))</f>
        <v>#REF!</v>
      </c>
      <c r="BC1443" s="24" t="e">
        <f>-(398600640000000)/((2*#REF!))</f>
        <v>#REF!</v>
      </c>
      <c r="BD1443" s="24" t="e">
        <f>-(398600640000000)/(2*#REF!)</f>
        <v>#REF!</v>
      </c>
      <c r="BE1443" s="27" t="e">
        <f t="shared" si="244"/>
        <v>#REF!</v>
      </c>
      <c r="BF1443" s="27" t="e">
        <f t="shared" si="245"/>
        <v>#REF!</v>
      </c>
      <c r="BG1443" s="23" t="e">
        <f t="shared" si="246"/>
        <v>#REF!</v>
      </c>
      <c r="BH1443" s="23" t="e">
        <f t="shared" si="247"/>
        <v>#REF!</v>
      </c>
      <c r="BJ1443" s="29" t="e">
        <f>398600640000000/(#REF!*1000*#REF!*1000)</f>
        <v>#REF!</v>
      </c>
      <c r="BK1443" s="29" t="e">
        <f>398600640000000/(#REF!*1000*#REF!*1000)</f>
        <v>#REF!</v>
      </c>
      <c r="BL1443" s="29" t="e">
        <f t="shared" si="248"/>
        <v>#REF!</v>
      </c>
      <c r="BM1443" t="e">
        <f>398600640000000/(#REF!*1000*#REF!*1000)</f>
        <v>#REF!</v>
      </c>
    </row>
    <row r="1444" spans="24:65" x14ac:dyDescent="0.25">
      <c r="X1444"/>
      <c r="Y1444"/>
      <c r="Z1444"/>
      <c r="AA1444"/>
      <c r="AB1444" s="5" t="e">
        <f>#REF!-#REF!</f>
        <v>#REF!</v>
      </c>
      <c r="AC1444" s="1" t="e">
        <f>#REF!-#REF!</f>
        <v>#REF!</v>
      </c>
      <c r="AD1444" s="1" t="e">
        <f>SIN(#REF!)*COS(#REF!)</f>
        <v>#REF!</v>
      </c>
      <c r="AE1444" s="1" t="e">
        <f>SIN(#REF!)*SIN(#REF!)</f>
        <v>#REF!</v>
      </c>
      <c r="AF1444" s="1" t="e">
        <f>#REF!*COS(#REF!+#REF!)</f>
        <v>#REF!</v>
      </c>
      <c r="AG1444" s="1" t="e">
        <f>#REF!*SIN(#REF!+#REF!)</f>
        <v>#REF!</v>
      </c>
      <c r="AH1444" s="1" t="e">
        <f>SIN(#REF!)</f>
        <v>#REF!</v>
      </c>
      <c r="AI1444" s="1" t="e">
        <f>COS(#REF!)</f>
        <v>#REF!</v>
      </c>
      <c r="AJ1444" s="1" t="e">
        <f t="shared" si="238"/>
        <v>#REF!</v>
      </c>
      <c r="AK1444" s="5" t="e">
        <f>#REF!*#REF!</f>
        <v>#REF!</v>
      </c>
      <c r="AL1444" s="1" t="e">
        <f>(#REF!*#REF!)*(#REF!*#REF!-1)</f>
        <v>#REF!</v>
      </c>
      <c r="AM1444" s="13" t="e">
        <f>#REF!*SQRT(1-#REF!*#REF!)</f>
        <v>#REF!</v>
      </c>
      <c r="AN1444" s="15" t="e">
        <f>#REF!-AM1444</f>
        <v>#REF!</v>
      </c>
      <c r="AO1444" s="19" t="e">
        <f>#REF!/AM1444</f>
        <v>#REF!</v>
      </c>
      <c r="AP1444" s="19" t="e">
        <f>SQRT(398600640000000/(#REF!*1000))</f>
        <v>#REF!</v>
      </c>
      <c r="AQ1444" s="17" t="e">
        <f>SQRT(2*398600640000000*((1/(#REF!*1000))-(1/((#REF!*1000)+(#REF!*1000)))))</f>
        <v>#REF!</v>
      </c>
      <c r="AR1444" s="17" t="e">
        <f>SQRT(2*398600640000000*((1/(#REF!*1000))-(1/((#REF!*1000)+(#REF!*1000)))))</f>
        <v>#REF!</v>
      </c>
      <c r="AS1444" s="17" t="e">
        <f t="shared" si="239"/>
        <v>#REF!</v>
      </c>
      <c r="AT1444" s="5" t="e">
        <f t="shared" si="240"/>
        <v>#REF!</v>
      </c>
      <c r="AU1444" s="5" t="e">
        <f>(((4*(POWER(#REF!*1000,2)*AP1444)/398600640000000)*AT1444))/2/1000</f>
        <v>#REF!</v>
      </c>
      <c r="AV1444" s="5" t="e">
        <f t="shared" si="241"/>
        <v>#REF!</v>
      </c>
      <c r="AW1444" s="5" t="e">
        <f>(((4*(POWER(#REF!*1000,2)*AQ1444)/398600640000000)*AV1444))/2/1000</f>
        <v>#REF!</v>
      </c>
      <c r="AX1444" s="19" t="e">
        <f t="shared" si="242"/>
        <v>#REF!</v>
      </c>
      <c r="AY1444" s="17" t="e">
        <f>SQRT(398600640000/#REF!)</f>
        <v>#REF!</v>
      </c>
      <c r="AZ1444" s="17" t="e">
        <f>SQRT(398600640000/#REF!)</f>
        <v>#REF!</v>
      </c>
      <c r="BA1444" s="17" t="e">
        <f t="shared" si="243"/>
        <v>#REF!</v>
      </c>
      <c r="BB1444" s="24" t="e">
        <f>-(398600640000000)/(2*(#REF!))</f>
        <v>#REF!</v>
      </c>
      <c r="BC1444" s="24" t="e">
        <f>-(398600640000000)/((2*#REF!))</f>
        <v>#REF!</v>
      </c>
      <c r="BD1444" s="24" t="e">
        <f>-(398600640000000)/(2*#REF!)</f>
        <v>#REF!</v>
      </c>
      <c r="BE1444" s="27" t="e">
        <f t="shared" si="244"/>
        <v>#REF!</v>
      </c>
      <c r="BF1444" s="27" t="e">
        <f t="shared" si="245"/>
        <v>#REF!</v>
      </c>
      <c r="BG1444" s="23" t="e">
        <f t="shared" si="246"/>
        <v>#REF!</v>
      </c>
      <c r="BH1444" s="23" t="e">
        <f t="shared" si="247"/>
        <v>#REF!</v>
      </c>
      <c r="BJ1444" s="29" t="e">
        <f>398600640000000/(#REF!*1000*#REF!*1000)</f>
        <v>#REF!</v>
      </c>
      <c r="BK1444" s="29" t="e">
        <f>398600640000000/(#REF!*1000*#REF!*1000)</f>
        <v>#REF!</v>
      </c>
      <c r="BL1444" s="29" t="e">
        <f t="shared" si="248"/>
        <v>#REF!</v>
      </c>
      <c r="BM1444" t="e">
        <f>398600640000000/(#REF!*1000*#REF!*1000)</f>
        <v>#REF!</v>
      </c>
    </row>
    <row r="1445" spans="24:65" x14ac:dyDescent="0.25">
      <c r="X1445"/>
      <c r="Y1445"/>
      <c r="Z1445"/>
      <c r="AA1445"/>
      <c r="AB1445" s="5" t="e">
        <f>#REF!-#REF!</f>
        <v>#REF!</v>
      </c>
      <c r="AC1445" s="1" t="e">
        <f>#REF!-#REF!</f>
        <v>#REF!</v>
      </c>
      <c r="AD1445" s="1" t="e">
        <f>SIN(#REF!)*COS(#REF!)</f>
        <v>#REF!</v>
      </c>
      <c r="AE1445" s="1" t="e">
        <f>SIN(#REF!)*SIN(#REF!)</f>
        <v>#REF!</v>
      </c>
      <c r="AF1445" s="1" t="e">
        <f>#REF!*COS(#REF!+#REF!)</f>
        <v>#REF!</v>
      </c>
      <c r="AG1445" s="1" t="e">
        <f>#REF!*SIN(#REF!+#REF!)</f>
        <v>#REF!</v>
      </c>
      <c r="AH1445" s="1" t="e">
        <f>SIN(#REF!)</f>
        <v>#REF!</v>
      </c>
      <c r="AI1445" s="1" t="e">
        <f>COS(#REF!)</f>
        <v>#REF!</v>
      </c>
      <c r="AJ1445" s="1" t="e">
        <f t="shared" si="238"/>
        <v>#REF!</v>
      </c>
      <c r="AK1445" s="5" t="e">
        <f>#REF!*#REF!</f>
        <v>#REF!</v>
      </c>
      <c r="AL1445" s="1" t="e">
        <f>(#REF!*#REF!)*(#REF!*#REF!-1)</f>
        <v>#REF!</v>
      </c>
      <c r="AM1445" s="13" t="e">
        <f>#REF!*SQRT(1-#REF!*#REF!)</f>
        <v>#REF!</v>
      </c>
      <c r="AN1445" s="15" t="e">
        <f>#REF!-AM1445</f>
        <v>#REF!</v>
      </c>
      <c r="AO1445" s="19" t="e">
        <f>#REF!/AM1445</f>
        <v>#REF!</v>
      </c>
      <c r="AP1445" s="19" t="e">
        <f>SQRT(398600640000000/(#REF!*1000))</f>
        <v>#REF!</v>
      </c>
      <c r="AQ1445" s="17" t="e">
        <f>SQRT(2*398600640000000*((1/(#REF!*1000))-(1/((#REF!*1000)+(#REF!*1000)))))</f>
        <v>#REF!</v>
      </c>
      <c r="AR1445" s="17" t="e">
        <f>SQRT(2*398600640000000*((1/(#REF!*1000))-(1/((#REF!*1000)+(#REF!*1000)))))</f>
        <v>#REF!</v>
      </c>
      <c r="AS1445" s="17" t="e">
        <f t="shared" si="239"/>
        <v>#REF!</v>
      </c>
      <c r="AT1445" s="5" t="e">
        <f t="shared" si="240"/>
        <v>#REF!</v>
      </c>
      <c r="AU1445" s="5" t="e">
        <f>(((4*(POWER(#REF!*1000,2)*AP1445)/398600640000000)*AT1445))/2/1000</f>
        <v>#REF!</v>
      </c>
      <c r="AV1445" s="5" t="e">
        <f t="shared" si="241"/>
        <v>#REF!</v>
      </c>
      <c r="AW1445" s="5" t="e">
        <f>(((4*(POWER(#REF!*1000,2)*AQ1445)/398600640000000)*AV1445))/2/1000</f>
        <v>#REF!</v>
      </c>
      <c r="AX1445" s="19" t="e">
        <f t="shared" si="242"/>
        <v>#REF!</v>
      </c>
      <c r="AY1445" s="17" t="e">
        <f>SQRT(398600640000/#REF!)</f>
        <v>#REF!</v>
      </c>
      <c r="AZ1445" s="17" t="e">
        <f>SQRT(398600640000/#REF!)</f>
        <v>#REF!</v>
      </c>
      <c r="BA1445" s="17" t="e">
        <f t="shared" si="243"/>
        <v>#REF!</v>
      </c>
      <c r="BB1445" s="24" t="e">
        <f>-(398600640000000)/(2*(#REF!))</f>
        <v>#REF!</v>
      </c>
      <c r="BC1445" s="24" t="e">
        <f>-(398600640000000)/((2*#REF!))</f>
        <v>#REF!</v>
      </c>
      <c r="BD1445" s="24" t="e">
        <f>-(398600640000000)/(2*#REF!)</f>
        <v>#REF!</v>
      </c>
      <c r="BE1445" s="27" t="e">
        <f t="shared" si="244"/>
        <v>#REF!</v>
      </c>
      <c r="BF1445" s="27" t="e">
        <f t="shared" si="245"/>
        <v>#REF!</v>
      </c>
      <c r="BG1445" s="23" t="e">
        <f t="shared" si="246"/>
        <v>#REF!</v>
      </c>
      <c r="BH1445" s="23" t="e">
        <f t="shared" si="247"/>
        <v>#REF!</v>
      </c>
      <c r="BJ1445" s="29" t="e">
        <f>398600640000000/(#REF!*1000*#REF!*1000)</f>
        <v>#REF!</v>
      </c>
      <c r="BK1445" s="29" t="e">
        <f>398600640000000/(#REF!*1000*#REF!*1000)</f>
        <v>#REF!</v>
      </c>
      <c r="BL1445" s="29" t="e">
        <f t="shared" si="248"/>
        <v>#REF!</v>
      </c>
      <c r="BM1445" t="e">
        <f>398600640000000/(#REF!*1000*#REF!*1000)</f>
        <v>#REF!</v>
      </c>
    </row>
    <row r="1446" spans="24:65" x14ac:dyDescent="0.25">
      <c r="X1446"/>
      <c r="Y1446"/>
      <c r="Z1446"/>
      <c r="AA1446"/>
      <c r="AB1446" s="5" t="e">
        <f>#REF!-#REF!</f>
        <v>#REF!</v>
      </c>
      <c r="AC1446" s="1" t="e">
        <f>#REF!-#REF!</f>
        <v>#REF!</v>
      </c>
      <c r="AD1446" s="1" t="e">
        <f>SIN(#REF!)*COS(#REF!)</f>
        <v>#REF!</v>
      </c>
      <c r="AE1446" s="1" t="e">
        <f>SIN(#REF!)*SIN(#REF!)</f>
        <v>#REF!</v>
      </c>
      <c r="AF1446" s="1" t="e">
        <f>#REF!*COS(#REF!+#REF!)</f>
        <v>#REF!</v>
      </c>
      <c r="AG1446" s="1" t="e">
        <f>#REF!*SIN(#REF!+#REF!)</f>
        <v>#REF!</v>
      </c>
      <c r="AH1446" s="1" t="e">
        <f>SIN(#REF!)</f>
        <v>#REF!</v>
      </c>
      <c r="AI1446" s="1" t="e">
        <f>COS(#REF!)</f>
        <v>#REF!</v>
      </c>
      <c r="AJ1446" s="1" t="e">
        <f t="shared" si="238"/>
        <v>#REF!</v>
      </c>
      <c r="AK1446" s="5" t="e">
        <f>#REF!*#REF!</f>
        <v>#REF!</v>
      </c>
      <c r="AL1446" s="1" t="e">
        <f>(#REF!*#REF!)*(#REF!*#REF!-1)</f>
        <v>#REF!</v>
      </c>
      <c r="AM1446" s="13" t="e">
        <f>#REF!*SQRT(1-#REF!*#REF!)</f>
        <v>#REF!</v>
      </c>
      <c r="AN1446" s="15" t="e">
        <f>#REF!-AM1446</f>
        <v>#REF!</v>
      </c>
      <c r="AO1446" s="19" t="e">
        <f>#REF!/AM1446</f>
        <v>#REF!</v>
      </c>
      <c r="AP1446" s="19" t="e">
        <f>SQRT(398600640000000/(#REF!*1000))</f>
        <v>#REF!</v>
      </c>
      <c r="AQ1446" s="17" t="e">
        <f>SQRT(2*398600640000000*((1/(#REF!*1000))-(1/((#REF!*1000)+(#REF!*1000)))))</f>
        <v>#REF!</v>
      </c>
      <c r="AR1446" s="17" t="e">
        <f>SQRT(2*398600640000000*((1/(#REF!*1000))-(1/((#REF!*1000)+(#REF!*1000)))))</f>
        <v>#REF!</v>
      </c>
      <c r="AS1446" s="17" t="e">
        <f t="shared" si="239"/>
        <v>#REF!</v>
      </c>
      <c r="AT1446" s="5" t="e">
        <f t="shared" si="240"/>
        <v>#REF!</v>
      </c>
      <c r="AU1446" s="5" t="e">
        <f>(((4*(POWER(#REF!*1000,2)*AP1446)/398600640000000)*AT1446))/2/1000</f>
        <v>#REF!</v>
      </c>
      <c r="AV1446" s="5" t="e">
        <f t="shared" si="241"/>
        <v>#REF!</v>
      </c>
      <c r="AW1446" s="5" t="e">
        <f>(((4*(POWER(#REF!*1000,2)*AQ1446)/398600640000000)*AV1446))/2/1000</f>
        <v>#REF!</v>
      </c>
      <c r="AX1446" s="19" t="e">
        <f t="shared" si="242"/>
        <v>#REF!</v>
      </c>
      <c r="AY1446" s="17" t="e">
        <f>SQRT(398600640000/#REF!)</f>
        <v>#REF!</v>
      </c>
      <c r="AZ1446" s="17" t="e">
        <f>SQRT(398600640000/#REF!)</f>
        <v>#REF!</v>
      </c>
      <c r="BA1446" s="17" t="e">
        <f t="shared" si="243"/>
        <v>#REF!</v>
      </c>
      <c r="BB1446" s="24" t="e">
        <f>-(398600640000000)/(2*(#REF!))</f>
        <v>#REF!</v>
      </c>
      <c r="BC1446" s="24" t="e">
        <f>-(398600640000000)/((2*#REF!))</f>
        <v>#REF!</v>
      </c>
      <c r="BD1446" s="24" t="e">
        <f>-(398600640000000)/(2*#REF!)</f>
        <v>#REF!</v>
      </c>
      <c r="BE1446" s="27" t="e">
        <f t="shared" si="244"/>
        <v>#REF!</v>
      </c>
      <c r="BF1446" s="27" t="e">
        <f t="shared" si="245"/>
        <v>#REF!</v>
      </c>
      <c r="BG1446" s="23" t="e">
        <f t="shared" si="246"/>
        <v>#REF!</v>
      </c>
      <c r="BH1446" s="23" t="e">
        <f t="shared" si="247"/>
        <v>#REF!</v>
      </c>
      <c r="BJ1446" s="29" t="e">
        <f>398600640000000/(#REF!*1000*#REF!*1000)</f>
        <v>#REF!</v>
      </c>
      <c r="BK1446" s="29" t="e">
        <f>398600640000000/(#REF!*1000*#REF!*1000)</f>
        <v>#REF!</v>
      </c>
      <c r="BL1446" s="29" t="e">
        <f t="shared" si="248"/>
        <v>#REF!</v>
      </c>
      <c r="BM1446" t="e">
        <f>398600640000000/(#REF!*1000*#REF!*1000)</f>
        <v>#REF!</v>
      </c>
    </row>
    <row r="1447" spans="24:65" x14ac:dyDescent="0.25">
      <c r="X1447"/>
      <c r="Y1447"/>
      <c r="Z1447"/>
      <c r="AA1447"/>
      <c r="AB1447" s="5" t="e">
        <f>#REF!-#REF!</f>
        <v>#REF!</v>
      </c>
      <c r="AC1447" s="1" t="e">
        <f>#REF!-#REF!</f>
        <v>#REF!</v>
      </c>
      <c r="AD1447" s="1" t="e">
        <f>SIN(#REF!)*COS(#REF!)</f>
        <v>#REF!</v>
      </c>
      <c r="AE1447" s="1" t="e">
        <f>SIN(#REF!)*SIN(#REF!)</f>
        <v>#REF!</v>
      </c>
      <c r="AF1447" s="1" t="e">
        <f>#REF!*COS(#REF!+#REF!)</f>
        <v>#REF!</v>
      </c>
      <c r="AG1447" s="1" t="e">
        <f>#REF!*SIN(#REF!+#REF!)</f>
        <v>#REF!</v>
      </c>
      <c r="AH1447" s="1" t="e">
        <f>SIN(#REF!)</f>
        <v>#REF!</v>
      </c>
      <c r="AI1447" s="1" t="e">
        <f>COS(#REF!)</f>
        <v>#REF!</v>
      </c>
      <c r="AJ1447" s="1" t="e">
        <f t="shared" si="238"/>
        <v>#REF!</v>
      </c>
      <c r="AK1447" s="5" t="e">
        <f>#REF!*#REF!</f>
        <v>#REF!</v>
      </c>
      <c r="AL1447" s="1" t="e">
        <f>(#REF!*#REF!)*(#REF!*#REF!-1)</f>
        <v>#REF!</v>
      </c>
      <c r="AM1447" s="13" t="e">
        <f>#REF!*SQRT(1-#REF!*#REF!)</f>
        <v>#REF!</v>
      </c>
      <c r="AN1447" s="15" t="e">
        <f>#REF!-AM1447</f>
        <v>#REF!</v>
      </c>
      <c r="AO1447" s="19" t="e">
        <f>#REF!/AM1447</f>
        <v>#REF!</v>
      </c>
      <c r="AP1447" s="19" t="e">
        <f>SQRT(398600640000000/(#REF!*1000))</f>
        <v>#REF!</v>
      </c>
      <c r="AQ1447" s="17" t="e">
        <f>SQRT(2*398600640000000*((1/(#REF!*1000))-(1/((#REF!*1000)+(#REF!*1000)))))</f>
        <v>#REF!</v>
      </c>
      <c r="AR1447" s="17" t="e">
        <f>SQRT(2*398600640000000*((1/(#REF!*1000))-(1/((#REF!*1000)+(#REF!*1000)))))</f>
        <v>#REF!</v>
      </c>
      <c r="AS1447" s="17" t="e">
        <f t="shared" si="239"/>
        <v>#REF!</v>
      </c>
      <c r="AT1447" s="5" t="e">
        <f t="shared" si="240"/>
        <v>#REF!</v>
      </c>
      <c r="AU1447" s="5" t="e">
        <f>(((4*(POWER(#REF!*1000,2)*AP1447)/398600640000000)*AT1447))/2/1000</f>
        <v>#REF!</v>
      </c>
      <c r="AV1447" s="5" t="e">
        <f t="shared" si="241"/>
        <v>#REF!</v>
      </c>
      <c r="AW1447" s="5" t="e">
        <f>(((4*(POWER(#REF!*1000,2)*AQ1447)/398600640000000)*AV1447))/2/1000</f>
        <v>#REF!</v>
      </c>
      <c r="AX1447" s="19" t="e">
        <f t="shared" si="242"/>
        <v>#REF!</v>
      </c>
      <c r="AY1447" s="17" t="e">
        <f>SQRT(398600640000/#REF!)</f>
        <v>#REF!</v>
      </c>
      <c r="AZ1447" s="17" t="e">
        <f>SQRT(398600640000/#REF!)</f>
        <v>#REF!</v>
      </c>
      <c r="BA1447" s="17" t="e">
        <f t="shared" si="243"/>
        <v>#REF!</v>
      </c>
      <c r="BB1447" s="24" t="e">
        <f>-(398600640000000)/(2*(#REF!))</f>
        <v>#REF!</v>
      </c>
      <c r="BC1447" s="24" t="e">
        <f>-(398600640000000)/((2*#REF!))</f>
        <v>#REF!</v>
      </c>
      <c r="BD1447" s="24" t="e">
        <f>-(398600640000000)/(2*#REF!)</f>
        <v>#REF!</v>
      </c>
      <c r="BE1447" s="27" t="e">
        <f t="shared" si="244"/>
        <v>#REF!</v>
      </c>
      <c r="BF1447" s="27" t="e">
        <f t="shared" si="245"/>
        <v>#REF!</v>
      </c>
      <c r="BG1447" s="23" t="e">
        <f t="shared" si="246"/>
        <v>#REF!</v>
      </c>
      <c r="BH1447" s="23" t="e">
        <f t="shared" si="247"/>
        <v>#REF!</v>
      </c>
      <c r="BJ1447" s="29" t="e">
        <f>398600640000000/(#REF!*1000*#REF!*1000)</f>
        <v>#REF!</v>
      </c>
      <c r="BK1447" s="29" t="e">
        <f>398600640000000/(#REF!*1000*#REF!*1000)</f>
        <v>#REF!</v>
      </c>
      <c r="BL1447" s="29" t="e">
        <f t="shared" si="248"/>
        <v>#REF!</v>
      </c>
      <c r="BM1447" t="e">
        <f>398600640000000/(#REF!*1000*#REF!*1000)</f>
        <v>#REF!</v>
      </c>
    </row>
    <row r="1448" spans="24:65" x14ac:dyDescent="0.25">
      <c r="X1448"/>
      <c r="Y1448"/>
      <c r="Z1448"/>
      <c r="AA1448"/>
      <c r="AB1448" s="5" t="e">
        <f>#REF!-#REF!</f>
        <v>#REF!</v>
      </c>
      <c r="AC1448" s="1" t="e">
        <f>#REF!-#REF!</f>
        <v>#REF!</v>
      </c>
      <c r="AD1448" s="1" t="e">
        <f>SIN(#REF!)*COS(#REF!)</f>
        <v>#REF!</v>
      </c>
      <c r="AE1448" s="1" t="e">
        <f>SIN(#REF!)*SIN(#REF!)</f>
        <v>#REF!</v>
      </c>
      <c r="AF1448" s="1" t="e">
        <f>#REF!*COS(#REF!+#REF!)</f>
        <v>#REF!</v>
      </c>
      <c r="AG1448" s="1" t="e">
        <f>#REF!*SIN(#REF!+#REF!)</f>
        <v>#REF!</v>
      </c>
      <c r="AH1448" s="1" t="e">
        <f>SIN(#REF!)</f>
        <v>#REF!</v>
      </c>
      <c r="AI1448" s="1" t="e">
        <f>COS(#REF!)</f>
        <v>#REF!</v>
      </c>
      <c r="AJ1448" s="1" t="e">
        <f t="shared" si="238"/>
        <v>#REF!</v>
      </c>
      <c r="AK1448" s="5" t="e">
        <f>#REF!*#REF!</f>
        <v>#REF!</v>
      </c>
      <c r="AL1448" s="1" t="e">
        <f>(#REF!*#REF!)*(#REF!*#REF!-1)</f>
        <v>#REF!</v>
      </c>
      <c r="AM1448" s="13" t="e">
        <f>#REF!*SQRT(1-#REF!*#REF!)</f>
        <v>#REF!</v>
      </c>
      <c r="AN1448" s="15" t="e">
        <f>#REF!-AM1448</f>
        <v>#REF!</v>
      </c>
      <c r="AO1448" s="19" t="e">
        <f>#REF!/AM1448</f>
        <v>#REF!</v>
      </c>
      <c r="AP1448" s="19" t="e">
        <f>SQRT(398600640000000/(#REF!*1000))</f>
        <v>#REF!</v>
      </c>
      <c r="AQ1448" s="17" t="e">
        <f>SQRT(2*398600640000000*((1/(#REF!*1000))-(1/((#REF!*1000)+(#REF!*1000)))))</f>
        <v>#REF!</v>
      </c>
      <c r="AR1448" s="17" t="e">
        <f>SQRT(2*398600640000000*((1/(#REF!*1000))-(1/((#REF!*1000)+(#REF!*1000)))))</f>
        <v>#REF!</v>
      </c>
      <c r="AS1448" s="17" t="e">
        <f t="shared" si="239"/>
        <v>#REF!</v>
      </c>
      <c r="AT1448" s="5" t="e">
        <f t="shared" si="240"/>
        <v>#REF!</v>
      </c>
      <c r="AU1448" s="5" t="e">
        <f>(((4*(POWER(#REF!*1000,2)*AP1448)/398600640000000)*AT1448))/2/1000</f>
        <v>#REF!</v>
      </c>
      <c r="AV1448" s="5" t="e">
        <f t="shared" si="241"/>
        <v>#REF!</v>
      </c>
      <c r="AW1448" s="5" t="e">
        <f>(((4*(POWER(#REF!*1000,2)*AQ1448)/398600640000000)*AV1448))/2/1000</f>
        <v>#REF!</v>
      </c>
      <c r="AX1448" s="19" t="e">
        <f t="shared" si="242"/>
        <v>#REF!</v>
      </c>
      <c r="AY1448" s="17" t="e">
        <f>SQRT(398600640000/#REF!)</f>
        <v>#REF!</v>
      </c>
      <c r="AZ1448" s="17" t="e">
        <f>SQRT(398600640000/#REF!)</f>
        <v>#REF!</v>
      </c>
      <c r="BA1448" s="17" t="e">
        <f t="shared" si="243"/>
        <v>#REF!</v>
      </c>
      <c r="BB1448" s="24" t="e">
        <f>-(398600640000000)/(2*(#REF!))</f>
        <v>#REF!</v>
      </c>
      <c r="BC1448" s="24" t="e">
        <f>-(398600640000000)/((2*#REF!))</f>
        <v>#REF!</v>
      </c>
      <c r="BD1448" s="24" t="e">
        <f>-(398600640000000)/(2*#REF!)</f>
        <v>#REF!</v>
      </c>
      <c r="BE1448" s="27" t="e">
        <f t="shared" si="244"/>
        <v>#REF!</v>
      </c>
      <c r="BF1448" s="27" t="e">
        <f t="shared" si="245"/>
        <v>#REF!</v>
      </c>
      <c r="BG1448" s="23" t="e">
        <f t="shared" si="246"/>
        <v>#REF!</v>
      </c>
      <c r="BH1448" s="23" t="e">
        <f t="shared" si="247"/>
        <v>#REF!</v>
      </c>
      <c r="BJ1448" s="29" t="e">
        <f>398600640000000/(#REF!*1000*#REF!*1000)</f>
        <v>#REF!</v>
      </c>
      <c r="BK1448" s="29" t="e">
        <f>398600640000000/(#REF!*1000*#REF!*1000)</f>
        <v>#REF!</v>
      </c>
      <c r="BL1448" s="29" t="e">
        <f t="shared" si="248"/>
        <v>#REF!</v>
      </c>
      <c r="BM1448" t="e">
        <f>398600640000000/(#REF!*1000*#REF!*1000)</f>
        <v>#REF!</v>
      </c>
    </row>
    <row r="1449" spans="24:65" x14ac:dyDescent="0.25">
      <c r="X1449"/>
      <c r="Y1449"/>
      <c r="Z1449"/>
      <c r="AA1449"/>
      <c r="AB1449" s="5" t="e">
        <f>#REF!-#REF!</f>
        <v>#REF!</v>
      </c>
      <c r="AC1449" s="1" t="e">
        <f>#REF!-#REF!</f>
        <v>#REF!</v>
      </c>
      <c r="AD1449" s="1" t="e">
        <f>SIN(#REF!)*COS(#REF!)</f>
        <v>#REF!</v>
      </c>
      <c r="AE1449" s="1" t="e">
        <f>SIN(#REF!)*SIN(#REF!)</f>
        <v>#REF!</v>
      </c>
      <c r="AF1449" s="1" t="e">
        <f>#REF!*COS(#REF!+#REF!)</f>
        <v>#REF!</v>
      </c>
      <c r="AG1449" s="1" t="e">
        <f>#REF!*SIN(#REF!+#REF!)</f>
        <v>#REF!</v>
      </c>
      <c r="AH1449" s="1" t="e">
        <f>SIN(#REF!)</f>
        <v>#REF!</v>
      </c>
      <c r="AI1449" s="1" t="e">
        <f>COS(#REF!)</f>
        <v>#REF!</v>
      </c>
      <c r="AJ1449" s="1" t="e">
        <f t="shared" si="238"/>
        <v>#REF!</v>
      </c>
      <c r="AK1449" s="5" t="e">
        <f>#REF!*#REF!</f>
        <v>#REF!</v>
      </c>
      <c r="AL1449" s="1" t="e">
        <f>(#REF!*#REF!)*(#REF!*#REF!-1)</f>
        <v>#REF!</v>
      </c>
      <c r="AM1449" s="13" t="e">
        <f>#REF!*SQRT(1-#REF!*#REF!)</f>
        <v>#REF!</v>
      </c>
      <c r="AN1449" s="15" t="e">
        <f>#REF!-AM1449</f>
        <v>#REF!</v>
      </c>
      <c r="AO1449" s="19" t="e">
        <f>#REF!/AM1449</f>
        <v>#REF!</v>
      </c>
      <c r="AP1449" s="19" t="e">
        <f>SQRT(398600640000000/(#REF!*1000))</f>
        <v>#REF!</v>
      </c>
      <c r="AQ1449" s="17" t="e">
        <f>SQRT(2*398600640000000*((1/(#REF!*1000))-(1/((#REF!*1000)+(#REF!*1000)))))</f>
        <v>#REF!</v>
      </c>
      <c r="AR1449" s="17" t="e">
        <f>SQRT(2*398600640000000*((1/(#REF!*1000))-(1/((#REF!*1000)+(#REF!*1000)))))</f>
        <v>#REF!</v>
      </c>
      <c r="AS1449" s="17" t="e">
        <f t="shared" si="239"/>
        <v>#REF!</v>
      </c>
      <c r="AT1449" s="5" t="e">
        <f t="shared" si="240"/>
        <v>#REF!</v>
      </c>
      <c r="AU1449" s="5" t="e">
        <f>(((4*(POWER(#REF!*1000,2)*AP1449)/398600640000000)*AT1449))/2/1000</f>
        <v>#REF!</v>
      </c>
      <c r="AV1449" s="5" t="e">
        <f t="shared" si="241"/>
        <v>#REF!</v>
      </c>
      <c r="AW1449" s="5" t="e">
        <f>(((4*(POWER(#REF!*1000,2)*AQ1449)/398600640000000)*AV1449))/2/1000</f>
        <v>#REF!</v>
      </c>
      <c r="AX1449" s="19" t="e">
        <f t="shared" si="242"/>
        <v>#REF!</v>
      </c>
      <c r="AY1449" s="17" t="e">
        <f>SQRT(398600640000/#REF!)</f>
        <v>#REF!</v>
      </c>
      <c r="AZ1449" s="17" t="e">
        <f>SQRT(398600640000/#REF!)</f>
        <v>#REF!</v>
      </c>
      <c r="BA1449" s="17" t="e">
        <f t="shared" si="243"/>
        <v>#REF!</v>
      </c>
      <c r="BB1449" s="24" t="e">
        <f>-(398600640000000)/(2*(#REF!))</f>
        <v>#REF!</v>
      </c>
      <c r="BC1449" s="24" t="e">
        <f>-(398600640000000)/((2*#REF!))</f>
        <v>#REF!</v>
      </c>
      <c r="BD1449" s="24" t="e">
        <f>-(398600640000000)/(2*#REF!)</f>
        <v>#REF!</v>
      </c>
      <c r="BE1449" s="27" t="e">
        <f t="shared" si="244"/>
        <v>#REF!</v>
      </c>
      <c r="BF1449" s="27" t="e">
        <f t="shared" si="245"/>
        <v>#REF!</v>
      </c>
      <c r="BG1449" s="23" t="e">
        <f t="shared" si="246"/>
        <v>#REF!</v>
      </c>
      <c r="BH1449" s="23" t="e">
        <f t="shared" si="247"/>
        <v>#REF!</v>
      </c>
      <c r="BJ1449" s="29" t="e">
        <f>398600640000000/(#REF!*1000*#REF!*1000)</f>
        <v>#REF!</v>
      </c>
      <c r="BK1449" s="29" t="e">
        <f>398600640000000/(#REF!*1000*#REF!*1000)</f>
        <v>#REF!</v>
      </c>
      <c r="BL1449" s="29" t="e">
        <f t="shared" si="248"/>
        <v>#REF!</v>
      </c>
      <c r="BM1449" t="e">
        <f>398600640000000/(#REF!*1000*#REF!*1000)</f>
        <v>#REF!</v>
      </c>
    </row>
    <row r="1450" spans="24:65" x14ac:dyDescent="0.25">
      <c r="X1450"/>
      <c r="Y1450"/>
      <c r="Z1450"/>
      <c r="AA1450"/>
      <c r="AB1450" s="5" t="e">
        <f>#REF!-#REF!</f>
        <v>#REF!</v>
      </c>
      <c r="AC1450" s="1" t="e">
        <f>#REF!-#REF!</f>
        <v>#REF!</v>
      </c>
      <c r="AD1450" s="1" t="e">
        <f>SIN(#REF!)*COS(#REF!)</f>
        <v>#REF!</v>
      </c>
      <c r="AE1450" s="1" t="e">
        <f>SIN(#REF!)*SIN(#REF!)</f>
        <v>#REF!</v>
      </c>
      <c r="AF1450" s="1" t="e">
        <f>#REF!*COS(#REF!+#REF!)</f>
        <v>#REF!</v>
      </c>
      <c r="AG1450" s="1" t="e">
        <f>#REF!*SIN(#REF!+#REF!)</f>
        <v>#REF!</v>
      </c>
      <c r="AH1450" s="1" t="e">
        <f>SIN(#REF!)</f>
        <v>#REF!</v>
      </c>
      <c r="AI1450" s="1" t="e">
        <f>COS(#REF!)</f>
        <v>#REF!</v>
      </c>
      <c r="AJ1450" s="1" t="e">
        <f t="shared" si="238"/>
        <v>#REF!</v>
      </c>
      <c r="AK1450" s="5" t="e">
        <f>#REF!*#REF!</f>
        <v>#REF!</v>
      </c>
      <c r="AL1450" s="1" t="e">
        <f>(#REF!*#REF!)*(#REF!*#REF!-1)</f>
        <v>#REF!</v>
      </c>
      <c r="AM1450" s="13" t="e">
        <f>#REF!*SQRT(1-#REF!*#REF!)</f>
        <v>#REF!</v>
      </c>
      <c r="AN1450" s="15" t="e">
        <f>#REF!-AM1450</f>
        <v>#REF!</v>
      </c>
      <c r="AO1450" s="19" t="e">
        <f>#REF!/AM1450</f>
        <v>#REF!</v>
      </c>
      <c r="AP1450" s="19" t="e">
        <f>SQRT(398600640000000/(#REF!*1000))</f>
        <v>#REF!</v>
      </c>
      <c r="AQ1450" s="17" t="e">
        <f>SQRT(2*398600640000000*((1/(#REF!*1000))-(1/((#REF!*1000)+(#REF!*1000)))))</f>
        <v>#REF!</v>
      </c>
      <c r="AR1450" s="17" t="e">
        <f>SQRT(2*398600640000000*((1/(#REF!*1000))-(1/((#REF!*1000)+(#REF!*1000)))))</f>
        <v>#REF!</v>
      </c>
      <c r="AS1450" s="17" t="e">
        <f t="shared" si="239"/>
        <v>#REF!</v>
      </c>
      <c r="AT1450" s="5" t="e">
        <f t="shared" si="240"/>
        <v>#REF!</v>
      </c>
      <c r="AU1450" s="5" t="e">
        <f>(((4*(POWER(#REF!*1000,2)*AP1450)/398600640000000)*AT1450))/2/1000</f>
        <v>#REF!</v>
      </c>
      <c r="AV1450" s="5" t="e">
        <f t="shared" si="241"/>
        <v>#REF!</v>
      </c>
      <c r="AW1450" s="5" t="e">
        <f>(((4*(POWER(#REF!*1000,2)*AQ1450)/398600640000000)*AV1450))/2/1000</f>
        <v>#REF!</v>
      </c>
      <c r="AX1450" s="19" t="e">
        <f t="shared" si="242"/>
        <v>#REF!</v>
      </c>
      <c r="AY1450" s="17" t="e">
        <f>SQRT(398600640000/#REF!)</f>
        <v>#REF!</v>
      </c>
      <c r="AZ1450" s="17" t="e">
        <f>SQRT(398600640000/#REF!)</f>
        <v>#REF!</v>
      </c>
      <c r="BA1450" s="17" t="e">
        <f t="shared" si="243"/>
        <v>#REF!</v>
      </c>
      <c r="BB1450" s="24" t="e">
        <f>-(398600640000000)/(2*(#REF!))</f>
        <v>#REF!</v>
      </c>
      <c r="BC1450" s="24" t="e">
        <f>-(398600640000000)/((2*#REF!))</f>
        <v>#REF!</v>
      </c>
      <c r="BD1450" s="24" t="e">
        <f>-(398600640000000)/(2*#REF!)</f>
        <v>#REF!</v>
      </c>
      <c r="BE1450" s="27" t="e">
        <f t="shared" si="244"/>
        <v>#REF!</v>
      </c>
      <c r="BF1450" s="27" t="e">
        <f t="shared" si="245"/>
        <v>#REF!</v>
      </c>
      <c r="BG1450" s="23" t="e">
        <f t="shared" si="246"/>
        <v>#REF!</v>
      </c>
      <c r="BH1450" s="23" t="e">
        <f t="shared" si="247"/>
        <v>#REF!</v>
      </c>
      <c r="BJ1450" s="29" t="e">
        <f>398600640000000/(#REF!*1000*#REF!*1000)</f>
        <v>#REF!</v>
      </c>
      <c r="BK1450" s="29" t="e">
        <f>398600640000000/(#REF!*1000*#REF!*1000)</f>
        <v>#REF!</v>
      </c>
      <c r="BL1450" s="29" t="e">
        <f t="shared" si="248"/>
        <v>#REF!</v>
      </c>
      <c r="BM1450" t="e">
        <f>398600640000000/(#REF!*1000*#REF!*1000)</f>
        <v>#REF!</v>
      </c>
    </row>
    <row r="1451" spans="24:65" x14ac:dyDescent="0.25">
      <c r="X1451"/>
      <c r="Y1451"/>
      <c r="Z1451"/>
      <c r="AA1451"/>
      <c r="AB1451" s="5" t="e">
        <f>#REF!-#REF!</f>
        <v>#REF!</v>
      </c>
      <c r="AC1451" s="1" t="e">
        <f>#REF!-#REF!</f>
        <v>#REF!</v>
      </c>
      <c r="AD1451" s="1" t="e">
        <f>SIN(#REF!)*COS(#REF!)</f>
        <v>#REF!</v>
      </c>
      <c r="AE1451" s="1" t="e">
        <f>SIN(#REF!)*SIN(#REF!)</f>
        <v>#REF!</v>
      </c>
      <c r="AF1451" s="1" t="e">
        <f>#REF!*COS(#REF!+#REF!)</f>
        <v>#REF!</v>
      </c>
      <c r="AG1451" s="1" t="e">
        <f>#REF!*SIN(#REF!+#REF!)</f>
        <v>#REF!</v>
      </c>
      <c r="AH1451" s="1" t="e">
        <f>SIN(#REF!)</f>
        <v>#REF!</v>
      </c>
      <c r="AI1451" s="1" t="e">
        <f>COS(#REF!)</f>
        <v>#REF!</v>
      </c>
      <c r="AJ1451" s="1" t="e">
        <f t="shared" si="238"/>
        <v>#REF!</v>
      </c>
      <c r="AK1451" s="5" t="e">
        <f>#REF!*#REF!</f>
        <v>#REF!</v>
      </c>
      <c r="AL1451" s="1" t="e">
        <f>(#REF!*#REF!)*(#REF!*#REF!-1)</f>
        <v>#REF!</v>
      </c>
      <c r="AM1451" s="13" t="e">
        <f>#REF!*SQRT(1-#REF!*#REF!)</f>
        <v>#REF!</v>
      </c>
      <c r="AN1451" s="15" t="e">
        <f>#REF!-AM1451</f>
        <v>#REF!</v>
      </c>
      <c r="AO1451" s="19" t="e">
        <f>#REF!/AM1451</f>
        <v>#REF!</v>
      </c>
      <c r="AP1451" s="19" t="e">
        <f>SQRT(398600640000000/(#REF!*1000))</f>
        <v>#REF!</v>
      </c>
      <c r="AQ1451" s="17" t="e">
        <f>SQRT(2*398600640000000*((1/(#REF!*1000))-(1/((#REF!*1000)+(#REF!*1000)))))</f>
        <v>#REF!</v>
      </c>
      <c r="AR1451" s="17" t="e">
        <f>SQRT(2*398600640000000*((1/(#REF!*1000))-(1/((#REF!*1000)+(#REF!*1000)))))</f>
        <v>#REF!</v>
      </c>
      <c r="AS1451" s="17" t="e">
        <f t="shared" si="239"/>
        <v>#REF!</v>
      </c>
      <c r="AT1451" s="5" t="e">
        <f t="shared" si="240"/>
        <v>#REF!</v>
      </c>
      <c r="AU1451" s="5" t="e">
        <f>(((4*(POWER(#REF!*1000,2)*AP1451)/398600640000000)*AT1451))/2/1000</f>
        <v>#REF!</v>
      </c>
      <c r="AV1451" s="5" t="e">
        <f t="shared" si="241"/>
        <v>#REF!</v>
      </c>
      <c r="AW1451" s="5" t="e">
        <f>(((4*(POWER(#REF!*1000,2)*AQ1451)/398600640000000)*AV1451))/2/1000</f>
        <v>#REF!</v>
      </c>
      <c r="AX1451" s="19" t="e">
        <f t="shared" si="242"/>
        <v>#REF!</v>
      </c>
      <c r="AY1451" s="17" t="e">
        <f>SQRT(398600640000/#REF!)</f>
        <v>#REF!</v>
      </c>
      <c r="AZ1451" s="17" t="e">
        <f>SQRT(398600640000/#REF!)</f>
        <v>#REF!</v>
      </c>
      <c r="BA1451" s="17" t="e">
        <f t="shared" si="243"/>
        <v>#REF!</v>
      </c>
      <c r="BB1451" s="24" t="e">
        <f>-(398600640000000)/(2*(#REF!))</f>
        <v>#REF!</v>
      </c>
      <c r="BC1451" s="24" t="e">
        <f>-(398600640000000)/((2*#REF!))</f>
        <v>#REF!</v>
      </c>
      <c r="BD1451" s="24" t="e">
        <f>-(398600640000000)/(2*#REF!)</f>
        <v>#REF!</v>
      </c>
      <c r="BE1451" s="27" t="e">
        <f t="shared" si="244"/>
        <v>#REF!</v>
      </c>
      <c r="BF1451" s="27" t="e">
        <f t="shared" si="245"/>
        <v>#REF!</v>
      </c>
      <c r="BG1451" s="23" t="e">
        <f t="shared" si="246"/>
        <v>#REF!</v>
      </c>
      <c r="BH1451" s="23" t="e">
        <f t="shared" si="247"/>
        <v>#REF!</v>
      </c>
      <c r="BJ1451" s="29" t="e">
        <f>398600640000000/(#REF!*1000*#REF!*1000)</f>
        <v>#REF!</v>
      </c>
      <c r="BK1451" s="29" t="e">
        <f>398600640000000/(#REF!*1000*#REF!*1000)</f>
        <v>#REF!</v>
      </c>
      <c r="BL1451" s="29" t="e">
        <f t="shared" si="248"/>
        <v>#REF!</v>
      </c>
      <c r="BM1451" t="e">
        <f>398600640000000/(#REF!*1000*#REF!*1000)</f>
        <v>#REF!</v>
      </c>
    </row>
    <row r="1452" spans="24:65" x14ac:dyDescent="0.25">
      <c r="X1452"/>
      <c r="Y1452"/>
      <c r="Z1452"/>
      <c r="AA1452"/>
      <c r="AB1452" s="5" t="e">
        <f>#REF!-#REF!</f>
        <v>#REF!</v>
      </c>
      <c r="AC1452" s="1" t="e">
        <f>#REF!-#REF!</f>
        <v>#REF!</v>
      </c>
      <c r="AD1452" s="1" t="e">
        <f>SIN(#REF!)*COS(#REF!)</f>
        <v>#REF!</v>
      </c>
      <c r="AE1452" s="1" t="e">
        <f>SIN(#REF!)*SIN(#REF!)</f>
        <v>#REF!</v>
      </c>
      <c r="AF1452" s="1" t="e">
        <f>#REF!*COS(#REF!+#REF!)</f>
        <v>#REF!</v>
      </c>
      <c r="AG1452" s="1" t="e">
        <f>#REF!*SIN(#REF!+#REF!)</f>
        <v>#REF!</v>
      </c>
      <c r="AH1452" s="1" t="e">
        <f>SIN(#REF!)</f>
        <v>#REF!</v>
      </c>
      <c r="AI1452" s="1" t="e">
        <f>COS(#REF!)</f>
        <v>#REF!</v>
      </c>
      <c r="AJ1452" s="1" t="e">
        <f t="shared" si="238"/>
        <v>#REF!</v>
      </c>
      <c r="AK1452" s="5" t="e">
        <f>#REF!*#REF!</f>
        <v>#REF!</v>
      </c>
      <c r="AL1452" s="1" t="e">
        <f>(#REF!*#REF!)*(#REF!*#REF!-1)</f>
        <v>#REF!</v>
      </c>
      <c r="AM1452" s="13" t="e">
        <f>#REF!*SQRT(1-#REF!*#REF!)</f>
        <v>#REF!</v>
      </c>
      <c r="AN1452" s="15" t="e">
        <f>#REF!-AM1452</f>
        <v>#REF!</v>
      </c>
      <c r="AO1452" s="19" t="e">
        <f>#REF!/AM1452</f>
        <v>#REF!</v>
      </c>
      <c r="AP1452" s="19" t="e">
        <f>SQRT(398600640000000/(#REF!*1000))</f>
        <v>#REF!</v>
      </c>
      <c r="AQ1452" s="17" t="e">
        <f>SQRT(2*398600640000000*((1/(#REF!*1000))-(1/((#REF!*1000)+(#REF!*1000)))))</f>
        <v>#REF!</v>
      </c>
      <c r="AR1452" s="17" t="e">
        <f>SQRT(2*398600640000000*((1/(#REF!*1000))-(1/((#REF!*1000)+(#REF!*1000)))))</f>
        <v>#REF!</v>
      </c>
      <c r="AS1452" s="17" t="e">
        <f t="shared" si="239"/>
        <v>#REF!</v>
      </c>
      <c r="AT1452" s="5" t="e">
        <f t="shared" si="240"/>
        <v>#REF!</v>
      </c>
      <c r="AU1452" s="5" t="e">
        <f>(((4*(POWER(#REF!*1000,2)*AP1452)/398600640000000)*AT1452))/2/1000</f>
        <v>#REF!</v>
      </c>
      <c r="AV1452" s="5" t="e">
        <f t="shared" si="241"/>
        <v>#REF!</v>
      </c>
      <c r="AW1452" s="5" t="e">
        <f>(((4*(POWER(#REF!*1000,2)*AQ1452)/398600640000000)*AV1452))/2/1000</f>
        <v>#REF!</v>
      </c>
      <c r="AX1452" s="19" t="e">
        <f t="shared" si="242"/>
        <v>#REF!</v>
      </c>
      <c r="AY1452" s="17" t="e">
        <f>SQRT(398600640000/#REF!)</f>
        <v>#REF!</v>
      </c>
      <c r="AZ1452" s="17" t="e">
        <f>SQRT(398600640000/#REF!)</f>
        <v>#REF!</v>
      </c>
      <c r="BA1452" s="17" t="e">
        <f t="shared" si="243"/>
        <v>#REF!</v>
      </c>
      <c r="BB1452" s="24" t="e">
        <f>-(398600640000000)/(2*(#REF!))</f>
        <v>#REF!</v>
      </c>
      <c r="BC1452" s="24" t="e">
        <f>-(398600640000000)/((2*#REF!))</f>
        <v>#REF!</v>
      </c>
      <c r="BD1452" s="24" t="e">
        <f>-(398600640000000)/(2*#REF!)</f>
        <v>#REF!</v>
      </c>
      <c r="BE1452" s="27" t="e">
        <f t="shared" si="244"/>
        <v>#REF!</v>
      </c>
      <c r="BF1452" s="27" t="e">
        <f t="shared" si="245"/>
        <v>#REF!</v>
      </c>
      <c r="BG1452" s="23" t="e">
        <f t="shared" si="246"/>
        <v>#REF!</v>
      </c>
      <c r="BH1452" s="23" t="e">
        <f t="shared" si="247"/>
        <v>#REF!</v>
      </c>
      <c r="BJ1452" s="29" t="e">
        <f>398600640000000/(#REF!*1000*#REF!*1000)</f>
        <v>#REF!</v>
      </c>
      <c r="BK1452" s="29" t="e">
        <f>398600640000000/(#REF!*1000*#REF!*1000)</f>
        <v>#REF!</v>
      </c>
      <c r="BL1452" s="29" t="e">
        <f t="shared" si="248"/>
        <v>#REF!</v>
      </c>
      <c r="BM1452" t="e">
        <f>398600640000000/(#REF!*1000*#REF!*1000)</f>
        <v>#REF!</v>
      </c>
    </row>
    <row r="1453" spans="24:65" x14ac:dyDescent="0.25">
      <c r="X1453"/>
      <c r="Y1453"/>
      <c r="Z1453"/>
      <c r="AA1453"/>
      <c r="AB1453" s="5" t="e">
        <f>#REF!-#REF!</f>
        <v>#REF!</v>
      </c>
      <c r="AC1453" s="1" t="e">
        <f>#REF!-#REF!</f>
        <v>#REF!</v>
      </c>
      <c r="AD1453" s="1" t="e">
        <f>SIN(#REF!)*COS(#REF!)</f>
        <v>#REF!</v>
      </c>
      <c r="AE1453" s="1" t="e">
        <f>SIN(#REF!)*SIN(#REF!)</f>
        <v>#REF!</v>
      </c>
      <c r="AF1453" s="1" t="e">
        <f>#REF!*COS(#REF!+#REF!)</f>
        <v>#REF!</v>
      </c>
      <c r="AG1453" s="1" t="e">
        <f>#REF!*SIN(#REF!+#REF!)</f>
        <v>#REF!</v>
      </c>
      <c r="AH1453" s="1" t="e">
        <f>SIN(#REF!)</f>
        <v>#REF!</v>
      </c>
      <c r="AI1453" s="1" t="e">
        <f>COS(#REF!)</f>
        <v>#REF!</v>
      </c>
      <c r="AJ1453" s="1" t="e">
        <f t="shared" si="238"/>
        <v>#REF!</v>
      </c>
      <c r="AK1453" s="5" t="e">
        <f>#REF!*#REF!</f>
        <v>#REF!</v>
      </c>
      <c r="AL1453" s="1" t="e">
        <f>(#REF!*#REF!)*(#REF!*#REF!-1)</f>
        <v>#REF!</v>
      </c>
      <c r="AM1453" s="13" t="e">
        <f>#REF!*SQRT(1-#REF!*#REF!)</f>
        <v>#REF!</v>
      </c>
      <c r="AN1453" s="15" t="e">
        <f>#REF!-AM1453</f>
        <v>#REF!</v>
      </c>
      <c r="AO1453" s="19" t="e">
        <f>#REF!/AM1453</f>
        <v>#REF!</v>
      </c>
      <c r="AP1453" s="19" t="e">
        <f>SQRT(398600640000000/(#REF!*1000))</f>
        <v>#REF!</v>
      </c>
      <c r="AQ1453" s="17" t="e">
        <f>SQRT(2*398600640000000*((1/(#REF!*1000))-(1/((#REF!*1000)+(#REF!*1000)))))</f>
        <v>#REF!</v>
      </c>
      <c r="AR1453" s="17" t="e">
        <f>SQRT(2*398600640000000*((1/(#REF!*1000))-(1/((#REF!*1000)+(#REF!*1000)))))</f>
        <v>#REF!</v>
      </c>
      <c r="AS1453" s="17" t="e">
        <f t="shared" si="239"/>
        <v>#REF!</v>
      </c>
      <c r="AT1453" s="5" t="e">
        <f t="shared" si="240"/>
        <v>#REF!</v>
      </c>
      <c r="AU1453" s="5" t="e">
        <f>(((4*(POWER(#REF!*1000,2)*AP1453)/398600640000000)*AT1453))/2/1000</f>
        <v>#REF!</v>
      </c>
      <c r="AV1453" s="5" t="e">
        <f t="shared" si="241"/>
        <v>#REF!</v>
      </c>
      <c r="AW1453" s="5" t="e">
        <f>(((4*(POWER(#REF!*1000,2)*AQ1453)/398600640000000)*AV1453))/2/1000</f>
        <v>#REF!</v>
      </c>
      <c r="AX1453" s="19" t="e">
        <f t="shared" si="242"/>
        <v>#REF!</v>
      </c>
      <c r="AY1453" s="17" t="e">
        <f>SQRT(398600640000/#REF!)</f>
        <v>#REF!</v>
      </c>
      <c r="AZ1453" s="17" t="e">
        <f>SQRT(398600640000/#REF!)</f>
        <v>#REF!</v>
      </c>
      <c r="BA1453" s="17" t="e">
        <f t="shared" si="243"/>
        <v>#REF!</v>
      </c>
      <c r="BB1453" s="24" t="e">
        <f>-(398600640000000)/(2*(#REF!))</f>
        <v>#REF!</v>
      </c>
      <c r="BC1453" s="24" t="e">
        <f>-(398600640000000)/((2*#REF!))</f>
        <v>#REF!</v>
      </c>
      <c r="BD1453" s="24" t="e">
        <f>-(398600640000000)/(2*#REF!)</f>
        <v>#REF!</v>
      </c>
      <c r="BE1453" s="27" t="e">
        <f t="shared" si="244"/>
        <v>#REF!</v>
      </c>
      <c r="BF1453" s="27" t="e">
        <f t="shared" si="245"/>
        <v>#REF!</v>
      </c>
      <c r="BG1453" s="23" t="e">
        <f t="shared" si="246"/>
        <v>#REF!</v>
      </c>
      <c r="BH1453" s="23" t="e">
        <f t="shared" si="247"/>
        <v>#REF!</v>
      </c>
      <c r="BJ1453" s="29" t="e">
        <f>398600640000000/(#REF!*1000*#REF!*1000)</f>
        <v>#REF!</v>
      </c>
      <c r="BK1453" s="29" t="e">
        <f>398600640000000/(#REF!*1000*#REF!*1000)</f>
        <v>#REF!</v>
      </c>
      <c r="BL1453" s="29" t="e">
        <f t="shared" si="248"/>
        <v>#REF!</v>
      </c>
      <c r="BM1453" t="e">
        <f>398600640000000/(#REF!*1000*#REF!*1000)</f>
        <v>#REF!</v>
      </c>
    </row>
    <row r="1454" spans="24:65" x14ac:dyDescent="0.25">
      <c r="X1454"/>
      <c r="Y1454"/>
      <c r="Z1454"/>
      <c r="AA1454"/>
      <c r="AB1454" s="5" t="e">
        <f>#REF!-#REF!</f>
        <v>#REF!</v>
      </c>
      <c r="AC1454" s="1" t="e">
        <f>#REF!-#REF!</f>
        <v>#REF!</v>
      </c>
      <c r="AD1454" s="1" t="e">
        <f>SIN(#REF!)*COS(#REF!)</f>
        <v>#REF!</v>
      </c>
      <c r="AE1454" s="1" t="e">
        <f>SIN(#REF!)*SIN(#REF!)</f>
        <v>#REF!</v>
      </c>
      <c r="AF1454" s="1" t="e">
        <f>#REF!*COS(#REF!+#REF!)</f>
        <v>#REF!</v>
      </c>
      <c r="AG1454" s="1" t="e">
        <f>#REF!*SIN(#REF!+#REF!)</f>
        <v>#REF!</v>
      </c>
      <c r="AH1454" s="1" t="e">
        <f>SIN(#REF!)</f>
        <v>#REF!</v>
      </c>
      <c r="AI1454" s="1" t="e">
        <f>COS(#REF!)</f>
        <v>#REF!</v>
      </c>
      <c r="AJ1454" s="1" t="e">
        <f t="shared" si="238"/>
        <v>#REF!</v>
      </c>
      <c r="AK1454" s="5" t="e">
        <f>#REF!*#REF!</f>
        <v>#REF!</v>
      </c>
      <c r="AL1454" s="1" t="e">
        <f>(#REF!*#REF!)*(#REF!*#REF!-1)</f>
        <v>#REF!</v>
      </c>
      <c r="AM1454" s="13" t="e">
        <f>#REF!*SQRT(1-#REF!*#REF!)</f>
        <v>#REF!</v>
      </c>
      <c r="AN1454" s="15" t="e">
        <f>#REF!-AM1454</f>
        <v>#REF!</v>
      </c>
      <c r="AO1454" s="19" t="e">
        <f>#REF!/AM1454</f>
        <v>#REF!</v>
      </c>
      <c r="AP1454" s="19" t="e">
        <f>SQRT(398600640000000/(#REF!*1000))</f>
        <v>#REF!</v>
      </c>
      <c r="AQ1454" s="17" t="e">
        <f>SQRT(2*398600640000000*((1/(#REF!*1000))-(1/((#REF!*1000)+(#REF!*1000)))))</f>
        <v>#REF!</v>
      </c>
      <c r="AR1454" s="17" t="e">
        <f>SQRT(2*398600640000000*((1/(#REF!*1000))-(1/((#REF!*1000)+(#REF!*1000)))))</f>
        <v>#REF!</v>
      </c>
      <c r="AS1454" s="17" t="e">
        <f t="shared" si="239"/>
        <v>#REF!</v>
      </c>
      <c r="AT1454" s="5" t="e">
        <f t="shared" si="240"/>
        <v>#REF!</v>
      </c>
      <c r="AU1454" s="5" t="e">
        <f>(((4*(POWER(#REF!*1000,2)*AP1454)/398600640000000)*AT1454))/2/1000</f>
        <v>#REF!</v>
      </c>
      <c r="AV1454" s="5" t="e">
        <f t="shared" si="241"/>
        <v>#REF!</v>
      </c>
      <c r="AW1454" s="5" t="e">
        <f>(((4*(POWER(#REF!*1000,2)*AQ1454)/398600640000000)*AV1454))/2/1000</f>
        <v>#REF!</v>
      </c>
      <c r="AX1454" s="19" t="e">
        <f t="shared" si="242"/>
        <v>#REF!</v>
      </c>
      <c r="AY1454" s="17" t="e">
        <f>SQRT(398600640000/#REF!)</f>
        <v>#REF!</v>
      </c>
      <c r="AZ1454" s="17" t="e">
        <f>SQRT(398600640000/#REF!)</f>
        <v>#REF!</v>
      </c>
      <c r="BA1454" s="17" t="e">
        <f t="shared" si="243"/>
        <v>#REF!</v>
      </c>
      <c r="BB1454" s="24" t="e">
        <f>-(398600640000000)/(2*(#REF!))</f>
        <v>#REF!</v>
      </c>
      <c r="BC1454" s="24" t="e">
        <f>-(398600640000000)/((2*#REF!))</f>
        <v>#REF!</v>
      </c>
      <c r="BD1454" s="24" t="e">
        <f>-(398600640000000)/(2*#REF!)</f>
        <v>#REF!</v>
      </c>
      <c r="BE1454" s="27" t="e">
        <f t="shared" si="244"/>
        <v>#REF!</v>
      </c>
      <c r="BF1454" s="27" t="e">
        <f t="shared" si="245"/>
        <v>#REF!</v>
      </c>
      <c r="BG1454" s="23" t="e">
        <f t="shared" si="246"/>
        <v>#REF!</v>
      </c>
      <c r="BH1454" s="23" t="e">
        <f t="shared" si="247"/>
        <v>#REF!</v>
      </c>
      <c r="BJ1454" s="29" t="e">
        <f>398600640000000/(#REF!*1000*#REF!*1000)</f>
        <v>#REF!</v>
      </c>
      <c r="BK1454" s="29" t="e">
        <f>398600640000000/(#REF!*1000*#REF!*1000)</f>
        <v>#REF!</v>
      </c>
      <c r="BL1454" s="29" t="e">
        <f t="shared" si="248"/>
        <v>#REF!</v>
      </c>
      <c r="BM1454" t="e">
        <f>398600640000000/(#REF!*1000*#REF!*1000)</f>
        <v>#REF!</v>
      </c>
    </row>
    <row r="1455" spans="24:65" x14ac:dyDescent="0.25">
      <c r="X1455"/>
      <c r="Y1455"/>
      <c r="Z1455"/>
      <c r="AA1455"/>
      <c r="AB1455" s="5" t="e">
        <f>#REF!-#REF!</f>
        <v>#REF!</v>
      </c>
      <c r="AC1455" s="1" t="e">
        <f>#REF!-#REF!</f>
        <v>#REF!</v>
      </c>
      <c r="AD1455" s="1" t="e">
        <f>SIN(#REF!)*COS(#REF!)</f>
        <v>#REF!</v>
      </c>
      <c r="AE1455" s="1" t="e">
        <f>SIN(#REF!)*SIN(#REF!)</f>
        <v>#REF!</v>
      </c>
      <c r="AF1455" s="1" t="e">
        <f>#REF!*COS(#REF!+#REF!)</f>
        <v>#REF!</v>
      </c>
      <c r="AG1455" s="1" t="e">
        <f>#REF!*SIN(#REF!+#REF!)</f>
        <v>#REF!</v>
      </c>
      <c r="AH1455" s="1" t="e">
        <f>SIN(#REF!)</f>
        <v>#REF!</v>
      </c>
      <c r="AI1455" s="1" t="e">
        <f>COS(#REF!)</f>
        <v>#REF!</v>
      </c>
      <c r="AJ1455" s="1" t="e">
        <f t="shared" si="238"/>
        <v>#REF!</v>
      </c>
      <c r="AK1455" s="5" t="e">
        <f>#REF!*#REF!</f>
        <v>#REF!</v>
      </c>
      <c r="AL1455" s="1" t="e">
        <f>(#REF!*#REF!)*(#REF!*#REF!-1)</f>
        <v>#REF!</v>
      </c>
      <c r="AM1455" s="13" t="e">
        <f>#REF!*SQRT(1-#REF!*#REF!)</f>
        <v>#REF!</v>
      </c>
      <c r="AN1455" s="15" t="e">
        <f>#REF!-AM1455</f>
        <v>#REF!</v>
      </c>
      <c r="AO1455" s="19" t="e">
        <f>#REF!/AM1455</f>
        <v>#REF!</v>
      </c>
      <c r="AP1455" s="19" t="e">
        <f>SQRT(398600640000000/(#REF!*1000))</f>
        <v>#REF!</v>
      </c>
      <c r="AQ1455" s="17" t="e">
        <f>SQRT(2*398600640000000*((1/(#REF!*1000))-(1/((#REF!*1000)+(#REF!*1000)))))</f>
        <v>#REF!</v>
      </c>
      <c r="AR1455" s="17" t="e">
        <f>SQRT(2*398600640000000*((1/(#REF!*1000))-(1/((#REF!*1000)+(#REF!*1000)))))</f>
        <v>#REF!</v>
      </c>
      <c r="AS1455" s="17" t="e">
        <f t="shared" si="239"/>
        <v>#REF!</v>
      </c>
      <c r="AT1455" s="5" t="e">
        <f t="shared" si="240"/>
        <v>#REF!</v>
      </c>
      <c r="AU1455" s="5" t="e">
        <f>(((4*(POWER(#REF!*1000,2)*AP1455)/398600640000000)*AT1455))/2/1000</f>
        <v>#REF!</v>
      </c>
      <c r="AV1455" s="5" t="e">
        <f t="shared" si="241"/>
        <v>#REF!</v>
      </c>
      <c r="AW1455" s="5" t="e">
        <f>(((4*(POWER(#REF!*1000,2)*AQ1455)/398600640000000)*AV1455))/2/1000</f>
        <v>#REF!</v>
      </c>
      <c r="AX1455" s="19" t="e">
        <f t="shared" si="242"/>
        <v>#REF!</v>
      </c>
      <c r="AY1455" s="17" t="e">
        <f>SQRT(398600640000/#REF!)</f>
        <v>#REF!</v>
      </c>
      <c r="AZ1455" s="17" t="e">
        <f>SQRT(398600640000/#REF!)</f>
        <v>#REF!</v>
      </c>
      <c r="BA1455" s="17" t="e">
        <f t="shared" si="243"/>
        <v>#REF!</v>
      </c>
      <c r="BB1455" s="24" t="e">
        <f>-(398600640000000)/(2*(#REF!))</f>
        <v>#REF!</v>
      </c>
      <c r="BC1455" s="24" t="e">
        <f>-(398600640000000)/((2*#REF!))</f>
        <v>#REF!</v>
      </c>
      <c r="BD1455" s="24" t="e">
        <f>-(398600640000000)/(2*#REF!)</f>
        <v>#REF!</v>
      </c>
      <c r="BE1455" s="27" t="e">
        <f t="shared" si="244"/>
        <v>#REF!</v>
      </c>
      <c r="BF1455" s="27" t="e">
        <f t="shared" si="245"/>
        <v>#REF!</v>
      </c>
      <c r="BG1455" s="23" t="e">
        <f t="shared" si="246"/>
        <v>#REF!</v>
      </c>
      <c r="BH1455" s="23" t="e">
        <f t="shared" si="247"/>
        <v>#REF!</v>
      </c>
      <c r="BJ1455" s="29" t="e">
        <f>398600640000000/(#REF!*1000*#REF!*1000)</f>
        <v>#REF!</v>
      </c>
      <c r="BK1455" s="29" t="e">
        <f>398600640000000/(#REF!*1000*#REF!*1000)</f>
        <v>#REF!</v>
      </c>
      <c r="BL1455" s="29" t="e">
        <f t="shared" si="248"/>
        <v>#REF!</v>
      </c>
      <c r="BM1455" t="e">
        <f>398600640000000/(#REF!*1000*#REF!*1000)</f>
        <v>#REF!</v>
      </c>
    </row>
    <row r="1456" spans="24:65" x14ac:dyDescent="0.25">
      <c r="X1456"/>
      <c r="Y1456"/>
      <c r="Z1456"/>
      <c r="AA1456"/>
      <c r="AB1456" s="5" t="e">
        <f>#REF!-#REF!</f>
        <v>#REF!</v>
      </c>
      <c r="AC1456" s="1" t="e">
        <f>#REF!-#REF!</f>
        <v>#REF!</v>
      </c>
      <c r="AD1456" s="1" t="e">
        <f>SIN(#REF!)*COS(#REF!)</f>
        <v>#REF!</v>
      </c>
      <c r="AE1456" s="1" t="e">
        <f>SIN(#REF!)*SIN(#REF!)</f>
        <v>#REF!</v>
      </c>
      <c r="AF1456" s="1" t="e">
        <f>#REF!*COS(#REF!+#REF!)</f>
        <v>#REF!</v>
      </c>
      <c r="AG1456" s="1" t="e">
        <f>#REF!*SIN(#REF!+#REF!)</f>
        <v>#REF!</v>
      </c>
      <c r="AH1456" s="1" t="e">
        <f>SIN(#REF!)</f>
        <v>#REF!</v>
      </c>
      <c r="AI1456" s="1" t="e">
        <f>COS(#REF!)</f>
        <v>#REF!</v>
      </c>
      <c r="AJ1456" s="1" t="e">
        <f t="shared" si="238"/>
        <v>#REF!</v>
      </c>
      <c r="AK1456" s="5" t="e">
        <f>#REF!*#REF!</f>
        <v>#REF!</v>
      </c>
      <c r="AL1456" s="1" t="e">
        <f>(#REF!*#REF!)*(#REF!*#REF!-1)</f>
        <v>#REF!</v>
      </c>
      <c r="AM1456" s="13" t="e">
        <f>#REF!*SQRT(1-#REF!*#REF!)</f>
        <v>#REF!</v>
      </c>
      <c r="AN1456" s="15" t="e">
        <f>#REF!-AM1456</f>
        <v>#REF!</v>
      </c>
      <c r="AO1456" s="19" t="e">
        <f>#REF!/AM1456</f>
        <v>#REF!</v>
      </c>
      <c r="AP1456" s="19" t="e">
        <f>SQRT(398600640000000/(#REF!*1000))</f>
        <v>#REF!</v>
      </c>
      <c r="AQ1456" s="17" t="e">
        <f>SQRT(2*398600640000000*((1/(#REF!*1000))-(1/((#REF!*1000)+(#REF!*1000)))))</f>
        <v>#REF!</v>
      </c>
      <c r="AR1456" s="17" t="e">
        <f>SQRT(2*398600640000000*((1/(#REF!*1000))-(1/((#REF!*1000)+(#REF!*1000)))))</f>
        <v>#REF!</v>
      </c>
      <c r="AS1456" s="17" t="e">
        <f t="shared" si="239"/>
        <v>#REF!</v>
      </c>
      <c r="AT1456" s="5" t="e">
        <f t="shared" si="240"/>
        <v>#REF!</v>
      </c>
      <c r="AU1456" s="5" t="e">
        <f>(((4*(POWER(#REF!*1000,2)*AP1456)/398600640000000)*AT1456))/2/1000</f>
        <v>#REF!</v>
      </c>
      <c r="AV1456" s="5" t="e">
        <f t="shared" si="241"/>
        <v>#REF!</v>
      </c>
      <c r="AW1456" s="5" t="e">
        <f>(((4*(POWER(#REF!*1000,2)*AQ1456)/398600640000000)*AV1456))/2/1000</f>
        <v>#REF!</v>
      </c>
      <c r="AX1456" s="19" t="e">
        <f t="shared" si="242"/>
        <v>#REF!</v>
      </c>
      <c r="AY1456" s="17" t="e">
        <f>SQRT(398600640000/#REF!)</f>
        <v>#REF!</v>
      </c>
      <c r="AZ1456" s="17" t="e">
        <f>SQRT(398600640000/#REF!)</f>
        <v>#REF!</v>
      </c>
      <c r="BA1456" s="17" t="e">
        <f t="shared" si="243"/>
        <v>#REF!</v>
      </c>
      <c r="BB1456" s="24" t="e">
        <f>-(398600640000000)/(2*(#REF!))</f>
        <v>#REF!</v>
      </c>
      <c r="BC1456" s="24" t="e">
        <f>-(398600640000000)/((2*#REF!))</f>
        <v>#REF!</v>
      </c>
      <c r="BD1456" s="24" t="e">
        <f>-(398600640000000)/(2*#REF!)</f>
        <v>#REF!</v>
      </c>
      <c r="BE1456" s="27" t="e">
        <f t="shared" si="244"/>
        <v>#REF!</v>
      </c>
      <c r="BF1456" s="27" t="e">
        <f t="shared" si="245"/>
        <v>#REF!</v>
      </c>
      <c r="BG1456" s="23" t="e">
        <f t="shared" si="246"/>
        <v>#REF!</v>
      </c>
      <c r="BH1456" s="23" t="e">
        <f t="shared" si="247"/>
        <v>#REF!</v>
      </c>
      <c r="BJ1456" s="29" t="e">
        <f>398600640000000/(#REF!*1000*#REF!*1000)</f>
        <v>#REF!</v>
      </c>
      <c r="BK1456" s="29" t="e">
        <f>398600640000000/(#REF!*1000*#REF!*1000)</f>
        <v>#REF!</v>
      </c>
      <c r="BL1456" s="29" t="e">
        <f t="shared" si="248"/>
        <v>#REF!</v>
      </c>
      <c r="BM1456" t="e">
        <f>398600640000000/(#REF!*1000*#REF!*1000)</f>
        <v>#REF!</v>
      </c>
    </row>
    <row r="1457" spans="24:65" x14ac:dyDescent="0.25">
      <c r="X1457"/>
      <c r="Y1457"/>
      <c r="Z1457"/>
      <c r="AA1457"/>
      <c r="AB1457" s="5" t="e">
        <f>#REF!-#REF!</f>
        <v>#REF!</v>
      </c>
      <c r="AC1457" s="1" t="e">
        <f>#REF!-#REF!</f>
        <v>#REF!</v>
      </c>
      <c r="AD1457" s="1" t="e">
        <f>SIN(#REF!)*COS(#REF!)</f>
        <v>#REF!</v>
      </c>
      <c r="AE1457" s="1" t="e">
        <f>SIN(#REF!)*SIN(#REF!)</f>
        <v>#REF!</v>
      </c>
      <c r="AF1457" s="1" t="e">
        <f>#REF!*COS(#REF!+#REF!)</f>
        <v>#REF!</v>
      </c>
      <c r="AG1457" s="1" t="e">
        <f>#REF!*SIN(#REF!+#REF!)</f>
        <v>#REF!</v>
      </c>
      <c r="AH1457" s="1" t="e">
        <f>SIN(#REF!)</f>
        <v>#REF!</v>
      </c>
      <c r="AI1457" s="1" t="e">
        <f>COS(#REF!)</f>
        <v>#REF!</v>
      </c>
      <c r="AJ1457" s="1" t="e">
        <f t="shared" si="238"/>
        <v>#REF!</v>
      </c>
      <c r="AK1457" s="5" t="e">
        <f>#REF!*#REF!</f>
        <v>#REF!</v>
      </c>
      <c r="AL1457" s="1" t="e">
        <f>(#REF!*#REF!)*(#REF!*#REF!-1)</f>
        <v>#REF!</v>
      </c>
      <c r="AM1457" s="13" t="e">
        <f>#REF!*SQRT(1-#REF!*#REF!)</f>
        <v>#REF!</v>
      </c>
      <c r="AN1457" s="15" t="e">
        <f>#REF!-AM1457</f>
        <v>#REF!</v>
      </c>
      <c r="AO1457" s="19" t="e">
        <f>#REF!/AM1457</f>
        <v>#REF!</v>
      </c>
      <c r="AP1457" s="19" t="e">
        <f>SQRT(398600640000000/(#REF!*1000))</f>
        <v>#REF!</v>
      </c>
      <c r="AQ1457" s="17" t="e">
        <f>SQRT(2*398600640000000*((1/(#REF!*1000))-(1/((#REF!*1000)+(#REF!*1000)))))</f>
        <v>#REF!</v>
      </c>
      <c r="AR1457" s="17" t="e">
        <f>SQRT(2*398600640000000*((1/(#REF!*1000))-(1/((#REF!*1000)+(#REF!*1000)))))</f>
        <v>#REF!</v>
      </c>
      <c r="AS1457" s="17" t="e">
        <f t="shared" si="239"/>
        <v>#REF!</v>
      </c>
      <c r="AT1457" s="5" t="e">
        <f t="shared" si="240"/>
        <v>#REF!</v>
      </c>
      <c r="AU1457" s="5" t="e">
        <f>(((4*(POWER(#REF!*1000,2)*AP1457)/398600640000000)*AT1457))/2/1000</f>
        <v>#REF!</v>
      </c>
      <c r="AV1457" s="5" t="e">
        <f t="shared" si="241"/>
        <v>#REF!</v>
      </c>
      <c r="AW1457" s="5" t="e">
        <f>(((4*(POWER(#REF!*1000,2)*AQ1457)/398600640000000)*AV1457))/2/1000</f>
        <v>#REF!</v>
      </c>
      <c r="AX1457" s="19" t="e">
        <f t="shared" si="242"/>
        <v>#REF!</v>
      </c>
      <c r="AY1457" s="17" t="e">
        <f>SQRT(398600640000/#REF!)</f>
        <v>#REF!</v>
      </c>
      <c r="AZ1457" s="17" t="e">
        <f>SQRT(398600640000/#REF!)</f>
        <v>#REF!</v>
      </c>
      <c r="BA1457" s="17" t="e">
        <f t="shared" si="243"/>
        <v>#REF!</v>
      </c>
      <c r="BB1457" s="24" t="e">
        <f>-(398600640000000)/(2*(#REF!))</f>
        <v>#REF!</v>
      </c>
      <c r="BC1457" s="24" t="e">
        <f>-(398600640000000)/((2*#REF!))</f>
        <v>#REF!</v>
      </c>
      <c r="BD1457" s="24" t="e">
        <f>-(398600640000000)/(2*#REF!)</f>
        <v>#REF!</v>
      </c>
      <c r="BE1457" s="27" t="e">
        <f t="shared" si="244"/>
        <v>#REF!</v>
      </c>
      <c r="BF1457" s="27" t="e">
        <f t="shared" si="245"/>
        <v>#REF!</v>
      </c>
      <c r="BG1457" s="23" t="e">
        <f t="shared" si="246"/>
        <v>#REF!</v>
      </c>
      <c r="BH1457" s="23" t="e">
        <f t="shared" si="247"/>
        <v>#REF!</v>
      </c>
      <c r="BJ1457" s="29" t="e">
        <f>398600640000000/(#REF!*1000*#REF!*1000)</f>
        <v>#REF!</v>
      </c>
      <c r="BK1457" s="29" t="e">
        <f>398600640000000/(#REF!*1000*#REF!*1000)</f>
        <v>#REF!</v>
      </c>
      <c r="BL1457" s="29" t="e">
        <f t="shared" si="248"/>
        <v>#REF!</v>
      </c>
      <c r="BM1457" t="e">
        <f>398600640000000/(#REF!*1000*#REF!*1000)</f>
        <v>#REF!</v>
      </c>
    </row>
    <row r="1458" spans="24:65" x14ac:dyDescent="0.25">
      <c r="X1458"/>
      <c r="Y1458"/>
      <c r="Z1458"/>
      <c r="AA1458"/>
      <c r="AB1458" s="5" t="e">
        <f>#REF!-#REF!</f>
        <v>#REF!</v>
      </c>
      <c r="AC1458" s="1" t="e">
        <f>#REF!-#REF!</f>
        <v>#REF!</v>
      </c>
      <c r="AD1458" s="1" t="e">
        <f>SIN(#REF!)*COS(#REF!)</f>
        <v>#REF!</v>
      </c>
      <c r="AE1458" s="1" t="e">
        <f>SIN(#REF!)*SIN(#REF!)</f>
        <v>#REF!</v>
      </c>
      <c r="AF1458" s="1" t="e">
        <f>#REF!*COS(#REF!+#REF!)</f>
        <v>#REF!</v>
      </c>
      <c r="AG1458" s="1" t="e">
        <f>#REF!*SIN(#REF!+#REF!)</f>
        <v>#REF!</v>
      </c>
      <c r="AH1458" s="1" t="e">
        <f>SIN(#REF!)</f>
        <v>#REF!</v>
      </c>
      <c r="AI1458" s="1" t="e">
        <f>COS(#REF!)</f>
        <v>#REF!</v>
      </c>
      <c r="AJ1458" s="1" t="e">
        <f t="shared" si="238"/>
        <v>#REF!</v>
      </c>
      <c r="AK1458" s="5" t="e">
        <f>#REF!*#REF!</f>
        <v>#REF!</v>
      </c>
      <c r="AL1458" s="1" t="e">
        <f>(#REF!*#REF!)*(#REF!*#REF!-1)</f>
        <v>#REF!</v>
      </c>
      <c r="AM1458" s="13" t="e">
        <f>#REF!*SQRT(1-#REF!*#REF!)</f>
        <v>#REF!</v>
      </c>
      <c r="AN1458" s="15" t="e">
        <f>#REF!-AM1458</f>
        <v>#REF!</v>
      </c>
      <c r="AO1458" s="19" t="e">
        <f>#REF!/AM1458</f>
        <v>#REF!</v>
      </c>
      <c r="AP1458" s="19" t="e">
        <f>SQRT(398600640000000/(#REF!*1000))</f>
        <v>#REF!</v>
      </c>
      <c r="AQ1458" s="17" t="e">
        <f>SQRT(2*398600640000000*((1/(#REF!*1000))-(1/((#REF!*1000)+(#REF!*1000)))))</f>
        <v>#REF!</v>
      </c>
      <c r="AR1458" s="17" t="e">
        <f>SQRT(2*398600640000000*((1/(#REF!*1000))-(1/((#REF!*1000)+(#REF!*1000)))))</f>
        <v>#REF!</v>
      </c>
      <c r="AS1458" s="17" t="e">
        <f t="shared" si="239"/>
        <v>#REF!</v>
      </c>
      <c r="AT1458" s="5" t="e">
        <f t="shared" si="240"/>
        <v>#REF!</v>
      </c>
      <c r="AU1458" s="5" t="e">
        <f>(((4*(POWER(#REF!*1000,2)*AP1458)/398600640000000)*AT1458))/2/1000</f>
        <v>#REF!</v>
      </c>
      <c r="AV1458" s="5" t="e">
        <f t="shared" si="241"/>
        <v>#REF!</v>
      </c>
      <c r="AW1458" s="5" t="e">
        <f>(((4*(POWER(#REF!*1000,2)*AQ1458)/398600640000000)*AV1458))/2/1000</f>
        <v>#REF!</v>
      </c>
      <c r="AX1458" s="19" t="e">
        <f t="shared" si="242"/>
        <v>#REF!</v>
      </c>
      <c r="AY1458" s="17" t="e">
        <f>SQRT(398600640000/#REF!)</f>
        <v>#REF!</v>
      </c>
      <c r="AZ1458" s="17" t="e">
        <f>SQRT(398600640000/#REF!)</f>
        <v>#REF!</v>
      </c>
      <c r="BA1458" s="17" t="e">
        <f t="shared" si="243"/>
        <v>#REF!</v>
      </c>
      <c r="BB1458" s="24" t="e">
        <f>-(398600640000000)/(2*(#REF!))</f>
        <v>#REF!</v>
      </c>
      <c r="BC1458" s="24" t="e">
        <f>-(398600640000000)/((2*#REF!))</f>
        <v>#REF!</v>
      </c>
      <c r="BD1458" s="24" t="e">
        <f>-(398600640000000)/(2*#REF!)</f>
        <v>#REF!</v>
      </c>
      <c r="BE1458" s="27" t="e">
        <f t="shared" si="244"/>
        <v>#REF!</v>
      </c>
      <c r="BF1458" s="27" t="e">
        <f t="shared" si="245"/>
        <v>#REF!</v>
      </c>
      <c r="BG1458" s="23" t="e">
        <f t="shared" si="246"/>
        <v>#REF!</v>
      </c>
      <c r="BH1458" s="23" t="e">
        <f t="shared" si="247"/>
        <v>#REF!</v>
      </c>
      <c r="BJ1458" s="29" t="e">
        <f>398600640000000/(#REF!*1000*#REF!*1000)</f>
        <v>#REF!</v>
      </c>
      <c r="BK1458" s="29" t="e">
        <f>398600640000000/(#REF!*1000*#REF!*1000)</f>
        <v>#REF!</v>
      </c>
      <c r="BL1458" s="29" t="e">
        <f t="shared" si="248"/>
        <v>#REF!</v>
      </c>
      <c r="BM1458" t="e">
        <f>398600640000000/(#REF!*1000*#REF!*1000)</f>
        <v>#REF!</v>
      </c>
    </row>
    <row r="1459" spans="24:65" x14ac:dyDescent="0.25">
      <c r="X1459"/>
      <c r="Y1459"/>
      <c r="Z1459"/>
      <c r="AA1459"/>
      <c r="AB1459" s="5" t="e">
        <f>#REF!-#REF!</f>
        <v>#REF!</v>
      </c>
      <c r="AC1459" s="1" t="e">
        <f>#REF!-#REF!</f>
        <v>#REF!</v>
      </c>
      <c r="AD1459" s="1" t="e">
        <f>SIN(#REF!)*COS(#REF!)</f>
        <v>#REF!</v>
      </c>
      <c r="AE1459" s="1" t="e">
        <f>SIN(#REF!)*SIN(#REF!)</f>
        <v>#REF!</v>
      </c>
      <c r="AF1459" s="1" t="e">
        <f>#REF!*COS(#REF!+#REF!)</f>
        <v>#REF!</v>
      </c>
      <c r="AG1459" s="1" t="e">
        <f>#REF!*SIN(#REF!+#REF!)</f>
        <v>#REF!</v>
      </c>
      <c r="AH1459" s="1" t="e">
        <f>SIN(#REF!)</f>
        <v>#REF!</v>
      </c>
      <c r="AI1459" s="1" t="e">
        <f>COS(#REF!)</f>
        <v>#REF!</v>
      </c>
      <c r="AJ1459" s="1" t="e">
        <f t="shared" si="238"/>
        <v>#REF!</v>
      </c>
      <c r="AK1459" s="5" t="e">
        <f>#REF!*#REF!</f>
        <v>#REF!</v>
      </c>
      <c r="AL1459" s="1" t="e">
        <f>(#REF!*#REF!)*(#REF!*#REF!-1)</f>
        <v>#REF!</v>
      </c>
      <c r="AM1459" s="13" t="e">
        <f>#REF!*SQRT(1-#REF!*#REF!)</f>
        <v>#REF!</v>
      </c>
      <c r="AN1459" s="15" t="e">
        <f>#REF!-AM1459</f>
        <v>#REF!</v>
      </c>
      <c r="AO1459" s="19" t="e">
        <f>#REF!/AM1459</f>
        <v>#REF!</v>
      </c>
      <c r="AP1459" s="19" t="e">
        <f>SQRT(398600640000000/(#REF!*1000))</f>
        <v>#REF!</v>
      </c>
      <c r="AQ1459" s="17" t="e">
        <f>SQRT(2*398600640000000*((1/(#REF!*1000))-(1/((#REF!*1000)+(#REF!*1000)))))</f>
        <v>#REF!</v>
      </c>
      <c r="AR1459" s="17" t="e">
        <f>SQRT(2*398600640000000*((1/(#REF!*1000))-(1/((#REF!*1000)+(#REF!*1000)))))</f>
        <v>#REF!</v>
      </c>
      <c r="AS1459" s="17" t="e">
        <f t="shared" si="239"/>
        <v>#REF!</v>
      </c>
      <c r="AT1459" s="5" t="e">
        <f t="shared" si="240"/>
        <v>#REF!</v>
      </c>
      <c r="AU1459" s="5" t="e">
        <f>(((4*(POWER(#REF!*1000,2)*AP1459)/398600640000000)*AT1459))/2/1000</f>
        <v>#REF!</v>
      </c>
      <c r="AV1459" s="5" t="e">
        <f t="shared" si="241"/>
        <v>#REF!</v>
      </c>
      <c r="AW1459" s="5" t="e">
        <f>(((4*(POWER(#REF!*1000,2)*AQ1459)/398600640000000)*AV1459))/2/1000</f>
        <v>#REF!</v>
      </c>
      <c r="AX1459" s="19" t="e">
        <f t="shared" si="242"/>
        <v>#REF!</v>
      </c>
      <c r="AY1459" s="17" t="e">
        <f>SQRT(398600640000/#REF!)</f>
        <v>#REF!</v>
      </c>
      <c r="AZ1459" s="17" t="e">
        <f>SQRT(398600640000/#REF!)</f>
        <v>#REF!</v>
      </c>
      <c r="BA1459" s="17" t="e">
        <f t="shared" si="243"/>
        <v>#REF!</v>
      </c>
      <c r="BB1459" s="24" t="e">
        <f>-(398600640000000)/(2*(#REF!))</f>
        <v>#REF!</v>
      </c>
      <c r="BC1459" s="24" t="e">
        <f>-(398600640000000)/((2*#REF!))</f>
        <v>#REF!</v>
      </c>
      <c r="BD1459" s="24" t="e">
        <f>-(398600640000000)/(2*#REF!)</f>
        <v>#REF!</v>
      </c>
      <c r="BE1459" s="27" t="e">
        <f t="shared" si="244"/>
        <v>#REF!</v>
      </c>
      <c r="BF1459" s="27" t="e">
        <f t="shared" si="245"/>
        <v>#REF!</v>
      </c>
      <c r="BG1459" s="23" t="e">
        <f t="shared" si="246"/>
        <v>#REF!</v>
      </c>
      <c r="BH1459" s="23" t="e">
        <f t="shared" si="247"/>
        <v>#REF!</v>
      </c>
      <c r="BJ1459" s="29" t="e">
        <f>398600640000000/(#REF!*1000*#REF!*1000)</f>
        <v>#REF!</v>
      </c>
      <c r="BK1459" s="29" t="e">
        <f>398600640000000/(#REF!*1000*#REF!*1000)</f>
        <v>#REF!</v>
      </c>
      <c r="BL1459" s="29" t="e">
        <f t="shared" si="248"/>
        <v>#REF!</v>
      </c>
      <c r="BM1459" t="e">
        <f>398600640000000/(#REF!*1000*#REF!*1000)</f>
        <v>#REF!</v>
      </c>
    </row>
    <row r="1460" spans="24:65" x14ac:dyDescent="0.25">
      <c r="X1460"/>
      <c r="Y1460"/>
      <c r="Z1460"/>
      <c r="AA1460"/>
      <c r="AB1460" s="5" t="e">
        <f>#REF!-#REF!</f>
        <v>#REF!</v>
      </c>
      <c r="AC1460" s="1" t="e">
        <f>#REF!-#REF!</f>
        <v>#REF!</v>
      </c>
      <c r="AD1460" s="1" t="e">
        <f>SIN(#REF!)*COS(#REF!)</f>
        <v>#REF!</v>
      </c>
      <c r="AE1460" s="1" t="e">
        <f>SIN(#REF!)*SIN(#REF!)</f>
        <v>#REF!</v>
      </c>
      <c r="AF1460" s="1" t="e">
        <f>#REF!*COS(#REF!+#REF!)</f>
        <v>#REF!</v>
      </c>
      <c r="AG1460" s="1" t="e">
        <f>#REF!*SIN(#REF!+#REF!)</f>
        <v>#REF!</v>
      </c>
      <c r="AH1460" s="1" t="e">
        <f>SIN(#REF!)</f>
        <v>#REF!</v>
      </c>
      <c r="AI1460" s="1" t="e">
        <f>COS(#REF!)</f>
        <v>#REF!</v>
      </c>
      <c r="AJ1460" s="1" t="e">
        <f t="shared" si="238"/>
        <v>#REF!</v>
      </c>
      <c r="AK1460" s="5" t="e">
        <f>#REF!*#REF!</f>
        <v>#REF!</v>
      </c>
      <c r="AL1460" s="1" t="e">
        <f>(#REF!*#REF!)*(#REF!*#REF!-1)</f>
        <v>#REF!</v>
      </c>
      <c r="AM1460" s="13" t="e">
        <f>#REF!*SQRT(1-#REF!*#REF!)</f>
        <v>#REF!</v>
      </c>
      <c r="AN1460" s="15" t="e">
        <f>#REF!-AM1460</f>
        <v>#REF!</v>
      </c>
      <c r="AO1460" s="19" t="e">
        <f>#REF!/AM1460</f>
        <v>#REF!</v>
      </c>
      <c r="AP1460" s="19" t="e">
        <f>SQRT(398600640000000/(#REF!*1000))</f>
        <v>#REF!</v>
      </c>
      <c r="AQ1460" s="17" t="e">
        <f>SQRT(2*398600640000000*((1/(#REF!*1000))-(1/((#REF!*1000)+(#REF!*1000)))))</f>
        <v>#REF!</v>
      </c>
      <c r="AR1460" s="17" t="e">
        <f>SQRT(2*398600640000000*((1/(#REF!*1000))-(1/((#REF!*1000)+(#REF!*1000)))))</f>
        <v>#REF!</v>
      </c>
      <c r="AS1460" s="17" t="e">
        <f t="shared" si="239"/>
        <v>#REF!</v>
      </c>
      <c r="AT1460" s="5" t="e">
        <f t="shared" si="240"/>
        <v>#REF!</v>
      </c>
      <c r="AU1460" s="5" t="e">
        <f>(((4*(POWER(#REF!*1000,2)*AP1460)/398600640000000)*AT1460))/2/1000</f>
        <v>#REF!</v>
      </c>
      <c r="AV1460" s="5" t="e">
        <f t="shared" si="241"/>
        <v>#REF!</v>
      </c>
      <c r="AW1460" s="5" t="e">
        <f>(((4*(POWER(#REF!*1000,2)*AQ1460)/398600640000000)*AV1460))/2/1000</f>
        <v>#REF!</v>
      </c>
      <c r="AX1460" s="19" t="e">
        <f t="shared" si="242"/>
        <v>#REF!</v>
      </c>
      <c r="AY1460" s="17" t="e">
        <f>SQRT(398600640000/#REF!)</f>
        <v>#REF!</v>
      </c>
      <c r="AZ1460" s="17" t="e">
        <f>SQRT(398600640000/#REF!)</f>
        <v>#REF!</v>
      </c>
      <c r="BA1460" s="17" t="e">
        <f t="shared" si="243"/>
        <v>#REF!</v>
      </c>
      <c r="BB1460" s="24" t="e">
        <f>-(398600640000000)/(2*(#REF!))</f>
        <v>#REF!</v>
      </c>
      <c r="BC1460" s="24" t="e">
        <f>-(398600640000000)/((2*#REF!))</f>
        <v>#REF!</v>
      </c>
      <c r="BD1460" s="24" t="e">
        <f>-(398600640000000)/(2*#REF!)</f>
        <v>#REF!</v>
      </c>
      <c r="BE1460" s="27" t="e">
        <f t="shared" si="244"/>
        <v>#REF!</v>
      </c>
      <c r="BF1460" s="27" t="e">
        <f t="shared" si="245"/>
        <v>#REF!</v>
      </c>
      <c r="BG1460" s="23" t="e">
        <f t="shared" si="246"/>
        <v>#REF!</v>
      </c>
      <c r="BH1460" s="23" t="e">
        <f t="shared" si="247"/>
        <v>#REF!</v>
      </c>
      <c r="BJ1460" s="29" t="e">
        <f>398600640000000/(#REF!*1000*#REF!*1000)</f>
        <v>#REF!</v>
      </c>
      <c r="BK1460" s="29" t="e">
        <f>398600640000000/(#REF!*1000*#REF!*1000)</f>
        <v>#REF!</v>
      </c>
      <c r="BL1460" s="29" t="e">
        <f t="shared" si="248"/>
        <v>#REF!</v>
      </c>
      <c r="BM1460" t="e">
        <f>398600640000000/(#REF!*1000*#REF!*1000)</f>
        <v>#REF!</v>
      </c>
    </row>
    <row r="1461" spans="24:65" x14ac:dyDescent="0.25">
      <c r="X1461"/>
      <c r="Y1461"/>
      <c r="Z1461"/>
      <c r="AA1461"/>
      <c r="AB1461" s="5" t="e">
        <f>#REF!-#REF!</f>
        <v>#REF!</v>
      </c>
      <c r="AC1461" s="1" t="e">
        <f>#REF!-#REF!</f>
        <v>#REF!</v>
      </c>
      <c r="AD1461" s="1" t="e">
        <f>SIN(#REF!)*COS(#REF!)</f>
        <v>#REF!</v>
      </c>
      <c r="AE1461" s="1" t="e">
        <f>SIN(#REF!)*SIN(#REF!)</f>
        <v>#REF!</v>
      </c>
      <c r="AF1461" s="1" t="e">
        <f>#REF!*COS(#REF!+#REF!)</f>
        <v>#REF!</v>
      </c>
      <c r="AG1461" s="1" t="e">
        <f>#REF!*SIN(#REF!+#REF!)</f>
        <v>#REF!</v>
      </c>
      <c r="AH1461" s="1" t="e">
        <f>SIN(#REF!)</f>
        <v>#REF!</v>
      </c>
      <c r="AI1461" s="1" t="e">
        <f>COS(#REF!)</f>
        <v>#REF!</v>
      </c>
      <c r="AJ1461" s="1" t="e">
        <f t="shared" si="238"/>
        <v>#REF!</v>
      </c>
      <c r="AK1461" s="5" t="e">
        <f>#REF!*#REF!</f>
        <v>#REF!</v>
      </c>
      <c r="AL1461" s="1" t="e">
        <f>(#REF!*#REF!)*(#REF!*#REF!-1)</f>
        <v>#REF!</v>
      </c>
      <c r="AM1461" s="13" t="e">
        <f>#REF!*SQRT(1-#REF!*#REF!)</f>
        <v>#REF!</v>
      </c>
      <c r="AN1461" s="15" t="e">
        <f>#REF!-AM1461</f>
        <v>#REF!</v>
      </c>
      <c r="AO1461" s="19" t="e">
        <f>#REF!/AM1461</f>
        <v>#REF!</v>
      </c>
      <c r="AP1461" s="19" t="e">
        <f>SQRT(398600640000000/(#REF!*1000))</f>
        <v>#REF!</v>
      </c>
      <c r="AQ1461" s="17" t="e">
        <f>SQRT(2*398600640000000*((1/(#REF!*1000))-(1/((#REF!*1000)+(#REF!*1000)))))</f>
        <v>#REF!</v>
      </c>
      <c r="AR1461" s="17" t="e">
        <f>SQRT(2*398600640000000*((1/(#REF!*1000))-(1/((#REF!*1000)+(#REF!*1000)))))</f>
        <v>#REF!</v>
      </c>
      <c r="AS1461" s="17" t="e">
        <f t="shared" si="239"/>
        <v>#REF!</v>
      </c>
      <c r="AT1461" s="5" t="e">
        <f t="shared" si="240"/>
        <v>#REF!</v>
      </c>
      <c r="AU1461" s="5" t="e">
        <f>(((4*(POWER(#REF!*1000,2)*AP1461)/398600640000000)*AT1461))/2/1000</f>
        <v>#REF!</v>
      </c>
      <c r="AV1461" s="5" t="e">
        <f t="shared" si="241"/>
        <v>#REF!</v>
      </c>
      <c r="AW1461" s="5" t="e">
        <f>(((4*(POWER(#REF!*1000,2)*AQ1461)/398600640000000)*AV1461))/2/1000</f>
        <v>#REF!</v>
      </c>
      <c r="AX1461" s="19" t="e">
        <f t="shared" si="242"/>
        <v>#REF!</v>
      </c>
      <c r="AY1461" s="17" t="e">
        <f>SQRT(398600640000/#REF!)</f>
        <v>#REF!</v>
      </c>
      <c r="AZ1461" s="17" t="e">
        <f>SQRT(398600640000/#REF!)</f>
        <v>#REF!</v>
      </c>
      <c r="BA1461" s="17" t="e">
        <f t="shared" si="243"/>
        <v>#REF!</v>
      </c>
      <c r="BB1461" s="24" t="e">
        <f>-(398600640000000)/(2*(#REF!))</f>
        <v>#REF!</v>
      </c>
      <c r="BC1461" s="24" t="e">
        <f>-(398600640000000)/((2*#REF!))</f>
        <v>#REF!</v>
      </c>
      <c r="BD1461" s="24" t="e">
        <f>-(398600640000000)/(2*#REF!)</f>
        <v>#REF!</v>
      </c>
      <c r="BE1461" s="27" t="e">
        <f t="shared" si="244"/>
        <v>#REF!</v>
      </c>
      <c r="BF1461" s="27" t="e">
        <f t="shared" si="245"/>
        <v>#REF!</v>
      </c>
      <c r="BG1461" s="23" t="e">
        <f t="shared" si="246"/>
        <v>#REF!</v>
      </c>
      <c r="BH1461" s="23" t="e">
        <f t="shared" si="247"/>
        <v>#REF!</v>
      </c>
      <c r="BJ1461" s="29" t="e">
        <f>398600640000000/(#REF!*1000*#REF!*1000)</f>
        <v>#REF!</v>
      </c>
      <c r="BK1461" s="29" t="e">
        <f>398600640000000/(#REF!*1000*#REF!*1000)</f>
        <v>#REF!</v>
      </c>
      <c r="BL1461" s="29" t="e">
        <f t="shared" si="248"/>
        <v>#REF!</v>
      </c>
      <c r="BM1461" t="e">
        <f>398600640000000/(#REF!*1000*#REF!*1000)</f>
        <v>#REF!</v>
      </c>
    </row>
    <row r="1462" spans="24:65" x14ac:dyDescent="0.25">
      <c r="X1462"/>
      <c r="Y1462"/>
      <c r="Z1462"/>
      <c r="AA1462"/>
      <c r="AB1462" s="5" t="e">
        <f>#REF!-#REF!</f>
        <v>#REF!</v>
      </c>
      <c r="AC1462" s="1" t="e">
        <f>#REF!-#REF!</f>
        <v>#REF!</v>
      </c>
      <c r="AD1462" s="1" t="e">
        <f>SIN(#REF!)*COS(#REF!)</f>
        <v>#REF!</v>
      </c>
      <c r="AE1462" s="1" t="e">
        <f>SIN(#REF!)*SIN(#REF!)</f>
        <v>#REF!</v>
      </c>
      <c r="AF1462" s="1" t="e">
        <f>#REF!*COS(#REF!+#REF!)</f>
        <v>#REF!</v>
      </c>
      <c r="AG1462" s="1" t="e">
        <f>#REF!*SIN(#REF!+#REF!)</f>
        <v>#REF!</v>
      </c>
      <c r="AH1462" s="1" t="e">
        <f>SIN(#REF!)</f>
        <v>#REF!</v>
      </c>
      <c r="AI1462" s="1" t="e">
        <f>COS(#REF!)</f>
        <v>#REF!</v>
      </c>
      <c r="AJ1462" s="1" t="e">
        <f t="shared" si="238"/>
        <v>#REF!</v>
      </c>
      <c r="AK1462" s="5" t="e">
        <f>#REF!*#REF!</f>
        <v>#REF!</v>
      </c>
      <c r="AL1462" s="1" t="e">
        <f>(#REF!*#REF!)*(#REF!*#REF!-1)</f>
        <v>#REF!</v>
      </c>
      <c r="AM1462" s="13" t="e">
        <f>#REF!*SQRT(1-#REF!*#REF!)</f>
        <v>#REF!</v>
      </c>
      <c r="AN1462" s="15" t="e">
        <f>#REF!-AM1462</f>
        <v>#REF!</v>
      </c>
      <c r="AO1462" s="19" t="e">
        <f>#REF!/AM1462</f>
        <v>#REF!</v>
      </c>
      <c r="AP1462" s="19" t="e">
        <f>SQRT(398600640000000/(#REF!*1000))</f>
        <v>#REF!</v>
      </c>
      <c r="AQ1462" s="17" t="e">
        <f>SQRT(2*398600640000000*((1/(#REF!*1000))-(1/((#REF!*1000)+(#REF!*1000)))))</f>
        <v>#REF!</v>
      </c>
      <c r="AR1462" s="17" t="e">
        <f>SQRT(2*398600640000000*((1/(#REF!*1000))-(1/((#REF!*1000)+(#REF!*1000)))))</f>
        <v>#REF!</v>
      </c>
      <c r="AS1462" s="17" t="e">
        <f t="shared" si="239"/>
        <v>#REF!</v>
      </c>
      <c r="AT1462" s="5" t="e">
        <f t="shared" si="240"/>
        <v>#REF!</v>
      </c>
      <c r="AU1462" s="5" t="e">
        <f>(((4*(POWER(#REF!*1000,2)*AP1462)/398600640000000)*AT1462))/2/1000</f>
        <v>#REF!</v>
      </c>
      <c r="AV1462" s="5" t="e">
        <f t="shared" si="241"/>
        <v>#REF!</v>
      </c>
      <c r="AW1462" s="5" t="e">
        <f>(((4*(POWER(#REF!*1000,2)*AQ1462)/398600640000000)*AV1462))/2/1000</f>
        <v>#REF!</v>
      </c>
      <c r="AX1462" s="19" t="e">
        <f t="shared" si="242"/>
        <v>#REF!</v>
      </c>
      <c r="AY1462" s="17" t="e">
        <f>SQRT(398600640000/#REF!)</f>
        <v>#REF!</v>
      </c>
      <c r="AZ1462" s="17" t="e">
        <f>SQRT(398600640000/#REF!)</f>
        <v>#REF!</v>
      </c>
      <c r="BA1462" s="17" t="e">
        <f t="shared" si="243"/>
        <v>#REF!</v>
      </c>
      <c r="BB1462" s="24" t="e">
        <f>-(398600640000000)/(2*(#REF!))</f>
        <v>#REF!</v>
      </c>
      <c r="BC1462" s="24" t="e">
        <f>-(398600640000000)/((2*#REF!))</f>
        <v>#REF!</v>
      </c>
      <c r="BD1462" s="24" t="e">
        <f>-(398600640000000)/(2*#REF!)</f>
        <v>#REF!</v>
      </c>
      <c r="BE1462" s="27" t="e">
        <f t="shared" si="244"/>
        <v>#REF!</v>
      </c>
      <c r="BF1462" s="27" t="e">
        <f t="shared" si="245"/>
        <v>#REF!</v>
      </c>
      <c r="BG1462" s="23" t="e">
        <f t="shared" si="246"/>
        <v>#REF!</v>
      </c>
      <c r="BH1462" s="23" t="e">
        <f t="shared" si="247"/>
        <v>#REF!</v>
      </c>
      <c r="BJ1462" s="29" t="e">
        <f>398600640000000/(#REF!*1000*#REF!*1000)</f>
        <v>#REF!</v>
      </c>
      <c r="BK1462" s="29" t="e">
        <f>398600640000000/(#REF!*1000*#REF!*1000)</f>
        <v>#REF!</v>
      </c>
      <c r="BL1462" s="29" t="e">
        <f t="shared" si="248"/>
        <v>#REF!</v>
      </c>
      <c r="BM1462" t="e">
        <f>398600640000000/(#REF!*1000*#REF!*1000)</f>
        <v>#REF!</v>
      </c>
    </row>
    <row r="1463" spans="24:65" x14ac:dyDescent="0.25">
      <c r="X1463"/>
      <c r="Y1463"/>
      <c r="Z1463"/>
      <c r="AA1463"/>
      <c r="AB1463" s="5" t="e">
        <f>#REF!-#REF!</f>
        <v>#REF!</v>
      </c>
      <c r="AC1463" s="1" t="e">
        <f>#REF!-#REF!</f>
        <v>#REF!</v>
      </c>
      <c r="AD1463" s="1" t="e">
        <f>SIN(#REF!)*COS(#REF!)</f>
        <v>#REF!</v>
      </c>
      <c r="AE1463" s="1" t="e">
        <f>SIN(#REF!)*SIN(#REF!)</f>
        <v>#REF!</v>
      </c>
      <c r="AF1463" s="1" t="e">
        <f>#REF!*COS(#REF!+#REF!)</f>
        <v>#REF!</v>
      </c>
      <c r="AG1463" s="1" t="e">
        <f>#REF!*SIN(#REF!+#REF!)</f>
        <v>#REF!</v>
      </c>
      <c r="AH1463" s="1" t="e">
        <f>SIN(#REF!)</f>
        <v>#REF!</v>
      </c>
      <c r="AI1463" s="1" t="e">
        <f>COS(#REF!)</f>
        <v>#REF!</v>
      </c>
      <c r="AJ1463" s="1" t="e">
        <f t="shared" ref="AJ1463:AJ1526" si="249">AH1463*AI1463</f>
        <v>#REF!</v>
      </c>
      <c r="AK1463" s="5" t="e">
        <f>#REF!*#REF!</f>
        <v>#REF!</v>
      </c>
      <c r="AL1463" s="1" t="e">
        <f>(#REF!*#REF!)*(#REF!*#REF!-1)</f>
        <v>#REF!</v>
      </c>
      <c r="AM1463" s="13" t="e">
        <f>#REF!*SQRT(1-#REF!*#REF!)</f>
        <v>#REF!</v>
      </c>
      <c r="AN1463" s="15" t="e">
        <f>#REF!-AM1463</f>
        <v>#REF!</v>
      </c>
      <c r="AO1463" s="19" t="e">
        <f>#REF!/AM1463</f>
        <v>#REF!</v>
      </c>
      <c r="AP1463" s="19" t="e">
        <f>SQRT(398600640000000/(#REF!*1000))</f>
        <v>#REF!</v>
      </c>
      <c r="AQ1463" s="17" t="e">
        <f>SQRT(2*398600640000000*((1/(#REF!*1000))-(1/((#REF!*1000)+(#REF!*1000)))))</f>
        <v>#REF!</v>
      </c>
      <c r="AR1463" s="17" t="e">
        <f>SQRT(2*398600640000000*((1/(#REF!*1000))-(1/((#REF!*1000)+(#REF!*1000)))))</f>
        <v>#REF!</v>
      </c>
      <c r="AS1463" s="17" t="e">
        <f t="shared" ref="AS1463:AS1526" si="250">AR1463-AQ1463</f>
        <v>#REF!</v>
      </c>
      <c r="AT1463" s="5" t="e">
        <f t="shared" ref="AT1463:AT1526" si="251">AR1463-AP1463</f>
        <v>#REF!</v>
      </c>
      <c r="AU1463" s="5" t="e">
        <f>(((4*(POWER(#REF!*1000,2)*AP1463)/398600640000000)*AT1463))/2/1000</f>
        <v>#REF!</v>
      </c>
      <c r="AV1463" s="5" t="e">
        <f t="shared" ref="AV1463:AV1526" si="252">AP1463-AQ1463</f>
        <v>#REF!</v>
      </c>
      <c r="AW1463" s="5" t="e">
        <f>(((4*(POWER(#REF!*1000,2)*AQ1463)/398600640000000)*AV1463))/2/1000</f>
        <v>#REF!</v>
      </c>
      <c r="AX1463" s="19" t="e">
        <f t="shared" ref="AX1463:AX1526" si="253">(AS1463/AQ1463)*100</f>
        <v>#REF!</v>
      </c>
      <c r="AY1463" s="17" t="e">
        <f>SQRT(398600640000/#REF!)</f>
        <v>#REF!</v>
      </c>
      <c r="AZ1463" s="17" t="e">
        <f>SQRT(398600640000/#REF!)</f>
        <v>#REF!</v>
      </c>
      <c r="BA1463" s="17" t="e">
        <f t="shared" ref="BA1463:BA1526" si="254">AZ1463-AY1463</f>
        <v>#REF!</v>
      </c>
      <c r="BB1463" s="24" t="e">
        <f>-(398600640000000)/(2*(#REF!))</f>
        <v>#REF!</v>
      </c>
      <c r="BC1463" s="24" t="e">
        <f>-(398600640000000)/((2*#REF!))</f>
        <v>#REF!</v>
      </c>
      <c r="BD1463" s="24" t="e">
        <f>-(398600640000000)/(2*#REF!)</f>
        <v>#REF!</v>
      </c>
      <c r="BE1463" s="27" t="e">
        <f t="shared" ref="BE1463:BE1526" si="255">BD1463-BC1463</f>
        <v>#REF!</v>
      </c>
      <c r="BF1463" s="27" t="e">
        <f t="shared" ref="BF1463:BF1526" si="256">BD1463-BB1463</f>
        <v>#REF!</v>
      </c>
      <c r="BG1463" s="23" t="e">
        <f t="shared" ref="BG1463:BG1526" si="257">BE1463+BF1463</f>
        <v>#REF!</v>
      </c>
      <c r="BH1463" s="23" t="e">
        <f t="shared" ref="BH1463:BH1526" si="258">BC1463-BB1463</f>
        <v>#REF!</v>
      </c>
      <c r="BJ1463" s="29" t="e">
        <f>398600640000000/(#REF!*1000*#REF!*1000)</f>
        <v>#REF!</v>
      </c>
      <c r="BK1463" s="29" t="e">
        <f>398600640000000/(#REF!*1000*#REF!*1000)</f>
        <v>#REF!</v>
      </c>
      <c r="BL1463" s="29" t="e">
        <f t="shared" ref="BL1463:BL1526" si="259">BK1463-BJ1463</f>
        <v>#REF!</v>
      </c>
      <c r="BM1463" t="e">
        <f>398600640000000/(#REF!*1000*#REF!*1000)</f>
        <v>#REF!</v>
      </c>
    </row>
    <row r="1464" spans="24:65" x14ac:dyDescent="0.25">
      <c r="X1464"/>
      <c r="Y1464"/>
      <c r="Z1464"/>
      <c r="AA1464"/>
      <c r="AB1464" s="5" t="e">
        <f>#REF!-#REF!</f>
        <v>#REF!</v>
      </c>
      <c r="AC1464" s="1" t="e">
        <f>#REF!-#REF!</f>
        <v>#REF!</v>
      </c>
      <c r="AD1464" s="1" t="e">
        <f>SIN(#REF!)*COS(#REF!)</f>
        <v>#REF!</v>
      </c>
      <c r="AE1464" s="1" t="e">
        <f>SIN(#REF!)*SIN(#REF!)</f>
        <v>#REF!</v>
      </c>
      <c r="AF1464" s="1" t="e">
        <f>#REF!*COS(#REF!+#REF!)</f>
        <v>#REF!</v>
      </c>
      <c r="AG1464" s="1" t="e">
        <f>#REF!*SIN(#REF!+#REF!)</f>
        <v>#REF!</v>
      </c>
      <c r="AH1464" s="1" t="e">
        <f>SIN(#REF!)</f>
        <v>#REF!</v>
      </c>
      <c r="AI1464" s="1" t="e">
        <f>COS(#REF!)</f>
        <v>#REF!</v>
      </c>
      <c r="AJ1464" s="1" t="e">
        <f t="shared" si="249"/>
        <v>#REF!</v>
      </c>
      <c r="AK1464" s="5" t="e">
        <f>#REF!*#REF!</f>
        <v>#REF!</v>
      </c>
      <c r="AL1464" s="1" t="e">
        <f>(#REF!*#REF!)*(#REF!*#REF!-1)</f>
        <v>#REF!</v>
      </c>
      <c r="AM1464" s="13" t="e">
        <f>#REF!*SQRT(1-#REF!*#REF!)</f>
        <v>#REF!</v>
      </c>
      <c r="AN1464" s="15" t="e">
        <f>#REF!-AM1464</f>
        <v>#REF!</v>
      </c>
      <c r="AO1464" s="19" t="e">
        <f>#REF!/AM1464</f>
        <v>#REF!</v>
      </c>
      <c r="AP1464" s="19" t="e">
        <f>SQRT(398600640000000/(#REF!*1000))</f>
        <v>#REF!</v>
      </c>
      <c r="AQ1464" s="17" t="e">
        <f>SQRT(2*398600640000000*((1/(#REF!*1000))-(1/((#REF!*1000)+(#REF!*1000)))))</f>
        <v>#REF!</v>
      </c>
      <c r="AR1464" s="17" t="e">
        <f>SQRT(2*398600640000000*((1/(#REF!*1000))-(1/((#REF!*1000)+(#REF!*1000)))))</f>
        <v>#REF!</v>
      </c>
      <c r="AS1464" s="17" t="e">
        <f t="shared" si="250"/>
        <v>#REF!</v>
      </c>
      <c r="AT1464" s="5" t="e">
        <f t="shared" si="251"/>
        <v>#REF!</v>
      </c>
      <c r="AU1464" s="5" t="e">
        <f>(((4*(POWER(#REF!*1000,2)*AP1464)/398600640000000)*AT1464))/2/1000</f>
        <v>#REF!</v>
      </c>
      <c r="AV1464" s="5" t="e">
        <f t="shared" si="252"/>
        <v>#REF!</v>
      </c>
      <c r="AW1464" s="5" t="e">
        <f>(((4*(POWER(#REF!*1000,2)*AQ1464)/398600640000000)*AV1464))/2/1000</f>
        <v>#REF!</v>
      </c>
      <c r="AX1464" s="19" t="e">
        <f t="shared" si="253"/>
        <v>#REF!</v>
      </c>
      <c r="AY1464" s="17" t="e">
        <f>SQRT(398600640000/#REF!)</f>
        <v>#REF!</v>
      </c>
      <c r="AZ1464" s="17" t="e">
        <f>SQRT(398600640000/#REF!)</f>
        <v>#REF!</v>
      </c>
      <c r="BA1464" s="17" t="e">
        <f t="shared" si="254"/>
        <v>#REF!</v>
      </c>
      <c r="BB1464" s="24" t="e">
        <f>-(398600640000000)/(2*(#REF!))</f>
        <v>#REF!</v>
      </c>
      <c r="BC1464" s="24" t="e">
        <f>-(398600640000000)/((2*#REF!))</f>
        <v>#REF!</v>
      </c>
      <c r="BD1464" s="24" t="e">
        <f>-(398600640000000)/(2*#REF!)</f>
        <v>#REF!</v>
      </c>
      <c r="BE1464" s="27" t="e">
        <f t="shared" si="255"/>
        <v>#REF!</v>
      </c>
      <c r="BF1464" s="27" t="e">
        <f t="shared" si="256"/>
        <v>#REF!</v>
      </c>
      <c r="BG1464" s="23" t="e">
        <f t="shared" si="257"/>
        <v>#REF!</v>
      </c>
      <c r="BH1464" s="23" t="e">
        <f t="shared" si="258"/>
        <v>#REF!</v>
      </c>
      <c r="BJ1464" s="29" t="e">
        <f>398600640000000/(#REF!*1000*#REF!*1000)</f>
        <v>#REF!</v>
      </c>
      <c r="BK1464" s="29" t="e">
        <f>398600640000000/(#REF!*1000*#REF!*1000)</f>
        <v>#REF!</v>
      </c>
      <c r="BL1464" s="29" t="e">
        <f t="shared" si="259"/>
        <v>#REF!</v>
      </c>
      <c r="BM1464" t="e">
        <f>398600640000000/(#REF!*1000*#REF!*1000)</f>
        <v>#REF!</v>
      </c>
    </row>
    <row r="1465" spans="24:65" x14ac:dyDescent="0.25">
      <c r="X1465"/>
      <c r="Y1465"/>
      <c r="Z1465"/>
      <c r="AA1465"/>
      <c r="AB1465" s="5" t="e">
        <f>#REF!-#REF!</f>
        <v>#REF!</v>
      </c>
      <c r="AC1465" s="1" t="e">
        <f>#REF!-#REF!</f>
        <v>#REF!</v>
      </c>
      <c r="AD1465" s="1" t="e">
        <f>SIN(#REF!)*COS(#REF!)</f>
        <v>#REF!</v>
      </c>
      <c r="AE1465" s="1" t="e">
        <f>SIN(#REF!)*SIN(#REF!)</f>
        <v>#REF!</v>
      </c>
      <c r="AF1465" s="1" t="e">
        <f>#REF!*COS(#REF!+#REF!)</f>
        <v>#REF!</v>
      </c>
      <c r="AG1465" s="1" t="e">
        <f>#REF!*SIN(#REF!+#REF!)</f>
        <v>#REF!</v>
      </c>
      <c r="AH1465" s="1" t="e">
        <f>SIN(#REF!)</f>
        <v>#REF!</v>
      </c>
      <c r="AI1465" s="1" t="e">
        <f>COS(#REF!)</f>
        <v>#REF!</v>
      </c>
      <c r="AJ1465" s="1" t="e">
        <f t="shared" si="249"/>
        <v>#REF!</v>
      </c>
      <c r="AK1465" s="5" t="e">
        <f>#REF!*#REF!</f>
        <v>#REF!</v>
      </c>
      <c r="AL1465" s="1" t="e">
        <f>(#REF!*#REF!)*(#REF!*#REF!-1)</f>
        <v>#REF!</v>
      </c>
      <c r="AM1465" s="13" t="e">
        <f>#REF!*SQRT(1-#REF!*#REF!)</f>
        <v>#REF!</v>
      </c>
      <c r="AN1465" s="15" t="e">
        <f>#REF!-AM1465</f>
        <v>#REF!</v>
      </c>
      <c r="AO1465" s="19" t="e">
        <f>#REF!/AM1465</f>
        <v>#REF!</v>
      </c>
      <c r="AP1465" s="19" t="e">
        <f>SQRT(398600640000000/(#REF!*1000))</f>
        <v>#REF!</v>
      </c>
      <c r="AQ1465" s="17" t="e">
        <f>SQRT(2*398600640000000*((1/(#REF!*1000))-(1/((#REF!*1000)+(#REF!*1000)))))</f>
        <v>#REF!</v>
      </c>
      <c r="AR1465" s="17" t="e">
        <f>SQRT(2*398600640000000*((1/(#REF!*1000))-(1/((#REF!*1000)+(#REF!*1000)))))</f>
        <v>#REF!</v>
      </c>
      <c r="AS1465" s="17" t="e">
        <f t="shared" si="250"/>
        <v>#REF!</v>
      </c>
      <c r="AT1465" s="5" t="e">
        <f t="shared" si="251"/>
        <v>#REF!</v>
      </c>
      <c r="AU1465" s="5" t="e">
        <f>(((4*(POWER(#REF!*1000,2)*AP1465)/398600640000000)*AT1465))/2/1000</f>
        <v>#REF!</v>
      </c>
      <c r="AV1465" s="5" t="e">
        <f t="shared" si="252"/>
        <v>#REF!</v>
      </c>
      <c r="AW1465" s="5" t="e">
        <f>(((4*(POWER(#REF!*1000,2)*AQ1465)/398600640000000)*AV1465))/2/1000</f>
        <v>#REF!</v>
      </c>
      <c r="AX1465" s="19" t="e">
        <f t="shared" si="253"/>
        <v>#REF!</v>
      </c>
      <c r="AY1465" s="17" t="e">
        <f>SQRT(398600640000/#REF!)</f>
        <v>#REF!</v>
      </c>
      <c r="AZ1465" s="17" t="e">
        <f>SQRT(398600640000/#REF!)</f>
        <v>#REF!</v>
      </c>
      <c r="BA1465" s="17" t="e">
        <f t="shared" si="254"/>
        <v>#REF!</v>
      </c>
      <c r="BB1465" s="24" t="e">
        <f>-(398600640000000)/(2*(#REF!))</f>
        <v>#REF!</v>
      </c>
      <c r="BC1465" s="24" t="e">
        <f>-(398600640000000)/((2*#REF!))</f>
        <v>#REF!</v>
      </c>
      <c r="BD1465" s="24" t="e">
        <f>-(398600640000000)/(2*#REF!)</f>
        <v>#REF!</v>
      </c>
      <c r="BE1465" s="27" t="e">
        <f t="shared" si="255"/>
        <v>#REF!</v>
      </c>
      <c r="BF1465" s="27" t="e">
        <f t="shared" si="256"/>
        <v>#REF!</v>
      </c>
      <c r="BG1465" s="23" t="e">
        <f t="shared" si="257"/>
        <v>#REF!</v>
      </c>
      <c r="BH1465" s="23" t="e">
        <f t="shared" si="258"/>
        <v>#REF!</v>
      </c>
      <c r="BJ1465" s="29" t="e">
        <f>398600640000000/(#REF!*1000*#REF!*1000)</f>
        <v>#REF!</v>
      </c>
      <c r="BK1465" s="29" t="e">
        <f>398600640000000/(#REF!*1000*#REF!*1000)</f>
        <v>#REF!</v>
      </c>
      <c r="BL1465" s="29" t="e">
        <f t="shared" si="259"/>
        <v>#REF!</v>
      </c>
      <c r="BM1465" t="e">
        <f>398600640000000/(#REF!*1000*#REF!*1000)</f>
        <v>#REF!</v>
      </c>
    </row>
    <row r="1466" spans="24:65" x14ac:dyDescent="0.25">
      <c r="X1466"/>
      <c r="Y1466"/>
      <c r="Z1466"/>
      <c r="AA1466"/>
      <c r="AB1466" s="5" t="e">
        <f>#REF!-#REF!</f>
        <v>#REF!</v>
      </c>
      <c r="AC1466" s="1" t="e">
        <f>#REF!-#REF!</f>
        <v>#REF!</v>
      </c>
      <c r="AD1466" s="1" t="e">
        <f>SIN(#REF!)*COS(#REF!)</f>
        <v>#REF!</v>
      </c>
      <c r="AE1466" s="1" t="e">
        <f>SIN(#REF!)*SIN(#REF!)</f>
        <v>#REF!</v>
      </c>
      <c r="AF1466" s="1" t="e">
        <f>#REF!*COS(#REF!+#REF!)</f>
        <v>#REF!</v>
      </c>
      <c r="AG1466" s="1" t="e">
        <f>#REF!*SIN(#REF!+#REF!)</f>
        <v>#REF!</v>
      </c>
      <c r="AH1466" s="1" t="e">
        <f>SIN(#REF!)</f>
        <v>#REF!</v>
      </c>
      <c r="AI1466" s="1" t="e">
        <f>COS(#REF!)</f>
        <v>#REF!</v>
      </c>
      <c r="AJ1466" s="1" t="e">
        <f t="shared" si="249"/>
        <v>#REF!</v>
      </c>
      <c r="AK1466" s="5" t="e">
        <f>#REF!*#REF!</f>
        <v>#REF!</v>
      </c>
      <c r="AL1466" s="1" t="e">
        <f>(#REF!*#REF!)*(#REF!*#REF!-1)</f>
        <v>#REF!</v>
      </c>
      <c r="AM1466" s="13" t="e">
        <f>#REF!*SQRT(1-#REF!*#REF!)</f>
        <v>#REF!</v>
      </c>
      <c r="AN1466" s="15" t="e">
        <f>#REF!-AM1466</f>
        <v>#REF!</v>
      </c>
      <c r="AO1466" s="19" t="e">
        <f>#REF!/AM1466</f>
        <v>#REF!</v>
      </c>
      <c r="AP1466" s="19" t="e">
        <f>SQRT(398600640000000/(#REF!*1000))</f>
        <v>#REF!</v>
      </c>
      <c r="AQ1466" s="17" t="e">
        <f>SQRT(2*398600640000000*((1/(#REF!*1000))-(1/((#REF!*1000)+(#REF!*1000)))))</f>
        <v>#REF!</v>
      </c>
      <c r="AR1466" s="17" t="e">
        <f>SQRT(2*398600640000000*((1/(#REF!*1000))-(1/((#REF!*1000)+(#REF!*1000)))))</f>
        <v>#REF!</v>
      </c>
      <c r="AS1466" s="17" t="e">
        <f t="shared" si="250"/>
        <v>#REF!</v>
      </c>
      <c r="AT1466" s="5" t="e">
        <f t="shared" si="251"/>
        <v>#REF!</v>
      </c>
      <c r="AU1466" s="5" t="e">
        <f>(((4*(POWER(#REF!*1000,2)*AP1466)/398600640000000)*AT1466))/2/1000</f>
        <v>#REF!</v>
      </c>
      <c r="AV1466" s="5" t="e">
        <f t="shared" si="252"/>
        <v>#REF!</v>
      </c>
      <c r="AW1466" s="5" t="e">
        <f>(((4*(POWER(#REF!*1000,2)*AQ1466)/398600640000000)*AV1466))/2/1000</f>
        <v>#REF!</v>
      </c>
      <c r="AX1466" s="19" t="e">
        <f t="shared" si="253"/>
        <v>#REF!</v>
      </c>
      <c r="AY1466" s="17" t="e">
        <f>SQRT(398600640000/#REF!)</f>
        <v>#REF!</v>
      </c>
      <c r="AZ1466" s="17" t="e">
        <f>SQRT(398600640000/#REF!)</f>
        <v>#REF!</v>
      </c>
      <c r="BA1466" s="17" t="e">
        <f t="shared" si="254"/>
        <v>#REF!</v>
      </c>
      <c r="BB1466" s="24" t="e">
        <f>-(398600640000000)/(2*(#REF!))</f>
        <v>#REF!</v>
      </c>
      <c r="BC1466" s="24" t="e">
        <f>-(398600640000000)/((2*#REF!))</f>
        <v>#REF!</v>
      </c>
      <c r="BD1466" s="24" t="e">
        <f>-(398600640000000)/(2*#REF!)</f>
        <v>#REF!</v>
      </c>
      <c r="BE1466" s="27" t="e">
        <f t="shared" si="255"/>
        <v>#REF!</v>
      </c>
      <c r="BF1466" s="27" t="e">
        <f t="shared" si="256"/>
        <v>#REF!</v>
      </c>
      <c r="BG1466" s="23" t="e">
        <f t="shared" si="257"/>
        <v>#REF!</v>
      </c>
      <c r="BH1466" s="23" t="e">
        <f t="shared" si="258"/>
        <v>#REF!</v>
      </c>
      <c r="BJ1466" s="29" t="e">
        <f>398600640000000/(#REF!*1000*#REF!*1000)</f>
        <v>#REF!</v>
      </c>
      <c r="BK1466" s="29" t="e">
        <f>398600640000000/(#REF!*1000*#REF!*1000)</f>
        <v>#REF!</v>
      </c>
      <c r="BL1466" s="29" t="e">
        <f t="shared" si="259"/>
        <v>#REF!</v>
      </c>
      <c r="BM1466" t="e">
        <f>398600640000000/(#REF!*1000*#REF!*1000)</f>
        <v>#REF!</v>
      </c>
    </row>
    <row r="1467" spans="24:65" x14ac:dyDescent="0.25">
      <c r="X1467"/>
      <c r="Y1467"/>
      <c r="Z1467"/>
      <c r="AA1467"/>
      <c r="AB1467" s="5" t="e">
        <f>#REF!-#REF!</f>
        <v>#REF!</v>
      </c>
      <c r="AC1467" s="1" t="e">
        <f>#REF!-#REF!</f>
        <v>#REF!</v>
      </c>
      <c r="AD1467" s="1" t="e">
        <f>SIN(#REF!)*COS(#REF!)</f>
        <v>#REF!</v>
      </c>
      <c r="AE1467" s="1" t="e">
        <f>SIN(#REF!)*SIN(#REF!)</f>
        <v>#REF!</v>
      </c>
      <c r="AF1467" s="1" t="e">
        <f>#REF!*COS(#REF!+#REF!)</f>
        <v>#REF!</v>
      </c>
      <c r="AG1467" s="1" t="e">
        <f>#REF!*SIN(#REF!+#REF!)</f>
        <v>#REF!</v>
      </c>
      <c r="AH1467" s="1" t="e">
        <f>SIN(#REF!)</f>
        <v>#REF!</v>
      </c>
      <c r="AI1467" s="1" t="e">
        <f>COS(#REF!)</f>
        <v>#REF!</v>
      </c>
      <c r="AJ1467" s="1" t="e">
        <f t="shared" si="249"/>
        <v>#REF!</v>
      </c>
      <c r="AK1467" s="5" t="e">
        <f>#REF!*#REF!</f>
        <v>#REF!</v>
      </c>
      <c r="AL1467" s="1" t="e">
        <f>(#REF!*#REF!)*(#REF!*#REF!-1)</f>
        <v>#REF!</v>
      </c>
      <c r="AM1467" s="13" t="e">
        <f>#REF!*SQRT(1-#REF!*#REF!)</f>
        <v>#REF!</v>
      </c>
      <c r="AN1467" s="15" t="e">
        <f>#REF!-AM1467</f>
        <v>#REF!</v>
      </c>
      <c r="AO1467" s="19" t="e">
        <f>#REF!/AM1467</f>
        <v>#REF!</v>
      </c>
      <c r="AP1467" s="19" t="e">
        <f>SQRT(398600640000000/(#REF!*1000))</f>
        <v>#REF!</v>
      </c>
      <c r="AQ1467" s="17" t="e">
        <f>SQRT(2*398600640000000*((1/(#REF!*1000))-(1/((#REF!*1000)+(#REF!*1000)))))</f>
        <v>#REF!</v>
      </c>
      <c r="AR1467" s="17" t="e">
        <f>SQRT(2*398600640000000*((1/(#REF!*1000))-(1/((#REF!*1000)+(#REF!*1000)))))</f>
        <v>#REF!</v>
      </c>
      <c r="AS1467" s="17" t="e">
        <f t="shared" si="250"/>
        <v>#REF!</v>
      </c>
      <c r="AT1467" s="5" t="e">
        <f t="shared" si="251"/>
        <v>#REF!</v>
      </c>
      <c r="AU1467" s="5" t="e">
        <f>(((4*(POWER(#REF!*1000,2)*AP1467)/398600640000000)*AT1467))/2/1000</f>
        <v>#REF!</v>
      </c>
      <c r="AV1467" s="5" t="e">
        <f t="shared" si="252"/>
        <v>#REF!</v>
      </c>
      <c r="AW1467" s="5" t="e">
        <f>(((4*(POWER(#REF!*1000,2)*AQ1467)/398600640000000)*AV1467))/2/1000</f>
        <v>#REF!</v>
      </c>
      <c r="AX1467" s="19" t="e">
        <f t="shared" si="253"/>
        <v>#REF!</v>
      </c>
      <c r="AY1467" s="17" t="e">
        <f>SQRT(398600640000/#REF!)</f>
        <v>#REF!</v>
      </c>
      <c r="AZ1467" s="17" t="e">
        <f>SQRT(398600640000/#REF!)</f>
        <v>#REF!</v>
      </c>
      <c r="BA1467" s="17" t="e">
        <f t="shared" si="254"/>
        <v>#REF!</v>
      </c>
      <c r="BB1467" s="24" t="e">
        <f>-(398600640000000)/(2*(#REF!))</f>
        <v>#REF!</v>
      </c>
      <c r="BC1467" s="24" t="e">
        <f>-(398600640000000)/((2*#REF!))</f>
        <v>#REF!</v>
      </c>
      <c r="BD1467" s="24" t="e">
        <f>-(398600640000000)/(2*#REF!)</f>
        <v>#REF!</v>
      </c>
      <c r="BE1467" s="27" t="e">
        <f t="shared" si="255"/>
        <v>#REF!</v>
      </c>
      <c r="BF1467" s="27" t="e">
        <f t="shared" si="256"/>
        <v>#REF!</v>
      </c>
      <c r="BG1467" s="23" t="e">
        <f t="shared" si="257"/>
        <v>#REF!</v>
      </c>
      <c r="BH1467" s="23" t="e">
        <f t="shared" si="258"/>
        <v>#REF!</v>
      </c>
      <c r="BJ1467" s="29" t="e">
        <f>398600640000000/(#REF!*1000*#REF!*1000)</f>
        <v>#REF!</v>
      </c>
      <c r="BK1467" s="29" t="e">
        <f>398600640000000/(#REF!*1000*#REF!*1000)</f>
        <v>#REF!</v>
      </c>
      <c r="BL1467" s="29" t="e">
        <f t="shared" si="259"/>
        <v>#REF!</v>
      </c>
      <c r="BM1467" t="e">
        <f>398600640000000/(#REF!*1000*#REF!*1000)</f>
        <v>#REF!</v>
      </c>
    </row>
    <row r="1468" spans="24:65" x14ac:dyDescent="0.25">
      <c r="X1468"/>
      <c r="Y1468"/>
      <c r="Z1468"/>
      <c r="AA1468"/>
      <c r="AB1468" s="5" t="e">
        <f>#REF!-#REF!</f>
        <v>#REF!</v>
      </c>
      <c r="AC1468" s="1" t="e">
        <f>#REF!-#REF!</f>
        <v>#REF!</v>
      </c>
      <c r="AD1468" s="1" t="e">
        <f>SIN(#REF!)*COS(#REF!)</f>
        <v>#REF!</v>
      </c>
      <c r="AE1468" s="1" t="e">
        <f>SIN(#REF!)*SIN(#REF!)</f>
        <v>#REF!</v>
      </c>
      <c r="AF1468" s="1" t="e">
        <f>#REF!*COS(#REF!+#REF!)</f>
        <v>#REF!</v>
      </c>
      <c r="AG1468" s="1" t="e">
        <f>#REF!*SIN(#REF!+#REF!)</f>
        <v>#REF!</v>
      </c>
      <c r="AH1468" s="1" t="e">
        <f>SIN(#REF!)</f>
        <v>#REF!</v>
      </c>
      <c r="AI1468" s="1" t="e">
        <f>COS(#REF!)</f>
        <v>#REF!</v>
      </c>
      <c r="AJ1468" s="1" t="e">
        <f t="shared" si="249"/>
        <v>#REF!</v>
      </c>
      <c r="AK1468" s="5" t="e">
        <f>#REF!*#REF!</f>
        <v>#REF!</v>
      </c>
      <c r="AL1468" s="1" t="e">
        <f>(#REF!*#REF!)*(#REF!*#REF!-1)</f>
        <v>#REF!</v>
      </c>
      <c r="AM1468" s="13" t="e">
        <f>#REF!*SQRT(1-#REF!*#REF!)</f>
        <v>#REF!</v>
      </c>
      <c r="AN1468" s="15" t="e">
        <f>#REF!-AM1468</f>
        <v>#REF!</v>
      </c>
      <c r="AO1468" s="19" t="e">
        <f>#REF!/AM1468</f>
        <v>#REF!</v>
      </c>
      <c r="AP1468" s="19" t="e">
        <f>SQRT(398600640000000/(#REF!*1000))</f>
        <v>#REF!</v>
      </c>
      <c r="AQ1468" s="17" t="e">
        <f>SQRT(2*398600640000000*((1/(#REF!*1000))-(1/((#REF!*1000)+(#REF!*1000)))))</f>
        <v>#REF!</v>
      </c>
      <c r="AR1468" s="17" t="e">
        <f>SQRT(2*398600640000000*((1/(#REF!*1000))-(1/((#REF!*1000)+(#REF!*1000)))))</f>
        <v>#REF!</v>
      </c>
      <c r="AS1468" s="17" t="e">
        <f t="shared" si="250"/>
        <v>#REF!</v>
      </c>
      <c r="AT1468" s="5" t="e">
        <f t="shared" si="251"/>
        <v>#REF!</v>
      </c>
      <c r="AU1468" s="5" t="e">
        <f>(((4*(POWER(#REF!*1000,2)*AP1468)/398600640000000)*AT1468))/2/1000</f>
        <v>#REF!</v>
      </c>
      <c r="AV1468" s="5" t="e">
        <f t="shared" si="252"/>
        <v>#REF!</v>
      </c>
      <c r="AW1468" s="5" t="e">
        <f>(((4*(POWER(#REF!*1000,2)*AQ1468)/398600640000000)*AV1468))/2/1000</f>
        <v>#REF!</v>
      </c>
      <c r="AX1468" s="19" t="e">
        <f t="shared" si="253"/>
        <v>#REF!</v>
      </c>
      <c r="AY1468" s="17" t="e">
        <f>SQRT(398600640000/#REF!)</f>
        <v>#REF!</v>
      </c>
      <c r="AZ1468" s="17" t="e">
        <f>SQRT(398600640000/#REF!)</f>
        <v>#REF!</v>
      </c>
      <c r="BA1468" s="17" t="e">
        <f t="shared" si="254"/>
        <v>#REF!</v>
      </c>
      <c r="BB1468" s="24" t="e">
        <f>-(398600640000000)/(2*(#REF!))</f>
        <v>#REF!</v>
      </c>
      <c r="BC1468" s="24" t="e">
        <f>-(398600640000000)/((2*#REF!))</f>
        <v>#REF!</v>
      </c>
      <c r="BD1468" s="24" t="e">
        <f>-(398600640000000)/(2*#REF!)</f>
        <v>#REF!</v>
      </c>
      <c r="BE1468" s="27" t="e">
        <f t="shared" si="255"/>
        <v>#REF!</v>
      </c>
      <c r="BF1468" s="27" t="e">
        <f t="shared" si="256"/>
        <v>#REF!</v>
      </c>
      <c r="BG1468" s="23" t="e">
        <f t="shared" si="257"/>
        <v>#REF!</v>
      </c>
      <c r="BH1468" s="23" t="e">
        <f t="shared" si="258"/>
        <v>#REF!</v>
      </c>
      <c r="BJ1468" s="29" t="e">
        <f>398600640000000/(#REF!*1000*#REF!*1000)</f>
        <v>#REF!</v>
      </c>
      <c r="BK1468" s="29" t="e">
        <f>398600640000000/(#REF!*1000*#REF!*1000)</f>
        <v>#REF!</v>
      </c>
      <c r="BL1468" s="29" t="e">
        <f t="shared" si="259"/>
        <v>#REF!</v>
      </c>
      <c r="BM1468" t="e">
        <f>398600640000000/(#REF!*1000*#REF!*1000)</f>
        <v>#REF!</v>
      </c>
    </row>
    <row r="1469" spans="24:65" x14ac:dyDescent="0.25">
      <c r="X1469"/>
      <c r="Y1469"/>
      <c r="Z1469"/>
      <c r="AA1469"/>
      <c r="AB1469" s="5" t="e">
        <f>#REF!-#REF!</f>
        <v>#REF!</v>
      </c>
      <c r="AC1469" s="1" t="e">
        <f>#REF!-#REF!</f>
        <v>#REF!</v>
      </c>
      <c r="AD1469" s="1" t="e">
        <f>SIN(#REF!)*COS(#REF!)</f>
        <v>#REF!</v>
      </c>
      <c r="AE1469" s="1" t="e">
        <f>SIN(#REF!)*SIN(#REF!)</f>
        <v>#REF!</v>
      </c>
      <c r="AF1469" s="1" t="e">
        <f>#REF!*COS(#REF!+#REF!)</f>
        <v>#REF!</v>
      </c>
      <c r="AG1469" s="1" t="e">
        <f>#REF!*SIN(#REF!+#REF!)</f>
        <v>#REF!</v>
      </c>
      <c r="AH1469" s="1" t="e">
        <f>SIN(#REF!)</f>
        <v>#REF!</v>
      </c>
      <c r="AI1469" s="1" t="e">
        <f>COS(#REF!)</f>
        <v>#REF!</v>
      </c>
      <c r="AJ1469" s="1" t="e">
        <f t="shared" si="249"/>
        <v>#REF!</v>
      </c>
      <c r="AK1469" s="5" t="e">
        <f>#REF!*#REF!</f>
        <v>#REF!</v>
      </c>
      <c r="AL1469" s="1" t="e">
        <f>(#REF!*#REF!)*(#REF!*#REF!-1)</f>
        <v>#REF!</v>
      </c>
      <c r="AM1469" s="13" t="e">
        <f>#REF!*SQRT(1-#REF!*#REF!)</f>
        <v>#REF!</v>
      </c>
      <c r="AN1469" s="15" t="e">
        <f>#REF!-AM1469</f>
        <v>#REF!</v>
      </c>
      <c r="AO1469" s="19" t="e">
        <f>#REF!/AM1469</f>
        <v>#REF!</v>
      </c>
      <c r="AP1469" s="19" t="e">
        <f>SQRT(398600640000000/(#REF!*1000))</f>
        <v>#REF!</v>
      </c>
      <c r="AQ1469" s="17" t="e">
        <f>SQRT(2*398600640000000*((1/(#REF!*1000))-(1/((#REF!*1000)+(#REF!*1000)))))</f>
        <v>#REF!</v>
      </c>
      <c r="AR1469" s="17" t="e">
        <f>SQRT(2*398600640000000*((1/(#REF!*1000))-(1/((#REF!*1000)+(#REF!*1000)))))</f>
        <v>#REF!</v>
      </c>
      <c r="AS1469" s="17" t="e">
        <f t="shared" si="250"/>
        <v>#REF!</v>
      </c>
      <c r="AT1469" s="5" t="e">
        <f t="shared" si="251"/>
        <v>#REF!</v>
      </c>
      <c r="AU1469" s="5" t="e">
        <f>(((4*(POWER(#REF!*1000,2)*AP1469)/398600640000000)*AT1469))/2/1000</f>
        <v>#REF!</v>
      </c>
      <c r="AV1469" s="5" t="e">
        <f t="shared" si="252"/>
        <v>#REF!</v>
      </c>
      <c r="AW1469" s="5" t="e">
        <f>(((4*(POWER(#REF!*1000,2)*AQ1469)/398600640000000)*AV1469))/2/1000</f>
        <v>#REF!</v>
      </c>
      <c r="AX1469" s="19" t="e">
        <f t="shared" si="253"/>
        <v>#REF!</v>
      </c>
      <c r="AY1469" s="17" t="e">
        <f>SQRT(398600640000/#REF!)</f>
        <v>#REF!</v>
      </c>
      <c r="AZ1469" s="17" t="e">
        <f>SQRT(398600640000/#REF!)</f>
        <v>#REF!</v>
      </c>
      <c r="BA1469" s="17" t="e">
        <f t="shared" si="254"/>
        <v>#REF!</v>
      </c>
      <c r="BB1469" s="24" t="e">
        <f>-(398600640000000)/(2*(#REF!))</f>
        <v>#REF!</v>
      </c>
      <c r="BC1469" s="24" t="e">
        <f>-(398600640000000)/((2*#REF!))</f>
        <v>#REF!</v>
      </c>
      <c r="BD1469" s="24" t="e">
        <f>-(398600640000000)/(2*#REF!)</f>
        <v>#REF!</v>
      </c>
      <c r="BE1469" s="27" t="e">
        <f t="shared" si="255"/>
        <v>#REF!</v>
      </c>
      <c r="BF1469" s="27" t="e">
        <f t="shared" si="256"/>
        <v>#REF!</v>
      </c>
      <c r="BG1469" s="23" t="e">
        <f t="shared" si="257"/>
        <v>#REF!</v>
      </c>
      <c r="BH1469" s="23" t="e">
        <f t="shared" si="258"/>
        <v>#REF!</v>
      </c>
      <c r="BJ1469" s="29" t="e">
        <f>398600640000000/(#REF!*1000*#REF!*1000)</f>
        <v>#REF!</v>
      </c>
      <c r="BK1469" s="29" t="e">
        <f>398600640000000/(#REF!*1000*#REF!*1000)</f>
        <v>#REF!</v>
      </c>
      <c r="BL1469" s="29" t="e">
        <f t="shared" si="259"/>
        <v>#REF!</v>
      </c>
      <c r="BM1469" t="e">
        <f>398600640000000/(#REF!*1000*#REF!*1000)</f>
        <v>#REF!</v>
      </c>
    </row>
    <row r="1470" spans="24:65" x14ac:dyDescent="0.25">
      <c r="X1470"/>
      <c r="Y1470"/>
      <c r="Z1470"/>
      <c r="AA1470"/>
      <c r="AB1470" s="5" t="e">
        <f>#REF!-#REF!</f>
        <v>#REF!</v>
      </c>
      <c r="AC1470" s="1" t="e">
        <f>#REF!-#REF!</f>
        <v>#REF!</v>
      </c>
      <c r="AD1470" s="1" t="e">
        <f>SIN(#REF!)*COS(#REF!)</f>
        <v>#REF!</v>
      </c>
      <c r="AE1470" s="1" t="e">
        <f>SIN(#REF!)*SIN(#REF!)</f>
        <v>#REF!</v>
      </c>
      <c r="AF1470" s="1" t="e">
        <f>#REF!*COS(#REF!+#REF!)</f>
        <v>#REF!</v>
      </c>
      <c r="AG1470" s="1" t="e">
        <f>#REF!*SIN(#REF!+#REF!)</f>
        <v>#REF!</v>
      </c>
      <c r="AH1470" s="1" t="e">
        <f>SIN(#REF!)</f>
        <v>#REF!</v>
      </c>
      <c r="AI1470" s="1" t="e">
        <f>COS(#REF!)</f>
        <v>#REF!</v>
      </c>
      <c r="AJ1470" s="1" t="e">
        <f t="shared" si="249"/>
        <v>#REF!</v>
      </c>
      <c r="AK1470" s="5" t="e">
        <f>#REF!*#REF!</f>
        <v>#REF!</v>
      </c>
      <c r="AL1470" s="1" t="e">
        <f>(#REF!*#REF!)*(#REF!*#REF!-1)</f>
        <v>#REF!</v>
      </c>
      <c r="AM1470" s="13" t="e">
        <f>#REF!*SQRT(1-#REF!*#REF!)</f>
        <v>#REF!</v>
      </c>
      <c r="AN1470" s="15" t="e">
        <f>#REF!-AM1470</f>
        <v>#REF!</v>
      </c>
      <c r="AO1470" s="19" t="e">
        <f>#REF!/AM1470</f>
        <v>#REF!</v>
      </c>
      <c r="AP1470" s="19" t="e">
        <f>SQRT(398600640000000/(#REF!*1000))</f>
        <v>#REF!</v>
      </c>
      <c r="AQ1470" s="17" t="e">
        <f>SQRT(2*398600640000000*((1/(#REF!*1000))-(1/((#REF!*1000)+(#REF!*1000)))))</f>
        <v>#REF!</v>
      </c>
      <c r="AR1470" s="17" t="e">
        <f>SQRT(2*398600640000000*((1/(#REF!*1000))-(1/((#REF!*1000)+(#REF!*1000)))))</f>
        <v>#REF!</v>
      </c>
      <c r="AS1470" s="17" t="e">
        <f t="shared" si="250"/>
        <v>#REF!</v>
      </c>
      <c r="AT1470" s="5" t="e">
        <f t="shared" si="251"/>
        <v>#REF!</v>
      </c>
      <c r="AU1470" s="5" t="e">
        <f>(((4*(POWER(#REF!*1000,2)*AP1470)/398600640000000)*AT1470))/2/1000</f>
        <v>#REF!</v>
      </c>
      <c r="AV1470" s="5" t="e">
        <f t="shared" si="252"/>
        <v>#REF!</v>
      </c>
      <c r="AW1470" s="5" t="e">
        <f>(((4*(POWER(#REF!*1000,2)*AQ1470)/398600640000000)*AV1470))/2/1000</f>
        <v>#REF!</v>
      </c>
      <c r="AX1470" s="19" t="e">
        <f t="shared" si="253"/>
        <v>#REF!</v>
      </c>
      <c r="AY1470" s="17" t="e">
        <f>SQRT(398600640000/#REF!)</f>
        <v>#REF!</v>
      </c>
      <c r="AZ1470" s="17" t="e">
        <f>SQRT(398600640000/#REF!)</f>
        <v>#REF!</v>
      </c>
      <c r="BA1470" s="17" t="e">
        <f t="shared" si="254"/>
        <v>#REF!</v>
      </c>
      <c r="BB1470" s="24" t="e">
        <f>-(398600640000000)/(2*(#REF!))</f>
        <v>#REF!</v>
      </c>
      <c r="BC1470" s="24" t="e">
        <f>-(398600640000000)/((2*#REF!))</f>
        <v>#REF!</v>
      </c>
      <c r="BD1470" s="24" t="e">
        <f>-(398600640000000)/(2*#REF!)</f>
        <v>#REF!</v>
      </c>
      <c r="BE1470" s="27" t="e">
        <f t="shared" si="255"/>
        <v>#REF!</v>
      </c>
      <c r="BF1470" s="27" t="e">
        <f t="shared" si="256"/>
        <v>#REF!</v>
      </c>
      <c r="BG1470" s="23" t="e">
        <f t="shared" si="257"/>
        <v>#REF!</v>
      </c>
      <c r="BH1470" s="23" t="e">
        <f t="shared" si="258"/>
        <v>#REF!</v>
      </c>
      <c r="BJ1470" s="29" t="e">
        <f>398600640000000/(#REF!*1000*#REF!*1000)</f>
        <v>#REF!</v>
      </c>
      <c r="BK1470" s="29" t="e">
        <f>398600640000000/(#REF!*1000*#REF!*1000)</f>
        <v>#REF!</v>
      </c>
      <c r="BL1470" s="29" t="e">
        <f t="shared" si="259"/>
        <v>#REF!</v>
      </c>
      <c r="BM1470" t="e">
        <f>398600640000000/(#REF!*1000*#REF!*1000)</f>
        <v>#REF!</v>
      </c>
    </row>
    <row r="1471" spans="24:65" x14ac:dyDescent="0.25">
      <c r="X1471"/>
      <c r="Y1471"/>
      <c r="Z1471"/>
      <c r="AA1471"/>
      <c r="AB1471" s="5" t="e">
        <f>#REF!-#REF!</f>
        <v>#REF!</v>
      </c>
      <c r="AC1471" s="1" t="e">
        <f>#REF!-#REF!</f>
        <v>#REF!</v>
      </c>
      <c r="AD1471" s="1" t="e">
        <f>SIN(#REF!)*COS(#REF!)</f>
        <v>#REF!</v>
      </c>
      <c r="AE1471" s="1" t="e">
        <f>SIN(#REF!)*SIN(#REF!)</f>
        <v>#REF!</v>
      </c>
      <c r="AF1471" s="1" t="e">
        <f>#REF!*COS(#REF!+#REF!)</f>
        <v>#REF!</v>
      </c>
      <c r="AG1471" s="1" t="e">
        <f>#REF!*SIN(#REF!+#REF!)</f>
        <v>#REF!</v>
      </c>
      <c r="AH1471" s="1" t="e">
        <f>SIN(#REF!)</f>
        <v>#REF!</v>
      </c>
      <c r="AI1471" s="1" t="e">
        <f>COS(#REF!)</f>
        <v>#REF!</v>
      </c>
      <c r="AJ1471" s="1" t="e">
        <f t="shared" si="249"/>
        <v>#REF!</v>
      </c>
      <c r="AK1471" s="5" t="e">
        <f>#REF!*#REF!</f>
        <v>#REF!</v>
      </c>
      <c r="AL1471" s="1" t="e">
        <f>(#REF!*#REF!)*(#REF!*#REF!-1)</f>
        <v>#REF!</v>
      </c>
      <c r="AM1471" s="13" t="e">
        <f>#REF!*SQRT(1-#REF!*#REF!)</f>
        <v>#REF!</v>
      </c>
      <c r="AN1471" s="15" t="e">
        <f>#REF!-AM1471</f>
        <v>#REF!</v>
      </c>
      <c r="AO1471" s="19" t="e">
        <f>#REF!/AM1471</f>
        <v>#REF!</v>
      </c>
      <c r="AP1471" s="19" t="e">
        <f>SQRT(398600640000000/(#REF!*1000))</f>
        <v>#REF!</v>
      </c>
      <c r="AQ1471" s="17" t="e">
        <f>SQRT(2*398600640000000*((1/(#REF!*1000))-(1/((#REF!*1000)+(#REF!*1000)))))</f>
        <v>#REF!</v>
      </c>
      <c r="AR1471" s="17" t="e">
        <f>SQRT(2*398600640000000*((1/(#REF!*1000))-(1/((#REF!*1000)+(#REF!*1000)))))</f>
        <v>#REF!</v>
      </c>
      <c r="AS1471" s="17" t="e">
        <f t="shared" si="250"/>
        <v>#REF!</v>
      </c>
      <c r="AT1471" s="5" t="e">
        <f t="shared" si="251"/>
        <v>#REF!</v>
      </c>
      <c r="AU1471" s="5" t="e">
        <f>(((4*(POWER(#REF!*1000,2)*AP1471)/398600640000000)*AT1471))/2/1000</f>
        <v>#REF!</v>
      </c>
      <c r="AV1471" s="5" t="e">
        <f t="shared" si="252"/>
        <v>#REF!</v>
      </c>
      <c r="AW1471" s="5" t="e">
        <f>(((4*(POWER(#REF!*1000,2)*AQ1471)/398600640000000)*AV1471))/2/1000</f>
        <v>#REF!</v>
      </c>
      <c r="AX1471" s="19" t="e">
        <f t="shared" si="253"/>
        <v>#REF!</v>
      </c>
      <c r="AY1471" s="17" t="e">
        <f>SQRT(398600640000/#REF!)</f>
        <v>#REF!</v>
      </c>
      <c r="AZ1471" s="17" t="e">
        <f>SQRT(398600640000/#REF!)</f>
        <v>#REF!</v>
      </c>
      <c r="BA1471" s="17" t="e">
        <f t="shared" si="254"/>
        <v>#REF!</v>
      </c>
      <c r="BB1471" s="24" t="e">
        <f>-(398600640000000)/(2*(#REF!))</f>
        <v>#REF!</v>
      </c>
      <c r="BC1471" s="24" t="e">
        <f>-(398600640000000)/((2*#REF!))</f>
        <v>#REF!</v>
      </c>
      <c r="BD1471" s="24" t="e">
        <f>-(398600640000000)/(2*#REF!)</f>
        <v>#REF!</v>
      </c>
      <c r="BE1471" s="27" t="e">
        <f t="shared" si="255"/>
        <v>#REF!</v>
      </c>
      <c r="BF1471" s="27" t="e">
        <f t="shared" si="256"/>
        <v>#REF!</v>
      </c>
      <c r="BG1471" s="23" t="e">
        <f t="shared" si="257"/>
        <v>#REF!</v>
      </c>
      <c r="BH1471" s="23" t="e">
        <f t="shared" si="258"/>
        <v>#REF!</v>
      </c>
      <c r="BJ1471" s="29" t="e">
        <f>398600640000000/(#REF!*1000*#REF!*1000)</f>
        <v>#REF!</v>
      </c>
      <c r="BK1471" s="29" t="e">
        <f>398600640000000/(#REF!*1000*#REF!*1000)</f>
        <v>#REF!</v>
      </c>
      <c r="BL1471" s="29" t="e">
        <f t="shared" si="259"/>
        <v>#REF!</v>
      </c>
      <c r="BM1471" t="e">
        <f>398600640000000/(#REF!*1000*#REF!*1000)</f>
        <v>#REF!</v>
      </c>
    </row>
    <row r="1472" spans="24:65" x14ac:dyDescent="0.25">
      <c r="X1472"/>
      <c r="Y1472"/>
      <c r="Z1472"/>
      <c r="AA1472"/>
      <c r="AB1472" s="5" t="e">
        <f>#REF!-#REF!</f>
        <v>#REF!</v>
      </c>
      <c r="AC1472" s="1" t="e">
        <f>#REF!-#REF!</f>
        <v>#REF!</v>
      </c>
      <c r="AD1472" s="1" t="e">
        <f>SIN(#REF!)*COS(#REF!)</f>
        <v>#REF!</v>
      </c>
      <c r="AE1472" s="1" t="e">
        <f>SIN(#REF!)*SIN(#REF!)</f>
        <v>#REF!</v>
      </c>
      <c r="AF1472" s="1" t="e">
        <f>#REF!*COS(#REF!+#REF!)</f>
        <v>#REF!</v>
      </c>
      <c r="AG1472" s="1" t="e">
        <f>#REF!*SIN(#REF!+#REF!)</f>
        <v>#REF!</v>
      </c>
      <c r="AH1472" s="1" t="e">
        <f>SIN(#REF!)</f>
        <v>#REF!</v>
      </c>
      <c r="AI1472" s="1" t="e">
        <f>COS(#REF!)</f>
        <v>#REF!</v>
      </c>
      <c r="AJ1472" s="1" t="e">
        <f t="shared" si="249"/>
        <v>#REF!</v>
      </c>
      <c r="AK1472" s="5" t="e">
        <f>#REF!*#REF!</f>
        <v>#REF!</v>
      </c>
      <c r="AL1472" s="1" t="e">
        <f>(#REF!*#REF!)*(#REF!*#REF!-1)</f>
        <v>#REF!</v>
      </c>
      <c r="AM1472" s="13" t="e">
        <f>#REF!*SQRT(1-#REF!*#REF!)</f>
        <v>#REF!</v>
      </c>
      <c r="AN1472" s="15" t="e">
        <f>#REF!-AM1472</f>
        <v>#REF!</v>
      </c>
      <c r="AO1472" s="19" t="e">
        <f>#REF!/AM1472</f>
        <v>#REF!</v>
      </c>
      <c r="AP1472" s="19" t="e">
        <f>SQRT(398600640000000/(#REF!*1000))</f>
        <v>#REF!</v>
      </c>
      <c r="AQ1472" s="17" t="e">
        <f>SQRT(2*398600640000000*((1/(#REF!*1000))-(1/((#REF!*1000)+(#REF!*1000)))))</f>
        <v>#REF!</v>
      </c>
      <c r="AR1472" s="17" t="e">
        <f>SQRT(2*398600640000000*((1/(#REF!*1000))-(1/((#REF!*1000)+(#REF!*1000)))))</f>
        <v>#REF!</v>
      </c>
      <c r="AS1472" s="17" t="e">
        <f t="shared" si="250"/>
        <v>#REF!</v>
      </c>
      <c r="AT1472" s="5" t="e">
        <f t="shared" si="251"/>
        <v>#REF!</v>
      </c>
      <c r="AU1472" s="5" t="e">
        <f>(((4*(POWER(#REF!*1000,2)*AP1472)/398600640000000)*AT1472))/2/1000</f>
        <v>#REF!</v>
      </c>
      <c r="AV1472" s="5" t="e">
        <f t="shared" si="252"/>
        <v>#REF!</v>
      </c>
      <c r="AW1472" s="5" t="e">
        <f>(((4*(POWER(#REF!*1000,2)*AQ1472)/398600640000000)*AV1472))/2/1000</f>
        <v>#REF!</v>
      </c>
      <c r="AX1472" s="19" t="e">
        <f t="shared" si="253"/>
        <v>#REF!</v>
      </c>
      <c r="AY1472" s="17" t="e">
        <f>SQRT(398600640000/#REF!)</f>
        <v>#REF!</v>
      </c>
      <c r="AZ1472" s="17" t="e">
        <f>SQRT(398600640000/#REF!)</f>
        <v>#REF!</v>
      </c>
      <c r="BA1472" s="17" t="e">
        <f t="shared" si="254"/>
        <v>#REF!</v>
      </c>
      <c r="BB1472" s="24" t="e">
        <f>-(398600640000000)/(2*(#REF!))</f>
        <v>#REF!</v>
      </c>
      <c r="BC1472" s="24" t="e">
        <f>-(398600640000000)/((2*#REF!))</f>
        <v>#REF!</v>
      </c>
      <c r="BD1472" s="24" t="e">
        <f>-(398600640000000)/(2*#REF!)</f>
        <v>#REF!</v>
      </c>
      <c r="BE1472" s="27" t="e">
        <f t="shared" si="255"/>
        <v>#REF!</v>
      </c>
      <c r="BF1472" s="27" t="e">
        <f t="shared" si="256"/>
        <v>#REF!</v>
      </c>
      <c r="BG1472" s="23" t="e">
        <f t="shared" si="257"/>
        <v>#REF!</v>
      </c>
      <c r="BH1472" s="23" t="e">
        <f t="shared" si="258"/>
        <v>#REF!</v>
      </c>
      <c r="BJ1472" s="29" t="e">
        <f>398600640000000/(#REF!*1000*#REF!*1000)</f>
        <v>#REF!</v>
      </c>
      <c r="BK1472" s="29" t="e">
        <f>398600640000000/(#REF!*1000*#REF!*1000)</f>
        <v>#REF!</v>
      </c>
      <c r="BL1472" s="29" t="e">
        <f t="shared" si="259"/>
        <v>#REF!</v>
      </c>
      <c r="BM1472" t="e">
        <f>398600640000000/(#REF!*1000*#REF!*1000)</f>
        <v>#REF!</v>
      </c>
    </row>
    <row r="1473" spans="24:65" x14ac:dyDescent="0.25">
      <c r="X1473"/>
      <c r="Y1473"/>
      <c r="Z1473"/>
      <c r="AA1473"/>
      <c r="AB1473" s="5" t="e">
        <f>#REF!-#REF!</f>
        <v>#REF!</v>
      </c>
      <c r="AC1473" s="1" t="e">
        <f>#REF!-#REF!</f>
        <v>#REF!</v>
      </c>
      <c r="AD1473" s="1" t="e">
        <f>SIN(#REF!)*COS(#REF!)</f>
        <v>#REF!</v>
      </c>
      <c r="AE1473" s="1" t="e">
        <f>SIN(#REF!)*SIN(#REF!)</f>
        <v>#REF!</v>
      </c>
      <c r="AF1473" s="1" t="e">
        <f>#REF!*COS(#REF!+#REF!)</f>
        <v>#REF!</v>
      </c>
      <c r="AG1473" s="1" t="e">
        <f>#REF!*SIN(#REF!+#REF!)</f>
        <v>#REF!</v>
      </c>
      <c r="AH1473" s="1" t="e">
        <f>SIN(#REF!)</f>
        <v>#REF!</v>
      </c>
      <c r="AI1473" s="1" t="e">
        <f>COS(#REF!)</f>
        <v>#REF!</v>
      </c>
      <c r="AJ1473" s="1" t="e">
        <f t="shared" si="249"/>
        <v>#REF!</v>
      </c>
      <c r="AK1473" s="5" t="e">
        <f>#REF!*#REF!</f>
        <v>#REF!</v>
      </c>
      <c r="AL1473" s="1" t="e">
        <f>(#REF!*#REF!)*(#REF!*#REF!-1)</f>
        <v>#REF!</v>
      </c>
      <c r="AM1473" s="13" t="e">
        <f>#REF!*SQRT(1-#REF!*#REF!)</f>
        <v>#REF!</v>
      </c>
      <c r="AN1473" s="15" t="e">
        <f>#REF!-AM1473</f>
        <v>#REF!</v>
      </c>
      <c r="AO1473" s="19" t="e">
        <f>#REF!/AM1473</f>
        <v>#REF!</v>
      </c>
      <c r="AP1473" s="19" t="e">
        <f>SQRT(398600640000000/(#REF!*1000))</f>
        <v>#REF!</v>
      </c>
      <c r="AQ1473" s="17" t="e">
        <f>SQRT(2*398600640000000*((1/(#REF!*1000))-(1/((#REF!*1000)+(#REF!*1000)))))</f>
        <v>#REF!</v>
      </c>
      <c r="AR1473" s="17" t="e">
        <f>SQRT(2*398600640000000*((1/(#REF!*1000))-(1/((#REF!*1000)+(#REF!*1000)))))</f>
        <v>#REF!</v>
      </c>
      <c r="AS1473" s="17" t="e">
        <f t="shared" si="250"/>
        <v>#REF!</v>
      </c>
      <c r="AT1473" s="5" t="e">
        <f t="shared" si="251"/>
        <v>#REF!</v>
      </c>
      <c r="AU1473" s="5" t="e">
        <f>(((4*(POWER(#REF!*1000,2)*AP1473)/398600640000000)*AT1473))/2/1000</f>
        <v>#REF!</v>
      </c>
      <c r="AV1473" s="5" t="e">
        <f t="shared" si="252"/>
        <v>#REF!</v>
      </c>
      <c r="AW1473" s="5" t="e">
        <f>(((4*(POWER(#REF!*1000,2)*AQ1473)/398600640000000)*AV1473))/2/1000</f>
        <v>#REF!</v>
      </c>
      <c r="AX1473" s="19" t="e">
        <f t="shared" si="253"/>
        <v>#REF!</v>
      </c>
      <c r="AY1473" s="17" t="e">
        <f>SQRT(398600640000/#REF!)</f>
        <v>#REF!</v>
      </c>
      <c r="AZ1473" s="17" t="e">
        <f>SQRT(398600640000/#REF!)</f>
        <v>#REF!</v>
      </c>
      <c r="BA1473" s="17" t="e">
        <f t="shared" si="254"/>
        <v>#REF!</v>
      </c>
      <c r="BB1473" s="24" t="e">
        <f>-(398600640000000)/(2*(#REF!))</f>
        <v>#REF!</v>
      </c>
      <c r="BC1473" s="24" t="e">
        <f>-(398600640000000)/((2*#REF!))</f>
        <v>#REF!</v>
      </c>
      <c r="BD1473" s="24" t="e">
        <f>-(398600640000000)/(2*#REF!)</f>
        <v>#REF!</v>
      </c>
      <c r="BE1473" s="27" t="e">
        <f t="shared" si="255"/>
        <v>#REF!</v>
      </c>
      <c r="BF1473" s="27" t="e">
        <f t="shared" si="256"/>
        <v>#REF!</v>
      </c>
      <c r="BG1473" s="23" t="e">
        <f t="shared" si="257"/>
        <v>#REF!</v>
      </c>
      <c r="BH1473" s="23" t="e">
        <f t="shared" si="258"/>
        <v>#REF!</v>
      </c>
      <c r="BJ1473" s="29" t="e">
        <f>398600640000000/(#REF!*1000*#REF!*1000)</f>
        <v>#REF!</v>
      </c>
      <c r="BK1473" s="29" t="e">
        <f>398600640000000/(#REF!*1000*#REF!*1000)</f>
        <v>#REF!</v>
      </c>
      <c r="BL1473" s="29" t="e">
        <f t="shared" si="259"/>
        <v>#REF!</v>
      </c>
      <c r="BM1473" t="e">
        <f>398600640000000/(#REF!*1000*#REF!*1000)</f>
        <v>#REF!</v>
      </c>
    </row>
    <row r="1474" spans="24:65" x14ac:dyDescent="0.25">
      <c r="X1474"/>
      <c r="Y1474"/>
      <c r="Z1474"/>
      <c r="AA1474"/>
      <c r="AB1474" s="5" t="e">
        <f>#REF!-#REF!</f>
        <v>#REF!</v>
      </c>
      <c r="AC1474" s="1" t="e">
        <f>#REF!-#REF!</f>
        <v>#REF!</v>
      </c>
      <c r="AD1474" s="1" t="e">
        <f>SIN(#REF!)*COS(#REF!)</f>
        <v>#REF!</v>
      </c>
      <c r="AE1474" s="1" t="e">
        <f>SIN(#REF!)*SIN(#REF!)</f>
        <v>#REF!</v>
      </c>
      <c r="AF1474" s="1" t="e">
        <f>#REF!*COS(#REF!+#REF!)</f>
        <v>#REF!</v>
      </c>
      <c r="AG1474" s="1" t="e">
        <f>#REF!*SIN(#REF!+#REF!)</f>
        <v>#REF!</v>
      </c>
      <c r="AH1474" s="1" t="e">
        <f>SIN(#REF!)</f>
        <v>#REF!</v>
      </c>
      <c r="AI1474" s="1" t="e">
        <f>COS(#REF!)</f>
        <v>#REF!</v>
      </c>
      <c r="AJ1474" s="1" t="e">
        <f t="shared" si="249"/>
        <v>#REF!</v>
      </c>
      <c r="AK1474" s="5" t="e">
        <f>#REF!*#REF!</f>
        <v>#REF!</v>
      </c>
      <c r="AL1474" s="1" t="e">
        <f>(#REF!*#REF!)*(#REF!*#REF!-1)</f>
        <v>#REF!</v>
      </c>
      <c r="AM1474" s="13" t="e">
        <f>#REF!*SQRT(1-#REF!*#REF!)</f>
        <v>#REF!</v>
      </c>
      <c r="AN1474" s="15" t="e">
        <f>#REF!-AM1474</f>
        <v>#REF!</v>
      </c>
      <c r="AO1474" s="19" t="e">
        <f>#REF!/AM1474</f>
        <v>#REF!</v>
      </c>
      <c r="AP1474" s="19" t="e">
        <f>SQRT(398600640000000/(#REF!*1000))</f>
        <v>#REF!</v>
      </c>
      <c r="AQ1474" s="17" t="e">
        <f>SQRT(2*398600640000000*((1/(#REF!*1000))-(1/((#REF!*1000)+(#REF!*1000)))))</f>
        <v>#REF!</v>
      </c>
      <c r="AR1474" s="17" t="e">
        <f>SQRT(2*398600640000000*((1/(#REF!*1000))-(1/((#REF!*1000)+(#REF!*1000)))))</f>
        <v>#REF!</v>
      </c>
      <c r="AS1474" s="17" t="e">
        <f t="shared" si="250"/>
        <v>#REF!</v>
      </c>
      <c r="AT1474" s="5" t="e">
        <f t="shared" si="251"/>
        <v>#REF!</v>
      </c>
      <c r="AU1474" s="5" t="e">
        <f>(((4*(POWER(#REF!*1000,2)*AP1474)/398600640000000)*AT1474))/2/1000</f>
        <v>#REF!</v>
      </c>
      <c r="AV1474" s="5" t="e">
        <f t="shared" si="252"/>
        <v>#REF!</v>
      </c>
      <c r="AW1474" s="5" t="e">
        <f>(((4*(POWER(#REF!*1000,2)*AQ1474)/398600640000000)*AV1474))/2/1000</f>
        <v>#REF!</v>
      </c>
      <c r="AX1474" s="19" t="e">
        <f t="shared" si="253"/>
        <v>#REF!</v>
      </c>
      <c r="AY1474" s="17" t="e">
        <f>SQRT(398600640000/#REF!)</f>
        <v>#REF!</v>
      </c>
      <c r="AZ1474" s="17" t="e">
        <f>SQRT(398600640000/#REF!)</f>
        <v>#REF!</v>
      </c>
      <c r="BA1474" s="17" t="e">
        <f t="shared" si="254"/>
        <v>#REF!</v>
      </c>
      <c r="BB1474" s="24" t="e">
        <f>-(398600640000000)/(2*(#REF!))</f>
        <v>#REF!</v>
      </c>
      <c r="BC1474" s="24" t="e">
        <f>-(398600640000000)/((2*#REF!))</f>
        <v>#REF!</v>
      </c>
      <c r="BD1474" s="24" t="e">
        <f>-(398600640000000)/(2*#REF!)</f>
        <v>#REF!</v>
      </c>
      <c r="BE1474" s="27" t="e">
        <f t="shared" si="255"/>
        <v>#REF!</v>
      </c>
      <c r="BF1474" s="27" t="e">
        <f t="shared" si="256"/>
        <v>#REF!</v>
      </c>
      <c r="BG1474" s="23" t="e">
        <f t="shared" si="257"/>
        <v>#REF!</v>
      </c>
      <c r="BH1474" s="23" t="e">
        <f t="shared" si="258"/>
        <v>#REF!</v>
      </c>
      <c r="BJ1474" s="29" t="e">
        <f>398600640000000/(#REF!*1000*#REF!*1000)</f>
        <v>#REF!</v>
      </c>
      <c r="BK1474" s="29" t="e">
        <f>398600640000000/(#REF!*1000*#REF!*1000)</f>
        <v>#REF!</v>
      </c>
      <c r="BL1474" s="29" t="e">
        <f t="shared" si="259"/>
        <v>#REF!</v>
      </c>
      <c r="BM1474" t="e">
        <f>398600640000000/(#REF!*1000*#REF!*1000)</f>
        <v>#REF!</v>
      </c>
    </row>
    <row r="1475" spans="24:65" x14ac:dyDescent="0.25">
      <c r="X1475"/>
      <c r="Y1475"/>
      <c r="Z1475"/>
      <c r="AA1475"/>
      <c r="AB1475" s="5" t="e">
        <f>#REF!-#REF!</f>
        <v>#REF!</v>
      </c>
      <c r="AC1475" s="1" t="e">
        <f>#REF!-#REF!</f>
        <v>#REF!</v>
      </c>
      <c r="AD1475" s="1" t="e">
        <f>SIN(#REF!)*COS(#REF!)</f>
        <v>#REF!</v>
      </c>
      <c r="AE1475" s="1" t="e">
        <f>SIN(#REF!)*SIN(#REF!)</f>
        <v>#REF!</v>
      </c>
      <c r="AF1475" s="1" t="e">
        <f>#REF!*COS(#REF!+#REF!)</f>
        <v>#REF!</v>
      </c>
      <c r="AG1475" s="1" t="e">
        <f>#REF!*SIN(#REF!+#REF!)</f>
        <v>#REF!</v>
      </c>
      <c r="AH1475" s="1" t="e">
        <f>SIN(#REF!)</f>
        <v>#REF!</v>
      </c>
      <c r="AI1475" s="1" t="e">
        <f>COS(#REF!)</f>
        <v>#REF!</v>
      </c>
      <c r="AJ1475" s="1" t="e">
        <f t="shared" si="249"/>
        <v>#REF!</v>
      </c>
      <c r="AK1475" s="5" t="e">
        <f>#REF!*#REF!</f>
        <v>#REF!</v>
      </c>
      <c r="AL1475" s="1" t="e">
        <f>(#REF!*#REF!)*(#REF!*#REF!-1)</f>
        <v>#REF!</v>
      </c>
      <c r="AM1475" s="13" t="e">
        <f>#REF!*SQRT(1-#REF!*#REF!)</f>
        <v>#REF!</v>
      </c>
      <c r="AN1475" s="15" t="e">
        <f>#REF!-AM1475</f>
        <v>#REF!</v>
      </c>
      <c r="AO1475" s="19" t="e">
        <f>#REF!/AM1475</f>
        <v>#REF!</v>
      </c>
      <c r="AP1475" s="19" t="e">
        <f>SQRT(398600640000000/(#REF!*1000))</f>
        <v>#REF!</v>
      </c>
      <c r="AQ1475" s="17" t="e">
        <f>SQRT(2*398600640000000*((1/(#REF!*1000))-(1/((#REF!*1000)+(#REF!*1000)))))</f>
        <v>#REF!</v>
      </c>
      <c r="AR1475" s="17" t="e">
        <f>SQRT(2*398600640000000*((1/(#REF!*1000))-(1/((#REF!*1000)+(#REF!*1000)))))</f>
        <v>#REF!</v>
      </c>
      <c r="AS1475" s="17" t="e">
        <f t="shared" si="250"/>
        <v>#REF!</v>
      </c>
      <c r="AT1475" s="5" t="e">
        <f t="shared" si="251"/>
        <v>#REF!</v>
      </c>
      <c r="AU1475" s="5" t="e">
        <f>(((4*(POWER(#REF!*1000,2)*AP1475)/398600640000000)*AT1475))/2/1000</f>
        <v>#REF!</v>
      </c>
      <c r="AV1475" s="5" t="e">
        <f t="shared" si="252"/>
        <v>#REF!</v>
      </c>
      <c r="AW1475" s="5" t="e">
        <f>(((4*(POWER(#REF!*1000,2)*AQ1475)/398600640000000)*AV1475))/2/1000</f>
        <v>#REF!</v>
      </c>
      <c r="AX1475" s="19" t="e">
        <f t="shared" si="253"/>
        <v>#REF!</v>
      </c>
      <c r="AY1475" s="17" t="e">
        <f>SQRT(398600640000/#REF!)</f>
        <v>#REF!</v>
      </c>
      <c r="AZ1475" s="17" t="e">
        <f>SQRT(398600640000/#REF!)</f>
        <v>#REF!</v>
      </c>
      <c r="BA1475" s="17" t="e">
        <f t="shared" si="254"/>
        <v>#REF!</v>
      </c>
      <c r="BB1475" s="24" t="e">
        <f>-(398600640000000)/(2*(#REF!))</f>
        <v>#REF!</v>
      </c>
      <c r="BC1475" s="24" t="e">
        <f>-(398600640000000)/((2*#REF!))</f>
        <v>#REF!</v>
      </c>
      <c r="BD1475" s="24" t="e">
        <f>-(398600640000000)/(2*#REF!)</f>
        <v>#REF!</v>
      </c>
      <c r="BE1475" s="27" t="e">
        <f t="shared" si="255"/>
        <v>#REF!</v>
      </c>
      <c r="BF1475" s="27" t="e">
        <f t="shared" si="256"/>
        <v>#REF!</v>
      </c>
      <c r="BG1475" s="23" t="e">
        <f t="shared" si="257"/>
        <v>#REF!</v>
      </c>
      <c r="BH1475" s="23" t="e">
        <f t="shared" si="258"/>
        <v>#REF!</v>
      </c>
      <c r="BJ1475" s="29" t="e">
        <f>398600640000000/(#REF!*1000*#REF!*1000)</f>
        <v>#REF!</v>
      </c>
      <c r="BK1475" s="29" t="e">
        <f>398600640000000/(#REF!*1000*#REF!*1000)</f>
        <v>#REF!</v>
      </c>
      <c r="BL1475" s="29" t="e">
        <f t="shared" si="259"/>
        <v>#REF!</v>
      </c>
      <c r="BM1475" t="e">
        <f>398600640000000/(#REF!*1000*#REF!*1000)</f>
        <v>#REF!</v>
      </c>
    </row>
    <row r="1476" spans="24:65" x14ac:dyDescent="0.25">
      <c r="X1476"/>
      <c r="Y1476"/>
      <c r="Z1476"/>
      <c r="AA1476"/>
      <c r="AB1476" s="5" t="e">
        <f>#REF!-#REF!</f>
        <v>#REF!</v>
      </c>
      <c r="AC1476" s="1" t="e">
        <f>#REF!-#REF!</f>
        <v>#REF!</v>
      </c>
      <c r="AD1476" s="1" t="e">
        <f>SIN(#REF!)*COS(#REF!)</f>
        <v>#REF!</v>
      </c>
      <c r="AE1476" s="1" t="e">
        <f>SIN(#REF!)*SIN(#REF!)</f>
        <v>#REF!</v>
      </c>
      <c r="AF1476" s="1" t="e">
        <f>#REF!*COS(#REF!+#REF!)</f>
        <v>#REF!</v>
      </c>
      <c r="AG1476" s="1" t="e">
        <f>#REF!*SIN(#REF!+#REF!)</f>
        <v>#REF!</v>
      </c>
      <c r="AH1476" s="1" t="e">
        <f>SIN(#REF!)</f>
        <v>#REF!</v>
      </c>
      <c r="AI1476" s="1" t="e">
        <f>COS(#REF!)</f>
        <v>#REF!</v>
      </c>
      <c r="AJ1476" s="1" t="e">
        <f t="shared" si="249"/>
        <v>#REF!</v>
      </c>
      <c r="AK1476" s="5" t="e">
        <f>#REF!*#REF!</f>
        <v>#REF!</v>
      </c>
      <c r="AL1476" s="1" t="e">
        <f>(#REF!*#REF!)*(#REF!*#REF!-1)</f>
        <v>#REF!</v>
      </c>
      <c r="AM1476" s="13" t="e">
        <f>#REF!*SQRT(1-#REF!*#REF!)</f>
        <v>#REF!</v>
      </c>
      <c r="AN1476" s="15" t="e">
        <f>#REF!-AM1476</f>
        <v>#REF!</v>
      </c>
      <c r="AO1476" s="19" t="e">
        <f>#REF!/AM1476</f>
        <v>#REF!</v>
      </c>
      <c r="AP1476" s="19" t="e">
        <f>SQRT(398600640000000/(#REF!*1000))</f>
        <v>#REF!</v>
      </c>
      <c r="AQ1476" s="17" t="e">
        <f>SQRT(2*398600640000000*((1/(#REF!*1000))-(1/((#REF!*1000)+(#REF!*1000)))))</f>
        <v>#REF!</v>
      </c>
      <c r="AR1476" s="17" t="e">
        <f>SQRT(2*398600640000000*((1/(#REF!*1000))-(1/((#REF!*1000)+(#REF!*1000)))))</f>
        <v>#REF!</v>
      </c>
      <c r="AS1476" s="17" t="e">
        <f t="shared" si="250"/>
        <v>#REF!</v>
      </c>
      <c r="AT1476" s="5" t="e">
        <f t="shared" si="251"/>
        <v>#REF!</v>
      </c>
      <c r="AU1476" s="5" t="e">
        <f>(((4*(POWER(#REF!*1000,2)*AP1476)/398600640000000)*AT1476))/2/1000</f>
        <v>#REF!</v>
      </c>
      <c r="AV1476" s="5" t="e">
        <f t="shared" si="252"/>
        <v>#REF!</v>
      </c>
      <c r="AW1476" s="5" t="e">
        <f>(((4*(POWER(#REF!*1000,2)*AQ1476)/398600640000000)*AV1476))/2/1000</f>
        <v>#REF!</v>
      </c>
      <c r="AX1476" s="19" t="e">
        <f t="shared" si="253"/>
        <v>#REF!</v>
      </c>
      <c r="AY1476" s="17" t="e">
        <f>SQRT(398600640000/#REF!)</f>
        <v>#REF!</v>
      </c>
      <c r="AZ1476" s="17" t="e">
        <f>SQRT(398600640000/#REF!)</f>
        <v>#REF!</v>
      </c>
      <c r="BA1476" s="17" t="e">
        <f t="shared" si="254"/>
        <v>#REF!</v>
      </c>
      <c r="BB1476" s="24" t="e">
        <f>-(398600640000000)/(2*(#REF!))</f>
        <v>#REF!</v>
      </c>
      <c r="BC1476" s="24" t="e">
        <f>-(398600640000000)/((2*#REF!))</f>
        <v>#REF!</v>
      </c>
      <c r="BD1476" s="24" t="e">
        <f>-(398600640000000)/(2*#REF!)</f>
        <v>#REF!</v>
      </c>
      <c r="BE1476" s="27" t="e">
        <f t="shared" si="255"/>
        <v>#REF!</v>
      </c>
      <c r="BF1476" s="27" t="e">
        <f t="shared" si="256"/>
        <v>#REF!</v>
      </c>
      <c r="BG1476" s="23" t="e">
        <f t="shared" si="257"/>
        <v>#REF!</v>
      </c>
      <c r="BH1476" s="23" t="e">
        <f t="shared" si="258"/>
        <v>#REF!</v>
      </c>
      <c r="BJ1476" s="29" t="e">
        <f>398600640000000/(#REF!*1000*#REF!*1000)</f>
        <v>#REF!</v>
      </c>
      <c r="BK1476" s="29" t="e">
        <f>398600640000000/(#REF!*1000*#REF!*1000)</f>
        <v>#REF!</v>
      </c>
      <c r="BL1476" s="29" t="e">
        <f t="shared" si="259"/>
        <v>#REF!</v>
      </c>
      <c r="BM1476" t="e">
        <f>398600640000000/(#REF!*1000*#REF!*1000)</f>
        <v>#REF!</v>
      </c>
    </row>
    <row r="1477" spans="24:65" x14ac:dyDescent="0.25">
      <c r="X1477"/>
      <c r="Y1477"/>
      <c r="Z1477"/>
      <c r="AA1477"/>
      <c r="AB1477" s="5" t="e">
        <f>#REF!-#REF!</f>
        <v>#REF!</v>
      </c>
      <c r="AC1477" s="1" t="e">
        <f>#REF!-#REF!</f>
        <v>#REF!</v>
      </c>
      <c r="AD1477" s="1" t="e">
        <f>SIN(#REF!)*COS(#REF!)</f>
        <v>#REF!</v>
      </c>
      <c r="AE1477" s="1" t="e">
        <f>SIN(#REF!)*SIN(#REF!)</f>
        <v>#REF!</v>
      </c>
      <c r="AF1477" s="1" t="e">
        <f>#REF!*COS(#REF!+#REF!)</f>
        <v>#REF!</v>
      </c>
      <c r="AG1477" s="1" t="e">
        <f>#REF!*SIN(#REF!+#REF!)</f>
        <v>#REF!</v>
      </c>
      <c r="AH1477" s="1" t="e">
        <f>SIN(#REF!)</f>
        <v>#REF!</v>
      </c>
      <c r="AI1477" s="1" t="e">
        <f>COS(#REF!)</f>
        <v>#REF!</v>
      </c>
      <c r="AJ1477" s="1" t="e">
        <f t="shared" si="249"/>
        <v>#REF!</v>
      </c>
      <c r="AK1477" s="5" t="e">
        <f>#REF!*#REF!</f>
        <v>#REF!</v>
      </c>
      <c r="AL1477" s="1" t="e">
        <f>(#REF!*#REF!)*(#REF!*#REF!-1)</f>
        <v>#REF!</v>
      </c>
      <c r="AM1477" s="13" t="e">
        <f>#REF!*SQRT(1-#REF!*#REF!)</f>
        <v>#REF!</v>
      </c>
      <c r="AN1477" s="15" t="e">
        <f>#REF!-AM1477</f>
        <v>#REF!</v>
      </c>
      <c r="AO1477" s="19" t="e">
        <f>#REF!/AM1477</f>
        <v>#REF!</v>
      </c>
      <c r="AP1477" s="19" t="e">
        <f>SQRT(398600640000000/(#REF!*1000))</f>
        <v>#REF!</v>
      </c>
      <c r="AQ1477" s="17" t="e">
        <f>SQRT(2*398600640000000*((1/(#REF!*1000))-(1/((#REF!*1000)+(#REF!*1000)))))</f>
        <v>#REF!</v>
      </c>
      <c r="AR1477" s="17" t="e">
        <f>SQRT(2*398600640000000*((1/(#REF!*1000))-(1/((#REF!*1000)+(#REF!*1000)))))</f>
        <v>#REF!</v>
      </c>
      <c r="AS1477" s="17" t="e">
        <f t="shared" si="250"/>
        <v>#REF!</v>
      </c>
      <c r="AT1477" s="5" t="e">
        <f t="shared" si="251"/>
        <v>#REF!</v>
      </c>
      <c r="AU1477" s="5" t="e">
        <f>(((4*(POWER(#REF!*1000,2)*AP1477)/398600640000000)*AT1477))/2/1000</f>
        <v>#REF!</v>
      </c>
      <c r="AV1477" s="5" t="e">
        <f t="shared" si="252"/>
        <v>#REF!</v>
      </c>
      <c r="AW1477" s="5" t="e">
        <f>(((4*(POWER(#REF!*1000,2)*AQ1477)/398600640000000)*AV1477))/2/1000</f>
        <v>#REF!</v>
      </c>
      <c r="AX1477" s="19" t="e">
        <f t="shared" si="253"/>
        <v>#REF!</v>
      </c>
      <c r="AY1477" s="17" t="e">
        <f>SQRT(398600640000/#REF!)</f>
        <v>#REF!</v>
      </c>
      <c r="AZ1477" s="17" t="e">
        <f>SQRT(398600640000/#REF!)</f>
        <v>#REF!</v>
      </c>
      <c r="BA1477" s="17" t="e">
        <f t="shared" si="254"/>
        <v>#REF!</v>
      </c>
      <c r="BB1477" s="24" t="e">
        <f>-(398600640000000)/(2*(#REF!))</f>
        <v>#REF!</v>
      </c>
      <c r="BC1477" s="24" t="e">
        <f>-(398600640000000)/((2*#REF!))</f>
        <v>#REF!</v>
      </c>
      <c r="BD1477" s="24" t="e">
        <f>-(398600640000000)/(2*#REF!)</f>
        <v>#REF!</v>
      </c>
      <c r="BE1477" s="27" t="e">
        <f t="shared" si="255"/>
        <v>#REF!</v>
      </c>
      <c r="BF1477" s="27" t="e">
        <f t="shared" si="256"/>
        <v>#REF!</v>
      </c>
      <c r="BG1477" s="23" t="e">
        <f t="shared" si="257"/>
        <v>#REF!</v>
      </c>
      <c r="BH1477" s="23" t="e">
        <f t="shared" si="258"/>
        <v>#REF!</v>
      </c>
      <c r="BJ1477" s="29" t="e">
        <f>398600640000000/(#REF!*1000*#REF!*1000)</f>
        <v>#REF!</v>
      </c>
      <c r="BK1477" s="29" t="e">
        <f>398600640000000/(#REF!*1000*#REF!*1000)</f>
        <v>#REF!</v>
      </c>
      <c r="BL1477" s="29" t="e">
        <f t="shared" si="259"/>
        <v>#REF!</v>
      </c>
      <c r="BM1477" t="e">
        <f>398600640000000/(#REF!*1000*#REF!*1000)</f>
        <v>#REF!</v>
      </c>
    </row>
    <row r="1478" spans="24:65" x14ac:dyDescent="0.25">
      <c r="X1478"/>
      <c r="Y1478"/>
      <c r="Z1478"/>
      <c r="AA1478"/>
      <c r="AB1478" s="5" t="e">
        <f>#REF!-#REF!</f>
        <v>#REF!</v>
      </c>
      <c r="AC1478" s="1" t="e">
        <f>#REF!-#REF!</f>
        <v>#REF!</v>
      </c>
      <c r="AD1478" s="1" t="e">
        <f>SIN(#REF!)*COS(#REF!)</f>
        <v>#REF!</v>
      </c>
      <c r="AE1478" s="1" t="e">
        <f>SIN(#REF!)*SIN(#REF!)</f>
        <v>#REF!</v>
      </c>
      <c r="AF1478" s="1" t="e">
        <f>#REF!*COS(#REF!+#REF!)</f>
        <v>#REF!</v>
      </c>
      <c r="AG1478" s="1" t="e">
        <f>#REF!*SIN(#REF!+#REF!)</f>
        <v>#REF!</v>
      </c>
      <c r="AH1478" s="1" t="e">
        <f>SIN(#REF!)</f>
        <v>#REF!</v>
      </c>
      <c r="AI1478" s="1" t="e">
        <f>COS(#REF!)</f>
        <v>#REF!</v>
      </c>
      <c r="AJ1478" s="1" t="e">
        <f t="shared" si="249"/>
        <v>#REF!</v>
      </c>
      <c r="AK1478" s="5" t="e">
        <f>#REF!*#REF!</f>
        <v>#REF!</v>
      </c>
      <c r="AL1478" s="1" t="e">
        <f>(#REF!*#REF!)*(#REF!*#REF!-1)</f>
        <v>#REF!</v>
      </c>
      <c r="AM1478" s="13" t="e">
        <f>#REF!*SQRT(1-#REF!*#REF!)</f>
        <v>#REF!</v>
      </c>
      <c r="AN1478" s="15" t="e">
        <f>#REF!-AM1478</f>
        <v>#REF!</v>
      </c>
      <c r="AO1478" s="19" t="e">
        <f>#REF!/AM1478</f>
        <v>#REF!</v>
      </c>
      <c r="AP1478" s="19" t="e">
        <f>SQRT(398600640000000/(#REF!*1000))</f>
        <v>#REF!</v>
      </c>
      <c r="AQ1478" s="17" t="e">
        <f>SQRT(2*398600640000000*((1/(#REF!*1000))-(1/((#REF!*1000)+(#REF!*1000)))))</f>
        <v>#REF!</v>
      </c>
      <c r="AR1478" s="17" t="e">
        <f>SQRT(2*398600640000000*((1/(#REF!*1000))-(1/((#REF!*1000)+(#REF!*1000)))))</f>
        <v>#REF!</v>
      </c>
      <c r="AS1478" s="17" t="e">
        <f t="shared" si="250"/>
        <v>#REF!</v>
      </c>
      <c r="AT1478" s="5" t="e">
        <f t="shared" si="251"/>
        <v>#REF!</v>
      </c>
      <c r="AU1478" s="5" t="e">
        <f>(((4*(POWER(#REF!*1000,2)*AP1478)/398600640000000)*AT1478))/2/1000</f>
        <v>#REF!</v>
      </c>
      <c r="AV1478" s="5" t="e">
        <f t="shared" si="252"/>
        <v>#REF!</v>
      </c>
      <c r="AW1478" s="5" t="e">
        <f>(((4*(POWER(#REF!*1000,2)*AQ1478)/398600640000000)*AV1478))/2/1000</f>
        <v>#REF!</v>
      </c>
      <c r="AX1478" s="19" t="e">
        <f t="shared" si="253"/>
        <v>#REF!</v>
      </c>
      <c r="AY1478" s="17" t="e">
        <f>SQRT(398600640000/#REF!)</f>
        <v>#REF!</v>
      </c>
      <c r="AZ1478" s="17" t="e">
        <f>SQRT(398600640000/#REF!)</f>
        <v>#REF!</v>
      </c>
      <c r="BA1478" s="17" t="e">
        <f t="shared" si="254"/>
        <v>#REF!</v>
      </c>
      <c r="BB1478" s="24" t="e">
        <f>-(398600640000000)/(2*(#REF!))</f>
        <v>#REF!</v>
      </c>
      <c r="BC1478" s="24" t="e">
        <f>-(398600640000000)/((2*#REF!))</f>
        <v>#REF!</v>
      </c>
      <c r="BD1478" s="24" t="e">
        <f>-(398600640000000)/(2*#REF!)</f>
        <v>#REF!</v>
      </c>
      <c r="BE1478" s="27" t="e">
        <f t="shared" si="255"/>
        <v>#REF!</v>
      </c>
      <c r="BF1478" s="27" t="e">
        <f t="shared" si="256"/>
        <v>#REF!</v>
      </c>
      <c r="BG1478" s="23" t="e">
        <f t="shared" si="257"/>
        <v>#REF!</v>
      </c>
      <c r="BH1478" s="23" t="e">
        <f t="shared" si="258"/>
        <v>#REF!</v>
      </c>
      <c r="BJ1478" s="29" t="e">
        <f>398600640000000/(#REF!*1000*#REF!*1000)</f>
        <v>#REF!</v>
      </c>
      <c r="BK1478" s="29" t="e">
        <f>398600640000000/(#REF!*1000*#REF!*1000)</f>
        <v>#REF!</v>
      </c>
      <c r="BL1478" s="29" t="e">
        <f t="shared" si="259"/>
        <v>#REF!</v>
      </c>
      <c r="BM1478" t="e">
        <f>398600640000000/(#REF!*1000*#REF!*1000)</f>
        <v>#REF!</v>
      </c>
    </row>
    <row r="1479" spans="24:65" x14ac:dyDescent="0.25">
      <c r="X1479"/>
      <c r="Y1479"/>
      <c r="Z1479"/>
      <c r="AA1479"/>
      <c r="AB1479" s="5" t="e">
        <f>#REF!-#REF!</f>
        <v>#REF!</v>
      </c>
      <c r="AC1479" s="1" t="e">
        <f>#REF!-#REF!</f>
        <v>#REF!</v>
      </c>
      <c r="AD1479" s="1" t="e">
        <f>SIN(#REF!)*COS(#REF!)</f>
        <v>#REF!</v>
      </c>
      <c r="AE1479" s="1" t="e">
        <f>SIN(#REF!)*SIN(#REF!)</f>
        <v>#REF!</v>
      </c>
      <c r="AF1479" s="1" t="e">
        <f>#REF!*COS(#REF!+#REF!)</f>
        <v>#REF!</v>
      </c>
      <c r="AG1479" s="1" t="e">
        <f>#REF!*SIN(#REF!+#REF!)</f>
        <v>#REF!</v>
      </c>
      <c r="AH1479" s="1" t="e">
        <f>SIN(#REF!)</f>
        <v>#REF!</v>
      </c>
      <c r="AI1479" s="1" t="e">
        <f>COS(#REF!)</f>
        <v>#REF!</v>
      </c>
      <c r="AJ1479" s="1" t="e">
        <f t="shared" si="249"/>
        <v>#REF!</v>
      </c>
      <c r="AK1479" s="5" t="e">
        <f>#REF!*#REF!</f>
        <v>#REF!</v>
      </c>
      <c r="AL1479" s="1" t="e">
        <f>(#REF!*#REF!)*(#REF!*#REF!-1)</f>
        <v>#REF!</v>
      </c>
      <c r="AM1479" s="13" t="e">
        <f>#REF!*SQRT(1-#REF!*#REF!)</f>
        <v>#REF!</v>
      </c>
      <c r="AN1479" s="15" t="e">
        <f>#REF!-AM1479</f>
        <v>#REF!</v>
      </c>
      <c r="AO1479" s="19" t="e">
        <f>#REF!/AM1479</f>
        <v>#REF!</v>
      </c>
      <c r="AP1479" s="19" t="e">
        <f>SQRT(398600640000000/(#REF!*1000))</f>
        <v>#REF!</v>
      </c>
      <c r="AQ1479" s="17" t="e">
        <f>SQRT(2*398600640000000*((1/(#REF!*1000))-(1/((#REF!*1000)+(#REF!*1000)))))</f>
        <v>#REF!</v>
      </c>
      <c r="AR1479" s="17" t="e">
        <f>SQRT(2*398600640000000*((1/(#REF!*1000))-(1/((#REF!*1000)+(#REF!*1000)))))</f>
        <v>#REF!</v>
      </c>
      <c r="AS1479" s="17" t="e">
        <f t="shared" si="250"/>
        <v>#REF!</v>
      </c>
      <c r="AT1479" s="5" t="e">
        <f t="shared" si="251"/>
        <v>#REF!</v>
      </c>
      <c r="AU1479" s="5" t="e">
        <f>(((4*(POWER(#REF!*1000,2)*AP1479)/398600640000000)*AT1479))/2/1000</f>
        <v>#REF!</v>
      </c>
      <c r="AV1479" s="5" t="e">
        <f t="shared" si="252"/>
        <v>#REF!</v>
      </c>
      <c r="AW1479" s="5" t="e">
        <f>(((4*(POWER(#REF!*1000,2)*AQ1479)/398600640000000)*AV1479))/2/1000</f>
        <v>#REF!</v>
      </c>
      <c r="AX1479" s="19" t="e">
        <f t="shared" si="253"/>
        <v>#REF!</v>
      </c>
      <c r="AY1479" s="17" t="e">
        <f>SQRT(398600640000/#REF!)</f>
        <v>#REF!</v>
      </c>
      <c r="AZ1479" s="17" t="e">
        <f>SQRT(398600640000/#REF!)</f>
        <v>#REF!</v>
      </c>
      <c r="BA1479" s="17" t="e">
        <f t="shared" si="254"/>
        <v>#REF!</v>
      </c>
      <c r="BB1479" s="24" t="e">
        <f>-(398600640000000)/(2*(#REF!))</f>
        <v>#REF!</v>
      </c>
      <c r="BC1479" s="24" t="e">
        <f>-(398600640000000)/((2*#REF!))</f>
        <v>#REF!</v>
      </c>
      <c r="BD1479" s="24" t="e">
        <f>-(398600640000000)/(2*#REF!)</f>
        <v>#REF!</v>
      </c>
      <c r="BE1479" s="27" t="e">
        <f t="shared" si="255"/>
        <v>#REF!</v>
      </c>
      <c r="BF1479" s="27" t="e">
        <f t="shared" si="256"/>
        <v>#REF!</v>
      </c>
      <c r="BG1479" s="23" t="e">
        <f t="shared" si="257"/>
        <v>#REF!</v>
      </c>
      <c r="BH1479" s="23" t="e">
        <f t="shared" si="258"/>
        <v>#REF!</v>
      </c>
      <c r="BJ1479" s="29" t="e">
        <f>398600640000000/(#REF!*1000*#REF!*1000)</f>
        <v>#REF!</v>
      </c>
      <c r="BK1479" s="29" t="e">
        <f>398600640000000/(#REF!*1000*#REF!*1000)</f>
        <v>#REF!</v>
      </c>
      <c r="BL1479" s="29" t="e">
        <f t="shared" si="259"/>
        <v>#REF!</v>
      </c>
      <c r="BM1479" t="e">
        <f>398600640000000/(#REF!*1000*#REF!*1000)</f>
        <v>#REF!</v>
      </c>
    </row>
    <row r="1480" spans="24:65" x14ac:dyDescent="0.25">
      <c r="X1480"/>
      <c r="Y1480"/>
      <c r="Z1480"/>
      <c r="AA1480"/>
      <c r="AB1480" s="5" t="e">
        <f>#REF!-#REF!</f>
        <v>#REF!</v>
      </c>
      <c r="AC1480" s="1" t="e">
        <f>#REF!-#REF!</f>
        <v>#REF!</v>
      </c>
      <c r="AD1480" s="1" t="e">
        <f>SIN(#REF!)*COS(#REF!)</f>
        <v>#REF!</v>
      </c>
      <c r="AE1480" s="1" t="e">
        <f>SIN(#REF!)*SIN(#REF!)</f>
        <v>#REF!</v>
      </c>
      <c r="AF1480" s="1" t="e">
        <f>#REF!*COS(#REF!+#REF!)</f>
        <v>#REF!</v>
      </c>
      <c r="AG1480" s="1" t="e">
        <f>#REF!*SIN(#REF!+#REF!)</f>
        <v>#REF!</v>
      </c>
      <c r="AH1480" s="1" t="e">
        <f>SIN(#REF!)</f>
        <v>#REF!</v>
      </c>
      <c r="AI1480" s="1" t="e">
        <f>COS(#REF!)</f>
        <v>#REF!</v>
      </c>
      <c r="AJ1480" s="1" t="e">
        <f t="shared" si="249"/>
        <v>#REF!</v>
      </c>
      <c r="AK1480" s="5" t="e">
        <f>#REF!*#REF!</f>
        <v>#REF!</v>
      </c>
      <c r="AL1480" s="1" t="e">
        <f>(#REF!*#REF!)*(#REF!*#REF!-1)</f>
        <v>#REF!</v>
      </c>
      <c r="AM1480" s="13" t="e">
        <f>#REF!*SQRT(1-#REF!*#REF!)</f>
        <v>#REF!</v>
      </c>
      <c r="AN1480" s="15" t="e">
        <f>#REF!-AM1480</f>
        <v>#REF!</v>
      </c>
      <c r="AO1480" s="19" t="e">
        <f>#REF!/AM1480</f>
        <v>#REF!</v>
      </c>
      <c r="AP1480" s="19" t="e">
        <f>SQRT(398600640000000/(#REF!*1000))</f>
        <v>#REF!</v>
      </c>
      <c r="AQ1480" s="17" t="e">
        <f>SQRT(2*398600640000000*((1/(#REF!*1000))-(1/((#REF!*1000)+(#REF!*1000)))))</f>
        <v>#REF!</v>
      </c>
      <c r="AR1480" s="17" t="e">
        <f>SQRT(2*398600640000000*((1/(#REF!*1000))-(1/((#REF!*1000)+(#REF!*1000)))))</f>
        <v>#REF!</v>
      </c>
      <c r="AS1480" s="17" t="e">
        <f t="shared" si="250"/>
        <v>#REF!</v>
      </c>
      <c r="AT1480" s="5" t="e">
        <f t="shared" si="251"/>
        <v>#REF!</v>
      </c>
      <c r="AU1480" s="5" t="e">
        <f>(((4*(POWER(#REF!*1000,2)*AP1480)/398600640000000)*AT1480))/2/1000</f>
        <v>#REF!</v>
      </c>
      <c r="AV1480" s="5" t="e">
        <f t="shared" si="252"/>
        <v>#REF!</v>
      </c>
      <c r="AW1480" s="5" t="e">
        <f>(((4*(POWER(#REF!*1000,2)*AQ1480)/398600640000000)*AV1480))/2/1000</f>
        <v>#REF!</v>
      </c>
      <c r="AX1480" s="19" t="e">
        <f t="shared" si="253"/>
        <v>#REF!</v>
      </c>
      <c r="AY1480" s="17" t="e">
        <f>SQRT(398600640000/#REF!)</f>
        <v>#REF!</v>
      </c>
      <c r="AZ1480" s="17" t="e">
        <f>SQRT(398600640000/#REF!)</f>
        <v>#REF!</v>
      </c>
      <c r="BA1480" s="17" t="e">
        <f t="shared" si="254"/>
        <v>#REF!</v>
      </c>
      <c r="BB1480" s="24" t="e">
        <f>-(398600640000000)/(2*(#REF!))</f>
        <v>#REF!</v>
      </c>
      <c r="BC1480" s="24" t="e">
        <f>-(398600640000000)/((2*#REF!))</f>
        <v>#REF!</v>
      </c>
      <c r="BD1480" s="24" t="e">
        <f>-(398600640000000)/(2*#REF!)</f>
        <v>#REF!</v>
      </c>
      <c r="BE1480" s="27" t="e">
        <f t="shared" si="255"/>
        <v>#REF!</v>
      </c>
      <c r="BF1480" s="27" t="e">
        <f t="shared" si="256"/>
        <v>#REF!</v>
      </c>
      <c r="BG1480" s="23" t="e">
        <f t="shared" si="257"/>
        <v>#REF!</v>
      </c>
      <c r="BH1480" s="23" t="e">
        <f t="shared" si="258"/>
        <v>#REF!</v>
      </c>
      <c r="BJ1480" s="29" t="e">
        <f>398600640000000/(#REF!*1000*#REF!*1000)</f>
        <v>#REF!</v>
      </c>
      <c r="BK1480" s="29" t="e">
        <f>398600640000000/(#REF!*1000*#REF!*1000)</f>
        <v>#REF!</v>
      </c>
      <c r="BL1480" s="29" t="e">
        <f t="shared" si="259"/>
        <v>#REF!</v>
      </c>
      <c r="BM1480" t="e">
        <f>398600640000000/(#REF!*1000*#REF!*1000)</f>
        <v>#REF!</v>
      </c>
    </row>
    <row r="1481" spans="24:65" x14ac:dyDescent="0.25">
      <c r="X1481"/>
      <c r="Y1481"/>
      <c r="Z1481"/>
      <c r="AA1481"/>
      <c r="AB1481" s="5" t="e">
        <f>#REF!-#REF!</f>
        <v>#REF!</v>
      </c>
      <c r="AC1481" s="1" t="e">
        <f>#REF!-#REF!</f>
        <v>#REF!</v>
      </c>
      <c r="AD1481" s="1" t="e">
        <f>SIN(#REF!)*COS(#REF!)</f>
        <v>#REF!</v>
      </c>
      <c r="AE1481" s="1" t="e">
        <f>SIN(#REF!)*SIN(#REF!)</f>
        <v>#REF!</v>
      </c>
      <c r="AF1481" s="1" t="e">
        <f>#REF!*COS(#REF!+#REF!)</f>
        <v>#REF!</v>
      </c>
      <c r="AG1481" s="1" t="e">
        <f>#REF!*SIN(#REF!+#REF!)</f>
        <v>#REF!</v>
      </c>
      <c r="AH1481" s="1" t="e">
        <f>SIN(#REF!)</f>
        <v>#REF!</v>
      </c>
      <c r="AI1481" s="1" t="e">
        <f>COS(#REF!)</f>
        <v>#REF!</v>
      </c>
      <c r="AJ1481" s="1" t="e">
        <f t="shared" si="249"/>
        <v>#REF!</v>
      </c>
      <c r="AK1481" s="5" t="e">
        <f>#REF!*#REF!</f>
        <v>#REF!</v>
      </c>
      <c r="AL1481" s="1" t="e">
        <f>(#REF!*#REF!)*(#REF!*#REF!-1)</f>
        <v>#REF!</v>
      </c>
      <c r="AM1481" s="13" t="e">
        <f>#REF!*SQRT(1-#REF!*#REF!)</f>
        <v>#REF!</v>
      </c>
      <c r="AN1481" s="15" t="e">
        <f>#REF!-AM1481</f>
        <v>#REF!</v>
      </c>
      <c r="AO1481" s="19" t="e">
        <f>#REF!/AM1481</f>
        <v>#REF!</v>
      </c>
      <c r="AP1481" s="19" t="e">
        <f>SQRT(398600640000000/(#REF!*1000))</f>
        <v>#REF!</v>
      </c>
      <c r="AQ1481" s="17" t="e">
        <f>SQRT(2*398600640000000*((1/(#REF!*1000))-(1/((#REF!*1000)+(#REF!*1000)))))</f>
        <v>#REF!</v>
      </c>
      <c r="AR1481" s="17" t="e">
        <f>SQRT(2*398600640000000*((1/(#REF!*1000))-(1/((#REF!*1000)+(#REF!*1000)))))</f>
        <v>#REF!</v>
      </c>
      <c r="AS1481" s="17" t="e">
        <f t="shared" si="250"/>
        <v>#REF!</v>
      </c>
      <c r="AT1481" s="5" t="e">
        <f t="shared" si="251"/>
        <v>#REF!</v>
      </c>
      <c r="AU1481" s="5" t="e">
        <f>(((4*(POWER(#REF!*1000,2)*AP1481)/398600640000000)*AT1481))/2/1000</f>
        <v>#REF!</v>
      </c>
      <c r="AV1481" s="5" t="e">
        <f t="shared" si="252"/>
        <v>#REF!</v>
      </c>
      <c r="AW1481" s="5" t="e">
        <f>(((4*(POWER(#REF!*1000,2)*AQ1481)/398600640000000)*AV1481))/2/1000</f>
        <v>#REF!</v>
      </c>
      <c r="AX1481" s="19" t="e">
        <f t="shared" si="253"/>
        <v>#REF!</v>
      </c>
      <c r="AY1481" s="17" t="e">
        <f>SQRT(398600640000/#REF!)</f>
        <v>#REF!</v>
      </c>
      <c r="AZ1481" s="17" t="e">
        <f>SQRT(398600640000/#REF!)</f>
        <v>#REF!</v>
      </c>
      <c r="BA1481" s="17" t="e">
        <f t="shared" si="254"/>
        <v>#REF!</v>
      </c>
      <c r="BB1481" s="24" t="e">
        <f>-(398600640000000)/(2*(#REF!))</f>
        <v>#REF!</v>
      </c>
      <c r="BC1481" s="24" t="e">
        <f>-(398600640000000)/((2*#REF!))</f>
        <v>#REF!</v>
      </c>
      <c r="BD1481" s="24" t="e">
        <f>-(398600640000000)/(2*#REF!)</f>
        <v>#REF!</v>
      </c>
      <c r="BE1481" s="27" t="e">
        <f t="shared" si="255"/>
        <v>#REF!</v>
      </c>
      <c r="BF1481" s="27" t="e">
        <f t="shared" si="256"/>
        <v>#REF!</v>
      </c>
      <c r="BG1481" s="23" t="e">
        <f t="shared" si="257"/>
        <v>#REF!</v>
      </c>
      <c r="BH1481" s="23" t="e">
        <f t="shared" si="258"/>
        <v>#REF!</v>
      </c>
      <c r="BJ1481" s="29" t="e">
        <f>398600640000000/(#REF!*1000*#REF!*1000)</f>
        <v>#REF!</v>
      </c>
      <c r="BK1481" s="29" t="e">
        <f>398600640000000/(#REF!*1000*#REF!*1000)</f>
        <v>#REF!</v>
      </c>
      <c r="BL1481" s="29" t="e">
        <f t="shared" si="259"/>
        <v>#REF!</v>
      </c>
      <c r="BM1481" t="e">
        <f>398600640000000/(#REF!*1000*#REF!*1000)</f>
        <v>#REF!</v>
      </c>
    </row>
    <row r="1482" spans="24:65" x14ac:dyDescent="0.25">
      <c r="X1482"/>
      <c r="Y1482"/>
      <c r="Z1482"/>
      <c r="AA1482"/>
      <c r="AB1482" s="5" t="e">
        <f>#REF!-#REF!</f>
        <v>#REF!</v>
      </c>
      <c r="AC1482" s="1" t="e">
        <f>#REF!-#REF!</f>
        <v>#REF!</v>
      </c>
      <c r="AD1482" s="1" t="e">
        <f>SIN(#REF!)*COS(#REF!)</f>
        <v>#REF!</v>
      </c>
      <c r="AE1482" s="1" t="e">
        <f>SIN(#REF!)*SIN(#REF!)</f>
        <v>#REF!</v>
      </c>
      <c r="AF1482" s="1" t="e">
        <f>#REF!*COS(#REF!+#REF!)</f>
        <v>#REF!</v>
      </c>
      <c r="AG1482" s="1" t="e">
        <f>#REF!*SIN(#REF!+#REF!)</f>
        <v>#REF!</v>
      </c>
      <c r="AH1482" s="1" t="e">
        <f>SIN(#REF!)</f>
        <v>#REF!</v>
      </c>
      <c r="AI1482" s="1" t="e">
        <f>COS(#REF!)</f>
        <v>#REF!</v>
      </c>
      <c r="AJ1482" s="1" t="e">
        <f t="shared" si="249"/>
        <v>#REF!</v>
      </c>
      <c r="AK1482" s="5" t="e">
        <f>#REF!*#REF!</f>
        <v>#REF!</v>
      </c>
      <c r="AL1482" s="1" t="e">
        <f>(#REF!*#REF!)*(#REF!*#REF!-1)</f>
        <v>#REF!</v>
      </c>
      <c r="AM1482" s="13" t="e">
        <f>#REF!*SQRT(1-#REF!*#REF!)</f>
        <v>#REF!</v>
      </c>
      <c r="AN1482" s="15" t="e">
        <f>#REF!-AM1482</f>
        <v>#REF!</v>
      </c>
      <c r="AO1482" s="19" t="e">
        <f>#REF!/AM1482</f>
        <v>#REF!</v>
      </c>
      <c r="AP1482" s="19" t="e">
        <f>SQRT(398600640000000/(#REF!*1000))</f>
        <v>#REF!</v>
      </c>
      <c r="AQ1482" s="17" t="e">
        <f>SQRT(2*398600640000000*((1/(#REF!*1000))-(1/((#REF!*1000)+(#REF!*1000)))))</f>
        <v>#REF!</v>
      </c>
      <c r="AR1482" s="17" t="e">
        <f>SQRT(2*398600640000000*((1/(#REF!*1000))-(1/((#REF!*1000)+(#REF!*1000)))))</f>
        <v>#REF!</v>
      </c>
      <c r="AS1482" s="17" t="e">
        <f t="shared" si="250"/>
        <v>#REF!</v>
      </c>
      <c r="AT1482" s="5" t="e">
        <f t="shared" si="251"/>
        <v>#REF!</v>
      </c>
      <c r="AU1482" s="5" t="e">
        <f>(((4*(POWER(#REF!*1000,2)*AP1482)/398600640000000)*AT1482))/2/1000</f>
        <v>#REF!</v>
      </c>
      <c r="AV1482" s="5" t="e">
        <f t="shared" si="252"/>
        <v>#REF!</v>
      </c>
      <c r="AW1482" s="5" t="e">
        <f>(((4*(POWER(#REF!*1000,2)*AQ1482)/398600640000000)*AV1482))/2/1000</f>
        <v>#REF!</v>
      </c>
      <c r="AX1482" s="19" t="e">
        <f t="shared" si="253"/>
        <v>#REF!</v>
      </c>
      <c r="AY1482" s="17" t="e">
        <f>SQRT(398600640000/#REF!)</f>
        <v>#REF!</v>
      </c>
      <c r="AZ1482" s="17" t="e">
        <f>SQRT(398600640000/#REF!)</f>
        <v>#REF!</v>
      </c>
      <c r="BA1482" s="17" t="e">
        <f t="shared" si="254"/>
        <v>#REF!</v>
      </c>
      <c r="BB1482" s="24" t="e">
        <f>-(398600640000000)/(2*(#REF!))</f>
        <v>#REF!</v>
      </c>
      <c r="BC1482" s="24" t="e">
        <f>-(398600640000000)/((2*#REF!))</f>
        <v>#REF!</v>
      </c>
      <c r="BD1482" s="24" t="e">
        <f>-(398600640000000)/(2*#REF!)</f>
        <v>#REF!</v>
      </c>
      <c r="BE1482" s="27" t="e">
        <f t="shared" si="255"/>
        <v>#REF!</v>
      </c>
      <c r="BF1482" s="27" t="e">
        <f t="shared" si="256"/>
        <v>#REF!</v>
      </c>
      <c r="BG1482" s="23" t="e">
        <f t="shared" si="257"/>
        <v>#REF!</v>
      </c>
      <c r="BH1482" s="23" t="e">
        <f t="shared" si="258"/>
        <v>#REF!</v>
      </c>
      <c r="BJ1482" s="29" t="e">
        <f>398600640000000/(#REF!*1000*#REF!*1000)</f>
        <v>#REF!</v>
      </c>
      <c r="BK1482" s="29" t="e">
        <f>398600640000000/(#REF!*1000*#REF!*1000)</f>
        <v>#REF!</v>
      </c>
      <c r="BL1482" s="29" t="e">
        <f t="shared" si="259"/>
        <v>#REF!</v>
      </c>
      <c r="BM1482" t="e">
        <f>398600640000000/(#REF!*1000*#REF!*1000)</f>
        <v>#REF!</v>
      </c>
    </row>
    <row r="1483" spans="24:65" x14ac:dyDescent="0.25">
      <c r="X1483"/>
      <c r="Y1483"/>
      <c r="Z1483"/>
      <c r="AA1483"/>
      <c r="AB1483" s="5" t="e">
        <f>#REF!-#REF!</f>
        <v>#REF!</v>
      </c>
      <c r="AC1483" s="1" t="e">
        <f>#REF!-#REF!</f>
        <v>#REF!</v>
      </c>
      <c r="AD1483" s="1" t="e">
        <f>SIN(#REF!)*COS(#REF!)</f>
        <v>#REF!</v>
      </c>
      <c r="AE1483" s="1" t="e">
        <f>SIN(#REF!)*SIN(#REF!)</f>
        <v>#REF!</v>
      </c>
      <c r="AF1483" s="1" t="e">
        <f>#REF!*COS(#REF!+#REF!)</f>
        <v>#REF!</v>
      </c>
      <c r="AG1483" s="1" t="e">
        <f>#REF!*SIN(#REF!+#REF!)</f>
        <v>#REF!</v>
      </c>
      <c r="AH1483" s="1" t="e">
        <f>SIN(#REF!)</f>
        <v>#REF!</v>
      </c>
      <c r="AI1483" s="1" t="e">
        <f>COS(#REF!)</f>
        <v>#REF!</v>
      </c>
      <c r="AJ1483" s="1" t="e">
        <f t="shared" si="249"/>
        <v>#REF!</v>
      </c>
      <c r="AK1483" s="5" t="e">
        <f>#REF!*#REF!</f>
        <v>#REF!</v>
      </c>
      <c r="AL1483" s="1" t="e">
        <f>(#REF!*#REF!)*(#REF!*#REF!-1)</f>
        <v>#REF!</v>
      </c>
      <c r="AM1483" s="13" t="e">
        <f>#REF!*SQRT(1-#REF!*#REF!)</f>
        <v>#REF!</v>
      </c>
      <c r="AN1483" s="15" t="e">
        <f>#REF!-AM1483</f>
        <v>#REF!</v>
      </c>
      <c r="AO1483" s="19" t="e">
        <f>#REF!/AM1483</f>
        <v>#REF!</v>
      </c>
      <c r="AP1483" s="19" t="e">
        <f>SQRT(398600640000000/(#REF!*1000))</f>
        <v>#REF!</v>
      </c>
      <c r="AQ1483" s="17" t="e">
        <f>SQRT(2*398600640000000*((1/(#REF!*1000))-(1/((#REF!*1000)+(#REF!*1000)))))</f>
        <v>#REF!</v>
      </c>
      <c r="AR1483" s="17" t="e">
        <f>SQRT(2*398600640000000*((1/(#REF!*1000))-(1/((#REF!*1000)+(#REF!*1000)))))</f>
        <v>#REF!</v>
      </c>
      <c r="AS1483" s="17" t="e">
        <f t="shared" si="250"/>
        <v>#REF!</v>
      </c>
      <c r="AT1483" s="5" t="e">
        <f t="shared" si="251"/>
        <v>#REF!</v>
      </c>
      <c r="AU1483" s="5" t="e">
        <f>(((4*(POWER(#REF!*1000,2)*AP1483)/398600640000000)*AT1483))/2/1000</f>
        <v>#REF!</v>
      </c>
      <c r="AV1483" s="5" t="e">
        <f t="shared" si="252"/>
        <v>#REF!</v>
      </c>
      <c r="AW1483" s="5" t="e">
        <f>(((4*(POWER(#REF!*1000,2)*AQ1483)/398600640000000)*AV1483))/2/1000</f>
        <v>#REF!</v>
      </c>
      <c r="AX1483" s="19" t="e">
        <f t="shared" si="253"/>
        <v>#REF!</v>
      </c>
      <c r="AY1483" s="17" t="e">
        <f>SQRT(398600640000/#REF!)</f>
        <v>#REF!</v>
      </c>
      <c r="AZ1483" s="17" t="e">
        <f>SQRT(398600640000/#REF!)</f>
        <v>#REF!</v>
      </c>
      <c r="BA1483" s="17" t="e">
        <f t="shared" si="254"/>
        <v>#REF!</v>
      </c>
      <c r="BB1483" s="24" t="e">
        <f>-(398600640000000)/(2*(#REF!))</f>
        <v>#REF!</v>
      </c>
      <c r="BC1483" s="24" t="e">
        <f>-(398600640000000)/((2*#REF!))</f>
        <v>#REF!</v>
      </c>
      <c r="BD1483" s="24" t="e">
        <f>-(398600640000000)/(2*#REF!)</f>
        <v>#REF!</v>
      </c>
      <c r="BE1483" s="27" t="e">
        <f t="shared" si="255"/>
        <v>#REF!</v>
      </c>
      <c r="BF1483" s="27" t="e">
        <f t="shared" si="256"/>
        <v>#REF!</v>
      </c>
      <c r="BG1483" s="23" t="e">
        <f t="shared" si="257"/>
        <v>#REF!</v>
      </c>
      <c r="BH1483" s="23" t="e">
        <f t="shared" si="258"/>
        <v>#REF!</v>
      </c>
      <c r="BJ1483" s="29" t="e">
        <f>398600640000000/(#REF!*1000*#REF!*1000)</f>
        <v>#REF!</v>
      </c>
      <c r="BK1483" s="29" t="e">
        <f>398600640000000/(#REF!*1000*#REF!*1000)</f>
        <v>#REF!</v>
      </c>
      <c r="BL1483" s="29" t="e">
        <f t="shared" si="259"/>
        <v>#REF!</v>
      </c>
      <c r="BM1483" t="e">
        <f>398600640000000/(#REF!*1000*#REF!*1000)</f>
        <v>#REF!</v>
      </c>
    </row>
    <row r="1484" spans="24:65" x14ac:dyDescent="0.25">
      <c r="X1484"/>
      <c r="Y1484"/>
      <c r="Z1484"/>
      <c r="AA1484"/>
      <c r="AB1484" s="5" t="e">
        <f>#REF!-#REF!</f>
        <v>#REF!</v>
      </c>
      <c r="AC1484" s="1" t="e">
        <f>#REF!-#REF!</f>
        <v>#REF!</v>
      </c>
      <c r="AD1484" s="1" t="e">
        <f>SIN(#REF!)*COS(#REF!)</f>
        <v>#REF!</v>
      </c>
      <c r="AE1484" s="1" t="e">
        <f>SIN(#REF!)*SIN(#REF!)</f>
        <v>#REF!</v>
      </c>
      <c r="AF1484" s="1" t="e">
        <f>#REF!*COS(#REF!+#REF!)</f>
        <v>#REF!</v>
      </c>
      <c r="AG1484" s="1" t="e">
        <f>#REF!*SIN(#REF!+#REF!)</f>
        <v>#REF!</v>
      </c>
      <c r="AH1484" s="1" t="e">
        <f>SIN(#REF!)</f>
        <v>#REF!</v>
      </c>
      <c r="AI1484" s="1" t="e">
        <f>COS(#REF!)</f>
        <v>#REF!</v>
      </c>
      <c r="AJ1484" s="1" t="e">
        <f t="shared" si="249"/>
        <v>#REF!</v>
      </c>
      <c r="AK1484" s="5" t="e">
        <f>#REF!*#REF!</f>
        <v>#REF!</v>
      </c>
      <c r="AL1484" s="1" t="e">
        <f>(#REF!*#REF!)*(#REF!*#REF!-1)</f>
        <v>#REF!</v>
      </c>
      <c r="AM1484" s="13" t="e">
        <f>#REF!*SQRT(1-#REF!*#REF!)</f>
        <v>#REF!</v>
      </c>
      <c r="AN1484" s="15" t="e">
        <f>#REF!-AM1484</f>
        <v>#REF!</v>
      </c>
      <c r="AO1484" s="19" t="e">
        <f>#REF!/AM1484</f>
        <v>#REF!</v>
      </c>
      <c r="AP1484" s="19" t="e">
        <f>SQRT(398600640000000/(#REF!*1000))</f>
        <v>#REF!</v>
      </c>
      <c r="AQ1484" s="17" t="e">
        <f>SQRT(2*398600640000000*((1/(#REF!*1000))-(1/((#REF!*1000)+(#REF!*1000)))))</f>
        <v>#REF!</v>
      </c>
      <c r="AR1484" s="17" t="e">
        <f>SQRT(2*398600640000000*((1/(#REF!*1000))-(1/((#REF!*1000)+(#REF!*1000)))))</f>
        <v>#REF!</v>
      </c>
      <c r="AS1484" s="17" t="e">
        <f t="shared" si="250"/>
        <v>#REF!</v>
      </c>
      <c r="AT1484" s="5" t="e">
        <f t="shared" si="251"/>
        <v>#REF!</v>
      </c>
      <c r="AU1484" s="5" t="e">
        <f>(((4*(POWER(#REF!*1000,2)*AP1484)/398600640000000)*AT1484))/2/1000</f>
        <v>#REF!</v>
      </c>
      <c r="AV1484" s="5" t="e">
        <f t="shared" si="252"/>
        <v>#REF!</v>
      </c>
      <c r="AW1484" s="5" t="e">
        <f>(((4*(POWER(#REF!*1000,2)*AQ1484)/398600640000000)*AV1484))/2/1000</f>
        <v>#REF!</v>
      </c>
      <c r="AX1484" s="19" t="e">
        <f t="shared" si="253"/>
        <v>#REF!</v>
      </c>
      <c r="AY1484" s="17" t="e">
        <f>SQRT(398600640000/#REF!)</f>
        <v>#REF!</v>
      </c>
      <c r="AZ1484" s="17" t="e">
        <f>SQRT(398600640000/#REF!)</f>
        <v>#REF!</v>
      </c>
      <c r="BA1484" s="17" t="e">
        <f t="shared" si="254"/>
        <v>#REF!</v>
      </c>
      <c r="BB1484" s="24" t="e">
        <f>-(398600640000000)/(2*(#REF!))</f>
        <v>#REF!</v>
      </c>
      <c r="BC1484" s="24" t="e">
        <f>-(398600640000000)/((2*#REF!))</f>
        <v>#REF!</v>
      </c>
      <c r="BD1484" s="24" t="e">
        <f>-(398600640000000)/(2*#REF!)</f>
        <v>#REF!</v>
      </c>
      <c r="BE1484" s="27" t="e">
        <f t="shared" si="255"/>
        <v>#REF!</v>
      </c>
      <c r="BF1484" s="27" t="e">
        <f t="shared" si="256"/>
        <v>#REF!</v>
      </c>
      <c r="BG1484" s="23" t="e">
        <f t="shared" si="257"/>
        <v>#REF!</v>
      </c>
      <c r="BH1484" s="23" t="e">
        <f t="shared" si="258"/>
        <v>#REF!</v>
      </c>
      <c r="BJ1484" s="29" t="e">
        <f>398600640000000/(#REF!*1000*#REF!*1000)</f>
        <v>#REF!</v>
      </c>
      <c r="BK1484" s="29" t="e">
        <f>398600640000000/(#REF!*1000*#REF!*1000)</f>
        <v>#REF!</v>
      </c>
      <c r="BL1484" s="29" t="e">
        <f t="shared" si="259"/>
        <v>#REF!</v>
      </c>
      <c r="BM1484" t="e">
        <f>398600640000000/(#REF!*1000*#REF!*1000)</f>
        <v>#REF!</v>
      </c>
    </row>
    <row r="1485" spans="24:65" x14ac:dyDescent="0.25">
      <c r="X1485"/>
      <c r="Y1485"/>
      <c r="Z1485"/>
      <c r="AA1485"/>
      <c r="AB1485" s="5" t="e">
        <f>#REF!-#REF!</f>
        <v>#REF!</v>
      </c>
      <c r="AC1485" s="1" t="e">
        <f>#REF!-#REF!</f>
        <v>#REF!</v>
      </c>
      <c r="AD1485" s="1" t="e">
        <f>SIN(#REF!)*COS(#REF!)</f>
        <v>#REF!</v>
      </c>
      <c r="AE1485" s="1" t="e">
        <f>SIN(#REF!)*SIN(#REF!)</f>
        <v>#REF!</v>
      </c>
      <c r="AF1485" s="1" t="e">
        <f>#REF!*COS(#REF!+#REF!)</f>
        <v>#REF!</v>
      </c>
      <c r="AG1485" s="1" t="e">
        <f>#REF!*SIN(#REF!+#REF!)</f>
        <v>#REF!</v>
      </c>
      <c r="AH1485" s="1" t="e">
        <f>SIN(#REF!)</f>
        <v>#REF!</v>
      </c>
      <c r="AI1485" s="1" t="e">
        <f>COS(#REF!)</f>
        <v>#REF!</v>
      </c>
      <c r="AJ1485" s="1" t="e">
        <f t="shared" si="249"/>
        <v>#REF!</v>
      </c>
      <c r="AK1485" s="5" t="e">
        <f>#REF!*#REF!</f>
        <v>#REF!</v>
      </c>
      <c r="AL1485" s="1" t="e">
        <f>(#REF!*#REF!)*(#REF!*#REF!-1)</f>
        <v>#REF!</v>
      </c>
      <c r="AM1485" s="13" t="e">
        <f>#REF!*SQRT(1-#REF!*#REF!)</f>
        <v>#REF!</v>
      </c>
      <c r="AN1485" s="15" t="e">
        <f>#REF!-AM1485</f>
        <v>#REF!</v>
      </c>
      <c r="AO1485" s="19" t="e">
        <f>#REF!/AM1485</f>
        <v>#REF!</v>
      </c>
      <c r="AP1485" s="19" t="e">
        <f>SQRT(398600640000000/(#REF!*1000))</f>
        <v>#REF!</v>
      </c>
      <c r="AQ1485" s="17" t="e">
        <f>SQRT(2*398600640000000*((1/(#REF!*1000))-(1/((#REF!*1000)+(#REF!*1000)))))</f>
        <v>#REF!</v>
      </c>
      <c r="AR1485" s="17" t="e">
        <f>SQRT(2*398600640000000*((1/(#REF!*1000))-(1/((#REF!*1000)+(#REF!*1000)))))</f>
        <v>#REF!</v>
      </c>
      <c r="AS1485" s="17" t="e">
        <f t="shared" si="250"/>
        <v>#REF!</v>
      </c>
      <c r="AT1485" s="5" t="e">
        <f t="shared" si="251"/>
        <v>#REF!</v>
      </c>
      <c r="AU1485" s="5" t="e">
        <f>(((4*(POWER(#REF!*1000,2)*AP1485)/398600640000000)*AT1485))/2/1000</f>
        <v>#REF!</v>
      </c>
      <c r="AV1485" s="5" t="e">
        <f t="shared" si="252"/>
        <v>#REF!</v>
      </c>
      <c r="AW1485" s="5" t="e">
        <f>(((4*(POWER(#REF!*1000,2)*AQ1485)/398600640000000)*AV1485))/2/1000</f>
        <v>#REF!</v>
      </c>
      <c r="AX1485" s="19" t="e">
        <f t="shared" si="253"/>
        <v>#REF!</v>
      </c>
      <c r="AY1485" s="17" t="e">
        <f>SQRT(398600640000/#REF!)</f>
        <v>#REF!</v>
      </c>
      <c r="AZ1485" s="17" t="e">
        <f>SQRT(398600640000/#REF!)</f>
        <v>#REF!</v>
      </c>
      <c r="BA1485" s="17" t="e">
        <f t="shared" si="254"/>
        <v>#REF!</v>
      </c>
      <c r="BB1485" s="24" t="e">
        <f>-(398600640000000)/(2*(#REF!))</f>
        <v>#REF!</v>
      </c>
      <c r="BC1485" s="24" t="e">
        <f>-(398600640000000)/((2*#REF!))</f>
        <v>#REF!</v>
      </c>
      <c r="BD1485" s="24" t="e">
        <f>-(398600640000000)/(2*#REF!)</f>
        <v>#REF!</v>
      </c>
      <c r="BE1485" s="27" t="e">
        <f t="shared" si="255"/>
        <v>#REF!</v>
      </c>
      <c r="BF1485" s="27" t="e">
        <f t="shared" si="256"/>
        <v>#REF!</v>
      </c>
      <c r="BG1485" s="23" t="e">
        <f t="shared" si="257"/>
        <v>#REF!</v>
      </c>
      <c r="BH1485" s="23" t="e">
        <f t="shared" si="258"/>
        <v>#REF!</v>
      </c>
      <c r="BJ1485" s="29" t="e">
        <f>398600640000000/(#REF!*1000*#REF!*1000)</f>
        <v>#REF!</v>
      </c>
      <c r="BK1485" s="29" t="e">
        <f>398600640000000/(#REF!*1000*#REF!*1000)</f>
        <v>#REF!</v>
      </c>
      <c r="BL1485" s="29" t="e">
        <f t="shared" si="259"/>
        <v>#REF!</v>
      </c>
      <c r="BM1485" t="e">
        <f>398600640000000/(#REF!*1000*#REF!*1000)</f>
        <v>#REF!</v>
      </c>
    </row>
    <row r="1486" spans="24:65" x14ac:dyDescent="0.25">
      <c r="X1486"/>
      <c r="Y1486"/>
      <c r="Z1486"/>
      <c r="AA1486"/>
      <c r="AB1486" s="5" t="e">
        <f>#REF!-#REF!</f>
        <v>#REF!</v>
      </c>
      <c r="AC1486" s="1" t="e">
        <f>#REF!-#REF!</f>
        <v>#REF!</v>
      </c>
      <c r="AD1486" s="1" t="e">
        <f>SIN(#REF!)*COS(#REF!)</f>
        <v>#REF!</v>
      </c>
      <c r="AE1486" s="1" t="e">
        <f>SIN(#REF!)*SIN(#REF!)</f>
        <v>#REF!</v>
      </c>
      <c r="AF1486" s="1" t="e">
        <f>#REF!*COS(#REF!+#REF!)</f>
        <v>#REF!</v>
      </c>
      <c r="AG1486" s="1" t="e">
        <f>#REF!*SIN(#REF!+#REF!)</f>
        <v>#REF!</v>
      </c>
      <c r="AH1486" s="1" t="e">
        <f>SIN(#REF!)</f>
        <v>#REF!</v>
      </c>
      <c r="AI1486" s="1" t="e">
        <f>COS(#REF!)</f>
        <v>#REF!</v>
      </c>
      <c r="AJ1486" s="1" t="e">
        <f t="shared" si="249"/>
        <v>#REF!</v>
      </c>
      <c r="AK1486" s="5" t="e">
        <f>#REF!*#REF!</f>
        <v>#REF!</v>
      </c>
      <c r="AL1486" s="1" t="e">
        <f>(#REF!*#REF!)*(#REF!*#REF!-1)</f>
        <v>#REF!</v>
      </c>
      <c r="AM1486" s="13" t="e">
        <f>#REF!*SQRT(1-#REF!*#REF!)</f>
        <v>#REF!</v>
      </c>
      <c r="AN1486" s="15" t="e">
        <f>#REF!-AM1486</f>
        <v>#REF!</v>
      </c>
      <c r="AO1486" s="19" t="e">
        <f>#REF!/AM1486</f>
        <v>#REF!</v>
      </c>
      <c r="AP1486" s="19" t="e">
        <f>SQRT(398600640000000/(#REF!*1000))</f>
        <v>#REF!</v>
      </c>
      <c r="AQ1486" s="17" t="e">
        <f>SQRT(2*398600640000000*((1/(#REF!*1000))-(1/((#REF!*1000)+(#REF!*1000)))))</f>
        <v>#REF!</v>
      </c>
      <c r="AR1486" s="17" t="e">
        <f>SQRT(2*398600640000000*((1/(#REF!*1000))-(1/((#REF!*1000)+(#REF!*1000)))))</f>
        <v>#REF!</v>
      </c>
      <c r="AS1486" s="17" t="e">
        <f t="shared" si="250"/>
        <v>#REF!</v>
      </c>
      <c r="AT1486" s="5" t="e">
        <f t="shared" si="251"/>
        <v>#REF!</v>
      </c>
      <c r="AU1486" s="5" t="e">
        <f>(((4*(POWER(#REF!*1000,2)*AP1486)/398600640000000)*AT1486))/2/1000</f>
        <v>#REF!</v>
      </c>
      <c r="AV1486" s="5" t="e">
        <f t="shared" si="252"/>
        <v>#REF!</v>
      </c>
      <c r="AW1486" s="5" t="e">
        <f>(((4*(POWER(#REF!*1000,2)*AQ1486)/398600640000000)*AV1486))/2/1000</f>
        <v>#REF!</v>
      </c>
      <c r="AX1486" s="19" t="e">
        <f t="shared" si="253"/>
        <v>#REF!</v>
      </c>
      <c r="AY1486" s="17" t="e">
        <f>SQRT(398600640000/#REF!)</f>
        <v>#REF!</v>
      </c>
      <c r="AZ1486" s="17" t="e">
        <f>SQRT(398600640000/#REF!)</f>
        <v>#REF!</v>
      </c>
      <c r="BA1486" s="17" t="e">
        <f t="shared" si="254"/>
        <v>#REF!</v>
      </c>
      <c r="BB1486" s="24" t="e">
        <f>-(398600640000000)/(2*(#REF!))</f>
        <v>#REF!</v>
      </c>
      <c r="BC1486" s="24" t="e">
        <f>-(398600640000000)/((2*#REF!))</f>
        <v>#REF!</v>
      </c>
      <c r="BD1486" s="24" t="e">
        <f>-(398600640000000)/(2*#REF!)</f>
        <v>#REF!</v>
      </c>
      <c r="BE1486" s="27" t="e">
        <f t="shared" si="255"/>
        <v>#REF!</v>
      </c>
      <c r="BF1486" s="27" t="e">
        <f t="shared" si="256"/>
        <v>#REF!</v>
      </c>
      <c r="BG1486" s="23" t="e">
        <f t="shared" si="257"/>
        <v>#REF!</v>
      </c>
      <c r="BH1486" s="23" t="e">
        <f t="shared" si="258"/>
        <v>#REF!</v>
      </c>
      <c r="BJ1486" s="29" t="e">
        <f>398600640000000/(#REF!*1000*#REF!*1000)</f>
        <v>#REF!</v>
      </c>
      <c r="BK1486" s="29" t="e">
        <f>398600640000000/(#REF!*1000*#REF!*1000)</f>
        <v>#REF!</v>
      </c>
      <c r="BL1486" s="29" t="e">
        <f t="shared" si="259"/>
        <v>#REF!</v>
      </c>
      <c r="BM1486" t="e">
        <f>398600640000000/(#REF!*1000*#REF!*1000)</f>
        <v>#REF!</v>
      </c>
    </row>
    <row r="1487" spans="24:65" x14ac:dyDescent="0.25">
      <c r="X1487"/>
      <c r="Y1487"/>
      <c r="Z1487"/>
      <c r="AA1487"/>
      <c r="AB1487" s="5" t="e">
        <f>#REF!-#REF!</f>
        <v>#REF!</v>
      </c>
      <c r="AC1487" s="1" t="e">
        <f>#REF!-#REF!</f>
        <v>#REF!</v>
      </c>
      <c r="AD1487" s="1" t="e">
        <f>SIN(#REF!)*COS(#REF!)</f>
        <v>#REF!</v>
      </c>
      <c r="AE1487" s="1" t="e">
        <f>SIN(#REF!)*SIN(#REF!)</f>
        <v>#REF!</v>
      </c>
      <c r="AF1487" s="1" t="e">
        <f>#REF!*COS(#REF!+#REF!)</f>
        <v>#REF!</v>
      </c>
      <c r="AG1487" s="1" t="e">
        <f>#REF!*SIN(#REF!+#REF!)</f>
        <v>#REF!</v>
      </c>
      <c r="AH1487" s="1" t="e">
        <f>SIN(#REF!)</f>
        <v>#REF!</v>
      </c>
      <c r="AI1487" s="1" t="e">
        <f>COS(#REF!)</f>
        <v>#REF!</v>
      </c>
      <c r="AJ1487" s="1" t="e">
        <f t="shared" si="249"/>
        <v>#REF!</v>
      </c>
      <c r="AK1487" s="5" t="e">
        <f>#REF!*#REF!</f>
        <v>#REF!</v>
      </c>
      <c r="AL1487" s="1" t="e">
        <f>(#REF!*#REF!)*(#REF!*#REF!-1)</f>
        <v>#REF!</v>
      </c>
      <c r="AM1487" s="13" t="e">
        <f>#REF!*SQRT(1-#REF!*#REF!)</f>
        <v>#REF!</v>
      </c>
      <c r="AN1487" s="15" t="e">
        <f>#REF!-AM1487</f>
        <v>#REF!</v>
      </c>
      <c r="AO1487" s="19" t="e">
        <f>#REF!/AM1487</f>
        <v>#REF!</v>
      </c>
      <c r="AP1487" s="19" t="e">
        <f>SQRT(398600640000000/(#REF!*1000))</f>
        <v>#REF!</v>
      </c>
      <c r="AQ1487" s="17" t="e">
        <f>SQRT(2*398600640000000*((1/(#REF!*1000))-(1/((#REF!*1000)+(#REF!*1000)))))</f>
        <v>#REF!</v>
      </c>
      <c r="AR1487" s="17" t="e">
        <f>SQRT(2*398600640000000*((1/(#REF!*1000))-(1/((#REF!*1000)+(#REF!*1000)))))</f>
        <v>#REF!</v>
      </c>
      <c r="AS1487" s="17" t="e">
        <f t="shared" si="250"/>
        <v>#REF!</v>
      </c>
      <c r="AT1487" s="5" t="e">
        <f t="shared" si="251"/>
        <v>#REF!</v>
      </c>
      <c r="AU1487" s="5" t="e">
        <f>(((4*(POWER(#REF!*1000,2)*AP1487)/398600640000000)*AT1487))/2/1000</f>
        <v>#REF!</v>
      </c>
      <c r="AV1487" s="5" t="e">
        <f t="shared" si="252"/>
        <v>#REF!</v>
      </c>
      <c r="AW1487" s="5" t="e">
        <f>(((4*(POWER(#REF!*1000,2)*AQ1487)/398600640000000)*AV1487))/2/1000</f>
        <v>#REF!</v>
      </c>
      <c r="AX1487" s="19" t="e">
        <f t="shared" si="253"/>
        <v>#REF!</v>
      </c>
      <c r="AY1487" s="17" t="e">
        <f>SQRT(398600640000/#REF!)</f>
        <v>#REF!</v>
      </c>
      <c r="AZ1487" s="17" t="e">
        <f>SQRT(398600640000/#REF!)</f>
        <v>#REF!</v>
      </c>
      <c r="BA1487" s="17" t="e">
        <f t="shared" si="254"/>
        <v>#REF!</v>
      </c>
      <c r="BB1487" s="24" t="e">
        <f>-(398600640000000)/(2*(#REF!))</f>
        <v>#REF!</v>
      </c>
      <c r="BC1487" s="24" t="e">
        <f>-(398600640000000)/((2*#REF!))</f>
        <v>#REF!</v>
      </c>
      <c r="BD1487" s="24" t="e">
        <f>-(398600640000000)/(2*#REF!)</f>
        <v>#REF!</v>
      </c>
      <c r="BE1487" s="27" t="e">
        <f t="shared" si="255"/>
        <v>#REF!</v>
      </c>
      <c r="BF1487" s="27" t="e">
        <f t="shared" si="256"/>
        <v>#REF!</v>
      </c>
      <c r="BG1487" s="23" t="e">
        <f t="shared" si="257"/>
        <v>#REF!</v>
      </c>
      <c r="BH1487" s="23" t="e">
        <f t="shared" si="258"/>
        <v>#REF!</v>
      </c>
      <c r="BJ1487" s="29" t="e">
        <f>398600640000000/(#REF!*1000*#REF!*1000)</f>
        <v>#REF!</v>
      </c>
      <c r="BK1487" s="29" t="e">
        <f>398600640000000/(#REF!*1000*#REF!*1000)</f>
        <v>#REF!</v>
      </c>
      <c r="BL1487" s="29" t="e">
        <f t="shared" si="259"/>
        <v>#REF!</v>
      </c>
      <c r="BM1487" t="e">
        <f>398600640000000/(#REF!*1000*#REF!*1000)</f>
        <v>#REF!</v>
      </c>
    </row>
    <row r="1488" spans="24:65" x14ac:dyDescent="0.25">
      <c r="X1488"/>
      <c r="Y1488"/>
      <c r="Z1488"/>
      <c r="AA1488"/>
      <c r="AB1488" s="5" t="e">
        <f>#REF!-#REF!</f>
        <v>#REF!</v>
      </c>
      <c r="AC1488" s="1" t="e">
        <f>#REF!-#REF!</f>
        <v>#REF!</v>
      </c>
      <c r="AD1488" s="1" t="e">
        <f>SIN(#REF!)*COS(#REF!)</f>
        <v>#REF!</v>
      </c>
      <c r="AE1488" s="1" t="e">
        <f>SIN(#REF!)*SIN(#REF!)</f>
        <v>#REF!</v>
      </c>
      <c r="AF1488" s="1" t="e">
        <f>#REF!*COS(#REF!+#REF!)</f>
        <v>#REF!</v>
      </c>
      <c r="AG1488" s="1" t="e">
        <f>#REF!*SIN(#REF!+#REF!)</f>
        <v>#REF!</v>
      </c>
      <c r="AH1488" s="1" t="e">
        <f>SIN(#REF!)</f>
        <v>#REF!</v>
      </c>
      <c r="AI1488" s="1" t="e">
        <f>COS(#REF!)</f>
        <v>#REF!</v>
      </c>
      <c r="AJ1488" s="1" t="e">
        <f t="shared" si="249"/>
        <v>#REF!</v>
      </c>
      <c r="AK1488" s="5" t="e">
        <f>#REF!*#REF!</f>
        <v>#REF!</v>
      </c>
      <c r="AL1488" s="1" t="e">
        <f>(#REF!*#REF!)*(#REF!*#REF!-1)</f>
        <v>#REF!</v>
      </c>
      <c r="AM1488" s="13" t="e">
        <f>#REF!*SQRT(1-#REF!*#REF!)</f>
        <v>#REF!</v>
      </c>
      <c r="AN1488" s="15" t="e">
        <f>#REF!-AM1488</f>
        <v>#REF!</v>
      </c>
      <c r="AO1488" s="19" t="e">
        <f>#REF!/AM1488</f>
        <v>#REF!</v>
      </c>
      <c r="AP1488" s="19" t="e">
        <f>SQRT(398600640000000/(#REF!*1000))</f>
        <v>#REF!</v>
      </c>
      <c r="AQ1488" s="17" t="e">
        <f>SQRT(2*398600640000000*((1/(#REF!*1000))-(1/((#REF!*1000)+(#REF!*1000)))))</f>
        <v>#REF!</v>
      </c>
      <c r="AR1488" s="17" t="e">
        <f>SQRT(2*398600640000000*((1/(#REF!*1000))-(1/((#REF!*1000)+(#REF!*1000)))))</f>
        <v>#REF!</v>
      </c>
      <c r="AS1488" s="17" t="e">
        <f t="shared" si="250"/>
        <v>#REF!</v>
      </c>
      <c r="AT1488" s="5" t="e">
        <f t="shared" si="251"/>
        <v>#REF!</v>
      </c>
      <c r="AU1488" s="5" t="e">
        <f>(((4*(POWER(#REF!*1000,2)*AP1488)/398600640000000)*AT1488))/2/1000</f>
        <v>#REF!</v>
      </c>
      <c r="AV1488" s="5" t="e">
        <f t="shared" si="252"/>
        <v>#REF!</v>
      </c>
      <c r="AW1488" s="5" t="e">
        <f>(((4*(POWER(#REF!*1000,2)*AQ1488)/398600640000000)*AV1488))/2/1000</f>
        <v>#REF!</v>
      </c>
      <c r="AX1488" s="19" t="e">
        <f t="shared" si="253"/>
        <v>#REF!</v>
      </c>
      <c r="AY1488" s="17" t="e">
        <f>SQRT(398600640000/#REF!)</f>
        <v>#REF!</v>
      </c>
      <c r="AZ1488" s="17" t="e">
        <f>SQRT(398600640000/#REF!)</f>
        <v>#REF!</v>
      </c>
      <c r="BA1488" s="17" t="e">
        <f t="shared" si="254"/>
        <v>#REF!</v>
      </c>
      <c r="BB1488" s="24" t="e">
        <f>-(398600640000000)/(2*(#REF!))</f>
        <v>#REF!</v>
      </c>
      <c r="BC1488" s="24" t="e">
        <f>-(398600640000000)/((2*#REF!))</f>
        <v>#REF!</v>
      </c>
      <c r="BD1488" s="24" t="e">
        <f>-(398600640000000)/(2*#REF!)</f>
        <v>#REF!</v>
      </c>
      <c r="BE1488" s="27" t="e">
        <f t="shared" si="255"/>
        <v>#REF!</v>
      </c>
      <c r="BF1488" s="27" t="e">
        <f t="shared" si="256"/>
        <v>#REF!</v>
      </c>
      <c r="BG1488" s="23" t="e">
        <f t="shared" si="257"/>
        <v>#REF!</v>
      </c>
      <c r="BH1488" s="23" t="e">
        <f t="shared" si="258"/>
        <v>#REF!</v>
      </c>
      <c r="BJ1488" s="29" t="e">
        <f>398600640000000/(#REF!*1000*#REF!*1000)</f>
        <v>#REF!</v>
      </c>
      <c r="BK1488" s="29" t="e">
        <f>398600640000000/(#REF!*1000*#REF!*1000)</f>
        <v>#REF!</v>
      </c>
      <c r="BL1488" s="29" t="e">
        <f t="shared" si="259"/>
        <v>#REF!</v>
      </c>
      <c r="BM1488" t="e">
        <f>398600640000000/(#REF!*1000*#REF!*1000)</f>
        <v>#REF!</v>
      </c>
    </row>
    <row r="1489" spans="24:65" x14ac:dyDescent="0.25">
      <c r="X1489"/>
      <c r="Y1489"/>
      <c r="Z1489"/>
      <c r="AA1489"/>
      <c r="AB1489" s="5" t="e">
        <f>#REF!-#REF!</f>
        <v>#REF!</v>
      </c>
      <c r="AC1489" s="1" t="e">
        <f>#REF!-#REF!</f>
        <v>#REF!</v>
      </c>
      <c r="AD1489" s="1" t="e">
        <f>SIN(#REF!)*COS(#REF!)</f>
        <v>#REF!</v>
      </c>
      <c r="AE1489" s="1" t="e">
        <f>SIN(#REF!)*SIN(#REF!)</f>
        <v>#REF!</v>
      </c>
      <c r="AF1489" s="1" t="e">
        <f>#REF!*COS(#REF!+#REF!)</f>
        <v>#REF!</v>
      </c>
      <c r="AG1489" s="1" t="e">
        <f>#REF!*SIN(#REF!+#REF!)</f>
        <v>#REF!</v>
      </c>
      <c r="AH1489" s="1" t="e">
        <f>SIN(#REF!)</f>
        <v>#REF!</v>
      </c>
      <c r="AI1489" s="1" t="e">
        <f>COS(#REF!)</f>
        <v>#REF!</v>
      </c>
      <c r="AJ1489" s="1" t="e">
        <f t="shared" si="249"/>
        <v>#REF!</v>
      </c>
      <c r="AK1489" s="5" t="e">
        <f>#REF!*#REF!</f>
        <v>#REF!</v>
      </c>
      <c r="AL1489" s="1" t="e">
        <f>(#REF!*#REF!)*(#REF!*#REF!-1)</f>
        <v>#REF!</v>
      </c>
      <c r="AM1489" s="13" t="e">
        <f>#REF!*SQRT(1-#REF!*#REF!)</f>
        <v>#REF!</v>
      </c>
      <c r="AN1489" s="15" t="e">
        <f>#REF!-AM1489</f>
        <v>#REF!</v>
      </c>
      <c r="AO1489" s="19" t="e">
        <f>#REF!/AM1489</f>
        <v>#REF!</v>
      </c>
      <c r="AP1489" s="19" t="e">
        <f>SQRT(398600640000000/(#REF!*1000))</f>
        <v>#REF!</v>
      </c>
      <c r="AQ1489" s="17" t="e">
        <f>SQRT(2*398600640000000*((1/(#REF!*1000))-(1/((#REF!*1000)+(#REF!*1000)))))</f>
        <v>#REF!</v>
      </c>
      <c r="AR1489" s="17" t="e">
        <f>SQRT(2*398600640000000*((1/(#REF!*1000))-(1/((#REF!*1000)+(#REF!*1000)))))</f>
        <v>#REF!</v>
      </c>
      <c r="AS1489" s="17" t="e">
        <f t="shared" si="250"/>
        <v>#REF!</v>
      </c>
      <c r="AT1489" s="5" t="e">
        <f t="shared" si="251"/>
        <v>#REF!</v>
      </c>
      <c r="AU1489" s="5" t="e">
        <f>(((4*(POWER(#REF!*1000,2)*AP1489)/398600640000000)*AT1489))/2/1000</f>
        <v>#REF!</v>
      </c>
      <c r="AV1489" s="5" t="e">
        <f t="shared" si="252"/>
        <v>#REF!</v>
      </c>
      <c r="AW1489" s="5" t="e">
        <f>(((4*(POWER(#REF!*1000,2)*AQ1489)/398600640000000)*AV1489))/2/1000</f>
        <v>#REF!</v>
      </c>
      <c r="AX1489" s="19" t="e">
        <f t="shared" si="253"/>
        <v>#REF!</v>
      </c>
      <c r="AY1489" s="17" t="e">
        <f>SQRT(398600640000/#REF!)</f>
        <v>#REF!</v>
      </c>
      <c r="AZ1489" s="17" t="e">
        <f>SQRT(398600640000/#REF!)</f>
        <v>#REF!</v>
      </c>
      <c r="BA1489" s="17" t="e">
        <f t="shared" si="254"/>
        <v>#REF!</v>
      </c>
      <c r="BB1489" s="24" t="e">
        <f>-(398600640000000)/(2*(#REF!))</f>
        <v>#REF!</v>
      </c>
      <c r="BC1489" s="24" t="e">
        <f>-(398600640000000)/((2*#REF!))</f>
        <v>#REF!</v>
      </c>
      <c r="BD1489" s="24" t="e">
        <f>-(398600640000000)/(2*#REF!)</f>
        <v>#REF!</v>
      </c>
      <c r="BE1489" s="27" t="e">
        <f t="shared" si="255"/>
        <v>#REF!</v>
      </c>
      <c r="BF1489" s="27" t="e">
        <f t="shared" si="256"/>
        <v>#REF!</v>
      </c>
      <c r="BG1489" s="23" t="e">
        <f t="shared" si="257"/>
        <v>#REF!</v>
      </c>
      <c r="BH1489" s="23" t="e">
        <f t="shared" si="258"/>
        <v>#REF!</v>
      </c>
      <c r="BJ1489" s="29" t="e">
        <f>398600640000000/(#REF!*1000*#REF!*1000)</f>
        <v>#REF!</v>
      </c>
      <c r="BK1489" s="29" t="e">
        <f>398600640000000/(#REF!*1000*#REF!*1000)</f>
        <v>#REF!</v>
      </c>
      <c r="BL1489" s="29" t="e">
        <f t="shared" si="259"/>
        <v>#REF!</v>
      </c>
      <c r="BM1489" t="e">
        <f>398600640000000/(#REF!*1000*#REF!*1000)</f>
        <v>#REF!</v>
      </c>
    </row>
    <row r="1490" spans="24:65" x14ac:dyDescent="0.25">
      <c r="X1490"/>
      <c r="Y1490"/>
      <c r="Z1490"/>
      <c r="AA1490"/>
      <c r="AB1490" s="5" t="e">
        <f>#REF!-#REF!</f>
        <v>#REF!</v>
      </c>
      <c r="AC1490" s="1" t="e">
        <f>#REF!-#REF!</f>
        <v>#REF!</v>
      </c>
      <c r="AD1490" s="1" t="e">
        <f>SIN(#REF!)*COS(#REF!)</f>
        <v>#REF!</v>
      </c>
      <c r="AE1490" s="1" t="e">
        <f>SIN(#REF!)*SIN(#REF!)</f>
        <v>#REF!</v>
      </c>
      <c r="AF1490" s="1" t="e">
        <f>#REF!*COS(#REF!+#REF!)</f>
        <v>#REF!</v>
      </c>
      <c r="AG1490" s="1" t="e">
        <f>#REF!*SIN(#REF!+#REF!)</f>
        <v>#REF!</v>
      </c>
      <c r="AH1490" s="1" t="e">
        <f>SIN(#REF!)</f>
        <v>#REF!</v>
      </c>
      <c r="AI1490" s="1" t="e">
        <f>COS(#REF!)</f>
        <v>#REF!</v>
      </c>
      <c r="AJ1490" s="1" t="e">
        <f t="shared" si="249"/>
        <v>#REF!</v>
      </c>
      <c r="AK1490" s="5" t="e">
        <f>#REF!*#REF!</f>
        <v>#REF!</v>
      </c>
      <c r="AL1490" s="1" t="e">
        <f>(#REF!*#REF!)*(#REF!*#REF!-1)</f>
        <v>#REF!</v>
      </c>
      <c r="AM1490" s="13" t="e">
        <f>#REF!*SQRT(1-#REF!*#REF!)</f>
        <v>#REF!</v>
      </c>
      <c r="AN1490" s="15" t="e">
        <f>#REF!-AM1490</f>
        <v>#REF!</v>
      </c>
      <c r="AO1490" s="19" t="e">
        <f>#REF!/AM1490</f>
        <v>#REF!</v>
      </c>
      <c r="AP1490" s="19" t="e">
        <f>SQRT(398600640000000/(#REF!*1000))</f>
        <v>#REF!</v>
      </c>
      <c r="AQ1490" s="17" t="e">
        <f>SQRT(2*398600640000000*((1/(#REF!*1000))-(1/((#REF!*1000)+(#REF!*1000)))))</f>
        <v>#REF!</v>
      </c>
      <c r="AR1490" s="17" t="e">
        <f>SQRT(2*398600640000000*((1/(#REF!*1000))-(1/((#REF!*1000)+(#REF!*1000)))))</f>
        <v>#REF!</v>
      </c>
      <c r="AS1490" s="17" t="e">
        <f t="shared" si="250"/>
        <v>#REF!</v>
      </c>
      <c r="AT1490" s="5" t="e">
        <f t="shared" si="251"/>
        <v>#REF!</v>
      </c>
      <c r="AU1490" s="5" t="e">
        <f>(((4*(POWER(#REF!*1000,2)*AP1490)/398600640000000)*AT1490))/2/1000</f>
        <v>#REF!</v>
      </c>
      <c r="AV1490" s="5" t="e">
        <f t="shared" si="252"/>
        <v>#REF!</v>
      </c>
      <c r="AW1490" s="5" t="e">
        <f>(((4*(POWER(#REF!*1000,2)*AQ1490)/398600640000000)*AV1490))/2/1000</f>
        <v>#REF!</v>
      </c>
      <c r="AX1490" s="19" t="e">
        <f t="shared" si="253"/>
        <v>#REF!</v>
      </c>
      <c r="AY1490" s="17" t="e">
        <f>SQRT(398600640000/#REF!)</f>
        <v>#REF!</v>
      </c>
      <c r="AZ1490" s="17" t="e">
        <f>SQRT(398600640000/#REF!)</f>
        <v>#REF!</v>
      </c>
      <c r="BA1490" s="17" t="e">
        <f t="shared" si="254"/>
        <v>#REF!</v>
      </c>
      <c r="BB1490" s="24" t="e">
        <f>-(398600640000000)/(2*(#REF!))</f>
        <v>#REF!</v>
      </c>
      <c r="BC1490" s="24" t="e">
        <f>-(398600640000000)/((2*#REF!))</f>
        <v>#REF!</v>
      </c>
      <c r="BD1490" s="24" t="e">
        <f>-(398600640000000)/(2*#REF!)</f>
        <v>#REF!</v>
      </c>
      <c r="BE1490" s="27" t="e">
        <f t="shared" si="255"/>
        <v>#REF!</v>
      </c>
      <c r="BF1490" s="27" t="e">
        <f t="shared" si="256"/>
        <v>#REF!</v>
      </c>
      <c r="BG1490" s="23" t="e">
        <f t="shared" si="257"/>
        <v>#REF!</v>
      </c>
      <c r="BH1490" s="23" t="e">
        <f t="shared" si="258"/>
        <v>#REF!</v>
      </c>
      <c r="BJ1490" s="29" t="e">
        <f>398600640000000/(#REF!*1000*#REF!*1000)</f>
        <v>#REF!</v>
      </c>
      <c r="BK1490" s="29" t="e">
        <f>398600640000000/(#REF!*1000*#REF!*1000)</f>
        <v>#REF!</v>
      </c>
      <c r="BL1490" s="29" t="e">
        <f t="shared" si="259"/>
        <v>#REF!</v>
      </c>
      <c r="BM1490" t="e">
        <f>398600640000000/(#REF!*1000*#REF!*1000)</f>
        <v>#REF!</v>
      </c>
    </row>
    <row r="1491" spans="24:65" x14ac:dyDescent="0.25">
      <c r="X1491"/>
      <c r="Y1491"/>
      <c r="Z1491"/>
      <c r="AA1491"/>
      <c r="AB1491" s="5" t="e">
        <f>#REF!-#REF!</f>
        <v>#REF!</v>
      </c>
      <c r="AC1491" s="1" t="e">
        <f>#REF!-#REF!</f>
        <v>#REF!</v>
      </c>
      <c r="AD1491" s="1" t="e">
        <f>SIN(#REF!)*COS(#REF!)</f>
        <v>#REF!</v>
      </c>
      <c r="AE1491" s="1" t="e">
        <f>SIN(#REF!)*SIN(#REF!)</f>
        <v>#REF!</v>
      </c>
      <c r="AF1491" s="1" t="e">
        <f>#REF!*COS(#REF!+#REF!)</f>
        <v>#REF!</v>
      </c>
      <c r="AG1491" s="1" t="e">
        <f>#REF!*SIN(#REF!+#REF!)</f>
        <v>#REF!</v>
      </c>
      <c r="AH1491" s="1" t="e">
        <f>SIN(#REF!)</f>
        <v>#REF!</v>
      </c>
      <c r="AI1491" s="1" t="e">
        <f>COS(#REF!)</f>
        <v>#REF!</v>
      </c>
      <c r="AJ1491" s="1" t="e">
        <f t="shared" si="249"/>
        <v>#REF!</v>
      </c>
      <c r="AK1491" s="5" t="e">
        <f>#REF!*#REF!</f>
        <v>#REF!</v>
      </c>
      <c r="AL1491" s="1" t="e">
        <f>(#REF!*#REF!)*(#REF!*#REF!-1)</f>
        <v>#REF!</v>
      </c>
      <c r="AM1491" s="13" t="e">
        <f>#REF!*SQRT(1-#REF!*#REF!)</f>
        <v>#REF!</v>
      </c>
      <c r="AN1491" s="15" t="e">
        <f>#REF!-AM1491</f>
        <v>#REF!</v>
      </c>
      <c r="AO1491" s="19" t="e">
        <f>#REF!/AM1491</f>
        <v>#REF!</v>
      </c>
      <c r="AP1491" s="19" t="e">
        <f>SQRT(398600640000000/(#REF!*1000))</f>
        <v>#REF!</v>
      </c>
      <c r="AQ1491" s="17" t="e">
        <f>SQRT(2*398600640000000*((1/(#REF!*1000))-(1/((#REF!*1000)+(#REF!*1000)))))</f>
        <v>#REF!</v>
      </c>
      <c r="AR1491" s="17" t="e">
        <f>SQRT(2*398600640000000*((1/(#REF!*1000))-(1/((#REF!*1000)+(#REF!*1000)))))</f>
        <v>#REF!</v>
      </c>
      <c r="AS1491" s="17" t="e">
        <f t="shared" si="250"/>
        <v>#REF!</v>
      </c>
      <c r="AT1491" s="5" t="e">
        <f t="shared" si="251"/>
        <v>#REF!</v>
      </c>
      <c r="AU1491" s="5" t="e">
        <f>(((4*(POWER(#REF!*1000,2)*AP1491)/398600640000000)*AT1491))/2/1000</f>
        <v>#REF!</v>
      </c>
      <c r="AV1491" s="5" t="e">
        <f t="shared" si="252"/>
        <v>#REF!</v>
      </c>
      <c r="AW1491" s="5" t="e">
        <f>(((4*(POWER(#REF!*1000,2)*AQ1491)/398600640000000)*AV1491))/2/1000</f>
        <v>#REF!</v>
      </c>
      <c r="AX1491" s="19" t="e">
        <f t="shared" si="253"/>
        <v>#REF!</v>
      </c>
      <c r="AY1491" s="17" t="e">
        <f>SQRT(398600640000/#REF!)</f>
        <v>#REF!</v>
      </c>
      <c r="AZ1491" s="17" t="e">
        <f>SQRT(398600640000/#REF!)</f>
        <v>#REF!</v>
      </c>
      <c r="BA1491" s="17" t="e">
        <f t="shared" si="254"/>
        <v>#REF!</v>
      </c>
      <c r="BB1491" s="24" t="e">
        <f>-(398600640000000)/(2*(#REF!))</f>
        <v>#REF!</v>
      </c>
      <c r="BC1491" s="24" t="e">
        <f>-(398600640000000)/((2*#REF!))</f>
        <v>#REF!</v>
      </c>
      <c r="BD1491" s="24" t="e">
        <f>-(398600640000000)/(2*#REF!)</f>
        <v>#REF!</v>
      </c>
      <c r="BE1491" s="27" t="e">
        <f t="shared" si="255"/>
        <v>#REF!</v>
      </c>
      <c r="BF1491" s="27" t="e">
        <f t="shared" si="256"/>
        <v>#REF!</v>
      </c>
      <c r="BG1491" s="23" t="e">
        <f t="shared" si="257"/>
        <v>#REF!</v>
      </c>
      <c r="BH1491" s="23" t="e">
        <f t="shared" si="258"/>
        <v>#REF!</v>
      </c>
      <c r="BJ1491" s="29" t="e">
        <f>398600640000000/(#REF!*1000*#REF!*1000)</f>
        <v>#REF!</v>
      </c>
      <c r="BK1491" s="29" t="e">
        <f>398600640000000/(#REF!*1000*#REF!*1000)</f>
        <v>#REF!</v>
      </c>
      <c r="BL1491" s="29" t="e">
        <f t="shared" si="259"/>
        <v>#REF!</v>
      </c>
      <c r="BM1491" t="e">
        <f>398600640000000/(#REF!*1000*#REF!*1000)</f>
        <v>#REF!</v>
      </c>
    </row>
    <row r="1492" spans="24:65" x14ac:dyDescent="0.25">
      <c r="X1492"/>
      <c r="Y1492"/>
      <c r="Z1492"/>
      <c r="AA1492"/>
      <c r="AB1492" s="5" t="e">
        <f>#REF!-#REF!</f>
        <v>#REF!</v>
      </c>
      <c r="AC1492" s="1" t="e">
        <f>#REF!-#REF!</f>
        <v>#REF!</v>
      </c>
      <c r="AD1492" s="1" t="e">
        <f>SIN(#REF!)*COS(#REF!)</f>
        <v>#REF!</v>
      </c>
      <c r="AE1492" s="1" t="e">
        <f>SIN(#REF!)*SIN(#REF!)</f>
        <v>#REF!</v>
      </c>
      <c r="AF1492" s="1" t="e">
        <f>#REF!*COS(#REF!+#REF!)</f>
        <v>#REF!</v>
      </c>
      <c r="AG1492" s="1" t="e">
        <f>#REF!*SIN(#REF!+#REF!)</f>
        <v>#REF!</v>
      </c>
      <c r="AH1492" s="1" t="e">
        <f>SIN(#REF!)</f>
        <v>#REF!</v>
      </c>
      <c r="AI1492" s="1" t="e">
        <f>COS(#REF!)</f>
        <v>#REF!</v>
      </c>
      <c r="AJ1492" s="1" t="e">
        <f t="shared" si="249"/>
        <v>#REF!</v>
      </c>
      <c r="AK1492" s="5" t="e">
        <f>#REF!*#REF!</f>
        <v>#REF!</v>
      </c>
      <c r="AL1492" s="1" t="e">
        <f>(#REF!*#REF!)*(#REF!*#REF!-1)</f>
        <v>#REF!</v>
      </c>
      <c r="AM1492" s="13" t="e">
        <f>#REF!*SQRT(1-#REF!*#REF!)</f>
        <v>#REF!</v>
      </c>
      <c r="AN1492" s="15" t="e">
        <f>#REF!-AM1492</f>
        <v>#REF!</v>
      </c>
      <c r="AO1492" s="19" t="e">
        <f>#REF!/AM1492</f>
        <v>#REF!</v>
      </c>
      <c r="AP1492" s="19" t="e">
        <f>SQRT(398600640000000/(#REF!*1000))</f>
        <v>#REF!</v>
      </c>
      <c r="AQ1492" s="17" t="e">
        <f>SQRT(2*398600640000000*((1/(#REF!*1000))-(1/((#REF!*1000)+(#REF!*1000)))))</f>
        <v>#REF!</v>
      </c>
      <c r="AR1492" s="17" t="e">
        <f>SQRT(2*398600640000000*((1/(#REF!*1000))-(1/((#REF!*1000)+(#REF!*1000)))))</f>
        <v>#REF!</v>
      </c>
      <c r="AS1492" s="17" t="e">
        <f t="shared" si="250"/>
        <v>#REF!</v>
      </c>
      <c r="AT1492" s="5" t="e">
        <f t="shared" si="251"/>
        <v>#REF!</v>
      </c>
      <c r="AU1492" s="5" t="e">
        <f>(((4*(POWER(#REF!*1000,2)*AP1492)/398600640000000)*AT1492))/2/1000</f>
        <v>#REF!</v>
      </c>
      <c r="AV1492" s="5" t="e">
        <f t="shared" si="252"/>
        <v>#REF!</v>
      </c>
      <c r="AW1492" s="5" t="e">
        <f>(((4*(POWER(#REF!*1000,2)*AQ1492)/398600640000000)*AV1492))/2/1000</f>
        <v>#REF!</v>
      </c>
      <c r="AX1492" s="19" t="e">
        <f t="shared" si="253"/>
        <v>#REF!</v>
      </c>
      <c r="AY1492" s="17" t="e">
        <f>SQRT(398600640000/#REF!)</f>
        <v>#REF!</v>
      </c>
      <c r="AZ1492" s="17" t="e">
        <f>SQRT(398600640000/#REF!)</f>
        <v>#REF!</v>
      </c>
      <c r="BA1492" s="17" t="e">
        <f t="shared" si="254"/>
        <v>#REF!</v>
      </c>
      <c r="BB1492" s="24" t="e">
        <f>-(398600640000000)/(2*(#REF!))</f>
        <v>#REF!</v>
      </c>
      <c r="BC1492" s="24" t="e">
        <f>-(398600640000000)/((2*#REF!))</f>
        <v>#REF!</v>
      </c>
      <c r="BD1492" s="24" t="e">
        <f>-(398600640000000)/(2*#REF!)</f>
        <v>#REF!</v>
      </c>
      <c r="BE1492" s="27" t="e">
        <f t="shared" si="255"/>
        <v>#REF!</v>
      </c>
      <c r="BF1492" s="27" t="e">
        <f t="shared" si="256"/>
        <v>#REF!</v>
      </c>
      <c r="BG1492" s="23" t="e">
        <f t="shared" si="257"/>
        <v>#REF!</v>
      </c>
      <c r="BH1492" s="23" t="e">
        <f t="shared" si="258"/>
        <v>#REF!</v>
      </c>
      <c r="BJ1492" s="29" t="e">
        <f>398600640000000/(#REF!*1000*#REF!*1000)</f>
        <v>#REF!</v>
      </c>
      <c r="BK1492" s="29" t="e">
        <f>398600640000000/(#REF!*1000*#REF!*1000)</f>
        <v>#REF!</v>
      </c>
      <c r="BL1492" s="29" t="e">
        <f t="shared" si="259"/>
        <v>#REF!</v>
      </c>
      <c r="BM1492" t="e">
        <f>398600640000000/(#REF!*1000*#REF!*1000)</f>
        <v>#REF!</v>
      </c>
    </row>
    <row r="1493" spans="24:65" x14ac:dyDescent="0.25">
      <c r="X1493"/>
      <c r="Y1493"/>
      <c r="Z1493"/>
      <c r="AA1493"/>
      <c r="AB1493" s="5" t="e">
        <f>#REF!-#REF!</f>
        <v>#REF!</v>
      </c>
      <c r="AC1493" s="1" t="e">
        <f>#REF!-#REF!</f>
        <v>#REF!</v>
      </c>
      <c r="AD1493" s="1" t="e">
        <f>SIN(#REF!)*COS(#REF!)</f>
        <v>#REF!</v>
      </c>
      <c r="AE1493" s="1" t="e">
        <f>SIN(#REF!)*SIN(#REF!)</f>
        <v>#REF!</v>
      </c>
      <c r="AF1493" s="1" t="e">
        <f>#REF!*COS(#REF!+#REF!)</f>
        <v>#REF!</v>
      </c>
      <c r="AG1493" s="1" t="e">
        <f>#REF!*SIN(#REF!+#REF!)</f>
        <v>#REF!</v>
      </c>
      <c r="AH1493" s="1" t="e">
        <f>SIN(#REF!)</f>
        <v>#REF!</v>
      </c>
      <c r="AI1493" s="1" t="e">
        <f>COS(#REF!)</f>
        <v>#REF!</v>
      </c>
      <c r="AJ1493" s="1" t="e">
        <f t="shared" si="249"/>
        <v>#REF!</v>
      </c>
      <c r="AK1493" s="5" t="e">
        <f>#REF!*#REF!</f>
        <v>#REF!</v>
      </c>
      <c r="AL1493" s="1" t="e">
        <f>(#REF!*#REF!)*(#REF!*#REF!-1)</f>
        <v>#REF!</v>
      </c>
      <c r="AM1493" s="13" t="e">
        <f>#REF!*SQRT(1-#REF!*#REF!)</f>
        <v>#REF!</v>
      </c>
      <c r="AN1493" s="15" t="e">
        <f>#REF!-AM1493</f>
        <v>#REF!</v>
      </c>
      <c r="AO1493" s="19" t="e">
        <f>#REF!/AM1493</f>
        <v>#REF!</v>
      </c>
      <c r="AP1493" s="19" t="e">
        <f>SQRT(398600640000000/(#REF!*1000))</f>
        <v>#REF!</v>
      </c>
      <c r="AQ1493" s="17" t="e">
        <f>SQRT(2*398600640000000*((1/(#REF!*1000))-(1/((#REF!*1000)+(#REF!*1000)))))</f>
        <v>#REF!</v>
      </c>
      <c r="AR1493" s="17" t="e">
        <f>SQRT(2*398600640000000*((1/(#REF!*1000))-(1/((#REF!*1000)+(#REF!*1000)))))</f>
        <v>#REF!</v>
      </c>
      <c r="AS1493" s="17" t="e">
        <f t="shared" si="250"/>
        <v>#REF!</v>
      </c>
      <c r="AT1493" s="5" t="e">
        <f t="shared" si="251"/>
        <v>#REF!</v>
      </c>
      <c r="AU1493" s="5" t="e">
        <f>(((4*(POWER(#REF!*1000,2)*AP1493)/398600640000000)*AT1493))/2/1000</f>
        <v>#REF!</v>
      </c>
      <c r="AV1493" s="5" t="e">
        <f t="shared" si="252"/>
        <v>#REF!</v>
      </c>
      <c r="AW1493" s="5" t="e">
        <f>(((4*(POWER(#REF!*1000,2)*AQ1493)/398600640000000)*AV1493))/2/1000</f>
        <v>#REF!</v>
      </c>
      <c r="AX1493" s="19" t="e">
        <f t="shared" si="253"/>
        <v>#REF!</v>
      </c>
      <c r="AY1493" s="17" t="e">
        <f>SQRT(398600640000/#REF!)</f>
        <v>#REF!</v>
      </c>
      <c r="AZ1493" s="17" t="e">
        <f>SQRT(398600640000/#REF!)</f>
        <v>#REF!</v>
      </c>
      <c r="BA1493" s="17" t="e">
        <f t="shared" si="254"/>
        <v>#REF!</v>
      </c>
      <c r="BB1493" s="24" t="e">
        <f>-(398600640000000)/(2*(#REF!))</f>
        <v>#REF!</v>
      </c>
      <c r="BC1493" s="24" t="e">
        <f>-(398600640000000)/((2*#REF!))</f>
        <v>#REF!</v>
      </c>
      <c r="BD1493" s="24" t="e">
        <f>-(398600640000000)/(2*#REF!)</f>
        <v>#REF!</v>
      </c>
      <c r="BE1493" s="27" t="e">
        <f t="shared" si="255"/>
        <v>#REF!</v>
      </c>
      <c r="BF1493" s="27" t="e">
        <f t="shared" si="256"/>
        <v>#REF!</v>
      </c>
      <c r="BG1493" s="23" t="e">
        <f t="shared" si="257"/>
        <v>#REF!</v>
      </c>
      <c r="BH1493" s="23" t="e">
        <f t="shared" si="258"/>
        <v>#REF!</v>
      </c>
      <c r="BJ1493" s="29" t="e">
        <f>398600640000000/(#REF!*1000*#REF!*1000)</f>
        <v>#REF!</v>
      </c>
      <c r="BK1493" s="29" t="e">
        <f>398600640000000/(#REF!*1000*#REF!*1000)</f>
        <v>#REF!</v>
      </c>
      <c r="BL1493" s="29" t="e">
        <f t="shared" si="259"/>
        <v>#REF!</v>
      </c>
      <c r="BM1493" t="e">
        <f>398600640000000/(#REF!*1000*#REF!*1000)</f>
        <v>#REF!</v>
      </c>
    </row>
    <row r="1494" spans="24:65" x14ac:dyDescent="0.25">
      <c r="X1494"/>
      <c r="Y1494"/>
      <c r="Z1494"/>
      <c r="AA1494"/>
      <c r="AB1494" s="5" t="e">
        <f>#REF!-#REF!</f>
        <v>#REF!</v>
      </c>
      <c r="AC1494" s="1" t="e">
        <f>#REF!-#REF!</f>
        <v>#REF!</v>
      </c>
      <c r="AD1494" s="1" t="e">
        <f>SIN(#REF!)*COS(#REF!)</f>
        <v>#REF!</v>
      </c>
      <c r="AE1494" s="1" t="e">
        <f>SIN(#REF!)*SIN(#REF!)</f>
        <v>#REF!</v>
      </c>
      <c r="AF1494" s="1" t="e">
        <f>#REF!*COS(#REF!+#REF!)</f>
        <v>#REF!</v>
      </c>
      <c r="AG1494" s="1" t="e">
        <f>#REF!*SIN(#REF!+#REF!)</f>
        <v>#REF!</v>
      </c>
      <c r="AH1494" s="1" t="e">
        <f>SIN(#REF!)</f>
        <v>#REF!</v>
      </c>
      <c r="AI1494" s="1" t="e">
        <f>COS(#REF!)</f>
        <v>#REF!</v>
      </c>
      <c r="AJ1494" s="1" t="e">
        <f t="shared" si="249"/>
        <v>#REF!</v>
      </c>
      <c r="AK1494" s="5" t="e">
        <f>#REF!*#REF!</f>
        <v>#REF!</v>
      </c>
      <c r="AL1494" s="1" t="e">
        <f>(#REF!*#REF!)*(#REF!*#REF!-1)</f>
        <v>#REF!</v>
      </c>
      <c r="AM1494" s="13" t="e">
        <f>#REF!*SQRT(1-#REF!*#REF!)</f>
        <v>#REF!</v>
      </c>
      <c r="AN1494" s="15" t="e">
        <f>#REF!-AM1494</f>
        <v>#REF!</v>
      </c>
      <c r="AO1494" s="19" t="e">
        <f>#REF!/AM1494</f>
        <v>#REF!</v>
      </c>
      <c r="AP1494" s="19" t="e">
        <f>SQRT(398600640000000/(#REF!*1000))</f>
        <v>#REF!</v>
      </c>
      <c r="AQ1494" s="17" t="e">
        <f>SQRT(2*398600640000000*((1/(#REF!*1000))-(1/((#REF!*1000)+(#REF!*1000)))))</f>
        <v>#REF!</v>
      </c>
      <c r="AR1494" s="17" t="e">
        <f>SQRT(2*398600640000000*((1/(#REF!*1000))-(1/((#REF!*1000)+(#REF!*1000)))))</f>
        <v>#REF!</v>
      </c>
      <c r="AS1494" s="17" t="e">
        <f t="shared" si="250"/>
        <v>#REF!</v>
      </c>
      <c r="AT1494" s="5" t="e">
        <f t="shared" si="251"/>
        <v>#REF!</v>
      </c>
      <c r="AU1494" s="5" t="e">
        <f>(((4*(POWER(#REF!*1000,2)*AP1494)/398600640000000)*AT1494))/2/1000</f>
        <v>#REF!</v>
      </c>
      <c r="AV1494" s="5" t="e">
        <f t="shared" si="252"/>
        <v>#REF!</v>
      </c>
      <c r="AW1494" s="5" t="e">
        <f>(((4*(POWER(#REF!*1000,2)*AQ1494)/398600640000000)*AV1494))/2/1000</f>
        <v>#REF!</v>
      </c>
      <c r="AX1494" s="19" t="e">
        <f t="shared" si="253"/>
        <v>#REF!</v>
      </c>
      <c r="AY1494" s="17" t="e">
        <f>SQRT(398600640000/#REF!)</f>
        <v>#REF!</v>
      </c>
      <c r="AZ1494" s="17" t="e">
        <f>SQRT(398600640000/#REF!)</f>
        <v>#REF!</v>
      </c>
      <c r="BA1494" s="17" t="e">
        <f t="shared" si="254"/>
        <v>#REF!</v>
      </c>
      <c r="BB1494" s="24" t="e">
        <f>-(398600640000000)/(2*(#REF!))</f>
        <v>#REF!</v>
      </c>
      <c r="BC1494" s="24" t="e">
        <f>-(398600640000000)/((2*#REF!))</f>
        <v>#REF!</v>
      </c>
      <c r="BD1494" s="24" t="e">
        <f>-(398600640000000)/(2*#REF!)</f>
        <v>#REF!</v>
      </c>
      <c r="BE1494" s="27" t="e">
        <f t="shared" si="255"/>
        <v>#REF!</v>
      </c>
      <c r="BF1494" s="27" t="e">
        <f t="shared" si="256"/>
        <v>#REF!</v>
      </c>
      <c r="BG1494" s="23" t="e">
        <f t="shared" si="257"/>
        <v>#REF!</v>
      </c>
      <c r="BH1494" s="23" t="e">
        <f t="shared" si="258"/>
        <v>#REF!</v>
      </c>
      <c r="BJ1494" s="29" t="e">
        <f>398600640000000/(#REF!*1000*#REF!*1000)</f>
        <v>#REF!</v>
      </c>
      <c r="BK1494" s="29" t="e">
        <f>398600640000000/(#REF!*1000*#REF!*1000)</f>
        <v>#REF!</v>
      </c>
      <c r="BL1494" s="29" t="e">
        <f t="shared" si="259"/>
        <v>#REF!</v>
      </c>
      <c r="BM1494" t="e">
        <f>398600640000000/(#REF!*1000*#REF!*1000)</f>
        <v>#REF!</v>
      </c>
    </row>
    <row r="1495" spans="24:65" x14ac:dyDescent="0.25">
      <c r="X1495"/>
      <c r="Y1495"/>
      <c r="Z1495"/>
      <c r="AA1495"/>
      <c r="AB1495" s="5" t="e">
        <f>#REF!-#REF!</f>
        <v>#REF!</v>
      </c>
      <c r="AC1495" s="1" t="e">
        <f>#REF!-#REF!</f>
        <v>#REF!</v>
      </c>
      <c r="AD1495" s="1" t="e">
        <f>SIN(#REF!)*COS(#REF!)</f>
        <v>#REF!</v>
      </c>
      <c r="AE1495" s="1" t="e">
        <f>SIN(#REF!)*SIN(#REF!)</f>
        <v>#REF!</v>
      </c>
      <c r="AF1495" s="1" t="e">
        <f>#REF!*COS(#REF!+#REF!)</f>
        <v>#REF!</v>
      </c>
      <c r="AG1495" s="1" t="e">
        <f>#REF!*SIN(#REF!+#REF!)</f>
        <v>#REF!</v>
      </c>
      <c r="AH1495" s="1" t="e">
        <f>SIN(#REF!)</f>
        <v>#REF!</v>
      </c>
      <c r="AI1495" s="1" t="e">
        <f>COS(#REF!)</f>
        <v>#REF!</v>
      </c>
      <c r="AJ1495" s="1" t="e">
        <f t="shared" si="249"/>
        <v>#REF!</v>
      </c>
      <c r="AK1495" s="5" t="e">
        <f>#REF!*#REF!</f>
        <v>#REF!</v>
      </c>
      <c r="AL1495" s="1" t="e">
        <f>(#REF!*#REF!)*(#REF!*#REF!-1)</f>
        <v>#REF!</v>
      </c>
      <c r="AM1495" s="13" t="e">
        <f>#REF!*SQRT(1-#REF!*#REF!)</f>
        <v>#REF!</v>
      </c>
      <c r="AN1495" s="15" t="e">
        <f>#REF!-AM1495</f>
        <v>#REF!</v>
      </c>
      <c r="AO1495" s="19" t="e">
        <f>#REF!/AM1495</f>
        <v>#REF!</v>
      </c>
      <c r="AP1495" s="19" t="e">
        <f>SQRT(398600640000000/(#REF!*1000))</f>
        <v>#REF!</v>
      </c>
      <c r="AQ1495" s="17" t="e">
        <f>SQRT(2*398600640000000*((1/(#REF!*1000))-(1/((#REF!*1000)+(#REF!*1000)))))</f>
        <v>#REF!</v>
      </c>
      <c r="AR1495" s="17" t="e">
        <f>SQRT(2*398600640000000*((1/(#REF!*1000))-(1/((#REF!*1000)+(#REF!*1000)))))</f>
        <v>#REF!</v>
      </c>
      <c r="AS1495" s="17" t="e">
        <f t="shared" si="250"/>
        <v>#REF!</v>
      </c>
      <c r="AT1495" s="5" t="e">
        <f t="shared" si="251"/>
        <v>#REF!</v>
      </c>
      <c r="AU1495" s="5" t="e">
        <f>(((4*(POWER(#REF!*1000,2)*AP1495)/398600640000000)*AT1495))/2/1000</f>
        <v>#REF!</v>
      </c>
      <c r="AV1495" s="5" t="e">
        <f t="shared" si="252"/>
        <v>#REF!</v>
      </c>
      <c r="AW1495" s="5" t="e">
        <f>(((4*(POWER(#REF!*1000,2)*AQ1495)/398600640000000)*AV1495))/2/1000</f>
        <v>#REF!</v>
      </c>
      <c r="AX1495" s="19" t="e">
        <f t="shared" si="253"/>
        <v>#REF!</v>
      </c>
      <c r="AY1495" s="17" t="e">
        <f>SQRT(398600640000/#REF!)</f>
        <v>#REF!</v>
      </c>
      <c r="AZ1495" s="17" t="e">
        <f>SQRT(398600640000/#REF!)</f>
        <v>#REF!</v>
      </c>
      <c r="BA1495" s="17" t="e">
        <f t="shared" si="254"/>
        <v>#REF!</v>
      </c>
      <c r="BB1495" s="24" t="e">
        <f>-(398600640000000)/(2*(#REF!))</f>
        <v>#REF!</v>
      </c>
      <c r="BC1495" s="24" t="e">
        <f>-(398600640000000)/((2*#REF!))</f>
        <v>#REF!</v>
      </c>
      <c r="BD1495" s="24" t="e">
        <f>-(398600640000000)/(2*#REF!)</f>
        <v>#REF!</v>
      </c>
      <c r="BE1495" s="27" t="e">
        <f t="shared" si="255"/>
        <v>#REF!</v>
      </c>
      <c r="BF1495" s="27" t="e">
        <f t="shared" si="256"/>
        <v>#REF!</v>
      </c>
      <c r="BG1495" s="23" t="e">
        <f t="shared" si="257"/>
        <v>#REF!</v>
      </c>
      <c r="BH1495" s="23" t="e">
        <f t="shared" si="258"/>
        <v>#REF!</v>
      </c>
      <c r="BJ1495" s="29" t="e">
        <f>398600640000000/(#REF!*1000*#REF!*1000)</f>
        <v>#REF!</v>
      </c>
      <c r="BK1495" s="29" t="e">
        <f>398600640000000/(#REF!*1000*#REF!*1000)</f>
        <v>#REF!</v>
      </c>
      <c r="BL1495" s="29" t="e">
        <f t="shared" si="259"/>
        <v>#REF!</v>
      </c>
      <c r="BM1495" t="e">
        <f>398600640000000/(#REF!*1000*#REF!*1000)</f>
        <v>#REF!</v>
      </c>
    </row>
    <row r="1496" spans="24:65" x14ac:dyDescent="0.25">
      <c r="X1496"/>
      <c r="Y1496"/>
      <c r="Z1496"/>
      <c r="AA1496"/>
      <c r="AB1496" s="5" t="e">
        <f>#REF!-#REF!</f>
        <v>#REF!</v>
      </c>
      <c r="AC1496" s="1" t="e">
        <f>#REF!-#REF!</f>
        <v>#REF!</v>
      </c>
      <c r="AD1496" s="1" t="e">
        <f>SIN(#REF!)*COS(#REF!)</f>
        <v>#REF!</v>
      </c>
      <c r="AE1496" s="1" t="e">
        <f>SIN(#REF!)*SIN(#REF!)</f>
        <v>#REF!</v>
      </c>
      <c r="AF1496" s="1" t="e">
        <f>#REF!*COS(#REF!+#REF!)</f>
        <v>#REF!</v>
      </c>
      <c r="AG1496" s="1" t="e">
        <f>#REF!*SIN(#REF!+#REF!)</f>
        <v>#REF!</v>
      </c>
      <c r="AH1496" s="1" t="e">
        <f>SIN(#REF!)</f>
        <v>#REF!</v>
      </c>
      <c r="AI1496" s="1" t="e">
        <f>COS(#REF!)</f>
        <v>#REF!</v>
      </c>
      <c r="AJ1496" s="1" t="e">
        <f t="shared" si="249"/>
        <v>#REF!</v>
      </c>
      <c r="AK1496" s="5" t="e">
        <f>#REF!*#REF!</f>
        <v>#REF!</v>
      </c>
      <c r="AL1496" s="1" t="e">
        <f>(#REF!*#REF!)*(#REF!*#REF!-1)</f>
        <v>#REF!</v>
      </c>
      <c r="AM1496" s="13" t="e">
        <f>#REF!*SQRT(1-#REF!*#REF!)</f>
        <v>#REF!</v>
      </c>
      <c r="AN1496" s="15" t="e">
        <f>#REF!-AM1496</f>
        <v>#REF!</v>
      </c>
      <c r="AO1496" s="19" t="e">
        <f>#REF!/AM1496</f>
        <v>#REF!</v>
      </c>
      <c r="AP1496" s="19" t="e">
        <f>SQRT(398600640000000/(#REF!*1000))</f>
        <v>#REF!</v>
      </c>
      <c r="AQ1496" s="17" t="e">
        <f>SQRT(2*398600640000000*((1/(#REF!*1000))-(1/((#REF!*1000)+(#REF!*1000)))))</f>
        <v>#REF!</v>
      </c>
      <c r="AR1496" s="17" t="e">
        <f>SQRT(2*398600640000000*((1/(#REF!*1000))-(1/((#REF!*1000)+(#REF!*1000)))))</f>
        <v>#REF!</v>
      </c>
      <c r="AS1496" s="17" t="e">
        <f t="shared" si="250"/>
        <v>#REF!</v>
      </c>
      <c r="AT1496" s="5" t="e">
        <f t="shared" si="251"/>
        <v>#REF!</v>
      </c>
      <c r="AU1496" s="5" t="e">
        <f>(((4*(POWER(#REF!*1000,2)*AP1496)/398600640000000)*AT1496))/2/1000</f>
        <v>#REF!</v>
      </c>
      <c r="AV1496" s="5" t="e">
        <f t="shared" si="252"/>
        <v>#REF!</v>
      </c>
      <c r="AW1496" s="5" t="e">
        <f>(((4*(POWER(#REF!*1000,2)*AQ1496)/398600640000000)*AV1496))/2/1000</f>
        <v>#REF!</v>
      </c>
      <c r="AX1496" s="19" t="e">
        <f t="shared" si="253"/>
        <v>#REF!</v>
      </c>
      <c r="AY1496" s="17" t="e">
        <f>SQRT(398600640000/#REF!)</f>
        <v>#REF!</v>
      </c>
      <c r="AZ1496" s="17" t="e">
        <f>SQRT(398600640000/#REF!)</f>
        <v>#REF!</v>
      </c>
      <c r="BA1496" s="17" t="e">
        <f t="shared" si="254"/>
        <v>#REF!</v>
      </c>
      <c r="BB1496" s="24" t="e">
        <f>-(398600640000000)/(2*(#REF!))</f>
        <v>#REF!</v>
      </c>
      <c r="BC1496" s="24" t="e">
        <f>-(398600640000000)/((2*#REF!))</f>
        <v>#REF!</v>
      </c>
      <c r="BD1496" s="24" t="e">
        <f>-(398600640000000)/(2*#REF!)</f>
        <v>#REF!</v>
      </c>
      <c r="BE1496" s="27" t="e">
        <f t="shared" si="255"/>
        <v>#REF!</v>
      </c>
      <c r="BF1496" s="27" t="e">
        <f t="shared" si="256"/>
        <v>#REF!</v>
      </c>
      <c r="BG1496" s="23" t="e">
        <f t="shared" si="257"/>
        <v>#REF!</v>
      </c>
      <c r="BH1496" s="23" t="e">
        <f t="shared" si="258"/>
        <v>#REF!</v>
      </c>
      <c r="BJ1496" s="29" t="e">
        <f>398600640000000/(#REF!*1000*#REF!*1000)</f>
        <v>#REF!</v>
      </c>
      <c r="BK1496" s="29" t="e">
        <f>398600640000000/(#REF!*1000*#REF!*1000)</f>
        <v>#REF!</v>
      </c>
      <c r="BL1496" s="29" t="e">
        <f t="shared" si="259"/>
        <v>#REF!</v>
      </c>
      <c r="BM1496" t="e">
        <f>398600640000000/(#REF!*1000*#REF!*1000)</f>
        <v>#REF!</v>
      </c>
    </row>
    <row r="1497" spans="24:65" x14ac:dyDescent="0.25">
      <c r="X1497"/>
      <c r="Y1497"/>
      <c r="Z1497"/>
      <c r="AA1497"/>
      <c r="AB1497" s="5" t="e">
        <f>#REF!-#REF!</f>
        <v>#REF!</v>
      </c>
      <c r="AC1497" s="1" t="e">
        <f>#REF!-#REF!</f>
        <v>#REF!</v>
      </c>
      <c r="AD1497" s="1" t="e">
        <f>SIN(#REF!)*COS(#REF!)</f>
        <v>#REF!</v>
      </c>
      <c r="AE1497" s="1" t="e">
        <f>SIN(#REF!)*SIN(#REF!)</f>
        <v>#REF!</v>
      </c>
      <c r="AF1497" s="1" t="e">
        <f>#REF!*COS(#REF!+#REF!)</f>
        <v>#REF!</v>
      </c>
      <c r="AG1497" s="1" t="e">
        <f>#REF!*SIN(#REF!+#REF!)</f>
        <v>#REF!</v>
      </c>
      <c r="AH1497" s="1" t="e">
        <f>SIN(#REF!)</f>
        <v>#REF!</v>
      </c>
      <c r="AI1497" s="1" t="e">
        <f>COS(#REF!)</f>
        <v>#REF!</v>
      </c>
      <c r="AJ1497" s="1" t="e">
        <f t="shared" si="249"/>
        <v>#REF!</v>
      </c>
      <c r="AK1497" s="5" t="e">
        <f>#REF!*#REF!</f>
        <v>#REF!</v>
      </c>
      <c r="AL1497" s="1" t="e">
        <f>(#REF!*#REF!)*(#REF!*#REF!-1)</f>
        <v>#REF!</v>
      </c>
      <c r="AM1497" s="13" t="e">
        <f>#REF!*SQRT(1-#REF!*#REF!)</f>
        <v>#REF!</v>
      </c>
      <c r="AN1497" s="15" t="e">
        <f>#REF!-AM1497</f>
        <v>#REF!</v>
      </c>
      <c r="AO1497" s="19" t="e">
        <f>#REF!/AM1497</f>
        <v>#REF!</v>
      </c>
      <c r="AP1497" s="19" t="e">
        <f>SQRT(398600640000000/(#REF!*1000))</f>
        <v>#REF!</v>
      </c>
      <c r="AQ1497" s="17" t="e">
        <f>SQRT(2*398600640000000*((1/(#REF!*1000))-(1/((#REF!*1000)+(#REF!*1000)))))</f>
        <v>#REF!</v>
      </c>
      <c r="AR1497" s="17" t="e">
        <f>SQRT(2*398600640000000*((1/(#REF!*1000))-(1/((#REF!*1000)+(#REF!*1000)))))</f>
        <v>#REF!</v>
      </c>
      <c r="AS1497" s="17" t="e">
        <f t="shared" si="250"/>
        <v>#REF!</v>
      </c>
      <c r="AT1497" s="5" t="e">
        <f t="shared" si="251"/>
        <v>#REF!</v>
      </c>
      <c r="AU1497" s="5" t="e">
        <f>(((4*(POWER(#REF!*1000,2)*AP1497)/398600640000000)*AT1497))/2/1000</f>
        <v>#REF!</v>
      </c>
      <c r="AV1497" s="5" t="e">
        <f t="shared" si="252"/>
        <v>#REF!</v>
      </c>
      <c r="AW1497" s="5" t="e">
        <f>(((4*(POWER(#REF!*1000,2)*AQ1497)/398600640000000)*AV1497))/2/1000</f>
        <v>#REF!</v>
      </c>
      <c r="AX1497" s="19" t="e">
        <f t="shared" si="253"/>
        <v>#REF!</v>
      </c>
      <c r="AY1497" s="17" t="e">
        <f>SQRT(398600640000/#REF!)</f>
        <v>#REF!</v>
      </c>
      <c r="AZ1497" s="17" t="e">
        <f>SQRT(398600640000/#REF!)</f>
        <v>#REF!</v>
      </c>
      <c r="BA1497" s="17" t="e">
        <f t="shared" si="254"/>
        <v>#REF!</v>
      </c>
      <c r="BB1497" s="24" t="e">
        <f>-(398600640000000)/(2*(#REF!))</f>
        <v>#REF!</v>
      </c>
      <c r="BC1497" s="24" t="e">
        <f>-(398600640000000)/((2*#REF!))</f>
        <v>#REF!</v>
      </c>
      <c r="BD1497" s="24" t="e">
        <f>-(398600640000000)/(2*#REF!)</f>
        <v>#REF!</v>
      </c>
      <c r="BE1497" s="27" t="e">
        <f t="shared" si="255"/>
        <v>#REF!</v>
      </c>
      <c r="BF1497" s="27" t="e">
        <f t="shared" si="256"/>
        <v>#REF!</v>
      </c>
      <c r="BG1497" s="23" t="e">
        <f t="shared" si="257"/>
        <v>#REF!</v>
      </c>
      <c r="BH1497" s="23" t="e">
        <f t="shared" si="258"/>
        <v>#REF!</v>
      </c>
      <c r="BJ1497" s="29" t="e">
        <f>398600640000000/(#REF!*1000*#REF!*1000)</f>
        <v>#REF!</v>
      </c>
      <c r="BK1497" s="29" t="e">
        <f>398600640000000/(#REF!*1000*#REF!*1000)</f>
        <v>#REF!</v>
      </c>
      <c r="BL1497" s="29" t="e">
        <f t="shared" si="259"/>
        <v>#REF!</v>
      </c>
      <c r="BM1497" t="e">
        <f>398600640000000/(#REF!*1000*#REF!*1000)</f>
        <v>#REF!</v>
      </c>
    </row>
    <row r="1498" spans="24:65" x14ac:dyDescent="0.25">
      <c r="X1498"/>
      <c r="Y1498"/>
      <c r="Z1498"/>
      <c r="AA1498"/>
      <c r="AB1498" s="5" t="e">
        <f>#REF!-#REF!</f>
        <v>#REF!</v>
      </c>
      <c r="AC1498" s="1" t="e">
        <f>#REF!-#REF!</f>
        <v>#REF!</v>
      </c>
      <c r="AD1498" s="1" t="e">
        <f>SIN(#REF!)*COS(#REF!)</f>
        <v>#REF!</v>
      </c>
      <c r="AE1498" s="1" t="e">
        <f>SIN(#REF!)*SIN(#REF!)</f>
        <v>#REF!</v>
      </c>
      <c r="AF1498" s="1" t="e">
        <f>#REF!*COS(#REF!+#REF!)</f>
        <v>#REF!</v>
      </c>
      <c r="AG1498" s="1" t="e">
        <f>#REF!*SIN(#REF!+#REF!)</f>
        <v>#REF!</v>
      </c>
      <c r="AH1498" s="1" t="e">
        <f>SIN(#REF!)</f>
        <v>#REF!</v>
      </c>
      <c r="AI1498" s="1" t="e">
        <f>COS(#REF!)</f>
        <v>#REF!</v>
      </c>
      <c r="AJ1498" s="1" t="e">
        <f t="shared" si="249"/>
        <v>#REF!</v>
      </c>
      <c r="AK1498" s="5" t="e">
        <f>#REF!*#REF!</f>
        <v>#REF!</v>
      </c>
      <c r="AL1498" s="1" t="e">
        <f>(#REF!*#REF!)*(#REF!*#REF!-1)</f>
        <v>#REF!</v>
      </c>
      <c r="AM1498" s="13" t="e">
        <f>#REF!*SQRT(1-#REF!*#REF!)</f>
        <v>#REF!</v>
      </c>
      <c r="AN1498" s="15" t="e">
        <f>#REF!-AM1498</f>
        <v>#REF!</v>
      </c>
      <c r="AO1498" s="19" t="e">
        <f>#REF!/AM1498</f>
        <v>#REF!</v>
      </c>
      <c r="AP1498" s="19" t="e">
        <f>SQRT(398600640000000/(#REF!*1000))</f>
        <v>#REF!</v>
      </c>
      <c r="AQ1498" s="17" t="e">
        <f>SQRT(2*398600640000000*((1/(#REF!*1000))-(1/((#REF!*1000)+(#REF!*1000)))))</f>
        <v>#REF!</v>
      </c>
      <c r="AR1498" s="17" t="e">
        <f>SQRT(2*398600640000000*((1/(#REF!*1000))-(1/((#REF!*1000)+(#REF!*1000)))))</f>
        <v>#REF!</v>
      </c>
      <c r="AS1498" s="17" t="e">
        <f t="shared" si="250"/>
        <v>#REF!</v>
      </c>
      <c r="AT1498" s="5" t="e">
        <f t="shared" si="251"/>
        <v>#REF!</v>
      </c>
      <c r="AU1498" s="5" t="e">
        <f>(((4*(POWER(#REF!*1000,2)*AP1498)/398600640000000)*AT1498))/2/1000</f>
        <v>#REF!</v>
      </c>
      <c r="AV1498" s="5" t="e">
        <f t="shared" si="252"/>
        <v>#REF!</v>
      </c>
      <c r="AW1498" s="5" t="e">
        <f>(((4*(POWER(#REF!*1000,2)*AQ1498)/398600640000000)*AV1498))/2/1000</f>
        <v>#REF!</v>
      </c>
      <c r="AX1498" s="19" t="e">
        <f t="shared" si="253"/>
        <v>#REF!</v>
      </c>
      <c r="AY1498" s="17" t="e">
        <f>SQRT(398600640000/#REF!)</f>
        <v>#REF!</v>
      </c>
      <c r="AZ1498" s="17" t="e">
        <f>SQRT(398600640000/#REF!)</f>
        <v>#REF!</v>
      </c>
      <c r="BA1498" s="17" t="e">
        <f t="shared" si="254"/>
        <v>#REF!</v>
      </c>
      <c r="BB1498" s="24" t="e">
        <f>-(398600640000000)/(2*(#REF!))</f>
        <v>#REF!</v>
      </c>
      <c r="BC1498" s="24" t="e">
        <f>-(398600640000000)/((2*#REF!))</f>
        <v>#REF!</v>
      </c>
      <c r="BD1498" s="24" t="e">
        <f>-(398600640000000)/(2*#REF!)</f>
        <v>#REF!</v>
      </c>
      <c r="BE1498" s="27" t="e">
        <f t="shared" si="255"/>
        <v>#REF!</v>
      </c>
      <c r="BF1498" s="27" t="e">
        <f t="shared" si="256"/>
        <v>#REF!</v>
      </c>
      <c r="BG1498" s="23" t="e">
        <f t="shared" si="257"/>
        <v>#REF!</v>
      </c>
      <c r="BH1498" s="23" t="e">
        <f t="shared" si="258"/>
        <v>#REF!</v>
      </c>
      <c r="BJ1498" s="29" t="e">
        <f>398600640000000/(#REF!*1000*#REF!*1000)</f>
        <v>#REF!</v>
      </c>
      <c r="BK1498" s="29" t="e">
        <f>398600640000000/(#REF!*1000*#REF!*1000)</f>
        <v>#REF!</v>
      </c>
      <c r="BL1498" s="29" t="e">
        <f t="shared" si="259"/>
        <v>#REF!</v>
      </c>
      <c r="BM1498" t="e">
        <f>398600640000000/(#REF!*1000*#REF!*1000)</f>
        <v>#REF!</v>
      </c>
    </row>
    <row r="1499" spans="24:65" x14ac:dyDescent="0.25">
      <c r="X1499"/>
      <c r="Y1499"/>
      <c r="Z1499"/>
      <c r="AA1499"/>
      <c r="AB1499" s="5" t="e">
        <f>#REF!-#REF!</f>
        <v>#REF!</v>
      </c>
      <c r="AC1499" s="1" t="e">
        <f>#REF!-#REF!</f>
        <v>#REF!</v>
      </c>
      <c r="AD1499" s="1" t="e">
        <f>SIN(#REF!)*COS(#REF!)</f>
        <v>#REF!</v>
      </c>
      <c r="AE1499" s="1" t="e">
        <f>SIN(#REF!)*SIN(#REF!)</f>
        <v>#REF!</v>
      </c>
      <c r="AF1499" s="1" t="e">
        <f>#REF!*COS(#REF!+#REF!)</f>
        <v>#REF!</v>
      </c>
      <c r="AG1499" s="1" t="e">
        <f>#REF!*SIN(#REF!+#REF!)</f>
        <v>#REF!</v>
      </c>
      <c r="AH1499" s="1" t="e">
        <f>SIN(#REF!)</f>
        <v>#REF!</v>
      </c>
      <c r="AI1499" s="1" t="e">
        <f>COS(#REF!)</f>
        <v>#REF!</v>
      </c>
      <c r="AJ1499" s="1" t="e">
        <f t="shared" si="249"/>
        <v>#REF!</v>
      </c>
      <c r="AK1499" s="5" t="e">
        <f>#REF!*#REF!</f>
        <v>#REF!</v>
      </c>
      <c r="AL1499" s="1" t="e">
        <f>(#REF!*#REF!)*(#REF!*#REF!-1)</f>
        <v>#REF!</v>
      </c>
      <c r="AM1499" s="13" t="e">
        <f>#REF!*SQRT(1-#REF!*#REF!)</f>
        <v>#REF!</v>
      </c>
      <c r="AN1499" s="15" t="e">
        <f>#REF!-AM1499</f>
        <v>#REF!</v>
      </c>
      <c r="AO1499" s="19" t="e">
        <f>#REF!/AM1499</f>
        <v>#REF!</v>
      </c>
      <c r="AP1499" s="19" t="e">
        <f>SQRT(398600640000000/(#REF!*1000))</f>
        <v>#REF!</v>
      </c>
      <c r="AQ1499" s="17" t="e">
        <f>SQRT(2*398600640000000*((1/(#REF!*1000))-(1/((#REF!*1000)+(#REF!*1000)))))</f>
        <v>#REF!</v>
      </c>
      <c r="AR1499" s="17" t="e">
        <f>SQRT(2*398600640000000*((1/(#REF!*1000))-(1/((#REF!*1000)+(#REF!*1000)))))</f>
        <v>#REF!</v>
      </c>
      <c r="AS1499" s="17" t="e">
        <f t="shared" si="250"/>
        <v>#REF!</v>
      </c>
      <c r="AT1499" s="5" t="e">
        <f t="shared" si="251"/>
        <v>#REF!</v>
      </c>
      <c r="AU1499" s="5" t="e">
        <f>(((4*(POWER(#REF!*1000,2)*AP1499)/398600640000000)*AT1499))/2/1000</f>
        <v>#REF!</v>
      </c>
      <c r="AV1499" s="5" t="e">
        <f t="shared" si="252"/>
        <v>#REF!</v>
      </c>
      <c r="AW1499" s="5" t="e">
        <f>(((4*(POWER(#REF!*1000,2)*AQ1499)/398600640000000)*AV1499))/2/1000</f>
        <v>#REF!</v>
      </c>
      <c r="AX1499" s="19" t="e">
        <f t="shared" si="253"/>
        <v>#REF!</v>
      </c>
      <c r="AY1499" s="17" t="e">
        <f>SQRT(398600640000/#REF!)</f>
        <v>#REF!</v>
      </c>
      <c r="AZ1499" s="17" t="e">
        <f>SQRT(398600640000/#REF!)</f>
        <v>#REF!</v>
      </c>
      <c r="BA1499" s="17" t="e">
        <f t="shared" si="254"/>
        <v>#REF!</v>
      </c>
      <c r="BB1499" s="24" t="e">
        <f>-(398600640000000)/(2*(#REF!))</f>
        <v>#REF!</v>
      </c>
      <c r="BC1499" s="24" t="e">
        <f>-(398600640000000)/((2*#REF!))</f>
        <v>#REF!</v>
      </c>
      <c r="BD1499" s="24" t="e">
        <f>-(398600640000000)/(2*#REF!)</f>
        <v>#REF!</v>
      </c>
      <c r="BE1499" s="27" t="e">
        <f t="shared" si="255"/>
        <v>#REF!</v>
      </c>
      <c r="BF1499" s="27" t="e">
        <f t="shared" si="256"/>
        <v>#REF!</v>
      </c>
      <c r="BG1499" s="23" t="e">
        <f t="shared" si="257"/>
        <v>#REF!</v>
      </c>
      <c r="BH1499" s="23" t="e">
        <f t="shared" si="258"/>
        <v>#REF!</v>
      </c>
      <c r="BJ1499" s="29" t="e">
        <f>398600640000000/(#REF!*1000*#REF!*1000)</f>
        <v>#REF!</v>
      </c>
      <c r="BK1499" s="29" t="e">
        <f>398600640000000/(#REF!*1000*#REF!*1000)</f>
        <v>#REF!</v>
      </c>
      <c r="BL1499" s="29" t="e">
        <f t="shared" si="259"/>
        <v>#REF!</v>
      </c>
      <c r="BM1499" t="e">
        <f>398600640000000/(#REF!*1000*#REF!*1000)</f>
        <v>#REF!</v>
      </c>
    </row>
    <row r="1500" spans="24:65" x14ac:dyDescent="0.25">
      <c r="X1500"/>
      <c r="Y1500"/>
      <c r="Z1500"/>
      <c r="AA1500"/>
      <c r="AB1500" s="5" t="e">
        <f>#REF!-#REF!</f>
        <v>#REF!</v>
      </c>
      <c r="AC1500" s="1" t="e">
        <f>#REF!-#REF!</f>
        <v>#REF!</v>
      </c>
      <c r="AD1500" s="1" t="e">
        <f>SIN(#REF!)*COS(#REF!)</f>
        <v>#REF!</v>
      </c>
      <c r="AE1500" s="1" t="e">
        <f>SIN(#REF!)*SIN(#REF!)</f>
        <v>#REF!</v>
      </c>
      <c r="AF1500" s="1" t="e">
        <f>#REF!*COS(#REF!+#REF!)</f>
        <v>#REF!</v>
      </c>
      <c r="AG1500" s="1" t="e">
        <f>#REF!*SIN(#REF!+#REF!)</f>
        <v>#REF!</v>
      </c>
      <c r="AH1500" s="1" t="e">
        <f>SIN(#REF!)</f>
        <v>#REF!</v>
      </c>
      <c r="AI1500" s="1" t="e">
        <f>COS(#REF!)</f>
        <v>#REF!</v>
      </c>
      <c r="AJ1500" s="1" t="e">
        <f t="shared" si="249"/>
        <v>#REF!</v>
      </c>
      <c r="AK1500" s="5" t="e">
        <f>#REF!*#REF!</f>
        <v>#REF!</v>
      </c>
      <c r="AL1500" s="1" t="e">
        <f>(#REF!*#REF!)*(#REF!*#REF!-1)</f>
        <v>#REF!</v>
      </c>
      <c r="AM1500" s="13" t="e">
        <f>#REF!*SQRT(1-#REF!*#REF!)</f>
        <v>#REF!</v>
      </c>
      <c r="AN1500" s="15" t="e">
        <f>#REF!-AM1500</f>
        <v>#REF!</v>
      </c>
      <c r="AO1500" s="19" t="e">
        <f>#REF!/AM1500</f>
        <v>#REF!</v>
      </c>
      <c r="AP1500" s="19" t="e">
        <f>SQRT(398600640000000/(#REF!*1000))</f>
        <v>#REF!</v>
      </c>
      <c r="AQ1500" s="17" t="e">
        <f>SQRT(2*398600640000000*((1/(#REF!*1000))-(1/((#REF!*1000)+(#REF!*1000)))))</f>
        <v>#REF!</v>
      </c>
      <c r="AR1500" s="17" t="e">
        <f>SQRT(2*398600640000000*((1/(#REF!*1000))-(1/((#REF!*1000)+(#REF!*1000)))))</f>
        <v>#REF!</v>
      </c>
      <c r="AS1500" s="17" t="e">
        <f t="shared" si="250"/>
        <v>#REF!</v>
      </c>
      <c r="AT1500" s="5" t="e">
        <f t="shared" si="251"/>
        <v>#REF!</v>
      </c>
      <c r="AU1500" s="5" t="e">
        <f>(((4*(POWER(#REF!*1000,2)*AP1500)/398600640000000)*AT1500))/2/1000</f>
        <v>#REF!</v>
      </c>
      <c r="AV1500" s="5" t="e">
        <f t="shared" si="252"/>
        <v>#REF!</v>
      </c>
      <c r="AW1500" s="5" t="e">
        <f>(((4*(POWER(#REF!*1000,2)*AQ1500)/398600640000000)*AV1500))/2/1000</f>
        <v>#REF!</v>
      </c>
      <c r="AX1500" s="19" t="e">
        <f t="shared" si="253"/>
        <v>#REF!</v>
      </c>
      <c r="AY1500" s="17" t="e">
        <f>SQRT(398600640000/#REF!)</f>
        <v>#REF!</v>
      </c>
      <c r="AZ1500" s="17" t="e">
        <f>SQRT(398600640000/#REF!)</f>
        <v>#REF!</v>
      </c>
      <c r="BA1500" s="17" t="e">
        <f t="shared" si="254"/>
        <v>#REF!</v>
      </c>
      <c r="BB1500" s="24" t="e">
        <f>-(398600640000000)/(2*(#REF!))</f>
        <v>#REF!</v>
      </c>
      <c r="BC1500" s="24" t="e">
        <f>-(398600640000000)/((2*#REF!))</f>
        <v>#REF!</v>
      </c>
      <c r="BD1500" s="24" t="e">
        <f>-(398600640000000)/(2*#REF!)</f>
        <v>#REF!</v>
      </c>
      <c r="BE1500" s="27" t="e">
        <f t="shared" si="255"/>
        <v>#REF!</v>
      </c>
      <c r="BF1500" s="27" t="e">
        <f t="shared" si="256"/>
        <v>#REF!</v>
      </c>
      <c r="BG1500" s="23" t="e">
        <f t="shared" si="257"/>
        <v>#REF!</v>
      </c>
      <c r="BH1500" s="23" t="e">
        <f t="shared" si="258"/>
        <v>#REF!</v>
      </c>
      <c r="BJ1500" s="29" t="e">
        <f>398600640000000/(#REF!*1000*#REF!*1000)</f>
        <v>#REF!</v>
      </c>
      <c r="BK1500" s="29" t="e">
        <f>398600640000000/(#REF!*1000*#REF!*1000)</f>
        <v>#REF!</v>
      </c>
      <c r="BL1500" s="29" t="e">
        <f t="shared" si="259"/>
        <v>#REF!</v>
      </c>
      <c r="BM1500" t="e">
        <f>398600640000000/(#REF!*1000*#REF!*1000)</f>
        <v>#REF!</v>
      </c>
    </row>
    <row r="1501" spans="24:65" x14ac:dyDescent="0.25">
      <c r="X1501"/>
      <c r="Y1501"/>
      <c r="Z1501"/>
      <c r="AA1501"/>
      <c r="AB1501" s="5" t="e">
        <f>#REF!-#REF!</f>
        <v>#REF!</v>
      </c>
      <c r="AC1501" s="1" t="e">
        <f>#REF!-#REF!</f>
        <v>#REF!</v>
      </c>
      <c r="AD1501" s="1" t="e">
        <f>SIN(#REF!)*COS(#REF!)</f>
        <v>#REF!</v>
      </c>
      <c r="AE1501" s="1" t="e">
        <f>SIN(#REF!)*SIN(#REF!)</f>
        <v>#REF!</v>
      </c>
      <c r="AF1501" s="1" t="e">
        <f>#REF!*COS(#REF!+#REF!)</f>
        <v>#REF!</v>
      </c>
      <c r="AG1501" s="1" t="e">
        <f>#REF!*SIN(#REF!+#REF!)</f>
        <v>#REF!</v>
      </c>
      <c r="AH1501" s="1" t="e">
        <f>SIN(#REF!)</f>
        <v>#REF!</v>
      </c>
      <c r="AI1501" s="1" t="e">
        <f>COS(#REF!)</f>
        <v>#REF!</v>
      </c>
      <c r="AJ1501" s="1" t="e">
        <f t="shared" si="249"/>
        <v>#REF!</v>
      </c>
      <c r="AK1501" s="5" t="e">
        <f>#REF!*#REF!</f>
        <v>#REF!</v>
      </c>
      <c r="AL1501" s="1" t="e">
        <f>(#REF!*#REF!)*(#REF!*#REF!-1)</f>
        <v>#REF!</v>
      </c>
      <c r="AM1501" s="13" t="e">
        <f>#REF!*SQRT(1-#REF!*#REF!)</f>
        <v>#REF!</v>
      </c>
      <c r="AN1501" s="15" t="e">
        <f>#REF!-AM1501</f>
        <v>#REF!</v>
      </c>
      <c r="AO1501" s="19" t="e">
        <f>#REF!/AM1501</f>
        <v>#REF!</v>
      </c>
      <c r="AP1501" s="19" t="e">
        <f>SQRT(398600640000000/(#REF!*1000))</f>
        <v>#REF!</v>
      </c>
      <c r="AQ1501" s="17" t="e">
        <f>SQRT(2*398600640000000*((1/(#REF!*1000))-(1/((#REF!*1000)+(#REF!*1000)))))</f>
        <v>#REF!</v>
      </c>
      <c r="AR1501" s="17" t="e">
        <f>SQRT(2*398600640000000*((1/(#REF!*1000))-(1/((#REF!*1000)+(#REF!*1000)))))</f>
        <v>#REF!</v>
      </c>
      <c r="AS1501" s="17" t="e">
        <f t="shared" si="250"/>
        <v>#REF!</v>
      </c>
      <c r="AT1501" s="5" t="e">
        <f t="shared" si="251"/>
        <v>#REF!</v>
      </c>
      <c r="AU1501" s="5" t="e">
        <f>(((4*(POWER(#REF!*1000,2)*AP1501)/398600640000000)*AT1501))/2/1000</f>
        <v>#REF!</v>
      </c>
      <c r="AV1501" s="5" t="e">
        <f t="shared" si="252"/>
        <v>#REF!</v>
      </c>
      <c r="AW1501" s="5" t="e">
        <f>(((4*(POWER(#REF!*1000,2)*AQ1501)/398600640000000)*AV1501))/2/1000</f>
        <v>#REF!</v>
      </c>
      <c r="AX1501" s="19" t="e">
        <f t="shared" si="253"/>
        <v>#REF!</v>
      </c>
      <c r="AY1501" s="17" t="e">
        <f>SQRT(398600640000/#REF!)</f>
        <v>#REF!</v>
      </c>
      <c r="AZ1501" s="17" t="e">
        <f>SQRT(398600640000/#REF!)</f>
        <v>#REF!</v>
      </c>
      <c r="BA1501" s="17" t="e">
        <f t="shared" si="254"/>
        <v>#REF!</v>
      </c>
      <c r="BB1501" s="24" t="e">
        <f>-(398600640000000)/(2*(#REF!))</f>
        <v>#REF!</v>
      </c>
      <c r="BC1501" s="24" t="e">
        <f>-(398600640000000)/((2*#REF!))</f>
        <v>#REF!</v>
      </c>
      <c r="BD1501" s="24" t="e">
        <f>-(398600640000000)/(2*#REF!)</f>
        <v>#REF!</v>
      </c>
      <c r="BE1501" s="27" t="e">
        <f t="shared" si="255"/>
        <v>#REF!</v>
      </c>
      <c r="BF1501" s="27" t="e">
        <f t="shared" si="256"/>
        <v>#REF!</v>
      </c>
      <c r="BG1501" s="23" t="e">
        <f t="shared" si="257"/>
        <v>#REF!</v>
      </c>
      <c r="BH1501" s="23" t="e">
        <f t="shared" si="258"/>
        <v>#REF!</v>
      </c>
      <c r="BJ1501" s="29" t="e">
        <f>398600640000000/(#REF!*1000*#REF!*1000)</f>
        <v>#REF!</v>
      </c>
      <c r="BK1501" s="29" t="e">
        <f>398600640000000/(#REF!*1000*#REF!*1000)</f>
        <v>#REF!</v>
      </c>
      <c r="BL1501" s="29" t="e">
        <f t="shared" si="259"/>
        <v>#REF!</v>
      </c>
      <c r="BM1501" t="e">
        <f>398600640000000/(#REF!*1000*#REF!*1000)</f>
        <v>#REF!</v>
      </c>
    </row>
    <row r="1502" spans="24:65" x14ac:dyDescent="0.25">
      <c r="X1502"/>
      <c r="Y1502"/>
      <c r="Z1502"/>
      <c r="AA1502"/>
      <c r="AB1502" s="5" t="e">
        <f>#REF!-#REF!</f>
        <v>#REF!</v>
      </c>
      <c r="AC1502" s="1" t="e">
        <f>#REF!-#REF!</f>
        <v>#REF!</v>
      </c>
      <c r="AD1502" s="1" t="e">
        <f>SIN(#REF!)*COS(#REF!)</f>
        <v>#REF!</v>
      </c>
      <c r="AE1502" s="1" t="e">
        <f>SIN(#REF!)*SIN(#REF!)</f>
        <v>#REF!</v>
      </c>
      <c r="AF1502" s="1" t="e">
        <f>#REF!*COS(#REF!+#REF!)</f>
        <v>#REF!</v>
      </c>
      <c r="AG1502" s="1" t="e">
        <f>#REF!*SIN(#REF!+#REF!)</f>
        <v>#REF!</v>
      </c>
      <c r="AH1502" s="1" t="e">
        <f>SIN(#REF!)</f>
        <v>#REF!</v>
      </c>
      <c r="AI1502" s="1" t="e">
        <f>COS(#REF!)</f>
        <v>#REF!</v>
      </c>
      <c r="AJ1502" s="1" t="e">
        <f t="shared" si="249"/>
        <v>#REF!</v>
      </c>
      <c r="AK1502" s="5" t="e">
        <f>#REF!*#REF!</f>
        <v>#REF!</v>
      </c>
      <c r="AL1502" s="1" t="e">
        <f>(#REF!*#REF!)*(#REF!*#REF!-1)</f>
        <v>#REF!</v>
      </c>
      <c r="AM1502" s="13" t="e">
        <f>#REF!*SQRT(1-#REF!*#REF!)</f>
        <v>#REF!</v>
      </c>
      <c r="AN1502" s="15" t="e">
        <f>#REF!-AM1502</f>
        <v>#REF!</v>
      </c>
      <c r="AO1502" s="19" t="e">
        <f>#REF!/AM1502</f>
        <v>#REF!</v>
      </c>
      <c r="AP1502" s="19" t="e">
        <f>SQRT(398600640000000/(#REF!*1000))</f>
        <v>#REF!</v>
      </c>
      <c r="AQ1502" s="17" t="e">
        <f>SQRT(2*398600640000000*((1/(#REF!*1000))-(1/((#REF!*1000)+(#REF!*1000)))))</f>
        <v>#REF!</v>
      </c>
      <c r="AR1502" s="17" t="e">
        <f>SQRT(2*398600640000000*((1/(#REF!*1000))-(1/((#REF!*1000)+(#REF!*1000)))))</f>
        <v>#REF!</v>
      </c>
      <c r="AS1502" s="17" t="e">
        <f t="shared" si="250"/>
        <v>#REF!</v>
      </c>
      <c r="AT1502" s="5" t="e">
        <f t="shared" si="251"/>
        <v>#REF!</v>
      </c>
      <c r="AU1502" s="5" t="e">
        <f>(((4*(POWER(#REF!*1000,2)*AP1502)/398600640000000)*AT1502))/2/1000</f>
        <v>#REF!</v>
      </c>
      <c r="AV1502" s="5" t="e">
        <f t="shared" si="252"/>
        <v>#REF!</v>
      </c>
      <c r="AW1502" s="5" t="e">
        <f>(((4*(POWER(#REF!*1000,2)*AQ1502)/398600640000000)*AV1502))/2/1000</f>
        <v>#REF!</v>
      </c>
      <c r="AX1502" s="19" t="e">
        <f t="shared" si="253"/>
        <v>#REF!</v>
      </c>
      <c r="AY1502" s="17" t="e">
        <f>SQRT(398600640000/#REF!)</f>
        <v>#REF!</v>
      </c>
      <c r="AZ1502" s="17" t="e">
        <f>SQRT(398600640000/#REF!)</f>
        <v>#REF!</v>
      </c>
      <c r="BA1502" s="17" t="e">
        <f t="shared" si="254"/>
        <v>#REF!</v>
      </c>
      <c r="BB1502" s="24" t="e">
        <f>-(398600640000000)/(2*(#REF!))</f>
        <v>#REF!</v>
      </c>
      <c r="BC1502" s="24" t="e">
        <f>-(398600640000000)/((2*#REF!))</f>
        <v>#REF!</v>
      </c>
      <c r="BD1502" s="24" t="e">
        <f>-(398600640000000)/(2*#REF!)</f>
        <v>#REF!</v>
      </c>
      <c r="BE1502" s="27" t="e">
        <f t="shared" si="255"/>
        <v>#REF!</v>
      </c>
      <c r="BF1502" s="27" t="e">
        <f t="shared" si="256"/>
        <v>#REF!</v>
      </c>
      <c r="BG1502" s="23" t="e">
        <f t="shared" si="257"/>
        <v>#REF!</v>
      </c>
      <c r="BH1502" s="23" t="e">
        <f t="shared" si="258"/>
        <v>#REF!</v>
      </c>
      <c r="BJ1502" s="29" t="e">
        <f>398600640000000/(#REF!*1000*#REF!*1000)</f>
        <v>#REF!</v>
      </c>
      <c r="BK1502" s="29" t="e">
        <f>398600640000000/(#REF!*1000*#REF!*1000)</f>
        <v>#REF!</v>
      </c>
      <c r="BL1502" s="29" t="e">
        <f t="shared" si="259"/>
        <v>#REF!</v>
      </c>
      <c r="BM1502" t="e">
        <f>398600640000000/(#REF!*1000*#REF!*1000)</f>
        <v>#REF!</v>
      </c>
    </row>
    <row r="1503" spans="24:65" x14ac:dyDescent="0.25">
      <c r="X1503"/>
      <c r="Y1503"/>
      <c r="Z1503"/>
      <c r="AA1503"/>
      <c r="AB1503" s="5" t="e">
        <f>#REF!-#REF!</f>
        <v>#REF!</v>
      </c>
      <c r="AC1503" s="1" t="e">
        <f>#REF!-#REF!</f>
        <v>#REF!</v>
      </c>
      <c r="AD1503" s="1" t="e">
        <f>SIN(#REF!)*COS(#REF!)</f>
        <v>#REF!</v>
      </c>
      <c r="AE1503" s="1" t="e">
        <f>SIN(#REF!)*SIN(#REF!)</f>
        <v>#REF!</v>
      </c>
      <c r="AF1503" s="1" t="e">
        <f>#REF!*COS(#REF!+#REF!)</f>
        <v>#REF!</v>
      </c>
      <c r="AG1503" s="1" t="e">
        <f>#REF!*SIN(#REF!+#REF!)</f>
        <v>#REF!</v>
      </c>
      <c r="AH1503" s="1" t="e">
        <f>SIN(#REF!)</f>
        <v>#REF!</v>
      </c>
      <c r="AI1503" s="1" t="e">
        <f>COS(#REF!)</f>
        <v>#REF!</v>
      </c>
      <c r="AJ1503" s="1" t="e">
        <f t="shared" si="249"/>
        <v>#REF!</v>
      </c>
      <c r="AK1503" s="5" t="e">
        <f>#REF!*#REF!</f>
        <v>#REF!</v>
      </c>
      <c r="AL1503" s="1" t="e">
        <f>(#REF!*#REF!)*(#REF!*#REF!-1)</f>
        <v>#REF!</v>
      </c>
      <c r="AM1503" s="13" t="e">
        <f>#REF!*SQRT(1-#REF!*#REF!)</f>
        <v>#REF!</v>
      </c>
      <c r="AN1503" s="15" t="e">
        <f>#REF!-AM1503</f>
        <v>#REF!</v>
      </c>
      <c r="AO1503" s="19" t="e">
        <f>#REF!/AM1503</f>
        <v>#REF!</v>
      </c>
      <c r="AP1503" s="19" t="e">
        <f>SQRT(398600640000000/(#REF!*1000))</f>
        <v>#REF!</v>
      </c>
      <c r="AQ1503" s="17" t="e">
        <f>SQRT(2*398600640000000*((1/(#REF!*1000))-(1/((#REF!*1000)+(#REF!*1000)))))</f>
        <v>#REF!</v>
      </c>
      <c r="AR1503" s="17" t="e">
        <f>SQRT(2*398600640000000*((1/(#REF!*1000))-(1/((#REF!*1000)+(#REF!*1000)))))</f>
        <v>#REF!</v>
      </c>
      <c r="AS1503" s="17" t="e">
        <f t="shared" si="250"/>
        <v>#REF!</v>
      </c>
      <c r="AT1503" s="5" t="e">
        <f t="shared" si="251"/>
        <v>#REF!</v>
      </c>
      <c r="AU1503" s="5" t="e">
        <f>(((4*(POWER(#REF!*1000,2)*AP1503)/398600640000000)*AT1503))/2/1000</f>
        <v>#REF!</v>
      </c>
      <c r="AV1503" s="5" t="e">
        <f t="shared" si="252"/>
        <v>#REF!</v>
      </c>
      <c r="AW1503" s="5" t="e">
        <f>(((4*(POWER(#REF!*1000,2)*AQ1503)/398600640000000)*AV1503))/2/1000</f>
        <v>#REF!</v>
      </c>
      <c r="AX1503" s="19" t="e">
        <f t="shared" si="253"/>
        <v>#REF!</v>
      </c>
      <c r="AY1503" s="17" t="e">
        <f>SQRT(398600640000/#REF!)</f>
        <v>#REF!</v>
      </c>
      <c r="AZ1503" s="17" t="e">
        <f>SQRT(398600640000/#REF!)</f>
        <v>#REF!</v>
      </c>
      <c r="BA1503" s="17" t="e">
        <f t="shared" si="254"/>
        <v>#REF!</v>
      </c>
      <c r="BB1503" s="24" t="e">
        <f>-(398600640000000)/(2*(#REF!))</f>
        <v>#REF!</v>
      </c>
      <c r="BC1503" s="24" t="e">
        <f>-(398600640000000)/((2*#REF!))</f>
        <v>#REF!</v>
      </c>
      <c r="BD1503" s="24" t="e">
        <f>-(398600640000000)/(2*#REF!)</f>
        <v>#REF!</v>
      </c>
      <c r="BE1503" s="27" t="e">
        <f t="shared" si="255"/>
        <v>#REF!</v>
      </c>
      <c r="BF1503" s="27" t="e">
        <f t="shared" si="256"/>
        <v>#REF!</v>
      </c>
      <c r="BG1503" s="23" t="e">
        <f t="shared" si="257"/>
        <v>#REF!</v>
      </c>
      <c r="BH1503" s="23" t="e">
        <f t="shared" si="258"/>
        <v>#REF!</v>
      </c>
      <c r="BJ1503" s="29" t="e">
        <f>398600640000000/(#REF!*1000*#REF!*1000)</f>
        <v>#REF!</v>
      </c>
      <c r="BK1503" s="29" t="e">
        <f>398600640000000/(#REF!*1000*#REF!*1000)</f>
        <v>#REF!</v>
      </c>
      <c r="BL1503" s="29" t="e">
        <f t="shared" si="259"/>
        <v>#REF!</v>
      </c>
      <c r="BM1503" t="e">
        <f>398600640000000/(#REF!*1000*#REF!*1000)</f>
        <v>#REF!</v>
      </c>
    </row>
    <row r="1504" spans="24:65" x14ac:dyDescent="0.25">
      <c r="X1504"/>
      <c r="Y1504"/>
      <c r="Z1504"/>
      <c r="AA1504"/>
      <c r="AB1504" s="5" t="e">
        <f>#REF!-#REF!</f>
        <v>#REF!</v>
      </c>
      <c r="AC1504" s="1" t="e">
        <f>#REF!-#REF!</f>
        <v>#REF!</v>
      </c>
      <c r="AD1504" s="1" t="e">
        <f>SIN(#REF!)*COS(#REF!)</f>
        <v>#REF!</v>
      </c>
      <c r="AE1504" s="1" t="e">
        <f>SIN(#REF!)*SIN(#REF!)</f>
        <v>#REF!</v>
      </c>
      <c r="AF1504" s="1" t="e">
        <f>#REF!*COS(#REF!+#REF!)</f>
        <v>#REF!</v>
      </c>
      <c r="AG1504" s="1" t="e">
        <f>#REF!*SIN(#REF!+#REF!)</f>
        <v>#REF!</v>
      </c>
      <c r="AH1504" s="1" t="e">
        <f>SIN(#REF!)</f>
        <v>#REF!</v>
      </c>
      <c r="AI1504" s="1" t="e">
        <f>COS(#REF!)</f>
        <v>#REF!</v>
      </c>
      <c r="AJ1504" s="1" t="e">
        <f t="shared" si="249"/>
        <v>#REF!</v>
      </c>
      <c r="AK1504" s="5" t="e">
        <f>#REF!*#REF!</f>
        <v>#REF!</v>
      </c>
      <c r="AL1504" s="1" t="e">
        <f>(#REF!*#REF!)*(#REF!*#REF!-1)</f>
        <v>#REF!</v>
      </c>
      <c r="AM1504" s="13" t="e">
        <f>#REF!*SQRT(1-#REF!*#REF!)</f>
        <v>#REF!</v>
      </c>
      <c r="AN1504" s="15" t="e">
        <f>#REF!-AM1504</f>
        <v>#REF!</v>
      </c>
      <c r="AO1504" s="19" t="e">
        <f>#REF!/AM1504</f>
        <v>#REF!</v>
      </c>
      <c r="AP1504" s="19" t="e">
        <f>SQRT(398600640000000/(#REF!*1000))</f>
        <v>#REF!</v>
      </c>
      <c r="AQ1504" s="17" t="e">
        <f>SQRT(2*398600640000000*((1/(#REF!*1000))-(1/((#REF!*1000)+(#REF!*1000)))))</f>
        <v>#REF!</v>
      </c>
      <c r="AR1504" s="17" t="e">
        <f>SQRT(2*398600640000000*((1/(#REF!*1000))-(1/((#REF!*1000)+(#REF!*1000)))))</f>
        <v>#REF!</v>
      </c>
      <c r="AS1504" s="17" t="e">
        <f t="shared" si="250"/>
        <v>#REF!</v>
      </c>
      <c r="AT1504" s="5" t="e">
        <f t="shared" si="251"/>
        <v>#REF!</v>
      </c>
      <c r="AU1504" s="5" t="e">
        <f>(((4*(POWER(#REF!*1000,2)*AP1504)/398600640000000)*AT1504))/2/1000</f>
        <v>#REF!</v>
      </c>
      <c r="AV1504" s="5" t="e">
        <f t="shared" si="252"/>
        <v>#REF!</v>
      </c>
      <c r="AW1504" s="5" t="e">
        <f>(((4*(POWER(#REF!*1000,2)*AQ1504)/398600640000000)*AV1504))/2/1000</f>
        <v>#REF!</v>
      </c>
      <c r="AX1504" s="19" t="e">
        <f t="shared" si="253"/>
        <v>#REF!</v>
      </c>
      <c r="AY1504" s="17" t="e">
        <f>SQRT(398600640000/#REF!)</f>
        <v>#REF!</v>
      </c>
      <c r="AZ1504" s="17" t="e">
        <f>SQRT(398600640000/#REF!)</f>
        <v>#REF!</v>
      </c>
      <c r="BA1504" s="17" t="e">
        <f t="shared" si="254"/>
        <v>#REF!</v>
      </c>
      <c r="BB1504" s="24" t="e">
        <f>-(398600640000000)/(2*(#REF!))</f>
        <v>#REF!</v>
      </c>
      <c r="BC1504" s="24" t="e">
        <f>-(398600640000000)/((2*#REF!))</f>
        <v>#REF!</v>
      </c>
      <c r="BD1504" s="24" t="e">
        <f>-(398600640000000)/(2*#REF!)</f>
        <v>#REF!</v>
      </c>
      <c r="BE1504" s="27" t="e">
        <f t="shared" si="255"/>
        <v>#REF!</v>
      </c>
      <c r="BF1504" s="27" t="e">
        <f t="shared" si="256"/>
        <v>#REF!</v>
      </c>
      <c r="BG1504" s="23" t="e">
        <f t="shared" si="257"/>
        <v>#REF!</v>
      </c>
      <c r="BH1504" s="23" t="e">
        <f t="shared" si="258"/>
        <v>#REF!</v>
      </c>
      <c r="BJ1504" s="29" t="e">
        <f>398600640000000/(#REF!*1000*#REF!*1000)</f>
        <v>#REF!</v>
      </c>
      <c r="BK1504" s="29" t="e">
        <f>398600640000000/(#REF!*1000*#REF!*1000)</f>
        <v>#REF!</v>
      </c>
      <c r="BL1504" s="29" t="e">
        <f t="shared" si="259"/>
        <v>#REF!</v>
      </c>
      <c r="BM1504" t="e">
        <f>398600640000000/(#REF!*1000*#REF!*1000)</f>
        <v>#REF!</v>
      </c>
    </row>
    <row r="1505" spans="24:65" x14ac:dyDescent="0.25">
      <c r="X1505"/>
      <c r="Y1505"/>
      <c r="Z1505"/>
      <c r="AA1505"/>
      <c r="AB1505" s="5" t="e">
        <f>#REF!-#REF!</f>
        <v>#REF!</v>
      </c>
      <c r="AC1505" s="1" t="e">
        <f>#REF!-#REF!</f>
        <v>#REF!</v>
      </c>
      <c r="AD1505" s="1" t="e">
        <f>SIN(#REF!)*COS(#REF!)</f>
        <v>#REF!</v>
      </c>
      <c r="AE1505" s="1" t="e">
        <f>SIN(#REF!)*SIN(#REF!)</f>
        <v>#REF!</v>
      </c>
      <c r="AF1505" s="1" t="e">
        <f>#REF!*COS(#REF!+#REF!)</f>
        <v>#REF!</v>
      </c>
      <c r="AG1505" s="1" t="e">
        <f>#REF!*SIN(#REF!+#REF!)</f>
        <v>#REF!</v>
      </c>
      <c r="AH1505" s="1" t="e">
        <f>SIN(#REF!)</f>
        <v>#REF!</v>
      </c>
      <c r="AI1505" s="1" t="e">
        <f>COS(#REF!)</f>
        <v>#REF!</v>
      </c>
      <c r="AJ1505" s="1" t="e">
        <f t="shared" si="249"/>
        <v>#REF!</v>
      </c>
      <c r="AK1505" s="5" t="e">
        <f>#REF!*#REF!</f>
        <v>#REF!</v>
      </c>
      <c r="AL1505" s="1" t="e">
        <f>(#REF!*#REF!)*(#REF!*#REF!-1)</f>
        <v>#REF!</v>
      </c>
      <c r="AM1505" s="13" t="e">
        <f>#REF!*SQRT(1-#REF!*#REF!)</f>
        <v>#REF!</v>
      </c>
      <c r="AN1505" s="15" t="e">
        <f>#REF!-AM1505</f>
        <v>#REF!</v>
      </c>
      <c r="AO1505" s="19" t="e">
        <f>#REF!/AM1505</f>
        <v>#REF!</v>
      </c>
      <c r="AP1505" s="19" t="e">
        <f>SQRT(398600640000000/(#REF!*1000))</f>
        <v>#REF!</v>
      </c>
      <c r="AQ1505" s="17" t="e">
        <f>SQRT(2*398600640000000*((1/(#REF!*1000))-(1/((#REF!*1000)+(#REF!*1000)))))</f>
        <v>#REF!</v>
      </c>
      <c r="AR1505" s="17" t="e">
        <f>SQRT(2*398600640000000*((1/(#REF!*1000))-(1/((#REF!*1000)+(#REF!*1000)))))</f>
        <v>#REF!</v>
      </c>
      <c r="AS1505" s="17" t="e">
        <f t="shared" si="250"/>
        <v>#REF!</v>
      </c>
      <c r="AT1505" s="5" t="e">
        <f t="shared" si="251"/>
        <v>#REF!</v>
      </c>
      <c r="AU1505" s="5" t="e">
        <f>(((4*(POWER(#REF!*1000,2)*AP1505)/398600640000000)*AT1505))/2/1000</f>
        <v>#REF!</v>
      </c>
      <c r="AV1505" s="5" t="e">
        <f t="shared" si="252"/>
        <v>#REF!</v>
      </c>
      <c r="AW1505" s="5" t="e">
        <f>(((4*(POWER(#REF!*1000,2)*AQ1505)/398600640000000)*AV1505))/2/1000</f>
        <v>#REF!</v>
      </c>
      <c r="AX1505" s="19" t="e">
        <f t="shared" si="253"/>
        <v>#REF!</v>
      </c>
      <c r="AY1505" s="17" t="e">
        <f>SQRT(398600640000/#REF!)</f>
        <v>#REF!</v>
      </c>
      <c r="AZ1505" s="17" t="e">
        <f>SQRT(398600640000/#REF!)</f>
        <v>#REF!</v>
      </c>
      <c r="BA1505" s="17" t="e">
        <f t="shared" si="254"/>
        <v>#REF!</v>
      </c>
      <c r="BB1505" s="24" t="e">
        <f>-(398600640000000)/(2*(#REF!))</f>
        <v>#REF!</v>
      </c>
      <c r="BC1505" s="24" t="e">
        <f>-(398600640000000)/((2*#REF!))</f>
        <v>#REF!</v>
      </c>
      <c r="BD1505" s="24" t="e">
        <f>-(398600640000000)/(2*#REF!)</f>
        <v>#REF!</v>
      </c>
      <c r="BE1505" s="27" t="e">
        <f t="shared" si="255"/>
        <v>#REF!</v>
      </c>
      <c r="BF1505" s="27" t="e">
        <f t="shared" si="256"/>
        <v>#REF!</v>
      </c>
      <c r="BG1505" s="23" t="e">
        <f t="shared" si="257"/>
        <v>#REF!</v>
      </c>
      <c r="BH1505" s="23" t="e">
        <f t="shared" si="258"/>
        <v>#REF!</v>
      </c>
      <c r="BJ1505" s="29" t="e">
        <f>398600640000000/(#REF!*1000*#REF!*1000)</f>
        <v>#REF!</v>
      </c>
      <c r="BK1505" s="29" t="e">
        <f>398600640000000/(#REF!*1000*#REF!*1000)</f>
        <v>#REF!</v>
      </c>
      <c r="BL1505" s="29" t="e">
        <f t="shared" si="259"/>
        <v>#REF!</v>
      </c>
      <c r="BM1505" t="e">
        <f>398600640000000/(#REF!*1000*#REF!*1000)</f>
        <v>#REF!</v>
      </c>
    </row>
    <row r="1506" spans="24:65" x14ac:dyDescent="0.25">
      <c r="X1506"/>
      <c r="Y1506"/>
      <c r="Z1506"/>
      <c r="AA1506"/>
      <c r="AB1506" s="5" t="e">
        <f>#REF!-#REF!</f>
        <v>#REF!</v>
      </c>
      <c r="AC1506" s="1" t="e">
        <f>#REF!-#REF!</f>
        <v>#REF!</v>
      </c>
      <c r="AD1506" s="1" t="e">
        <f>SIN(#REF!)*COS(#REF!)</f>
        <v>#REF!</v>
      </c>
      <c r="AE1506" s="1" t="e">
        <f>SIN(#REF!)*SIN(#REF!)</f>
        <v>#REF!</v>
      </c>
      <c r="AF1506" s="1" t="e">
        <f>#REF!*COS(#REF!+#REF!)</f>
        <v>#REF!</v>
      </c>
      <c r="AG1506" s="1" t="e">
        <f>#REF!*SIN(#REF!+#REF!)</f>
        <v>#REF!</v>
      </c>
      <c r="AH1506" s="1" t="e">
        <f>SIN(#REF!)</f>
        <v>#REF!</v>
      </c>
      <c r="AI1506" s="1" t="e">
        <f>COS(#REF!)</f>
        <v>#REF!</v>
      </c>
      <c r="AJ1506" s="1" t="e">
        <f t="shared" si="249"/>
        <v>#REF!</v>
      </c>
      <c r="AK1506" s="5" t="e">
        <f>#REF!*#REF!</f>
        <v>#REF!</v>
      </c>
      <c r="AL1506" s="1" t="e">
        <f>(#REF!*#REF!)*(#REF!*#REF!-1)</f>
        <v>#REF!</v>
      </c>
      <c r="AM1506" s="13" t="e">
        <f>#REF!*SQRT(1-#REF!*#REF!)</f>
        <v>#REF!</v>
      </c>
      <c r="AN1506" s="15" t="e">
        <f>#REF!-AM1506</f>
        <v>#REF!</v>
      </c>
      <c r="AO1506" s="19" t="e">
        <f>#REF!/AM1506</f>
        <v>#REF!</v>
      </c>
      <c r="AP1506" s="19" t="e">
        <f>SQRT(398600640000000/(#REF!*1000))</f>
        <v>#REF!</v>
      </c>
      <c r="AQ1506" s="17" t="e">
        <f>SQRT(2*398600640000000*((1/(#REF!*1000))-(1/((#REF!*1000)+(#REF!*1000)))))</f>
        <v>#REF!</v>
      </c>
      <c r="AR1506" s="17" t="e">
        <f>SQRT(2*398600640000000*((1/(#REF!*1000))-(1/((#REF!*1000)+(#REF!*1000)))))</f>
        <v>#REF!</v>
      </c>
      <c r="AS1506" s="17" t="e">
        <f t="shared" si="250"/>
        <v>#REF!</v>
      </c>
      <c r="AT1506" s="5" t="e">
        <f t="shared" si="251"/>
        <v>#REF!</v>
      </c>
      <c r="AU1506" s="5" t="e">
        <f>(((4*(POWER(#REF!*1000,2)*AP1506)/398600640000000)*AT1506))/2/1000</f>
        <v>#REF!</v>
      </c>
      <c r="AV1506" s="5" t="e">
        <f t="shared" si="252"/>
        <v>#REF!</v>
      </c>
      <c r="AW1506" s="5" t="e">
        <f>(((4*(POWER(#REF!*1000,2)*AQ1506)/398600640000000)*AV1506))/2/1000</f>
        <v>#REF!</v>
      </c>
      <c r="AX1506" s="19" t="e">
        <f t="shared" si="253"/>
        <v>#REF!</v>
      </c>
      <c r="AY1506" s="17" t="e">
        <f>SQRT(398600640000/#REF!)</f>
        <v>#REF!</v>
      </c>
      <c r="AZ1506" s="17" t="e">
        <f>SQRT(398600640000/#REF!)</f>
        <v>#REF!</v>
      </c>
      <c r="BA1506" s="17" t="e">
        <f t="shared" si="254"/>
        <v>#REF!</v>
      </c>
      <c r="BB1506" s="24" t="e">
        <f>-(398600640000000)/(2*(#REF!))</f>
        <v>#REF!</v>
      </c>
      <c r="BC1506" s="24" t="e">
        <f>-(398600640000000)/((2*#REF!))</f>
        <v>#REF!</v>
      </c>
      <c r="BD1506" s="24" t="e">
        <f>-(398600640000000)/(2*#REF!)</f>
        <v>#REF!</v>
      </c>
      <c r="BE1506" s="27" t="e">
        <f t="shared" si="255"/>
        <v>#REF!</v>
      </c>
      <c r="BF1506" s="27" t="e">
        <f t="shared" si="256"/>
        <v>#REF!</v>
      </c>
      <c r="BG1506" s="23" t="e">
        <f t="shared" si="257"/>
        <v>#REF!</v>
      </c>
      <c r="BH1506" s="23" t="e">
        <f t="shared" si="258"/>
        <v>#REF!</v>
      </c>
      <c r="BJ1506" s="29" t="e">
        <f>398600640000000/(#REF!*1000*#REF!*1000)</f>
        <v>#REF!</v>
      </c>
      <c r="BK1506" s="29" t="e">
        <f>398600640000000/(#REF!*1000*#REF!*1000)</f>
        <v>#REF!</v>
      </c>
      <c r="BL1506" s="29" t="e">
        <f t="shared" si="259"/>
        <v>#REF!</v>
      </c>
      <c r="BM1506" t="e">
        <f>398600640000000/(#REF!*1000*#REF!*1000)</f>
        <v>#REF!</v>
      </c>
    </row>
    <row r="1507" spans="24:65" x14ac:dyDescent="0.25">
      <c r="X1507"/>
      <c r="Y1507"/>
      <c r="Z1507"/>
      <c r="AA1507"/>
      <c r="AB1507" s="5" t="e">
        <f>#REF!-#REF!</f>
        <v>#REF!</v>
      </c>
      <c r="AC1507" s="1" t="e">
        <f>#REF!-#REF!</f>
        <v>#REF!</v>
      </c>
      <c r="AD1507" s="1" t="e">
        <f>SIN(#REF!)*COS(#REF!)</f>
        <v>#REF!</v>
      </c>
      <c r="AE1507" s="1" t="e">
        <f>SIN(#REF!)*SIN(#REF!)</f>
        <v>#REF!</v>
      </c>
      <c r="AF1507" s="1" t="e">
        <f>#REF!*COS(#REF!+#REF!)</f>
        <v>#REF!</v>
      </c>
      <c r="AG1507" s="1" t="e">
        <f>#REF!*SIN(#REF!+#REF!)</f>
        <v>#REF!</v>
      </c>
      <c r="AH1507" s="1" t="e">
        <f>SIN(#REF!)</f>
        <v>#REF!</v>
      </c>
      <c r="AI1507" s="1" t="e">
        <f>COS(#REF!)</f>
        <v>#REF!</v>
      </c>
      <c r="AJ1507" s="1" t="e">
        <f t="shared" si="249"/>
        <v>#REF!</v>
      </c>
      <c r="AK1507" s="5" t="e">
        <f>#REF!*#REF!</f>
        <v>#REF!</v>
      </c>
      <c r="AL1507" s="1" t="e">
        <f>(#REF!*#REF!)*(#REF!*#REF!-1)</f>
        <v>#REF!</v>
      </c>
      <c r="AM1507" s="13" t="e">
        <f>#REF!*SQRT(1-#REF!*#REF!)</f>
        <v>#REF!</v>
      </c>
      <c r="AN1507" s="15" t="e">
        <f>#REF!-AM1507</f>
        <v>#REF!</v>
      </c>
      <c r="AO1507" s="19" t="e">
        <f>#REF!/AM1507</f>
        <v>#REF!</v>
      </c>
      <c r="AP1507" s="19" t="e">
        <f>SQRT(398600640000000/(#REF!*1000))</f>
        <v>#REF!</v>
      </c>
      <c r="AQ1507" s="17" t="e">
        <f>SQRT(2*398600640000000*((1/(#REF!*1000))-(1/((#REF!*1000)+(#REF!*1000)))))</f>
        <v>#REF!</v>
      </c>
      <c r="AR1507" s="17" t="e">
        <f>SQRT(2*398600640000000*((1/(#REF!*1000))-(1/((#REF!*1000)+(#REF!*1000)))))</f>
        <v>#REF!</v>
      </c>
      <c r="AS1507" s="17" t="e">
        <f t="shared" si="250"/>
        <v>#REF!</v>
      </c>
      <c r="AT1507" s="5" t="e">
        <f t="shared" si="251"/>
        <v>#REF!</v>
      </c>
      <c r="AU1507" s="5" t="e">
        <f>(((4*(POWER(#REF!*1000,2)*AP1507)/398600640000000)*AT1507))/2/1000</f>
        <v>#REF!</v>
      </c>
      <c r="AV1507" s="5" t="e">
        <f t="shared" si="252"/>
        <v>#REF!</v>
      </c>
      <c r="AW1507" s="5" t="e">
        <f>(((4*(POWER(#REF!*1000,2)*AQ1507)/398600640000000)*AV1507))/2/1000</f>
        <v>#REF!</v>
      </c>
      <c r="AX1507" s="19" t="e">
        <f t="shared" si="253"/>
        <v>#REF!</v>
      </c>
      <c r="AY1507" s="17" t="e">
        <f>SQRT(398600640000/#REF!)</f>
        <v>#REF!</v>
      </c>
      <c r="AZ1507" s="17" t="e">
        <f>SQRT(398600640000/#REF!)</f>
        <v>#REF!</v>
      </c>
      <c r="BA1507" s="17" t="e">
        <f t="shared" si="254"/>
        <v>#REF!</v>
      </c>
      <c r="BB1507" s="24" t="e">
        <f>-(398600640000000)/(2*(#REF!))</f>
        <v>#REF!</v>
      </c>
      <c r="BC1507" s="24" t="e">
        <f>-(398600640000000)/((2*#REF!))</f>
        <v>#REF!</v>
      </c>
      <c r="BD1507" s="24" t="e">
        <f>-(398600640000000)/(2*#REF!)</f>
        <v>#REF!</v>
      </c>
      <c r="BE1507" s="27" t="e">
        <f t="shared" si="255"/>
        <v>#REF!</v>
      </c>
      <c r="BF1507" s="27" t="e">
        <f t="shared" si="256"/>
        <v>#REF!</v>
      </c>
      <c r="BG1507" s="23" t="e">
        <f t="shared" si="257"/>
        <v>#REF!</v>
      </c>
      <c r="BH1507" s="23" t="e">
        <f t="shared" si="258"/>
        <v>#REF!</v>
      </c>
      <c r="BJ1507" s="29" t="e">
        <f>398600640000000/(#REF!*1000*#REF!*1000)</f>
        <v>#REF!</v>
      </c>
      <c r="BK1507" s="29" t="e">
        <f>398600640000000/(#REF!*1000*#REF!*1000)</f>
        <v>#REF!</v>
      </c>
      <c r="BL1507" s="29" t="e">
        <f t="shared" si="259"/>
        <v>#REF!</v>
      </c>
      <c r="BM1507" t="e">
        <f>398600640000000/(#REF!*1000*#REF!*1000)</f>
        <v>#REF!</v>
      </c>
    </row>
    <row r="1508" spans="24:65" x14ac:dyDescent="0.25">
      <c r="X1508"/>
      <c r="Y1508"/>
      <c r="Z1508"/>
      <c r="AA1508"/>
      <c r="AB1508" s="5" t="e">
        <f>#REF!-#REF!</f>
        <v>#REF!</v>
      </c>
      <c r="AC1508" s="1" t="e">
        <f>#REF!-#REF!</f>
        <v>#REF!</v>
      </c>
      <c r="AD1508" s="1" t="e">
        <f>SIN(#REF!)*COS(#REF!)</f>
        <v>#REF!</v>
      </c>
      <c r="AE1508" s="1" t="e">
        <f>SIN(#REF!)*SIN(#REF!)</f>
        <v>#REF!</v>
      </c>
      <c r="AF1508" s="1" t="e">
        <f>#REF!*COS(#REF!+#REF!)</f>
        <v>#REF!</v>
      </c>
      <c r="AG1508" s="1" t="e">
        <f>#REF!*SIN(#REF!+#REF!)</f>
        <v>#REF!</v>
      </c>
      <c r="AH1508" s="1" t="e">
        <f>SIN(#REF!)</f>
        <v>#REF!</v>
      </c>
      <c r="AI1508" s="1" t="e">
        <f>COS(#REF!)</f>
        <v>#REF!</v>
      </c>
      <c r="AJ1508" s="1" t="e">
        <f t="shared" si="249"/>
        <v>#REF!</v>
      </c>
      <c r="AK1508" s="5" t="e">
        <f>#REF!*#REF!</f>
        <v>#REF!</v>
      </c>
      <c r="AL1508" s="1" t="e">
        <f>(#REF!*#REF!)*(#REF!*#REF!-1)</f>
        <v>#REF!</v>
      </c>
      <c r="AM1508" s="13" t="e">
        <f>#REF!*SQRT(1-#REF!*#REF!)</f>
        <v>#REF!</v>
      </c>
      <c r="AN1508" s="15" t="e">
        <f>#REF!-AM1508</f>
        <v>#REF!</v>
      </c>
      <c r="AO1508" s="19" t="e">
        <f>#REF!/AM1508</f>
        <v>#REF!</v>
      </c>
      <c r="AP1508" s="19" t="e">
        <f>SQRT(398600640000000/(#REF!*1000))</f>
        <v>#REF!</v>
      </c>
      <c r="AQ1508" s="17" t="e">
        <f>SQRT(2*398600640000000*((1/(#REF!*1000))-(1/((#REF!*1000)+(#REF!*1000)))))</f>
        <v>#REF!</v>
      </c>
      <c r="AR1508" s="17" t="e">
        <f>SQRT(2*398600640000000*((1/(#REF!*1000))-(1/((#REF!*1000)+(#REF!*1000)))))</f>
        <v>#REF!</v>
      </c>
      <c r="AS1508" s="17" t="e">
        <f t="shared" si="250"/>
        <v>#REF!</v>
      </c>
      <c r="AT1508" s="5" t="e">
        <f t="shared" si="251"/>
        <v>#REF!</v>
      </c>
      <c r="AU1508" s="5" t="e">
        <f>(((4*(POWER(#REF!*1000,2)*AP1508)/398600640000000)*AT1508))/2/1000</f>
        <v>#REF!</v>
      </c>
      <c r="AV1508" s="5" t="e">
        <f t="shared" si="252"/>
        <v>#REF!</v>
      </c>
      <c r="AW1508" s="5" t="e">
        <f>(((4*(POWER(#REF!*1000,2)*AQ1508)/398600640000000)*AV1508))/2/1000</f>
        <v>#REF!</v>
      </c>
      <c r="AX1508" s="19" t="e">
        <f t="shared" si="253"/>
        <v>#REF!</v>
      </c>
      <c r="AY1508" s="17" t="e">
        <f>SQRT(398600640000/#REF!)</f>
        <v>#REF!</v>
      </c>
      <c r="AZ1508" s="17" t="e">
        <f>SQRT(398600640000/#REF!)</f>
        <v>#REF!</v>
      </c>
      <c r="BA1508" s="17" t="e">
        <f t="shared" si="254"/>
        <v>#REF!</v>
      </c>
      <c r="BB1508" s="24" t="e">
        <f>-(398600640000000)/(2*(#REF!))</f>
        <v>#REF!</v>
      </c>
      <c r="BC1508" s="24" t="e">
        <f>-(398600640000000)/((2*#REF!))</f>
        <v>#REF!</v>
      </c>
      <c r="BD1508" s="24" t="e">
        <f>-(398600640000000)/(2*#REF!)</f>
        <v>#REF!</v>
      </c>
      <c r="BE1508" s="27" t="e">
        <f t="shared" si="255"/>
        <v>#REF!</v>
      </c>
      <c r="BF1508" s="27" t="e">
        <f t="shared" si="256"/>
        <v>#REF!</v>
      </c>
      <c r="BG1508" s="23" t="e">
        <f t="shared" si="257"/>
        <v>#REF!</v>
      </c>
      <c r="BH1508" s="23" t="e">
        <f t="shared" si="258"/>
        <v>#REF!</v>
      </c>
      <c r="BJ1508" s="29" t="e">
        <f>398600640000000/(#REF!*1000*#REF!*1000)</f>
        <v>#REF!</v>
      </c>
      <c r="BK1508" s="29" t="e">
        <f>398600640000000/(#REF!*1000*#REF!*1000)</f>
        <v>#REF!</v>
      </c>
      <c r="BL1508" s="29" t="e">
        <f t="shared" si="259"/>
        <v>#REF!</v>
      </c>
      <c r="BM1508" t="e">
        <f>398600640000000/(#REF!*1000*#REF!*1000)</f>
        <v>#REF!</v>
      </c>
    </row>
    <row r="1509" spans="24:65" x14ac:dyDescent="0.25">
      <c r="X1509"/>
      <c r="Y1509"/>
      <c r="Z1509"/>
      <c r="AA1509"/>
      <c r="AB1509" s="5" t="e">
        <f>#REF!-#REF!</f>
        <v>#REF!</v>
      </c>
      <c r="AC1509" s="1" t="e">
        <f>#REF!-#REF!</f>
        <v>#REF!</v>
      </c>
      <c r="AD1509" s="1" t="e">
        <f>SIN(#REF!)*COS(#REF!)</f>
        <v>#REF!</v>
      </c>
      <c r="AE1509" s="1" t="e">
        <f>SIN(#REF!)*SIN(#REF!)</f>
        <v>#REF!</v>
      </c>
      <c r="AF1509" s="1" t="e">
        <f>#REF!*COS(#REF!+#REF!)</f>
        <v>#REF!</v>
      </c>
      <c r="AG1509" s="1" t="e">
        <f>#REF!*SIN(#REF!+#REF!)</f>
        <v>#REF!</v>
      </c>
      <c r="AH1509" s="1" t="e">
        <f>SIN(#REF!)</f>
        <v>#REF!</v>
      </c>
      <c r="AI1509" s="1" t="e">
        <f>COS(#REF!)</f>
        <v>#REF!</v>
      </c>
      <c r="AJ1509" s="1" t="e">
        <f t="shared" si="249"/>
        <v>#REF!</v>
      </c>
      <c r="AK1509" s="5" t="e">
        <f>#REF!*#REF!</f>
        <v>#REF!</v>
      </c>
      <c r="AL1509" s="1" t="e">
        <f>(#REF!*#REF!)*(#REF!*#REF!-1)</f>
        <v>#REF!</v>
      </c>
      <c r="AM1509" s="13" t="e">
        <f>#REF!*SQRT(1-#REF!*#REF!)</f>
        <v>#REF!</v>
      </c>
      <c r="AN1509" s="15" t="e">
        <f>#REF!-AM1509</f>
        <v>#REF!</v>
      </c>
      <c r="AO1509" s="19" t="e">
        <f>#REF!/AM1509</f>
        <v>#REF!</v>
      </c>
      <c r="AP1509" s="19" t="e">
        <f>SQRT(398600640000000/(#REF!*1000))</f>
        <v>#REF!</v>
      </c>
      <c r="AQ1509" s="17" t="e">
        <f>SQRT(2*398600640000000*((1/(#REF!*1000))-(1/((#REF!*1000)+(#REF!*1000)))))</f>
        <v>#REF!</v>
      </c>
      <c r="AR1509" s="17" t="e">
        <f>SQRT(2*398600640000000*((1/(#REF!*1000))-(1/((#REF!*1000)+(#REF!*1000)))))</f>
        <v>#REF!</v>
      </c>
      <c r="AS1509" s="17" t="e">
        <f t="shared" si="250"/>
        <v>#REF!</v>
      </c>
      <c r="AT1509" s="5" t="e">
        <f t="shared" si="251"/>
        <v>#REF!</v>
      </c>
      <c r="AU1509" s="5" t="e">
        <f>(((4*(POWER(#REF!*1000,2)*AP1509)/398600640000000)*AT1509))/2/1000</f>
        <v>#REF!</v>
      </c>
      <c r="AV1509" s="5" t="e">
        <f t="shared" si="252"/>
        <v>#REF!</v>
      </c>
      <c r="AW1509" s="5" t="e">
        <f>(((4*(POWER(#REF!*1000,2)*AQ1509)/398600640000000)*AV1509))/2/1000</f>
        <v>#REF!</v>
      </c>
      <c r="AX1509" s="19" t="e">
        <f t="shared" si="253"/>
        <v>#REF!</v>
      </c>
      <c r="AY1509" s="17" t="e">
        <f>SQRT(398600640000/#REF!)</f>
        <v>#REF!</v>
      </c>
      <c r="AZ1509" s="17" t="e">
        <f>SQRT(398600640000/#REF!)</f>
        <v>#REF!</v>
      </c>
      <c r="BA1509" s="17" t="e">
        <f t="shared" si="254"/>
        <v>#REF!</v>
      </c>
      <c r="BB1509" s="24" t="e">
        <f>-(398600640000000)/(2*(#REF!))</f>
        <v>#REF!</v>
      </c>
      <c r="BC1509" s="24" t="e">
        <f>-(398600640000000)/((2*#REF!))</f>
        <v>#REF!</v>
      </c>
      <c r="BD1509" s="24" t="e">
        <f>-(398600640000000)/(2*#REF!)</f>
        <v>#REF!</v>
      </c>
      <c r="BE1509" s="27" t="e">
        <f t="shared" si="255"/>
        <v>#REF!</v>
      </c>
      <c r="BF1509" s="27" t="e">
        <f t="shared" si="256"/>
        <v>#REF!</v>
      </c>
      <c r="BG1509" s="23" t="e">
        <f t="shared" si="257"/>
        <v>#REF!</v>
      </c>
      <c r="BH1509" s="23" t="e">
        <f t="shared" si="258"/>
        <v>#REF!</v>
      </c>
      <c r="BJ1509" s="29" t="e">
        <f>398600640000000/(#REF!*1000*#REF!*1000)</f>
        <v>#REF!</v>
      </c>
      <c r="BK1509" s="29" t="e">
        <f>398600640000000/(#REF!*1000*#REF!*1000)</f>
        <v>#REF!</v>
      </c>
      <c r="BL1509" s="29" t="e">
        <f t="shared" si="259"/>
        <v>#REF!</v>
      </c>
      <c r="BM1509" t="e">
        <f>398600640000000/(#REF!*1000*#REF!*1000)</f>
        <v>#REF!</v>
      </c>
    </row>
    <row r="1510" spans="24:65" x14ac:dyDescent="0.25">
      <c r="X1510"/>
      <c r="Y1510"/>
      <c r="Z1510"/>
      <c r="AA1510"/>
      <c r="AB1510" s="5" t="e">
        <f>#REF!-#REF!</f>
        <v>#REF!</v>
      </c>
      <c r="AC1510" s="1" t="e">
        <f>#REF!-#REF!</f>
        <v>#REF!</v>
      </c>
      <c r="AD1510" s="1" t="e">
        <f>SIN(#REF!)*COS(#REF!)</f>
        <v>#REF!</v>
      </c>
      <c r="AE1510" s="1" t="e">
        <f>SIN(#REF!)*SIN(#REF!)</f>
        <v>#REF!</v>
      </c>
      <c r="AF1510" s="1" t="e">
        <f>#REF!*COS(#REF!+#REF!)</f>
        <v>#REF!</v>
      </c>
      <c r="AG1510" s="1" t="e">
        <f>#REF!*SIN(#REF!+#REF!)</f>
        <v>#REF!</v>
      </c>
      <c r="AH1510" s="1" t="e">
        <f>SIN(#REF!)</f>
        <v>#REF!</v>
      </c>
      <c r="AI1510" s="1" t="e">
        <f>COS(#REF!)</f>
        <v>#REF!</v>
      </c>
      <c r="AJ1510" s="1" t="e">
        <f t="shared" si="249"/>
        <v>#REF!</v>
      </c>
      <c r="AK1510" s="5" t="e">
        <f>#REF!*#REF!</f>
        <v>#REF!</v>
      </c>
      <c r="AL1510" s="1" t="e">
        <f>(#REF!*#REF!)*(#REF!*#REF!-1)</f>
        <v>#REF!</v>
      </c>
      <c r="AM1510" s="13" t="e">
        <f>#REF!*SQRT(1-#REF!*#REF!)</f>
        <v>#REF!</v>
      </c>
      <c r="AN1510" s="15" t="e">
        <f>#REF!-AM1510</f>
        <v>#REF!</v>
      </c>
      <c r="AO1510" s="19" t="e">
        <f>#REF!/AM1510</f>
        <v>#REF!</v>
      </c>
      <c r="AP1510" s="19" t="e">
        <f>SQRT(398600640000000/(#REF!*1000))</f>
        <v>#REF!</v>
      </c>
      <c r="AQ1510" s="17" t="e">
        <f>SQRT(2*398600640000000*((1/(#REF!*1000))-(1/((#REF!*1000)+(#REF!*1000)))))</f>
        <v>#REF!</v>
      </c>
      <c r="AR1510" s="17" t="e">
        <f>SQRT(2*398600640000000*((1/(#REF!*1000))-(1/((#REF!*1000)+(#REF!*1000)))))</f>
        <v>#REF!</v>
      </c>
      <c r="AS1510" s="17" t="e">
        <f t="shared" si="250"/>
        <v>#REF!</v>
      </c>
      <c r="AT1510" s="5" t="e">
        <f t="shared" si="251"/>
        <v>#REF!</v>
      </c>
      <c r="AU1510" s="5" t="e">
        <f>(((4*(POWER(#REF!*1000,2)*AP1510)/398600640000000)*AT1510))/2/1000</f>
        <v>#REF!</v>
      </c>
      <c r="AV1510" s="5" t="e">
        <f t="shared" si="252"/>
        <v>#REF!</v>
      </c>
      <c r="AW1510" s="5" t="e">
        <f>(((4*(POWER(#REF!*1000,2)*AQ1510)/398600640000000)*AV1510))/2/1000</f>
        <v>#REF!</v>
      </c>
      <c r="AX1510" s="19" t="e">
        <f t="shared" si="253"/>
        <v>#REF!</v>
      </c>
      <c r="AY1510" s="17" t="e">
        <f>SQRT(398600640000/#REF!)</f>
        <v>#REF!</v>
      </c>
      <c r="AZ1510" s="17" t="e">
        <f>SQRT(398600640000/#REF!)</f>
        <v>#REF!</v>
      </c>
      <c r="BA1510" s="17" t="e">
        <f t="shared" si="254"/>
        <v>#REF!</v>
      </c>
      <c r="BB1510" s="24" t="e">
        <f>-(398600640000000)/(2*(#REF!))</f>
        <v>#REF!</v>
      </c>
      <c r="BC1510" s="24" t="e">
        <f>-(398600640000000)/((2*#REF!))</f>
        <v>#REF!</v>
      </c>
      <c r="BD1510" s="24" t="e">
        <f>-(398600640000000)/(2*#REF!)</f>
        <v>#REF!</v>
      </c>
      <c r="BE1510" s="27" t="e">
        <f t="shared" si="255"/>
        <v>#REF!</v>
      </c>
      <c r="BF1510" s="27" t="e">
        <f t="shared" si="256"/>
        <v>#REF!</v>
      </c>
      <c r="BG1510" s="23" t="e">
        <f t="shared" si="257"/>
        <v>#REF!</v>
      </c>
      <c r="BH1510" s="23" t="e">
        <f t="shared" si="258"/>
        <v>#REF!</v>
      </c>
      <c r="BJ1510" s="29" t="e">
        <f>398600640000000/(#REF!*1000*#REF!*1000)</f>
        <v>#REF!</v>
      </c>
      <c r="BK1510" s="29" t="e">
        <f>398600640000000/(#REF!*1000*#REF!*1000)</f>
        <v>#REF!</v>
      </c>
      <c r="BL1510" s="29" t="e">
        <f t="shared" si="259"/>
        <v>#REF!</v>
      </c>
      <c r="BM1510" t="e">
        <f>398600640000000/(#REF!*1000*#REF!*1000)</f>
        <v>#REF!</v>
      </c>
    </row>
    <row r="1511" spans="24:65" x14ac:dyDescent="0.25">
      <c r="X1511"/>
      <c r="Y1511"/>
      <c r="Z1511"/>
      <c r="AA1511"/>
      <c r="AB1511" s="5" t="e">
        <f>#REF!-#REF!</f>
        <v>#REF!</v>
      </c>
      <c r="AC1511" s="1" t="e">
        <f>#REF!-#REF!</f>
        <v>#REF!</v>
      </c>
      <c r="AD1511" s="1" t="e">
        <f>SIN(#REF!)*COS(#REF!)</f>
        <v>#REF!</v>
      </c>
      <c r="AE1511" s="1" t="e">
        <f>SIN(#REF!)*SIN(#REF!)</f>
        <v>#REF!</v>
      </c>
      <c r="AF1511" s="1" t="e">
        <f>#REF!*COS(#REF!+#REF!)</f>
        <v>#REF!</v>
      </c>
      <c r="AG1511" s="1" t="e">
        <f>#REF!*SIN(#REF!+#REF!)</f>
        <v>#REF!</v>
      </c>
      <c r="AH1511" s="1" t="e">
        <f>SIN(#REF!)</f>
        <v>#REF!</v>
      </c>
      <c r="AI1511" s="1" t="e">
        <f>COS(#REF!)</f>
        <v>#REF!</v>
      </c>
      <c r="AJ1511" s="1" t="e">
        <f t="shared" si="249"/>
        <v>#REF!</v>
      </c>
      <c r="AK1511" s="5" t="e">
        <f>#REF!*#REF!</f>
        <v>#REF!</v>
      </c>
      <c r="AL1511" s="1" t="e">
        <f>(#REF!*#REF!)*(#REF!*#REF!-1)</f>
        <v>#REF!</v>
      </c>
      <c r="AM1511" s="13" t="e">
        <f>#REF!*SQRT(1-#REF!*#REF!)</f>
        <v>#REF!</v>
      </c>
      <c r="AN1511" s="15" t="e">
        <f>#REF!-AM1511</f>
        <v>#REF!</v>
      </c>
      <c r="AO1511" s="19" t="e">
        <f>#REF!/AM1511</f>
        <v>#REF!</v>
      </c>
      <c r="AP1511" s="19" t="e">
        <f>SQRT(398600640000000/(#REF!*1000))</f>
        <v>#REF!</v>
      </c>
      <c r="AQ1511" s="17" t="e">
        <f>SQRT(2*398600640000000*((1/(#REF!*1000))-(1/((#REF!*1000)+(#REF!*1000)))))</f>
        <v>#REF!</v>
      </c>
      <c r="AR1511" s="17" t="e">
        <f>SQRT(2*398600640000000*((1/(#REF!*1000))-(1/((#REF!*1000)+(#REF!*1000)))))</f>
        <v>#REF!</v>
      </c>
      <c r="AS1511" s="17" t="e">
        <f t="shared" si="250"/>
        <v>#REF!</v>
      </c>
      <c r="AT1511" s="5" t="e">
        <f t="shared" si="251"/>
        <v>#REF!</v>
      </c>
      <c r="AU1511" s="5" t="e">
        <f>(((4*(POWER(#REF!*1000,2)*AP1511)/398600640000000)*AT1511))/2/1000</f>
        <v>#REF!</v>
      </c>
      <c r="AV1511" s="5" t="e">
        <f t="shared" si="252"/>
        <v>#REF!</v>
      </c>
      <c r="AW1511" s="5" t="e">
        <f>(((4*(POWER(#REF!*1000,2)*AQ1511)/398600640000000)*AV1511))/2/1000</f>
        <v>#REF!</v>
      </c>
      <c r="AX1511" s="19" t="e">
        <f t="shared" si="253"/>
        <v>#REF!</v>
      </c>
      <c r="AY1511" s="17" t="e">
        <f>SQRT(398600640000/#REF!)</f>
        <v>#REF!</v>
      </c>
      <c r="AZ1511" s="17" t="e">
        <f>SQRT(398600640000/#REF!)</f>
        <v>#REF!</v>
      </c>
      <c r="BA1511" s="17" t="e">
        <f t="shared" si="254"/>
        <v>#REF!</v>
      </c>
      <c r="BB1511" s="24" t="e">
        <f>-(398600640000000)/(2*(#REF!))</f>
        <v>#REF!</v>
      </c>
      <c r="BC1511" s="24" t="e">
        <f>-(398600640000000)/((2*#REF!))</f>
        <v>#REF!</v>
      </c>
      <c r="BD1511" s="24" t="e">
        <f>-(398600640000000)/(2*#REF!)</f>
        <v>#REF!</v>
      </c>
      <c r="BE1511" s="27" t="e">
        <f t="shared" si="255"/>
        <v>#REF!</v>
      </c>
      <c r="BF1511" s="27" t="e">
        <f t="shared" si="256"/>
        <v>#REF!</v>
      </c>
      <c r="BG1511" s="23" t="e">
        <f t="shared" si="257"/>
        <v>#REF!</v>
      </c>
      <c r="BH1511" s="23" t="e">
        <f t="shared" si="258"/>
        <v>#REF!</v>
      </c>
      <c r="BJ1511" s="29" t="e">
        <f>398600640000000/(#REF!*1000*#REF!*1000)</f>
        <v>#REF!</v>
      </c>
      <c r="BK1511" s="29" t="e">
        <f>398600640000000/(#REF!*1000*#REF!*1000)</f>
        <v>#REF!</v>
      </c>
      <c r="BL1511" s="29" t="e">
        <f t="shared" si="259"/>
        <v>#REF!</v>
      </c>
      <c r="BM1511" t="e">
        <f>398600640000000/(#REF!*1000*#REF!*1000)</f>
        <v>#REF!</v>
      </c>
    </row>
    <row r="1512" spans="24:65" x14ac:dyDescent="0.25">
      <c r="X1512"/>
      <c r="Y1512"/>
      <c r="Z1512"/>
      <c r="AA1512"/>
      <c r="AB1512" s="5" t="e">
        <f>#REF!-#REF!</f>
        <v>#REF!</v>
      </c>
      <c r="AC1512" s="1" t="e">
        <f>#REF!-#REF!</f>
        <v>#REF!</v>
      </c>
      <c r="AD1512" s="1" t="e">
        <f>SIN(#REF!)*COS(#REF!)</f>
        <v>#REF!</v>
      </c>
      <c r="AE1512" s="1" t="e">
        <f>SIN(#REF!)*SIN(#REF!)</f>
        <v>#REF!</v>
      </c>
      <c r="AF1512" s="1" t="e">
        <f>#REF!*COS(#REF!+#REF!)</f>
        <v>#REF!</v>
      </c>
      <c r="AG1512" s="1" t="e">
        <f>#REF!*SIN(#REF!+#REF!)</f>
        <v>#REF!</v>
      </c>
      <c r="AH1512" s="1" t="e">
        <f>SIN(#REF!)</f>
        <v>#REF!</v>
      </c>
      <c r="AI1512" s="1" t="e">
        <f>COS(#REF!)</f>
        <v>#REF!</v>
      </c>
      <c r="AJ1512" s="1" t="e">
        <f t="shared" si="249"/>
        <v>#REF!</v>
      </c>
      <c r="AK1512" s="5" t="e">
        <f>#REF!*#REF!</f>
        <v>#REF!</v>
      </c>
      <c r="AL1512" s="1" t="e">
        <f>(#REF!*#REF!)*(#REF!*#REF!-1)</f>
        <v>#REF!</v>
      </c>
      <c r="AM1512" s="13" t="e">
        <f>#REF!*SQRT(1-#REF!*#REF!)</f>
        <v>#REF!</v>
      </c>
      <c r="AN1512" s="15" t="e">
        <f>#REF!-AM1512</f>
        <v>#REF!</v>
      </c>
      <c r="AO1512" s="19" t="e">
        <f>#REF!/AM1512</f>
        <v>#REF!</v>
      </c>
      <c r="AP1512" s="19" t="e">
        <f>SQRT(398600640000000/(#REF!*1000))</f>
        <v>#REF!</v>
      </c>
      <c r="AQ1512" s="17" t="e">
        <f>SQRT(2*398600640000000*((1/(#REF!*1000))-(1/((#REF!*1000)+(#REF!*1000)))))</f>
        <v>#REF!</v>
      </c>
      <c r="AR1512" s="17" t="e">
        <f>SQRT(2*398600640000000*((1/(#REF!*1000))-(1/((#REF!*1000)+(#REF!*1000)))))</f>
        <v>#REF!</v>
      </c>
      <c r="AS1512" s="17" t="e">
        <f t="shared" si="250"/>
        <v>#REF!</v>
      </c>
      <c r="AT1512" s="5" t="e">
        <f t="shared" si="251"/>
        <v>#REF!</v>
      </c>
      <c r="AU1512" s="5" t="e">
        <f>(((4*(POWER(#REF!*1000,2)*AP1512)/398600640000000)*AT1512))/2/1000</f>
        <v>#REF!</v>
      </c>
      <c r="AV1512" s="5" t="e">
        <f t="shared" si="252"/>
        <v>#REF!</v>
      </c>
      <c r="AW1512" s="5" t="e">
        <f>(((4*(POWER(#REF!*1000,2)*AQ1512)/398600640000000)*AV1512))/2/1000</f>
        <v>#REF!</v>
      </c>
      <c r="AX1512" s="19" t="e">
        <f t="shared" si="253"/>
        <v>#REF!</v>
      </c>
      <c r="AY1512" s="17" t="e">
        <f>SQRT(398600640000/#REF!)</f>
        <v>#REF!</v>
      </c>
      <c r="AZ1512" s="17" t="e">
        <f>SQRT(398600640000/#REF!)</f>
        <v>#REF!</v>
      </c>
      <c r="BA1512" s="17" t="e">
        <f t="shared" si="254"/>
        <v>#REF!</v>
      </c>
      <c r="BB1512" s="24" t="e">
        <f>-(398600640000000)/(2*(#REF!))</f>
        <v>#REF!</v>
      </c>
      <c r="BC1512" s="24" t="e">
        <f>-(398600640000000)/((2*#REF!))</f>
        <v>#REF!</v>
      </c>
      <c r="BD1512" s="24" t="e">
        <f>-(398600640000000)/(2*#REF!)</f>
        <v>#REF!</v>
      </c>
      <c r="BE1512" s="27" t="e">
        <f t="shared" si="255"/>
        <v>#REF!</v>
      </c>
      <c r="BF1512" s="27" t="e">
        <f t="shared" si="256"/>
        <v>#REF!</v>
      </c>
      <c r="BG1512" s="23" t="e">
        <f t="shared" si="257"/>
        <v>#REF!</v>
      </c>
      <c r="BH1512" s="23" t="e">
        <f t="shared" si="258"/>
        <v>#REF!</v>
      </c>
      <c r="BJ1512" s="29" t="e">
        <f>398600640000000/(#REF!*1000*#REF!*1000)</f>
        <v>#REF!</v>
      </c>
      <c r="BK1512" s="29" t="e">
        <f>398600640000000/(#REF!*1000*#REF!*1000)</f>
        <v>#REF!</v>
      </c>
      <c r="BL1512" s="29" t="e">
        <f t="shared" si="259"/>
        <v>#REF!</v>
      </c>
      <c r="BM1512" t="e">
        <f>398600640000000/(#REF!*1000*#REF!*1000)</f>
        <v>#REF!</v>
      </c>
    </row>
    <row r="1513" spans="24:65" x14ac:dyDescent="0.25">
      <c r="X1513"/>
      <c r="Y1513"/>
      <c r="Z1513"/>
      <c r="AA1513"/>
      <c r="AB1513" s="5" t="e">
        <f>#REF!-#REF!</f>
        <v>#REF!</v>
      </c>
      <c r="AC1513" s="1" t="e">
        <f>#REF!-#REF!</f>
        <v>#REF!</v>
      </c>
      <c r="AD1513" s="1" t="e">
        <f>SIN(#REF!)*COS(#REF!)</f>
        <v>#REF!</v>
      </c>
      <c r="AE1513" s="1" t="e">
        <f>SIN(#REF!)*SIN(#REF!)</f>
        <v>#REF!</v>
      </c>
      <c r="AF1513" s="1" t="e">
        <f>#REF!*COS(#REF!+#REF!)</f>
        <v>#REF!</v>
      </c>
      <c r="AG1513" s="1" t="e">
        <f>#REF!*SIN(#REF!+#REF!)</f>
        <v>#REF!</v>
      </c>
      <c r="AH1513" s="1" t="e">
        <f>SIN(#REF!)</f>
        <v>#REF!</v>
      </c>
      <c r="AI1513" s="1" t="e">
        <f>COS(#REF!)</f>
        <v>#REF!</v>
      </c>
      <c r="AJ1513" s="1" t="e">
        <f t="shared" si="249"/>
        <v>#REF!</v>
      </c>
      <c r="AK1513" s="5" t="e">
        <f>#REF!*#REF!</f>
        <v>#REF!</v>
      </c>
      <c r="AL1513" s="1" t="e">
        <f>(#REF!*#REF!)*(#REF!*#REF!-1)</f>
        <v>#REF!</v>
      </c>
      <c r="AM1513" s="13" t="e">
        <f>#REF!*SQRT(1-#REF!*#REF!)</f>
        <v>#REF!</v>
      </c>
      <c r="AN1513" s="15" t="e">
        <f>#REF!-AM1513</f>
        <v>#REF!</v>
      </c>
      <c r="AO1513" s="19" t="e">
        <f>#REF!/AM1513</f>
        <v>#REF!</v>
      </c>
      <c r="AP1513" s="19" t="e">
        <f>SQRT(398600640000000/(#REF!*1000))</f>
        <v>#REF!</v>
      </c>
      <c r="AQ1513" s="17" t="e">
        <f>SQRT(2*398600640000000*((1/(#REF!*1000))-(1/((#REF!*1000)+(#REF!*1000)))))</f>
        <v>#REF!</v>
      </c>
      <c r="AR1513" s="17" t="e">
        <f>SQRT(2*398600640000000*((1/(#REF!*1000))-(1/((#REF!*1000)+(#REF!*1000)))))</f>
        <v>#REF!</v>
      </c>
      <c r="AS1513" s="17" t="e">
        <f t="shared" si="250"/>
        <v>#REF!</v>
      </c>
      <c r="AT1513" s="5" t="e">
        <f t="shared" si="251"/>
        <v>#REF!</v>
      </c>
      <c r="AU1513" s="5" t="e">
        <f>(((4*(POWER(#REF!*1000,2)*AP1513)/398600640000000)*AT1513))/2/1000</f>
        <v>#REF!</v>
      </c>
      <c r="AV1513" s="5" t="e">
        <f t="shared" si="252"/>
        <v>#REF!</v>
      </c>
      <c r="AW1513" s="5" t="e">
        <f>(((4*(POWER(#REF!*1000,2)*AQ1513)/398600640000000)*AV1513))/2/1000</f>
        <v>#REF!</v>
      </c>
      <c r="AX1513" s="19" t="e">
        <f t="shared" si="253"/>
        <v>#REF!</v>
      </c>
      <c r="AY1513" s="17" t="e">
        <f>SQRT(398600640000/#REF!)</f>
        <v>#REF!</v>
      </c>
      <c r="AZ1513" s="17" t="e">
        <f>SQRT(398600640000/#REF!)</f>
        <v>#REF!</v>
      </c>
      <c r="BA1513" s="17" t="e">
        <f t="shared" si="254"/>
        <v>#REF!</v>
      </c>
      <c r="BB1513" s="24" t="e">
        <f>-(398600640000000)/(2*(#REF!))</f>
        <v>#REF!</v>
      </c>
      <c r="BC1513" s="24" t="e">
        <f>-(398600640000000)/((2*#REF!))</f>
        <v>#REF!</v>
      </c>
      <c r="BD1513" s="24" t="e">
        <f>-(398600640000000)/(2*#REF!)</f>
        <v>#REF!</v>
      </c>
      <c r="BE1513" s="27" t="e">
        <f t="shared" si="255"/>
        <v>#REF!</v>
      </c>
      <c r="BF1513" s="27" t="e">
        <f t="shared" si="256"/>
        <v>#REF!</v>
      </c>
      <c r="BG1513" s="23" t="e">
        <f t="shared" si="257"/>
        <v>#REF!</v>
      </c>
      <c r="BH1513" s="23" t="e">
        <f t="shared" si="258"/>
        <v>#REF!</v>
      </c>
      <c r="BJ1513" s="29" t="e">
        <f>398600640000000/(#REF!*1000*#REF!*1000)</f>
        <v>#REF!</v>
      </c>
      <c r="BK1513" s="29" t="e">
        <f>398600640000000/(#REF!*1000*#REF!*1000)</f>
        <v>#REF!</v>
      </c>
      <c r="BL1513" s="29" t="e">
        <f t="shared" si="259"/>
        <v>#REF!</v>
      </c>
      <c r="BM1513" t="e">
        <f>398600640000000/(#REF!*1000*#REF!*1000)</f>
        <v>#REF!</v>
      </c>
    </row>
    <row r="1514" spans="24:65" x14ac:dyDescent="0.25">
      <c r="X1514"/>
      <c r="Y1514"/>
      <c r="Z1514"/>
      <c r="AA1514"/>
      <c r="AB1514" s="5" t="e">
        <f>#REF!-#REF!</f>
        <v>#REF!</v>
      </c>
      <c r="AC1514" s="1" t="e">
        <f>#REF!-#REF!</f>
        <v>#REF!</v>
      </c>
      <c r="AD1514" s="1" t="e">
        <f>SIN(#REF!)*COS(#REF!)</f>
        <v>#REF!</v>
      </c>
      <c r="AE1514" s="1" t="e">
        <f>SIN(#REF!)*SIN(#REF!)</f>
        <v>#REF!</v>
      </c>
      <c r="AF1514" s="1" t="e">
        <f>#REF!*COS(#REF!+#REF!)</f>
        <v>#REF!</v>
      </c>
      <c r="AG1514" s="1" t="e">
        <f>#REF!*SIN(#REF!+#REF!)</f>
        <v>#REF!</v>
      </c>
      <c r="AH1514" s="1" t="e">
        <f>SIN(#REF!)</f>
        <v>#REF!</v>
      </c>
      <c r="AI1514" s="1" t="e">
        <f>COS(#REF!)</f>
        <v>#REF!</v>
      </c>
      <c r="AJ1514" s="1" t="e">
        <f t="shared" si="249"/>
        <v>#REF!</v>
      </c>
      <c r="AK1514" s="5" t="e">
        <f>#REF!*#REF!</f>
        <v>#REF!</v>
      </c>
      <c r="AL1514" s="1" t="e">
        <f>(#REF!*#REF!)*(#REF!*#REF!-1)</f>
        <v>#REF!</v>
      </c>
      <c r="AM1514" s="13" t="e">
        <f>#REF!*SQRT(1-#REF!*#REF!)</f>
        <v>#REF!</v>
      </c>
      <c r="AN1514" s="15" t="e">
        <f>#REF!-AM1514</f>
        <v>#REF!</v>
      </c>
      <c r="AO1514" s="19" t="e">
        <f>#REF!/AM1514</f>
        <v>#REF!</v>
      </c>
      <c r="AP1514" s="19" t="e">
        <f>SQRT(398600640000000/(#REF!*1000))</f>
        <v>#REF!</v>
      </c>
      <c r="AQ1514" s="17" t="e">
        <f>SQRT(2*398600640000000*((1/(#REF!*1000))-(1/((#REF!*1000)+(#REF!*1000)))))</f>
        <v>#REF!</v>
      </c>
      <c r="AR1514" s="17" t="e">
        <f>SQRT(2*398600640000000*((1/(#REF!*1000))-(1/((#REF!*1000)+(#REF!*1000)))))</f>
        <v>#REF!</v>
      </c>
      <c r="AS1514" s="17" t="e">
        <f t="shared" si="250"/>
        <v>#REF!</v>
      </c>
      <c r="AT1514" s="5" t="e">
        <f t="shared" si="251"/>
        <v>#REF!</v>
      </c>
      <c r="AU1514" s="5" t="e">
        <f>(((4*(POWER(#REF!*1000,2)*AP1514)/398600640000000)*AT1514))/2/1000</f>
        <v>#REF!</v>
      </c>
      <c r="AV1514" s="5" t="e">
        <f t="shared" si="252"/>
        <v>#REF!</v>
      </c>
      <c r="AW1514" s="5" t="e">
        <f>(((4*(POWER(#REF!*1000,2)*AQ1514)/398600640000000)*AV1514))/2/1000</f>
        <v>#REF!</v>
      </c>
      <c r="AX1514" s="19" t="e">
        <f t="shared" si="253"/>
        <v>#REF!</v>
      </c>
      <c r="AY1514" s="17" t="e">
        <f>SQRT(398600640000/#REF!)</f>
        <v>#REF!</v>
      </c>
      <c r="AZ1514" s="17" t="e">
        <f>SQRT(398600640000/#REF!)</f>
        <v>#REF!</v>
      </c>
      <c r="BA1514" s="17" t="e">
        <f t="shared" si="254"/>
        <v>#REF!</v>
      </c>
      <c r="BB1514" s="24" t="e">
        <f>-(398600640000000)/(2*(#REF!))</f>
        <v>#REF!</v>
      </c>
      <c r="BC1514" s="24" t="e">
        <f>-(398600640000000)/((2*#REF!))</f>
        <v>#REF!</v>
      </c>
      <c r="BD1514" s="24" t="e">
        <f>-(398600640000000)/(2*#REF!)</f>
        <v>#REF!</v>
      </c>
      <c r="BE1514" s="27" t="e">
        <f t="shared" si="255"/>
        <v>#REF!</v>
      </c>
      <c r="BF1514" s="27" t="e">
        <f t="shared" si="256"/>
        <v>#REF!</v>
      </c>
      <c r="BG1514" s="23" t="e">
        <f t="shared" si="257"/>
        <v>#REF!</v>
      </c>
      <c r="BH1514" s="23" t="e">
        <f t="shared" si="258"/>
        <v>#REF!</v>
      </c>
      <c r="BJ1514" s="29" t="e">
        <f>398600640000000/(#REF!*1000*#REF!*1000)</f>
        <v>#REF!</v>
      </c>
      <c r="BK1514" s="29" t="e">
        <f>398600640000000/(#REF!*1000*#REF!*1000)</f>
        <v>#REF!</v>
      </c>
      <c r="BL1514" s="29" t="e">
        <f t="shared" si="259"/>
        <v>#REF!</v>
      </c>
      <c r="BM1514" t="e">
        <f>398600640000000/(#REF!*1000*#REF!*1000)</f>
        <v>#REF!</v>
      </c>
    </row>
    <row r="1515" spans="24:65" x14ac:dyDescent="0.25">
      <c r="X1515"/>
      <c r="Y1515"/>
      <c r="Z1515"/>
      <c r="AA1515"/>
      <c r="AB1515" s="5" t="e">
        <f>#REF!-#REF!</f>
        <v>#REF!</v>
      </c>
      <c r="AC1515" s="1" t="e">
        <f>#REF!-#REF!</f>
        <v>#REF!</v>
      </c>
      <c r="AD1515" s="1" t="e">
        <f>SIN(#REF!)*COS(#REF!)</f>
        <v>#REF!</v>
      </c>
      <c r="AE1515" s="1" t="e">
        <f>SIN(#REF!)*SIN(#REF!)</f>
        <v>#REF!</v>
      </c>
      <c r="AF1515" s="1" t="e">
        <f>#REF!*COS(#REF!+#REF!)</f>
        <v>#REF!</v>
      </c>
      <c r="AG1515" s="1" t="e">
        <f>#REF!*SIN(#REF!+#REF!)</f>
        <v>#REF!</v>
      </c>
      <c r="AH1515" s="1" t="e">
        <f>SIN(#REF!)</f>
        <v>#REF!</v>
      </c>
      <c r="AI1515" s="1" t="e">
        <f>COS(#REF!)</f>
        <v>#REF!</v>
      </c>
      <c r="AJ1515" s="1" t="e">
        <f t="shared" si="249"/>
        <v>#REF!</v>
      </c>
      <c r="AK1515" s="5" t="e">
        <f>#REF!*#REF!</f>
        <v>#REF!</v>
      </c>
      <c r="AL1515" s="1" t="e">
        <f>(#REF!*#REF!)*(#REF!*#REF!-1)</f>
        <v>#REF!</v>
      </c>
      <c r="AM1515" s="13" t="e">
        <f>#REF!*SQRT(1-#REF!*#REF!)</f>
        <v>#REF!</v>
      </c>
      <c r="AN1515" s="15" t="e">
        <f>#REF!-AM1515</f>
        <v>#REF!</v>
      </c>
      <c r="AO1515" s="19" t="e">
        <f>#REF!/AM1515</f>
        <v>#REF!</v>
      </c>
      <c r="AP1515" s="19" t="e">
        <f>SQRT(398600640000000/(#REF!*1000))</f>
        <v>#REF!</v>
      </c>
      <c r="AQ1515" s="17" t="e">
        <f>SQRT(2*398600640000000*((1/(#REF!*1000))-(1/((#REF!*1000)+(#REF!*1000)))))</f>
        <v>#REF!</v>
      </c>
      <c r="AR1515" s="17" t="e">
        <f>SQRT(2*398600640000000*((1/(#REF!*1000))-(1/((#REF!*1000)+(#REF!*1000)))))</f>
        <v>#REF!</v>
      </c>
      <c r="AS1515" s="17" t="e">
        <f t="shared" si="250"/>
        <v>#REF!</v>
      </c>
      <c r="AT1515" s="5" t="e">
        <f t="shared" si="251"/>
        <v>#REF!</v>
      </c>
      <c r="AU1515" s="5" t="e">
        <f>(((4*(POWER(#REF!*1000,2)*AP1515)/398600640000000)*AT1515))/2/1000</f>
        <v>#REF!</v>
      </c>
      <c r="AV1515" s="5" t="e">
        <f t="shared" si="252"/>
        <v>#REF!</v>
      </c>
      <c r="AW1515" s="5" t="e">
        <f>(((4*(POWER(#REF!*1000,2)*AQ1515)/398600640000000)*AV1515))/2/1000</f>
        <v>#REF!</v>
      </c>
      <c r="AX1515" s="19" t="e">
        <f t="shared" si="253"/>
        <v>#REF!</v>
      </c>
      <c r="AY1515" s="17" t="e">
        <f>SQRT(398600640000/#REF!)</f>
        <v>#REF!</v>
      </c>
      <c r="AZ1515" s="17" t="e">
        <f>SQRT(398600640000/#REF!)</f>
        <v>#REF!</v>
      </c>
      <c r="BA1515" s="17" t="e">
        <f t="shared" si="254"/>
        <v>#REF!</v>
      </c>
      <c r="BB1515" s="24" t="e">
        <f>-(398600640000000)/(2*(#REF!))</f>
        <v>#REF!</v>
      </c>
      <c r="BC1515" s="24" t="e">
        <f>-(398600640000000)/((2*#REF!))</f>
        <v>#REF!</v>
      </c>
      <c r="BD1515" s="24" t="e">
        <f>-(398600640000000)/(2*#REF!)</f>
        <v>#REF!</v>
      </c>
      <c r="BE1515" s="27" t="e">
        <f t="shared" si="255"/>
        <v>#REF!</v>
      </c>
      <c r="BF1515" s="27" t="e">
        <f t="shared" si="256"/>
        <v>#REF!</v>
      </c>
      <c r="BG1515" s="23" t="e">
        <f t="shared" si="257"/>
        <v>#REF!</v>
      </c>
      <c r="BH1515" s="23" t="e">
        <f t="shared" si="258"/>
        <v>#REF!</v>
      </c>
      <c r="BJ1515" s="29" t="e">
        <f>398600640000000/(#REF!*1000*#REF!*1000)</f>
        <v>#REF!</v>
      </c>
      <c r="BK1515" s="29" t="e">
        <f>398600640000000/(#REF!*1000*#REF!*1000)</f>
        <v>#REF!</v>
      </c>
      <c r="BL1515" s="29" t="e">
        <f t="shared" si="259"/>
        <v>#REF!</v>
      </c>
      <c r="BM1515" t="e">
        <f>398600640000000/(#REF!*1000*#REF!*1000)</f>
        <v>#REF!</v>
      </c>
    </row>
    <row r="1516" spans="24:65" x14ac:dyDescent="0.25">
      <c r="X1516"/>
      <c r="Y1516"/>
      <c r="Z1516"/>
      <c r="AA1516"/>
      <c r="AB1516" s="5" t="e">
        <f>#REF!-#REF!</f>
        <v>#REF!</v>
      </c>
      <c r="AC1516" s="1" t="e">
        <f>#REF!-#REF!</f>
        <v>#REF!</v>
      </c>
      <c r="AD1516" s="1" t="e">
        <f>SIN(#REF!)*COS(#REF!)</f>
        <v>#REF!</v>
      </c>
      <c r="AE1516" s="1" t="e">
        <f>SIN(#REF!)*SIN(#REF!)</f>
        <v>#REF!</v>
      </c>
      <c r="AF1516" s="1" t="e">
        <f>#REF!*COS(#REF!+#REF!)</f>
        <v>#REF!</v>
      </c>
      <c r="AG1516" s="1" t="e">
        <f>#REF!*SIN(#REF!+#REF!)</f>
        <v>#REF!</v>
      </c>
      <c r="AH1516" s="1" t="e">
        <f>SIN(#REF!)</f>
        <v>#REF!</v>
      </c>
      <c r="AI1516" s="1" t="e">
        <f>COS(#REF!)</f>
        <v>#REF!</v>
      </c>
      <c r="AJ1516" s="1" t="e">
        <f t="shared" si="249"/>
        <v>#REF!</v>
      </c>
      <c r="AK1516" s="5" t="e">
        <f>#REF!*#REF!</f>
        <v>#REF!</v>
      </c>
      <c r="AL1516" s="1" t="e">
        <f>(#REF!*#REF!)*(#REF!*#REF!-1)</f>
        <v>#REF!</v>
      </c>
      <c r="AM1516" s="13" t="e">
        <f>#REF!*SQRT(1-#REF!*#REF!)</f>
        <v>#REF!</v>
      </c>
      <c r="AN1516" s="15" t="e">
        <f>#REF!-AM1516</f>
        <v>#REF!</v>
      </c>
      <c r="AO1516" s="19" t="e">
        <f>#REF!/AM1516</f>
        <v>#REF!</v>
      </c>
      <c r="AP1516" s="19" t="e">
        <f>SQRT(398600640000000/(#REF!*1000))</f>
        <v>#REF!</v>
      </c>
      <c r="AQ1516" s="17" t="e">
        <f>SQRT(2*398600640000000*((1/(#REF!*1000))-(1/((#REF!*1000)+(#REF!*1000)))))</f>
        <v>#REF!</v>
      </c>
      <c r="AR1516" s="17" t="e">
        <f>SQRT(2*398600640000000*((1/(#REF!*1000))-(1/((#REF!*1000)+(#REF!*1000)))))</f>
        <v>#REF!</v>
      </c>
      <c r="AS1516" s="17" t="e">
        <f t="shared" si="250"/>
        <v>#REF!</v>
      </c>
      <c r="AT1516" s="5" t="e">
        <f t="shared" si="251"/>
        <v>#REF!</v>
      </c>
      <c r="AU1516" s="5" t="e">
        <f>(((4*(POWER(#REF!*1000,2)*AP1516)/398600640000000)*AT1516))/2/1000</f>
        <v>#REF!</v>
      </c>
      <c r="AV1516" s="5" t="e">
        <f t="shared" si="252"/>
        <v>#REF!</v>
      </c>
      <c r="AW1516" s="5" t="e">
        <f>(((4*(POWER(#REF!*1000,2)*AQ1516)/398600640000000)*AV1516))/2/1000</f>
        <v>#REF!</v>
      </c>
      <c r="AX1516" s="19" t="e">
        <f t="shared" si="253"/>
        <v>#REF!</v>
      </c>
      <c r="AY1516" s="17" t="e">
        <f>SQRT(398600640000/#REF!)</f>
        <v>#REF!</v>
      </c>
      <c r="AZ1516" s="17" t="e">
        <f>SQRT(398600640000/#REF!)</f>
        <v>#REF!</v>
      </c>
      <c r="BA1516" s="17" t="e">
        <f t="shared" si="254"/>
        <v>#REF!</v>
      </c>
      <c r="BB1516" s="24" t="e">
        <f>-(398600640000000)/(2*(#REF!))</f>
        <v>#REF!</v>
      </c>
      <c r="BC1516" s="24" t="e">
        <f>-(398600640000000)/((2*#REF!))</f>
        <v>#REF!</v>
      </c>
      <c r="BD1516" s="24" t="e">
        <f>-(398600640000000)/(2*#REF!)</f>
        <v>#REF!</v>
      </c>
      <c r="BE1516" s="27" t="e">
        <f t="shared" si="255"/>
        <v>#REF!</v>
      </c>
      <c r="BF1516" s="27" t="e">
        <f t="shared" si="256"/>
        <v>#REF!</v>
      </c>
      <c r="BG1516" s="23" t="e">
        <f t="shared" si="257"/>
        <v>#REF!</v>
      </c>
      <c r="BH1516" s="23" t="e">
        <f t="shared" si="258"/>
        <v>#REF!</v>
      </c>
      <c r="BJ1516" s="29" t="e">
        <f>398600640000000/(#REF!*1000*#REF!*1000)</f>
        <v>#REF!</v>
      </c>
      <c r="BK1516" s="29" t="e">
        <f>398600640000000/(#REF!*1000*#REF!*1000)</f>
        <v>#REF!</v>
      </c>
      <c r="BL1516" s="29" t="e">
        <f t="shared" si="259"/>
        <v>#REF!</v>
      </c>
      <c r="BM1516" t="e">
        <f>398600640000000/(#REF!*1000*#REF!*1000)</f>
        <v>#REF!</v>
      </c>
    </row>
    <row r="1517" spans="24:65" x14ac:dyDescent="0.25">
      <c r="X1517"/>
      <c r="Y1517"/>
      <c r="Z1517"/>
      <c r="AA1517"/>
      <c r="AB1517" s="5" t="e">
        <f>#REF!-#REF!</f>
        <v>#REF!</v>
      </c>
      <c r="AC1517" s="1" t="e">
        <f>#REF!-#REF!</f>
        <v>#REF!</v>
      </c>
      <c r="AD1517" s="1" t="e">
        <f>SIN(#REF!)*COS(#REF!)</f>
        <v>#REF!</v>
      </c>
      <c r="AE1517" s="1" t="e">
        <f>SIN(#REF!)*SIN(#REF!)</f>
        <v>#REF!</v>
      </c>
      <c r="AF1517" s="1" t="e">
        <f>#REF!*COS(#REF!+#REF!)</f>
        <v>#REF!</v>
      </c>
      <c r="AG1517" s="1" t="e">
        <f>#REF!*SIN(#REF!+#REF!)</f>
        <v>#REF!</v>
      </c>
      <c r="AH1517" s="1" t="e">
        <f>SIN(#REF!)</f>
        <v>#REF!</v>
      </c>
      <c r="AI1517" s="1" t="e">
        <f>COS(#REF!)</f>
        <v>#REF!</v>
      </c>
      <c r="AJ1517" s="1" t="e">
        <f t="shared" si="249"/>
        <v>#REF!</v>
      </c>
      <c r="AK1517" s="5" t="e">
        <f>#REF!*#REF!</f>
        <v>#REF!</v>
      </c>
      <c r="AL1517" s="1" t="e">
        <f>(#REF!*#REF!)*(#REF!*#REF!-1)</f>
        <v>#REF!</v>
      </c>
      <c r="AM1517" s="13" t="e">
        <f>#REF!*SQRT(1-#REF!*#REF!)</f>
        <v>#REF!</v>
      </c>
      <c r="AN1517" s="15" t="e">
        <f>#REF!-AM1517</f>
        <v>#REF!</v>
      </c>
      <c r="AO1517" s="19" t="e">
        <f>#REF!/AM1517</f>
        <v>#REF!</v>
      </c>
      <c r="AP1517" s="19" t="e">
        <f>SQRT(398600640000000/(#REF!*1000))</f>
        <v>#REF!</v>
      </c>
      <c r="AQ1517" s="17" t="e">
        <f>SQRT(2*398600640000000*((1/(#REF!*1000))-(1/((#REF!*1000)+(#REF!*1000)))))</f>
        <v>#REF!</v>
      </c>
      <c r="AR1517" s="17" t="e">
        <f>SQRT(2*398600640000000*((1/(#REF!*1000))-(1/((#REF!*1000)+(#REF!*1000)))))</f>
        <v>#REF!</v>
      </c>
      <c r="AS1517" s="17" t="e">
        <f t="shared" si="250"/>
        <v>#REF!</v>
      </c>
      <c r="AT1517" s="5" t="e">
        <f t="shared" si="251"/>
        <v>#REF!</v>
      </c>
      <c r="AU1517" s="5" t="e">
        <f>(((4*(POWER(#REF!*1000,2)*AP1517)/398600640000000)*AT1517))/2/1000</f>
        <v>#REF!</v>
      </c>
      <c r="AV1517" s="5" t="e">
        <f t="shared" si="252"/>
        <v>#REF!</v>
      </c>
      <c r="AW1517" s="5" t="e">
        <f>(((4*(POWER(#REF!*1000,2)*AQ1517)/398600640000000)*AV1517))/2/1000</f>
        <v>#REF!</v>
      </c>
      <c r="AX1517" s="19" t="e">
        <f t="shared" si="253"/>
        <v>#REF!</v>
      </c>
      <c r="AY1517" s="17" t="e">
        <f>SQRT(398600640000/#REF!)</f>
        <v>#REF!</v>
      </c>
      <c r="AZ1517" s="17" t="e">
        <f>SQRT(398600640000/#REF!)</f>
        <v>#REF!</v>
      </c>
      <c r="BA1517" s="17" t="e">
        <f t="shared" si="254"/>
        <v>#REF!</v>
      </c>
      <c r="BB1517" s="24" t="e">
        <f>-(398600640000000)/(2*(#REF!))</f>
        <v>#REF!</v>
      </c>
      <c r="BC1517" s="24" t="e">
        <f>-(398600640000000)/((2*#REF!))</f>
        <v>#REF!</v>
      </c>
      <c r="BD1517" s="24" t="e">
        <f>-(398600640000000)/(2*#REF!)</f>
        <v>#REF!</v>
      </c>
      <c r="BE1517" s="27" t="e">
        <f t="shared" si="255"/>
        <v>#REF!</v>
      </c>
      <c r="BF1517" s="27" t="e">
        <f t="shared" si="256"/>
        <v>#REF!</v>
      </c>
      <c r="BG1517" s="23" t="e">
        <f t="shared" si="257"/>
        <v>#REF!</v>
      </c>
      <c r="BH1517" s="23" t="e">
        <f t="shared" si="258"/>
        <v>#REF!</v>
      </c>
      <c r="BJ1517" s="29" t="e">
        <f>398600640000000/(#REF!*1000*#REF!*1000)</f>
        <v>#REF!</v>
      </c>
      <c r="BK1517" s="29" t="e">
        <f>398600640000000/(#REF!*1000*#REF!*1000)</f>
        <v>#REF!</v>
      </c>
      <c r="BL1517" s="29" t="e">
        <f t="shared" si="259"/>
        <v>#REF!</v>
      </c>
      <c r="BM1517" t="e">
        <f>398600640000000/(#REF!*1000*#REF!*1000)</f>
        <v>#REF!</v>
      </c>
    </row>
    <row r="1518" spans="24:65" x14ac:dyDescent="0.25">
      <c r="X1518"/>
      <c r="Y1518"/>
      <c r="Z1518"/>
      <c r="AA1518"/>
      <c r="AB1518" s="5" t="e">
        <f>#REF!-#REF!</f>
        <v>#REF!</v>
      </c>
      <c r="AC1518" s="1" t="e">
        <f>#REF!-#REF!</f>
        <v>#REF!</v>
      </c>
      <c r="AD1518" s="1" t="e">
        <f>SIN(#REF!)*COS(#REF!)</f>
        <v>#REF!</v>
      </c>
      <c r="AE1518" s="1" t="e">
        <f>SIN(#REF!)*SIN(#REF!)</f>
        <v>#REF!</v>
      </c>
      <c r="AF1518" s="1" t="e">
        <f>#REF!*COS(#REF!+#REF!)</f>
        <v>#REF!</v>
      </c>
      <c r="AG1518" s="1" t="e">
        <f>#REF!*SIN(#REF!+#REF!)</f>
        <v>#REF!</v>
      </c>
      <c r="AH1518" s="1" t="e">
        <f>SIN(#REF!)</f>
        <v>#REF!</v>
      </c>
      <c r="AI1518" s="1" t="e">
        <f>COS(#REF!)</f>
        <v>#REF!</v>
      </c>
      <c r="AJ1518" s="1" t="e">
        <f t="shared" si="249"/>
        <v>#REF!</v>
      </c>
      <c r="AK1518" s="5" t="e">
        <f>#REF!*#REF!</f>
        <v>#REF!</v>
      </c>
      <c r="AL1518" s="1" t="e">
        <f>(#REF!*#REF!)*(#REF!*#REF!-1)</f>
        <v>#REF!</v>
      </c>
      <c r="AM1518" s="13" t="e">
        <f>#REF!*SQRT(1-#REF!*#REF!)</f>
        <v>#REF!</v>
      </c>
      <c r="AN1518" s="15" t="e">
        <f>#REF!-AM1518</f>
        <v>#REF!</v>
      </c>
      <c r="AO1518" s="19" t="e">
        <f>#REF!/AM1518</f>
        <v>#REF!</v>
      </c>
      <c r="AP1518" s="19" t="e">
        <f>SQRT(398600640000000/(#REF!*1000))</f>
        <v>#REF!</v>
      </c>
      <c r="AQ1518" s="17" t="e">
        <f>SQRT(2*398600640000000*((1/(#REF!*1000))-(1/((#REF!*1000)+(#REF!*1000)))))</f>
        <v>#REF!</v>
      </c>
      <c r="AR1518" s="17" t="e">
        <f>SQRT(2*398600640000000*((1/(#REF!*1000))-(1/((#REF!*1000)+(#REF!*1000)))))</f>
        <v>#REF!</v>
      </c>
      <c r="AS1518" s="17" t="e">
        <f t="shared" si="250"/>
        <v>#REF!</v>
      </c>
      <c r="AT1518" s="5" t="e">
        <f t="shared" si="251"/>
        <v>#REF!</v>
      </c>
      <c r="AU1518" s="5" t="e">
        <f>(((4*(POWER(#REF!*1000,2)*AP1518)/398600640000000)*AT1518))/2/1000</f>
        <v>#REF!</v>
      </c>
      <c r="AV1518" s="5" t="e">
        <f t="shared" si="252"/>
        <v>#REF!</v>
      </c>
      <c r="AW1518" s="5" t="e">
        <f>(((4*(POWER(#REF!*1000,2)*AQ1518)/398600640000000)*AV1518))/2/1000</f>
        <v>#REF!</v>
      </c>
      <c r="AX1518" s="19" t="e">
        <f t="shared" si="253"/>
        <v>#REF!</v>
      </c>
      <c r="AY1518" s="17" t="e">
        <f>SQRT(398600640000/#REF!)</f>
        <v>#REF!</v>
      </c>
      <c r="AZ1518" s="17" t="e">
        <f>SQRT(398600640000/#REF!)</f>
        <v>#REF!</v>
      </c>
      <c r="BA1518" s="17" t="e">
        <f t="shared" si="254"/>
        <v>#REF!</v>
      </c>
      <c r="BB1518" s="24" t="e">
        <f>-(398600640000000)/(2*(#REF!))</f>
        <v>#REF!</v>
      </c>
      <c r="BC1518" s="24" t="e">
        <f>-(398600640000000)/((2*#REF!))</f>
        <v>#REF!</v>
      </c>
      <c r="BD1518" s="24" t="e">
        <f>-(398600640000000)/(2*#REF!)</f>
        <v>#REF!</v>
      </c>
      <c r="BE1518" s="27" t="e">
        <f t="shared" si="255"/>
        <v>#REF!</v>
      </c>
      <c r="BF1518" s="27" t="e">
        <f t="shared" si="256"/>
        <v>#REF!</v>
      </c>
      <c r="BG1518" s="23" t="e">
        <f t="shared" si="257"/>
        <v>#REF!</v>
      </c>
      <c r="BH1518" s="23" t="e">
        <f t="shared" si="258"/>
        <v>#REF!</v>
      </c>
      <c r="BJ1518" s="29" t="e">
        <f>398600640000000/(#REF!*1000*#REF!*1000)</f>
        <v>#REF!</v>
      </c>
      <c r="BK1518" s="29" t="e">
        <f>398600640000000/(#REF!*1000*#REF!*1000)</f>
        <v>#REF!</v>
      </c>
      <c r="BL1518" s="29" t="e">
        <f t="shared" si="259"/>
        <v>#REF!</v>
      </c>
      <c r="BM1518" t="e">
        <f>398600640000000/(#REF!*1000*#REF!*1000)</f>
        <v>#REF!</v>
      </c>
    </row>
    <row r="1519" spans="24:65" x14ac:dyDescent="0.25">
      <c r="X1519"/>
      <c r="Y1519"/>
      <c r="Z1519"/>
      <c r="AA1519"/>
      <c r="AB1519" s="5" t="e">
        <f>#REF!-#REF!</f>
        <v>#REF!</v>
      </c>
      <c r="AC1519" s="1" t="e">
        <f>#REF!-#REF!</f>
        <v>#REF!</v>
      </c>
      <c r="AD1519" s="1" t="e">
        <f>SIN(#REF!)*COS(#REF!)</f>
        <v>#REF!</v>
      </c>
      <c r="AE1519" s="1" t="e">
        <f>SIN(#REF!)*SIN(#REF!)</f>
        <v>#REF!</v>
      </c>
      <c r="AF1519" s="1" t="e">
        <f>#REF!*COS(#REF!+#REF!)</f>
        <v>#REF!</v>
      </c>
      <c r="AG1519" s="1" t="e">
        <f>#REF!*SIN(#REF!+#REF!)</f>
        <v>#REF!</v>
      </c>
      <c r="AH1519" s="1" t="e">
        <f>SIN(#REF!)</f>
        <v>#REF!</v>
      </c>
      <c r="AI1519" s="1" t="e">
        <f>COS(#REF!)</f>
        <v>#REF!</v>
      </c>
      <c r="AJ1519" s="1" t="e">
        <f t="shared" si="249"/>
        <v>#REF!</v>
      </c>
      <c r="AK1519" s="5" t="e">
        <f>#REF!*#REF!</f>
        <v>#REF!</v>
      </c>
      <c r="AL1519" s="1" t="e">
        <f>(#REF!*#REF!)*(#REF!*#REF!-1)</f>
        <v>#REF!</v>
      </c>
      <c r="AM1519" s="13" t="e">
        <f>#REF!*SQRT(1-#REF!*#REF!)</f>
        <v>#REF!</v>
      </c>
      <c r="AN1519" s="15" t="e">
        <f>#REF!-AM1519</f>
        <v>#REF!</v>
      </c>
      <c r="AO1519" s="19" t="e">
        <f>#REF!/AM1519</f>
        <v>#REF!</v>
      </c>
      <c r="AP1519" s="19" t="e">
        <f>SQRT(398600640000000/(#REF!*1000))</f>
        <v>#REF!</v>
      </c>
      <c r="AQ1519" s="17" t="e">
        <f>SQRT(2*398600640000000*((1/(#REF!*1000))-(1/((#REF!*1000)+(#REF!*1000)))))</f>
        <v>#REF!</v>
      </c>
      <c r="AR1519" s="17" t="e">
        <f>SQRT(2*398600640000000*((1/(#REF!*1000))-(1/((#REF!*1000)+(#REF!*1000)))))</f>
        <v>#REF!</v>
      </c>
      <c r="AS1519" s="17" t="e">
        <f t="shared" si="250"/>
        <v>#REF!</v>
      </c>
      <c r="AT1519" s="5" t="e">
        <f t="shared" si="251"/>
        <v>#REF!</v>
      </c>
      <c r="AU1519" s="5" t="e">
        <f>(((4*(POWER(#REF!*1000,2)*AP1519)/398600640000000)*AT1519))/2/1000</f>
        <v>#REF!</v>
      </c>
      <c r="AV1519" s="5" t="e">
        <f t="shared" si="252"/>
        <v>#REF!</v>
      </c>
      <c r="AW1519" s="5" t="e">
        <f>(((4*(POWER(#REF!*1000,2)*AQ1519)/398600640000000)*AV1519))/2/1000</f>
        <v>#REF!</v>
      </c>
      <c r="AX1519" s="19" t="e">
        <f t="shared" si="253"/>
        <v>#REF!</v>
      </c>
      <c r="AY1519" s="17" t="e">
        <f>SQRT(398600640000/#REF!)</f>
        <v>#REF!</v>
      </c>
      <c r="AZ1519" s="17" t="e">
        <f>SQRT(398600640000/#REF!)</f>
        <v>#REF!</v>
      </c>
      <c r="BA1519" s="17" t="e">
        <f t="shared" si="254"/>
        <v>#REF!</v>
      </c>
      <c r="BB1519" s="24" t="e">
        <f>-(398600640000000)/(2*(#REF!))</f>
        <v>#REF!</v>
      </c>
      <c r="BC1519" s="24" t="e">
        <f>-(398600640000000)/((2*#REF!))</f>
        <v>#REF!</v>
      </c>
      <c r="BD1519" s="24" t="e">
        <f>-(398600640000000)/(2*#REF!)</f>
        <v>#REF!</v>
      </c>
      <c r="BE1519" s="27" t="e">
        <f t="shared" si="255"/>
        <v>#REF!</v>
      </c>
      <c r="BF1519" s="27" t="e">
        <f t="shared" si="256"/>
        <v>#REF!</v>
      </c>
      <c r="BG1519" s="23" t="e">
        <f t="shared" si="257"/>
        <v>#REF!</v>
      </c>
      <c r="BH1519" s="23" t="e">
        <f t="shared" si="258"/>
        <v>#REF!</v>
      </c>
      <c r="BJ1519" s="29" t="e">
        <f>398600640000000/(#REF!*1000*#REF!*1000)</f>
        <v>#REF!</v>
      </c>
      <c r="BK1519" s="29" t="e">
        <f>398600640000000/(#REF!*1000*#REF!*1000)</f>
        <v>#REF!</v>
      </c>
      <c r="BL1519" s="29" t="e">
        <f t="shared" si="259"/>
        <v>#REF!</v>
      </c>
      <c r="BM1519" t="e">
        <f>398600640000000/(#REF!*1000*#REF!*1000)</f>
        <v>#REF!</v>
      </c>
    </row>
    <row r="1520" spans="24:65" x14ac:dyDescent="0.25">
      <c r="X1520"/>
      <c r="Y1520"/>
      <c r="Z1520"/>
      <c r="AA1520"/>
      <c r="AB1520" s="5" t="e">
        <f>#REF!-#REF!</f>
        <v>#REF!</v>
      </c>
      <c r="AC1520" s="1" t="e">
        <f>#REF!-#REF!</f>
        <v>#REF!</v>
      </c>
      <c r="AD1520" s="1" t="e">
        <f>SIN(#REF!)*COS(#REF!)</f>
        <v>#REF!</v>
      </c>
      <c r="AE1520" s="1" t="e">
        <f>SIN(#REF!)*SIN(#REF!)</f>
        <v>#REF!</v>
      </c>
      <c r="AF1520" s="1" t="e">
        <f>#REF!*COS(#REF!+#REF!)</f>
        <v>#REF!</v>
      </c>
      <c r="AG1520" s="1" t="e">
        <f>#REF!*SIN(#REF!+#REF!)</f>
        <v>#REF!</v>
      </c>
      <c r="AH1520" s="1" t="e">
        <f>SIN(#REF!)</f>
        <v>#REF!</v>
      </c>
      <c r="AI1520" s="1" t="e">
        <f>COS(#REF!)</f>
        <v>#REF!</v>
      </c>
      <c r="AJ1520" s="1" t="e">
        <f t="shared" si="249"/>
        <v>#REF!</v>
      </c>
      <c r="AK1520" s="5" t="e">
        <f>#REF!*#REF!</f>
        <v>#REF!</v>
      </c>
      <c r="AL1520" s="1" t="e">
        <f>(#REF!*#REF!)*(#REF!*#REF!-1)</f>
        <v>#REF!</v>
      </c>
      <c r="AM1520" s="13" t="e">
        <f>#REF!*SQRT(1-#REF!*#REF!)</f>
        <v>#REF!</v>
      </c>
      <c r="AN1520" s="15" t="e">
        <f>#REF!-AM1520</f>
        <v>#REF!</v>
      </c>
      <c r="AO1520" s="19" t="e">
        <f>#REF!/AM1520</f>
        <v>#REF!</v>
      </c>
      <c r="AP1520" s="19" t="e">
        <f>SQRT(398600640000000/(#REF!*1000))</f>
        <v>#REF!</v>
      </c>
      <c r="AQ1520" s="17" t="e">
        <f>SQRT(2*398600640000000*((1/(#REF!*1000))-(1/((#REF!*1000)+(#REF!*1000)))))</f>
        <v>#REF!</v>
      </c>
      <c r="AR1520" s="17" t="e">
        <f>SQRT(2*398600640000000*((1/(#REF!*1000))-(1/((#REF!*1000)+(#REF!*1000)))))</f>
        <v>#REF!</v>
      </c>
      <c r="AS1520" s="17" t="e">
        <f t="shared" si="250"/>
        <v>#REF!</v>
      </c>
      <c r="AT1520" s="5" t="e">
        <f t="shared" si="251"/>
        <v>#REF!</v>
      </c>
      <c r="AU1520" s="5" t="e">
        <f>(((4*(POWER(#REF!*1000,2)*AP1520)/398600640000000)*AT1520))/2/1000</f>
        <v>#REF!</v>
      </c>
      <c r="AV1520" s="5" t="e">
        <f t="shared" si="252"/>
        <v>#REF!</v>
      </c>
      <c r="AW1520" s="5" t="e">
        <f>(((4*(POWER(#REF!*1000,2)*AQ1520)/398600640000000)*AV1520))/2/1000</f>
        <v>#REF!</v>
      </c>
      <c r="AX1520" s="19" t="e">
        <f t="shared" si="253"/>
        <v>#REF!</v>
      </c>
      <c r="AY1520" s="17" t="e">
        <f>SQRT(398600640000/#REF!)</f>
        <v>#REF!</v>
      </c>
      <c r="AZ1520" s="17" t="e">
        <f>SQRT(398600640000/#REF!)</f>
        <v>#REF!</v>
      </c>
      <c r="BA1520" s="17" t="e">
        <f t="shared" si="254"/>
        <v>#REF!</v>
      </c>
      <c r="BB1520" s="24" t="e">
        <f>-(398600640000000)/(2*(#REF!))</f>
        <v>#REF!</v>
      </c>
      <c r="BC1520" s="24" t="e">
        <f>-(398600640000000)/((2*#REF!))</f>
        <v>#REF!</v>
      </c>
      <c r="BD1520" s="24" t="e">
        <f>-(398600640000000)/(2*#REF!)</f>
        <v>#REF!</v>
      </c>
      <c r="BE1520" s="27" t="e">
        <f t="shared" si="255"/>
        <v>#REF!</v>
      </c>
      <c r="BF1520" s="27" t="e">
        <f t="shared" si="256"/>
        <v>#REF!</v>
      </c>
      <c r="BG1520" s="23" t="e">
        <f t="shared" si="257"/>
        <v>#REF!</v>
      </c>
      <c r="BH1520" s="23" t="e">
        <f t="shared" si="258"/>
        <v>#REF!</v>
      </c>
      <c r="BJ1520" s="29" t="e">
        <f>398600640000000/(#REF!*1000*#REF!*1000)</f>
        <v>#REF!</v>
      </c>
      <c r="BK1520" s="29" t="e">
        <f>398600640000000/(#REF!*1000*#REF!*1000)</f>
        <v>#REF!</v>
      </c>
      <c r="BL1520" s="29" t="e">
        <f t="shared" si="259"/>
        <v>#REF!</v>
      </c>
      <c r="BM1520" t="e">
        <f>398600640000000/(#REF!*1000*#REF!*1000)</f>
        <v>#REF!</v>
      </c>
    </row>
    <row r="1521" spans="24:65" x14ac:dyDescent="0.25">
      <c r="X1521"/>
      <c r="Y1521"/>
      <c r="Z1521"/>
      <c r="AA1521"/>
      <c r="AB1521" s="5" t="e">
        <f>#REF!-#REF!</f>
        <v>#REF!</v>
      </c>
      <c r="AC1521" s="1" t="e">
        <f>#REF!-#REF!</f>
        <v>#REF!</v>
      </c>
      <c r="AD1521" s="1" t="e">
        <f>SIN(#REF!)*COS(#REF!)</f>
        <v>#REF!</v>
      </c>
      <c r="AE1521" s="1" t="e">
        <f>SIN(#REF!)*SIN(#REF!)</f>
        <v>#REF!</v>
      </c>
      <c r="AF1521" s="1" t="e">
        <f>#REF!*COS(#REF!+#REF!)</f>
        <v>#REF!</v>
      </c>
      <c r="AG1521" s="1" t="e">
        <f>#REF!*SIN(#REF!+#REF!)</f>
        <v>#REF!</v>
      </c>
      <c r="AH1521" s="1" t="e">
        <f>SIN(#REF!)</f>
        <v>#REF!</v>
      </c>
      <c r="AI1521" s="1" t="e">
        <f>COS(#REF!)</f>
        <v>#REF!</v>
      </c>
      <c r="AJ1521" s="1" t="e">
        <f t="shared" si="249"/>
        <v>#REF!</v>
      </c>
      <c r="AK1521" s="5" t="e">
        <f>#REF!*#REF!</f>
        <v>#REF!</v>
      </c>
      <c r="AL1521" s="1" t="e">
        <f>(#REF!*#REF!)*(#REF!*#REF!-1)</f>
        <v>#REF!</v>
      </c>
      <c r="AM1521" s="13" t="e">
        <f>#REF!*SQRT(1-#REF!*#REF!)</f>
        <v>#REF!</v>
      </c>
      <c r="AN1521" s="15" t="e">
        <f>#REF!-AM1521</f>
        <v>#REF!</v>
      </c>
      <c r="AO1521" s="19" t="e">
        <f>#REF!/AM1521</f>
        <v>#REF!</v>
      </c>
      <c r="AP1521" s="19" t="e">
        <f>SQRT(398600640000000/(#REF!*1000))</f>
        <v>#REF!</v>
      </c>
      <c r="AQ1521" s="17" t="e">
        <f>SQRT(2*398600640000000*((1/(#REF!*1000))-(1/((#REF!*1000)+(#REF!*1000)))))</f>
        <v>#REF!</v>
      </c>
      <c r="AR1521" s="17" t="e">
        <f>SQRT(2*398600640000000*((1/(#REF!*1000))-(1/((#REF!*1000)+(#REF!*1000)))))</f>
        <v>#REF!</v>
      </c>
      <c r="AS1521" s="17" t="e">
        <f t="shared" si="250"/>
        <v>#REF!</v>
      </c>
      <c r="AT1521" s="5" t="e">
        <f t="shared" si="251"/>
        <v>#REF!</v>
      </c>
      <c r="AU1521" s="5" t="e">
        <f>(((4*(POWER(#REF!*1000,2)*AP1521)/398600640000000)*AT1521))/2/1000</f>
        <v>#REF!</v>
      </c>
      <c r="AV1521" s="5" t="e">
        <f t="shared" si="252"/>
        <v>#REF!</v>
      </c>
      <c r="AW1521" s="5" t="e">
        <f>(((4*(POWER(#REF!*1000,2)*AQ1521)/398600640000000)*AV1521))/2/1000</f>
        <v>#REF!</v>
      </c>
      <c r="AX1521" s="19" t="e">
        <f t="shared" si="253"/>
        <v>#REF!</v>
      </c>
      <c r="AY1521" s="17" t="e">
        <f>SQRT(398600640000/#REF!)</f>
        <v>#REF!</v>
      </c>
      <c r="AZ1521" s="17" t="e">
        <f>SQRT(398600640000/#REF!)</f>
        <v>#REF!</v>
      </c>
      <c r="BA1521" s="17" t="e">
        <f t="shared" si="254"/>
        <v>#REF!</v>
      </c>
      <c r="BB1521" s="24" t="e">
        <f>-(398600640000000)/(2*(#REF!))</f>
        <v>#REF!</v>
      </c>
      <c r="BC1521" s="24" t="e">
        <f>-(398600640000000)/((2*#REF!))</f>
        <v>#REF!</v>
      </c>
      <c r="BD1521" s="24" t="e">
        <f>-(398600640000000)/(2*#REF!)</f>
        <v>#REF!</v>
      </c>
      <c r="BE1521" s="27" t="e">
        <f t="shared" si="255"/>
        <v>#REF!</v>
      </c>
      <c r="BF1521" s="27" t="e">
        <f t="shared" si="256"/>
        <v>#REF!</v>
      </c>
      <c r="BG1521" s="23" t="e">
        <f t="shared" si="257"/>
        <v>#REF!</v>
      </c>
      <c r="BH1521" s="23" t="e">
        <f t="shared" si="258"/>
        <v>#REF!</v>
      </c>
      <c r="BJ1521" s="29" t="e">
        <f>398600640000000/(#REF!*1000*#REF!*1000)</f>
        <v>#REF!</v>
      </c>
      <c r="BK1521" s="29" t="e">
        <f>398600640000000/(#REF!*1000*#REF!*1000)</f>
        <v>#REF!</v>
      </c>
      <c r="BL1521" s="29" t="e">
        <f t="shared" si="259"/>
        <v>#REF!</v>
      </c>
      <c r="BM1521" t="e">
        <f>398600640000000/(#REF!*1000*#REF!*1000)</f>
        <v>#REF!</v>
      </c>
    </row>
    <row r="1522" spans="24:65" x14ac:dyDescent="0.25">
      <c r="X1522"/>
      <c r="Y1522"/>
      <c r="Z1522"/>
      <c r="AA1522"/>
      <c r="AB1522" s="5" t="e">
        <f>#REF!-#REF!</f>
        <v>#REF!</v>
      </c>
      <c r="AC1522" s="1" t="e">
        <f>#REF!-#REF!</f>
        <v>#REF!</v>
      </c>
      <c r="AD1522" s="1" t="e">
        <f>SIN(#REF!)*COS(#REF!)</f>
        <v>#REF!</v>
      </c>
      <c r="AE1522" s="1" t="e">
        <f>SIN(#REF!)*SIN(#REF!)</f>
        <v>#REF!</v>
      </c>
      <c r="AF1522" s="1" t="e">
        <f>#REF!*COS(#REF!+#REF!)</f>
        <v>#REF!</v>
      </c>
      <c r="AG1522" s="1" t="e">
        <f>#REF!*SIN(#REF!+#REF!)</f>
        <v>#REF!</v>
      </c>
      <c r="AH1522" s="1" t="e">
        <f>SIN(#REF!)</f>
        <v>#REF!</v>
      </c>
      <c r="AI1522" s="1" t="e">
        <f>COS(#REF!)</f>
        <v>#REF!</v>
      </c>
      <c r="AJ1522" s="1" t="e">
        <f t="shared" si="249"/>
        <v>#REF!</v>
      </c>
      <c r="AK1522" s="5" t="e">
        <f>#REF!*#REF!</f>
        <v>#REF!</v>
      </c>
      <c r="AL1522" s="1" t="e">
        <f>(#REF!*#REF!)*(#REF!*#REF!-1)</f>
        <v>#REF!</v>
      </c>
      <c r="AM1522" s="13" t="e">
        <f>#REF!*SQRT(1-#REF!*#REF!)</f>
        <v>#REF!</v>
      </c>
      <c r="AN1522" s="15" t="e">
        <f>#REF!-AM1522</f>
        <v>#REF!</v>
      </c>
      <c r="AO1522" s="19" t="e">
        <f>#REF!/AM1522</f>
        <v>#REF!</v>
      </c>
      <c r="AP1522" s="19" t="e">
        <f>SQRT(398600640000000/(#REF!*1000))</f>
        <v>#REF!</v>
      </c>
      <c r="AQ1522" s="17" t="e">
        <f>SQRT(2*398600640000000*((1/(#REF!*1000))-(1/((#REF!*1000)+(#REF!*1000)))))</f>
        <v>#REF!</v>
      </c>
      <c r="AR1522" s="17" t="e">
        <f>SQRT(2*398600640000000*((1/(#REF!*1000))-(1/((#REF!*1000)+(#REF!*1000)))))</f>
        <v>#REF!</v>
      </c>
      <c r="AS1522" s="17" t="e">
        <f t="shared" si="250"/>
        <v>#REF!</v>
      </c>
      <c r="AT1522" s="5" t="e">
        <f t="shared" si="251"/>
        <v>#REF!</v>
      </c>
      <c r="AU1522" s="5" t="e">
        <f>(((4*(POWER(#REF!*1000,2)*AP1522)/398600640000000)*AT1522))/2/1000</f>
        <v>#REF!</v>
      </c>
      <c r="AV1522" s="5" t="e">
        <f t="shared" si="252"/>
        <v>#REF!</v>
      </c>
      <c r="AW1522" s="5" t="e">
        <f>(((4*(POWER(#REF!*1000,2)*AQ1522)/398600640000000)*AV1522))/2/1000</f>
        <v>#REF!</v>
      </c>
      <c r="AX1522" s="19" t="e">
        <f t="shared" si="253"/>
        <v>#REF!</v>
      </c>
      <c r="AY1522" s="17" t="e">
        <f>SQRT(398600640000/#REF!)</f>
        <v>#REF!</v>
      </c>
      <c r="AZ1522" s="17" t="e">
        <f>SQRT(398600640000/#REF!)</f>
        <v>#REF!</v>
      </c>
      <c r="BA1522" s="17" t="e">
        <f t="shared" si="254"/>
        <v>#REF!</v>
      </c>
      <c r="BB1522" s="24" t="e">
        <f>-(398600640000000)/(2*(#REF!))</f>
        <v>#REF!</v>
      </c>
      <c r="BC1522" s="24" t="e">
        <f>-(398600640000000)/((2*#REF!))</f>
        <v>#REF!</v>
      </c>
      <c r="BD1522" s="24" t="e">
        <f>-(398600640000000)/(2*#REF!)</f>
        <v>#REF!</v>
      </c>
      <c r="BE1522" s="27" t="e">
        <f t="shared" si="255"/>
        <v>#REF!</v>
      </c>
      <c r="BF1522" s="27" t="e">
        <f t="shared" si="256"/>
        <v>#REF!</v>
      </c>
      <c r="BG1522" s="23" t="e">
        <f t="shared" si="257"/>
        <v>#REF!</v>
      </c>
      <c r="BH1522" s="23" t="e">
        <f t="shared" si="258"/>
        <v>#REF!</v>
      </c>
      <c r="BJ1522" s="29" t="e">
        <f>398600640000000/(#REF!*1000*#REF!*1000)</f>
        <v>#REF!</v>
      </c>
      <c r="BK1522" s="29" t="e">
        <f>398600640000000/(#REF!*1000*#REF!*1000)</f>
        <v>#REF!</v>
      </c>
      <c r="BL1522" s="29" t="e">
        <f t="shared" si="259"/>
        <v>#REF!</v>
      </c>
      <c r="BM1522" t="e">
        <f>398600640000000/(#REF!*1000*#REF!*1000)</f>
        <v>#REF!</v>
      </c>
    </row>
    <row r="1523" spans="24:65" x14ac:dyDescent="0.25">
      <c r="X1523"/>
      <c r="Y1523"/>
      <c r="Z1523"/>
      <c r="AA1523"/>
      <c r="AB1523" s="5" t="e">
        <f>#REF!-#REF!</f>
        <v>#REF!</v>
      </c>
      <c r="AC1523" s="1" t="e">
        <f>#REF!-#REF!</f>
        <v>#REF!</v>
      </c>
      <c r="AD1523" s="1" t="e">
        <f>SIN(#REF!)*COS(#REF!)</f>
        <v>#REF!</v>
      </c>
      <c r="AE1523" s="1" t="e">
        <f>SIN(#REF!)*SIN(#REF!)</f>
        <v>#REF!</v>
      </c>
      <c r="AF1523" s="1" t="e">
        <f>#REF!*COS(#REF!+#REF!)</f>
        <v>#REF!</v>
      </c>
      <c r="AG1523" s="1" t="e">
        <f>#REF!*SIN(#REF!+#REF!)</f>
        <v>#REF!</v>
      </c>
      <c r="AH1523" s="1" t="e">
        <f>SIN(#REF!)</f>
        <v>#REF!</v>
      </c>
      <c r="AI1523" s="1" t="e">
        <f>COS(#REF!)</f>
        <v>#REF!</v>
      </c>
      <c r="AJ1523" s="1" t="e">
        <f t="shared" si="249"/>
        <v>#REF!</v>
      </c>
      <c r="AK1523" s="5" t="e">
        <f>#REF!*#REF!</f>
        <v>#REF!</v>
      </c>
      <c r="AL1523" s="1" t="e">
        <f>(#REF!*#REF!)*(#REF!*#REF!-1)</f>
        <v>#REF!</v>
      </c>
      <c r="AM1523" s="13" t="e">
        <f>#REF!*SQRT(1-#REF!*#REF!)</f>
        <v>#REF!</v>
      </c>
      <c r="AN1523" s="15" t="e">
        <f>#REF!-AM1523</f>
        <v>#REF!</v>
      </c>
      <c r="AO1523" s="19" t="e">
        <f>#REF!/AM1523</f>
        <v>#REF!</v>
      </c>
      <c r="AP1523" s="19" t="e">
        <f>SQRT(398600640000000/(#REF!*1000))</f>
        <v>#REF!</v>
      </c>
      <c r="AQ1523" s="17" t="e">
        <f>SQRT(2*398600640000000*((1/(#REF!*1000))-(1/((#REF!*1000)+(#REF!*1000)))))</f>
        <v>#REF!</v>
      </c>
      <c r="AR1523" s="17" t="e">
        <f>SQRT(2*398600640000000*((1/(#REF!*1000))-(1/((#REF!*1000)+(#REF!*1000)))))</f>
        <v>#REF!</v>
      </c>
      <c r="AS1523" s="17" t="e">
        <f t="shared" si="250"/>
        <v>#REF!</v>
      </c>
      <c r="AT1523" s="5" t="e">
        <f t="shared" si="251"/>
        <v>#REF!</v>
      </c>
      <c r="AU1523" s="5" t="e">
        <f>(((4*(POWER(#REF!*1000,2)*AP1523)/398600640000000)*AT1523))/2/1000</f>
        <v>#REF!</v>
      </c>
      <c r="AV1523" s="5" t="e">
        <f t="shared" si="252"/>
        <v>#REF!</v>
      </c>
      <c r="AW1523" s="5" t="e">
        <f>(((4*(POWER(#REF!*1000,2)*AQ1523)/398600640000000)*AV1523))/2/1000</f>
        <v>#REF!</v>
      </c>
      <c r="AX1523" s="19" t="e">
        <f t="shared" si="253"/>
        <v>#REF!</v>
      </c>
      <c r="AY1523" s="17" t="e">
        <f>SQRT(398600640000/#REF!)</f>
        <v>#REF!</v>
      </c>
      <c r="AZ1523" s="17" t="e">
        <f>SQRT(398600640000/#REF!)</f>
        <v>#REF!</v>
      </c>
      <c r="BA1523" s="17" t="e">
        <f t="shared" si="254"/>
        <v>#REF!</v>
      </c>
      <c r="BB1523" s="24" t="e">
        <f>-(398600640000000)/(2*(#REF!))</f>
        <v>#REF!</v>
      </c>
      <c r="BC1523" s="24" t="e">
        <f>-(398600640000000)/((2*#REF!))</f>
        <v>#REF!</v>
      </c>
      <c r="BD1523" s="24" t="e">
        <f>-(398600640000000)/(2*#REF!)</f>
        <v>#REF!</v>
      </c>
      <c r="BE1523" s="27" t="e">
        <f t="shared" si="255"/>
        <v>#REF!</v>
      </c>
      <c r="BF1523" s="27" t="e">
        <f t="shared" si="256"/>
        <v>#REF!</v>
      </c>
      <c r="BG1523" s="23" t="e">
        <f t="shared" si="257"/>
        <v>#REF!</v>
      </c>
      <c r="BH1523" s="23" t="e">
        <f t="shared" si="258"/>
        <v>#REF!</v>
      </c>
      <c r="BJ1523" s="29" t="e">
        <f>398600640000000/(#REF!*1000*#REF!*1000)</f>
        <v>#REF!</v>
      </c>
      <c r="BK1523" s="29" t="e">
        <f>398600640000000/(#REF!*1000*#REF!*1000)</f>
        <v>#REF!</v>
      </c>
      <c r="BL1523" s="29" t="e">
        <f t="shared" si="259"/>
        <v>#REF!</v>
      </c>
      <c r="BM1523" t="e">
        <f>398600640000000/(#REF!*1000*#REF!*1000)</f>
        <v>#REF!</v>
      </c>
    </row>
    <row r="1524" spans="24:65" x14ac:dyDescent="0.25">
      <c r="X1524"/>
      <c r="Y1524"/>
      <c r="Z1524"/>
      <c r="AA1524"/>
      <c r="AB1524" s="5" t="e">
        <f>#REF!-#REF!</f>
        <v>#REF!</v>
      </c>
      <c r="AC1524" s="1" t="e">
        <f>#REF!-#REF!</f>
        <v>#REF!</v>
      </c>
      <c r="AD1524" s="1" t="e">
        <f>SIN(#REF!)*COS(#REF!)</f>
        <v>#REF!</v>
      </c>
      <c r="AE1524" s="1" t="e">
        <f>SIN(#REF!)*SIN(#REF!)</f>
        <v>#REF!</v>
      </c>
      <c r="AF1524" s="1" t="e">
        <f>#REF!*COS(#REF!+#REF!)</f>
        <v>#REF!</v>
      </c>
      <c r="AG1524" s="1" t="e">
        <f>#REF!*SIN(#REF!+#REF!)</f>
        <v>#REF!</v>
      </c>
      <c r="AH1524" s="1" t="e">
        <f>SIN(#REF!)</f>
        <v>#REF!</v>
      </c>
      <c r="AI1524" s="1" t="e">
        <f>COS(#REF!)</f>
        <v>#REF!</v>
      </c>
      <c r="AJ1524" s="1" t="e">
        <f t="shared" si="249"/>
        <v>#REF!</v>
      </c>
      <c r="AK1524" s="5" t="e">
        <f>#REF!*#REF!</f>
        <v>#REF!</v>
      </c>
      <c r="AL1524" s="1" t="e">
        <f>(#REF!*#REF!)*(#REF!*#REF!-1)</f>
        <v>#REF!</v>
      </c>
      <c r="AM1524" s="13" t="e">
        <f>#REF!*SQRT(1-#REF!*#REF!)</f>
        <v>#REF!</v>
      </c>
      <c r="AN1524" s="15" t="e">
        <f>#REF!-AM1524</f>
        <v>#REF!</v>
      </c>
      <c r="AO1524" s="19" t="e">
        <f>#REF!/AM1524</f>
        <v>#REF!</v>
      </c>
      <c r="AP1524" s="19" t="e">
        <f>SQRT(398600640000000/(#REF!*1000))</f>
        <v>#REF!</v>
      </c>
      <c r="AQ1524" s="17" t="e">
        <f>SQRT(2*398600640000000*((1/(#REF!*1000))-(1/((#REF!*1000)+(#REF!*1000)))))</f>
        <v>#REF!</v>
      </c>
      <c r="AR1524" s="17" t="e">
        <f>SQRT(2*398600640000000*((1/(#REF!*1000))-(1/((#REF!*1000)+(#REF!*1000)))))</f>
        <v>#REF!</v>
      </c>
      <c r="AS1524" s="17" t="e">
        <f t="shared" si="250"/>
        <v>#REF!</v>
      </c>
      <c r="AT1524" s="5" t="e">
        <f t="shared" si="251"/>
        <v>#REF!</v>
      </c>
      <c r="AU1524" s="5" t="e">
        <f>(((4*(POWER(#REF!*1000,2)*AP1524)/398600640000000)*AT1524))/2/1000</f>
        <v>#REF!</v>
      </c>
      <c r="AV1524" s="5" t="e">
        <f t="shared" si="252"/>
        <v>#REF!</v>
      </c>
      <c r="AW1524" s="5" t="e">
        <f>(((4*(POWER(#REF!*1000,2)*AQ1524)/398600640000000)*AV1524))/2/1000</f>
        <v>#REF!</v>
      </c>
      <c r="AX1524" s="19" t="e">
        <f t="shared" si="253"/>
        <v>#REF!</v>
      </c>
      <c r="AY1524" s="17" t="e">
        <f>SQRT(398600640000/#REF!)</f>
        <v>#REF!</v>
      </c>
      <c r="AZ1524" s="17" t="e">
        <f>SQRT(398600640000/#REF!)</f>
        <v>#REF!</v>
      </c>
      <c r="BA1524" s="17" t="e">
        <f t="shared" si="254"/>
        <v>#REF!</v>
      </c>
      <c r="BB1524" s="24" t="e">
        <f>-(398600640000000)/(2*(#REF!))</f>
        <v>#REF!</v>
      </c>
      <c r="BC1524" s="24" t="e">
        <f>-(398600640000000)/((2*#REF!))</f>
        <v>#REF!</v>
      </c>
      <c r="BD1524" s="24" t="e">
        <f>-(398600640000000)/(2*#REF!)</f>
        <v>#REF!</v>
      </c>
      <c r="BE1524" s="27" t="e">
        <f t="shared" si="255"/>
        <v>#REF!</v>
      </c>
      <c r="BF1524" s="27" t="e">
        <f t="shared" si="256"/>
        <v>#REF!</v>
      </c>
      <c r="BG1524" s="23" t="e">
        <f t="shared" si="257"/>
        <v>#REF!</v>
      </c>
      <c r="BH1524" s="23" t="e">
        <f t="shared" si="258"/>
        <v>#REF!</v>
      </c>
      <c r="BJ1524" s="29" t="e">
        <f>398600640000000/(#REF!*1000*#REF!*1000)</f>
        <v>#REF!</v>
      </c>
      <c r="BK1524" s="29" t="e">
        <f>398600640000000/(#REF!*1000*#REF!*1000)</f>
        <v>#REF!</v>
      </c>
      <c r="BL1524" s="29" t="e">
        <f t="shared" si="259"/>
        <v>#REF!</v>
      </c>
      <c r="BM1524" t="e">
        <f>398600640000000/(#REF!*1000*#REF!*1000)</f>
        <v>#REF!</v>
      </c>
    </row>
    <row r="1525" spans="24:65" x14ac:dyDescent="0.25">
      <c r="X1525"/>
      <c r="Y1525"/>
      <c r="Z1525"/>
      <c r="AA1525"/>
      <c r="AB1525" s="5" t="e">
        <f>#REF!-#REF!</f>
        <v>#REF!</v>
      </c>
      <c r="AC1525" s="1" t="e">
        <f>#REF!-#REF!</f>
        <v>#REF!</v>
      </c>
      <c r="AD1525" s="1" t="e">
        <f>SIN(#REF!)*COS(#REF!)</f>
        <v>#REF!</v>
      </c>
      <c r="AE1525" s="1" t="e">
        <f>SIN(#REF!)*SIN(#REF!)</f>
        <v>#REF!</v>
      </c>
      <c r="AF1525" s="1" t="e">
        <f>#REF!*COS(#REF!+#REF!)</f>
        <v>#REF!</v>
      </c>
      <c r="AG1525" s="1" t="e">
        <f>#REF!*SIN(#REF!+#REF!)</f>
        <v>#REF!</v>
      </c>
      <c r="AH1525" s="1" t="e">
        <f>SIN(#REF!)</f>
        <v>#REF!</v>
      </c>
      <c r="AI1525" s="1" t="e">
        <f>COS(#REF!)</f>
        <v>#REF!</v>
      </c>
      <c r="AJ1525" s="1" t="e">
        <f t="shared" si="249"/>
        <v>#REF!</v>
      </c>
      <c r="AK1525" s="5" t="e">
        <f>#REF!*#REF!</f>
        <v>#REF!</v>
      </c>
      <c r="AL1525" s="1" t="e">
        <f>(#REF!*#REF!)*(#REF!*#REF!-1)</f>
        <v>#REF!</v>
      </c>
      <c r="AM1525" s="13" t="e">
        <f>#REF!*SQRT(1-#REF!*#REF!)</f>
        <v>#REF!</v>
      </c>
      <c r="AN1525" s="15" t="e">
        <f>#REF!-AM1525</f>
        <v>#REF!</v>
      </c>
      <c r="AO1525" s="19" t="e">
        <f>#REF!/AM1525</f>
        <v>#REF!</v>
      </c>
      <c r="AP1525" s="19" t="e">
        <f>SQRT(398600640000000/(#REF!*1000))</f>
        <v>#REF!</v>
      </c>
      <c r="AQ1525" s="17" t="e">
        <f>SQRT(2*398600640000000*((1/(#REF!*1000))-(1/((#REF!*1000)+(#REF!*1000)))))</f>
        <v>#REF!</v>
      </c>
      <c r="AR1525" s="17" t="e">
        <f>SQRT(2*398600640000000*((1/(#REF!*1000))-(1/((#REF!*1000)+(#REF!*1000)))))</f>
        <v>#REF!</v>
      </c>
      <c r="AS1525" s="17" t="e">
        <f t="shared" si="250"/>
        <v>#REF!</v>
      </c>
      <c r="AT1525" s="5" t="e">
        <f t="shared" si="251"/>
        <v>#REF!</v>
      </c>
      <c r="AU1525" s="5" t="e">
        <f>(((4*(POWER(#REF!*1000,2)*AP1525)/398600640000000)*AT1525))/2/1000</f>
        <v>#REF!</v>
      </c>
      <c r="AV1525" s="5" t="e">
        <f t="shared" si="252"/>
        <v>#REF!</v>
      </c>
      <c r="AW1525" s="5" t="e">
        <f>(((4*(POWER(#REF!*1000,2)*AQ1525)/398600640000000)*AV1525))/2/1000</f>
        <v>#REF!</v>
      </c>
      <c r="AX1525" s="19" t="e">
        <f t="shared" si="253"/>
        <v>#REF!</v>
      </c>
      <c r="AY1525" s="17" t="e">
        <f>SQRT(398600640000/#REF!)</f>
        <v>#REF!</v>
      </c>
      <c r="AZ1525" s="17" t="e">
        <f>SQRT(398600640000/#REF!)</f>
        <v>#REF!</v>
      </c>
      <c r="BA1525" s="17" t="e">
        <f t="shared" si="254"/>
        <v>#REF!</v>
      </c>
      <c r="BB1525" s="24" t="e">
        <f>-(398600640000000)/(2*(#REF!))</f>
        <v>#REF!</v>
      </c>
      <c r="BC1525" s="24" t="e">
        <f>-(398600640000000)/((2*#REF!))</f>
        <v>#REF!</v>
      </c>
      <c r="BD1525" s="24" t="e">
        <f>-(398600640000000)/(2*#REF!)</f>
        <v>#REF!</v>
      </c>
      <c r="BE1525" s="27" t="e">
        <f t="shared" si="255"/>
        <v>#REF!</v>
      </c>
      <c r="BF1525" s="27" t="e">
        <f t="shared" si="256"/>
        <v>#REF!</v>
      </c>
      <c r="BG1525" s="23" t="e">
        <f t="shared" si="257"/>
        <v>#REF!</v>
      </c>
      <c r="BH1525" s="23" t="e">
        <f t="shared" si="258"/>
        <v>#REF!</v>
      </c>
      <c r="BJ1525" s="29" t="e">
        <f>398600640000000/(#REF!*1000*#REF!*1000)</f>
        <v>#REF!</v>
      </c>
      <c r="BK1525" s="29" t="e">
        <f>398600640000000/(#REF!*1000*#REF!*1000)</f>
        <v>#REF!</v>
      </c>
      <c r="BL1525" s="29" t="e">
        <f t="shared" si="259"/>
        <v>#REF!</v>
      </c>
      <c r="BM1525" t="e">
        <f>398600640000000/(#REF!*1000*#REF!*1000)</f>
        <v>#REF!</v>
      </c>
    </row>
    <row r="1526" spans="24:65" x14ac:dyDescent="0.25">
      <c r="X1526"/>
      <c r="Y1526"/>
      <c r="Z1526"/>
      <c r="AA1526"/>
      <c r="AB1526" s="5" t="e">
        <f>#REF!-#REF!</f>
        <v>#REF!</v>
      </c>
      <c r="AC1526" s="1" t="e">
        <f>#REF!-#REF!</f>
        <v>#REF!</v>
      </c>
      <c r="AD1526" s="1" t="e">
        <f>SIN(#REF!)*COS(#REF!)</f>
        <v>#REF!</v>
      </c>
      <c r="AE1526" s="1" t="e">
        <f>SIN(#REF!)*SIN(#REF!)</f>
        <v>#REF!</v>
      </c>
      <c r="AF1526" s="1" t="e">
        <f>#REF!*COS(#REF!+#REF!)</f>
        <v>#REF!</v>
      </c>
      <c r="AG1526" s="1" t="e">
        <f>#REF!*SIN(#REF!+#REF!)</f>
        <v>#REF!</v>
      </c>
      <c r="AH1526" s="1" t="e">
        <f>SIN(#REF!)</f>
        <v>#REF!</v>
      </c>
      <c r="AI1526" s="1" t="e">
        <f>COS(#REF!)</f>
        <v>#REF!</v>
      </c>
      <c r="AJ1526" s="1" t="e">
        <f t="shared" si="249"/>
        <v>#REF!</v>
      </c>
      <c r="AK1526" s="5" t="e">
        <f>#REF!*#REF!</f>
        <v>#REF!</v>
      </c>
      <c r="AL1526" s="1" t="e">
        <f>(#REF!*#REF!)*(#REF!*#REF!-1)</f>
        <v>#REF!</v>
      </c>
      <c r="AM1526" s="13" t="e">
        <f>#REF!*SQRT(1-#REF!*#REF!)</f>
        <v>#REF!</v>
      </c>
      <c r="AN1526" s="15" t="e">
        <f>#REF!-AM1526</f>
        <v>#REF!</v>
      </c>
      <c r="AO1526" s="19" t="e">
        <f>#REF!/AM1526</f>
        <v>#REF!</v>
      </c>
      <c r="AP1526" s="19" t="e">
        <f>SQRT(398600640000000/(#REF!*1000))</f>
        <v>#REF!</v>
      </c>
      <c r="AQ1526" s="17" t="e">
        <f>SQRT(2*398600640000000*((1/(#REF!*1000))-(1/((#REF!*1000)+(#REF!*1000)))))</f>
        <v>#REF!</v>
      </c>
      <c r="AR1526" s="17" t="e">
        <f>SQRT(2*398600640000000*((1/(#REF!*1000))-(1/((#REF!*1000)+(#REF!*1000)))))</f>
        <v>#REF!</v>
      </c>
      <c r="AS1526" s="17" t="e">
        <f t="shared" si="250"/>
        <v>#REF!</v>
      </c>
      <c r="AT1526" s="5" t="e">
        <f t="shared" si="251"/>
        <v>#REF!</v>
      </c>
      <c r="AU1526" s="5" t="e">
        <f>(((4*(POWER(#REF!*1000,2)*AP1526)/398600640000000)*AT1526))/2/1000</f>
        <v>#REF!</v>
      </c>
      <c r="AV1526" s="5" t="e">
        <f t="shared" si="252"/>
        <v>#REF!</v>
      </c>
      <c r="AW1526" s="5" t="e">
        <f>(((4*(POWER(#REF!*1000,2)*AQ1526)/398600640000000)*AV1526))/2/1000</f>
        <v>#REF!</v>
      </c>
      <c r="AX1526" s="19" t="e">
        <f t="shared" si="253"/>
        <v>#REF!</v>
      </c>
      <c r="AY1526" s="17" t="e">
        <f>SQRT(398600640000/#REF!)</f>
        <v>#REF!</v>
      </c>
      <c r="AZ1526" s="17" t="e">
        <f>SQRT(398600640000/#REF!)</f>
        <v>#REF!</v>
      </c>
      <c r="BA1526" s="17" t="e">
        <f t="shared" si="254"/>
        <v>#REF!</v>
      </c>
      <c r="BB1526" s="24" t="e">
        <f>-(398600640000000)/(2*(#REF!))</f>
        <v>#REF!</v>
      </c>
      <c r="BC1526" s="24" t="e">
        <f>-(398600640000000)/((2*#REF!))</f>
        <v>#REF!</v>
      </c>
      <c r="BD1526" s="24" t="e">
        <f>-(398600640000000)/(2*#REF!)</f>
        <v>#REF!</v>
      </c>
      <c r="BE1526" s="27" t="e">
        <f t="shared" si="255"/>
        <v>#REF!</v>
      </c>
      <c r="BF1526" s="27" t="e">
        <f t="shared" si="256"/>
        <v>#REF!</v>
      </c>
      <c r="BG1526" s="23" t="e">
        <f t="shared" si="257"/>
        <v>#REF!</v>
      </c>
      <c r="BH1526" s="23" t="e">
        <f t="shared" si="258"/>
        <v>#REF!</v>
      </c>
      <c r="BJ1526" s="29" t="e">
        <f>398600640000000/(#REF!*1000*#REF!*1000)</f>
        <v>#REF!</v>
      </c>
      <c r="BK1526" s="29" t="e">
        <f>398600640000000/(#REF!*1000*#REF!*1000)</f>
        <v>#REF!</v>
      </c>
      <c r="BL1526" s="29" t="e">
        <f t="shared" si="259"/>
        <v>#REF!</v>
      </c>
      <c r="BM1526" t="e">
        <f>398600640000000/(#REF!*1000*#REF!*1000)</f>
        <v>#REF!</v>
      </c>
    </row>
    <row r="1527" spans="24:65" x14ac:dyDescent="0.25">
      <c r="X1527"/>
      <c r="Y1527"/>
      <c r="Z1527"/>
      <c r="AA1527"/>
      <c r="AB1527" s="5" t="e">
        <f>#REF!-#REF!</f>
        <v>#REF!</v>
      </c>
      <c r="AC1527" s="1" t="e">
        <f>#REF!-#REF!</f>
        <v>#REF!</v>
      </c>
      <c r="AD1527" s="1" t="e">
        <f>SIN(#REF!)*COS(#REF!)</f>
        <v>#REF!</v>
      </c>
      <c r="AE1527" s="1" t="e">
        <f>SIN(#REF!)*SIN(#REF!)</f>
        <v>#REF!</v>
      </c>
      <c r="AF1527" s="1" t="e">
        <f>#REF!*COS(#REF!+#REF!)</f>
        <v>#REF!</v>
      </c>
      <c r="AG1527" s="1" t="e">
        <f>#REF!*SIN(#REF!+#REF!)</f>
        <v>#REF!</v>
      </c>
      <c r="AH1527" s="1" t="e">
        <f>SIN(#REF!)</f>
        <v>#REF!</v>
      </c>
      <c r="AI1527" s="1" t="e">
        <f>COS(#REF!)</f>
        <v>#REF!</v>
      </c>
      <c r="AJ1527" s="1" t="e">
        <f t="shared" ref="AJ1527:AJ1590" si="260">AH1527*AI1527</f>
        <v>#REF!</v>
      </c>
      <c r="AK1527" s="5" t="e">
        <f>#REF!*#REF!</f>
        <v>#REF!</v>
      </c>
      <c r="AL1527" s="1" t="e">
        <f>(#REF!*#REF!)*(#REF!*#REF!-1)</f>
        <v>#REF!</v>
      </c>
      <c r="AM1527" s="13" t="e">
        <f>#REF!*SQRT(1-#REF!*#REF!)</f>
        <v>#REF!</v>
      </c>
      <c r="AN1527" s="15" t="e">
        <f>#REF!-AM1527</f>
        <v>#REF!</v>
      </c>
      <c r="AO1527" s="19" t="e">
        <f>#REF!/AM1527</f>
        <v>#REF!</v>
      </c>
      <c r="AP1527" s="19" t="e">
        <f>SQRT(398600640000000/(#REF!*1000))</f>
        <v>#REF!</v>
      </c>
      <c r="AQ1527" s="17" t="e">
        <f>SQRT(2*398600640000000*((1/(#REF!*1000))-(1/((#REF!*1000)+(#REF!*1000)))))</f>
        <v>#REF!</v>
      </c>
      <c r="AR1527" s="17" t="e">
        <f>SQRT(2*398600640000000*((1/(#REF!*1000))-(1/((#REF!*1000)+(#REF!*1000)))))</f>
        <v>#REF!</v>
      </c>
      <c r="AS1527" s="17" t="e">
        <f t="shared" ref="AS1527:AS1590" si="261">AR1527-AQ1527</f>
        <v>#REF!</v>
      </c>
      <c r="AT1527" s="5" t="e">
        <f t="shared" ref="AT1527:AT1590" si="262">AR1527-AP1527</f>
        <v>#REF!</v>
      </c>
      <c r="AU1527" s="5" t="e">
        <f>(((4*(POWER(#REF!*1000,2)*AP1527)/398600640000000)*AT1527))/2/1000</f>
        <v>#REF!</v>
      </c>
      <c r="AV1527" s="5" t="e">
        <f t="shared" ref="AV1527:AV1590" si="263">AP1527-AQ1527</f>
        <v>#REF!</v>
      </c>
      <c r="AW1527" s="5" t="e">
        <f>(((4*(POWER(#REF!*1000,2)*AQ1527)/398600640000000)*AV1527))/2/1000</f>
        <v>#REF!</v>
      </c>
      <c r="AX1527" s="19" t="e">
        <f t="shared" ref="AX1527:AX1590" si="264">(AS1527/AQ1527)*100</f>
        <v>#REF!</v>
      </c>
      <c r="AY1527" s="17" t="e">
        <f>SQRT(398600640000/#REF!)</f>
        <v>#REF!</v>
      </c>
      <c r="AZ1527" s="17" t="e">
        <f>SQRT(398600640000/#REF!)</f>
        <v>#REF!</v>
      </c>
      <c r="BA1527" s="17" t="e">
        <f t="shared" ref="BA1527:BA1590" si="265">AZ1527-AY1527</f>
        <v>#REF!</v>
      </c>
      <c r="BB1527" s="24" t="e">
        <f>-(398600640000000)/(2*(#REF!))</f>
        <v>#REF!</v>
      </c>
      <c r="BC1527" s="24" t="e">
        <f>-(398600640000000)/((2*#REF!))</f>
        <v>#REF!</v>
      </c>
      <c r="BD1527" s="24" t="e">
        <f>-(398600640000000)/(2*#REF!)</f>
        <v>#REF!</v>
      </c>
      <c r="BE1527" s="27" t="e">
        <f t="shared" ref="BE1527:BE1590" si="266">BD1527-BC1527</f>
        <v>#REF!</v>
      </c>
      <c r="BF1527" s="27" t="e">
        <f t="shared" ref="BF1527:BF1590" si="267">BD1527-BB1527</f>
        <v>#REF!</v>
      </c>
      <c r="BG1527" s="23" t="e">
        <f t="shared" ref="BG1527:BG1590" si="268">BE1527+BF1527</f>
        <v>#REF!</v>
      </c>
      <c r="BH1527" s="23" t="e">
        <f t="shared" ref="BH1527:BH1590" si="269">BC1527-BB1527</f>
        <v>#REF!</v>
      </c>
      <c r="BJ1527" s="29" t="e">
        <f>398600640000000/(#REF!*1000*#REF!*1000)</f>
        <v>#REF!</v>
      </c>
      <c r="BK1527" s="29" t="e">
        <f>398600640000000/(#REF!*1000*#REF!*1000)</f>
        <v>#REF!</v>
      </c>
      <c r="BL1527" s="29" t="e">
        <f t="shared" ref="BL1527:BL1590" si="270">BK1527-BJ1527</f>
        <v>#REF!</v>
      </c>
      <c r="BM1527" t="e">
        <f>398600640000000/(#REF!*1000*#REF!*1000)</f>
        <v>#REF!</v>
      </c>
    </row>
    <row r="1528" spans="24:65" x14ac:dyDescent="0.25">
      <c r="X1528"/>
      <c r="Y1528"/>
      <c r="Z1528"/>
      <c r="AA1528"/>
      <c r="AB1528" s="5" t="e">
        <f>#REF!-#REF!</f>
        <v>#REF!</v>
      </c>
      <c r="AC1528" s="1" t="e">
        <f>#REF!-#REF!</f>
        <v>#REF!</v>
      </c>
      <c r="AD1528" s="1" t="e">
        <f>SIN(#REF!)*COS(#REF!)</f>
        <v>#REF!</v>
      </c>
      <c r="AE1528" s="1" t="e">
        <f>SIN(#REF!)*SIN(#REF!)</f>
        <v>#REF!</v>
      </c>
      <c r="AF1528" s="1" t="e">
        <f>#REF!*COS(#REF!+#REF!)</f>
        <v>#REF!</v>
      </c>
      <c r="AG1528" s="1" t="e">
        <f>#REF!*SIN(#REF!+#REF!)</f>
        <v>#REF!</v>
      </c>
      <c r="AH1528" s="1" t="e">
        <f>SIN(#REF!)</f>
        <v>#REF!</v>
      </c>
      <c r="AI1528" s="1" t="e">
        <f>COS(#REF!)</f>
        <v>#REF!</v>
      </c>
      <c r="AJ1528" s="1" t="e">
        <f t="shared" si="260"/>
        <v>#REF!</v>
      </c>
      <c r="AK1528" s="5" t="e">
        <f>#REF!*#REF!</f>
        <v>#REF!</v>
      </c>
      <c r="AL1528" s="1" t="e">
        <f>(#REF!*#REF!)*(#REF!*#REF!-1)</f>
        <v>#REF!</v>
      </c>
      <c r="AM1528" s="13" t="e">
        <f>#REF!*SQRT(1-#REF!*#REF!)</f>
        <v>#REF!</v>
      </c>
      <c r="AN1528" s="15" t="e">
        <f>#REF!-AM1528</f>
        <v>#REF!</v>
      </c>
      <c r="AO1528" s="19" t="e">
        <f>#REF!/AM1528</f>
        <v>#REF!</v>
      </c>
      <c r="AP1528" s="19" t="e">
        <f>SQRT(398600640000000/(#REF!*1000))</f>
        <v>#REF!</v>
      </c>
      <c r="AQ1528" s="17" t="e">
        <f>SQRT(2*398600640000000*((1/(#REF!*1000))-(1/((#REF!*1000)+(#REF!*1000)))))</f>
        <v>#REF!</v>
      </c>
      <c r="AR1528" s="17" t="e">
        <f>SQRT(2*398600640000000*((1/(#REF!*1000))-(1/((#REF!*1000)+(#REF!*1000)))))</f>
        <v>#REF!</v>
      </c>
      <c r="AS1528" s="17" t="e">
        <f t="shared" si="261"/>
        <v>#REF!</v>
      </c>
      <c r="AT1528" s="5" t="e">
        <f t="shared" si="262"/>
        <v>#REF!</v>
      </c>
      <c r="AU1528" s="5" t="e">
        <f>(((4*(POWER(#REF!*1000,2)*AP1528)/398600640000000)*AT1528))/2/1000</f>
        <v>#REF!</v>
      </c>
      <c r="AV1528" s="5" t="e">
        <f t="shared" si="263"/>
        <v>#REF!</v>
      </c>
      <c r="AW1528" s="5" t="e">
        <f>(((4*(POWER(#REF!*1000,2)*AQ1528)/398600640000000)*AV1528))/2/1000</f>
        <v>#REF!</v>
      </c>
      <c r="AX1528" s="19" t="e">
        <f t="shared" si="264"/>
        <v>#REF!</v>
      </c>
      <c r="AY1528" s="17" t="e">
        <f>SQRT(398600640000/#REF!)</f>
        <v>#REF!</v>
      </c>
      <c r="AZ1528" s="17" t="e">
        <f>SQRT(398600640000/#REF!)</f>
        <v>#REF!</v>
      </c>
      <c r="BA1528" s="17" t="e">
        <f t="shared" si="265"/>
        <v>#REF!</v>
      </c>
      <c r="BB1528" s="24" t="e">
        <f>-(398600640000000)/(2*(#REF!))</f>
        <v>#REF!</v>
      </c>
      <c r="BC1528" s="24" t="e">
        <f>-(398600640000000)/((2*#REF!))</f>
        <v>#REF!</v>
      </c>
      <c r="BD1528" s="24" t="e">
        <f>-(398600640000000)/(2*#REF!)</f>
        <v>#REF!</v>
      </c>
      <c r="BE1528" s="27" t="e">
        <f t="shared" si="266"/>
        <v>#REF!</v>
      </c>
      <c r="BF1528" s="27" t="e">
        <f t="shared" si="267"/>
        <v>#REF!</v>
      </c>
      <c r="BG1528" s="23" t="e">
        <f t="shared" si="268"/>
        <v>#REF!</v>
      </c>
      <c r="BH1528" s="23" t="e">
        <f t="shared" si="269"/>
        <v>#REF!</v>
      </c>
      <c r="BJ1528" s="29" t="e">
        <f>398600640000000/(#REF!*1000*#REF!*1000)</f>
        <v>#REF!</v>
      </c>
      <c r="BK1528" s="29" t="e">
        <f>398600640000000/(#REF!*1000*#REF!*1000)</f>
        <v>#REF!</v>
      </c>
      <c r="BL1528" s="29" t="e">
        <f t="shared" si="270"/>
        <v>#REF!</v>
      </c>
      <c r="BM1528" t="e">
        <f>398600640000000/(#REF!*1000*#REF!*1000)</f>
        <v>#REF!</v>
      </c>
    </row>
    <row r="1529" spans="24:65" x14ac:dyDescent="0.25">
      <c r="X1529"/>
      <c r="Y1529"/>
      <c r="Z1529"/>
      <c r="AA1529"/>
      <c r="AB1529" s="5" t="e">
        <f>#REF!-#REF!</f>
        <v>#REF!</v>
      </c>
      <c r="AC1529" s="1" t="e">
        <f>#REF!-#REF!</f>
        <v>#REF!</v>
      </c>
      <c r="AD1529" s="1" t="e">
        <f>SIN(#REF!)*COS(#REF!)</f>
        <v>#REF!</v>
      </c>
      <c r="AE1529" s="1" t="e">
        <f>SIN(#REF!)*SIN(#REF!)</f>
        <v>#REF!</v>
      </c>
      <c r="AF1529" s="1" t="e">
        <f>#REF!*COS(#REF!+#REF!)</f>
        <v>#REF!</v>
      </c>
      <c r="AG1529" s="1" t="e">
        <f>#REF!*SIN(#REF!+#REF!)</f>
        <v>#REF!</v>
      </c>
      <c r="AH1529" s="1" t="e">
        <f>SIN(#REF!)</f>
        <v>#REF!</v>
      </c>
      <c r="AI1529" s="1" t="e">
        <f>COS(#REF!)</f>
        <v>#REF!</v>
      </c>
      <c r="AJ1529" s="1" t="e">
        <f t="shared" si="260"/>
        <v>#REF!</v>
      </c>
      <c r="AK1529" s="5" t="e">
        <f>#REF!*#REF!</f>
        <v>#REF!</v>
      </c>
      <c r="AL1529" s="1" t="e">
        <f>(#REF!*#REF!)*(#REF!*#REF!-1)</f>
        <v>#REF!</v>
      </c>
      <c r="AM1529" s="13" t="e">
        <f>#REF!*SQRT(1-#REF!*#REF!)</f>
        <v>#REF!</v>
      </c>
      <c r="AN1529" s="15" t="e">
        <f>#REF!-AM1529</f>
        <v>#REF!</v>
      </c>
      <c r="AO1529" s="19" t="e">
        <f>#REF!/AM1529</f>
        <v>#REF!</v>
      </c>
      <c r="AP1529" s="19" t="e">
        <f>SQRT(398600640000000/(#REF!*1000))</f>
        <v>#REF!</v>
      </c>
      <c r="AQ1529" s="17" t="e">
        <f>SQRT(2*398600640000000*((1/(#REF!*1000))-(1/((#REF!*1000)+(#REF!*1000)))))</f>
        <v>#REF!</v>
      </c>
      <c r="AR1529" s="17" t="e">
        <f>SQRT(2*398600640000000*((1/(#REF!*1000))-(1/((#REF!*1000)+(#REF!*1000)))))</f>
        <v>#REF!</v>
      </c>
      <c r="AS1529" s="17" t="e">
        <f t="shared" si="261"/>
        <v>#REF!</v>
      </c>
      <c r="AT1529" s="5" t="e">
        <f t="shared" si="262"/>
        <v>#REF!</v>
      </c>
      <c r="AU1529" s="5" t="e">
        <f>(((4*(POWER(#REF!*1000,2)*AP1529)/398600640000000)*AT1529))/2/1000</f>
        <v>#REF!</v>
      </c>
      <c r="AV1529" s="5" t="e">
        <f t="shared" si="263"/>
        <v>#REF!</v>
      </c>
      <c r="AW1529" s="5" t="e">
        <f>(((4*(POWER(#REF!*1000,2)*AQ1529)/398600640000000)*AV1529))/2/1000</f>
        <v>#REF!</v>
      </c>
      <c r="AX1529" s="19" t="e">
        <f t="shared" si="264"/>
        <v>#REF!</v>
      </c>
      <c r="AY1529" s="17" t="e">
        <f>SQRT(398600640000/#REF!)</f>
        <v>#REF!</v>
      </c>
      <c r="AZ1529" s="17" t="e">
        <f>SQRT(398600640000/#REF!)</f>
        <v>#REF!</v>
      </c>
      <c r="BA1529" s="17" t="e">
        <f t="shared" si="265"/>
        <v>#REF!</v>
      </c>
      <c r="BB1529" s="24" t="e">
        <f>-(398600640000000)/(2*(#REF!))</f>
        <v>#REF!</v>
      </c>
      <c r="BC1529" s="24" t="e">
        <f>-(398600640000000)/((2*#REF!))</f>
        <v>#REF!</v>
      </c>
      <c r="BD1529" s="24" t="e">
        <f>-(398600640000000)/(2*#REF!)</f>
        <v>#REF!</v>
      </c>
      <c r="BE1529" s="27" t="e">
        <f t="shared" si="266"/>
        <v>#REF!</v>
      </c>
      <c r="BF1529" s="27" t="e">
        <f t="shared" si="267"/>
        <v>#REF!</v>
      </c>
      <c r="BG1529" s="23" t="e">
        <f t="shared" si="268"/>
        <v>#REF!</v>
      </c>
      <c r="BH1529" s="23" t="e">
        <f t="shared" si="269"/>
        <v>#REF!</v>
      </c>
      <c r="BJ1529" s="29" t="e">
        <f>398600640000000/(#REF!*1000*#REF!*1000)</f>
        <v>#REF!</v>
      </c>
      <c r="BK1529" s="29" t="e">
        <f>398600640000000/(#REF!*1000*#REF!*1000)</f>
        <v>#REF!</v>
      </c>
      <c r="BL1529" s="29" t="e">
        <f t="shared" si="270"/>
        <v>#REF!</v>
      </c>
      <c r="BM1529" t="e">
        <f>398600640000000/(#REF!*1000*#REF!*1000)</f>
        <v>#REF!</v>
      </c>
    </row>
    <row r="1530" spans="24:65" x14ac:dyDescent="0.25">
      <c r="X1530"/>
      <c r="Y1530"/>
      <c r="Z1530"/>
      <c r="AA1530"/>
      <c r="AB1530" s="5" t="e">
        <f>#REF!-#REF!</f>
        <v>#REF!</v>
      </c>
      <c r="AC1530" s="1" t="e">
        <f>#REF!-#REF!</f>
        <v>#REF!</v>
      </c>
      <c r="AD1530" s="1" t="e">
        <f>SIN(#REF!)*COS(#REF!)</f>
        <v>#REF!</v>
      </c>
      <c r="AE1530" s="1" t="e">
        <f>SIN(#REF!)*SIN(#REF!)</f>
        <v>#REF!</v>
      </c>
      <c r="AF1530" s="1" t="e">
        <f>#REF!*COS(#REF!+#REF!)</f>
        <v>#REF!</v>
      </c>
      <c r="AG1530" s="1" t="e">
        <f>#REF!*SIN(#REF!+#REF!)</f>
        <v>#REF!</v>
      </c>
      <c r="AH1530" s="1" t="e">
        <f>SIN(#REF!)</f>
        <v>#REF!</v>
      </c>
      <c r="AI1530" s="1" t="e">
        <f>COS(#REF!)</f>
        <v>#REF!</v>
      </c>
      <c r="AJ1530" s="1" t="e">
        <f t="shared" si="260"/>
        <v>#REF!</v>
      </c>
      <c r="AK1530" s="5" t="e">
        <f>#REF!*#REF!</f>
        <v>#REF!</v>
      </c>
      <c r="AL1530" s="1" t="e">
        <f>(#REF!*#REF!)*(#REF!*#REF!-1)</f>
        <v>#REF!</v>
      </c>
      <c r="AM1530" s="13" t="e">
        <f>#REF!*SQRT(1-#REF!*#REF!)</f>
        <v>#REF!</v>
      </c>
      <c r="AN1530" s="15" t="e">
        <f>#REF!-AM1530</f>
        <v>#REF!</v>
      </c>
      <c r="AO1530" s="19" t="e">
        <f>#REF!/AM1530</f>
        <v>#REF!</v>
      </c>
      <c r="AP1530" s="19" t="e">
        <f>SQRT(398600640000000/(#REF!*1000))</f>
        <v>#REF!</v>
      </c>
      <c r="AQ1530" s="17" t="e">
        <f>SQRT(2*398600640000000*((1/(#REF!*1000))-(1/((#REF!*1000)+(#REF!*1000)))))</f>
        <v>#REF!</v>
      </c>
      <c r="AR1530" s="17" t="e">
        <f>SQRT(2*398600640000000*((1/(#REF!*1000))-(1/((#REF!*1000)+(#REF!*1000)))))</f>
        <v>#REF!</v>
      </c>
      <c r="AS1530" s="17" t="e">
        <f t="shared" si="261"/>
        <v>#REF!</v>
      </c>
      <c r="AT1530" s="5" t="e">
        <f t="shared" si="262"/>
        <v>#REF!</v>
      </c>
      <c r="AU1530" s="5" t="e">
        <f>(((4*(POWER(#REF!*1000,2)*AP1530)/398600640000000)*AT1530))/2/1000</f>
        <v>#REF!</v>
      </c>
      <c r="AV1530" s="5" t="e">
        <f t="shared" si="263"/>
        <v>#REF!</v>
      </c>
      <c r="AW1530" s="5" t="e">
        <f>(((4*(POWER(#REF!*1000,2)*AQ1530)/398600640000000)*AV1530))/2/1000</f>
        <v>#REF!</v>
      </c>
      <c r="AX1530" s="19" t="e">
        <f t="shared" si="264"/>
        <v>#REF!</v>
      </c>
      <c r="AY1530" s="17" t="e">
        <f>SQRT(398600640000/#REF!)</f>
        <v>#REF!</v>
      </c>
      <c r="AZ1530" s="17" t="e">
        <f>SQRT(398600640000/#REF!)</f>
        <v>#REF!</v>
      </c>
      <c r="BA1530" s="17" t="e">
        <f t="shared" si="265"/>
        <v>#REF!</v>
      </c>
      <c r="BB1530" s="24" t="e">
        <f>-(398600640000000)/(2*(#REF!))</f>
        <v>#REF!</v>
      </c>
      <c r="BC1530" s="24" t="e">
        <f>-(398600640000000)/((2*#REF!))</f>
        <v>#REF!</v>
      </c>
      <c r="BD1530" s="24" t="e">
        <f>-(398600640000000)/(2*#REF!)</f>
        <v>#REF!</v>
      </c>
      <c r="BE1530" s="27" t="e">
        <f t="shared" si="266"/>
        <v>#REF!</v>
      </c>
      <c r="BF1530" s="27" t="e">
        <f t="shared" si="267"/>
        <v>#REF!</v>
      </c>
      <c r="BG1530" s="23" t="e">
        <f t="shared" si="268"/>
        <v>#REF!</v>
      </c>
      <c r="BH1530" s="23" t="e">
        <f t="shared" si="269"/>
        <v>#REF!</v>
      </c>
      <c r="BJ1530" s="29" t="e">
        <f>398600640000000/(#REF!*1000*#REF!*1000)</f>
        <v>#REF!</v>
      </c>
      <c r="BK1530" s="29" t="e">
        <f>398600640000000/(#REF!*1000*#REF!*1000)</f>
        <v>#REF!</v>
      </c>
      <c r="BL1530" s="29" t="e">
        <f t="shared" si="270"/>
        <v>#REF!</v>
      </c>
      <c r="BM1530" t="e">
        <f>398600640000000/(#REF!*1000*#REF!*1000)</f>
        <v>#REF!</v>
      </c>
    </row>
    <row r="1531" spans="24:65" x14ac:dyDescent="0.25">
      <c r="X1531"/>
      <c r="Y1531"/>
      <c r="Z1531"/>
      <c r="AA1531"/>
      <c r="AB1531" s="5" t="e">
        <f>#REF!-#REF!</f>
        <v>#REF!</v>
      </c>
      <c r="AC1531" s="1" t="e">
        <f>#REF!-#REF!</f>
        <v>#REF!</v>
      </c>
      <c r="AD1531" s="1" t="e">
        <f>SIN(#REF!)*COS(#REF!)</f>
        <v>#REF!</v>
      </c>
      <c r="AE1531" s="1" t="e">
        <f>SIN(#REF!)*SIN(#REF!)</f>
        <v>#REF!</v>
      </c>
      <c r="AF1531" s="1" t="e">
        <f>#REF!*COS(#REF!+#REF!)</f>
        <v>#REF!</v>
      </c>
      <c r="AG1531" s="1" t="e">
        <f>#REF!*SIN(#REF!+#REF!)</f>
        <v>#REF!</v>
      </c>
      <c r="AH1531" s="1" t="e">
        <f>SIN(#REF!)</f>
        <v>#REF!</v>
      </c>
      <c r="AI1531" s="1" t="e">
        <f>COS(#REF!)</f>
        <v>#REF!</v>
      </c>
      <c r="AJ1531" s="1" t="e">
        <f t="shared" si="260"/>
        <v>#REF!</v>
      </c>
      <c r="AK1531" s="5" t="e">
        <f>#REF!*#REF!</f>
        <v>#REF!</v>
      </c>
      <c r="AL1531" s="1" t="e">
        <f>(#REF!*#REF!)*(#REF!*#REF!-1)</f>
        <v>#REF!</v>
      </c>
      <c r="AM1531" s="13" t="e">
        <f>#REF!*SQRT(1-#REF!*#REF!)</f>
        <v>#REF!</v>
      </c>
      <c r="AN1531" s="15" t="e">
        <f>#REF!-AM1531</f>
        <v>#REF!</v>
      </c>
      <c r="AO1531" s="19" t="e">
        <f>#REF!/AM1531</f>
        <v>#REF!</v>
      </c>
      <c r="AP1531" s="19" t="e">
        <f>SQRT(398600640000000/(#REF!*1000))</f>
        <v>#REF!</v>
      </c>
      <c r="AQ1531" s="17" t="e">
        <f>SQRT(2*398600640000000*((1/(#REF!*1000))-(1/((#REF!*1000)+(#REF!*1000)))))</f>
        <v>#REF!</v>
      </c>
      <c r="AR1531" s="17" t="e">
        <f>SQRT(2*398600640000000*((1/(#REF!*1000))-(1/((#REF!*1000)+(#REF!*1000)))))</f>
        <v>#REF!</v>
      </c>
      <c r="AS1531" s="17" t="e">
        <f t="shared" si="261"/>
        <v>#REF!</v>
      </c>
      <c r="AT1531" s="5" t="e">
        <f t="shared" si="262"/>
        <v>#REF!</v>
      </c>
      <c r="AU1531" s="5" t="e">
        <f>(((4*(POWER(#REF!*1000,2)*AP1531)/398600640000000)*AT1531))/2/1000</f>
        <v>#REF!</v>
      </c>
      <c r="AV1531" s="5" t="e">
        <f t="shared" si="263"/>
        <v>#REF!</v>
      </c>
      <c r="AW1531" s="5" t="e">
        <f>(((4*(POWER(#REF!*1000,2)*AQ1531)/398600640000000)*AV1531))/2/1000</f>
        <v>#REF!</v>
      </c>
      <c r="AX1531" s="19" t="e">
        <f t="shared" si="264"/>
        <v>#REF!</v>
      </c>
      <c r="AY1531" s="17" t="e">
        <f>SQRT(398600640000/#REF!)</f>
        <v>#REF!</v>
      </c>
      <c r="AZ1531" s="17" t="e">
        <f>SQRT(398600640000/#REF!)</f>
        <v>#REF!</v>
      </c>
      <c r="BA1531" s="17" t="e">
        <f t="shared" si="265"/>
        <v>#REF!</v>
      </c>
      <c r="BB1531" s="24" t="e">
        <f>-(398600640000000)/(2*(#REF!))</f>
        <v>#REF!</v>
      </c>
      <c r="BC1531" s="24" t="e">
        <f>-(398600640000000)/((2*#REF!))</f>
        <v>#REF!</v>
      </c>
      <c r="BD1531" s="24" t="e">
        <f>-(398600640000000)/(2*#REF!)</f>
        <v>#REF!</v>
      </c>
      <c r="BE1531" s="27" t="e">
        <f t="shared" si="266"/>
        <v>#REF!</v>
      </c>
      <c r="BF1531" s="27" t="e">
        <f t="shared" si="267"/>
        <v>#REF!</v>
      </c>
      <c r="BG1531" s="23" t="e">
        <f t="shared" si="268"/>
        <v>#REF!</v>
      </c>
      <c r="BH1531" s="23" t="e">
        <f t="shared" si="269"/>
        <v>#REF!</v>
      </c>
      <c r="BJ1531" s="29" t="e">
        <f>398600640000000/(#REF!*1000*#REF!*1000)</f>
        <v>#REF!</v>
      </c>
      <c r="BK1531" s="29" t="e">
        <f>398600640000000/(#REF!*1000*#REF!*1000)</f>
        <v>#REF!</v>
      </c>
      <c r="BL1531" s="29" t="e">
        <f t="shared" si="270"/>
        <v>#REF!</v>
      </c>
      <c r="BM1531" t="e">
        <f>398600640000000/(#REF!*1000*#REF!*1000)</f>
        <v>#REF!</v>
      </c>
    </row>
    <row r="1532" spans="24:65" x14ac:dyDescent="0.25">
      <c r="X1532"/>
      <c r="Y1532"/>
      <c r="Z1532"/>
      <c r="AA1532"/>
      <c r="AB1532" s="5" t="e">
        <f>#REF!-#REF!</f>
        <v>#REF!</v>
      </c>
      <c r="AC1532" s="1" t="e">
        <f>#REF!-#REF!</f>
        <v>#REF!</v>
      </c>
      <c r="AD1532" s="1" t="e">
        <f>SIN(#REF!)*COS(#REF!)</f>
        <v>#REF!</v>
      </c>
      <c r="AE1532" s="1" t="e">
        <f>SIN(#REF!)*SIN(#REF!)</f>
        <v>#REF!</v>
      </c>
      <c r="AF1532" s="1" t="e">
        <f>#REF!*COS(#REF!+#REF!)</f>
        <v>#REF!</v>
      </c>
      <c r="AG1532" s="1" t="e">
        <f>#REF!*SIN(#REF!+#REF!)</f>
        <v>#REF!</v>
      </c>
      <c r="AH1532" s="1" t="e">
        <f>SIN(#REF!)</f>
        <v>#REF!</v>
      </c>
      <c r="AI1532" s="1" t="e">
        <f>COS(#REF!)</f>
        <v>#REF!</v>
      </c>
      <c r="AJ1532" s="1" t="e">
        <f t="shared" si="260"/>
        <v>#REF!</v>
      </c>
      <c r="AK1532" s="5" t="e">
        <f>#REF!*#REF!</f>
        <v>#REF!</v>
      </c>
      <c r="AL1532" s="1" t="e">
        <f>(#REF!*#REF!)*(#REF!*#REF!-1)</f>
        <v>#REF!</v>
      </c>
      <c r="AM1532" s="13" t="e">
        <f>#REF!*SQRT(1-#REF!*#REF!)</f>
        <v>#REF!</v>
      </c>
      <c r="AN1532" s="15" t="e">
        <f>#REF!-AM1532</f>
        <v>#REF!</v>
      </c>
      <c r="AO1532" s="19" t="e">
        <f>#REF!/AM1532</f>
        <v>#REF!</v>
      </c>
      <c r="AP1532" s="19" t="e">
        <f>SQRT(398600640000000/(#REF!*1000))</f>
        <v>#REF!</v>
      </c>
      <c r="AQ1532" s="17" t="e">
        <f>SQRT(2*398600640000000*((1/(#REF!*1000))-(1/((#REF!*1000)+(#REF!*1000)))))</f>
        <v>#REF!</v>
      </c>
      <c r="AR1532" s="17" t="e">
        <f>SQRT(2*398600640000000*((1/(#REF!*1000))-(1/((#REF!*1000)+(#REF!*1000)))))</f>
        <v>#REF!</v>
      </c>
      <c r="AS1532" s="17" t="e">
        <f t="shared" si="261"/>
        <v>#REF!</v>
      </c>
      <c r="AT1532" s="5" t="e">
        <f t="shared" si="262"/>
        <v>#REF!</v>
      </c>
      <c r="AU1532" s="5" t="e">
        <f>(((4*(POWER(#REF!*1000,2)*AP1532)/398600640000000)*AT1532))/2/1000</f>
        <v>#REF!</v>
      </c>
      <c r="AV1532" s="5" t="e">
        <f t="shared" si="263"/>
        <v>#REF!</v>
      </c>
      <c r="AW1532" s="5" t="e">
        <f>(((4*(POWER(#REF!*1000,2)*AQ1532)/398600640000000)*AV1532))/2/1000</f>
        <v>#REF!</v>
      </c>
      <c r="AX1532" s="19" t="e">
        <f t="shared" si="264"/>
        <v>#REF!</v>
      </c>
      <c r="AY1532" s="17" t="e">
        <f>SQRT(398600640000/#REF!)</f>
        <v>#REF!</v>
      </c>
      <c r="AZ1532" s="17" t="e">
        <f>SQRT(398600640000/#REF!)</f>
        <v>#REF!</v>
      </c>
      <c r="BA1532" s="17" t="e">
        <f t="shared" si="265"/>
        <v>#REF!</v>
      </c>
      <c r="BB1532" s="24" t="e">
        <f>-(398600640000000)/(2*(#REF!))</f>
        <v>#REF!</v>
      </c>
      <c r="BC1532" s="24" t="e">
        <f>-(398600640000000)/((2*#REF!))</f>
        <v>#REF!</v>
      </c>
      <c r="BD1532" s="24" t="e">
        <f>-(398600640000000)/(2*#REF!)</f>
        <v>#REF!</v>
      </c>
      <c r="BE1532" s="27" t="e">
        <f t="shared" si="266"/>
        <v>#REF!</v>
      </c>
      <c r="BF1532" s="27" t="e">
        <f t="shared" si="267"/>
        <v>#REF!</v>
      </c>
      <c r="BG1532" s="23" t="e">
        <f t="shared" si="268"/>
        <v>#REF!</v>
      </c>
      <c r="BH1532" s="23" t="e">
        <f t="shared" si="269"/>
        <v>#REF!</v>
      </c>
      <c r="BJ1532" s="29" t="e">
        <f>398600640000000/(#REF!*1000*#REF!*1000)</f>
        <v>#REF!</v>
      </c>
      <c r="BK1532" s="29" t="e">
        <f>398600640000000/(#REF!*1000*#REF!*1000)</f>
        <v>#REF!</v>
      </c>
      <c r="BL1532" s="29" t="e">
        <f t="shared" si="270"/>
        <v>#REF!</v>
      </c>
      <c r="BM1532" t="e">
        <f>398600640000000/(#REF!*1000*#REF!*1000)</f>
        <v>#REF!</v>
      </c>
    </row>
    <row r="1533" spans="24:65" x14ac:dyDescent="0.25">
      <c r="X1533"/>
      <c r="Y1533"/>
      <c r="Z1533"/>
      <c r="AA1533"/>
      <c r="AB1533" s="5" t="e">
        <f>#REF!-#REF!</f>
        <v>#REF!</v>
      </c>
      <c r="AC1533" s="1" t="e">
        <f>#REF!-#REF!</f>
        <v>#REF!</v>
      </c>
      <c r="AD1533" s="1" t="e">
        <f>SIN(#REF!)*COS(#REF!)</f>
        <v>#REF!</v>
      </c>
      <c r="AE1533" s="1" t="e">
        <f>SIN(#REF!)*SIN(#REF!)</f>
        <v>#REF!</v>
      </c>
      <c r="AF1533" s="1" t="e">
        <f>#REF!*COS(#REF!+#REF!)</f>
        <v>#REF!</v>
      </c>
      <c r="AG1533" s="1" t="e">
        <f>#REF!*SIN(#REF!+#REF!)</f>
        <v>#REF!</v>
      </c>
      <c r="AH1533" s="1" t="e">
        <f>SIN(#REF!)</f>
        <v>#REF!</v>
      </c>
      <c r="AI1533" s="1" t="e">
        <f>COS(#REF!)</f>
        <v>#REF!</v>
      </c>
      <c r="AJ1533" s="1" t="e">
        <f t="shared" si="260"/>
        <v>#REF!</v>
      </c>
      <c r="AK1533" s="5" t="e">
        <f>#REF!*#REF!</f>
        <v>#REF!</v>
      </c>
      <c r="AL1533" s="1" t="e">
        <f>(#REF!*#REF!)*(#REF!*#REF!-1)</f>
        <v>#REF!</v>
      </c>
      <c r="AM1533" s="13" t="e">
        <f>#REF!*SQRT(1-#REF!*#REF!)</f>
        <v>#REF!</v>
      </c>
      <c r="AN1533" s="15" t="e">
        <f>#REF!-AM1533</f>
        <v>#REF!</v>
      </c>
      <c r="AO1533" s="19" t="e">
        <f>#REF!/AM1533</f>
        <v>#REF!</v>
      </c>
      <c r="AP1533" s="19" t="e">
        <f>SQRT(398600640000000/(#REF!*1000))</f>
        <v>#REF!</v>
      </c>
      <c r="AQ1533" s="17" t="e">
        <f>SQRT(2*398600640000000*((1/(#REF!*1000))-(1/((#REF!*1000)+(#REF!*1000)))))</f>
        <v>#REF!</v>
      </c>
      <c r="AR1533" s="17" t="e">
        <f>SQRT(2*398600640000000*((1/(#REF!*1000))-(1/((#REF!*1000)+(#REF!*1000)))))</f>
        <v>#REF!</v>
      </c>
      <c r="AS1533" s="17" t="e">
        <f t="shared" si="261"/>
        <v>#REF!</v>
      </c>
      <c r="AT1533" s="5" t="e">
        <f t="shared" si="262"/>
        <v>#REF!</v>
      </c>
      <c r="AU1533" s="5" t="e">
        <f>(((4*(POWER(#REF!*1000,2)*AP1533)/398600640000000)*AT1533))/2/1000</f>
        <v>#REF!</v>
      </c>
      <c r="AV1533" s="5" t="e">
        <f t="shared" si="263"/>
        <v>#REF!</v>
      </c>
      <c r="AW1533" s="5" t="e">
        <f>(((4*(POWER(#REF!*1000,2)*AQ1533)/398600640000000)*AV1533))/2/1000</f>
        <v>#REF!</v>
      </c>
      <c r="AX1533" s="19" t="e">
        <f t="shared" si="264"/>
        <v>#REF!</v>
      </c>
      <c r="AY1533" s="17" t="e">
        <f>SQRT(398600640000/#REF!)</f>
        <v>#REF!</v>
      </c>
      <c r="AZ1533" s="17" t="e">
        <f>SQRT(398600640000/#REF!)</f>
        <v>#REF!</v>
      </c>
      <c r="BA1533" s="17" t="e">
        <f t="shared" si="265"/>
        <v>#REF!</v>
      </c>
      <c r="BB1533" s="24" t="e">
        <f>-(398600640000000)/(2*(#REF!))</f>
        <v>#REF!</v>
      </c>
      <c r="BC1533" s="24" t="e">
        <f>-(398600640000000)/((2*#REF!))</f>
        <v>#REF!</v>
      </c>
      <c r="BD1533" s="24" t="e">
        <f>-(398600640000000)/(2*#REF!)</f>
        <v>#REF!</v>
      </c>
      <c r="BE1533" s="27" t="e">
        <f t="shared" si="266"/>
        <v>#REF!</v>
      </c>
      <c r="BF1533" s="27" t="e">
        <f t="shared" si="267"/>
        <v>#REF!</v>
      </c>
      <c r="BG1533" s="23" t="e">
        <f t="shared" si="268"/>
        <v>#REF!</v>
      </c>
      <c r="BH1533" s="23" t="e">
        <f t="shared" si="269"/>
        <v>#REF!</v>
      </c>
      <c r="BJ1533" s="29" t="e">
        <f>398600640000000/(#REF!*1000*#REF!*1000)</f>
        <v>#REF!</v>
      </c>
      <c r="BK1533" s="29" t="e">
        <f>398600640000000/(#REF!*1000*#REF!*1000)</f>
        <v>#REF!</v>
      </c>
      <c r="BL1533" s="29" t="e">
        <f t="shared" si="270"/>
        <v>#REF!</v>
      </c>
      <c r="BM1533" t="e">
        <f>398600640000000/(#REF!*1000*#REF!*1000)</f>
        <v>#REF!</v>
      </c>
    </row>
    <row r="1534" spans="24:65" x14ac:dyDescent="0.25">
      <c r="X1534"/>
      <c r="Y1534"/>
      <c r="Z1534"/>
      <c r="AA1534"/>
      <c r="AB1534" s="5" t="e">
        <f>#REF!-#REF!</f>
        <v>#REF!</v>
      </c>
      <c r="AC1534" s="1" t="e">
        <f>#REF!-#REF!</f>
        <v>#REF!</v>
      </c>
      <c r="AD1534" s="1" t="e">
        <f>SIN(#REF!)*COS(#REF!)</f>
        <v>#REF!</v>
      </c>
      <c r="AE1534" s="1" t="e">
        <f>SIN(#REF!)*SIN(#REF!)</f>
        <v>#REF!</v>
      </c>
      <c r="AF1534" s="1" t="e">
        <f>#REF!*COS(#REF!+#REF!)</f>
        <v>#REF!</v>
      </c>
      <c r="AG1534" s="1" t="e">
        <f>#REF!*SIN(#REF!+#REF!)</f>
        <v>#REF!</v>
      </c>
      <c r="AH1534" s="1" t="e">
        <f>SIN(#REF!)</f>
        <v>#REF!</v>
      </c>
      <c r="AI1534" s="1" t="e">
        <f>COS(#REF!)</f>
        <v>#REF!</v>
      </c>
      <c r="AJ1534" s="1" t="e">
        <f t="shared" si="260"/>
        <v>#REF!</v>
      </c>
      <c r="AK1534" s="5" t="e">
        <f>#REF!*#REF!</f>
        <v>#REF!</v>
      </c>
      <c r="AL1534" s="1" t="e">
        <f>(#REF!*#REF!)*(#REF!*#REF!-1)</f>
        <v>#REF!</v>
      </c>
      <c r="AM1534" s="13" t="e">
        <f>#REF!*SQRT(1-#REF!*#REF!)</f>
        <v>#REF!</v>
      </c>
      <c r="AN1534" s="15" t="e">
        <f>#REF!-AM1534</f>
        <v>#REF!</v>
      </c>
      <c r="AO1534" s="19" t="e">
        <f>#REF!/AM1534</f>
        <v>#REF!</v>
      </c>
      <c r="AP1534" s="19" t="e">
        <f>SQRT(398600640000000/(#REF!*1000))</f>
        <v>#REF!</v>
      </c>
      <c r="AQ1534" s="17" t="e">
        <f>SQRT(2*398600640000000*((1/(#REF!*1000))-(1/((#REF!*1000)+(#REF!*1000)))))</f>
        <v>#REF!</v>
      </c>
      <c r="AR1534" s="17" t="e">
        <f>SQRT(2*398600640000000*((1/(#REF!*1000))-(1/((#REF!*1000)+(#REF!*1000)))))</f>
        <v>#REF!</v>
      </c>
      <c r="AS1534" s="17" t="e">
        <f t="shared" si="261"/>
        <v>#REF!</v>
      </c>
      <c r="AT1534" s="5" t="e">
        <f t="shared" si="262"/>
        <v>#REF!</v>
      </c>
      <c r="AU1534" s="5" t="e">
        <f>(((4*(POWER(#REF!*1000,2)*AP1534)/398600640000000)*AT1534))/2/1000</f>
        <v>#REF!</v>
      </c>
      <c r="AV1534" s="5" t="e">
        <f t="shared" si="263"/>
        <v>#REF!</v>
      </c>
      <c r="AW1534" s="5" t="e">
        <f>(((4*(POWER(#REF!*1000,2)*AQ1534)/398600640000000)*AV1534))/2/1000</f>
        <v>#REF!</v>
      </c>
      <c r="AX1534" s="19" t="e">
        <f t="shared" si="264"/>
        <v>#REF!</v>
      </c>
      <c r="AY1534" s="17" t="e">
        <f>SQRT(398600640000/#REF!)</f>
        <v>#REF!</v>
      </c>
      <c r="AZ1534" s="17" t="e">
        <f>SQRT(398600640000/#REF!)</f>
        <v>#REF!</v>
      </c>
      <c r="BA1534" s="17" t="e">
        <f t="shared" si="265"/>
        <v>#REF!</v>
      </c>
      <c r="BB1534" s="24" t="e">
        <f>-(398600640000000)/(2*(#REF!))</f>
        <v>#REF!</v>
      </c>
      <c r="BC1534" s="24" t="e">
        <f>-(398600640000000)/((2*#REF!))</f>
        <v>#REF!</v>
      </c>
      <c r="BD1534" s="24" t="e">
        <f>-(398600640000000)/(2*#REF!)</f>
        <v>#REF!</v>
      </c>
      <c r="BE1534" s="27" t="e">
        <f t="shared" si="266"/>
        <v>#REF!</v>
      </c>
      <c r="BF1534" s="27" t="e">
        <f t="shared" si="267"/>
        <v>#REF!</v>
      </c>
      <c r="BG1534" s="23" t="e">
        <f t="shared" si="268"/>
        <v>#REF!</v>
      </c>
      <c r="BH1534" s="23" t="e">
        <f t="shared" si="269"/>
        <v>#REF!</v>
      </c>
      <c r="BJ1534" s="29" t="e">
        <f>398600640000000/(#REF!*1000*#REF!*1000)</f>
        <v>#REF!</v>
      </c>
      <c r="BK1534" s="29" t="e">
        <f>398600640000000/(#REF!*1000*#REF!*1000)</f>
        <v>#REF!</v>
      </c>
      <c r="BL1534" s="29" t="e">
        <f t="shared" si="270"/>
        <v>#REF!</v>
      </c>
      <c r="BM1534" t="e">
        <f>398600640000000/(#REF!*1000*#REF!*1000)</f>
        <v>#REF!</v>
      </c>
    </row>
    <row r="1535" spans="24:65" x14ac:dyDescent="0.25">
      <c r="X1535"/>
      <c r="Y1535"/>
      <c r="Z1535"/>
      <c r="AA1535"/>
      <c r="AB1535" s="5" t="e">
        <f>#REF!-#REF!</f>
        <v>#REF!</v>
      </c>
      <c r="AC1535" s="1" t="e">
        <f>#REF!-#REF!</f>
        <v>#REF!</v>
      </c>
      <c r="AD1535" s="1" t="e">
        <f>SIN(#REF!)*COS(#REF!)</f>
        <v>#REF!</v>
      </c>
      <c r="AE1535" s="1" t="e">
        <f>SIN(#REF!)*SIN(#REF!)</f>
        <v>#REF!</v>
      </c>
      <c r="AF1535" s="1" t="e">
        <f>#REF!*COS(#REF!+#REF!)</f>
        <v>#REF!</v>
      </c>
      <c r="AG1535" s="1" t="e">
        <f>#REF!*SIN(#REF!+#REF!)</f>
        <v>#REF!</v>
      </c>
      <c r="AH1535" s="1" t="e">
        <f>SIN(#REF!)</f>
        <v>#REF!</v>
      </c>
      <c r="AI1535" s="1" t="e">
        <f>COS(#REF!)</f>
        <v>#REF!</v>
      </c>
      <c r="AJ1535" s="1" t="e">
        <f t="shared" si="260"/>
        <v>#REF!</v>
      </c>
      <c r="AK1535" s="5" t="e">
        <f>#REF!*#REF!</f>
        <v>#REF!</v>
      </c>
      <c r="AL1535" s="1" t="e">
        <f>(#REF!*#REF!)*(#REF!*#REF!-1)</f>
        <v>#REF!</v>
      </c>
      <c r="AM1535" s="13" t="e">
        <f>#REF!*SQRT(1-#REF!*#REF!)</f>
        <v>#REF!</v>
      </c>
      <c r="AN1535" s="15" t="e">
        <f>#REF!-AM1535</f>
        <v>#REF!</v>
      </c>
      <c r="AO1535" s="19" t="e">
        <f>#REF!/AM1535</f>
        <v>#REF!</v>
      </c>
      <c r="AP1535" s="19" t="e">
        <f>SQRT(398600640000000/(#REF!*1000))</f>
        <v>#REF!</v>
      </c>
      <c r="AQ1535" s="17" t="e">
        <f>SQRT(2*398600640000000*((1/(#REF!*1000))-(1/((#REF!*1000)+(#REF!*1000)))))</f>
        <v>#REF!</v>
      </c>
      <c r="AR1535" s="17" t="e">
        <f>SQRT(2*398600640000000*((1/(#REF!*1000))-(1/((#REF!*1000)+(#REF!*1000)))))</f>
        <v>#REF!</v>
      </c>
      <c r="AS1535" s="17" t="e">
        <f t="shared" si="261"/>
        <v>#REF!</v>
      </c>
      <c r="AT1535" s="5" t="e">
        <f t="shared" si="262"/>
        <v>#REF!</v>
      </c>
      <c r="AU1535" s="5" t="e">
        <f>(((4*(POWER(#REF!*1000,2)*AP1535)/398600640000000)*AT1535))/2/1000</f>
        <v>#REF!</v>
      </c>
      <c r="AV1535" s="5" t="e">
        <f t="shared" si="263"/>
        <v>#REF!</v>
      </c>
      <c r="AW1535" s="5" t="e">
        <f>(((4*(POWER(#REF!*1000,2)*AQ1535)/398600640000000)*AV1535))/2/1000</f>
        <v>#REF!</v>
      </c>
      <c r="AX1535" s="19" t="e">
        <f t="shared" si="264"/>
        <v>#REF!</v>
      </c>
      <c r="AY1535" s="17" t="e">
        <f>SQRT(398600640000/#REF!)</f>
        <v>#REF!</v>
      </c>
      <c r="AZ1535" s="17" t="e">
        <f>SQRT(398600640000/#REF!)</f>
        <v>#REF!</v>
      </c>
      <c r="BA1535" s="17" t="e">
        <f t="shared" si="265"/>
        <v>#REF!</v>
      </c>
      <c r="BB1535" s="24" t="e">
        <f>-(398600640000000)/(2*(#REF!))</f>
        <v>#REF!</v>
      </c>
      <c r="BC1535" s="24" t="e">
        <f>-(398600640000000)/((2*#REF!))</f>
        <v>#REF!</v>
      </c>
      <c r="BD1535" s="24" t="e">
        <f>-(398600640000000)/(2*#REF!)</f>
        <v>#REF!</v>
      </c>
      <c r="BE1535" s="27" t="e">
        <f t="shared" si="266"/>
        <v>#REF!</v>
      </c>
      <c r="BF1535" s="27" t="e">
        <f t="shared" si="267"/>
        <v>#REF!</v>
      </c>
      <c r="BG1535" s="23" t="e">
        <f t="shared" si="268"/>
        <v>#REF!</v>
      </c>
      <c r="BH1535" s="23" t="e">
        <f t="shared" si="269"/>
        <v>#REF!</v>
      </c>
      <c r="BJ1535" s="29" t="e">
        <f>398600640000000/(#REF!*1000*#REF!*1000)</f>
        <v>#REF!</v>
      </c>
      <c r="BK1535" s="29" t="e">
        <f>398600640000000/(#REF!*1000*#REF!*1000)</f>
        <v>#REF!</v>
      </c>
      <c r="BL1535" s="29" t="e">
        <f t="shared" si="270"/>
        <v>#REF!</v>
      </c>
      <c r="BM1535" t="e">
        <f>398600640000000/(#REF!*1000*#REF!*1000)</f>
        <v>#REF!</v>
      </c>
    </row>
    <row r="1536" spans="24:65" x14ac:dyDescent="0.25">
      <c r="X1536"/>
      <c r="Y1536"/>
      <c r="Z1536"/>
      <c r="AA1536"/>
      <c r="AB1536" s="5" t="e">
        <f>#REF!-#REF!</f>
        <v>#REF!</v>
      </c>
      <c r="AC1536" s="1" t="e">
        <f>#REF!-#REF!</f>
        <v>#REF!</v>
      </c>
      <c r="AD1536" s="1" t="e">
        <f>SIN(#REF!)*COS(#REF!)</f>
        <v>#REF!</v>
      </c>
      <c r="AE1536" s="1" t="e">
        <f>SIN(#REF!)*SIN(#REF!)</f>
        <v>#REF!</v>
      </c>
      <c r="AF1536" s="1" t="e">
        <f>#REF!*COS(#REF!+#REF!)</f>
        <v>#REF!</v>
      </c>
      <c r="AG1536" s="1" t="e">
        <f>#REF!*SIN(#REF!+#REF!)</f>
        <v>#REF!</v>
      </c>
      <c r="AH1536" s="1" t="e">
        <f>SIN(#REF!)</f>
        <v>#REF!</v>
      </c>
      <c r="AI1536" s="1" t="e">
        <f>COS(#REF!)</f>
        <v>#REF!</v>
      </c>
      <c r="AJ1536" s="1" t="e">
        <f t="shared" si="260"/>
        <v>#REF!</v>
      </c>
      <c r="AK1536" s="5" t="e">
        <f>#REF!*#REF!</f>
        <v>#REF!</v>
      </c>
      <c r="AL1536" s="1" t="e">
        <f>(#REF!*#REF!)*(#REF!*#REF!-1)</f>
        <v>#REF!</v>
      </c>
      <c r="AM1536" s="13" t="e">
        <f>#REF!*SQRT(1-#REF!*#REF!)</f>
        <v>#REF!</v>
      </c>
      <c r="AN1536" s="15" t="e">
        <f>#REF!-AM1536</f>
        <v>#REF!</v>
      </c>
      <c r="AO1536" s="19" t="e">
        <f>#REF!/AM1536</f>
        <v>#REF!</v>
      </c>
      <c r="AP1536" s="19" t="e">
        <f>SQRT(398600640000000/(#REF!*1000))</f>
        <v>#REF!</v>
      </c>
      <c r="AQ1536" s="17" t="e">
        <f>SQRT(2*398600640000000*((1/(#REF!*1000))-(1/((#REF!*1000)+(#REF!*1000)))))</f>
        <v>#REF!</v>
      </c>
      <c r="AR1536" s="17" t="e">
        <f>SQRT(2*398600640000000*((1/(#REF!*1000))-(1/((#REF!*1000)+(#REF!*1000)))))</f>
        <v>#REF!</v>
      </c>
      <c r="AS1536" s="17" t="e">
        <f t="shared" si="261"/>
        <v>#REF!</v>
      </c>
      <c r="AT1536" s="5" t="e">
        <f t="shared" si="262"/>
        <v>#REF!</v>
      </c>
      <c r="AU1536" s="5" t="e">
        <f>(((4*(POWER(#REF!*1000,2)*AP1536)/398600640000000)*AT1536))/2/1000</f>
        <v>#REF!</v>
      </c>
      <c r="AV1536" s="5" t="e">
        <f t="shared" si="263"/>
        <v>#REF!</v>
      </c>
      <c r="AW1536" s="5" t="e">
        <f>(((4*(POWER(#REF!*1000,2)*AQ1536)/398600640000000)*AV1536))/2/1000</f>
        <v>#REF!</v>
      </c>
      <c r="AX1536" s="19" t="e">
        <f t="shared" si="264"/>
        <v>#REF!</v>
      </c>
      <c r="AY1536" s="17" t="e">
        <f>SQRT(398600640000/#REF!)</f>
        <v>#REF!</v>
      </c>
      <c r="AZ1536" s="17" t="e">
        <f>SQRT(398600640000/#REF!)</f>
        <v>#REF!</v>
      </c>
      <c r="BA1536" s="17" t="e">
        <f t="shared" si="265"/>
        <v>#REF!</v>
      </c>
      <c r="BB1536" s="24" t="e">
        <f>-(398600640000000)/(2*(#REF!))</f>
        <v>#REF!</v>
      </c>
      <c r="BC1536" s="24" t="e">
        <f>-(398600640000000)/((2*#REF!))</f>
        <v>#REF!</v>
      </c>
      <c r="BD1536" s="24" t="e">
        <f>-(398600640000000)/(2*#REF!)</f>
        <v>#REF!</v>
      </c>
      <c r="BE1536" s="27" t="e">
        <f t="shared" si="266"/>
        <v>#REF!</v>
      </c>
      <c r="BF1536" s="27" t="e">
        <f t="shared" si="267"/>
        <v>#REF!</v>
      </c>
      <c r="BG1536" s="23" t="e">
        <f t="shared" si="268"/>
        <v>#REF!</v>
      </c>
      <c r="BH1536" s="23" t="e">
        <f t="shared" si="269"/>
        <v>#REF!</v>
      </c>
      <c r="BJ1536" s="29" t="e">
        <f>398600640000000/(#REF!*1000*#REF!*1000)</f>
        <v>#REF!</v>
      </c>
      <c r="BK1536" s="29" t="e">
        <f>398600640000000/(#REF!*1000*#REF!*1000)</f>
        <v>#REF!</v>
      </c>
      <c r="BL1536" s="29" t="e">
        <f t="shared" si="270"/>
        <v>#REF!</v>
      </c>
      <c r="BM1536" t="e">
        <f>398600640000000/(#REF!*1000*#REF!*1000)</f>
        <v>#REF!</v>
      </c>
    </row>
    <row r="1537" spans="24:65" x14ac:dyDescent="0.25">
      <c r="X1537"/>
      <c r="Y1537"/>
      <c r="Z1537"/>
      <c r="AA1537"/>
      <c r="AB1537" s="5" t="e">
        <f>#REF!-#REF!</f>
        <v>#REF!</v>
      </c>
      <c r="AC1537" s="1" t="e">
        <f>#REF!-#REF!</f>
        <v>#REF!</v>
      </c>
      <c r="AD1537" s="1" t="e">
        <f>SIN(#REF!)*COS(#REF!)</f>
        <v>#REF!</v>
      </c>
      <c r="AE1537" s="1" t="e">
        <f>SIN(#REF!)*SIN(#REF!)</f>
        <v>#REF!</v>
      </c>
      <c r="AF1537" s="1" t="e">
        <f>#REF!*COS(#REF!+#REF!)</f>
        <v>#REF!</v>
      </c>
      <c r="AG1537" s="1" t="e">
        <f>#REF!*SIN(#REF!+#REF!)</f>
        <v>#REF!</v>
      </c>
      <c r="AH1537" s="1" t="e">
        <f>SIN(#REF!)</f>
        <v>#REF!</v>
      </c>
      <c r="AI1537" s="1" t="e">
        <f>COS(#REF!)</f>
        <v>#REF!</v>
      </c>
      <c r="AJ1537" s="1" t="e">
        <f t="shared" si="260"/>
        <v>#REF!</v>
      </c>
      <c r="AK1537" s="5" t="e">
        <f>#REF!*#REF!</f>
        <v>#REF!</v>
      </c>
      <c r="AL1537" s="1" t="e">
        <f>(#REF!*#REF!)*(#REF!*#REF!-1)</f>
        <v>#REF!</v>
      </c>
      <c r="AM1537" s="13" t="e">
        <f>#REF!*SQRT(1-#REF!*#REF!)</f>
        <v>#REF!</v>
      </c>
      <c r="AN1537" s="15" t="e">
        <f>#REF!-AM1537</f>
        <v>#REF!</v>
      </c>
      <c r="AO1537" s="19" t="e">
        <f>#REF!/AM1537</f>
        <v>#REF!</v>
      </c>
      <c r="AP1537" s="19" t="e">
        <f>SQRT(398600640000000/(#REF!*1000))</f>
        <v>#REF!</v>
      </c>
      <c r="AQ1537" s="17" t="e">
        <f>SQRT(2*398600640000000*((1/(#REF!*1000))-(1/((#REF!*1000)+(#REF!*1000)))))</f>
        <v>#REF!</v>
      </c>
      <c r="AR1537" s="17" t="e">
        <f>SQRT(2*398600640000000*((1/(#REF!*1000))-(1/((#REF!*1000)+(#REF!*1000)))))</f>
        <v>#REF!</v>
      </c>
      <c r="AS1537" s="17" t="e">
        <f t="shared" si="261"/>
        <v>#REF!</v>
      </c>
      <c r="AT1537" s="5" t="e">
        <f t="shared" si="262"/>
        <v>#REF!</v>
      </c>
      <c r="AU1537" s="5" t="e">
        <f>(((4*(POWER(#REF!*1000,2)*AP1537)/398600640000000)*AT1537))/2/1000</f>
        <v>#REF!</v>
      </c>
      <c r="AV1537" s="5" t="e">
        <f t="shared" si="263"/>
        <v>#REF!</v>
      </c>
      <c r="AW1537" s="5" t="e">
        <f>(((4*(POWER(#REF!*1000,2)*AQ1537)/398600640000000)*AV1537))/2/1000</f>
        <v>#REF!</v>
      </c>
      <c r="AX1537" s="19" t="e">
        <f t="shared" si="264"/>
        <v>#REF!</v>
      </c>
      <c r="AY1537" s="17" t="e">
        <f>SQRT(398600640000/#REF!)</f>
        <v>#REF!</v>
      </c>
      <c r="AZ1537" s="17" t="e">
        <f>SQRT(398600640000/#REF!)</f>
        <v>#REF!</v>
      </c>
      <c r="BA1537" s="17" t="e">
        <f t="shared" si="265"/>
        <v>#REF!</v>
      </c>
      <c r="BB1537" s="24" t="e">
        <f>-(398600640000000)/(2*(#REF!))</f>
        <v>#REF!</v>
      </c>
      <c r="BC1537" s="24" t="e">
        <f>-(398600640000000)/((2*#REF!))</f>
        <v>#REF!</v>
      </c>
      <c r="BD1537" s="24" t="e">
        <f>-(398600640000000)/(2*#REF!)</f>
        <v>#REF!</v>
      </c>
      <c r="BE1537" s="27" t="e">
        <f t="shared" si="266"/>
        <v>#REF!</v>
      </c>
      <c r="BF1537" s="27" t="e">
        <f t="shared" si="267"/>
        <v>#REF!</v>
      </c>
      <c r="BG1537" s="23" t="e">
        <f t="shared" si="268"/>
        <v>#REF!</v>
      </c>
      <c r="BH1537" s="23" t="e">
        <f t="shared" si="269"/>
        <v>#REF!</v>
      </c>
      <c r="BJ1537" s="29" t="e">
        <f>398600640000000/(#REF!*1000*#REF!*1000)</f>
        <v>#REF!</v>
      </c>
      <c r="BK1537" s="29" t="e">
        <f>398600640000000/(#REF!*1000*#REF!*1000)</f>
        <v>#REF!</v>
      </c>
      <c r="BL1537" s="29" t="e">
        <f t="shared" si="270"/>
        <v>#REF!</v>
      </c>
      <c r="BM1537" t="e">
        <f>398600640000000/(#REF!*1000*#REF!*1000)</f>
        <v>#REF!</v>
      </c>
    </row>
    <row r="1538" spans="24:65" x14ac:dyDescent="0.25">
      <c r="X1538"/>
      <c r="Y1538"/>
      <c r="Z1538"/>
      <c r="AA1538"/>
      <c r="AB1538" s="5" t="e">
        <f>#REF!-#REF!</f>
        <v>#REF!</v>
      </c>
      <c r="AC1538" s="1" t="e">
        <f>#REF!-#REF!</f>
        <v>#REF!</v>
      </c>
      <c r="AD1538" s="1" t="e">
        <f>SIN(#REF!)*COS(#REF!)</f>
        <v>#REF!</v>
      </c>
      <c r="AE1538" s="1" t="e">
        <f>SIN(#REF!)*SIN(#REF!)</f>
        <v>#REF!</v>
      </c>
      <c r="AF1538" s="1" t="e">
        <f>#REF!*COS(#REF!+#REF!)</f>
        <v>#REF!</v>
      </c>
      <c r="AG1538" s="1" t="e">
        <f>#REF!*SIN(#REF!+#REF!)</f>
        <v>#REF!</v>
      </c>
      <c r="AH1538" s="1" t="e">
        <f>SIN(#REF!)</f>
        <v>#REF!</v>
      </c>
      <c r="AI1538" s="1" t="e">
        <f>COS(#REF!)</f>
        <v>#REF!</v>
      </c>
      <c r="AJ1538" s="1" t="e">
        <f t="shared" si="260"/>
        <v>#REF!</v>
      </c>
      <c r="AK1538" s="5" t="e">
        <f>#REF!*#REF!</f>
        <v>#REF!</v>
      </c>
      <c r="AL1538" s="1" t="e">
        <f>(#REF!*#REF!)*(#REF!*#REF!-1)</f>
        <v>#REF!</v>
      </c>
      <c r="AM1538" s="13" t="e">
        <f>#REF!*SQRT(1-#REF!*#REF!)</f>
        <v>#REF!</v>
      </c>
      <c r="AN1538" s="15" t="e">
        <f>#REF!-AM1538</f>
        <v>#REF!</v>
      </c>
      <c r="AO1538" s="19" t="e">
        <f>#REF!/AM1538</f>
        <v>#REF!</v>
      </c>
      <c r="AP1538" s="19" t="e">
        <f>SQRT(398600640000000/(#REF!*1000))</f>
        <v>#REF!</v>
      </c>
      <c r="AQ1538" s="17" t="e">
        <f>SQRT(2*398600640000000*((1/(#REF!*1000))-(1/((#REF!*1000)+(#REF!*1000)))))</f>
        <v>#REF!</v>
      </c>
      <c r="AR1538" s="17" t="e">
        <f>SQRT(2*398600640000000*((1/(#REF!*1000))-(1/((#REF!*1000)+(#REF!*1000)))))</f>
        <v>#REF!</v>
      </c>
      <c r="AS1538" s="17" t="e">
        <f t="shared" si="261"/>
        <v>#REF!</v>
      </c>
      <c r="AT1538" s="5" t="e">
        <f t="shared" si="262"/>
        <v>#REF!</v>
      </c>
      <c r="AU1538" s="5" t="e">
        <f>(((4*(POWER(#REF!*1000,2)*AP1538)/398600640000000)*AT1538))/2/1000</f>
        <v>#REF!</v>
      </c>
      <c r="AV1538" s="5" t="e">
        <f t="shared" si="263"/>
        <v>#REF!</v>
      </c>
      <c r="AW1538" s="5" t="e">
        <f>(((4*(POWER(#REF!*1000,2)*AQ1538)/398600640000000)*AV1538))/2/1000</f>
        <v>#REF!</v>
      </c>
      <c r="AX1538" s="19" t="e">
        <f t="shared" si="264"/>
        <v>#REF!</v>
      </c>
      <c r="AY1538" s="17" t="e">
        <f>SQRT(398600640000/#REF!)</f>
        <v>#REF!</v>
      </c>
      <c r="AZ1538" s="17" t="e">
        <f>SQRT(398600640000/#REF!)</f>
        <v>#REF!</v>
      </c>
      <c r="BA1538" s="17" t="e">
        <f t="shared" si="265"/>
        <v>#REF!</v>
      </c>
      <c r="BB1538" s="24" t="e">
        <f>-(398600640000000)/(2*(#REF!))</f>
        <v>#REF!</v>
      </c>
      <c r="BC1538" s="24" t="e">
        <f>-(398600640000000)/((2*#REF!))</f>
        <v>#REF!</v>
      </c>
      <c r="BD1538" s="24" t="e">
        <f>-(398600640000000)/(2*#REF!)</f>
        <v>#REF!</v>
      </c>
      <c r="BE1538" s="27" t="e">
        <f t="shared" si="266"/>
        <v>#REF!</v>
      </c>
      <c r="BF1538" s="27" t="e">
        <f t="shared" si="267"/>
        <v>#REF!</v>
      </c>
      <c r="BG1538" s="23" t="e">
        <f t="shared" si="268"/>
        <v>#REF!</v>
      </c>
      <c r="BH1538" s="23" t="e">
        <f t="shared" si="269"/>
        <v>#REF!</v>
      </c>
      <c r="BJ1538" s="29" t="e">
        <f>398600640000000/(#REF!*1000*#REF!*1000)</f>
        <v>#REF!</v>
      </c>
      <c r="BK1538" s="29" t="e">
        <f>398600640000000/(#REF!*1000*#REF!*1000)</f>
        <v>#REF!</v>
      </c>
      <c r="BL1538" s="29" t="e">
        <f t="shared" si="270"/>
        <v>#REF!</v>
      </c>
      <c r="BM1538" t="e">
        <f>398600640000000/(#REF!*1000*#REF!*1000)</f>
        <v>#REF!</v>
      </c>
    </row>
    <row r="1539" spans="24:65" x14ac:dyDescent="0.25">
      <c r="X1539"/>
      <c r="Y1539"/>
      <c r="Z1539"/>
      <c r="AA1539"/>
      <c r="AB1539" s="5" t="e">
        <f>#REF!-#REF!</f>
        <v>#REF!</v>
      </c>
      <c r="AC1539" s="1" t="e">
        <f>#REF!-#REF!</f>
        <v>#REF!</v>
      </c>
      <c r="AD1539" s="1" t="e">
        <f>SIN(#REF!)*COS(#REF!)</f>
        <v>#REF!</v>
      </c>
      <c r="AE1539" s="1" t="e">
        <f>SIN(#REF!)*SIN(#REF!)</f>
        <v>#REF!</v>
      </c>
      <c r="AF1539" s="1" t="e">
        <f>#REF!*COS(#REF!+#REF!)</f>
        <v>#REF!</v>
      </c>
      <c r="AG1539" s="1" t="e">
        <f>#REF!*SIN(#REF!+#REF!)</f>
        <v>#REF!</v>
      </c>
      <c r="AH1539" s="1" t="e">
        <f>SIN(#REF!)</f>
        <v>#REF!</v>
      </c>
      <c r="AI1539" s="1" t="e">
        <f>COS(#REF!)</f>
        <v>#REF!</v>
      </c>
      <c r="AJ1539" s="1" t="e">
        <f t="shared" si="260"/>
        <v>#REF!</v>
      </c>
      <c r="AK1539" s="5" t="e">
        <f>#REF!*#REF!</f>
        <v>#REF!</v>
      </c>
      <c r="AL1539" s="1" t="e">
        <f>(#REF!*#REF!)*(#REF!*#REF!-1)</f>
        <v>#REF!</v>
      </c>
      <c r="AM1539" s="13" t="e">
        <f>#REF!*SQRT(1-#REF!*#REF!)</f>
        <v>#REF!</v>
      </c>
      <c r="AN1539" s="15" t="e">
        <f>#REF!-AM1539</f>
        <v>#REF!</v>
      </c>
      <c r="AO1539" s="19" t="e">
        <f>#REF!/AM1539</f>
        <v>#REF!</v>
      </c>
      <c r="AP1539" s="19" t="e">
        <f>SQRT(398600640000000/(#REF!*1000))</f>
        <v>#REF!</v>
      </c>
      <c r="AQ1539" s="17" t="e">
        <f>SQRT(2*398600640000000*((1/(#REF!*1000))-(1/((#REF!*1000)+(#REF!*1000)))))</f>
        <v>#REF!</v>
      </c>
      <c r="AR1539" s="17" t="e">
        <f>SQRT(2*398600640000000*((1/(#REF!*1000))-(1/((#REF!*1000)+(#REF!*1000)))))</f>
        <v>#REF!</v>
      </c>
      <c r="AS1539" s="17" t="e">
        <f t="shared" si="261"/>
        <v>#REF!</v>
      </c>
      <c r="AT1539" s="5" t="e">
        <f t="shared" si="262"/>
        <v>#REF!</v>
      </c>
      <c r="AU1539" s="5" t="e">
        <f>(((4*(POWER(#REF!*1000,2)*AP1539)/398600640000000)*AT1539))/2/1000</f>
        <v>#REF!</v>
      </c>
      <c r="AV1539" s="5" t="e">
        <f t="shared" si="263"/>
        <v>#REF!</v>
      </c>
      <c r="AW1539" s="5" t="e">
        <f>(((4*(POWER(#REF!*1000,2)*AQ1539)/398600640000000)*AV1539))/2/1000</f>
        <v>#REF!</v>
      </c>
      <c r="AX1539" s="19" t="e">
        <f t="shared" si="264"/>
        <v>#REF!</v>
      </c>
      <c r="AY1539" s="17" t="e">
        <f>SQRT(398600640000/#REF!)</f>
        <v>#REF!</v>
      </c>
      <c r="AZ1539" s="17" t="e">
        <f>SQRT(398600640000/#REF!)</f>
        <v>#REF!</v>
      </c>
      <c r="BA1539" s="17" t="e">
        <f t="shared" si="265"/>
        <v>#REF!</v>
      </c>
      <c r="BB1539" s="24" t="e">
        <f>-(398600640000000)/(2*(#REF!))</f>
        <v>#REF!</v>
      </c>
      <c r="BC1539" s="24" t="e">
        <f>-(398600640000000)/((2*#REF!))</f>
        <v>#REF!</v>
      </c>
      <c r="BD1539" s="24" t="e">
        <f>-(398600640000000)/(2*#REF!)</f>
        <v>#REF!</v>
      </c>
      <c r="BE1539" s="27" t="e">
        <f t="shared" si="266"/>
        <v>#REF!</v>
      </c>
      <c r="BF1539" s="27" t="e">
        <f t="shared" si="267"/>
        <v>#REF!</v>
      </c>
      <c r="BG1539" s="23" t="e">
        <f t="shared" si="268"/>
        <v>#REF!</v>
      </c>
      <c r="BH1539" s="23" t="e">
        <f t="shared" si="269"/>
        <v>#REF!</v>
      </c>
      <c r="BJ1539" s="29" t="e">
        <f>398600640000000/(#REF!*1000*#REF!*1000)</f>
        <v>#REF!</v>
      </c>
      <c r="BK1539" s="29" t="e">
        <f>398600640000000/(#REF!*1000*#REF!*1000)</f>
        <v>#REF!</v>
      </c>
      <c r="BL1539" s="29" t="e">
        <f t="shared" si="270"/>
        <v>#REF!</v>
      </c>
      <c r="BM1539" t="e">
        <f>398600640000000/(#REF!*1000*#REF!*1000)</f>
        <v>#REF!</v>
      </c>
    </row>
    <row r="1540" spans="24:65" x14ac:dyDescent="0.25">
      <c r="X1540"/>
      <c r="Y1540"/>
      <c r="Z1540"/>
      <c r="AA1540"/>
      <c r="AB1540" s="5" t="e">
        <f>#REF!-#REF!</f>
        <v>#REF!</v>
      </c>
      <c r="AC1540" s="1" t="e">
        <f>#REF!-#REF!</f>
        <v>#REF!</v>
      </c>
      <c r="AD1540" s="1" t="e">
        <f>SIN(#REF!)*COS(#REF!)</f>
        <v>#REF!</v>
      </c>
      <c r="AE1540" s="1" t="e">
        <f>SIN(#REF!)*SIN(#REF!)</f>
        <v>#REF!</v>
      </c>
      <c r="AF1540" s="1" t="e">
        <f>#REF!*COS(#REF!+#REF!)</f>
        <v>#REF!</v>
      </c>
      <c r="AG1540" s="1" t="e">
        <f>#REF!*SIN(#REF!+#REF!)</f>
        <v>#REF!</v>
      </c>
      <c r="AH1540" s="1" t="e">
        <f>SIN(#REF!)</f>
        <v>#REF!</v>
      </c>
      <c r="AI1540" s="1" t="e">
        <f>COS(#REF!)</f>
        <v>#REF!</v>
      </c>
      <c r="AJ1540" s="1" t="e">
        <f t="shared" si="260"/>
        <v>#REF!</v>
      </c>
      <c r="AK1540" s="5" t="e">
        <f>#REF!*#REF!</f>
        <v>#REF!</v>
      </c>
      <c r="AL1540" s="1" t="e">
        <f>(#REF!*#REF!)*(#REF!*#REF!-1)</f>
        <v>#REF!</v>
      </c>
      <c r="AM1540" s="13" t="e">
        <f>#REF!*SQRT(1-#REF!*#REF!)</f>
        <v>#REF!</v>
      </c>
      <c r="AN1540" s="15" t="e">
        <f>#REF!-AM1540</f>
        <v>#REF!</v>
      </c>
      <c r="AO1540" s="19" t="e">
        <f>#REF!/AM1540</f>
        <v>#REF!</v>
      </c>
      <c r="AP1540" s="19" t="e">
        <f>SQRT(398600640000000/(#REF!*1000))</f>
        <v>#REF!</v>
      </c>
      <c r="AQ1540" s="17" t="e">
        <f>SQRT(2*398600640000000*((1/(#REF!*1000))-(1/((#REF!*1000)+(#REF!*1000)))))</f>
        <v>#REF!</v>
      </c>
      <c r="AR1540" s="17" t="e">
        <f>SQRT(2*398600640000000*((1/(#REF!*1000))-(1/((#REF!*1000)+(#REF!*1000)))))</f>
        <v>#REF!</v>
      </c>
      <c r="AS1540" s="17" t="e">
        <f t="shared" si="261"/>
        <v>#REF!</v>
      </c>
      <c r="AT1540" s="5" t="e">
        <f t="shared" si="262"/>
        <v>#REF!</v>
      </c>
      <c r="AU1540" s="5" t="e">
        <f>(((4*(POWER(#REF!*1000,2)*AP1540)/398600640000000)*AT1540))/2/1000</f>
        <v>#REF!</v>
      </c>
      <c r="AV1540" s="5" t="e">
        <f t="shared" si="263"/>
        <v>#REF!</v>
      </c>
      <c r="AW1540" s="5" t="e">
        <f>(((4*(POWER(#REF!*1000,2)*AQ1540)/398600640000000)*AV1540))/2/1000</f>
        <v>#REF!</v>
      </c>
      <c r="AX1540" s="19" t="e">
        <f t="shared" si="264"/>
        <v>#REF!</v>
      </c>
      <c r="AY1540" s="17" t="e">
        <f>SQRT(398600640000/#REF!)</f>
        <v>#REF!</v>
      </c>
      <c r="AZ1540" s="17" t="e">
        <f>SQRT(398600640000/#REF!)</f>
        <v>#REF!</v>
      </c>
      <c r="BA1540" s="17" t="e">
        <f t="shared" si="265"/>
        <v>#REF!</v>
      </c>
      <c r="BB1540" s="24" t="e">
        <f>-(398600640000000)/(2*(#REF!))</f>
        <v>#REF!</v>
      </c>
      <c r="BC1540" s="24" t="e">
        <f>-(398600640000000)/((2*#REF!))</f>
        <v>#REF!</v>
      </c>
      <c r="BD1540" s="24" t="e">
        <f>-(398600640000000)/(2*#REF!)</f>
        <v>#REF!</v>
      </c>
      <c r="BE1540" s="27" t="e">
        <f t="shared" si="266"/>
        <v>#REF!</v>
      </c>
      <c r="BF1540" s="27" t="e">
        <f t="shared" si="267"/>
        <v>#REF!</v>
      </c>
      <c r="BG1540" s="23" t="e">
        <f t="shared" si="268"/>
        <v>#REF!</v>
      </c>
      <c r="BH1540" s="23" t="e">
        <f t="shared" si="269"/>
        <v>#REF!</v>
      </c>
      <c r="BJ1540" s="29" t="e">
        <f>398600640000000/(#REF!*1000*#REF!*1000)</f>
        <v>#REF!</v>
      </c>
      <c r="BK1540" s="29" t="e">
        <f>398600640000000/(#REF!*1000*#REF!*1000)</f>
        <v>#REF!</v>
      </c>
      <c r="BL1540" s="29" t="e">
        <f t="shared" si="270"/>
        <v>#REF!</v>
      </c>
      <c r="BM1540" t="e">
        <f>398600640000000/(#REF!*1000*#REF!*1000)</f>
        <v>#REF!</v>
      </c>
    </row>
    <row r="1541" spans="24:65" x14ac:dyDescent="0.25">
      <c r="X1541"/>
      <c r="Y1541"/>
      <c r="Z1541"/>
      <c r="AA1541"/>
      <c r="AB1541" s="5" t="e">
        <f>#REF!-#REF!</f>
        <v>#REF!</v>
      </c>
      <c r="AC1541" s="1" t="e">
        <f>#REF!-#REF!</f>
        <v>#REF!</v>
      </c>
      <c r="AD1541" s="1" t="e">
        <f>SIN(#REF!)*COS(#REF!)</f>
        <v>#REF!</v>
      </c>
      <c r="AE1541" s="1" t="e">
        <f>SIN(#REF!)*SIN(#REF!)</f>
        <v>#REF!</v>
      </c>
      <c r="AF1541" s="1" t="e">
        <f>#REF!*COS(#REF!+#REF!)</f>
        <v>#REF!</v>
      </c>
      <c r="AG1541" s="1" t="e">
        <f>#REF!*SIN(#REF!+#REF!)</f>
        <v>#REF!</v>
      </c>
      <c r="AH1541" s="1" t="e">
        <f>SIN(#REF!)</f>
        <v>#REF!</v>
      </c>
      <c r="AI1541" s="1" t="e">
        <f>COS(#REF!)</f>
        <v>#REF!</v>
      </c>
      <c r="AJ1541" s="1" t="e">
        <f t="shared" si="260"/>
        <v>#REF!</v>
      </c>
      <c r="AK1541" s="5" t="e">
        <f>#REF!*#REF!</f>
        <v>#REF!</v>
      </c>
      <c r="AL1541" s="1" t="e">
        <f>(#REF!*#REF!)*(#REF!*#REF!-1)</f>
        <v>#REF!</v>
      </c>
      <c r="AM1541" s="13" t="e">
        <f>#REF!*SQRT(1-#REF!*#REF!)</f>
        <v>#REF!</v>
      </c>
      <c r="AN1541" s="15" t="e">
        <f>#REF!-AM1541</f>
        <v>#REF!</v>
      </c>
      <c r="AO1541" s="19" t="e">
        <f>#REF!/AM1541</f>
        <v>#REF!</v>
      </c>
      <c r="AP1541" s="19" t="e">
        <f>SQRT(398600640000000/(#REF!*1000))</f>
        <v>#REF!</v>
      </c>
      <c r="AQ1541" s="17" t="e">
        <f>SQRT(2*398600640000000*((1/(#REF!*1000))-(1/((#REF!*1000)+(#REF!*1000)))))</f>
        <v>#REF!</v>
      </c>
      <c r="AR1541" s="17" t="e">
        <f>SQRT(2*398600640000000*((1/(#REF!*1000))-(1/((#REF!*1000)+(#REF!*1000)))))</f>
        <v>#REF!</v>
      </c>
      <c r="AS1541" s="17" t="e">
        <f t="shared" si="261"/>
        <v>#REF!</v>
      </c>
      <c r="AT1541" s="5" t="e">
        <f t="shared" si="262"/>
        <v>#REF!</v>
      </c>
      <c r="AU1541" s="5" t="e">
        <f>(((4*(POWER(#REF!*1000,2)*AP1541)/398600640000000)*AT1541))/2/1000</f>
        <v>#REF!</v>
      </c>
      <c r="AV1541" s="5" t="e">
        <f t="shared" si="263"/>
        <v>#REF!</v>
      </c>
      <c r="AW1541" s="5" t="e">
        <f>(((4*(POWER(#REF!*1000,2)*AQ1541)/398600640000000)*AV1541))/2/1000</f>
        <v>#REF!</v>
      </c>
      <c r="AX1541" s="19" t="e">
        <f t="shared" si="264"/>
        <v>#REF!</v>
      </c>
      <c r="AY1541" s="17" t="e">
        <f>SQRT(398600640000/#REF!)</f>
        <v>#REF!</v>
      </c>
      <c r="AZ1541" s="17" t="e">
        <f>SQRT(398600640000/#REF!)</f>
        <v>#REF!</v>
      </c>
      <c r="BA1541" s="17" t="e">
        <f t="shared" si="265"/>
        <v>#REF!</v>
      </c>
      <c r="BB1541" s="24" t="e">
        <f>-(398600640000000)/(2*(#REF!))</f>
        <v>#REF!</v>
      </c>
      <c r="BC1541" s="24" t="e">
        <f>-(398600640000000)/((2*#REF!))</f>
        <v>#REF!</v>
      </c>
      <c r="BD1541" s="24" t="e">
        <f>-(398600640000000)/(2*#REF!)</f>
        <v>#REF!</v>
      </c>
      <c r="BE1541" s="27" t="e">
        <f t="shared" si="266"/>
        <v>#REF!</v>
      </c>
      <c r="BF1541" s="27" t="e">
        <f t="shared" si="267"/>
        <v>#REF!</v>
      </c>
      <c r="BG1541" s="23" t="e">
        <f t="shared" si="268"/>
        <v>#REF!</v>
      </c>
      <c r="BH1541" s="23" t="e">
        <f t="shared" si="269"/>
        <v>#REF!</v>
      </c>
      <c r="BJ1541" s="29" t="e">
        <f>398600640000000/(#REF!*1000*#REF!*1000)</f>
        <v>#REF!</v>
      </c>
      <c r="BK1541" s="29" t="e">
        <f>398600640000000/(#REF!*1000*#REF!*1000)</f>
        <v>#REF!</v>
      </c>
      <c r="BL1541" s="29" t="e">
        <f t="shared" si="270"/>
        <v>#REF!</v>
      </c>
      <c r="BM1541" t="e">
        <f>398600640000000/(#REF!*1000*#REF!*1000)</f>
        <v>#REF!</v>
      </c>
    </row>
    <row r="1542" spans="24:65" x14ac:dyDescent="0.25">
      <c r="X1542"/>
      <c r="Y1542"/>
      <c r="Z1542"/>
      <c r="AA1542"/>
      <c r="AB1542" s="5" t="e">
        <f>#REF!-#REF!</f>
        <v>#REF!</v>
      </c>
      <c r="AC1542" s="1" t="e">
        <f>#REF!-#REF!</f>
        <v>#REF!</v>
      </c>
      <c r="AD1542" s="1" t="e">
        <f>SIN(#REF!)*COS(#REF!)</f>
        <v>#REF!</v>
      </c>
      <c r="AE1542" s="1" t="e">
        <f>SIN(#REF!)*SIN(#REF!)</f>
        <v>#REF!</v>
      </c>
      <c r="AF1542" s="1" t="e">
        <f>#REF!*COS(#REF!+#REF!)</f>
        <v>#REF!</v>
      </c>
      <c r="AG1542" s="1" t="e">
        <f>#REF!*SIN(#REF!+#REF!)</f>
        <v>#REF!</v>
      </c>
      <c r="AH1542" s="1" t="e">
        <f>SIN(#REF!)</f>
        <v>#REF!</v>
      </c>
      <c r="AI1542" s="1" t="e">
        <f>COS(#REF!)</f>
        <v>#REF!</v>
      </c>
      <c r="AJ1542" s="1" t="e">
        <f t="shared" si="260"/>
        <v>#REF!</v>
      </c>
      <c r="AK1542" s="5" t="e">
        <f>#REF!*#REF!</f>
        <v>#REF!</v>
      </c>
      <c r="AL1542" s="1" t="e">
        <f>(#REF!*#REF!)*(#REF!*#REF!-1)</f>
        <v>#REF!</v>
      </c>
      <c r="AM1542" s="13" t="e">
        <f>#REF!*SQRT(1-#REF!*#REF!)</f>
        <v>#REF!</v>
      </c>
      <c r="AN1542" s="15" t="e">
        <f>#REF!-AM1542</f>
        <v>#REF!</v>
      </c>
      <c r="AO1542" s="19" t="e">
        <f>#REF!/AM1542</f>
        <v>#REF!</v>
      </c>
      <c r="AP1542" s="19" t="e">
        <f>SQRT(398600640000000/(#REF!*1000))</f>
        <v>#REF!</v>
      </c>
      <c r="AQ1542" s="17" t="e">
        <f>SQRT(2*398600640000000*((1/(#REF!*1000))-(1/((#REF!*1000)+(#REF!*1000)))))</f>
        <v>#REF!</v>
      </c>
      <c r="AR1542" s="17" t="e">
        <f>SQRT(2*398600640000000*((1/(#REF!*1000))-(1/((#REF!*1000)+(#REF!*1000)))))</f>
        <v>#REF!</v>
      </c>
      <c r="AS1542" s="17" t="e">
        <f t="shared" si="261"/>
        <v>#REF!</v>
      </c>
      <c r="AT1542" s="5" t="e">
        <f t="shared" si="262"/>
        <v>#REF!</v>
      </c>
      <c r="AU1542" s="5" t="e">
        <f>(((4*(POWER(#REF!*1000,2)*AP1542)/398600640000000)*AT1542))/2/1000</f>
        <v>#REF!</v>
      </c>
      <c r="AV1542" s="5" t="e">
        <f t="shared" si="263"/>
        <v>#REF!</v>
      </c>
      <c r="AW1542" s="5" t="e">
        <f>(((4*(POWER(#REF!*1000,2)*AQ1542)/398600640000000)*AV1542))/2/1000</f>
        <v>#REF!</v>
      </c>
      <c r="AX1542" s="19" t="e">
        <f t="shared" si="264"/>
        <v>#REF!</v>
      </c>
      <c r="AY1542" s="17" t="e">
        <f>SQRT(398600640000/#REF!)</f>
        <v>#REF!</v>
      </c>
      <c r="AZ1542" s="17" t="e">
        <f>SQRT(398600640000/#REF!)</f>
        <v>#REF!</v>
      </c>
      <c r="BA1542" s="17" t="e">
        <f t="shared" si="265"/>
        <v>#REF!</v>
      </c>
      <c r="BB1542" s="24" t="e">
        <f>-(398600640000000)/(2*(#REF!))</f>
        <v>#REF!</v>
      </c>
      <c r="BC1542" s="24" t="e">
        <f>-(398600640000000)/((2*#REF!))</f>
        <v>#REF!</v>
      </c>
      <c r="BD1542" s="24" t="e">
        <f>-(398600640000000)/(2*#REF!)</f>
        <v>#REF!</v>
      </c>
      <c r="BE1542" s="27" t="e">
        <f t="shared" si="266"/>
        <v>#REF!</v>
      </c>
      <c r="BF1542" s="27" t="e">
        <f t="shared" si="267"/>
        <v>#REF!</v>
      </c>
      <c r="BG1542" s="23" t="e">
        <f t="shared" si="268"/>
        <v>#REF!</v>
      </c>
      <c r="BH1542" s="23" t="e">
        <f t="shared" si="269"/>
        <v>#REF!</v>
      </c>
      <c r="BJ1542" s="29" t="e">
        <f>398600640000000/(#REF!*1000*#REF!*1000)</f>
        <v>#REF!</v>
      </c>
      <c r="BK1542" s="29" t="e">
        <f>398600640000000/(#REF!*1000*#REF!*1000)</f>
        <v>#REF!</v>
      </c>
      <c r="BL1542" s="29" t="e">
        <f t="shared" si="270"/>
        <v>#REF!</v>
      </c>
      <c r="BM1542" t="e">
        <f>398600640000000/(#REF!*1000*#REF!*1000)</f>
        <v>#REF!</v>
      </c>
    </row>
    <row r="1543" spans="24:65" x14ac:dyDescent="0.25">
      <c r="X1543"/>
      <c r="Y1543"/>
      <c r="Z1543"/>
      <c r="AA1543"/>
      <c r="AB1543" s="5" t="e">
        <f>#REF!-#REF!</f>
        <v>#REF!</v>
      </c>
      <c r="AC1543" s="1" t="e">
        <f>#REF!-#REF!</f>
        <v>#REF!</v>
      </c>
      <c r="AD1543" s="1" t="e">
        <f>SIN(#REF!)*COS(#REF!)</f>
        <v>#REF!</v>
      </c>
      <c r="AE1543" s="1" t="e">
        <f>SIN(#REF!)*SIN(#REF!)</f>
        <v>#REF!</v>
      </c>
      <c r="AF1543" s="1" t="e">
        <f>#REF!*COS(#REF!+#REF!)</f>
        <v>#REF!</v>
      </c>
      <c r="AG1543" s="1" t="e">
        <f>#REF!*SIN(#REF!+#REF!)</f>
        <v>#REF!</v>
      </c>
      <c r="AH1543" s="1" t="e">
        <f>SIN(#REF!)</f>
        <v>#REF!</v>
      </c>
      <c r="AI1543" s="1" t="e">
        <f>COS(#REF!)</f>
        <v>#REF!</v>
      </c>
      <c r="AJ1543" s="1" t="e">
        <f t="shared" si="260"/>
        <v>#REF!</v>
      </c>
      <c r="AK1543" s="5" t="e">
        <f>#REF!*#REF!</f>
        <v>#REF!</v>
      </c>
      <c r="AL1543" s="1" t="e">
        <f>(#REF!*#REF!)*(#REF!*#REF!-1)</f>
        <v>#REF!</v>
      </c>
      <c r="AM1543" s="13" t="e">
        <f>#REF!*SQRT(1-#REF!*#REF!)</f>
        <v>#REF!</v>
      </c>
      <c r="AN1543" s="15" t="e">
        <f>#REF!-AM1543</f>
        <v>#REF!</v>
      </c>
      <c r="AO1543" s="19" t="e">
        <f>#REF!/AM1543</f>
        <v>#REF!</v>
      </c>
      <c r="AP1543" s="19" t="e">
        <f>SQRT(398600640000000/(#REF!*1000))</f>
        <v>#REF!</v>
      </c>
      <c r="AQ1543" s="17" t="e">
        <f>SQRT(2*398600640000000*((1/(#REF!*1000))-(1/((#REF!*1000)+(#REF!*1000)))))</f>
        <v>#REF!</v>
      </c>
      <c r="AR1543" s="17" t="e">
        <f>SQRT(2*398600640000000*((1/(#REF!*1000))-(1/((#REF!*1000)+(#REF!*1000)))))</f>
        <v>#REF!</v>
      </c>
      <c r="AS1543" s="17" t="e">
        <f t="shared" si="261"/>
        <v>#REF!</v>
      </c>
      <c r="AT1543" s="5" t="e">
        <f t="shared" si="262"/>
        <v>#REF!</v>
      </c>
      <c r="AU1543" s="5" t="e">
        <f>(((4*(POWER(#REF!*1000,2)*AP1543)/398600640000000)*AT1543))/2/1000</f>
        <v>#REF!</v>
      </c>
      <c r="AV1543" s="5" t="e">
        <f t="shared" si="263"/>
        <v>#REF!</v>
      </c>
      <c r="AW1543" s="5" t="e">
        <f>(((4*(POWER(#REF!*1000,2)*AQ1543)/398600640000000)*AV1543))/2/1000</f>
        <v>#REF!</v>
      </c>
      <c r="AX1543" s="19" t="e">
        <f t="shared" si="264"/>
        <v>#REF!</v>
      </c>
      <c r="AY1543" s="17" t="e">
        <f>SQRT(398600640000/#REF!)</f>
        <v>#REF!</v>
      </c>
      <c r="AZ1543" s="17" t="e">
        <f>SQRT(398600640000/#REF!)</f>
        <v>#REF!</v>
      </c>
      <c r="BA1543" s="17" t="e">
        <f t="shared" si="265"/>
        <v>#REF!</v>
      </c>
      <c r="BB1543" s="24" t="e">
        <f>-(398600640000000)/(2*(#REF!))</f>
        <v>#REF!</v>
      </c>
      <c r="BC1543" s="24" t="e">
        <f>-(398600640000000)/((2*#REF!))</f>
        <v>#REF!</v>
      </c>
      <c r="BD1543" s="24" t="e">
        <f>-(398600640000000)/(2*#REF!)</f>
        <v>#REF!</v>
      </c>
      <c r="BE1543" s="27" t="e">
        <f t="shared" si="266"/>
        <v>#REF!</v>
      </c>
      <c r="BF1543" s="27" t="e">
        <f t="shared" si="267"/>
        <v>#REF!</v>
      </c>
      <c r="BG1543" s="23" t="e">
        <f t="shared" si="268"/>
        <v>#REF!</v>
      </c>
      <c r="BH1543" s="23" t="e">
        <f t="shared" si="269"/>
        <v>#REF!</v>
      </c>
      <c r="BJ1543" s="29" t="e">
        <f>398600640000000/(#REF!*1000*#REF!*1000)</f>
        <v>#REF!</v>
      </c>
      <c r="BK1543" s="29" t="e">
        <f>398600640000000/(#REF!*1000*#REF!*1000)</f>
        <v>#REF!</v>
      </c>
      <c r="BL1543" s="29" t="e">
        <f t="shared" si="270"/>
        <v>#REF!</v>
      </c>
      <c r="BM1543" t="e">
        <f>398600640000000/(#REF!*1000*#REF!*1000)</f>
        <v>#REF!</v>
      </c>
    </row>
    <row r="1544" spans="24:65" x14ac:dyDescent="0.25">
      <c r="X1544"/>
      <c r="Y1544"/>
      <c r="Z1544"/>
      <c r="AA1544"/>
      <c r="AB1544" s="5" t="e">
        <f>#REF!-#REF!</f>
        <v>#REF!</v>
      </c>
      <c r="AC1544" s="1" t="e">
        <f>#REF!-#REF!</f>
        <v>#REF!</v>
      </c>
      <c r="AD1544" s="1" t="e">
        <f>SIN(#REF!)*COS(#REF!)</f>
        <v>#REF!</v>
      </c>
      <c r="AE1544" s="1" t="e">
        <f>SIN(#REF!)*SIN(#REF!)</f>
        <v>#REF!</v>
      </c>
      <c r="AF1544" s="1" t="e">
        <f>#REF!*COS(#REF!+#REF!)</f>
        <v>#REF!</v>
      </c>
      <c r="AG1544" s="1" t="e">
        <f>#REF!*SIN(#REF!+#REF!)</f>
        <v>#REF!</v>
      </c>
      <c r="AH1544" s="1" t="e">
        <f>SIN(#REF!)</f>
        <v>#REF!</v>
      </c>
      <c r="AI1544" s="1" t="e">
        <f>COS(#REF!)</f>
        <v>#REF!</v>
      </c>
      <c r="AJ1544" s="1" t="e">
        <f t="shared" si="260"/>
        <v>#REF!</v>
      </c>
      <c r="AK1544" s="5" t="e">
        <f>#REF!*#REF!</f>
        <v>#REF!</v>
      </c>
      <c r="AL1544" s="1" t="e">
        <f>(#REF!*#REF!)*(#REF!*#REF!-1)</f>
        <v>#REF!</v>
      </c>
      <c r="AM1544" s="13" t="e">
        <f>#REF!*SQRT(1-#REF!*#REF!)</f>
        <v>#REF!</v>
      </c>
      <c r="AN1544" s="15" t="e">
        <f>#REF!-AM1544</f>
        <v>#REF!</v>
      </c>
      <c r="AO1544" s="19" t="e">
        <f>#REF!/AM1544</f>
        <v>#REF!</v>
      </c>
      <c r="AP1544" s="19" t="e">
        <f>SQRT(398600640000000/(#REF!*1000))</f>
        <v>#REF!</v>
      </c>
      <c r="AQ1544" s="17" t="e">
        <f>SQRT(2*398600640000000*((1/(#REF!*1000))-(1/((#REF!*1000)+(#REF!*1000)))))</f>
        <v>#REF!</v>
      </c>
      <c r="AR1544" s="17" t="e">
        <f>SQRT(2*398600640000000*((1/(#REF!*1000))-(1/((#REF!*1000)+(#REF!*1000)))))</f>
        <v>#REF!</v>
      </c>
      <c r="AS1544" s="17" t="e">
        <f t="shared" si="261"/>
        <v>#REF!</v>
      </c>
      <c r="AT1544" s="5" t="e">
        <f t="shared" si="262"/>
        <v>#REF!</v>
      </c>
      <c r="AU1544" s="5" t="e">
        <f>(((4*(POWER(#REF!*1000,2)*AP1544)/398600640000000)*AT1544))/2/1000</f>
        <v>#REF!</v>
      </c>
      <c r="AV1544" s="5" t="e">
        <f t="shared" si="263"/>
        <v>#REF!</v>
      </c>
      <c r="AW1544" s="5" t="e">
        <f>(((4*(POWER(#REF!*1000,2)*AQ1544)/398600640000000)*AV1544))/2/1000</f>
        <v>#REF!</v>
      </c>
      <c r="AX1544" s="19" t="e">
        <f t="shared" si="264"/>
        <v>#REF!</v>
      </c>
      <c r="AY1544" s="17" t="e">
        <f>SQRT(398600640000/#REF!)</f>
        <v>#REF!</v>
      </c>
      <c r="AZ1544" s="17" t="e">
        <f>SQRT(398600640000/#REF!)</f>
        <v>#REF!</v>
      </c>
      <c r="BA1544" s="17" t="e">
        <f t="shared" si="265"/>
        <v>#REF!</v>
      </c>
      <c r="BB1544" s="24" t="e">
        <f>-(398600640000000)/(2*(#REF!))</f>
        <v>#REF!</v>
      </c>
      <c r="BC1544" s="24" t="e">
        <f>-(398600640000000)/((2*#REF!))</f>
        <v>#REF!</v>
      </c>
      <c r="BD1544" s="24" t="e">
        <f>-(398600640000000)/(2*#REF!)</f>
        <v>#REF!</v>
      </c>
      <c r="BE1544" s="27" t="e">
        <f t="shared" si="266"/>
        <v>#REF!</v>
      </c>
      <c r="BF1544" s="27" t="e">
        <f t="shared" si="267"/>
        <v>#REF!</v>
      </c>
      <c r="BG1544" s="23" t="e">
        <f t="shared" si="268"/>
        <v>#REF!</v>
      </c>
      <c r="BH1544" s="23" t="e">
        <f t="shared" si="269"/>
        <v>#REF!</v>
      </c>
      <c r="BJ1544" s="29" t="e">
        <f>398600640000000/(#REF!*1000*#REF!*1000)</f>
        <v>#REF!</v>
      </c>
      <c r="BK1544" s="29" t="e">
        <f>398600640000000/(#REF!*1000*#REF!*1000)</f>
        <v>#REF!</v>
      </c>
      <c r="BL1544" s="29" t="e">
        <f t="shared" si="270"/>
        <v>#REF!</v>
      </c>
      <c r="BM1544" t="e">
        <f>398600640000000/(#REF!*1000*#REF!*1000)</f>
        <v>#REF!</v>
      </c>
    </row>
    <row r="1545" spans="24:65" x14ac:dyDescent="0.25">
      <c r="X1545"/>
      <c r="Y1545"/>
      <c r="Z1545"/>
      <c r="AA1545"/>
      <c r="AB1545" s="5" t="e">
        <f>#REF!-#REF!</f>
        <v>#REF!</v>
      </c>
      <c r="AC1545" s="1" t="e">
        <f>#REF!-#REF!</f>
        <v>#REF!</v>
      </c>
      <c r="AD1545" s="1" t="e">
        <f>SIN(#REF!)*COS(#REF!)</f>
        <v>#REF!</v>
      </c>
      <c r="AE1545" s="1" t="e">
        <f>SIN(#REF!)*SIN(#REF!)</f>
        <v>#REF!</v>
      </c>
      <c r="AF1545" s="1" t="e">
        <f>#REF!*COS(#REF!+#REF!)</f>
        <v>#REF!</v>
      </c>
      <c r="AG1545" s="1" t="e">
        <f>#REF!*SIN(#REF!+#REF!)</f>
        <v>#REF!</v>
      </c>
      <c r="AH1545" s="1" t="e">
        <f>SIN(#REF!)</f>
        <v>#REF!</v>
      </c>
      <c r="AI1545" s="1" t="e">
        <f>COS(#REF!)</f>
        <v>#REF!</v>
      </c>
      <c r="AJ1545" s="1" t="e">
        <f t="shared" si="260"/>
        <v>#REF!</v>
      </c>
      <c r="AK1545" s="5" t="e">
        <f>#REF!*#REF!</f>
        <v>#REF!</v>
      </c>
      <c r="AL1545" s="1" t="e">
        <f>(#REF!*#REF!)*(#REF!*#REF!-1)</f>
        <v>#REF!</v>
      </c>
      <c r="AM1545" s="13" t="e">
        <f>#REF!*SQRT(1-#REF!*#REF!)</f>
        <v>#REF!</v>
      </c>
      <c r="AN1545" s="15" t="e">
        <f>#REF!-AM1545</f>
        <v>#REF!</v>
      </c>
      <c r="AO1545" s="19" t="e">
        <f>#REF!/AM1545</f>
        <v>#REF!</v>
      </c>
      <c r="AP1545" s="19" t="e">
        <f>SQRT(398600640000000/(#REF!*1000))</f>
        <v>#REF!</v>
      </c>
      <c r="AQ1545" s="17" t="e">
        <f>SQRT(2*398600640000000*((1/(#REF!*1000))-(1/((#REF!*1000)+(#REF!*1000)))))</f>
        <v>#REF!</v>
      </c>
      <c r="AR1545" s="17" t="e">
        <f>SQRT(2*398600640000000*((1/(#REF!*1000))-(1/((#REF!*1000)+(#REF!*1000)))))</f>
        <v>#REF!</v>
      </c>
      <c r="AS1545" s="17" t="e">
        <f t="shared" si="261"/>
        <v>#REF!</v>
      </c>
      <c r="AT1545" s="5" t="e">
        <f t="shared" si="262"/>
        <v>#REF!</v>
      </c>
      <c r="AU1545" s="5" t="e">
        <f>(((4*(POWER(#REF!*1000,2)*AP1545)/398600640000000)*AT1545))/2/1000</f>
        <v>#REF!</v>
      </c>
      <c r="AV1545" s="5" t="e">
        <f t="shared" si="263"/>
        <v>#REF!</v>
      </c>
      <c r="AW1545" s="5" t="e">
        <f>(((4*(POWER(#REF!*1000,2)*AQ1545)/398600640000000)*AV1545))/2/1000</f>
        <v>#REF!</v>
      </c>
      <c r="AX1545" s="19" t="e">
        <f t="shared" si="264"/>
        <v>#REF!</v>
      </c>
      <c r="AY1545" s="17" t="e">
        <f>SQRT(398600640000/#REF!)</f>
        <v>#REF!</v>
      </c>
      <c r="AZ1545" s="17" t="e">
        <f>SQRT(398600640000/#REF!)</f>
        <v>#REF!</v>
      </c>
      <c r="BA1545" s="17" t="e">
        <f t="shared" si="265"/>
        <v>#REF!</v>
      </c>
      <c r="BB1545" s="24" t="e">
        <f>-(398600640000000)/(2*(#REF!))</f>
        <v>#REF!</v>
      </c>
      <c r="BC1545" s="24" t="e">
        <f>-(398600640000000)/((2*#REF!))</f>
        <v>#REF!</v>
      </c>
      <c r="BD1545" s="24" t="e">
        <f>-(398600640000000)/(2*#REF!)</f>
        <v>#REF!</v>
      </c>
      <c r="BE1545" s="27" t="e">
        <f t="shared" si="266"/>
        <v>#REF!</v>
      </c>
      <c r="BF1545" s="27" t="e">
        <f t="shared" si="267"/>
        <v>#REF!</v>
      </c>
      <c r="BG1545" s="23" t="e">
        <f t="shared" si="268"/>
        <v>#REF!</v>
      </c>
      <c r="BH1545" s="23" t="e">
        <f t="shared" si="269"/>
        <v>#REF!</v>
      </c>
      <c r="BJ1545" s="29" t="e">
        <f>398600640000000/(#REF!*1000*#REF!*1000)</f>
        <v>#REF!</v>
      </c>
      <c r="BK1545" s="29" t="e">
        <f>398600640000000/(#REF!*1000*#REF!*1000)</f>
        <v>#REF!</v>
      </c>
      <c r="BL1545" s="29" t="e">
        <f t="shared" si="270"/>
        <v>#REF!</v>
      </c>
      <c r="BM1545" t="e">
        <f>398600640000000/(#REF!*1000*#REF!*1000)</f>
        <v>#REF!</v>
      </c>
    </row>
    <row r="1546" spans="24:65" x14ac:dyDescent="0.25">
      <c r="X1546"/>
      <c r="Y1546"/>
      <c r="Z1546"/>
      <c r="AA1546"/>
      <c r="AB1546" s="5" t="e">
        <f>#REF!-#REF!</f>
        <v>#REF!</v>
      </c>
      <c r="AC1546" s="1" t="e">
        <f>#REF!-#REF!</f>
        <v>#REF!</v>
      </c>
      <c r="AD1546" s="1" t="e">
        <f>SIN(#REF!)*COS(#REF!)</f>
        <v>#REF!</v>
      </c>
      <c r="AE1546" s="1" t="e">
        <f>SIN(#REF!)*SIN(#REF!)</f>
        <v>#REF!</v>
      </c>
      <c r="AF1546" s="1" t="e">
        <f>#REF!*COS(#REF!+#REF!)</f>
        <v>#REF!</v>
      </c>
      <c r="AG1546" s="1" t="e">
        <f>#REF!*SIN(#REF!+#REF!)</f>
        <v>#REF!</v>
      </c>
      <c r="AH1546" s="1" t="e">
        <f>SIN(#REF!)</f>
        <v>#REF!</v>
      </c>
      <c r="AI1546" s="1" t="e">
        <f>COS(#REF!)</f>
        <v>#REF!</v>
      </c>
      <c r="AJ1546" s="1" t="e">
        <f t="shared" si="260"/>
        <v>#REF!</v>
      </c>
      <c r="AK1546" s="5" t="e">
        <f>#REF!*#REF!</f>
        <v>#REF!</v>
      </c>
      <c r="AL1546" s="1" t="e">
        <f>(#REF!*#REF!)*(#REF!*#REF!-1)</f>
        <v>#REF!</v>
      </c>
      <c r="AM1546" s="13" t="e">
        <f>#REF!*SQRT(1-#REF!*#REF!)</f>
        <v>#REF!</v>
      </c>
      <c r="AN1546" s="15" t="e">
        <f>#REF!-AM1546</f>
        <v>#REF!</v>
      </c>
      <c r="AO1546" s="19" t="e">
        <f>#REF!/AM1546</f>
        <v>#REF!</v>
      </c>
      <c r="AP1546" s="19" t="e">
        <f>SQRT(398600640000000/(#REF!*1000))</f>
        <v>#REF!</v>
      </c>
      <c r="AQ1546" s="17" t="e">
        <f>SQRT(2*398600640000000*((1/(#REF!*1000))-(1/((#REF!*1000)+(#REF!*1000)))))</f>
        <v>#REF!</v>
      </c>
      <c r="AR1546" s="17" t="e">
        <f>SQRT(2*398600640000000*((1/(#REF!*1000))-(1/((#REF!*1000)+(#REF!*1000)))))</f>
        <v>#REF!</v>
      </c>
      <c r="AS1546" s="17" t="e">
        <f t="shared" si="261"/>
        <v>#REF!</v>
      </c>
      <c r="AT1546" s="5" t="e">
        <f t="shared" si="262"/>
        <v>#REF!</v>
      </c>
      <c r="AU1546" s="5" t="e">
        <f>(((4*(POWER(#REF!*1000,2)*AP1546)/398600640000000)*AT1546))/2/1000</f>
        <v>#REF!</v>
      </c>
      <c r="AV1546" s="5" t="e">
        <f t="shared" si="263"/>
        <v>#REF!</v>
      </c>
      <c r="AW1546" s="5" t="e">
        <f>(((4*(POWER(#REF!*1000,2)*AQ1546)/398600640000000)*AV1546))/2/1000</f>
        <v>#REF!</v>
      </c>
      <c r="AX1546" s="19" t="e">
        <f t="shared" si="264"/>
        <v>#REF!</v>
      </c>
      <c r="AY1546" s="17" t="e">
        <f>SQRT(398600640000/#REF!)</f>
        <v>#REF!</v>
      </c>
      <c r="AZ1546" s="17" t="e">
        <f>SQRT(398600640000/#REF!)</f>
        <v>#REF!</v>
      </c>
      <c r="BA1546" s="17" t="e">
        <f t="shared" si="265"/>
        <v>#REF!</v>
      </c>
      <c r="BB1546" s="24" t="e">
        <f>-(398600640000000)/(2*(#REF!))</f>
        <v>#REF!</v>
      </c>
      <c r="BC1546" s="24" t="e">
        <f>-(398600640000000)/((2*#REF!))</f>
        <v>#REF!</v>
      </c>
      <c r="BD1546" s="24" t="e">
        <f>-(398600640000000)/(2*#REF!)</f>
        <v>#REF!</v>
      </c>
      <c r="BE1546" s="27" t="e">
        <f t="shared" si="266"/>
        <v>#REF!</v>
      </c>
      <c r="BF1546" s="27" t="e">
        <f t="shared" si="267"/>
        <v>#REF!</v>
      </c>
      <c r="BG1546" s="23" t="e">
        <f t="shared" si="268"/>
        <v>#REF!</v>
      </c>
      <c r="BH1546" s="23" t="e">
        <f t="shared" si="269"/>
        <v>#REF!</v>
      </c>
      <c r="BJ1546" s="29" t="e">
        <f>398600640000000/(#REF!*1000*#REF!*1000)</f>
        <v>#REF!</v>
      </c>
      <c r="BK1546" s="29" t="e">
        <f>398600640000000/(#REF!*1000*#REF!*1000)</f>
        <v>#REF!</v>
      </c>
      <c r="BL1546" s="29" t="e">
        <f t="shared" si="270"/>
        <v>#REF!</v>
      </c>
      <c r="BM1546" t="e">
        <f>398600640000000/(#REF!*1000*#REF!*1000)</f>
        <v>#REF!</v>
      </c>
    </row>
    <row r="1547" spans="24:65" x14ac:dyDescent="0.25">
      <c r="X1547"/>
      <c r="Y1547"/>
      <c r="Z1547"/>
      <c r="AA1547"/>
      <c r="AB1547" s="5" t="e">
        <f>#REF!-#REF!</f>
        <v>#REF!</v>
      </c>
      <c r="AC1547" s="1" t="e">
        <f>#REF!-#REF!</f>
        <v>#REF!</v>
      </c>
      <c r="AD1547" s="1" t="e">
        <f>SIN(#REF!)*COS(#REF!)</f>
        <v>#REF!</v>
      </c>
      <c r="AE1547" s="1" t="e">
        <f>SIN(#REF!)*SIN(#REF!)</f>
        <v>#REF!</v>
      </c>
      <c r="AF1547" s="1" t="e">
        <f>#REF!*COS(#REF!+#REF!)</f>
        <v>#REF!</v>
      </c>
      <c r="AG1547" s="1" t="e">
        <f>#REF!*SIN(#REF!+#REF!)</f>
        <v>#REF!</v>
      </c>
      <c r="AH1547" s="1" t="e">
        <f>SIN(#REF!)</f>
        <v>#REF!</v>
      </c>
      <c r="AI1547" s="1" t="e">
        <f>COS(#REF!)</f>
        <v>#REF!</v>
      </c>
      <c r="AJ1547" s="1" t="e">
        <f t="shared" si="260"/>
        <v>#REF!</v>
      </c>
      <c r="AK1547" s="5" t="e">
        <f>#REF!*#REF!</f>
        <v>#REF!</v>
      </c>
      <c r="AL1547" s="1" t="e">
        <f>(#REF!*#REF!)*(#REF!*#REF!-1)</f>
        <v>#REF!</v>
      </c>
      <c r="AM1547" s="13" t="e">
        <f>#REF!*SQRT(1-#REF!*#REF!)</f>
        <v>#REF!</v>
      </c>
      <c r="AN1547" s="15" t="e">
        <f>#REF!-AM1547</f>
        <v>#REF!</v>
      </c>
      <c r="AO1547" s="19" t="e">
        <f>#REF!/AM1547</f>
        <v>#REF!</v>
      </c>
      <c r="AP1547" s="19" t="e">
        <f>SQRT(398600640000000/(#REF!*1000))</f>
        <v>#REF!</v>
      </c>
      <c r="AQ1547" s="17" t="e">
        <f>SQRT(2*398600640000000*((1/(#REF!*1000))-(1/((#REF!*1000)+(#REF!*1000)))))</f>
        <v>#REF!</v>
      </c>
      <c r="AR1547" s="17" t="e">
        <f>SQRT(2*398600640000000*((1/(#REF!*1000))-(1/((#REF!*1000)+(#REF!*1000)))))</f>
        <v>#REF!</v>
      </c>
      <c r="AS1547" s="17" t="e">
        <f t="shared" si="261"/>
        <v>#REF!</v>
      </c>
      <c r="AT1547" s="5" t="e">
        <f t="shared" si="262"/>
        <v>#REF!</v>
      </c>
      <c r="AU1547" s="5" t="e">
        <f>(((4*(POWER(#REF!*1000,2)*AP1547)/398600640000000)*AT1547))/2/1000</f>
        <v>#REF!</v>
      </c>
      <c r="AV1547" s="5" t="e">
        <f t="shared" si="263"/>
        <v>#REF!</v>
      </c>
      <c r="AW1547" s="5" t="e">
        <f>(((4*(POWER(#REF!*1000,2)*AQ1547)/398600640000000)*AV1547))/2/1000</f>
        <v>#REF!</v>
      </c>
      <c r="AX1547" s="19" t="e">
        <f t="shared" si="264"/>
        <v>#REF!</v>
      </c>
      <c r="AY1547" s="17" t="e">
        <f>SQRT(398600640000/#REF!)</f>
        <v>#REF!</v>
      </c>
      <c r="AZ1547" s="17" t="e">
        <f>SQRT(398600640000/#REF!)</f>
        <v>#REF!</v>
      </c>
      <c r="BA1547" s="17" t="e">
        <f t="shared" si="265"/>
        <v>#REF!</v>
      </c>
      <c r="BB1547" s="24" t="e">
        <f>-(398600640000000)/(2*(#REF!))</f>
        <v>#REF!</v>
      </c>
      <c r="BC1547" s="24" t="e">
        <f>-(398600640000000)/((2*#REF!))</f>
        <v>#REF!</v>
      </c>
      <c r="BD1547" s="24" t="e">
        <f>-(398600640000000)/(2*#REF!)</f>
        <v>#REF!</v>
      </c>
      <c r="BE1547" s="27" t="e">
        <f t="shared" si="266"/>
        <v>#REF!</v>
      </c>
      <c r="BF1547" s="27" t="e">
        <f t="shared" si="267"/>
        <v>#REF!</v>
      </c>
      <c r="BG1547" s="23" t="e">
        <f t="shared" si="268"/>
        <v>#REF!</v>
      </c>
      <c r="BH1547" s="23" t="e">
        <f t="shared" si="269"/>
        <v>#REF!</v>
      </c>
      <c r="BJ1547" s="29" t="e">
        <f>398600640000000/(#REF!*1000*#REF!*1000)</f>
        <v>#REF!</v>
      </c>
      <c r="BK1547" s="29" t="e">
        <f>398600640000000/(#REF!*1000*#REF!*1000)</f>
        <v>#REF!</v>
      </c>
      <c r="BL1547" s="29" t="e">
        <f t="shared" si="270"/>
        <v>#REF!</v>
      </c>
      <c r="BM1547" t="e">
        <f>398600640000000/(#REF!*1000*#REF!*1000)</f>
        <v>#REF!</v>
      </c>
    </row>
    <row r="1548" spans="24:65" x14ac:dyDescent="0.25">
      <c r="X1548"/>
      <c r="Y1548"/>
      <c r="Z1548"/>
      <c r="AA1548"/>
      <c r="AB1548" s="5" t="e">
        <f>#REF!-#REF!</f>
        <v>#REF!</v>
      </c>
      <c r="AC1548" s="1" t="e">
        <f>#REF!-#REF!</f>
        <v>#REF!</v>
      </c>
      <c r="AD1548" s="1" t="e">
        <f>SIN(#REF!)*COS(#REF!)</f>
        <v>#REF!</v>
      </c>
      <c r="AE1548" s="1" t="e">
        <f>SIN(#REF!)*SIN(#REF!)</f>
        <v>#REF!</v>
      </c>
      <c r="AF1548" s="1" t="e">
        <f>#REF!*COS(#REF!+#REF!)</f>
        <v>#REF!</v>
      </c>
      <c r="AG1548" s="1" t="e">
        <f>#REF!*SIN(#REF!+#REF!)</f>
        <v>#REF!</v>
      </c>
      <c r="AH1548" s="1" t="e">
        <f>SIN(#REF!)</f>
        <v>#REF!</v>
      </c>
      <c r="AI1548" s="1" t="e">
        <f>COS(#REF!)</f>
        <v>#REF!</v>
      </c>
      <c r="AJ1548" s="1" t="e">
        <f t="shared" si="260"/>
        <v>#REF!</v>
      </c>
      <c r="AK1548" s="5" t="e">
        <f>#REF!*#REF!</f>
        <v>#REF!</v>
      </c>
      <c r="AL1548" s="1" t="e">
        <f>(#REF!*#REF!)*(#REF!*#REF!-1)</f>
        <v>#REF!</v>
      </c>
      <c r="AM1548" s="13" t="e">
        <f>#REF!*SQRT(1-#REF!*#REF!)</f>
        <v>#REF!</v>
      </c>
      <c r="AN1548" s="15" t="e">
        <f>#REF!-AM1548</f>
        <v>#REF!</v>
      </c>
      <c r="AO1548" s="19" t="e">
        <f>#REF!/AM1548</f>
        <v>#REF!</v>
      </c>
      <c r="AP1548" s="19" t="e">
        <f>SQRT(398600640000000/(#REF!*1000))</f>
        <v>#REF!</v>
      </c>
      <c r="AQ1548" s="17" t="e">
        <f>SQRT(2*398600640000000*((1/(#REF!*1000))-(1/((#REF!*1000)+(#REF!*1000)))))</f>
        <v>#REF!</v>
      </c>
      <c r="AR1548" s="17" t="e">
        <f>SQRT(2*398600640000000*((1/(#REF!*1000))-(1/((#REF!*1000)+(#REF!*1000)))))</f>
        <v>#REF!</v>
      </c>
      <c r="AS1548" s="17" t="e">
        <f t="shared" si="261"/>
        <v>#REF!</v>
      </c>
      <c r="AT1548" s="5" t="e">
        <f t="shared" si="262"/>
        <v>#REF!</v>
      </c>
      <c r="AU1548" s="5" t="e">
        <f>(((4*(POWER(#REF!*1000,2)*AP1548)/398600640000000)*AT1548))/2/1000</f>
        <v>#REF!</v>
      </c>
      <c r="AV1548" s="5" t="e">
        <f t="shared" si="263"/>
        <v>#REF!</v>
      </c>
      <c r="AW1548" s="5" t="e">
        <f>(((4*(POWER(#REF!*1000,2)*AQ1548)/398600640000000)*AV1548))/2/1000</f>
        <v>#REF!</v>
      </c>
      <c r="AX1548" s="19" t="e">
        <f t="shared" si="264"/>
        <v>#REF!</v>
      </c>
      <c r="AY1548" s="17" t="e">
        <f>SQRT(398600640000/#REF!)</f>
        <v>#REF!</v>
      </c>
      <c r="AZ1548" s="17" t="e">
        <f>SQRT(398600640000/#REF!)</f>
        <v>#REF!</v>
      </c>
      <c r="BA1548" s="17" t="e">
        <f t="shared" si="265"/>
        <v>#REF!</v>
      </c>
      <c r="BB1548" s="24" t="e">
        <f>-(398600640000000)/(2*(#REF!))</f>
        <v>#REF!</v>
      </c>
      <c r="BC1548" s="24" t="e">
        <f>-(398600640000000)/((2*#REF!))</f>
        <v>#REF!</v>
      </c>
      <c r="BD1548" s="24" t="e">
        <f>-(398600640000000)/(2*#REF!)</f>
        <v>#REF!</v>
      </c>
      <c r="BE1548" s="27" t="e">
        <f t="shared" si="266"/>
        <v>#REF!</v>
      </c>
      <c r="BF1548" s="27" t="e">
        <f t="shared" si="267"/>
        <v>#REF!</v>
      </c>
      <c r="BG1548" s="23" t="e">
        <f t="shared" si="268"/>
        <v>#REF!</v>
      </c>
      <c r="BH1548" s="23" t="e">
        <f t="shared" si="269"/>
        <v>#REF!</v>
      </c>
      <c r="BJ1548" s="29" t="e">
        <f>398600640000000/(#REF!*1000*#REF!*1000)</f>
        <v>#REF!</v>
      </c>
      <c r="BK1548" s="29" t="e">
        <f>398600640000000/(#REF!*1000*#REF!*1000)</f>
        <v>#REF!</v>
      </c>
      <c r="BL1548" s="29" t="e">
        <f t="shared" si="270"/>
        <v>#REF!</v>
      </c>
      <c r="BM1548" t="e">
        <f>398600640000000/(#REF!*1000*#REF!*1000)</f>
        <v>#REF!</v>
      </c>
    </row>
    <row r="1549" spans="24:65" x14ac:dyDescent="0.25">
      <c r="X1549"/>
      <c r="Y1549"/>
      <c r="Z1549"/>
      <c r="AA1549"/>
      <c r="AB1549" s="5" t="e">
        <f>#REF!-#REF!</f>
        <v>#REF!</v>
      </c>
      <c r="AC1549" s="1" t="e">
        <f>#REF!-#REF!</f>
        <v>#REF!</v>
      </c>
      <c r="AD1549" s="1" t="e">
        <f>SIN(#REF!)*COS(#REF!)</f>
        <v>#REF!</v>
      </c>
      <c r="AE1549" s="1" t="e">
        <f>SIN(#REF!)*SIN(#REF!)</f>
        <v>#REF!</v>
      </c>
      <c r="AF1549" s="1" t="e">
        <f>#REF!*COS(#REF!+#REF!)</f>
        <v>#REF!</v>
      </c>
      <c r="AG1549" s="1" t="e">
        <f>#REF!*SIN(#REF!+#REF!)</f>
        <v>#REF!</v>
      </c>
      <c r="AH1549" s="1" t="e">
        <f>SIN(#REF!)</f>
        <v>#REF!</v>
      </c>
      <c r="AI1549" s="1" t="e">
        <f>COS(#REF!)</f>
        <v>#REF!</v>
      </c>
      <c r="AJ1549" s="1" t="e">
        <f t="shared" si="260"/>
        <v>#REF!</v>
      </c>
      <c r="AK1549" s="5" t="e">
        <f>#REF!*#REF!</f>
        <v>#REF!</v>
      </c>
      <c r="AL1549" s="1" t="e">
        <f>(#REF!*#REF!)*(#REF!*#REF!-1)</f>
        <v>#REF!</v>
      </c>
      <c r="AM1549" s="13" t="e">
        <f>#REF!*SQRT(1-#REF!*#REF!)</f>
        <v>#REF!</v>
      </c>
      <c r="AN1549" s="15" t="e">
        <f>#REF!-AM1549</f>
        <v>#REF!</v>
      </c>
      <c r="AO1549" s="19" t="e">
        <f>#REF!/AM1549</f>
        <v>#REF!</v>
      </c>
      <c r="AP1549" s="19" t="e">
        <f>SQRT(398600640000000/(#REF!*1000))</f>
        <v>#REF!</v>
      </c>
      <c r="AQ1549" s="17" t="e">
        <f>SQRT(2*398600640000000*((1/(#REF!*1000))-(1/((#REF!*1000)+(#REF!*1000)))))</f>
        <v>#REF!</v>
      </c>
      <c r="AR1549" s="17" t="e">
        <f>SQRT(2*398600640000000*((1/(#REF!*1000))-(1/((#REF!*1000)+(#REF!*1000)))))</f>
        <v>#REF!</v>
      </c>
      <c r="AS1549" s="17" t="e">
        <f t="shared" si="261"/>
        <v>#REF!</v>
      </c>
      <c r="AT1549" s="5" t="e">
        <f t="shared" si="262"/>
        <v>#REF!</v>
      </c>
      <c r="AU1549" s="5" t="e">
        <f>(((4*(POWER(#REF!*1000,2)*AP1549)/398600640000000)*AT1549))/2/1000</f>
        <v>#REF!</v>
      </c>
      <c r="AV1549" s="5" t="e">
        <f t="shared" si="263"/>
        <v>#REF!</v>
      </c>
      <c r="AW1549" s="5" t="e">
        <f>(((4*(POWER(#REF!*1000,2)*AQ1549)/398600640000000)*AV1549))/2/1000</f>
        <v>#REF!</v>
      </c>
      <c r="AX1549" s="19" t="e">
        <f t="shared" si="264"/>
        <v>#REF!</v>
      </c>
      <c r="AY1549" s="17" t="e">
        <f>SQRT(398600640000/#REF!)</f>
        <v>#REF!</v>
      </c>
      <c r="AZ1549" s="17" t="e">
        <f>SQRT(398600640000/#REF!)</f>
        <v>#REF!</v>
      </c>
      <c r="BA1549" s="17" t="e">
        <f t="shared" si="265"/>
        <v>#REF!</v>
      </c>
      <c r="BB1549" s="24" t="e">
        <f>-(398600640000000)/(2*(#REF!))</f>
        <v>#REF!</v>
      </c>
      <c r="BC1549" s="24" t="e">
        <f>-(398600640000000)/((2*#REF!))</f>
        <v>#REF!</v>
      </c>
      <c r="BD1549" s="24" t="e">
        <f>-(398600640000000)/(2*#REF!)</f>
        <v>#REF!</v>
      </c>
      <c r="BE1549" s="27" t="e">
        <f t="shared" si="266"/>
        <v>#REF!</v>
      </c>
      <c r="BF1549" s="27" t="e">
        <f t="shared" si="267"/>
        <v>#REF!</v>
      </c>
      <c r="BG1549" s="23" t="e">
        <f t="shared" si="268"/>
        <v>#REF!</v>
      </c>
      <c r="BH1549" s="23" t="e">
        <f t="shared" si="269"/>
        <v>#REF!</v>
      </c>
      <c r="BJ1549" s="29" t="e">
        <f>398600640000000/(#REF!*1000*#REF!*1000)</f>
        <v>#REF!</v>
      </c>
      <c r="BK1549" s="29" t="e">
        <f>398600640000000/(#REF!*1000*#REF!*1000)</f>
        <v>#REF!</v>
      </c>
      <c r="BL1549" s="29" t="e">
        <f t="shared" si="270"/>
        <v>#REF!</v>
      </c>
      <c r="BM1549" t="e">
        <f>398600640000000/(#REF!*1000*#REF!*1000)</f>
        <v>#REF!</v>
      </c>
    </row>
    <row r="1550" spans="24:65" x14ac:dyDescent="0.25">
      <c r="X1550"/>
      <c r="Y1550"/>
      <c r="Z1550"/>
      <c r="AA1550"/>
      <c r="AB1550" s="5" t="e">
        <f>#REF!-#REF!</f>
        <v>#REF!</v>
      </c>
      <c r="AC1550" s="1" t="e">
        <f>#REF!-#REF!</f>
        <v>#REF!</v>
      </c>
      <c r="AD1550" s="1" t="e">
        <f>SIN(#REF!)*COS(#REF!)</f>
        <v>#REF!</v>
      </c>
      <c r="AE1550" s="1" t="e">
        <f>SIN(#REF!)*SIN(#REF!)</f>
        <v>#REF!</v>
      </c>
      <c r="AF1550" s="1" t="e">
        <f>#REF!*COS(#REF!+#REF!)</f>
        <v>#REF!</v>
      </c>
      <c r="AG1550" s="1" t="e">
        <f>#REF!*SIN(#REF!+#REF!)</f>
        <v>#REF!</v>
      </c>
      <c r="AH1550" s="1" t="e">
        <f>SIN(#REF!)</f>
        <v>#REF!</v>
      </c>
      <c r="AI1550" s="1" t="e">
        <f>COS(#REF!)</f>
        <v>#REF!</v>
      </c>
      <c r="AJ1550" s="1" t="e">
        <f t="shared" si="260"/>
        <v>#REF!</v>
      </c>
      <c r="AK1550" s="5" t="e">
        <f>#REF!*#REF!</f>
        <v>#REF!</v>
      </c>
      <c r="AL1550" s="1" t="e">
        <f>(#REF!*#REF!)*(#REF!*#REF!-1)</f>
        <v>#REF!</v>
      </c>
      <c r="AM1550" s="13" t="e">
        <f>#REF!*SQRT(1-#REF!*#REF!)</f>
        <v>#REF!</v>
      </c>
      <c r="AN1550" s="15" t="e">
        <f>#REF!-AM1550</f>
        <v>#REF!</v>
      </c>
      <c r="AO1550" s="19" t="e">
        <f>#REF!/AM1550</f>
        <v>#REF!</v>
      </c>
      <c r="AP1550" s="19" t="e">
        <f>SQRT(398600640000000/(#REF!*1000))</f>
        <v>#REF!</v>
      </c>
      <c r="AQ1550" s="17" t="e">
        <f>SQRT(2*398600640000000*((1/(#REF!*1000))-(1/((#REF!*1000)+(#REF!*1000)))))</f>
        <v>#REF!</v>
      </c>
      <c r="AR1550" s="17" t="e">
        <f>SQRT(2*398600640000000*((1/(#REF!*1000))-(1/((#REF!*1000)+(#REF!*1000)))))</f>
        <v>#REF!</v>
      </c>
      <c r="AS1550" s="17" t="e">
        <f t="shared" si="261"/>
        <v>#REF!</v>
      </c>
      <c r="AT1550" s="5" t="e">
        <f t="shared" si="262"/>
        <v>#REF!</v>
      </c>
      <c r="AU1550" s="5" t="e">
        <f>(((4*(POWER(#REF!*1000,2)*AP1550)/398600640000000)*AT1550))/2/1000</f>
        <v>#REF!</v>
      </c>
      <c r="AV1550" s="5" t="e">
        <f t="shared" si="263"/>
        <v>#REF!</v>
      </c>
      <c r="AW1550" s="5" t="e">
        <f>(((4*(POWER(#REF!*1000,2)*AQ1550)/398600640000000)*AV1550))/2/1000</f>
        <v>#REF!</v>
      </c>
      <c r="AX1550" s="19" t="e">
        <f t="shared" si="264"/>
        <v>#REF!</v>
      </c>
      <c r="AY1550" s="17" t="e">
        <f>SQRT(398600640000/#REF!)</f>
        <v>#REF!</v>
      </c>
      <c r="AZ1550" s="17" t="e">
        <f>SQRT(398600640000/#REF!)</f>
        <v>#REF!</v>
      </c>
      <c r="BA1550" s="17" t="e">
        <f t="shared" si="265"/>
        <v>#REF!</v>
      </c>
      <c r="BB1550" s="24" t="e">
        <f>-(398600640000000)/(2*(#REF!))</f>
        <v>#REF!</v>
      </c>
      <c r="BC1550" s="24" t="e">
        <f>-(398600640000000)/((2*#REF!))</f>
        <v>#REF!</v>
      </c>
      <c r="BD1550" s="24" t="e">
        <f>-(398600640000000)/(2*#REF!)</f>
        <v>#REF!</v>
      </c>
      <c r="BE1550" s="27" t="e">
        <f t="shared" si="266"/>
        <v>#REF!</v>
      </c>
      <c r="BF1550" s="27" t="e">
        <f t="shared" si="267"/>
        <v>#REF!</v>
      </c>
      <c r="BG1550" s="23" t="e">
        <f t="shared" si="268"/>
        <v>#REF!</v>
      </c>
      <c r="BH1550" s="23" t="e">
        <f t="shared" si="269"/>
        <v>#REF!</v>
      </c>
      <c r="BJ1550" s="29" t="e">
        <f>398600640000000/(#REF!*1000*#REF!*1000)</f>
        <v>#REF!</v>
      </c>
      <c r="BK1550" s="29" t="e">
        <f>398600640000000/(#REF!*1000*#REF!*1000)</f>
        <v>#REF!</v>
      </c>
      <c r="BL1550" s="29" t="e">
        <f t="shared" si="270"/>
        <v>#REF!</v>
      </c>
      <c r="BM1550" t="e">
        <f>398600640000000/(#REF!*1000*#REF!*1000)</f>
        <v>#REF!</v>
      </c>
    </row>
    <row r="1551" spans="24:65" x14ac:dyDescent="0.25">
      <c r="X1551"/>
      <c r="Y1551"/>
      <c r="Z1551"/>
      <c r="AA1551"/>
      <c r="AB1551" s="5" t="e">
        <f>#REF!-#REF!</f>
        <v>#REF!</v>
      </c>
      <c r="AC1551" s="1" t="e">
        <f>#REF!-#REF!</f>
        <v>#REF!</v>
      </c>
      <c r="AD1551" s="1" t="e">
        <f>SIN(#REF!)*COS(#REF!)</f>
        <v>#REF!</v>
      </c>
      <c r="AE1551" s="1" t="e">
        <f>SIN(#REF!)*SIN(#REF!)</f>
        <v>#REF!</v>
      </c>
      <c r="AF1551" s="1" t="e">
        <f>#REF!*COS(#REF!+#REF!)</f>
        <v>#REF!</v>
      </c>
      <c r="AG1551" s="1" t="e">
        <f>#REF!*SIN(#REF!+#REF!)</f>
        <v>#REF!</v>
      </c>
      <c r="AH1551" s="1" t="e">
        <f>SIN(#REF!)</f>
        <v>#REF!</v>
      </c>
      <c r="AI1551" s="1" t="e">
        <f>COS(#REF!)</f>
        <v>#REF!</v>
      </c>
      <c r="AJ1551" s="1" t="e">
        <f t="shared" si="260"/>
        <v>#REF!</v>
      </c>
      <c r="AK1551" s="5" t="e">
        <f>#REF!*#REF!</f>
        <v>#REF!</v>
      </c>
      <c r="AL1551" s="1" t="e">
        <f>(#REF!*#REF!)*(#REF!*#REF!-1)</f>
        <v>#REF!</v>
      </c>
      <c r="AM1551" s="13" t="e">
        <f>#REF!*SQRT(1-#REF!*#REF!)</f>
        <v>#REF!</v>
      </c>
      <c r="AN1551" s="15" t="e">
        <f>#REF!-AM1551</f>
        <v>#REF!</v>
      </c>
      <c r="AO1551" s="19" t="e">
        <f>#REF!/AM1551</f>
        <v>#REF!</v>
      </c>
      <c r="AP1551" s="19" t="e">
        <f>SQRT(398600640000000/(#REF!*1000))</f>
        <v>#REF!</v>
      </c>
      <c r="AQ1551" s="17" t="e">
        <f>SQRT(2*398600640000000*((1/(#REF!*1000))-(1/((#REF!*1000)+(#REF!*1000)))))</f>
        <v>#REF!</v>
      </c>
      <c r="AR1551" s="17" t="e">
        <f>SQRT(2*398600640000000*((1/(#REF!*1000))-(1/((#REF!*1000)+(#REF!*1000)))))</f>
        <v>#REF!</v>
      </c>
      <c r="AS1551" s="17" t="e">
        <f t="shared" si="261"/>
        <v>#REF!</v>
      </c>
      <c r="AT1551" s="5" t="e">
        <f t="shared" si="262"/>
        <v>#REF!</v>
      </c>
      <c r="AU1551" s="5" t="e">
        <f>(((4*(POWER(#REF!*1000,2)*AP1551)/398600640000000)*AT1551))/2/1000</f>
        <v>#REF!</v>
      </c>
      <c r="AV1551" s="5" t="e">
        <f t="shared" si="263"/>
        <v>#REF!</v>
      </c>
      <c r="AW1551" s="5" t="e">
        <f>(((4*(POWER(#REF!*1000,2)*AQ1551)/398600640000000)*AV1551))/2/1000</f>
        <v>#REF!</v>
      </c>
      <c r="AX1551" s="19" t="e">
        <f t="shared" si="264"/>
        <v>#REF!</v>
      </c>
      <c r="AY1551" s="17" t="e">
        <f>SQRT(398600640000/#REF!)</f>
        <v>#REF!</v>
      </c>
      <c r="AZ1551" s="17" t="e">
        <f>SQRT(398600640000/#REF!)</f>
        <v>#REF!</v>
      </c>
      <c r="BA1551" s="17" t="e">
        <f t="shared" si="265"/>
        <v>#REF!</v>
      </c>
      <c r="BB1551" s="24" t="e">
        <f>-(398600640000000)/(2*(#REF!))</f>
        <v>#REF!</v>
      </c>
      <c r="BC1551" s="24" t="e">
        <f>-(398600640000000)/((2*#REF!))</f>
        <v>#REF!</v>
      </c>
      <c r="BD1551" s="24" t="e">
        <f>-(398600640000000)/(2*#REF!)</f>
        <v>#REF!</v>
      </c>
      <c r="BE1551" s="27" t="e">
        <f t="shared" si="266"/>
        <v>#REF!</v>
      </c>
      <c r="BF1551" s="27" t="e">
        <f t="shared" si="267"/>
        <v>#REF!</v>
      </c>
      <c r="BG1551" s="23" t="e">
        <f t="shared" si="268"/>
        <v>#REF!</v>
      </c>
      <c r="BH1551" s="23" t="e">
        <f t="shared" si="269"/>
        <v>#REF!</v>
      </c>
      <c r="BJ1551" s="29" t="e">
        <f>398600640000000/(#REF!*1000*#REF!*1000)</f>
        <v>#REF!</v>
      </c>
      <c r="BK1551" s="29" t="e">
        <f>398600640000000/(#REF!*1000*#REF!*1000)</f>
        <v>#REF!</v>
      </c>
      <c r="BL1551" s="29" t="e">
        <f t="shared" si="270"/>
        <v>#REF!</v>
      </c>
      <c r="BM1551" t="e">
        <f>398600640000000/(#REF!*1000*#REF!*1000)</f>
        <v>#REF!</v>
      </c>
    </row>
    <row r="1552" spans="24:65" x14ac:dyDescent="0.25">
      <c r="X1552"/>
      <c r="Y1552"/>
      <c r="Z1552"/>
      <c r="AA1552"/>
      <c r="AB1552" s="5" t="e">
        <f>#REF!-#REF!</f>
        <v>#REF!</v>
      </c>
      <c r="AC1552" s="1" t="e">
        <f>#REF!-#REF!</f>
        <v>#REF!</v>
      </c>
      <c r="AD1552" s="1" t="e">
        <f>SIN(#REF!)*COS(#REF!)</f>
        <v>#REF!</v>
      </c>
      <c r="AE1552" s="1" t="e">
        <f>SIN(#REF!)*SIN(#REF!)</f>
        <v>#REF!</v>
      </c>
      <c r="AF1552" s="1" t="e">
        <f>#REF!*COS(#REF!+#REF!)</f>
        <v>#REF!</v>
      </c>
      <c r="AG1552" s="1" t="e">
        <f>#REF!*SIN(#REF!+#REF!)</f>
        <v>#REF!</v>
      </c>
      <c r="AH1552" s="1" t="e">
        <f>SIN(#REF!)</f>
        <v>#REF!</v>
      </c>
      <c r="AI1552" s="1" t="e">
        <f>COS(#REF!)</f>
        <v>#REF!</v>
      </c>
      <c r="AJ1552" s="1" t="e">
        <f t="shared" si="260"/>
        <v>#REF!</v>
      </c>
      <c r="AK1552" s="5" t="e">
        <f>#REF!*#REF!</f>
        <v>#REF!</v>
      </c>
      <c r="AL1552" s="1" t="e">
        <f>(#REF!*#REF!)*(#REF!*#REF!-1)</f>
        <v>#REF!</v>
      </c>
      <c r="AM1552" s="13" t="e">
        <f>#REF!*SQRT(1-#REF!*#REF!)</f>
        <v>#REF!</v>
      </c>
      <c r="AN1552" s="15" t="e">
        <f>#REF!-AM1552</f>
        <v>#REF!</v>
      </c>
      <c r="AO1552" s="19" t="e">
        <f>#REF!/AM1552</f>
        <v>#REF!</v>
      </c>
      <c r="AP1552" s="19" t="e">
        <f>SQRT(398600640000000/(#REF!*1000))</f>
        <v>#REF!</v>
      </c>
      <c r="AQ1552" s="17" t="e">
        <f>SQRT(2*398600640000000*((1/(#REF!*1000))-(1/((#REF!*1000)+(#REF!*1000)))))</f>
        <v>#REF!</v>
      </c>
      <c r="AR1552" s="17" t="e">
        <f>SQRT(2*398600640000000*((1/(#REF!*1000))-(1/((#REF!*1000)+(#REF!*1000)))))</f>
        <v>#REF!</v>
      </c>
      <c r="AS1552" s="17" t="e">
        <f t="shared" si="261"/>
        <v>#REF!</v>
      </c>
      <c r="AT1552" s="5" t="e">
        <f t="shared" si="262"/>
        <v>#REF!</v>
      </c>
      <c r="AU1552" s="5" t="e">
        <f>(((4*(POWER(#REF!*1000,2)*AP1552)/398600640000000)*AT1552))/2/1000</f>
        <v>#REF!</v>
      </c>
      <c r="AV1552" s="5" t="e">
        <f t="shared" si="263"/>
        <v>#REF!</v>
      </c>
      <c r="AW1552" s="5" t="e">
        <f>(((4*(POWER(#REF!*1000,2)*AQ1552)/398600640000000)*AV1552))/2/1000</f>
        <v>#REF!</v>
      </c>
      <c r="AX1552" s="19" t="e">
        <f t="shared" si="264"/>
        <v>#REF!</v>
      </c>
      <c r="AY1552" s="17" t="e">
        <f>SQRT(398600640000/#REF!)</f>
        <v>#REF!</v>
      </c>
      <c r="AZ1552" s="17" t="e">
        <f>SQRT(398600640000/#REF!)</f>
        <v>#REF!</v>
      </c>
      <c r="BA1552" s="17" t="e">
        <f t="shared" si="265"/>
        <v>#REF!</v>
      </c>
      <c r="BB1552" s="24" t="e">
        <f>-(398600640000000)/(2*(#REF!))</f>
        <v>#REF!</v>
      </c>
      <c r="BC1552" s="24" t="e">
        <f>-(398600640000000)/((2*#REF!))</f>
        <v>#REF!</v>
      </c>
      <c r="BD1552" s="24" t="e">
        <f>-(398600640000000)/(2*#REF!)</f>
        <v>#REF!</v>
      </c>
      <c r="BE1552" s="27" t="e">
        <f t="shared" si="266"/>
        <v>#REF!</v>
      </c>
      <c r="BF1552" s="27" t="e">
        <f t="shared" si="267"/>
        <v>#REF!</v>
      </c>
      <c r="BG1552" s="23" t="e">
        <f t="shared" si="268"/>
        <v>#REF!</v>
      </c>
      <c r="BH1552" s="23" t="e">
        <f t="shared" si="269"/>
        <v>#REF!</v>
      </c>
      <c r="BJ1552" s="29" t="e">
        <f>398600640000000/(#REF!*1000*#REF!*1000)</f>
        <v>#REF!</v>
      </c>
      <c r="BK1552" s="29" t="e">
        <f>398600640000000/(#REF!*1000*#REF!*1000)</f>
        <v>#REF!</v>
      </c>
      <c r="BL1552" s="29" t="e">
        <f t="shared" si="270"/>
        <v>#REF!</v>
      </c>
      <c r="BM1552" t="e">
        <f>398600640000000/(#REF!*1000*#REF!*1000)</f>
        <v>#REF!</v>
      </c>
    </row>
    <row r="1553" spans="24:65" x14ac:dyDescent="0.25">
      <c r="X1553"/>
      <c r="Y1553"/>
      <c r="Z1553"/>
      <c r="AA1553"/>
      <c r="AB1553" s="5" t="e">
        <f>#REF!-#REF!</f>
        <v>#REF!</v>
      </c>
      <c r="AC1553" s="1" t="e">
        <f>#REF!-#REF!</f>
        <v>#REF!</v>
      </c>
      <c r="AD1553" s="1" t="e">
        <f>SIN(#REF!)*COS(#REF!)</f>
        <v>#REF!</v>
      </c>
      <c r="AE1553" s="1" t="e">
        <f>SIN(#REF!)*SIN(#REF!)</f>
        <v>#REF!</v>
      </c>
      <c r="AF1553" s="1" t="e">
        <f>#REF!*COS(#REF!+#REF!)</f>
        <v>#REF!</v>
      </c>
      <c r="AG1553" s="1" t="e">
        <f>#REF!*SIN(#REF!+#REF!)</f>
        <v>#REF!</v>
      </c>
      <c r="AH1553" s="1" t="e">
        <f>SIN(#REF!)</f>
        <v>#REF!</v>
      </c>
      <c r="AI1553" s="1" t="e">
        <f>COS(#REF!)</f>
        <v>#REF!</v>
      </c>
      <c r="AJ1553" s="1" t="e">
        <f t="shared" si="260"/>
        <v>#REF!</v>
      </c>
      <c r="AK1553" s="5" t="e">
        <f>#REF!*#REF!</f>
        <v>#REF!</v>
      </c>
      <c r="AL1553" s="1" t="e">
        <f>(#REF!*#REF!)*(#REF!*#REF!-1)</f>
        <v>#REF!</v>
      </c>
      <c r="AM1553" s="13" t="e">
        <f>#REF!*SQRT(1-#REF!*#REF!)</f>
        <v>#REF!</v>
      </c>
      <c r="AN1553" s="15" t="e">
        <f>#REF!-AM1553</f>
        <v>#REF!</v>
      </c>
      <c r="AO1553" s="19" t="e">
        <f>#REF!/AM1553</f>
        <v>#REF!</v>
      </c>
      <c r="AP1553" s="19" t="e">
        <f>SQRT(398600640000000/(#REF!*1000))</f>
        <v>#REF!</v>
      </c>
      <c r="AQ1553" s="17" t="e">
        <f>SQRT(2*398600640000000*((1/(#REF!*1000))-(1/((#REF!*1000)+(#REF!*1000)))))</f>
        <v>#REF!</v>
      </c>
      <c r="AR1553" s="17" t="e">
        <f>SQRT(2*398600640000000*((1/(#REF!*1000))-(1/((#REF!*1000)+(#REF!*1000)))))</f>
        <v>#REF!</v>
      </c>
      <c r="AS1553" s="17" t="e">
        <f t="shared" si="261"/>
        <v>#REF!</v>
      </c>
      <c r="AT1553" s="5" t="e">
        <f t="shared" si="262"/>
        <v>#REF!</v>
      </c>
      <c r="AU1553" s="5" t="e">
        <f>(((4*(POWER(#REF!*1000,2)*AP1553)/398600640000000)*AT1553))/2/1000</f>
        <v>#REF!</v>
      </c>
      <c r="AV1553" s="5" t="e">
        <f t="shared" si="263"/>
        <v>#REF!</v>
      </c>
      <c r="AW1553" s="5" t="e">
        <f>(((4*(POWER(#REF!*1000,2)*AQ1553)/398600640000000)*AV1553))/2/1000</f>
        <v>#REF!</v>
      </c>
      <c r="AX1553" s="19" t="e">
        <f t="shared" si="264"/>
        <v>#REF!</v>
      </c>
      <c r="AY1553" s="17" t="e">
        <f>SQRT(398600640000/#REF!)</f>
        <v>#REF!</v>
      </c>
      <c r="AZ1553" s="17" t="e">
        <f>SQRT(398600640000/#REF!)</f>
        <v>#REF!</v>
      </c>
      <c r="BA1553" s="17" t="e">
        <f t="shared" si="265"/>
        <v>#REF!</v>
      </c>
      <c r="BB1553" s="24" t="e">
        <f>-(398600640000000)/(2*(#REF!))</f>
        <v>#REF!</v>
      </c>
      <c r="BC1553" s="24" t="e">
        <f>-(398600640000000)/((2*#REF!))</f>
        <v>#REF!</v>
      </c>
      <c r="BD1553" s="24" t="e">
        <f>-(398600640000000)/(2*#REF!)</f>
        <v>#REF!</v>
      </c>
      <c r="BE1553" s="27" t="e">
        <f t="shared" si="266"/>
        <v>#REF!</v>
      </c>
      <c r="BF1553" s="27" t="e">
        <f t="shared" si="267"/>
        <v>#REF!</v>
      </c>
      <c r="BG1553" s="23" t="e">
        <f t="shared" si="268"/>
        <v>#REF!</v>
      </c>
      <c r="BH1553" s="23" t="e">
        <f t="shared" si="269"/>
        <v>#REF!</v>
      </c>
      <c r="BJ1553" s="29" t="e">
        <f>398600640000000/(#REF!*1000*#REF!*1000)</f>
        <v>#REF!</v>
      </c>
      <c r="BK1553" s="29" t="e">
        <f>398600640000000/(#REF!*1000*#REF!*1000)</f>
        <v>#REF!</v>
      </c>
      <c r="BL1553" s="29" t="e">
        <f t="shared" si="270"/>
        <v>#REF!</v>
      </c>
      <c r="BM1553" t="e">
        <f>398600640000000/(#REF!*1000*#REF!*1000)</f>
        <v>#REF!</v>
      </c>
    </row>
    <row r="1554" spans="24:65" x14ac:dyDescent="0.25">
      <c r="X1554"/>
      <c r="Y1554"/>
      <c r="Z1554"/>
      <c r="AA1554"/>
      <c r="AB1554" s="5" t="e">
        <f>#REF!-#REF!</f>
        <v>#REF!</v>
      </c>
      <c r="AC1554" s="1" t="e">
        <f>#REF!-#REF!</f>
        <v>#REF!</v>
      </c>
      <c r="AD1554" s="1" t="e">
        <f>SIN(#REF!)*COS(#REF!)</f>
        <v>#REF!</v>
      </c>
      <c r="AE1554" s="1" t="e">
        <f>SIN(#REF!)*SIN(#REF!)</f>
        <v>#REF!</v>
      </c>
      <c r="AF1554" s="1" t="e">
        <f>#REF!*COS(#REF!+#REF!)</f>
        <v>#REF!</v>
      </c>
      <c r="AG1554" s="1" t="e">
        <f>#REF!*SIN(#REF!+#REF!)</f>
        <v>#REF!</v>
      </c>
      <c r="AH1554" s="1" t="e">
        <f>SIN(#REF!)</f>
        <v>#REF!</v>
      </c>
      <c r="AI1554" s="1" t="e">
        <f>COS(#REF!)</f>
        <v>#REF!</v>
      </c>
      <c r="AJ1554" s="1" t="e">
        <f t="shared" si="260"/>
        <v>#REF!</v>
      </c>
      <c r="AK1554" s="5" t="e">
        <f>#REF!*#REF!</f>
        <v>#REF!</v>
      </c>
      <c r="AL1554" s="1" t="e">
        <f>(#REF!*#REF!)*(#REF!*#REF!-1)</f>
        <v>#REF!</v>
      </c>
      <c r="AM1554" s="13" t="e">
        <f>#REF!*SQRT(1-#REF!*#REF!)</f>
        <v>#REF!</v>
      </c>
      <c r="AN1554" s="15" t="e">
        <f>#REF!-AM1554</f>
        <v>#REF!</v>
      </c>
      <c r="AO1554" s="19" t="e">
        <f>#REF!/AM1554</f>
        <v>#REF!</v>
      </c>
      <c r="AP1554" s="19" t="e">
        <f>SQRT(398600640000000/(#REF!*1000))</f>
        <v>#REF!</v>
      </c>
      <c r="AQ1554" s="17" t="e">
        <f>SQRT(2*398600640000000*((1/(#REF!*1000))-(1/((#REF!*1000)+(#REF!*1000)))))</f>
        <v>#REF!</v>
      </c>
      <c r="AR1554" s="17" t="e">
        <f>SQRT(2*398600640000000*((1/(#REF!*1000))-(1/((#REF!*1000)+(#REF!*1000)))))</f>
        <v>#REF!</v>
      </c>
      <c r="AS1554" s="17" t="e">
        <f t="shared" si="261"/>
        <v>#REF!</v>
      </c>
      <c r="AT1554" s="5" t="e">
        <f t="shared" si="262"/>
        <v>#REF!</v>
      </c>
      <c r="AU1554" s="5" t="e">
        <f>(((4*(POWER(#REF!*1000,2)*AP1554)/398600640000000)*AT1554))/2/1000</f>
        <v>#REF!</v>
      </c>
      <c r="AV1554" s="5" t="e">
        <f t="shared" si="263"/>
        <v>#REF!</v>
      </c>
      <c r="AW1554" s="5" t="e">
        <f>(((4*(POWER(#REF!*1000,2)*AQ1554)/398600640000000)*AV1554))/2/1000</f>
        <v>#REF!</v>
      </c>
      <c r="AX1554" s="19" t="e">
        <f t="shared" si="264"/>
        <v>#REF!</v>
      </c>
      <c r="AY1554" s="17" t="e">
        <f>SQRT(398600640000/#REF!)</f>
        <v>#REF!</v>
      </c>
      <c r="AZ1554" s="17" t="e">
        <f>SQRT(398600640000/#REF!)</f>
        <v>#REF!</v>
      </c>
      <c r="BA1554" s="17" t="e">
        <f t="shared" si="265"/>
        <v>#REF!</v>
      </c>
      <c r="BB1554" s="24" t="e">
        <f>-(398600640000000)/(2*(#REF!))</f>
        <v>#REF!</v>
      </c>
      <c r="BC1554" s="24" t="e">
        <f>-(398600640000000)/((2*#REF!))</f>
        <v>#REF!</v>
      </c>
      <c r="BD1554" s="24" t="e">
        <f>-(398600640000000)/(2*#REF!)</f>
        <v>#REF!</v>
      </c>
      <c r="BE1554" s="27" t="e">
        <f t="shared" si="266"/>
        <v>#REF!</v>
      </c>
      <c r="BF1554" s="27" t="e">
        <f t="shared" si="267"/>
        <v>#REF!</v>
      </c>
      <c r="BG1554" s="23" t="e">
        <f t="shared" si="268"/>
        <v>#REF!</v>
      </c>
      <c r="BH1554" s="23" t="e">
        <f t="shared" si="269"/>
        <v>#REF!</v>
      </c>
      <c r="BJ1554" s="29" t="e">
        <f>398600640000000/(#REF!*1000*#REF!*1000)</f>
        <v>#REF!</v>
      </c>
      <c r="BK1554" s="29" t="e">
        <f>398600640000000/(#REF!*1000*#REF!*1000)</f>
        <v>#REF!</v>
      </c>
      <c r="BL1554" s="29" t="e">
        <f t="shared" si="270"/>
        <v>#REF!</v>
      </c>
      <c r="BM1554" t="e">
        <f>398600640000000/(#REF!*1000*#REF!*1000)</f>
        <v>#REF!</v>
      </c>
    </row>
    <row r="1555" spans="24:65" x14ac:dyDescent="0.25">
      <c r="X1555"/>
      <c r="Y1555"/>
      <c r="Z1555"/>
      <c r="AA1555"/>
      <c r="AB1555" s="5" t="e">
        <f>#REF!-#REF!</f>
        <v>#REF!</v>
      </c>
      <c r="AC1555" s="1" t="e">
        <f>#REF!-#REF!</f>
        <v>#REF!</v>
      </c>
      <c r="AD1555" s="1" t="e">
        <f>SIN(#REF!)*COS(#REF!)</f>
        <v>#REF!</v>
      </c>
      <c r="AE1555" s="1" t="e">
        <f>SIN(#REF!)*SIN(#REF!)</f>
        <v>#REF!</v>
      </c>
      <c r="AF1555" s="1" t="e">
        <f>#REF!*COS(#REF!+#REF!)</f>
        <v>#REF!</v>
      </c>
      <c r="AG1555" s="1" t="e">
        <f>#REF!*SIN(#REF!+#REF!)</f>
        <v>#REF!</v>
      </c>
      <c r="AH1555" s="1" t="e">
        <f>SIN(#REF!)</f>
        <v>#REF!</v>
      </c>
      <c r="AI1555" s="1" t="e">
        <f>COS(#REF!)</f>
        <v>#REF!</v>
      </c>
      <c r="AJ1555" s="1" t="e">
        <f t="shared" si="260"/>
        <v>#REF!</v>
      </c>
      <c r="AK1555" s="5" t="e">
        <f>#REF!*#REF!</f>
        <v>#REF!</v>
      </c>
      <c r="AL1555" s="1" t="e">
        <f>(#REF!*#REF!)*(#REF!*#REF!-1)</f>
        <v>#REF!</v>
      </c>
      <c r="AM1555" s="13" t="e">
        <f>#REF!*SQRT(1-#REF!*#REF!)</f>
        <v>#REF!</v>
      </c>
      <c r="AN1555" s="15" t="e">
        <f>#REF!-AM1555</f>
        <v>#REF!</v>
      </c>
      <c r="AO1555" s="19" t="e">
        <f>#REF!/AM1555</f>
        <v>#REF!</v>
      </c>
      <c r="AP1555" s="19" t="e">
        <f>SQRT(398600640000000/(#REF!*1000))</f>
        <v>#REF!</v>
      </c>
      <c r="AQ1555" s="17" t="e">
        <f>SQRT(2*398600640000000*((1/(#REF!*1000))-(1/((#REF!*1000)+(#REF!*1000)))))</f>
        <v>#REF!</v>
      </c>
      <c r="AR1555" s="17" t="e">
        <f>SQRT(2*398600640000000*((1/(#REF!*1000))-(1/((#REF!*1000)+(#REF!*1000)))))</f>
        <v>#REF!</v>
      </c>
      <c r="AS1555" s="17" t="e">
        <f t="shared" si="261"/>
        <v>#REF!</v>
      </c>
      <c r="AT1555" s="5" t="e">
        <f t="shared" si="262"/>
        <v>#REF!</v>
      </c>
      <c r="AU1555" s="5" t="e">
        <f>(((4*(POWER(#REF!*1000,2)*AP1555)/398600640000000)*AT1555))/2/1000</f>
        <v>#REF!</v>
      </c>
      <c r="AV1555" s="5" t="e">
        <f t="shared" si="263"/>
        <v>#REF!</v>
      </c>
      <c r="AW1555" s="5" t="e">
        <f>(((4*(POWER(#REF!*1000,2)*AQ1555)/398600640000000)*AV1555))/2/1000</f>
        <v>#REF!</v>
      </c>
      <c r="AX1555" s="19" t="e">
        <f t="shared" si="264"/>
        <v>#REF!</v>
      </c>
      <c r="AY1555" s="17" t="e">
        <f>SQRT(398600640000/#REF!)</f>
        <v>#REF!</v>
      </c>
      <c r="AZ1555" s="17" t="e">
        <f>SQRT(398600640000/#REF!)</f>
        <v>#REF!</v>
      </c>
      <c r="BA1555" s="17" t="e">
        <f t="shared" si="265"/>
        <v>#REF!</v>
      </c>
      <c r="BB1555" s="24" t="e">
        <f>-(398600640000000)/(2*(#REF!))</f>
        <v>#REF!</v>
      </c>
      <c r="BC1555" s="24" t="e">
        <f>-(398600640000000)/((2*#REF!))</f>
        <v>#REF!</v>
      </c>
      <c r="BD1555" s="24" t="e">
        <f>-(398600640000000)/(2*#REF!)</f>
        <v>#REF!</v>
      </c>
      <c r="BE1555" s="27" t="e">
        <f t="shared" si="266"/>
        <v>#REF!</v>
      </c>
      <c r="BF1555" s="27" t="e">
        <f t="shared" si="267"/>
        <v>#REF!</v>
      </c>
      <c r="BG1555" s="23" t="e">
        <f t="shared" si="268"/>
        <v>#REF!</v>
      </c>
      <c r="BH1555" s="23" t="e">
        <f t="shared" si="269"/>
        <v>#REF!</v>
      </c>
      <c r="BJ1555" s="29" t="e">
        <f>398600640000000/(#REF!*1000*#REF!*1000)</f>
        <v>#REF!</v>
      </c>
      <c r="BK1555" s="29" t="e">
        <f>398600640000000/(#REF!*1000*#REF!*1000)</f>
        <v>#REF!</v>
      </c>
      <c r="BL1555" s="29" t="e">
        <f t="shared" si="270"/>
        <v>#REF!</v>
      </c>
      <c r="BM1555" t="e">
        <f>398600640000000/(#REF!*1000*#REF!*1000)</f>
        <v>#REF!</v>
      </c>
    </row>
    <row r="1556" spans="24:65" x14ac:dyDescent="0.25">
      <c r="X1556"/>
      <c r="Y1556"/>
      <c r="Z1556"/>
      <c r="AA1556"/>
      <c r="AB1556" s="5" t="e">
        <f>#REF!-#REF!</f>
        <v>#REF!</v>
      </c>
      <c r="AC1556" s="1" t="e">
        <f>#REF!-#REF!</f>
        <v>#REF!</v>
      </c>
      <c r="AD1556" s="1" t="e">
        <f>SIN(#REF!)*COS(#REF!)</f>
        <v>#REF!</v>
      </c>
      <c r="AE1556" s="1" t="e">
        <f>SIN(#REF!)*SIN(#REF!)</f>
        <v>#REF!</v>
      </c>
      <c r="AF1556" s="1" t="e">
        <f>#REF!*COS(#REF!+#REF!)</f>
        <v>#REF!</v>
      </c>
      <c r="AG1556" s="1" t="e">
        <f>#REF!*SIN(#REF!+#REF!)</f>
        <v>#REF!</v>
      </c>
      <c r="AH1556" s="1" t="e">
        <f>SIN(#REF!)</f>
        <v>#REF!</v>
      </c>
      <c r="AI1556" s="1" t="e">
        <f>COS(#REF!)</f>
        <v>#REF!</v>
      </c>
      <c r="AJ1556" s="1" t="e">
        <f t="shared" si="260"/>
        <v>#REF!</v>
      </c>
      <c r="AK1556" s="5" t="e">
        <f>#REF!*#REF!</f>
        <v>#REF!</v>
      </c>
      <c r="AL1556" s="1" t="e">
        <f>(#REF!*#REF!)*(#REF!*#REF!-1)</f>
        <v>#REF!</v>
      </c>
      <c r="AM1556" s="13" t="e">
        <f>#REF!*SQRT(1-#REF!*#REF!)</f>
        <v>#REF!</v>
      </c>
      <c r="AN1556" s="15" t="e">
        <f>#REF!-AM1556</f>
        <v>#REF!</v>
      </c>
      <c r="AO1556" s="19" t="e">
        <f>#REF!/AM1556</f>
        <v>#REF!</v>
      </c>
      <c r="AP1556" s="19" t="e">
        <f>SQRT(398600640000000/(#REF!*1000))</f>
        <v>#REF!</v>
      </c>
      <c r="AQ1556" s="17" t="e">
        <f>SQRT(2*398600640000000*((1/(#REF!*1000))-(1/((#REF!*1000)+(#REF!*1000)))))</f>
        <v>#REF!</v>
      </c>
      <c r="AR1556" s="17" t="e">
        <f>SQRT(2*398600640000000*((1/(#REF!*1000))-(1/((#REF!*1000)+(#REF!*1000)))))</f>
        <v>#REF!</v>
      </c>
      <c r="AS1556" s="17" t="e">
        <f t="shared" si="261"/>
        <v>#REF!</v>
      </c>
      <c r="AT1556" s="5" t="e">
        <f t="shared" si="262"/>
        <v>#REF!</v>
      </c>
      <c r="AU1556" s="5" t="e">
        <f>(((4*(POWER(#REF!*1000,2)*AP1556)/398600640000000)*AT1556))/2/1000</f>
        <v>#REF!</v>
      </c>
      <c r="AV1556" s="5" t="e">
        <f t="shared" si="263"/>
        <v>#REF!</v>
      </c>
      <c r="AW1556" s="5" t="e">
        <f>(((4*(POWER(#REF!*1000,2)*AQ1556)/398600640000000)*AV1556))/2/1000</f>
        <v>#REF!</v>
      </c>
      <c r="AX1556" s="19" t="e">
        <f t="shared" si="264"/>
        <v>#REF!</v>
      </c>
      <c r="AY1556" s="17" t="e">
        <f>SQRT(398600640000/#REF!)</f>
        <v>#REF!</v>
      </c>
      <c r="AZ1556" s="17" t="e">
        <f>SQRT(398600640000/#REF!)</f>
        <v>#REF!</v>
      </c>
      <c r="BA1556" s="17" t="e">
        <f t="shared" si="265"/>
        <v>#REF!</v>
      </c>
      <c r="BB1556" s="24" t="e">
        <f>-(398600640000000)/(2*(#REF!))</f>
        <v>#REF!</v>
      </c>
      <c r="BC1556" s="24" t="e">
        <f>-(398600640000000)/((2*#REF!))</f>
        <v>#REF!</v>
      </c>
      <c r="BD1556" s="24" t="e">
        <f>-(398600640000000)/(2*#REF!)</f>
        <v>#REF!</v>
      </c>
      <c r="BE1556" s="27" t="e">
        <f t="shared" si="266"/>
        <v>#REF!</v>
      </c>
      <c r="BF1556" s="27" t="e">
        <f t="shared" si="267"/>
        <v>#REF!</v>
      </c>
      <c r="BG1556" s="23" t="e">
        <f t="shared" si="268"/>
        <v>#REF!</v>
      </c>
      <c r="BH1556" s="23" t="e">
        <f t="shared" si="269"/>
        <v>#REF!</v>
      </c>
      <c r="BJ1556" s="29" t="e">
        <f>398600640000000/(#REF!*1000*#REF!*1000)</f>
        <v>#REF!</v>
      </c>
      <c r="BK1556" s="29" t="e">
        <f>398600640000000/(#REF!*1000*#REF!*1000)</f>
        <v>#REF!</v>
      </c>
      <c r="BL1556" s="29" t="e">
        <f t="shared" si="270"/>
        <v>#REF!</v>
      </c>
      <c r="BM1556" t="e">
        <f>398600640000000/(#REF!*1000*#REF!*1000)</f>
        <v>#REF!</v>
      </c>
    </row>
    <row r="1557" spans="24:65" x14ac:dyDescent="0.25">
      <c r="X1557"/>
      <c r="Y1557"/>
      <c r="Z1557"/>
      <c r="AA1557"/>
      <c r="AB1557" s="5" t="e">
        <f>#REF!-#REF!</f>
        <v>#REF!</v>
      </c>
      <c r="AC1557" s="1" t="e">
        <f>#REF!-#REF!</f>
        <v>#REF!</v>
      </c>
      <c r="AD1557" s="1" t="e">
        <f>SIN(#REF!)*COS(#REF!)</f>
        <v>#REF!</v>
      </c>
      <c r="AE1557" s="1" t="e">
        <f>SIN(#REF!)*SIN(#REF!)</f>
        <v>#REF!</v>
      </c>
      <c r="AF1557" s="1" t="e">
        <f>#REF!*COS(#REF!+#REF!)</f>
        <v>#REF!</v>
      </c>
      <c r="AG1557" s="1" t="e">
        <f>#REF!*SIN(#REF!+#REF!)</f>
        <v>#REF!</v>
      </c>
      <c r="AH1557" s="1" t="e">
        <f>SIN(#REF!)</f>
        <v>#REF!</v>
      </c>
      <c r="AI1557" s="1" t="e">
        <f>COS(#REF!)</f>
        <v>#REF!</v>
      </c>
      <c r="AJ1557" s="1" t="e">
        <f t="shared" si="260"/>
        <v>#REF!</v>
      </c>
      <c r="AK1557" s="5" t="e">
        <f>#REF!*#REF!</f>
        <v>#REF!</v>
      </c>
      <c r="AL1557" s="1" t="e">
        <f>(#REF!*#REF!)*(#REF!*#REF!-1)</f>
        <v>#REF!</v>
      </c>
      <c r="AM1557" s="13" t="e">
        <f>#REF!*SQRT(1-#REF!*#REF!)</f>
        <v>#REF!</v>
      </c>
      <c r="AN1557" s="15" t="e">
        <f>#REF!-AM1557</f>
        <v>#REF!</v>
      </c>
      <c r="AO1557" s="19" t="e">
        <f>#REF!/AM1557</f>
        <v>#REF!</v>
      </c>
      <c r="AP1557" s="19" t="e">
        <f>SQRT(398600640000000/(#REF!*1000))</f>
        <v>#REF!</v>
      </c>
      <c r="AQ1557" s="17" t="e">
        <f>SQRT(2*398600640000000*((1/(#REF!*1000))-(1/((#REF!*1000)+(#REF!*1000)))))</f>
        <v>#REF!</v>
      </c>
      <c r="AR1557" s="17" t="e">
        <f>SQRT(2*398600640000000*((1/(#REF!*1000))-(1/((#REF!*1000)+(#REF!*1000)))))</f>
        <v>#REF!</v>
      </c>
      <c r="AS1557" s="17" t="e">
        <f t="shared" si="261"/>
        <v>#REF!</v>
      </c>
      <c r="AT1557" s="5" t="e">
        <f t="shared" si="262"/>
        <v>#REF!</v>
      </c>
      <c r="AU1557" s="5" t="e">
        <f>(((4*(POWER(#REF!*1000,2)*AP1557)/398600640000000)*AT1557))/2/1000</f>
        <v>#REF!</v>
      </c>
      <c r="AV1557" s="5" t="e">
        <f t="shared" si="263"/>
        <v>#REF!</v>
      </c>
      <c r="AW1557" s="5" t="e">
        <f>(((4*(POWER(#REF!*1000,2)*AQ1557)/398600640000000)*AV1557))/2/1000</f>
        <v>#REF!</v>
      </c>
      <c r="AX1557" s="19" t="e">
        <f t="shared" si="264"/>
        <v>#REF!</v>
      </c>
      <c r="AY1557" s="17" t="e">
        <f>SQRT(398600640000/#REF!)</f>
        <v>#REF!</v>
      </c>
      <c r="AZ1557" s="17" t="e">
        <f>SQRT(398600640000/#REF!)</f>
        <v>#REF!</v>
      </c>
      <c r="BA1557" s="17" t="e">
        <f t="shared" si="265"/>
        <v>#REF!</v>
      </c>
      <c r="BB1557" s="24" t="e">
        <f>-(398600640000000)/(2*(#REF!))</f>
        <v>#REF!</v>
      </c>
      <c r="BC1557" s="24" t="e">
        <f>-(398600640000000)/((2*#REF!))</f>
        <v>#REF!</v>
      </c>
      <c r="BD1557" s="24" t="e">
        <f>-(398600640000000)/(2*#REF!)</f>
        <v>#REF!</v>
      </c>
      <c r="BE1557" s="27" t="e">
        <f t="shared" si="266"/>
        <v>#REF!</v>
      </c>
      <c r="BF1557" s="27" t="e">
        <f t="shared" si="267"/>
        <v>#REF!</v>
      </c>
      <c r="BG1557" s="23" t="e">
        <f t="shared" si="268"/>
        <v>#REF!</v>
      </c>
      <c r="BH1557" s="23" t="e">
        <f t="shared" si="269"/>
        <v>#REF!</v>
      </c>
      <c r="BJ1557" s="29" t="e">
        <f>398600640000000/(#REF!*1000*#REF!*1000)</f>
        <v>#REF!</v>
      </c>
      <c r="BK1557" s="29" t="e">
        <f>398600640000000/(#REF!*1000*#REF!*1000)</f>
        <v>#REF!</v>
      </c>
      <c r="BL1557" s="29" t="e">
        <f t="shared" si="270"/>
        <v>#REF!</v>
      </c>
      <c r="BM1557" t="e">
        <f>398600640000000/(#REF!*1000*#REF!*1000)</f>
        <v>#REF!</v>
      </c>
    </row>
    <row r="1558" spans="24:65" x14ac:dyDescent="0.25">
      <c r="X1558"/>
      <c r="Y1558"/>
      <c r="Z1558"/>
      <c r="AA1558"/>
      <c r="AB1558" s="5" t="e">
        <f>#REF!-#REF!</f>
        <v>#REF!</v>
      </c>
      <c r="AC1558" s="1" t="e">
        <f>#REF!-#REF!</f>
        <v>#REF!</v>
      </c>
      <c r="AD1558" s="1" t="e">
        <f>SIN(#REF!)*COS(#REF!)</f>
        <v>#REF!</v>
      </c>
      <c r="AE1558" s="1" t="e">
        <f>SIN(#REF!)*SIN(#REF!)</f>
        <v>#REF!</v>
      </c>
      <c r="AF1558" s="1" t="e">
        <f>#REF!*COS(#REF!+#REF!)</f>
        <v>#REF!</v>
      </c>
      <c r="AG1558" s="1" t="e">
        <f>#REF!*SIN(#REF!+#REF!)</f>
        <v>#REF!</v>
      </c>
      <c r="AH1558" s="1" t="e">
        <f>SIN(#REF!)</f>
        <v>#REF!</v>
      </c>
      <c r="AI1558" s="1" t="e">
        <f>COS(#REF!)</f>
        <v>#REF!</v>
      </c>
      <c r="AJ1558" s="1" t="e">
        <f t="shared" si="260"/>
        <v>#REF!</v>
      </c>
      <c r="AK1558" s="5" t="e">
        <f>#REF!*#REF!</f>
        <v>#REF!</v>
      </c>
      <c r="AL1558" s="1" t="e">
        <f>(#REF!*#REF!)*(#REF!*#REF!-1)</f>
        <v>#REF!</v>
      </c>
      <c r="AM1558" s="13" t="e">
        <f>#REF!*SQRT(1-#REF!*#REF!)</f>
        <v>#REF!</v>
      </c>
      <c r="AN1558" s="15" t="e">
        <f>#REF!-AM1558</f>
        <v>#REF!</v>
      </c>
      <c r="AO1558" s="19" t="e">
        <f>#REF!/AM1558</f>
        <v>#REF!</v>
      </c>
      <c r="AP1558" s="19" t="e">
        <f>SQRT(398600640000000/(#REF!*1000))</f>
        <v>#REF!</v>
      </c>
      <c r="AQ1558" s="17" t="e">
        <f>SQRT(2*398600640000000*((1/(#REF!*1000))-(1/((#REF!*1000)+(#REF!*1000)))))</f>
        <v>#REF!</v>
      </c>
      <c r="AR1558" s="17" t="e">
        <f>SQRT(2*398600640000000*((1/(#REF!*1000))-(1/((#REF!*1000)+(#REF!*1000)))))</f>
        <v>#REF!</v>
      </c>
      <c r="AS1558" s="17" t="e">
        <f t="shared" si="261"/>
        <v>#REF!</v>
      </c>
      <c r="AT1558" s="5" t="e">
        <f t="shared" si="262"/>
        <v>#REF!</v>
      </c>
      <c r="AU1558" s="5" t="e">
        <f>(((4*(POWER(#REF!*1000,2)*AP1558)/398600640000000)*AT1558))/2/1000</f>
        <v>#REF!</v>
      </c>
      <c r="AV1558" s="5" t="e">
        <f t="shared" si="263"/>
        <v>#REF!</v>
      </c>
      <c r="AW1558" s="5" t="e">
        <f>(((4*(POWER(#REF!*1000,2)*AQ1558)/398600640000000)*AV1558))/2/1000</f>
        <v>#REF!</v>
      </c>
      <c r="AX1558" s="19" t="e">
        <f t="shared" si="264"/>
        <v>#REF!</v>
      </c>
      <c r="AY1558" s="17" t="e">
        <f>SQRT(398600640000/#REF!)</f>
        <v>#REF!</v>
      </c>
      <c r="AZ1558" s="17" t="e">
        <f>SQRT(398600640000/#REF!)</f>
        <v>#REF!</v>
      </c>
      <c r="BA1558" s="17" t="e">
        <f t="shared" si="265"/>
        <v>#REF!</v>
      </c>
      <c r="BB1558" s="24" t="e">
        <f>-(398600640000000)/(2*(#REF!))</f>
        <v>#REF!</v>
      </c>
      <c r="BC1558" s="24" t="e">
        <f>-(398600640000000)/((2*#REF!))</f>
        <v>#REF!</v>
      </c>
      <c r="BD1558" s="24" t="e">
        <f>-(398600640000000)/(2*#REF!)</f>
        <v>#REF!</v>
      </c>
      <c r="BE1558" s="27" t="e">
        <f t="shared" si="266"/>
        <v>#REF!</v>
      </c>
      <c r="BF1558" s="27" t="e">
        <f t="shared" si="267"/>
        <v>#REF!</v>
      </c>
      <c r="BG1558" s="23" t="e">
        <f t="shared" si="268"/>
        <v>#REF!</v>
      </c>
      <c r="BH1558" s="23" t="e">
        <f t="shared" si="269"/>
        <v>#REF!</v>
      </c>
      <c r="BJ1558" s="29" t="e">
        <f>398600640000000/(#REF!*1000*#REF!*1000)</f>
        <v>#REF!</v>
      </c>
      <c r="BK1558" s="29" t="e">
        <f>398600640000000/(#REF!*1000*#REF!*1000)</f>
        <v>#REF!</v>
      </c>
      <c r="BL1558" s="29" t="e">
        <f t="shared" si="270"/>
        <v>#REF!</v>
      </c>
      <c r="BM1558" t="e">
        <f>398600640000000/(#REF!*1000*#REF!*1000)</f>
        <v>#REF!</v>
      </c>
    </row>
    <row r="1559" spans="24:65" x14ac:dyDescent="0.25">
      <c r="X1559"/>
      <c r="Y1559"/>
      <c r="Z1559"/>
      <c r="AA1559"/>
      <c r="AB1559" s="5" t="e">
        <f>#REF!-#REF!</f>
        <v>#REF!</v>
      </c>
      <c r="AC1559" s="1" t="e">
        <f>#REF!-#REF!</f>
        <v>#REF!</v>
      </c>
      <c r="AD1559" s="1" t="e">
        <f>SIN(#REF!)*COS(#REF!)</f>
        <v>#REF!</v>
      </c>
      <c r="AE1559" s="1" t="e">
        <f>SIN(#REF!)*SIN(#REF!)</f>
        <v>#REF!</v>
      </c>
      <c r="AF1559" s="1" t="e">
        <f>#REF!*COS(#REF!+#REF!)</f>
        <v>#REF!</v>
      </c>
      <c r="AG1559" s="1" t="e">
        <f>#REF!*SIN(#REF!+#REF!)</f>
        <v>#REF!</v>
      </c>
      <c r="AH1559" s="1" t="e">
        <f>SIN(#REF!)</f>
        <v>#REF!</v>
      </c>
      <c r="AI1559" s="1" t="e">
        <f>COS(#REF!)</f>
        <v>#REF!</v>
      </c>
      <c r="AJ1559" s="1" t="e">
        <f t="shared" si="260"/>
        <v>#REF!</v>
      </c>
      <c r="AK1559" s="5" t="e">
        <f>#REF!*#REF!</f>
        <v>#REF!</v>
      </c>
      <c r="AL1559" s="1" t="e">
        <f>(#REF!*#REF!)*(#REF!*#REF!-1)</f>
        <v>#REF!</v>
      </c>
      <c r="AM1559" s="13" t="e">
        <f>#REF!*SQRT(1-#REF!*#REF!)</f>
        <v>#REF!</v>
      </c>
      <c r="AN1559" s="15" t="e">
        <f>#REF!-AM1559</f>
        <v>#REF!</v>
      </c>
      <c r="AO1559" s="19" t="e">
        <f>#REF!/AM1559</f>
        <v>#REF!</v>
      </c>
      <c r="AP1559" s="19" t="e">
        <f>SQRT(398600640000000/(#REF!*1000))</f>
        <v>#REF!</v>
      </c>
      <c r="AQ1559" s="17" t="e">
        <f>SQRT(2*398600640000000*((1/(#REF!*1000))-(1/((#REF!*1000)+(#REF!*1000)))))</f>
        <v>#REF!</v>
      </c>
      <c r="AR1559" s="17" t="e">
        <f>SQRT(2*398600640000000*((1/(#REF!*1000))-(1/((#REF!*1000)+(#REF!*1000)))))</f>
        <v>#REF!</v>
      </c>
      <c r="AS1559" s="17" t="e">
        <f t="shared" si="261"/>
        <v>#REF!</v>
      </c>
      <c r="AT1559" s="5" t="e">
        <f t="shared" si="262"/>
        <v>#REF!</v>
      </c>
      <c r="AU1559" s="5" t="e">
        <f>(((4*(POWER(#REF!*1000,2)*AP1559)/398600640000000)*AT1559))/2/1000</f>
        <v>#REF!</v>
      </c>
      <c r="AV1559" s="5" t="e">
        <f t="shared" si="263"/>
        <v>#REF!</v>
      </c>
      <c r="AW1559" s="5" t="e">
        <f>(((4*(POWER(#REF!*1000,2)*AQ1559)/398600640000000)*AV1559))/2/1000</f>
        <v>#REF!</v>
      </c>
      <c r="AX1559" s="19" t="e">
        <f t="shared" si="264"/>
        <v>#REF!</v>
      </c>
      <c r="AY1559" s="17" t="e">
        <f>SQRT(398600640000/#REF!)</f>
        <v>#REF!</v>
      </c>
      <c r="AZ1559" s="17" t="e">
        <f>SQRT(398600640000/#REF!)</f>
        <v>#REF!</v>
      </c>
      <c r="BA1559" s="17" t="e">
        <f t="shared" si="265"/>
        <v>#REF!</v>
      </c>
      <c r="BB1559" s="24" t="e">
        <f>-(398600640000000)/(2*(#REF!))</f>
        <v>#REF!</v>
      </c>
      <c r="BC1559" s="24" t="e">
        <f>-(398600640000000)/((2*#REF!))</f>
        <v>#REF!</v>
      </c>
      <c r="BD1559" s="24" t="e">
        <f>-(398600640000000)/(2*#REF!)</f>
        <v>#REF!</v>
      </c>
      <c r="BE1559" s="27" t="e">
        <f t="shared" si="266"/>
        <v>#REF!</v>
      </c>
      <c r="BF1559" s="27" t="e">
        <f t="shared" si="267"/>
        <v>#REF!</v>
      </c>
      <c r="BG1559" s="23" t="e">
        <f t="shared" si="268"/>
        <v>#REF!</v>
      </c>
      <c r="BH1559" s="23" t="e">
        <f t="shared" si="269"/>
        <v>#REF!</v>
      </c>
      <c r="BJ1559" s="29" t="e">
        <f>398600640000000/(#REF!*1000*#REF!*1000)</f>
        <v>#REF!</v>
      </c>
      <c r="BK1559" s="29" t="e">
        <f>398600640000000/(#REF!*1000*#REF!*1000)</f>
        <v>#REF!</v>
      </c>
      <c r="BL1559" s="29" t="e">
        <f t="shared" si="270"/>
        <v>#REF!</v>
      </c>
      <c r="BM1559" t="e">
        <f>398600640000000/(#REF!*1000*#REF!*1000)</f>
        <v>#REF!</v>
      </c>
    </row>
    <row r="1560" spans="24:65" x14ac:dyDescent="0.25">
      <c r="X1560"/>
      <c r="Y1560"/>
      <c r="Z1560"/>
      <c r="AA1560"/>
      <c r="AB1560" s="5" t="e">
        <f>#REF!-#REF!</f>
        <v>#REF!</v>
      </c>
      <c r="AC1560" s="1" t="e">
        <f>#REF!-#REF!</f>
        <v>#REF!</v>
      </c>
      <c r="AD1560" s="1" t="e">
        <f>SIN(#REF!)*COS(#REF!)</f>
        <v>#REF!</v>
      </c>
      <c r="AE1560" s="1" t="e">
        <f>SIN(#REF!)*SIN(#REF!)</f>
        <v>#REF!</v>
      </c>
      <c r="AF1560" s="1" t="e">
        <f>#REF!*COS(#REF!+#REF!)</f>
        <v>#REF!</v>
      </c>
      <c r="AG1560" s="1" t="e">
        <f>#REF!*SIN(#REF!+#REF!)</f>
        <v>#REF!</v>
      </c>
      <c r="AH1560" s="1" t="e">
        <f>SIN(#REF!)</f>
        <v>#REF!</v>
      </c>
      <c r="AI1560" s="1" t="e">
        <f>COS(#REF!)</f>
        <v>#REF!</v>
      </c>
      <c r="AJ1560" s="1" t="e">
        <f t="shared" si="260"/>
        <v>#REF!</v>
      </c>
      <c r="AK1560" s="5" t="e">
        <f>#REF!*#REF!</f>
        <v>#REF!</v>
      </c>
      <c r="AL1560" s="1" t="e">
        <f>(#REF!*#REF!)*(#REF!*#REF!-1)</f>
        <v>#REF!</v>
      </c>
      <c r="AM1560" s="13" t="e">
        <f>#REF!*SQRT(1-#REF!*#REF!)</f>
        <v>#REF!</v>
      </c>
      <c r="AN1560" s="15" t="e">
        <f>#REF!-AM1560</f>
        <v>#REF!</v>
      </c>
      <c r="AO1560" s="19" t="e">
        <f>#REF!/AM1560</f>
        <v>#REF!</v>
      </c>
      <c r="AP1560" s="19" t="e">
        <f>SQRT(398600640000000/(#REF!*1000))</f>
        <v>#REF!</v>
      </c>
      <c r="AQ1560" s="17" t="e">
        <f>SQRT(2*398600640000000*((1/(#REF!*1000))-(1/((#REF!*1000)+(#REF!*1000)))))</f>
        <v>#REF!</v>
      </c>
      <c r="AR1560" s="17" t="e">
        <f>SQRT(2*398600640000000*((1/(#REF!*1000))-(1/((#REF!*1000)+(#REF!*1000)))))</f>
        <v>#REF!</v>
      </c>
      <c r="AS1560" s="17" t="e">
        <f t="shared" si="261"/>
        <v>#REF!</v>
      </c>
      <c r="AT1560" s="5" t="e">
        <f t="shared" si="262"/>
        <v>#REF!</v>
      </c>
      <c r="AU1560" s="5" t="e">
        <f>(((4*(POWER(#REF!*1000,2)*AP1560)/398600640000000)*AT1560))/2/1000</f>
        <v>#REF!</v>
      </c>
      <c r="AV1560" s="5" t="e">
        <f t="shared" si="263"/>
        <v>#REF!</v>
      </c>
      <c r="AW1560" s="5" t="e">
        <f>(((4*(POWER(#REF!*1000,2)*AQ1560)/398600640000000)*AV1560))/2/1000</f>
        <v>#REF!</v>
      </c>
      <c r="AX1560" s="19" t="e">
        <f t="shared" si="264"/>
        <v>#REF!</v>
      </c>
      <c r="AY1560" s="17" t="e">
        <f>SQRT(398600640000/#REF!)</f>
        <v>#REF!</v>
      </c>
      <c r="AZ1560" s="17" t="e">
        <f>SQRT(398600640000/#REF!)</f>
        <v>#REF!</v>
      </c>
      <c r="BA1560" s="17" t="e">
        <f t="shared" si="265"/>
        <v>#REF!</v>
      </c>
      <c r="BB1560" s="24" t="e">
        <f>-(398600640000000)/(2*(#REF!))</f>
        <v>#REF!</v>
      </c>
      <c r="BC1560" s="24" t="e">
        <f>-(398600640000000)/((2*#REF!))</f>
        <v>#REF!</v>
      </c>
      <c r="BD1560" s="24" t="e">
        <f>-(398600640000000)/(2*#REF!)</f>
        <v>#REF!</v>
      </c>
      <c r="BE1560" s="27" t="e">
        <f t="shared" si="266"/>
        <v>#REF!</v>
      </c>
      <c r="BF1560" s="27" t="e">
        <f t="shared" si="267"/>
        <v>#REF!</v>
      </c>
      <c r="BG1560" s="23" t="e">
        <f t="shared" si="268"/>
        <v>#REF!</v>
      </c>
      <c r="BH1560" s="23" t="e">
        <f t="shared" si="269"/>
        <v>#REF!</v>
      </c>
      <c r="BJ1560" s="29" t="e">
        <f>398600640000000/(#REF!*1000*#REF!*1000)</f>
        <v>#REF!</v>
      </c>
      <c r="BK1560" s="29" t="e">
        <f>398600640000000/(#REF!*1000*#REF!*1000)</f>
        <v>#REF!</v>
      </c>
      <c r="BL1560" s="29" t="e">
        <f t="shared" si="270"/>
        <v>#REF!</v>
      </c>
      <c r="BM1560" t="e">
        <f>398600640000000/(#REF!*1000*#REF!*1000)</f>
        <v>#REF!</v>
      </c>
    </row>
    <row r="1561" spans="24:65" x14ac:dyDescent="0.25">
      <c r="X1561"/>
      <c r="Y1561"/>
      <c r="Z1561"/>
      <c r="AA1561"/>
      <c r="AB1561" s="5" t="e">
        <f>#REF!-#REF!</f>
        <v>#REF!</v>
      </c>
      <c r="AC1561" s="1" t="e">
        <f>#REF!-#REF!</f>
        <v>#REF!</v>
      </c>
      <c r="AD1561" s="1" t="e">
        <f>SIN(#REF!)*COS(#REF!)</f>
        <v>#REF!</v>
      </c>
      <c r="AE1561" s="1" t="e">
        <f>SIN(#REF!)*SIN(#REF!)</f>
        <v>#REF!</v>
      </c>
      <c r="AF1561" s="1" t="e">
        <f>#REF!*COS(#REF!+#REF!)</f>
        <v>#REF!</v>
      </c>
      <c r="AG1561" s="1" t="e">
        <f>#REF!*SIN(#REF!+#REF!)</f>
        <v>#REF!</v>
      </c>
      <c r="AH1561" s="1" t="e">
        <f>SIN(#REF!)</f>
        <v>#REF!</v>
      </c>
      <c r="AI1561" s="1" t="e">
        <f>COS(#REF!)</f>
        <v>#REF!</v>
      </c>
      <c r="AJ1561" s="1" t="e">
        <f t="shared" si="260"/>
        <v>#REF!</v>
      </c>
      <c r="AK1561" s="5" t="e">
        <f>#REF!*#REF!</f>
        <v>#REF!</v>
      </c>
      <c r="AL1561" s="1" t="e">
        <f>(#REF!*#REF!)*(#REF!*#REF!-1)</f>
        <v>#REF!</v>
      </c>
      <c r="AM1561" s="13" t="e">
        <f>#REF!*SQRT(1-#REF!*#REF!)</f>
        <v>#REF!</v>
      </c>
      <c r="AN1561" s="15" t="e">
        <f>#REF!-AM1561</f>
        <v>#REF!</v>
      </c>
      <c r="AO1561" s="19" t="e">
        <f>#REF!/AM1561</f>
        <v>#REF!</v>
      </c>
      <c r="AP1561" s="19" t="e">
        <f>SQRT(398600640000000/(#REF!*1000))</f>
        <v>#REF!</v>
      </c>
      <c r="AQ1561" s="17" t="e">
        <f>SQRT(2*398600640000000*((1/(#REF!*1000))-(1/((#REF!*1000)+(#REF!*1000)))))</f>
        <v>#REF!</v>
      </c>
      <c r="AR1561" s="17" t="e">
        <f>SQRT(2*398600640000000*((1/(#REF!*1000))-(1/((#REF!*1000)+(#REF!*1000)))))</f>
        <v>#REF!</v>
      </c>
      <c r="AS1561" s="17" t="e">
        <f t="shared" si="261"/>
        <v>#REF!</v>
      </c>
      <c r="AT1561" s="5" t="e">
        <f t="shared" si="262"/>
        <v>#REF!</v>
      </c>
      <c r="AU1561" s="5" t="e">
        <f>(((4*(POWER(#REF!*1000,2)*AP1561)/398600640000000)*AT1561))/2/1000</f>
        <v>#REF!</v>
      </c>
      <c r="AV1561" s="5" t="e">
        <f t="shared" si="263"/>
        <v>#REF!</v>
      </c>
      <c r="AW1561" s="5" t="e">
        <f>(((4*(POWER(#REF!*1000,2)*AQ1561)/398600640000000)*AV1561))/2/1000</f>
        <v>#REF!</v>
      </c>
      <c r="AX1561" s="19" t="e">
        <f t="shared" si="264"/>
        <v>#REF!</v>
      </c>
      <c r="AY1561" s="17" t="e">
        <f>SQRT(398600640000/#REF!)</f>
        <v>#REF!</v>
      </c>
      <c r="AZ1561" s="17" t="e">
        <f>SQRT(398600640000/#REF!)</f>
        <v>#REF!</v>
      </c>
      <c r="BA1561" s="17" t="e">
        <f t="shared" si="265"/>
        <v>#REF!</v>
      </c>
      <c r="BB1561" s="24" t="e">
        <f>-(398600640000000)/(2*(#REF!))</f>
        <v>#REF!</v>
      </c>
      <c r="BC1561" s="24" t="e">
        <f>-(398600640000000)/((2*#REF!))</f>
        <v>#REF!</v>
      </c>
      <c r="BD1561" s="24" t="e">
        <f>-(398600640000000)/(2*#REF!)</f>
        <v>#REF!</v>
      </c>
      <c r="BE1561" s="27" t="e">
        <f t="shared" si="266"/>
        <v>#REF!</v>
      </c>
      <c r="BF1561" s="27" t="e">
        <f t="shared" si="267"/>
        <v>#REF!</v>
      </c>
      <c r="BG1561" s="23" t="e">
        <f t="shared" si="268"/>
        <v>#REF!</v>
      </c>
      <c r="BH1561" s="23" t="e">
        <f t="shared" si="269"/>
        <v>#REF!</v>
      </c>
      <c r="BJ1561" s="29" t="e">
        <f>398600640000000/(#REF!*1000*#REF!*1000)</f>
        <v>#REF!</v>
      </c>
      <c r="BK1561" s="29" t="e">
        <f>398600640000000/(#REF!*1000*#REF!*1000)</f>
        <v>#REF!</v>
      </c>
      <c r="BL1561" s="29" t="e">
        <f t="shared" si="270"/>
        <v>#REF!</v>
      </c>
      <c r="BM1561" t="e">
        <f>398600640000000/(#REF!*1000*#REF!*1000)</f>
        <v>#REF!</v>
      </c>
    </row>
    <row r="1562" spans="24:65" x14ac:dyDescent="0.25">
      <c r="X1562"/>
      <c r="Y1562"/>
      <c r="Z1562"/>
      <c r="AA1562"/>
      <c r="AB1562" s="5" t="e">
        <f>#REF!-#REF!</f>
        <v>#REF!</v>
      </c>
      <c r="AC1562" s="1" t="e">
        <f>#REF!-#REF!</f>
        <v>#REF!</v>
      </c>
      <c r="AD1562" s="1" t="e">
        <f>SIN(#REF!)*COS(#REF!)</f>
        <v>#REF!</v>
      </c>
      <c r="AE1562" s="1" t="e">
        <f>SIN(#REF!)*SIN(#REF!)</f>
        <v>#REF!</v>
      </c>
      <c r="AF1562" s="1" t="e">
        <f>#REF!*COS(#REF!+#REF!)</f>
        <v>#REF!</v>
      </c>
      <c r="AG1562" s="1" t="e">
        <f>#REF!*SIN(#REF!+#REF!)</f>
        <v>#REF!</v>
      </c>
      <c r="AH1562" s="1" t="e">
        <f>SIN(#REF!)</f>
        <v>#REF!</v>
      </c>
      <c r="AI1562" s="1" t="e">
        <f>COS(#REF!)</f>
        <v>#REF!</v>
      </c>
      <c r="AJ1562" s="1" t="e">
        <f t="shared" si="260"/>
        <v>#REF!</v>
      </c>
      <c r="AK1562" s="5" t="e">
        <f>#REF!*#REF!</f>
        <v>#REF!</v>
      </c>
      <c r="AL1562" s="1" t="e">
        <f>(#REF!*#REF!)*(#REF!*#REF!-1)</f>
        <v>#REF!</v>
      </c>
      <c r="AM1562" s="13" t="e">
        <f>#REF!*SQRT(1-#REF!*#REF!)</f>
        <v>#REF!</v>
      </c>
      <c r="AN1562" s="15" t="e">
        <f>#REF!-AM1562</f>
        <v>#REF!</v>
      </c>
      <c r="AO1562" s="19" t="e">
        <f>#REF!/AM1562</f>
        <v>#REF!</v>
      </c>
      <c r="AP1562" s="19" t="e">
        <f>SQRT(398600640000000/(#REF!*1000))</f>
        <v>#REF!</v>
      </c>
      <c r="AQ1562" s="17" t="e">
        <f>SQRT(2*398600640000000*((1/(#REF!*1000))-(1/((#REF!*1000)+(#REF!*1000)))))</f>
        <v>#REF!</v>
      </c>
      <c r="AR1562" s="17" t="e">
        <f>SQRT(2*398600640000000*((1/(#REF!*1000))-(1/((#REF!*1000)+(#REF!*1000)))))</f>
        <v>#REF!</v>
      </c>
      <c r="AS1562" s="17" t="e">
        <f t="shared" si="261"/>
        <v>#REF!</v>
      </c>
      <c r="AT1562" s="5" t="e">
        <f t="shared" si="262"/>
        <v>#REF!</v>
      </c>
      <c r="AU1562" s="5" t="e">
        <f>(((4*(POWER(#REF!*1000,2)*AP1562)/398600640000000)*AT1562))/2/1000</f>
        <v>#REF!</v>
      </c>
      <c r="AV1562" s="5" t="e">
        <f t="shared" si="263"/>
        <v>#REF!</v>
      </c>
      <c r="AW1562" s="5" t="e">
        <f>(((4*(POWER(#REF!*1000,2)*AQ1562)/398600640000000)*AV1562))/2/1000</f>
        <v>#REF!</v>
      </c>
      <c r="AX1562" s="19" t="e">
        <f t="shared" si="264"/>
        <v>#REF!</v>
      </c>
      <c r="AY1562" s="17" t="e">
        <f>SQRT(398600640000/#REF!)</f>
        <v>#REF!</v>
      </c>
      <c r="AZ1562" s="17" t="e">
        <f>SQRT(398600640000/#REF!)</f>
        <v>#REF!</v>
      </c>
      <c r="BA1562" s="17" t="e">
        <f t="shared" si="265"/>
        <v>#REF!</v>
      </c>
      <c r="BB1562" s="24" t="e">
        <f>-(398600640000000)/(2*(#REF!))</f>
        <v>#REF!</v>
      </c>
      <c r="BC1562" s="24" t="e">
        <f>-(398600640000000)/((2*#REF!))</f>
        <v>#REF!</v>
      </c>
      <c r="BD1562" s="24" t="e">
        <f>-(398600640000000)/(2*#REF!)</f>
        <v>#REF!</v>
      </c>
      <c r="BE1562" s="27" t="e">
        <f t="shared" si="266"/>
        <v>#REF!</v>
      </c>
      <c r="BF1562" s="27" t="e">
        <f t="shared" si="267"/>
        <v>#REF!</v>
      </c>
      <c r="BG1562" s="23" t="e">
        <f t="shared" si="268"/>
        <v>#REF!</v>
      </c>
      <c r="BH1562" s="23" t="e">
        <f t="shared" si="269"/>
        <v>#REF!</v>
      </c>
      <c r="BJ1562" s="29" t="e">
        <f>398600640000000/(#REF!*1000*#REF!*1000)</f>
        <v>#REF!</v>
      </c>
      <c r="BK1562" s="29" t="e">
        <f>398600640000000/(#REF!*1000*#REF!*1000)</f>
        <v>#REF!</v>
      </c>
      <c r="BL1562" s="29" t="e">
        <f t="shared" si="270"/>
        <v>#REF!</v>
      </c>
      <c r="BM1562" t="e">
        <f>398600640000000/(#REF!*1000*#REF!*1000)</f>
        <v>#REF!</v>
      </c>
    </row>
    <row r="1563" spans="24:65" x14ac:dyDescent="0.25">
      <c r="X1563"/>
      <c r="Y1563"/>
      <c r="Z1563"/>
      <c r="AA1563"/>
      <c r="AB1563" s="5" t="e">
        <f>#REF!-#REF!</f>
        <v>#REF!</v>
      </c>
      <c r="AC1563" s="1" t="e">
        <f>#REF!-#REF!</f>
        <v>#REF!</v>
      </c>
      <c r="AD1563" s="1" t="e">
        <f>SIN(#REF!)*COS(#REF!)</f>
        <v>#REF!</v>
      </c>
      <c r="AE1563" s="1" t="e">
        <f>SIN(#REF!)*SIN(#REF!)</f>
        <v>#REF!</v>
      </c>
      <c r="AF1563" s="1" t="e">
        <f>#REF!*COS(#REF!+#REF!)</f>
        <v>#REF!</v>
      </c>
      <c r="AG1563" s="1" t="e">
        <f>#REF!*SIN(#REF!+#REF!)</f>
        <v>#REF!</v>
      </c>
      <c r="AH1563" s="1" t="e">
        <f>SIN(#REF!)</f>
        <v>#REF!</v>
      </c>
      <c r="AI1563" s="1" t="e">
        <f>COS(#REF!)</f>
        <v>#REF!</v>
      </c>
      <c r="AJ1563" s="1" t="e">
        <f t="shared" si="260"/>
        <v>#REF!</v>
      </c>
      <c r="AK1563" s="5" t="e">
        <f>#REF!*#REF!</f>
        <v>#REF!</v>
      </c>
      <c r="AL1563" s="1" t="e">
        <f>(#REF!*#REF!)*(#REF!*#REF!-1)</f>
        <v>#REF!</v>
      </c>
      <c r="AM1563" s="13" t="e">
        <f>#REF!*SQRT(1-#REF!*#REF!)</f>
        <v>#REF!</v>
      </c>
      <c r="AN1563" s="15" t="e">
        <f>#REF!-AM1563</f>
        <v>#REF!</v>
      </c>
      <c r="AO1563" s="19" t="e">
        <f>#REF!/AM1563</f>
        <v>#REF!</v>
      </c>
      <c r="AP1563" s="19" t="e">
        <f>SQRT(398600640000000/(#REF!*1000))</f>
        <v>#REF!</v>
      </c>
      <c r="AQ1563" s="17" t="e">
        <f>SQRT(2*398600640000000*((1/(#REF!*1000))-(1/((#REF!*1000)+(#REF!*1000)))))</f>
        <v>#REF!</v>
      </c>
      <c r="AR1563" s="17" t="e">
        <f>SQRT(2*398600640000000*((1/(#REF!*1000))-(1/((#REF!*1000)+(#REF!*1000)))))</f>
        <v>#REF!</v>
      </c>
      <c r="AS1563" s="17" t="e">
        <f t="shared" si="261"/>
        <v>#REF!</v>
      </c>
      <c r="AT1563" s="5" t="e">
        <f t="shared" si="262"/>
        <v>#REF!</v>
      </c>
      <c r="AU1563" s="5" t="e">
        <f>(((4*(POWER(#REF!*1000,2)*AP1563)/398600640000000)*AT1563))/2/1000</f>
        <v>#REF!</v>
      </c>
      <c r="AV1563" s="5" t="e">
        <f t="shared" si="263"/>
        <v>#REF!</v>
      </c>
      <c r="AW1563" s="5" t="e">
        <f>(((4*(POWER(#REF!*1000,2)*AQ1563)/398600640000000)*AV1563))/2/1000</f>
        <v>#REF!</v>
      </c>
      <c r="AX1563" s="19" t="e">
        <f t="shared" si="264"/>
        <v>#REF!</v>
      </c>
      <c r="AY1563" s="17" t="e">
        <f>SQRT(398600640000/#REF!)</f>
        <v>#REF!</v>
      </c>
      <c r="AZ1563" s="17" t="e">
        <f>SQRT(398600640000/#REF!)</f>
        <v>#REF!</v>
      </c>
      <c r="BA1563" s="17" t="e">
        <f t="shared" si="265"/>
        <v>#REF!</v>
      </c>
      <c r="BB1563" s="24" t="e">
        <f>-(398600640000000)/(2*(#REF!))</f>
        <v>#REF!</v>
      </c>
      <c r="BC1563" s="24" t="e">
        <f>-(398600640000000)/((2*#REF!))</f>
        <v>#REF!</v>
      </c>
      <c r="BD1563" s="24" t="e">
        <f>-(398600640000000)/(2*#REF!)</f>
        <v>#REF!</v>
      </c>
      <c r="BE1563" s="27" t="e">
        <f t="shared" si="266"/>
        <v>#REF!</v>
      </c>
      <c r="BF1563" s="27" t="e">
        <f t="shared" si="267"/>
        <v>#REF!</v>
      </c>
      <c r="BG1563" s="23" t="e">
        <f t="shared" si="268"/>
        <v>#REF!</v>
      </c>
      <c r="BH1563" s="23" t="e">
        <f t="shared" si="269"/>
        <v>#REF!</v>
      </c>
      <c r="BJ1563" s="29" t="e">
        <f>398600640000000/(#REF!*1000*#REF!*1000)</f>
        <v>#REF!</v>
      </c>
      <c r="BK1563" s="29" t="e">
        <f>398600640000000/(#REF!*1000*#REF!*1000)</f>
        <v>#REF!</v>
      </c>
      <c r="BL1563" s="29" t="e">
        <f t="shared" si="270"/>
        <v>#REF!</v>
      </c>
      <c r="BM1563" t="e">
        <f>398600640000000/(#REF!*1000*#REF!*1000)</f>
        <v>#REF!</v>
      </c>
    </row>
    <row r="1564" spans="24:65" x14ac:dyDescent="0.25">
      <c r="X1564"/>
      <c r="Y1564"/>
      <c r="Z1564"/>
      <c r="AA1564"/>
      <c r="AB1564" s="5" t="e">
        <f>#REF!-#REF!</f>
        <v>#REF!</v>
      </c>
      <c r="AC1564" s="1" t="e">
        <f>#REF!-#REF!</f>
        <v>#REF!</v>
      </c>
      <c r="AD1564" s="1" t="e">
        <f>SIN(#REF!)*COS(#REF!)</f>
        <v>#REF!</v>
      </c>
      <c r="AE1564" s="1" t="e">
        <f>SIN(#REF!)*SIN(#REF!)</f>
        <v>#REF!</v>
      </c>
      <c r="AF1564" s="1" t="e">
        <f>#REF!*COS(#REF!+#REF!)</f>
        <v>#REF!</v>
      </c>
      <c r="AG1564" s="1" t="e">
        <f>#REF!*SIN(#REF!+#REF!)</f>
        <v>#REF!</v>
      </c>
      <c r="AH1564" s="1" t="e">
        <f>SIN(#REF!)</f>
        <v>#REF!</v>
      </c>
      <c r="AI1564" s="1" t="e">
        <f>COS(#REF!)</f>
        <v>#REF!</v>
      </c>
      <c r="AJ1564" s="1" t="e">
        <f t="shared" si="260"/>
        <v>#REF!</v>
      </c>
      <c r="AK1564" s="5" t="e">
        <f>#REF!*#REF!</f>
        <v>#REF!</v>
      </c>
      <c r="AL1564" s="1" t="e">
        <f>(#REF!*#REF!)*(#REF!*#REF!-1)</f>
        <v>#REF!</v>
      </c>
      <c r="AM1564" s="13" t="e">
        <f>#REF!*SQRT(1-#REF!*#REF!)</f>
        <v>#REF!</v>
      </c>
      <c r="AN1564" s="15" t="e">
        <f>#REF!-AM1564</f>
        <v>#REF!</v>
      </c>
      <c r="AO1564" s="19" t="e">
        <f>#REF!/AM1564</f>
        <v>#REF!</v>
      </c>
      <c r="AP1564" s="19" t="e">
        <f>SQRT(398600640000000/(#REF!*1000))</f>
        <v>#REF!</v>
      </c>
      <c r="AQ1564" s="17" t="e">
        <f>SQRT(2*398600640000000*((1/(#REF!*1000))-(1/((#REF!*1000)+(#REF!*1000)))))</f>
        <v>#REF!</v>
      </c>
      <c r="AR1564" s="17" t="e">
        <f>SQRT(2*398600640000000*((1/(#REF!*1000))-(1/((#REF!*1000)+(#REF!*1000)))))</f>
        <v>#REF!</v>
      </c>
      <c r="AS1564" s="17" t="e">
        <f t="shared" si="261"/>
        <v>#REF!</v>
      </c>
      <c r="AT1564" s="5" t="e">
        <f t="shared" si="262"/>
        <v>#REF!</v>
      </c>
      <c r="AU1564" s="5" t="e">
        <f>(((4*(POWER(#REF!*1000,2)*AP1564)/398600640000000)*AT1564))/2/1000</f>
        <v>#REF!</v>
      </c>
      <c r="AV1564" s="5" t="e">
        <f t="shared" si="263"/>
        <v>#REF!</v>
      </c>
      <c r="AW1564" s="5" t="e">
        <f>(((4*(POWER(#REF!*1000,2)*AQ1564)/398600640000000)*AV1564))/2/1000</f>
        <v>#REF!</v>
      </c>
      <c r="AX1564" s="19" t="e">
        <f t="shared" si="264"/>
        <v>#REF!</v>
      </c>
      <c r="AY1564" s="17" t="e">
        <f>SQRT(398600640000/#REF!)</f>
        <v>#REF!</v>
      </c>
      <c r="AZ1564" s="17" t="e">
        <f>SQRT(398600640000/#REF!)</f>
        <v>#REF!</v>
      </c>
      <c r="BA1564" s="17" t="e">
        <f t="shared" si="265"/>
        <v>#REF!</v>
      </c>
      <c r="BB1564" s="24" t="e">
        <f>-(398600640000000)/(2*(#REF!))</f>
        <v>#REF!</v>
      </c>
      <c r="BC1564" s="24" t="e">
        <f>-(398600640000000)/((2*#REF!))</f>
        <v>#REF!</v>
      </c>
      <c r="BD1564" s="24" t="e">
        <f>-(398600640000000)/(2*#REF!)</f>
        <v>#REF!</v>
      </c>
      <c r="BE1564" s="27" t="e">
        <f t="shared" si="266"/>
        <v>#REF!</v>
      </c>
      <c r="BF1564" s="27" t="e">
        <f t="shared" si="267"/>
        <v>#REF!</v>
      </c>
      <c r="BG1564" s="23" t="e">
        <f t="shared" si="268"/>
        <v>#REF!</v>
      </c>
      <c r="BH1564" s="23" t="e">
        <f t="shared" si="269"/>
        <v>#REF!</v>
      </c>
      <c r="BJ1564" s="29" t="e">
        <f>398600640000000/(#REF!*1000*#REF!*1000)</f>
        <v>#REF!</v>
      </c>
      <c r="BK1564" s="29" t="e">
        <f>398600640000000/(#REF!*1000*#REF!*1000)</f>
        <v>#REF!</v>
      </c>
      <c r="BL1564" s="29" t="e">
        <f t="shared" si="270"/>
        <v>#REF!</v>
      </c>
      <c r="BM1564" t="e">
        <f>398600640000000/(#REF!*1000*#REF!*1000)</f>
        <v>#REF!</v>
      </c>
    </row>
    <row r="1565" spans="24:65" x14ac:dyDescent="0.25">
      <c r="X1565"/>
      <c r="Y1565"/>
      <c r="Z1565"/>
      <c r="AA1565"/>
      <c r="AB1565" s="5" t="e">
        <f>#REF!-#REF!</f>
        <v>#REF!</v>
      </c>
      <c r="AC1565" s="1" t="e">
        <f>#REF!-#REF!</f>
        <v>#REF!</v>
      </c>
      <c r="AD1565" s="1" t="e">
        <f>SIN(#REF!)*COS(#REF!)</f>
        <v>#REF!</v>
      </c>
      <c r="AE1565" s="1" t="e">
        <f>SIN(#REF!)*SIN(#REF!)</f>
        <v>#REF!</v>
      </c>
      <c r="AF1565" s="1" t="e">
        <f>#REF!*COS(#REF!+#REF!)</f>
        <v>#REF!</v>
      </c>
      <c r="AG1565" s="1" t="e">
        <f>#REF!*SIN(#REF!+#REF!)</f>
        <v>#REF!</v>
      </c>
      <c r="AH1565" s="1" t="e">
        <f>SIN(#REF!)</f>
        <v>#REF!</v>
      </c>
      <c r="AI1565" s="1" t="e">
        <f>COS(#REF!)</f>
        <v>#REF!</v>
      </c>
      <c r="AJ1565" s="1" t="e">
        <f t="shared" si="260"/>
        <v>#REF!</v>
      </c>
      <c r="AK1565" s="5" t="e">
        <f>#REF!*#REF!</f>
        <v>#REF!</v>
      </c>
      <c r="AL1565" s="1" t="e">
        <f>(#REF!*#REF!)*(#REF!*#REF!-1)</f>
        <v>#REF!</v>
      </c>
      <c r="AM1565" s="13" t="e">
        <f>#REF!*SQRT(1-#REF!*#REF!)</f>
        <v>#REF!</v>
      </c>
      <c r="AN1565" s="15" t="e">
        <f>#REF!-AM1565</f>
        <v>#REF!</v>
      </c>
      <c r="AO1565" s="19" t="e">
        <f>#REF!/AM1565</f>
        <v>#REF!</v>
      </c>
      <c r="AP1565" s="19" t="e">
        <f>SQRT(398600640000000/(#REF!*1000))</f>
        <v>#REF!</v>
      </c>
      <c r="AQ1565" s="17" t="e">
        <f>SQRT(2*398600640000000*((1/(#REF!*1000))-(1/((#REF!*1000)+(#REF!*1000)))))</f>
        <v>#REF!</v>
      </c>
      <c r="AR1565" s="17" t="e">
        <f>SQRT(2*398600640000000*((1/(#REF!*1000))-(1/((#REF!*1000)+(#REF!*1000)))))</f>
        <v>#REF!</v>
      </c>
      <c r="AS1565" s="17" t="e">
        <f t="shared" si="261"/>
        <v>#REF!</v>
      </c>
      <c r="AT1565" s="5" t="e">
        <f t="shared" si="262"/>
        <v>#REF!</v>
      </c>
      <c r="AU1565" s="5" t="e">
        <f>(((4*(POWER(#REF!*1000,2)*AP1565)/398600640000000)*AT1565))/2/1000</f>
        <v>#REF!</v>
      </c>
      <c r="AV1565" s="5" t="e">
        <f t="shared" si="263"/>
        <v>#REF!</v>
      </c>
      <c r="AW1565" s="5" t="e">
        <f>(((4*(POWER(#REF!*1000,2)*AQ1565)/398600640000000)*AV1565))/2/1000</f>
        <v>#REF!</v>
      </c>
      <c r="AX1565" s="19" t="e">
        <f t="shared" si="264"/>
        <v>#REF!</v>
      </c>
      <c r="AY1565" s="17" t="e">
        <f>SQRT(398600640000/#REF!)</f>
        <v>#REF!</v>
      </c>
      <c r="AZ1565" s="17" t="e">
        <f>SQRT(398600640000/#REF!)</f>
        <v>#REF!</v>
      </c>
      <c r="BA1565" s="17" t="e">
        <f t="shared" si="265"/>
        <v>#REF!</v>
      </c>
      <c r="BB1565" s="24" t="e">
        <f>-(398600640000000)/(2*(#REF!))</f>
        <v>#REF!</v>
      </c>
      <c r="BC1565" s="24" t="e">
        <f>-(398600640000000)/((2*#REF!))</f>
        <v>#REF!</v>
      </c>
      <c r="BD1565" s="24" t="e">
        <f>-(398600640000000)/(2*#REF!)</f>
        <v>#REF!</v>
      </c>
      <c r="BE1565" s="27" t="e">
        <f t="shared" si="266"/>
        <v>#REF!</v>
      </c>
      <c r="BF1565" s="27" t="e">
        <f t="shared" si="267"/>
        <v>#REF!</v>
      </c>
      <c r="BG1565" s="23" t="e">
        <f t="shared" si="268"/>
        <v>#REF!</v>
      </c>
      <c r="BH1565" s="23" t="e">
        <f t="shared" si="269"/>
        <v>#REF!</v>
      </c>
      <c r="BJ1565" s="29" t="e">
        <f>398600640000000/(#REF!*1000*#REF!*1000)</f>
        <v>#REF!</v>
      </c>
      <c r="BK1565" s="29" t="e">
        <f>398600640000000/(#REF!*1000*#REF!*1000)</f>
        <v>#REF!</v>
      </c>
      <c r="BL1565" s="29" t="e">
        <f t="shared" si="270"/>
        <v>#REF!</v>
      </c>
      <c r="BM1565" t="e">
        <f>398600640000000/(#REF!*1000*#REF!*1000)</f>
        <v>#REF!</v>
      </c>
    </row>
    <row r="1566" spans="24:65" x14ac:dyDescent="0.25">
      <c r="X1566"/>
      <c r="Y1566"/>
      <c r="Z1566"/>
      <c r="AA1566"/>
      <c r="AB1566" s="5" t="e">
        <f>#REF!-#REF!</f>
        <v>#REF!</v>
      </c>
      <c r="AC1566" s="1" t="e">
        <f>#REF!-#REF!</f>
        <v>#REF!</v>
      </c>
      <c r="AD1566" s="1" t="e">
        <f>SIN(#REF!)*COS(#REF!)</f>
        <v>#REF!</v>
      </c>
      <c r="AE1566" s="1" t="e">
        <f>SIN(#REF!)*SIN(#REF!)</f>
        <v>#REF!</v>
      </c>
      <c r="AF1566" s="1" t="e">
        <f>#REF!*COS(#REF!+#REF!)</f>
        <v>#REF!</v>
      </c>
      <c r="AG1566" s="1" t="e">
        <f>#REF!*SIN(#REF!+#REF!)</f>
        <v>#REF!</v>
      </c>
      <c r="AH1566" s="1" t="e">
        <f>SIN(#REF!)</f>
        <v>#REF!</v>
      </c>
      <c r="AI1566" s="1" t="e">
        <f>COS(#REF!)</f>
        <v>#REF!</v>
      </c>
      <c r="AJ1566" s="1" t="e">
        <f t="shared" si="260"/>
        <v>#REF!</v>
      </c>
      <c r="AK1566" s="5" t="e">
        <f>#REF!*#REF!</f>
        <v>#REF!</v>
      </c>
      <c r="AL1566" s="1" t="e">
        <f>(#REF!*#REF!)*(#REF!*#REF!-1)</f>
        <v>#REF!</v>
      </c>
      <c r="AM1566" s="13" t="e">
        <f>#REF!*SQRT(1-#REF!*#REF!)</f>
        <v>#REF!</v>
      </c>
      <c r="AN1566" s="15" t="e">
        <f>#REF!-AM1566</f>
        <v>#REF!</v>
      </c>
      <c r="AO1566" s="19" t="e">
        <f>#REF!/AM1566</f>
        <v>#REF!</v>
      </c>
      <c r="AP1566" s="19" t="e">
        <f>SQRT(398600640000000/(#REF!*1000))</f>
        <v>#REF!</v>
      </c>
      <c r="AQ1566" s="17" t="e">
        <f>SQRT(2*398600640000000*((1/(#REF!*1000))-(1/((#REF!*1000)+(#REF!*1000)))))</f>
        <v>#REF!</v>
      </c>
      <c r="AR1566" s="17" t="e">
        <f>SQRT(2*398600640000000*((1/(#REF!*1000))-(1/((#REF!*1000)+(#REF!*1000)))))</f>
        <v>#REF!</v>
      </c>
      <c r="AS1566" s="17" t="e">
        <f t="shared" si="261"/>
        <v>#REF!</v>
      </c>
      <c r="AT1566" s="5" t="e">
        <f t="shared" si="262"/>
        <v>#REF!</v>
      </c>
      <c r="AU1566" s="5" t="e">
        <f>(((4*(POWER(#REF!*1000,2)*AP1566)/398600640000000)*AT1566))/2/1000</f>
        <v>#REF!</v>
      </c>
      <c r="AV1566" s="5" t="e">
        <f t="shared" si="263"/>
        <v>#REF!</v>
      </c>
      <c r="AW1566" s="5" t="e">
        <f>(((4*(POWER(#REF!*1000,2)*AQ1566)/398600640000000)*AV1566))/2/1000</f>
        <v>#REF!</v>
      </c>
      <c r="AX1566" s="19" t="e">
        <f t="shared" si="264"/>
        <v>#REF!</v>
      </c>
      <c r="AY1566" s="17" t="e">
        <f>SQRT(398600640000/#REF!)</f>
        <v>#REF!</v>
      </c>
      <c r="AZ1566" s="17" t="e">
        <f>SQRT(398600640000/#REF!)</f>
        <v>#REF!</v>
      </c>
      <c r="BA1566" s="17" t="e">
        <f t="shared" si="265"/>
        <v>#REF!</v>
      </c>
      <c r="BB1566" s="24" t="e">
        <f>-(398600640000000)/(2*(#REF!))</f>
        <v>#REF!</v>
      </c>
      <c r="BC1566" s="24" t="e">
        <f>-(398600640000000)/((2*#REF!))</f>
        <v>#REF!</v>
      </c>
      <c r="BD1566" s="24" t="e">
        <f>-(398600640000000)/(2*#REF!)</f>
        <v>#REF!</v>
      </c>
      <c r="BE1566" s="27" t="e">
        <f t="shared" si="266"/>
        <v>#REF!</v>
      </c>
      <c r="BF1566" s="27" t="e">
        <f t="shared" si="267"/>
        <v>#REF!</v>
      </c>
      <c r="BG1566" s="23" t="e">
        <f t="shared" si="268"/>
        <v>#REF!</v>
      </c>
      <c r="BH1566" s="23" t="e">
        <f t="shared" si="269"/>
        <v>#REF!</v>
      </c>
      <c r="BJ1566" s="29" t="e">
        <f>398600640000000/(#REF!*1000*#REF!*1000)</f>
        <v>#REF!</v>
      </c>
      <c r="BK1566" s="29" t="e">
        <f>398600640000000/(#REF!*1000*#REF!*1000)</f>
        <v>#REF!</v>
      </c>
      <c r="BL1566" s="29" t="e">
        <f t="shared" si="270"/>
        <v>#REF!</v>
      </c>
      <c r="BM1566" t="e">
        <f>398600640000000/(#REF!*1000*#REF!*1000)</f>
        <v>#REF!</v>
      </c>
    </row>
    <row r="1567" spans="24:65" x14ac:dyDescent="0.25">
      <c r="X1567"/>
      <c r="Y1567"/>
      <c r="Z1567"/>
      <c r="AA1567"/>
      <c r="AB1567" s="5" t="e">
        <f>#REF!-#REF!</f>
        <v>#REF!</v>
      </c>
      <c r="AC1567" s="1" t="e">
        <f>#REF!-#REF!</f>
        <v>#REF!</v>
      </c>
      <c r="AD1567" s="1" t="e">
        <f>SIN(#REF!)*COS(#REF!)</f>
        <v>#REF!</v>
      </c>
      <c r="AE1567" s="1" t="e">
        <f>SIN(#REF!)*SIN(#REF!)</f>
        <v>#REF!</v>
      </c>
      <c r="AF1567" s="1" t="e">
        <f>#REF!*COS(#REF!+#REF!)</f>
        <v>#REF!</v>
      </c>
      <c r="AG1567" s="1" t="e">
        <f>#REF!*SIN(#REF!+#REF!)</f>
        <v>#REF!</v>
      </c>
      <c r="AH1567" s="1" t="e">
        <f>SIN(#REF!)</f>
        <v>#REF!</v>
      </c>
      <c r="AI1567" s="1" t="e">
        <f>COS(#REF!)</f>
        <v>#REF!</v>
      </c>
      <c r="AJ1567" s="1" t="e">
        <f t="shared" si="260"/>
        <v>#REF!</v>
      </c>
      <c r="AK1567" s="5" t="e">
        <f>#REF!*#REF!</f>
        <v>#REF!</v>
      </c>
      <c r="AL1567" s="1" t="e">
        <f>(#REF!*#REF!)*(#REF!*#REF!-1)</f>
        <v>#REF!</v>
      </c>
      <c r="AM1567" s="13" t="e">
        <f>#REF!*SQRT(1-#REF!*#REF!)</f>
        <v>#REF!</v>
      </c>
      <c r="AN1567" s="15" t="e">
        <f>#REF!-AM1567</f>
        <v>#REF!</v>
      </c>
      <c r="AO1567" s="19" t="e">
        <f>#REF!/AM1567</f>
        <v>#REF!</v>
      </c>
      <c r="AP1567" s="19" t="e">
        <f>SQRT(398600640000000/(#REF!*1000))</f>
        <v>#REF!</v>
      </c>
      <c r="AQ1567" s="17" t="e">
        <f>SQRT(2*398600640000000*((1/(#REF!*1000))-(1/((#REF!*1000)+(#REF!*1000)))))</f>
        <v>#REF!</v>
      </c>
      <c r="AR1567" s="17" t="e">
        <f>SQRT(2*398600640000000*((1/(#REF!*1000))-(1/((#REF!*1000)+(#REF!*1000)))))</f>
        <v>#REF!</v>
      </c>
      <c r="AS1567" s="17" t="e">
        <f t="shared" si="261"/>
        <v>#REF!</v>
      </c>
      <c r="AT1567" s="5" t="e">
        <f t="shared" si="262"/>
        <v>#REF!</v>
      </c>
      <c r="AU1567" s="5" t="e">
        <f>(((4*(POWER(#REF!*1000,2)*AP1567)/398600640000000)*AT1567))/2/1000</f>
        <v>#REF!</v>
      </c>
      <c r="AV1567" s="5" t="e">
        <f t="shared" si="263"/>
        <v>#REF!</v>
      </c>
      <c r="AW1567" s="5" t="e">
        <f>(((4*(POWER(#REF!*1000,2)*AQ1567)/398600640000000)*AV1567))/2/1000</f>
        <v>#REF!</v>
      </c>
      <c r="AX1567" s="19" t="e">
        <f t="shared" si="264"/>
        <v>#REF!</v>
      </c>
      <c r="AY1567" s="17" t="e">
        <f>SQRT(398600640000/#REF!)</f>
        <v>#REF!</v>
      </c>
      <c r="AZ1567" s="17" t="e">
        <f>SQRT(398600640000/#REF!)</f>
        <v>#REF!</v>
      </c>
      <c r="BA1567" s="17" t="e">
        <f t="shared" si="265"/>
        <v>#REF!</v>
      </c>
      <c r="BB1567" s="24" t="e">
        <f>-(398600640000000)/(2*(#REF!))</f>
        <v>#REF!</v>
      </c>
      <c r="BC1567" s="24" t="e">
        <f>-(398600640000000)/((2*#REF!))</f>
        <v>#REF!</v>
      </c>
      <c r="BD1567" s="24" t="e">
        <f>-(398600640000000)/(2*#REF!)</f>
        <v>#REF!</v>
      </c>
      <c r="BE1567" s="27" t="e">
        <f t="shared" si="266"/>
        <v>#REF!</v>
      </c>
      <c r="BF1567" s="27" t="e">
        <f t="shared" si="267"/>
        <v>#REF!</v>
      </c>
      <c r="BG1567" s="23" t="e">
        <f t="shared" si="268"/>
        <v>#REF!</v>
      </c>
      <c r="BH1567" s="23" t="e">
        <f t="shared" si="269"/>
        <v>#REF!</v>
      </c>
      <c r="BJ1567" s="29" t="e">
        <f>398600640000000/(#REF!*1000*#REF!*1000)</f>
        <v>#REF!</v>
      </c>
      <c r="BK1567" s="29" t="e">
        <f>398600640000000/(#REF!*1000*#REF!*1000)</f>
        <v>#REF!</v>
      </c>
      <c r="BL1567" s="29" t="e">
        <f t="shared" si="270"/>
        <v>#REF!</v>
      </c>
      <c r="BM1567" t="e">
        <f>398600640000000/(#REF!*1000*#REF!*1000)</f>
        <v>#REF!</v>
      </c>
    </row>
    <row r="1568" spans="24:65" x14ac:dyDescent="0.25">
      <c r="X1568"/>
      <c r="Y1568"/>
      <c r="Z1568"/>
      <c r="AA1568"/>
      <c r="AB1568" s="5" t="e">
        <f>#REF!-#REF!</f>
        <v>#REF!</v>
      </c>
      <c r="AC1568" s="1" t="e">
        <f>#REF!-#REF!</f>
        <v>#REF!</v>
      </c>
      <c r="AD1568" s="1" t="e">
        <f>SIN(#REF!)*COS(#REF!)</f>
        <v>#REF!</v>
      </c>
      <c r="AE1568" s="1" t="e">
        <f>SIN(#REF!)*SIN(#REF!)</f>
        <v>#REF!</v>
      </c>
      <c r="AF1568" s="1" t="e">
        <f>#REF!*COS(#REF!+#REF!)</f>
        <v>#REF!</v>
      </c>
      <c r="AG1568" s="1" t="e">
        <f>#REF!*SIN(#REF!+#REF!)</f>
        <v>#REF!</v>
      </c>
      <c r="AH1568" s="1" t="e">
        <f>SIN(#REF!)</f>
        <v>#REF!</v>
      </c>
      <c r="AI1568" s="1" t="e">
        <f>COS(#REF!)</f>
        <v>#REF!</v>
      </c>
      <c r="AJ1568" s="1" t="e">
        <f t="shared" si="260"/>
        <v>#REF!</v>
      </c>
      <c r="AK1568" s="5" t="e">
        <f>#REF!*#REF!</f>
        <v>#REF!</v>
      </c>
      <c r="AL1568" s="1" t="e">
        <f>(#REF!*#REF!)*(#REF!*#REF!-1)</f>
        <v>#REF!</v>
      </c>
      <c r="AM1568" s="13" t="e">
        <f>#REF!*SQRT(1-#REF!*#REF!)</f>
        <v>#REF!</v>
      </c>
      <c r="AN1568" s="15" t="e">
        <f>#REF!-AM1568</f>
        <v>#REF!</v>
      </c>
      <c r="AO1568" s="19" t="e">
        <f>#REF!/AM1568</f>
        <v>#REF!</v>
      </c>
      <c r="AP1568" s="19" t="e">
        <f>SQRT(398600640000000/(#REF!*1000))</f>
        <v>#REF!</v>
      </c>
      <c r="AQ1568" s="17" t="e">
        <f>SQRT(2*398600640000000*((1/(#REF!*1000))-(1/((#REF!*1000)+(#REF!*1000)))))</f>
        <v>#REF!</v>
      </c>
      <c r="AR1568" s="17" t="e">
        <f>SQRT(2*398600640000000*((1/(#REF!*1000))-(1/((#REF!*1000)+(#REF!*1000)))))</f>
        <v>#REF!</v>
      </c>
      <c r="AS1568" s="17" t="e">
        <f t="shared" si="261"/>
        <v>#REF!</v>
      </c>
      <c r="AT1568" s="5" t="e">
        <f t="shared" si="262"/>
        <v>#REF!</v>
      </c>
      <c r="AU1568" s="5" t="e">
        <f>(((4*(POWER(#REF!*1000,2)*AP1568)/398600640000000)*AT1568))/2/1000</f>
        <v>#REF!</v>
      </c>
      <c r="AV1568" s="5" t="e">
        <f t="shared" si="263"/>
        <v>#REF!</v>
      </c>
      <c r="AW1568" s="5" t="e">
        <f>(((4*(POWER(#REF!*1000,2)*AQ1568)/398600640000000)*AV1568))/2/1000</f>
        <v>#REF!</v>
      </c>
      <c r="AX1568" s="19" t="e">
        <f t="shared" si="264"/>
        <v>#REF!</v>
      </c>
      <c r="AY1568" s="17" t="e">
        <f>SQRT(398600640000/#REF!)</f>
        <v>#REF!</v>
      </c>
      <c r="AZ1568" s="17" t="e">
        <f>SQRT(398600640000/#REF!)</f>
        <v>#REF!</v>
      </c>
      <c r="BA1568" s="17" t="e">
        <f t="shared" si="265"/>
        <v>#REF!</v>
      </c>
      <c r="BB1568" s="24" t="e">
        <f>-(398600640000000)/(2*(#REF!))</f>
        <v>#REF!</v>
      </c>
      <c r="BC1568" s="24" t="e">
        <f>-(398600640000000)/((2*#REF!))</f>
        <v>#REF!</v>
      </c>
      <c r="BD1568" s="24" t="e">
        <f>-(398600640000000)/(2*#REF!)</f>
        <v>#REF!</v>
      </c>
      <c r="BE1568" s="27" t="e">
        <f t="shared" si="266"/>
        <v>#REF!</v>
      </c>
      <c r="BF1568" s="27" t="e">
        <f t="shared" si="267"/>
        <v>#REF!</v>
      </c>
      <c r="BG1568" s="23" t="e">
        <f t="shared" si="268"/>
        <v>#REF!</v>
      </c>
      <c r="BH1568" s="23" t="e">
        <f t="shared" si="269"/>
        <v>#REF!</v>
      </c>
      <c r="BJ1568" s="29" t="e">
        <f>398600640000000/(#REF!*1000*#REF!*1000)</f>
        <v>#REF!</v>
      </c>
      <c r="BK1568" s="29" t="e">
        <f>398600640000000/(#REF!*1000*#REF!*1000)</f>
        <v>#REF!</v>
      </c>
      <c r="BL1568" s="29" t="e">
        <f t="shared" si="270"/>
        <v>#REF!</v>
      </c>
      <c r="BM1568" t="e">
        <f>398600640000000/(#REF!*1000*#REF!*1000)</f>
        <v>#REF!</v>
      </c>
    </row>
    <row r="1569" spans="24:65" x14ac:dyDescent="0.25">
      <c r="X1569"/>
      <c r="Y1569"/>
      <c r="Z1569"/>
      <c r="AA1569"/>
      <c r="AB1569" s="5" t="e">
        <f>#REF!-#REF!</f>
        <v>#REF!</v>
      </c>
      <c r="AC1569" s="1" t="e">
        <f>#REF!-#REF!</f>
        <v>#REF!</v>
      </c>
      <c r="AD1569" s="1" t="e">
        <f>SIN(#REF!)*COS(#REF!)</f>
        <v>#REF!</v>
      </c>
      <c r="AE1569" s="1" t="e">
        <f>SIN(#REF!)*SIN(#REF!)</f>
        <v>#REF!</v>
      </c>
      <c r="AF1569" s="1" t="e">
        <f>#REF!*COS(#REF!+#REF!)</f>
        <v>#REF!</v>
      </c>
      <c r="AG1569" s="1" t="e">
        <f>#REF!*SIN(#REF!+#REF!)</f>
        <v>#REF!</v>
      </c>
      <c r="AH1569" s="1" t="e">
        <f>SIN(#REF!)</f>
        <v>#REF!</v>
      </c>
      <c r="AI1569" s="1" t="e">
        <f>COS(#REF!)</f>
        <v>#REF!</v>
      </c>
      <c r="AJ1569" s="1" t="e">
        <f t="shared" si="260"/>
        <v>#REF!</v>
      </c>
      <c r="AK1569" s="5" t="e">
        <f>#REF!*#REF!</f>
        <v>#REF!</v>
      </c>
      <c r="AL1569" s="1" t="e">
        <f>(#REF!*#REF!)*(#REF!*#REF!-1)</f>
        <v>#REF!</v>
      </c>
      <c r="AM1569" s="13" t="e">
        <f>#REF!*SQRT(1-#REF!*#REF!)</f>
        <v>#REF!</v>
      </c>
      <c r="AN1569" s="15" t="e">
        <f>#REF!-AM1569</f>
        <v>#REF!</v>
      </c>
      <c r="AO1569" s="19" t="e">
        <f>#REF!/AM1569</f>
        <v>#REF!</v>
      </c>
      <c r="AP1569" s="19" t="e">
        <f>SQRT(398600640000000/(#REF!*1000))</f>
        <v>#REF!</v>
      </c>
      <c r="AQ1569" s="17" t="e">
        <f>SQRT(2*398600640000000*((1/(#REF!*1000))-(1/((#REF!*1000)+(#REF!*1000)))))</f>
        <v>#REF!</v>
      </c>
      <c r="AR1569" s="17" t="e">
        <f>SQRT(2*398600640000000*((1/(#REF!*1000))-(1/((#REF!*1000)+(#REF!*1000)))))</f>
        <v>#REF!</v>
      </c>
      <c r="AS1569" s="17" t="e">
        <f t="shared" si="261"/>
        <v>#REF!</v>
      </c>
      <c r="AT1569" s="5" t="e">
        <f t="shared" si="262"/>
        <v>#REF!</v>
      </c>
      <c r="AU1569" s="5" t="e">
        <f>(((4*(POWER(#REF!*1000,2)*AP1569)/398600640000000)*AT1569))/2/1000</f>
        <v>#REF!</v>
      </c>
      <c r="AV1569" s="5" t="e">
        <f t="shared" si="263"/>
        <v>#REF!</v>
      </c>
      <c r="AW1569" s="5" t="e">
        <f>(((4*(POWER(#REF!*1000,2)*AQ1569)/398600640000000)*AV1569))/2/1000</f>
        <v>#REF!</v>
      </c>
      <c r="AX1569" s="19" t="e">
        <f t="shared" si="264"/>
        <v>#REF!</v>
      </c>
      <c r="AY1569" s="17" t="e">
        <f>SQRT(398600640000/#REF!)</f>
        <v>#REF!</v>
      </c>
      <c r="AZ1569" s="17" t="e">
        <f>SQRT(398600640000/#REF!)</f>
        <v>#REF!</v>
      </c>
      <c r="BA1569" s="17" t="e">
        <f t="shared" si="265"/>
        <v>#REF!</v>
      </c>
      <c r="BB1569" s="24" t="e">
        <f>-(398600640000000)/(2*(#REF!))</f>
        <v>#REF!</v>
      </c>
      <c r="BC1569" s="24" t="e">
        <f>-(398600640000000)/((2*#REF!))</f>
        <v>#REF!</v>
      </c>
      <c r="BD1569" s="24" t="e">
        <f>-(398600640000000)/(2*#REF!)</f>
        <v>#REF!</v>
      </c>
      <c r="BE1569" s="27" t="e">
        <f t="shared" si="266"/>
        <v>#REF!</v>
      </c>
      <c r="BF1569" s="27" t="e">
        <f t="shared" si="267"/>
        <v>#REF!</v>
      </c>
      <c r="BG1569" s="23" t="e">
        <f t="shared" si="268"/>
        <v>#REF!</v>
      </c>
      <c r="BH1569" s="23" t="e">
        <f t="shared" si="269"/>
        <v>#REF!</v>
      </c>
      <c r="BJ1569" s="29" t="e">
        <f>398600640000000/(#REF!*1000*#REF!*1000)</f>
        <v>#REF!</v>
      </c>
      <c r="BK1569" s="29" t="e">
        <f>398600640000000/(#REF!*1000*#REF!*1000)</f>
        <v>#REF!</v>
      </c>
      <c r="BL1569" s="29" t="e">
        <f t="shared" si="270"/>
        <v>#REF!</v>
      </c>
      <c r="BM1569" t="e">
        <f>398600640000000/(#REF!*1000*#REF!*1000)</f>
        <v>#REF!</v>
      </c>
    </row>
    <row r="1570" spans="24:65" x14ac:dyDescent="0.25">
      <c r="X1570"/>
      <c r="Y1570"/>
      <c r="Z1570"/>
      <c r="AA1570"/>
      <c r="AB1570" s="5" t="e">
        <f>#REF!-#REF!</f>
        <v>#REF!</v>
      </c>
      <c r="AC1570" s="1" t="e">
        <f>#REF!-#REF!</f>
        <v>#REF!</v>
      </c>
      <c r="AD1570" s="1" t="e">
        <f>SIN(#REF!)*COS(#REF!)</f>
        <v>#REF!</v>
      </c>
      <c r="AE1570" s="1" t="e">
        <f>SIN(#REF!)*SIN(#REF!)</f>
        <v>#REF!</v>
      </c>
      <c r="AF1570" s="1" t="e">
        <f>#REF!*COS(#REF!+#REF!)</f>
        <v>#REF!</v>
      </c>
      <c r="AG1570" s="1" t="e">
        <f>#REF!*SIN(#REF!+#REF!)</f>
        <v>#REF!</v>
      </c>
      <c r="AH1570" s="1" t="e">
        <f>SIN(#REF!)</f>
        <v>#REF!</v>
      </c>
      <c r="AI1570" s="1" t="e">
        <f>COS(#REF!)</f>
        <v>#REF!</v>
      </c>
      <c r="AJ1570" s="1" t="e">
        <f t="shared" si="260"/>
        <v>#REF!</v>
      </c>
      <c r="AK1570" s="5" t="e">
        <f>#REF!*#REF!</f>
        <v>#REF!</v>
      </c>
      <c r="AL1570" s="1" t="e">
        <f>(#REF!*#REF!)*(#REF!*#REF!-1)</f>
        <v>#REF!</v>
      </c>
      <c r="AM1570" s="13" t="e">
        <f>#REF!*SQRT(1-#REF!*#REF!)</f>
        <v>#REF!</v>
      </c>
      <c r="AN1570" s="15" t="e">
        <f>#REF!-AM1570</f>
        <v>#REF!</v>
      </c>
      <c r="AO1570" s="19" t="e">
        <f>#REF!/AM1570</f>
        <v>#REF!</v>
      </c>
      <c r="AP1570" s="19" t="e">
        <f>SQRT(398600640000000/(#REF!*1000))</f>
        <v>#REF!</v>
      </c>
      <c r="AQ1570" s="17" t="e">
        <f>SQRT(2*398600640000000*((1/(#REF!*1000))-(1/((#REF!*1000)+(#REF!*1000)))))</f>
        <v>#REF!</v>
      </c>
      <c r="AR1570" s="17" t="e">
        <f>SQRT(2*398600640000000*((1/(#REF!*1000))-(1/((#REF!*1000)+(#REF!*1000)))))</f>
        <v>#REF!</v>
      </c>
      <c r="AS1570" s="17" t="e">
        <f t="shared" si="261"/>
        <v>#REF!</v>
      </c>
      <c r="AT1570" s="5" t="e">
        <f t="shared" si="262"/>
        <v>#REF!</v>
      </c>
      <c r="AU1570" s="5" t="e">
        <f>(((4*(POWER(#REF!*1000,2)*AP1570)/398600640000000)*AT1570))/2/1000</f>
        <v>#REF!</v>
      </c>
      <c r="AV1570" s="5" t="e">
        <f t="shared" si="263"/>
        <v>#REF!</v>
      </c>
      <c r="AW1570" s="5" t="e">
        <f>(((4*(POWER(#REF!*1000,2)*AQ1570)/398600640000000)*AV1570))/2/1000</f>
        <v>#REF!</v>
      </c>
      <c r="AX1570" s="19" t="e">
        <f t="shared" si="264"/>
        <v>#REF!</v>
      </c>
      <c r="AY1570" s="17" t="e">
        <f>SQRT(398600640000/#REF!)</f>
        <v>#REF!</v>
      </c>
      <c r="AZ1570" s="17" t="e">
        <f>SQRT(398600640000/#REF!)</f>
        <v>#REF!</v>
      </c>
      <c r="BA1570" s="17" t="e">
        <f t="shared" si="265"/>
        <v>#REF!</v>
      </c>
      <c r="BB1570" s="24" t="e">
        <f>-(398600640000000)/(2*(#REF!))</f>
        <v>#REF!</v>
      </c>
      <c r="BC1570" s="24" t="e">
        <f>-(398600640000000)/((2*#REF!))</f>
        <v>#REF!</v>
      </c>
      <c r="BD1570" s="24" t="e">
        <f>-(398600640000000)/(2*#REF!)</f>
        <v>#REF!</v>
      </c>
      <c r="BE1570" s="27" t="e">
        <f t="shared" si="266"/>
        <v>#REF!</v>
      </c>
      <c r="BF1570" s="27" t="e">
        <f t="shared" si="267"/>
        <v>#REF!</v>
      </c>
      <c r="BG1570" s="23" t="e">
        <f t="shared" si="268"/>
        <v>#REF!</v>
      </c>
      <c r="BH1570" s="23" t="e">
        <f t="shared" si="269"/>
        <v>#REF!</v>
      </c>
      <c r="BJ1570" s="29" t="e">
        <f>398600640000000/(#REF!*1000*#REF!*1000)</f>
        <v>#REF!</v>
      </c>
      <c r="BK1570" s="29" t="e">
        <f>398600640000000/(#REF!*1000*#REF!*1000)</f>
        <v>#REF!</v>
      </c>
      <c r="BL1570" s="29" t="e">
        <f t="shared" si="270"/>
        <v>#REF!</v>
      </c>
      <c r="BM1570" t="e">
        <f>398600640000000/(#REF!*1000*#REF!*1000)</f>
        <v>#REF!</v>
      </c>
    </row>
    <row r="1571" spans="24:65" x14ac:dyDescent="0.25">
      <c r="X1571"/>
      <c r="Y1571"/>
      <c r="Z1571"/>
      <c r="AA1571"/>
      <c r="AB1571" s="5" t="e">
        <f>#REF!-#REF!</f>
        <v>#REF!</v>
      </c>
      <c r="AC1571" s="1" t="e">
        <f>#REF!-#REF!</f>
        <v>#REF!</v>
      </c>
      <c r="AD1571" s="1" t="e">
        <f>SIN(#REF!)*COS(#REF!)</f>
        <v>#REF!</v>
      </c>
      <c r="AE1571" s="1" t="e">
        <f>SIN(#REF!)*SIN(#REF!)</f>
        <v>#REF!</v>
      </c>
      <c r="AF1571" s="1" t="e">
        <f>#REF!*COS(#REF!+#REF!)</f>
        <v>#REF!</v>
      </c>
      <c r="AG1571" s="1" t="e">
        <f>#REF!*SIN(#REF!+#REF!)</f>
        <v>#REF!</v>
      </c>
      <c r="AH1571" s="1" t="e">
        <f>SIN(#REF!)</f>
        <v>#REF!</v>
      </c>
      <c r="AI1571" s="1" t="e">
        <f>COS(#REF!)</f>
        <v>#REF!</v>
      </c>
      <c r="AJ1571" s="1" t="e">
        <f t="shared" si="260"/>
        <v>#REF!</v>
      </c>
      <c r="AK1571" s="5" t="e">
        <f>#REF!*#REF!</f>
        <v>#REF!</v>
      </c>
      <c r="AL1571" s="1" t="e">
        <f>(#REF!*#REF!)*(#REF!*#REF!-1)</f>
        <v>#REF!</v>
      </c>
      <c r="AM1571" s="13" t="e">
        <f>#REF!*SQRT(1-#REF!*#REF!)</f>
        <v>#REF!</v>
      </c>
      <c r="AN1571" s="15" t="e">
        <f>#REF!-AM1571</f>
        <v>#REF!</v>
      </c>
      <c r="AO1571" s="19" t="e">
        <f>#REF!/AM1571</f>
        <v>#REF!</v>
      </c>
      <c r="AP1571" s="19" t="e">
        <f>SQRT(398600640000000/(#REF!*1000))</f>
        <v>#REF!</v>
      </c>
      <c r="AQ1571" s="17" t="e">
        <f>SQRT(2*398600640000000*((1/(#REF!*1000))-(1/((#REF!*1000)+(#REF!*1000)))))</f>
        <v>#REF!</v>
      </c>
      <c r="AR1571" s="17" t="e">
        <f>SQRT(2*398600640000000*((1/(#REF!*1000))-(1/((#REF!*1000)+(#REF!*1000)))))</f>
        <v>#REF!</v>
      </c>
      <c r="AS1571" s="17" t="e">
        <f t="shared" si="261"/>
        <v>#REF!</v>
      </c>
      <c r="AT1571" s="5" t="e">
        <f t="shared" si="262"/>
        <v>#REF!</v>
      </c>
      <c r="AU1571" s="5" t="e">
        <f>(((4*(POWER(#REF!*1000,2)*AP1571)/398600640000000)*AT1571))/2/1000</f>
        <v>#REF!</v>
      </c>
      <c r="AV1571" s="5" t="e">
        <f t="shared" si="263"/>
        <v>#REF!</v>
      </c>
      <c r="AW1571" s="5" t="e">
        <f>(((4*(POWER(#REF!*1000,2)*AQ1571)/398600640000000)*AV1571))/2/1000</f>
        <v>#REF!</v>
      </c>
      <c r="AX1571" s="19" t="e">
        <f t="shared" si="264"/>
        <v>#REF!</v>
      </c>
      <c r="AY1571" s="17" t="e">
        <f>SQRT(398600640000/#REF!)</f>
        <v>#REF!</v>
      </c>
      <c r="AZ1571" s="17" t="e">
        <f>SQRT(398600640000/#REF!)</f>
        <v>#REF!</v>
      </c>
      <c r="BA1571" s="17" t="e">
        <f t="shared" si="265"/>
        <v>#REF!</v>
      </c>
      <c r="BB1571" s="24" t="e">
        <f>-(398600640000000)/(2*(#REF!))</f>
        <v>#REF!</v>
      </c>
      <c r="BC1571" s="24" t="e">
        <f>-(398600640000000)/((2*#REF!))</f>
        <v>#REF!</v>
      </c>
      <c r="BD1571" s="24" t="e">
        <f>-(398600640000000)/(2*#REF!)</f>
        <v>#REF!</v>
      </c>
      <c r="BE1571" s="27" t="e">
        <f t="shared" si="266"/>
        <v>#REF!</v>
      </c>
      <c r="BF1571" s="27" t="e">
        <f t="shared" si="267"/>
        <v>#REF!</v>
      </c>
      <c r="BG1571" s="23" t="e">
        <f t="shared" si="268"/>
        <v>#REF!</v>
      </c>
      <c r="BH1571" s="23" t="e">
        <f t="shared" si="269"/>
        <v>#REF!</v>
      </c>
      <c r="BJ1571" s="29" t="e">
        <f>398600640000000/(#REF!*1000*#REF!*1000)</f>
        <v>#REF!</v>
      </c>
      <c r="BK1571" s="29" t="e">
        <f>398600640000000/(#REF!*1000*#REF!*1000)</f>
        <v>#REF!</v>
      </c>
      <c r="BL1571" s="29" t="e">
        <f t="shared" si="270"/>
        <v>#REF!</v>
      </c>
      <c r="BM1571" t="e">
        <f>398600640000000/(#REF!*1000*#REF!*1000)</f>
        <v>#REF!</v>
      </c>
    </row>
    <row r="1572" spans="24:65" x14ac:dyDescent="0.25">
      <c r="X1572"/>
      <c r="Y1572"/>
      <c r="Z1572"/>
      <c r="AA1572"/>
      <c r="AB1572" s="5" t="e">
        <f>#REF!-#REF!</f>
        <v>#REF!</v>
      </c>
      <c r="AC1572" s="1" t="e">
        <f>#REF!-#REF!</f>
        <v>#REF!</v>
      </c>
      <c r="AD1572" s="1" t="e">
        <f>SIN(#REF!)*COS(#REF!)</f>
        <v>#REF!</v>
      </c>
      <c r="AE1572" s="1" t="e">
        <f>SIN(#REF!)*SIN(#REF!)</f>
        <v>#REF!</v>
      </c>
      <c r="AF1572" s="1" t="e">
        <f>#REF!*COS(#REF!+#REF!)</f>
        <v>#REF!</v>
      </c>
      <c r="AG1572" s="1" t="e">
        <f>#REF!*SIN(#REF!+#REF!)</f>
        <v>#REF!</v>
      </c>
      <c r="AH1572" s="1" t="e">
        <f>SIN(#REF!)</f>
        <v>#REF!</v>
      </c>
      <c r="AI1572" s="1" t="e">
        <f>COS(#REF!)</f>
        <v>#REF!</v>
      </c>
      <c r="AJ1572" s="1" t="e">
        <f t="shared" si="260"/>
        <v>#REF!</v>
      </c>
      <c r="AK1572" s="5" t="e">
        <f>#REF!*#REF!</f>
        <v>#REF!</v>
      </c>
      <c r="AL1572" s="1" t="e">
        <f>(#REF!*#REF!)*(#REF!*#REF!-1)</f>
        <v>#REF!</v>
      </c>
      <c r="AM1572" s="13" t="e">
        <f>#REF!*SQRT(1-#REF!*#REF!)</f>
        <v>#REF!</v>
      </c>
      <c r="AN1572" s="15" t="e">
        <f>#REF!-AM1572</f>
        <v>#REF!</v>
      </c>
      <c r="AO1572" s="19" t="e">
        <f>#REF!/AM1572</f>
        <v>#REF!</v>
      </c>
      <c r="AP1572" s="19" t="e">
        <f>SQRT(398600640000000/(#REF!*1000))</f>
        <v>#REF!</v>
      </c>
      <c r="AQ1572" s="17" t="e">
        <f>SQRT(2*398600640000000*((1/(#REF!*1000))-(1/((#REF!*1000)+(#REF!*1000)))))</f>
        <v>#REF!</v>
      </c>
      <c r="AR1572" s="17" t="e">
        <f>SQRT(2*398600640000000*((1/(#REF!*1000))-(1/((#REF!*1000)+(#REF!*1000)))))</f>
        <v>#REF!</v>
      </c>
      <c r="AS1572" s="17" t="e">
        <f t="shared" si="261"/>
        <v>#REF!</v>
      </c>
      <c r="AT1572" s="5" t="e">
        <f t="shared" si="262"/>
        <v>#REF!</v>
      </c>
      <c r="AU1572" s="5" t="e">
        <f>(((4*(POWER(#REF!*1000,2)*AP1572)/398600640000000)*AT1572))/2/1000</f>
        <v>#REF!</v>
      </c>
      <c r="AV1572" s="5" t="e">
        <f t="shared" si="263"/>
        <v>#REF!</v>
      </c>
      <c r="AW1572" s="5" t="e">
        <f>(((4*(POWER(#REF!*1000,2)*AQ1572)/398600640000000)*AV1572))/2/1000</f>
        <v>#REF!</v>
      </c>
      <c r="AX1572" s="19" t="e">
        <f t="shared" si="264"/>
        <v>#REF!</v>
      </c>
      <c r="AY1572" s="17" t="e">
        <f>SQRT(398600640000/#REF!)</f>
        <v>#REF!</v>
      </c>
      <c r="AZ1572" s="17" t="e">
        <f>SQRT(398600640000/#REF!)</f>
        <v>#REF!</v>
      </c>
      <c r="BA1572" s="17" t="e">
        <f t="shared" si="265"/>
        <v>#REF!</v>
      </c>
      <c r="BB1572" s="24" t="e">
        <f>-(398600640000000)/(2*(#REF!))</f>
        <v>#REF!</v>
      </c>
      <c r="BC1572" s="24" t="e">
        <f>-(398600640000000)/((2*#REF!))</f>
        <v>#REF!</v>
      </c>
      <c r="BD1572" s="24" t="e">
        <f>-(398600640000000)/(2*#REF!)</f>
        <v>#REF!</v>
      </c>
      <c r="BE1572" s="27" t="e">
        <f t="shared" si="266"/>
        <v>#REF!</v>
      </c>
      <c r="BF1572" s="27" t="e">
        <f t="shared" si="267"/>
        <v>#REF!</v>
      </c>
      <c r="BG1572" s="23" t="e">
        <f t="shared" si="268"/>
        <v>#REF!</v>
      </c>
      <c r="BH1572" s="23" t="e">
        <f t="shared" si="269"/>
        <v>#REF!</v>
      </c>
      <c r="BJ1572" s="29" t="e">
        <f>398600640000000/(#REF!*1000*#REF!*1000)</f>
        <v>#REF!</v>
      </c>
      <c r="BK1572" s="29" t="e">
        <f>398600640000000/(#REF!*1000*#REF!*1000)</f>
        <v>#REF!</v>
      </c>
      <c r="BL1572" s="29" t="e">
        <f t="shared" si="270"/>
        <v>#REF!</v>
      </c>
      <c r="BM1572" t="e">
        <f>398600640000000/(#REF!*1000*#REF!*1000)</f>
        <v>#REF!</v>
      </c>
    </row>
    <row r="1573" spans="24:65" x14ac:dyDescent="0.25">
      <c r="X1573"/>
      <c r="Y1573"/>
      <c r="Z1573"/>
      <c r="AA1573"/>
      <c r="AB1573" s="5" t="e">
        <f>#REF!-#REF!</f>
        <v>#REF!</v>
      </c>
      <c r="AC1573" s="1" t="e">
        <f>#REF!-#REF!</f>
        <v>#REF!</v>
      </c>
      <c r="AD1573" s="1" t="e">
        <f>SIN(#REF!)*COS(#REF!)</f>
        <v>#REF!</v>
      </c>
      <c r="AE1573" s="1" t="e">
        <f>SIN(#REF!)*SIN(#REF!)</f>
        <v>#REF!</v>
      </c>
      <c r="AF1573" s="1" t="e">
        <f>#REF!*COS(#REF!+#REF!)</f>
        <v>#REF!</v>
      </c>
      <c r="AG1573" s="1" t="e">
        <f>#REF!*SIN(#REF!+#REF!)</f>
        <v>#REF!</v>
      </c>
      <c r="AH1573" s="1" t="e">
        <f>SIN(#REF!)</f>
        <v>#REF!</v>
      </c>
      <c r="AI1573" s="1" t="e">
        <f>COS(#REF!)</f>
        <v>#REF!</v>
      </c>
      <c r="AJ1573" s="1" t="e">
        <f t="shared" si="260"/>
        <v>#REF!</v>
      </c>
      <c r="AK1573" s="5" t="e">
        <f>#REF!*#REF!</f>
        <v>#REF!</v>
      </c>
      <c r="AL1573" s="1" t="e">
        <f>(#REF!*#REF!)*(#REF!*#REF!-1)</f>
        <v>#REF!</v>
      </c>
      <c r="AM1573" s="13" t="e">
        <f>#REF!*SQRT(1-#REF!*#REF!)</f>
        <v>#REF!</v>
      </c>
      <c r="AN1573" s="15" t="e">
        <f>#REF!-AM1573</f>
        <v>#REF!</v>
      </c>
      <c r="AO1573" s="19" t="e">
        <f>#REF!/AM1573</f>
        <v>#REF!</v>
      </c>
      <c r="AP1573" s="19" t="e">
        <f>SQRT(398600640000000/(#REF!*1000))</f>
        <v>#REF!</v>
      </c>
      <c r="AQ1573" s="17" t="e">
        <f>SQRT(2*398600640000000*((1/(#REF!*1000))-(1/((#REF!*1000)+(#REF!*1000)))))</f>
        <v>#REF!</v>
      </c>
      <c r="AR1573" s="17" t="e">
        <f>SQRT(2*398600640000000*((1/(#REF!*1000))-(1/((#REF!*1000)+(#REF!*1000)))))</f>
        <v>#REF!</v>
      </c>
      <c r="AS1573" s="17" t="e">
        <f t="shared" si="261"/>
        <v>#REF!</v>
      </c>
      <c r="AT1573" s="5" t="e">
        <f t="shared" si="262"/>
        <v>#REF!</v>
      </c>
      <c r="AU1573" s="5" t="e">
        <f>(((4*(POWER(#REF!*1000,2)*AP1573)/398600640000000)*AT1573))/2/1000</f>
        <v>#REF!</v>
      </c>
      <c r="AV1573" s="5" t="e">
        <f t="shared" si="263"/>
        <v>#REF!</v>
      </c>
      <c r="AW1573" s="5" t="e">
        <f>(((4*(POWER(#REF!*1000,2)*AQ1573)/398600640000000)*AV1573))/2/1000</f>
        <v>#REF!</v>
      </c>
      <c r="AX1573" s="19" t="e">
        <f t="shared" si="264"/>
        <v>#REF!</v>
      </c>
      <c r="AY1573" s="17" t="e">
        <f>SQRT(398600640000/#REF!)</f>
        <v>#REF!</v>
      </c>
      <c r="AZ1573" s="17" t="e">
        <f>SQRT(398600640000/#REF!)</f>
        <v>#REF!</v>
      </c>
      <c r="BA1573" s="17" t="e">
        <f t="shared" si="265"/>
        <v>#REF!</v>
      </c>
      <c r="BB1573" s="24" t="e">
        <f>-(398600640000000)/(2*(#REF!))</f>
        <v>#REF!</v>
      </c>
      <c r="BC1573" s="24" t="e">
        <f>-(398600640000000)/((2*#REF!))</f>
        <v>#REF!</v>
      </c>
      <c r="BD1573" s="24" t="e">
        <f>-(398600640000000)/(2*#REF!)</f>
        <v>#REF!</v>
      </c>
      <c r="BE1573" s="27" t="e">
        <f t="shared" si="266"/>
        <v>#REF!</v>
      </c>
      <c r="BF1573" s="27" t="e">
        <f t="shared" si="267"/>
        <v>#REF!</v>
      </c>
      <c r="BG1573" s="23" t="e">
        <f t="shared" si="268"/>
        <v>#REF!</v>
      </c>
      <c r="BH1573" s="23" t="e">
        <f t="shared" si="269"/>
        <v>#REF!</v>
      </c>
      <c r="BJ1573" s="29" t="e">
        <f>398600640000000/(#REF!*1000*#REF!*1000)</f>
        <v>#REF!</v>
      </c>
      <c r="BK1573" s="29" t="e">
        <f>398600640000000/(#REF!*1000*#REF!*1000)</f>
        <v>#REF!</v>
      </c>
      <c r="BL1573" s="29" t="e">
        <f t="shared" si="270"/>
        <v>#REF!</v>
      </c>
      <c r="BM1573" t="e">
        <f>398600640000000/(#REF!*1000*#REF!*1000)</f>
        <v>#REF!</v>
      </c>
    </row>
    <row r="1574" spans="24:65" x14ac:dyDescent="0.25">
      <c r="X1574"/>
      <c r="Y1574"/>
      <c r="Z1574"/>
      <c r="AA1574"/>
      <c r="AB1574" s="5" t="e">
        <f>#REF!-#REF!</f>
        <v>#REF!</v>
      </c>
      <c r="AC1574" s="1" t="e">
        <f>#REF!-#REF!</f>
        <v>#REF!</v>
      </c>
      <c r="AD1574" s="1" t="e">
        <f>SIN(#REF!)*COS(#REF!)</f>
        <v>#REF!</v>
      </c>
      <c r="AE1574" s="1" t="e">
        <f>SIN(#REF!)*SIN(#REF!)</f>
        <v>#REF!</v>
      </c>
      <c r="AF1574" s="1" t="e">
        <f>#REF!*COS(#REF!+#REF!)</f>
        <v>#REF!</v>
      </c>
      <c r="AG1574" s="1" t="e">
        <f>#REF!*SIN(#REF!+#REF!)</f>
        <v>#REF!</v>
      </c>
      <c r="AH1574" s="1" t="e">
        <f>SIN(#REF!)</f>
        <v>#REF!</v>
      </c>
      <c r="AI1574" s="1" t="e">
        <f>COS(#REF!)</f>
        <v>#REF!</v>
      </c>
      <c r="AJ1574" s="1" t="e">
        <f t="shared" si="260"/>
        <v>#REF!</v>
      </c>
      <c r="AK1574" s="5" t="e">
        <f>#REF!*#REF!</f>
        <v>#REF!</v>
      </c>
      <c r="AL1574" s="1" t="e">
        <f>(#REF!*#REF!)*(#REF!*#REF!-1)</f>
        <v>#REF!</v>
      </c>
      <c r="AM1574" s="13" t="e">
        <f>#REF!*SQRT(1-#REF!*#REF!)</f>
        <v>#REF!</v>
      </c>
      <c r="AN1574" s="15" t="e">
        <f>#REF!-AM1574</f>
        <v>#REF!</v>
      </c>
      <c r="AO1574" s="19" t="e">
        <f>#REF!/AM1574</f>
        <v>#REF!</v>
      </c>
      <c r="AP1574" s="19" t="e">
        <f>SQRT(398600640000000/(#REF!*1000))</f>
        <v>#REF!</v>
      </c>
      <c r="AQ1574" s="17" t="e">
        <f>SQRT(2*398600640000000*((1/(#REF!*1000))-(1/((#REF!*1000)+(#REF!*1000)))))</f>
        <v>#REF!</v>
      </c>
      <c r="AR1574" s="17" t="e">
        <f>SQRT(2*398600640000000*((1/(#REF!*1000))-(1/((#REF!*1000)+(#REF!*1000)))))</f>
        <v>#REF!</v>
      </c>
      <c r="AS1574" s="17" t="e">
        <f t="shared" si="261"/>
        <v>#REF!</v>
      </c>
      <c r="AT1574" s="5" t="e">
        <f t="shared" si="262"/>
        <v>#REF!</v>
      </c>
      <c r="AU1574" s="5" t="e">
        <f>(((4*(POWER(#REF!*1000,2)*AP1574)/398600640000000)*AT1574))/2/1000</f>
        <v>#REF!</v>
      </c>
      <c r="AV1574" s="5" t="e">
        <f t="shared" si="263"/>
        <v>#REF!</v>
      </c>
      <c r="AW1574" s="5" t="e">
        <f>(((4*(POWER(#REF!*1000,2)*AQ1574)/398600640000000)*AV1574))/2/1000</f>
        <v>#REF!</v>
      </c>
      <c r="AX1574" s="19" t="e">
        <f t="shared" si="264"/>
        <v>#REF!</v>
      </c>
      <c r="AY1574" s="17" t="e">
        <f>SQRT(398600640000/#REF!)</f>
        <v>#REF!</v>
      </c>
      <c r="AZ1574" s="17" t="e">
        <f>SQRT(398600640000/#REF!)</f>
        <v>#REF!</v>
      </c>
      <c r="BA1574" s="17" t="e">
        <f t="shared" si="265"/>
        <v>#REF!</v>
      </c>
      <c r="BB1574" s="24" t="e">
        <f>-(398600640000000)/(2*(#REF!))</f>
        <v>#REF!</v>
      </c>
      <c r="BC1574" s="24" t="e">
        <f>-(398600640000000)/((2*#REF!))</f>
        <v>#REF!</v>
      </c>
      <c r="BD1574" s="24" t="e">
        <f>-(398600640000000)/(2*#REF!)</f>
        <v>#REF!</v>
      </c>
      <c r="BE1574" s="27" t="e">
        <f t="shared" si="266"/>
        <v>#REF!</v>
      </c>
      <c r="BF1574" s="27" t="e">
        <f t="shared" si="267"/>
        <v>#REF!</v>
      </c>
      <c r="BG1574" s="23" t="e">
        <f t="shared" si="268"/>
        <v>#REF!</v>
      </c>
      <c r="BH1574" s="23" t="e">
        <f t="shared" si="269"/>
        <v>#REF!</v>
      </c>
      <c r="BJ1574" s="29" t="e">
        <f>398600640000000/(#REF!*1000*#REF!*1000)</f>
        <v>#REF!</v>
      </c>
      <c r="BK1574" s="29" t="e">
        <f>398600640000000/(#REF!*1000*#REF!*1000)</f>
        <v>#REF!</v>
      </c>
      <c r="BL1574" s="29" t="e">
        <f t="shared" si="270"/>
        <v>#REF!</v>
      </c>
      <c r="BM1574" t="e">
        <f>398600640000000/(#REF!*1000*#REF!*1000)</f>
        <v>#REF!</v>
      </c>
    </row>
    <row r="1575" spans="24:65" x14ac:dyDescent="0.25">
      <c r="X1575"/>
      <c r="Y1575"/>
      <c r="Z1575"/>
      <c r="AA1575"/>
      <c r="AB1575" s="5" t="e">
        <f>#REF!-#REF!</f>
        <v>#REF!</v>
      </c>
      <c r="AC1575" s="1" t="e">
        <f>#REF!-#REF!</f>
        <v>#REF!</v>
      </c>
      <c r="AD1575" s="1" t="e">
        <f>SIN(#REF!)*COS(#REF!)</f>
        <v>#REF!</v>
      </c>
      <c r="AE1575" s="1" t="e">
        <f>SIN(#REF!)*SIN(#REF!)</f>
        <v>#REF!</v>
      </c>
      <c r="AF1575" s="1" t="e">
        <f>#REF!*COS(#REF!+#REF!)</f>
        <v>#REF!</v>
      </c>
      <c r="AG1575" s="1" t="e">
        <f>#REF!*SIN(#REF!+#REF!)</f>
        <v>#REF!</v>
      </c>
      <c r="AH1575" s="1" t="e">
        <f>SIN(#REF!)</f>
        <v>#REF!</v>
      </c>
      <c r="AI1575" s="1" t="e">
        <f>COS(#REF!)</f>
        <v>#REF!</v>
      </c>
      <c r="AJ1575" s="1" t="e">
        <f t="shared" si="260"/>
        <v>#REF!</v>
      </c>
      <c r="AK1575" s="5" t="e">
        <f>#REF!*#REF!</f>
        <v>#REF!</v>
      </c>
      <c r="AL1575" s="1" t="e">
        <f>(#REF!*#REF!)*(#REF!*#REF!-1)</f>
        <v>#REF!</v>
      </c>
      <c r="AM1575" s="13" t="e">
        <f>#REF!*SQRT(1-#REF!*#REF!)</f>
        <v>#REF!</v>
      </c>
      <c r="AN1575" s="15" t="e">
        <f>#REF!-AM1575</f>
        <v>#REF!</v>
      </c>
      <c r="AO1575" s="19" t="e">
        <f>#REF!/AM1575</f>
        <v>#REF!</v>
      </c>
      <c r="AP1575" s="19" t="e">
        <f>SQRT(398600640000000/(#REF!*1000))</f>
        <v>#REF!</v>
      </c>
      <c r="AQ1575" s="17" t="e">
        <f>SQRT(2*398600640000000*((1/(#REF!*1000))-(1/((#REF!*1000)+(#REF!*1000)))))</f>
        <v>#REF!</v>
      </c>
      <c r="AR1575" s="17" t="e">
        <f>SQRT(2*398600640000000*((1/(#REF!*1000))-(1/((#REF!*1000)+(#REF!*1000)))))</f>
        <v>#REF!</v>
      </c>
      <c r="AS1575" s="17" t="e">
        <f t="shared" si="261"/>
        <v>#REF!</v>
      </c>
      <c r="AT1575" s="5" t="e">
        <f t="shared" si="262"/>
        <v>#REF!</v>
      </c>
      <c r="AU1575" s="5" t="e">
        <f>(((4*(POWER(#REF!*1000,2)*AP1575)/398600640000000)*AT1575))/2/1000</f>
        <v>#REF!</v>
      </c>
      <c r="AV1575" s="5" t="e">
        <f t="shared" si="263"/>
        <v>#REF!</v>
      </c>
      <c r="AW1575" s="5" t="e">
        <f>(((4*(POWER(#REF!*1000,2)*AQ1575)/398600640000000)*AV1575))/2/1000</f>
        <v>#REF!</v>
      </c>
      <c r="AX1575" s="19" t="e">
        <f t="shared" si="264"/>
        <v>#REF!</v>
      </c>
      <c r="AY1575" s="17" t="e">
        <f>SQRT(398600640000/#REF!)</f>
        <v>#REF!</v>
      </c>
      <c r="AZ1575" s="17" t="e">
        <f>SQRT(398600640000/#REF!)</f>
        <v>#REF!</v>
      </c>
      <c r="BA1575" s="17" t="e">
        <f t="shared" si="265"/>
        <v>#REF!</v>
      </c>
      <c r="BB1575" s="24" t="e">
        <f>-(398600640000000)/(2*(#REF!))</f>
        <v>#REF!</v>
      </c>
      <c r="BC1575" s="24" t="e">
        <f>-(398600640000000)/((2*#REF!))</f>
        <v>#REF!</v>
      </c>
      <c r="BD1575" s="24" t="e">
        <f>-(398600640000000)/(2*#REF!)</f>
        <v>#REF!</v>
      </c>
      <c r="BE1575" s="27" t="e">
        <f t="shared" si="266"/>
        <v>#REF!</v>
      </c>
      <c r="BF1575" s="27" t="e">
        <f t="shared" si="267"/>
        <v>#REF!</v>
      </c>
      <c r="BG1575" s="23" t="e">
        <f t="shared" si="268"/>
        <v>#REF!</v>
      </c>
      <c r="BH1575" s="23" t="e">
        <f t="shared" si="269"/>
        <v>#REF!</v>
      </c>
      <c r="BJ1575" s="29" t="e">
        <f>398600640000000/(#REF!*1000*#REF!*1000)</f>
        <v>#REF!</v>
      </c>
      <c r="BK1575" s="29" t="e">
        <f>398600640000000/(#REF!*1000*#REF!*1000)</f>
        <v>#REF!</v>
      </c>
      <c r="BL1575" s="29" t="e">
        <f t="shared" si="270"/>
        <v>#REF!</v>
      </c>
      <c r="BM1575" t="e">
        <f>398600640000000/(#REF!*1000*#REF!*1000)</f>
        <v>#REF!</v>
      </c>
    </row>
    <row r="1576" spans="24:65" x14ac:dyDescent="0.25">
      <c r="X1576"/>
      <c r="Y1576"/>
      <c r="Z1576"/>
      <c r="AA1576"/>
      <c r="AB1576" s="5" t="e">
        <f>#REF!-#REF!</f>
        <v>#REF!</v>
      </c>
      <c r="AC1576" s="1" t="e">
        <f>#REF!-#REF!</f>
        <v>#REF!</v>
      </c>
      <c r="AD1576" s="1" t="e">
        <f>SIN(#REF!)*COS(#REF!)</f>
        <v>#REF!</v>
      </c>
      <c r="AE1576" s="1" t="e">
        <f>SIN(#REF!)*SIN(#REF!)</f>
        <v>#REF!</v>
      </c>
      <c r="AF1576" s="1" t="e">
        <f>#REF!*COS(#REF!+#REF!)</f>
        <v>#REF!</v>
      </c>
      <c r="AG1576" s="1" t="e">
        <f>#REF!*SIN(#REF!+#REF!)</f>
        <v>#REF!</v>
      </c>
      <c r="AH1576" s="1" t="e">
        <f>SIN(#REF!)</f>
        <v>#REF!</v>
      </c>
      <c r="AI1576" s="1" t="e">
        <f>COS(#REF!)</f>
        <v>#REF!</v>
      </c>
      <c r="AJ1576" s="1" t="e">
        <f t="shared" si="260"/>
        <v>#REF!</v>
      </c>
      <c r="AK1576" s="5" t="e">
        <f>#REF!*#REF!</f>
        <v>#REF!</v>
      </c>
      <c r="AL1576" s="1" t="e">
        <f>(#REF!*#REF!)*(#REF!*#REF!-1)</f>
        <v>#REF!</v>
      </c>
      <c r="AM1576" s="13" t="e">
        <f>#REF!*SQRT(1-#REF!*#REF!)</f>
        <v>#REF!</v>
      </c>
      <c r="AN1576" s="15" t="e">
        <f>#REF!-AM1576</f>
        <v>#REF!</v>
      </c>
      <c r="AO1576" s="19" t="e">
        <f>#REF!/AM1576</f>
        <v>#REF!</v>
      </c>
      <c r="AP1576" s="19" t="e">
        <f>SQRT(398600640000000/(#REF!*1000))</f>
        <v>#REF!</v>
      </c>
      <c r="AQ1576" s="17" t="e">
        <f>SQRT(2*398600640000000*((1/(#REF!*1000))-(1/((#REF!*1000)+(#REF!*1000)))))</f>
        <v>#REF!</v>
      </c>
      <c r="AR1576" s="17" t="e">
        <f>SQRT(2*398600640000000*((1/(#REF!*1000))-(1/((#REF!*1000)+(#REF!*1000)))))</f>
        <v>#REF!</v>
      </c>
      <c r="AS1576" s="17" t="e">
        <f t="shared" si="261"/>
        <v>#REF!</v>
      </c>
      <c r="AT1576" s="5" t="e">
        <f t="shared" si="262"/>
        <v>#REF!</v>
      </c>
      <c r="AU1576" s="5" t="e">
        <f>(((4*(POWER(#REF!*1000,2)*AP1576)/398600640000000)*AT1576))/2/1000</f>
        <v>#REF!</v>
      </c>
      <c r="AV1576" s="5" t="e">
        <f t="shared" si="263"/>
        <v>#REF!</v>
      </c>
      <c r="AW1576" s="5" t="e">
        <f>(((4*(POWER(#REF!*1000,2)*AQ1576)/398600640000000)*AV1576))/2/1000</f>
        <v>#REF!</v>
      </c>
      <c r="AX1576" s="19" t="e">
        <f t="shared" si="264"/>
        <v>#REF!</v>
      </c>
      <c r="AY1576" s="17" t="e">
        <f>SQRT(398600640000/#REF!)</f>
        <v>#REF!</v>
      </c>
      <c r="AZ1576" s="17" t="e">
        <f>SQRT(398600640000/#REF!)</f>
        <v>#REF!</v>
      </c>
      <c r="BA1576" s="17" t="e">
        <f t="shared" si="265"/>
        <v>#REF!</v>
      </c>
      <c r="BB1576" s="24" t="e">
        <f>-(398600640000000)/(2*(#REF!))</f>
        <v>#REF!</v>
      </c>
      <c r="BC1576" s="24" t="e">
        <f>-(398600640000000)/((2*#REF!))</f>
        <v>#REF!</v>
      </c>
      <c r="BD1576" s="24" t="e">
        <f>-(398600640000000)/(2*#REF!)</f>
        <v>#REF!</v>
      </c>
      <c r="BE1576" s="27" t="e">
        <f t="shared" si="266"/>
        <v>#REF!</v>
      </c>
      <c r="BF1576" s="27" t="e">
        <f t="shared" si="267"/>
        <v>#REF!</v>
      </c>
      <c r="BG1576" s="23" t="e">
        <f t="shared" si="268"/>
        <v>#REF!</v>
      </c>
      <c r="BH1576" s="23" t="e">
        <f t="shared" si="269"/>
        <v>#REF!</v>
      </c>
      <c r="BJ1576" s="29" t="e">
        <f>398600640000000/(#REF!*1000*#REF!*1000)</f>
        <v>#REF!</v>
      </c>
      <c r="BK1576" s="29" t="e">
        <f>398600640000000/(#REF!*1000*#REF!*1000)</f>
        <v>#REF!</v>
      </c>
      <c r="BL1576" s="29" t="e">
        <f t="shared" si="270"/>
        <v>#REF!</v>
      </c>
      <c r="BM1576" t="e">
        <f>398600640000000/(#REF!*1000*#REF!*1000)</f>
        <v>#REF!</v>
      </c>
    </row>
    <row r="1577" spans="24:65" x14ac:dyDescent="0.25">
      <c r="X1577"/>
      <c r="Y1577"/>
      <c r="Z1577"/>
      <c r="AA1577"/>
      <c r="AB1577" s="5" t="e">
        <f>#REF!-#REF!</f>
        <v>#REF!</v>
      </c>
      <c r="AC1577" s="1" t="e">
        <f>#REF!-#REF!</f>
        <v>#REF!</v>
      </c>
      <c r="AD1577" s="1" t="e">
        <f>SIN(#REF!)*COS(#REF!)</f>
        <v>#REF!</v>
      </c>
      <c r="AE1577" s="1" t="e">
        <f>SIN(#REF!)*SIN(#REF!)</f>
        <v>#REF!</v>
      </c>
      <c r="AF1577" s="1" t="e">
        <f>#REF!*COS(#REF!+#REF!)</f>
        <v>#REF!</v>
      </c>
      <c r="AG1577" s="1" t="e">
        <f>#REF!*SIN(#REF!+#REF!)</f>
        <v>#REF!</v>
      </c>
      <c r="AH1577" s="1" t="e">
        <f>SIN(#REF!)</f>
        <v>#REF!</v>
      </c>
      <c r="AI1577" s="1" t="e">
        <f>COS(#REF!)</f>
        <v>#REF!</v>
      </c>
      <c r="AJ1577" s="1" t="e">
        <f t="shared" si="260"/>
        <v>#REF!</v>
      </c>
      <c r="AK1577" s="5" t="e">
        <f>#REF!*#REF!</f>
        <v>#REF!</v>
      </c>
      <c r="AL1577" s="1" t="e">
        <f>(#REF!*#REF!)*(#REF!*#REF!-1)</f>
        <v>#REF!</v>
      </c>
      <c r="AM1577" s="13" t="e">
        <f>#REF!*SQRT(1-#REF!*#REF!)</f>
        <v>#REF!</v>
      </c>
      <c r="AN1577" s="15" t="e">
        <f>#REF!-AM1577</f>
        <v>#REF!</v>
      </c>
      <c r="AO1577" s="19" t="e">
        <f>#REF!/AM1577</f>
        <v>#REF!</v>
      </c>
      <c r="AP1577" s="19" t="e">
        <f>SQRT(398600640000000/(#REF!*1000))</f>
        <v>#REF!</v>
      </c>
      <c r="AQ1577" s="17" t="e">
        <f>SQRT(2*398600640000000*((1/(#REF!*1000))-(1/((#REF!*1000)+(#REF!*1000)))))</f>
        <v>#REF!</v>
      </c>
      <c r="AR1577" s="17" t="e">
        <f>SQRT(2*398600640000000*((1/(#REF!*1000))-(1/((#REF!*1000)+(#REF!*1000)))))</f>
        <v>#REF!</v>
      </c>
      <c r="AS1577" s="17" t="e">
        <f t="shared" si="261"/>
        <v>#REF!</v>
      </c>
      <c r="AT1577" s="5" t="e">
        <f t="shared" si="262"/>
        <v>#REF!</v>
      </c>
      <c r="AU1577" s="5" t="e">
        <f>(((4*(POWER(#REF!*1000,2)*AP1577)/398600640000000)*AT1577))/2/1000</f>
        <v>#REF!</v>
      </c>
      <c r="AV1577" s="5" t="e">
        <f t="shared" si="263"/>
        <v>#REF!</v>
      </c>
      <c r="AW1577" s="5" t="e">
        <f>(((4*(POWER(#REF!*1000,2)*AQ1577)/398600640000000)*AV1577))/2/1000</f>
        <v>#REF!</v>
      </c>
      <c r="AX1577" s="19" t="e">
        <f t="shared" si="264"/>
        <v>#REF!</v>
      </c>
      <c r="AY1577" s="17" t="e">
        <f>SQRT(398600640000/#REF!)</f>
        <v>#REF!</v>
      </c>
      <c r="AZ1577" s="17" t="e">
        <f>SQRT(398600640000/#REF!)</f>
        <v>#REF!</v>
      </c>
      <c r="BA1577" s="17" t="e">
        <f t="shared" si="265"/>
        <v>#REF!</v>
      </c>
      <c r="BB1577" s="24" t="e">
        <f>-(398600640000000)/(2*(#REF!))</f>
        <v>#REF!</v>
      </c>
      <c r="BC1577" s="24" t="e">
        <f>-(398600640000000)/((2*#REF!))</f>
        <v>#REF!</v>
      </c>
      <c r="BD1577" s="24" t="e">
        <f>-(398600640000000)/(2*#REF!)</f>
        <v>#REF!</v>
      </c>
      <c r="BE1577" s="27" t="e">
        <f t="shared" si="266"/>
        <v>#REF!</v>
      </c>
      <c r="BF1577" s="27" t="e">
        <f t="shared" si="267"/>
        <v>#REF!</v>
      </c>
      <c r="BG1577" s="23" t="e">
        <f t="shared" si="268"/>
        <v>#REF!</v>
      </c>
      <c r="BH1577" s="23" t="e">
        <f t="shared" si="269"/>
        <v>#REF!</v>
      </c>
      <c r="BJ1577" s="29" t="e">
        <f>398600640000000/(#REF!*1000*#REF!*1000)</f>
        <v>#REF!</v>
      </c>
      <c r="BK1577" s="29" t="e">
        <f>398600640000000/(#REF!*1000*#REF!*1000)</f>
        <v>#REF!</v>
      </c>
      <c r="BL1577" s="29" t="e">
        <f t="shared" si="270"/>
        <v>#REF!</v>
      </c>
      <c r="BM1577" t="e">
        <f>398600640000000/(#REF!*1000*#REF!*1000)</f>
        <v>#REF!</v>
      </c>
    </row>
    <row r="1578" spans="24:65" x14ac:dyDescent="0.25">
      <c r="X1578"/>
      <c r="Y1578"/>
      <c r="Z1578"/>
      <c r="AA1578"/>
      <c r="AB1578" s="5" t="e">
        <f>#REF!-#REF!</f>
        <v>#REF!</v>
      </c>
      <c r="AC1578" s="1" t="e">
        <f>#REF!-#REF!</f>
        <v>#REF!</v>
      </c>
      <c r="AD1578" s="1" t="e">
        <f>SIN(#REF!)*COS(#REF!)</f>
        <v>#REF!</v>
      </c>
      <c r="AE1578" s="1" t="e">
        <f>SIN(#REF!)*SIN(#REF!)</f>
        <v>#REF!</v>
      </c>
      <c r="AF1578" s="1" t="e">
        <f>#REF!*COS(#REF!+#REF!)</f>
        <v>#REF!</v>
      </c>
      <c r="AG1578" s="1" t="e">
        <f>#REF!*SIN(#REF!+#REF!)</f>
        <v>#REF!</v>
      </c>
      <c r="AH1578" s="1" t="e">
        <f>SIN(#REF!)</f>
        <v>#REF!</v>
      </c>
      <c r="AI1578" s="1" t="e">
        <f>COS(#REF!)</f>
        <v>#REF!</v>
      </c>
      <c r="AJ1578" s="1" t="e">
        <f t="shared" si="260"/>
        <v>#REF!</v>
      </c>
      <c r="AK1578" s="5" t="e">
        <f>#REF!*#REF!</f>
        <v>#REF!</v>
      </c>
      <c r="AL1578" s="1" t="e">
        <f>(#REF!*#REF!)*(#REF!*#REF!-1)</f>
        <v>#REF!</v>
      </c>
      <c r="AM1578" s="13" t="e">
        <f>#REF!*SQRT(1-#REF!*#REF!)</f>
        <v>#REF!</v>
      </c>
      <c r="AN1578" s="15" t="e">
        <f>#REF!-AM1578</f>
        <v>#REF!</v>
      </c>
      <c r="AO1578" s="19" t="e">
        <f>#REF!/AM1578</f>
        <v>#REF!</v>
      </c>
      <c r="AP1578" s="19" t="e">
        <f>SQRT(398600640000000/(#REF!*1000))</f>
        <v>#REF!</v>
      </c>
      <c r="AQ1578" s="17" t="e">
        <f>SQRT(2*398600640000000*((1/(#REF!*1000))-(1/((#REF!*1000)+(#REF!*1000)))))</f>
        <v>#REF!</v>
      </c>
      <c r="AR1578" s="17" t="e">
        <f>SQRT(2*398600640000000*((1/(#REF!*1000))-(1/((#REF!*1000)+(#REF!*1000)))))</f>
        <v>#REF!</v>
      </c>
      <c r="AS1578" s="17" t="e">
        <f t="shared" si="261"/>
        <v>#REF!</v>
      </c>
      <c r="AT1578" s="5" t="e">
        <f t="shared" si="262"/>
        <v>#REF!</v>
      </c>
      <c r="AU1578" s="5" t="e">
        <f>(((4*(POWER(#REF!*1000,2)*AP1578)/398600640000000)*AT1578))/2/1000</f>
        <v>#REF!</v>
      </c>
      <c r="AV1578" s="5" t="e">
        <f t="shared" si="263"/>
        <v>#REF!</v>
      </c>
      <c r="AW1578" s="5" t="e">
        <f>(((4*(POWER(#REF!*1000,2)*AQ1578)/398600640000000)*AV1578))/2/1000</f>
        <v>#REF!</v>
      </c>
      <c r="AX1578" s="19" t="e">
        <f t="shared" si="264"/>
        <v>#REF!</v>
      </c>
      <c r="AY1578" s="17" t="e">
        <f>SQRT(398600640000/#REF!)</f>
        <v>#REF!</v>
      </c>
      <c r="AZ1578" s="17" t="e">
        <f>SQRT(398600640000/#REF!)</f>
        <v>#REF!</v>
      </c>
      <c r="BA1578" s="17" t="e">
        <f t="shared" si="265"/>
        <v>#REF!</v>
      </c>
      <c r="BB1578" s="24" t="e">
        <f>-(398600640000000)/(2*(#REF!))</f>
        <v>#REF!</v>
      </c>
      <c r="BC1578" s="24" t="e">
        <f>-(398600640000000)/((2*#REF!))</f>
        <v>#REF!</v>
      </c>
      <c r="BD1578" s="24" t="e">
        <f>-(398600640000000)/(2*#REF!)</f>
        <v>#REF!</v>
      </c>
      <c r="BE1578" s="27" t="e">
        <f t="shared" si="266"/>
        <v>#REF!</v>
      </c>
      <c r="BF1578" s="27" t="e">
        <f t="shared" si="267"/>
        <v>#REF!</v>
      </c>
      <c r="BG1578" s="23" t="e">
        <f t="shared" si="268"/>
        <v>#REF!</v>
      </c>
      <c r="BH1578" s="23" t="e">
        <f t="shared" si="269"/>
        <v>#REF!</v>
      </c>
      <c r="BJ1578" s="29" t="e">
        <f>398600640000000/(#REF!*1000*#REF!*1000)</f>
        <v>#REF!</v>
      </c>
      <c r="BK1578" s="29" t="e">
        <f>398600640000000/(#REF!*1000*#REF!*1000)</f>
        <v>#REF!</v>
      </c>
      <c r="BL1578" s="29" t="e">
        <f t="shared" si="270"/>
        <v>#REF!</v>
      </c>
      <c r="BM1578" t="e">
        <f>398600640000000/(#REF!*1000*#REF!*1000)</f>
        <v>#REF!</v>
      </c>
    </row>
    <row r="1579" spans="24:65" x14ac:dyDescent="0.25">
      <c r="X1579"/>
      <c r="Y1579"/>
      <c r="Z1579"/>
      <c r="AA1579"/>
      <c r="AB1579" s="5" t="e">
        <f>#REF!-#REF!</f>
        <v>#REF!</v>
      </c>
      <c r="AC1579" s="1" t="e">
        <f>#REF!-#REF!</f>
        <v>#REF!</v>
      </c>
      <c r="AD1579" s="1" t="e">
        <f>SIN(#REF!)*COS(#REF!)</f>
        <v>#REF!</v>
      </c>
      <c r="AE1579" s="1" t="e">
        <f>SIN(#REF!)*SIN(#REF!)</f>
        <v>#REF!</v>
      </c>
      <c r="AF1579" s="1" t="e">
        <f>#REF!*COS(#REF!+#REF!)</f>
        <v>#REF!</v>
      </c>
      <c r="AG1579" s="1" t="e">
        <f>#REF!*SIN(#REF!+#REF!)</f>
        <v>#REF!</v>
      </c>
      <c r="AH1579" s="1" t="e">
        <f>SIN(#REF!)</f>
        <v>#REF!</v>
      </c>
      <c r="AI1579" s="1" t="e">
        <f>COS(#REF!)</f>
        <v>#REF!</v>
      </c>
      <c r="AJ1579" s="1" t="e">
        <f t="shared" si="260"/>
        <v>#REF!</v>
      </c>
      <c r="AK1579" s="5" t="e">
        <f>#REF!*#REF!</f>
        <v>#REF!</v>
      </c>
      <c r="AL1579" s="1" t="e">
        <f>(#REF!*#REF!)*(#REF!*#REF!-1)</f>
        <v>#REF!</v>
      </c>
      <c r="AM1579" s="13" t="e">
        <f>#REF!*SQRT(1-#REF!*#REF!)</f>
        <v>#REF!</v>
      </c>
      <c r="AN1579" s="15" t="e">
        <f>#REF!-AM1579</f>
        <v>#REF!</v>
      </c>
      <c r="AO1579" s="19" t="e">
        <f>#REF!/AM1579</f>
        <v>#REF!</v>
      </c>
      <c r="AP1579" s="19" t="e">
        <f>SQRT(398600640000000/(#REF!*1000))</f>
        <v>#REF!</v>
      </c>
      <c r="AQ1579" s="17" t="e">
        <f>SQRT(2*398600640000000*((1/(#REF!*1000))-(1/((#REF!*1000)+(#REF!*1000)))))</f>
        <v>#REF!</v>
      </c>
      <c r="AR1579" s="17" t="e">
        <f>SQRT(2*398600640000000*((1/(#REF!*1000))-(1/((#REF!*1000)+(#REF!*1000)))))</f>
        <v>#REF!</v>
      </c>
      <c r="AS1579" s="17" t="e">
        <f t="shared" si="261"/>
        <v>#REF!</v>
      </c>
      <c r="AT1579" s="5" t="e">
        <f t="shared" si="262"/>
        <v>#REF!</v>
      </c>
      <c r="AU1579" s="5" t="e">
        <f>(((4*(POWER(#REF!*1000,2)*AP1579)/398600640000000)*AT1579))/2/1000</f>
        <v>#REF!</v>
      </c>
      <c r="AV1579" s="5" t="e">
        <f t="shared" si="263"/>
        <v>#REF!</v>
      </c>
      <c r="AW1579" s="5" t="e">
        <f>(((4*(POWER(#REF!*1000,2)*AQ1579)/398600640000000)*AV1579))/2/1000</f>
        <v>#REF!</v>
      </c>
      <c r="AX1579" s="19" t="e">
        <f t="shared" si="264"/>
        <v>#REF!</v>
      </c>
      <c r="AY1579" s="17" t="e">
        <f>SQRT(398600640000/#REF!)</f>
        <v>#REF!</v>
      </c>
      <c r="AZ1579" s="17" t="e">
        <f>SQRT(398600640000/#REF!)</f>
        <v>#REF!</v>
      </c>
      <c r="BA1579" s="17" t="e">
        <f t="shared" si="265"/>
        <v>#REF!</v>
      </c>
      <c r="BB1579" s="24" t="e">
        <f>-(398600640000000)/(2*(#REF!))</f>
        <v>#REF!</v>
      </c>
      <c r="BC1579" s="24" t="e">
        <f>-(398600640000000)/((2*#REF!))</f>
        <v>#REF!</v>
      </c>
      <c r="BD1579" s="24" t="e">
        <f>-(398600640000000)/(2*#REF!)</f>
        <v>#REF!</v>
      </c>
      <c r="BE1579" s="27" t="e">
        <f t="shared" si="266"/>
        <v>#REF!</v>
      </c>
      <c r="BF1579" s="27" t="e">
        <f t="shared" si="267"/>
        <v>#REF!</v>
      </c>
      <c r="BG1579" s="23" t="e">
        <f t="shared" si="268"/>
        <v>#REF!</v>
      </c>
      <c r="BH1579" s="23" t="e">
        <f t="shared" si="269"/>
        <v>#REF!</v>
      </c>
      <c r="BJ1579" s="29" t="e">
        <f>398600640000000/(#REF!*1000*#REF!*1000)</f>
        <v>#REF!</v>
      </c>
      <c r="BK1579" s="29" t="e">
        <f>398600640000000/(#REF!*1000*#REF!*1000)</f>
        <v>#REF!</v>
      </c>
      <c r="BL1579" s="29" t="e">
        <f t="shared" si="270"/>
        <v>#REF!</v>
      </c>
      <c r="BM1579" t="e">
        <f>398600640000000/(#REF!*1000*#REF!*1000)</f>
        <v>#REF!</v>
      </c>
    </row>
    <row r="1580" spans="24:65" x14ac:dyDescent="0.25">
      <c r="X1580"/>
      <c r="Y1580"/>
      <c r="Z1580"/>
      <c r="AA1580"/>
      <c r="AB1580" s="5" t="e">
        <f>#REF!-#REF!</f>
        <v>#REF!</v>
      </c>
      <c r="AC1580" s="1" t="e">
        <f>#REF!-#REF!</f>
        <v>#REF!</v>
      </c>
      <c r="AD1580" s="1" t="e">
        <f>SIN(#REF!)*COS(#REF!)</f>
        <v>#REF!</v>
      </c>
      <c r="AE1580" s="1" t="e">
        <f>SIN(#REF!)*SIN(#REF!)</f>
        <v>#REF!</v>
      </c>
      <c r="AF1580" s="1" t="e">
        <f>#REF!*COS(#REF!+#REF!)</f>
        <v>#REF!</v>
      </c>
      <c r="AG1580" s="1" t="e">
        <f>#REF!*SIN(#REF!+#REF!)</f>
        <v>#REF!</v>
      </c>
      <c r="AH1580" s="1" t="e">
        <f>SIN(#REF!)</f>
        <v>#REF!</v>
      </c>
      <c r="AI1580" s="1" t="e">
        <f>COS(#REF!)</f>
        <v>#REF!</v>
      </c>
      <c r="AJ1580" s="1" t="e">
        <f t="shared" si="260"/>
        <v>#REF!</v>
      </c>
      <c r="AK1580" s="5" t="e">
        <f>#REF!*#REF!</f>
        <v>#REF!</v>
      </c>
      <c r="AL1580" s="1" t="e">
        <f>(#REF!*#REF!)*(#REF!*#REF!-1)</f>
        <v>#REF!</v>
      </c>
      <c r="AM1580" s="13" t="e">
        <f>#REF!*SQRT(1-#REF!*#REF!)</f>
        <v>#REF!</v>
      </c>
      <c r="AN1580" s="15" t="e">
        <f>#REF!-AM1580</f>
        <v>#REF!</v>
      </c>
      <c r="AO1580" s="19" t="e">
        <f>#REF!/AM1580</f>
        <v>#REF!</v>
      </c>
      <c r="AP1580" s="19" t="e">
        <f>SQRT(398600640000000/(#REF!*1000))</f>
        <v>#REF!</v>
      </c>
      <c r="AQ1580" s="17" t="e">
        <f>SQRT(2*398600640000000*((1/(#REF!*1000))-(1/((#REF!*1000)+(#REF!*1000)))))</f>
        <v>#REF!</v>
      </c>
      <c r="AR1580" s="17" t="e">
        <f>SQRT(2*398600640000000*((1/(#REF!*1000))-(1/((#REF!*1000)+(#REF!*1000)))))</f>
        <v>#REF!</v>
      </c>
      <c r="AS1580" s="17" t="e">
        <f t="shared" si="261"/>
        <v>#REF!</v>
      </c>
      <c r="AT1580" s="5" t="e">
        <f t="shared" si="262"/>
        <v>#REF!</v>
      </c>
      <c r="AU1580" s="5" t="e">
        <f>(((4*(POWER(#REF!*1000,2)*AP1580)/398600640000000)*AT1580))/2/1000</f>
        <v>#REF!</v>
      </c>
      <c r="AV1580" s="5" t="e">
        <f t="shared" si="263"/>
        <v>#REF!</v>
      </c>
      <c r="AW1580" s="5" t="e">
        <f>(((4*(POWER(#REF!*1000,2)*AQ1580)/398600640000000)*AV1580))/2/1000</f>
        <v>#REF!</v>
      </c>
      <c r="AX1580" s="19" t="e">
        <f t="shared" si="264"/>
        <v>#REF!</v>
      </c>
      <c r="AY1580" s="17" t="e">
        <f>SQRT(398600640000/#REF!)</f>
        <v>#REF!</v>
      </c>
      <c r="AZ1580" s="17" t="e">
        <f>SQRT(398600640000/#REF!)</f>
        <v>#REF!</v>
      </c>
      <c r="BA1580" s="17" t="e">
        <f t="shared" si="265"/>
        <v>#REF!</v>
      </c>
      <c r="BB1580" s="24" t="e">
        <f>-(398600640000000)/(2*(#REF!))</f>
        <v>#REF!</v>
      </c>
      <c r="BC1580" s="24" t="e">
        <f>-(398600640000000)/((2*#REF!))</f>
        <v>#REF!</v>
      </c>
      <c r="BD1580" s="24" t="e">
        <f>-(398600640000000)/(2*#REF!)</f>
        <v>#REF!</v>
      </c>
      <c r="BE1580" s="27" t="e">
        <f t="shared" si="266"/>
        <v>#REF!</v>
      </c>
      <c r="BF1580" s="27" t="e">
        <f t="shared" si="267"/>
        <v>#REF!</v>
      </c>
      <c r="BG1580" s="23" t="e">
        <f t="shared" si="268"/>
        <v>#REF!</v>
      </c>
      <c r="BH1580" s="23" t="e">
        <f t="shared" si="269"/>
        <v>#REF!</v>
      </c>
      <c r="BJ1580" s="29" t="e">
        <f>398600640000000/(#REF!*1000*#REF!*1000)</f>
        <v>#REF!</v>
      </c>
      <c r="BK1580" s="29" t="e">
        <f>398600640000000/(#REF!*1000*#REF!*1000)</f>
        <v>#REF!</v>
      </c>
      <c r="BL1580" s="29" t="e">
        <f t="shared" si="270"/>
        <v>#REF!</v>
      </c>
      <c r="BM1580" t="e">
        <f>398600640000000/(#REF!*1000*#REF!*1000)</f>
        <v>#REF!</v>
      </c>
    </row>
    <row r="1581" spans="24:65" x14ac:dyDescent="0.25">
      <c r="X1581"/>
      <c r="Y1581"/>
      <c r="Z1581"/>
      <c r="AA1581"/>
      <c r="AB1581" s="5" t="e">
        <f>#REF!-#REF!</f>
        <v>#REF!</v>
      </c>
      <c r="AC1581" s="1" t="e">
        <f>#REF!-#REF!</f>
        <v>#REF!</v>
      </c>
      <c r="AD1581" s="1" t="e">
        <f>SIN(#REF!)*COS(#REF!)</f>
        <v>#REF!</v>
      </c>
      <c r="AE1581" s="1" t="e">
        <f>SIN(#REF!)*SIN(#REF!)</f>
        <v>#REF!</v>
      </c>
      <c r="AF1581" s="1" t="e">
        <f>#REF!*COS(#REF!+#REF!)</f>
        <v>#REF!</v>
      </c>
      <c r="AG1581" s="1" t="e">
        <f>#REF!*SIN(#REF!+#REF!)</f>
        <v>#REF!</v>
      </c>
      <c r="AH1581" s="1" t="e">
        <f>SIN(#REF!)</f>
        <v>#REF!</v>
      </c>
      <c r="AI1581" s="1" t="e">
        <f>COS(#REF!)</f>
        <v>#REF!</v>
      </c>
      <c r="AJ1581" s="1" t="e">
        <f t="shared" si="260"/>
        <v>#REF!</v>
      </c>
      <c r="AK1581" s="5" t="e">
        <f>#REF!*#REF!</f>
        <v>#REF!</v>
      </c>
      <c r="AL1581" s="1" t="e">
        <f>(#REF!*#REF!)*(#REF!*#REF!-1)</f>
        <v>#REF!</v>
      </c>
      <c r="AM1581" s="13" t="e">
        <f>#REF!*SQRT(1-#REF!*#REF!)</f>
        <v>#REF!</v>
      </c>
      <c r="AN1581" s="15" t="e">
        <f>#REF!-AM1581</f>
        <v>#REF!</v>
      </c>
      <c r="AO1581" s="19" t="e">
        <f>#REF!/AM1581</f>
        <v>#REF!</v>
      </c>
      <c r="AP1581" s="19" t="e">
        <f>SQRT(398600640000000/(#REF!*1000))</f>
        <v>#REF!</v>
      </c>
      <c r="AQ1581" s="17" t="e">
        <f>SQRT(2*398600640000000*((1/(#REF!*1000))-(1/((#REF!*1000)+(#REF!*1000)))))</f>
        <v>#REF!</v>
      </c>
      <c r="AR1581" s="17" t="e">
        <f>SQRT(2*398600640000000*((1/(#REF!*1000))-(1/((#REF!*1000)+(#REF!*1000)))))</f>
        <v>#REF!</v>
      </c>
      <c r="AS1581" s="17" t="e">
        <f t="shared" si="261"/>
        <v>#REF!</v>
      </c>
      <c r="AT1581" s="5" t="e">
        <f t="shared" si="262"/>
        <v>#REF!</v>
      </c>
      <c r="AU1581" s="5" t="e">
        <f>(((4*(POWER(#REF!*1000,2)*AP1581)/398600640000000)*AT1581))/2/1000</f>
        <v>#REF!</v>
      </c>
      <c r="AV1581" s="5" t="e">
        <f t="shared" si="263"/>
        <v>#REF!</v>
      </c>
      <c r="AW1581" s="5" t="e">
        <f>(((4*(POWER(#REF!*1000,2)*AQ1581)/398600640000000)*AV1581))/2/1000</f>
        <v>#REF!</v>
      </c>
      <c r="AX1581" s="19" t="e">
        <f t="shared" si="264"/>
        <v>#REF!</v>
      </c>
      <c r="AY1581" s="17" t="e">
        <f>SQRT(398600640000/#REF!)</f>
        <v>#REF!</v>
      </c>
      <c r="AZ1581" s="17" t="e">
        <f>SQRT(398600640000/#REF!)</f>
        <v>#REF!</v>
      </c>
      <c r="BA1581" s="17" t="e">
        <f t="shared" si="265"/>
        <v>#REF!</v>
      </c>
      <c r="BB1581" s="24" t="e">
        <f>-(398600640000000)/(2*(#REF!))</f>
        <v>#REF!</v>
      </c>
      <c r="BC1581" s="24" t="e">
        <f>-(398600640000000)/((2*#REF!))</f>
        <v>#REF!</v>
      </c>
      <c r="BD1581" s="24" t="e">
        <f>-(398600640000000)/(2*#REF!)</f>
        <v>#REF!</v>
      </c>
      <c r="BE1581" s="27" t="e">
        <f t="shared" si="266"/>
        <v>#REF!</v>
      </c>
      <c r="BF1581" s="27" t="e">
        <f t="shared" si="267"/>
        <v>#REF!</v>
      </c>
      <c r="BG1581" s="23" t="e">
        <f t="shared" si="268"/>
        <v>#REF!</v>
      </c>
      <c r="BH1581" s="23" t="e">
        <f t="shared" si="269"/>
        <v>#REF!</v>
      </c>
      <c r="BJ1581" s="29" t="e">
        <f>398600640000000/(#REF!*1000*#REF!*1000)</f>
        <v>#REF!</v>
      </c>
      <c r="BK1581" s="29" t="e">
        <f>398600640000000/(#REF!*1000*#REF!*1000)</f>
        <v>#REF!</v>
      </c>
      <c r="BL1581" s="29" t="e">
        <f t="shared" si="270"/>
        <v>#REF!</v>
      </c>
      <c r="BM1581" t="e">
        <f>398600640000000/(#REF!*1000*#REF!*1000)</f>
        <v>#REF!</v>
      </c>
    </row>
    <row r="1582" spans="24:65" x14ac:dyDescent="0.25">
      <c r="X1582"/>
      <c r="Y1582"/>
      <c r="Z1582"/>
      <c r="AA1582"/>
      <c r="AB1582" s="5" t="e">
        <f>#REF!-#REF!</f>
        <v>#REF!</v>
      </c>
      <c r="AC1582" s="1" t="e">
        <f>#REF!-#REF!</f>
        <v>#REF!</v>
      </c>
      <c r="AD1582" s="1" t="e">
        <f>SIN(#REF!)*COS(#REF!)</f>
        <v>#REF!</v>
      </c>
      <c r="AE1582" s="1" t="e">
        <f>SIN(#REF!)*SIN(#REF!)</f>
        <v>#REF!</v>
      </c>
      <c r="AF1582" s="1" t="e">
        <f>#REF!*COS(#REF!+#REF!)</f>
        <v>#REF!</v>
      </c>
      <c r="AG1582" s="1" t="e">
        <f>#REF!*SIN(#REF!+#REF!)</f>
        <v>#REF!</v>
      </c>
      <c r="AH1582" s="1" t="e">
        <f>SIN(#REF!)</f>
        <v>#REF!</v>
      </c>
      <c r="AI1582" s="1" t="e">
        <f>COS(#REF!)</f>
        <v>#REF!</v>
      </c>
      <c r="AJ1582" s="1" t="e">
        <f t="shared" si="260"/>
        <v>#REF!</v>
      </c>
      <c r="AK1582" s="5" t="e">
        <f>#REF!*#REF!</f>
        <v>#REF!</v>
      </c>
      <c r="AL1582" s="1" t="e">
        <f>(#REF!*#REF!)*(#REF!*#REF!-1)</f>
        <v>#REF!</v>
      </c>
      <c r="AM1582" s="13" t="e">
        <f>#REF!*SQRT(1-#REF!*#REF!)</f>
        <v>#REF!</v>
      </c>
      <c r="AN1582" s="15" t="e">
        <f>#REF!-AM1582</f>
        <v>#REF!</v>
      </c>
      <c r="AO1582" s="19" t="e">
        <f>#REF!/AM1582</f>
        <v>#REF!</v>
      </c>
      <c r="AP1582" s="19" t="e">
        <f>SQRT(398600640000000/(#REF!*1000))</f>
        <v>#REF!</v>
      </c>
      <c r="AQ1582" s="17" t="e">
        <f>SQRT(2*398600640000000*((1/(#REF!*1000))-(1/((#REF!*1000)+(#REF!*1000)))))</f>
        <v>#REF!</v>
      </c>
      <c r="AR1582" s="17" t="e">
        <f>SQRT(2*398600640000000*((1/(#REF!*1000))-(1/((#REF!*1000)+(#REF!*1000)))))</f>
        <v>#REF!</v>
      </c>
      <c r="AS1582" s="17" t="e">
        <f t="shared" si="261"/>
        <v>#REF!</v>
      </c>
      <c r="AT1582" s="5" t="e">
        <f t="shared" si="262"/>
        <v>#REF!</v>
      </c>
      <c r="AU1582" s="5" t="e">
        <f>(((4*(POWER(#REF!*1000,2)*AP1582)/398600640000000)*AT1582))/2/1000</f>
        <v>#REF!</v>
      </c>
      <c r="AV1582" s="5" t="e">
        <f t="shared" si="263"/>
        <v>#REF!</v>
      </c>
      <c r="AW1582" s="5" t="e">
        <f>(((4*(POWER(#REF!*1000,2)*AQ1582)/398600640000000)*AV1582))/2/1000</f>
        <v>#REF!</v>
      </c>
      <c r="AX1582" s="19" t="e">
        <f t="shared" si="264"/>
        <v>#REF!</v>
      </c>
      <c r="AY1582" s="17" t="e">
        <f>SQRT(398600640000/#REF!)</f>
        <v>#REF!</v>
      </c>
      <c r="AZ1582" s="17" t="e">
        <f>SQRT(398600640000/#REF!)</f>
        <v>#REF!</v>
      </c>
      <c r="BA1582" s="17" t="e">
        <f t="shared" si="265"/>
        <v>#REF!</v>
      </c>
      <c r="BB1582" s="24" t="e">
        <f>-(398600640000000)/(2*(#REF!))</f>
        <v>#REF!</v>
      </c>
      <c r="BC1582" s="24" t="e">
        <f>-(398600640000000)/((2*#REF!))</f>
        <v>#REF!</v>
      </c>
      <c r="BD1582" s="24" t="e">
        <f>-(398600640000000)/(2*#REF!)</f>
        <v>#REF!</v>
      </c>
      <c r="BE1582" s="27" t="e">
        <f t="shared" si="266"/>
        <v>#REF!</v>
      </c>
      <c r="BF1582" s="27" t="e">
        <f t="shared" si="267"/>
        <v>#REF!</v>
      </c>
      <c r="BG1582" s="23" t="e">
        <f t="shared" si="268"/>
        <v>#REF!</v>
      </c>
      <c r="BH1582" s="23" t="e">
        <f t="shared" si="269"/>
        <v>#REF!</v>
      </c>
      <c r="BJ1582" s="29" t="e">
        <f>398600640000000/(#REF!*1000*#REF!*1000)</f>
        <v>#REF!</v>
      </c>
      <c r="BK1582" s="29" t="e">
        <f>398600640000000/(#REF!*1000*#REF!*1000)</f>
        <v>#REF!</v>
      </c>
      <c r="BL1582" s="29" t="e">
        <f t="shared" si="270"/>
        <v>#REF!</v>
      </c>
      <c r="BM1582" t="e">
        <f>398600640000000/(#REF!*1000*#REF!*1000)</f>
        <v>#REF!</v>
      </c>
    </row>
    <row r="1583" spans="24:65" x14ac:dyDescent="0.25">
      <c r="X1583"/>
      <c r="Y1583"/>
      <c r="Z1583"/>
      <c r="AA1583"/>
      <c r="AB1583" s="5" t="e">
        <f>#REF!-#REF!</f>
        <v>#REF!</v>
      </c>
      <c r="AC1583" s="1" t="e">
        <f>#REF!-#REF!</f>
        <v>#REF!</v>
      </c>
      <c r="AD1583" s="1" t="e">
        <f>SIN(#REF!)*COS(#REF!)</f>
        <v>#REF!</v>
      </c>
      <c r="AE1583" s="1" t="e">
        <f>SIN(#REF!)*SIN(#REF!)</f>
        <v>#REF!</v>
      </c>
      <c r="AF1583" s="1" t="e">
        <f>#REF!*COS(#REF!+#REF!)</f>
        <v>#REF!</v>
      </c>
      <c r="AG1583" s="1" t="e">
        <f>#REF!*SIN(#REF!+#REF!)</f>
        <v>#REF!</v>
      </c>
      <c r="AH1583" s="1" t="e">
        <f>SIN(#REF!)</f>
        <v>#REF!</v>
      </c>
      <c r="AI1583" s="1" t="e">
        <f>COS(#REF!)</f>
        <v>#REF!</v>
      </c>
      <c r="AJ1583" s="1" t="e">
        <f t="shared" si="260"/>
        <v>#REF!</v>
      </c>
      <c r="AK1583" s="5" t="e">
        <f>#REF!*#REF!</f>
        <v>#REF!</v>
      </c>
      <c r="AL1583" s="1" t="e">
        <f>(#REF!*#REF!)*(#REF!*#REF!-1)</f>
        <v>#REF!</v>
      </c>
      <c r="AM1583" s="13" t="e">
        <f>#REF!*SQRT(1-#REF!*#REF!)</f>
        <v>#REF!</v>
      </c>
      <c r="AN1583" s="15" t="e">
        <f>#REF!-AM1583</f>
        <v>#REF!</v>
      </c>
      <c r="AO1583" s="19" t="e">
        <f>#REF!/AM1583</f>
        <v>#REF!</v>
      </c>
      <c r="AP1583" s="19" t="e">
        <f>SQRT(398600640000000/(#REF!*1000))</f>
        <v>#REF!</v>
      </c>
      <c r="AQ1583" s="17" t="e">
        <f>SQRT(2*398600640000000*((1/(#REF!*1000))-(1/((#REF!*1000)+(#REF!*1000)))))</f>
        <v>#REF!</v>
      </c>
      <c r="AR1583" s="17" t="e">
        <f>SQRT(2*398600640000000*((1/(#REF!*1000))-(1/((#REF!*1000)+(#REF!*1000)))))</f>
        <v>#REF!</v>
      </c>
      <c r="AS1583" s="17" t="e">
        <f t="shared" si="261"/>
        <v>#REF!</v>
      </c>
      <c r="AT1583" s="5" t="e">
        <f t="shared" si="262"/>
        <v>#REF!</v>
      </c>
      <c r="AU1583" s="5" t="e">
        <f>(((4*(POWER(#REF!*1000,2)*AP1583)/398600640000000)*AT1583))/2/1000</f>
        <v>#REF!</v>
      </c>
      <c r="AV1583" s="5" t="e">
        <f t="shared" si="263"/>
        <v>#REF!</v>
      </c>
      <c r="AW1583" s="5" t="e">
        <f>(((4*(POWER(#REF!*1000,2)*AQ1583)/398600640000000)*AV1583))/2/1000</f>
        <v>#REF!</v>
      </c>
      <c r="AX1583" s="19" t="e">
        <f t="shared" si="264"/>
        <v>#REF!</v>
      </c>
      <c r="AY1583" s="17" t="e">
        <f>SQRT(398600640000/#REF!)</f>
        <v>#REF!</v>
      </c>
      <c r="AZ1583" s="17" t="e">
        <f>SQRT(398600640000/#REF!)</f>
        <v>#REF!</v>
      </c>
      <c r="BA1583" s="17" t="e">
        <f t="shared" si="265"/>
        <v>#REF!</v>
      </c>
      <c r="BB1583" s="24" t="e">
        <f>-(398600640000000)/(2*(#REF!))</f>
        <v>#REF!</v>
      </c>
      <c r="BC1583" s="24" t="e">
        <f>-(398600640000000)/((2*#REF!))</f>
        <v>#REF!</v>
      </c>
      <c r="BD1583" s="24" t="e">
        <f>-(398600640000000)/(2*#REF!)</f>
        <v>#REF!</v>
      </c>
      <c r="BE1583" s="27" t="e">
        <f t="shared" si="266"/>
        <v>#REF!</v>
      </c>
      <c r="BF1583" s="27" t="e">
        <f t="shared" si="267"/>
        <v>#REF!</v>
      </c>
      <c r="BG1583" s="23" t="e">
        <f t="shared" si="268"/>
        <v>#REF!</v>
      </c>
      <c r="BH1583" s="23" t="e">
        <f t="shared" si="269"/>
        <v>#REF!</v>
      </c>
      <c r="BJ1583" s="29" t="e">
        <f>398600640000000/(#REF!*1000*#REF!*1000)</f>
        <v>#REF!</v>
      </c>
      <c r="BK1583" s="29" t="e">
        <f>398600640000000/(#REF!*1000*#REF!*1000)</f>
        <v>#REF!</v>
      </c>
      <c r="BL1583" s="29" t="e">
        <f t="shared" si="270"/>
        <v>#REF!</v>
      </c>
      <c r="BM1583" t="e">
        <f>398600640000000/(#REF!*1000*#REF!*1000)</f>
        <v>#REF!</v>
      </c>
    </row>
    <row r="1584" spans="24:65" x14ac:dyDescent="0.25">
      <c r="X1584"/>
      <c r="Y1584"/>
      <c r="Z1584"/>
      <c r="AA1584"/>
      <c r="AB1584" s="5" t="e">
        <f>#REF!-#REF!</f>
        <v>#REF!</v>
      </c>
      <c r="AC1584" s="1" t="e">
        <f>#REF!-#REF!</f>
        <v>#REF!</v>
      </c>
      <c r="AD1584" s="1" t="e">
        <f>SIN(#REF!)*COS(#REF!)</f>
        <v>#REF!</v>
      </c>
      <c r="AE1584" s="1" t="e">
        <f>SIN(#REF!)*SIN(#REF!)</f>
        <v>#REF!</v>
      </c>
      <c r="AF1584" s="1" t="e">
        <f>#REF!*COS(#REF!+#REF!)</f>
        <v>#REF!</v>
      </c>
      <c r="AG1584" s="1" t="e">
        <f>#REF!*SIN(#REF!+#REF!)</f>
        <v>#REF!</v>
      </c>
      <c r="AH1584" s="1" t="e">
        <f>SIN(#REF!)</f>
        <v>#REF!</v>
      </c>
      <c r="AI1584" s="1" t="e">
        <f>COS(#REF!)</f>
        <v>#REF!</v>
      </c>
      <c r="AJ1584" s="1" t="e">
        <f t="shared" si="260"/>
        <v>#REF!</v>
      </c>
      <c r="AK1584" s="5" t="e">
        <f>#REF!*#REF!</f>
        <v>#REF!</v>
      </c>
      <c r="AL1584" s="1" t="e">
        <f>(#REF!*#REF!)*(#REF!*#REF!-1)</f>
        <v>#REF!</v>
      </c>
      <c r="AM1584" s="13" t="e">
        <f>#REF!*SQRT(1-#REF!*#REF!)</f>
        <v>#REF!</v>
      </c>
      <c r="AN1584" s="15" t="e">
        <f>#REF!-AM1584</f>
        <v>#REF!</v>
      </c>
      <c r="AO1584" s="19" t="e">
        <f>#REF!/AM1584</f>
        <v>#REF!</v>
      </c>
      <c r="AP1584" s="19" t="e">
        <f>SQRT(398600640000000/(#REF!*1000))</f>
        <v>#REF!</v>
      </c>
      <c r="AQ1584" s="17" t="e">
        <f>SQRT(2*398600640000000*((1/(#REF!*1000))-(1/((#REF!*1000)+(#REF!*1000)))))</f>
        <v>#REF!</v>
      </c>
      <c r="AR1584" s="17" t="e">
        <f>SQRT(2*398600640000000*((1/(#REF!*1000))-(1/((#REF!*1000)+(#REF!*1000)))))</f>
        <v>#REF!</v>
      </c>
      <c r="AS1584" s="17" t="e">
        <f t="shared" si="261"/>
        <v>#REF!</v>
      </c>
      <c r="AT1584" s="5" t="e">
        <f t="shared" si="262"/>
        <v>#REF!</v>
      </c>
      <c r="AU1584" s="5" t="e">
        <f>(((4*(POWER(#REF!*1000,2)*AP1584)/398600640000000)*AT1584))/2/1000</f>
        <v>#REF!</v>
      </c>
      <c r="AV1584" s="5" t="e">
        <f t="shared" si="263"/>
        <v>#REF!</v>
      </c>
      <c r="AW1584" s="5" t="e">
        <f>(((4*(POWER(#REF!*1000,2)*AQ1584)/398600640000000)*AV1584))/2/1000</f>
        <v>#REF!</v>
      </c>
      <c r="AX1584" s="19" t="e">
        <f t="shared" si="264"/>
        <v>#REF!</v>
      </c>
      <c r="AY1584" s="17" t="e">
        <f>SQRT(398600640000/#REF!)</f>
        <v>#REF!</v>
      </c>
      <c r="AZ1584" s="17" t="e">
        <f>SQRT(398600640000/#REF!)</f>
        <v>#REF!</v>
      </c>
      <c r="BA1584" s="17" t="e">
        <f t="shared" si="265"/>
        <v>#REF!</v>
      </c>
      <c r="BB1584" s="24" t="e">
        <f>-(398600640000000)/(2*(#REF!))</f>
        <v>#REF!</v>
      </c>
      <c r="BC1584" s="24" t="e">
        <f>-(398600640000000)/((2*#REF!))</f>
        <v>#REF!</v>
      </c>
      <c r="BD1584" s="24" t="e">
        <f>-(398600640000000)/(2*#REF!)</f>
        <v>#REF!</v>
      </c>
      <c r="BE1584" s="27" t="e">
        <f t="shared" si="266"/>
        <v>#REF!</v>
      </c>
      <c r="BF1584" s="27" t="e">
        <f t="shared" si="267"/>
        <v>#REF!</v>
      </c>
      <c r="BG1584" s="23" t="e">
        <f t="shared" si="268"/>
        <v>#REF!</v>
      </c>
      <c r="BH1584" s="23" t="e">
        <f t="shared" si="269"/>
        <v>#REF!</v>
      </c>
      <c r="BJ1584" s="29" t="e">
        <f>398600640000000/(#REF!*1000*#REF!*1000)</f>
        <v>#REF!</v>
      </c>
      <c r="BK1584" s="29" t="e">
        <f>398600640000000/(#REF!*1000*#REF!*1000)</f>
        <v>#REF!</v>
      </c>
      <c r="BL1584" s="29" t="e">
        <f t="shared" si="270"/>
        <v>#REF!</v>
      </c>
      <c r="BM1584" t="e">
        <f>398600640000000/(#REF!*1000*#REF!*1000)</f>
        <v>#REF!</v>
      </c>
    </row>
    <row r="1585" spans="24:65" x14ac:dyDescent="0.25">
      <c r="X1585"/>
      <c r="Y1585"/>
      <c r="Z1585"/>
      <c r="AA1585"/>
      <c r="AB1585" s="5" t="e">
        <f>#REF!-#REF!</f>
        <v>#REF!</v>
      </c>
      <c r="AC1585" s="1" t="e">
        <f>#REF!-#REF!</f>
        <v>#REF!</v>
      </c>
      <c r="AD1585" s="1" t="e">
        <f>SIN(#REF!)*COS(#REF!)</f>
        <v>#REF!</v>
      </c>
      <c r="AE1585" s="1" t="e">
        <f>SIN(#REF!)*SIN(#REF!)</f>
        <v>#REF!</v>
      </c>
      <c r="AF1585" s="1" t="e">
        <f>#REF!*COS(#REF!+#REF!)</f>
        <v>#REF!</v>
      </c>
      <c r="AG1585" s="1" t="e">
        <f>#REF!*SIN(#REF!+#REF!)</f>
        <v>#REF!</v>
      </c>
      <c r="AH1585" s="1" t="e">
        <f>SIN(#REF!)</f>
        <v>#REF!</v>
      </c>
      <c r="AI1585" s="1" t="e">
        <f>COS(#REF!)</f>
        <v>#REF!</v>
      </c>
      <c r="AJ1585" s="1" t="e">
        <f t="shared" si="260"/>
        <v>#REF!</v>
      </c>
      <c r="AK1585" s="5" t="e">
        <f>#REF!*#REF!</f>
        <v>#REF!</v>
      </c>
      <c r="AL1585" s="1" t="e">
        <f>(#REF!*#REF!)*(#REF!*#REF!-1)</f>
        <v>#REF!</v>
      </c>
      <c r="AM1585" s="13" t="e">
        <f>#REF!*SQRT(1-#REF!*#REF!)</f>
        <v>#REF!</v>
      </c>
      <c r="AN1585" s="15" t="e">
        <f>#REF!-AM1585</f>
        <v>#REF!</v>
      </c>
      <c r="AO1585" s="19" t="e">
        <f>#REF!/AM1585</f>
        <v>#REF!</v>
      </c>
      <c r="AP1585" s="19" t="e">
        <f>SQRT(398600640000000/(#REF!*1000))</f>
        <v>#REF!</v>
      </c>
      <c r="AQ1585" s="17" t="e">
        <f>SQRT(2*398600640000000*((1/(#REF!*1000))-(1/((#REF!*1000)+(#REF!*1000)))))</f>
        <v>#REF!</v>
      </c>
      <c r="AR1585" s="17" t="e">
        <f>SQRT(2*398600640000000*((1/(#REF!*1000))-(1/((#REF!*1000)+(#REF!*1000)))))</f>
        <v>#REF!</v>
      </c>
      <c r="AS1585" s="17" t="e">
        <f t="shared" si="261"/>
        <v>#REF!</v>
      </c>
      <c r="AT1585" s="5" t="e">
        <f t="shared" si="262"/>
        <v>#REF!</v>
      </c>
      <c r="AU1585" s="5" t="e">
        <f>(((4*(POWER(#REF!*1000,2)*AP1585)/398600640000000)*AT1585))/2/1000</f>
        <v>#REF!</v>
      </c>
      <c r="AV1585" s="5" t="e">
        <f t="shared" si="263"/>
        <v>#REF!</v>
      </c>
      <c r="AW1585" s="5" t="e">
        <f>(((4*(POWER(#REF!*1000,2)*AQ1585)/398600640000000)*AV1585))/2/1000</f>
        <v>#REF!</v>
      </c>
      <c r="AX1585" s="19" t="e">
        <f t="shared" si="264"/>
        <v>#REF!</v>
      </c>
      <c r="AY1585" s="17" t="e">
        <f>SQRT(398600640000/#REF!)</f>
        <v>#REF!</v>
      </c>
      <c r="AZ1585" s="17" t="e">
        <f>SQRT(398600640000/#REF!)</f>
        <v>#REF!</v>
      </c>
      <c r="BA1585" s="17" t="e">
        <f t="shared" si="265"/>
        <v>#REF!</v>
      </c>
      <c r="BB1585" s="24" t="e">
        <f>-(398600640000000)/(2*(#REF!))</f>
        <v>#REF!</v>
      </c>
      <c r="BC1585" s="24" t="e">
        <f>-(398600640000000)/((2*#REF!))</f>
        <v>#REF!</v>
      </c>
      <c r="BD1585" s="24" t="e">
        <f>-(398600640000000)/(2*#REF!)</f>
        <v>#REF!</v>
      </c>
      <c r="BE1585" s="27" t="e">
        <f t="shared" si="266"/>
        <v>#REF!</v>
      </c>
      <c r="BF1585" s="27" t="e">
        <f t="shared" si="267"/>
        <v>#REF!</v>
      </c>
      <c r="BG1585" s="23" t="e">
        <f t="shared" si="268"/>
        <v>#REF!</v>
      </c>
      <c r="BH1585" s="23" t="e">
        <f t="shared" si="269"/>
        <v>#REF!</v>
      </c>
      <c r="BJ1585" s="29" t="e">
        <f>398600640000000/(#REF!*1000*#REF!*1000)</f>
        <v>#REF!</v>
      </c>
      <c r="BK1585" s="29" t="e">
        <f>398600640000000/(#REF!*1000*#REF!*1000)</f>
        <v>#REF!</v>
      </c>
      <c r="BL1585" s="29" t="e">
        <f t="shared" si="270"/>
        <v>#REF!</v>
      </c>
      <c r="BM1585" t="e">
        <f>398600640000000/(#REF!*1000*#REF!*1000)</f>
        <v>#REF!</v>
      </c>
    </row>
    <row r="1586" spans="24:65" x14ac:dyDescent="0.25">
      <c r="X1586"/>
      <c r="Y1586"/>
      <c r="Z1586"/>
      <c r="AA1586"/>
      <c r="AB1586" s="5" t="e">
        <f>#REF!-#REF!</f>
        <v>#REF!</v>
      </c>
      <c r="AC1586" s="1" t="e">
        <f>#REF!-#REF!</f>
        <v>#REF!</v>
      </c>
      <c r="AD1586" s="1" t="e">
        <f>SIN(#REF!)*COS(#REF!)</f>
        <v>#REF!</v>
      </c>
      <c r="AE1586" s="1" t="e">
        <f>SIN(#REF!)*SIN(#REF!)</f>
        <v>#REF!</v>
      </c>
      <c r="AF1586" s="1" t="e">
        <f>#REF!*COS(#REF!+#REF!)</f>
        <v>#REF!</v>
      </c>
      <c r="AG1586" s="1" t="e">
        <f>#REF!*SIN(#REF!+#REF!)</f>
        <v>#REF!</v>
      </c>
      <c r="AH1586" s="1" t="e">
        <f>SIN(#REF!)</f>
        <v>#REF!</v>
      </c>
      <c r="AI1586" s="1" t="e">
        <f>COS(#REF!)</f>
        <v>#REF!</v>
      </c>
      <c r="AJ1586" s="1" t="e">
        <f t="shared" si="260"/>
        <v>#REF!</v>
      </c>
      <c r="AK1586" s="5" t="e">
        <f>#REF!*#REF!</f>
        <v>#REF!</v>
      </c>
      <c r="AL1586" s="1" t="e">
        <f>(#REF!*#REF!)*(#REF!*#REF!-1)</f>
        <v>#REF!</v>
      </c>
      <c r="AM1586" s="13" t="e">
        <f>#REF!*SQRT(1-#REF!*#REF!)</f>
        <v>#REF!</v>
      </c>
      <c r="AN1586" s="15" t="e">
        <f>#REF!-AM1586</f>
        <v>#REF!</v>
      </c>
      <c r="AO1586" s="19" t="e">
        <f>#REF!/AM1586</f>
        <v>#REF!</v>
      </c>
      <c r="AP1586" s="19" t="e">
        <f>SQRT(398600640000000/(#REF!*1000))</f>
        <v>#REF!</v>
      </c>
      <c r="AQ1586" s="17" t="e">
        <f>SQRT(2*398600640000000*((1/(#REF!*1000))-(1/((#REF!*1000)+(#REF!*1000)))))</f>
        <v>#REF!</v>
      </c>
      <c r="AR1586" s="17" t="e">
        <f>SQRT(2*398600640000000*((1/(#REF!*1000))-(1/((#REF!*1000)+(#REF!*1000)))))</f>
        <v>#REF!</v>
      </c>
      <c r="AS1586" s="17" t="e">
        <f t="shared" si="261"/>
        <v>#REF!</v>
      </c>
      <c r="AT1586" s="5" t="e">
        <f t="shared" si="262"/>
        <v>#REF!</v>
      </c>
      <c r="AU1586" s="5" t="e">
        <f>(((4*(POWER(#REF!*1000,2)*AP1586)/398600640000000)*AT1586))/2/1000</f>
        <v>#REF!</v>
      </c>
      <c r="AV1586" s="5" t="e">
        <f t="shared" si="263"/>
        <v>#REF!</v>
      </c>
      <c r="AW1586" s="5" t="e">
        <f>(((4*(POWER(#REF!*1000,2)*AQ1586)/398600640000000)*AV1586))/2/1000</f>
        <v>#REF!</v>
      </c>
      <c r="AX1586" s="19" t="e">
        <f t="shared" si="264"/>
        <v>#REF!</v>
      </c>
      <c r="AY1586" s="17" t="e">
        <f>SQRT(398600640000/#REF!)</f>
        <v>#REF!</v>
      </c>
      <c r="AZ1586" s="17" t="e">
        <f>SQRT(398600640000/#REF!)</f>
        <v>#REF!</v>
      </c>
      <c r="BA1586" s="17" t="e">
        <f t="shared" si="265"/>
        <v>#REF!</v>
      </c>
      <c r="BB1586" s="24" t="e">
        <f>-(398600640000000)/(2*(#REF!))</f>
        <v>#REF!</v>
      </c>
      <c r="BC1586" s="24" t="e">
        <f>-(398600640000000)/((2*#REF!))</f>
        <v>#REF!</v>
      </c>
      <c r="BD1586" s="24" t="e">
        <f>-(398600640000000)/(2*#REF!)</f>
        <v>#REF!</v>
      </c>
      <c r="BE1586" s="27" t="e">
        <f t="shared" si="266"/>
        <v>#REF!</v>
      </c>
      <c r="BF1586" s="27" t="e">
        <f t="shared" si="267"/>
        <v>#REF!</v>
      </c>
      <c r="BG1586" s="23" t="e">
        <f t="shared" si="268"/>
        <v>#REF!</v>
      </c>
      <c r="BH1586" s="23" t="e">
        <f t="shared" si="269"/>
        <v>#REF!</v>
      </c>
      <c r="BJ1586" s="29" t="e">
        <f>398600640000000/(#REF!*1000*#REF!*1000)</f>
        <v>#REF!</v>
      </c>
      <c r="BK1586" s="29" t="e">
        <f>398600640000000/(#REF!*1000*#REF!*1000)</f>
        <v>#REF!</v>
      </c>
      <c r="BL1586" s="29" t="e">
        <f t="shared" si="270"/>
        <v>#REF!</v>
      </c>
      <c r="BM1586" t="e">
        <f>398600640000000/(#REF!*1000*#REF!*1000)</f>
        <v>#REF!</v>
      </c>
    </row>
    <row r="1587" spans="24:65" x14ac:dyDescent="0.25">
      <c r="X1587"/>
      <c r="Y1587"/>
      <c r="Z1587"/>
      <c r="AA1587"/>
      <c r="AB1587" s="5" t="e">
        <f>#REF!-#REF!</f>
        <v>#REF!</v>
      </c>
      <c r="AC1587" s="1" t="e">
        <f>#REF!-#REF!</f>
        <v>#REF!</v>
      </c>
      <c r="AD1587" s="1" t="e">
        <f>SIN(#REF!)*COS(#REF!)</f>
        <v>#REF!</v>
      </c>
      <c r="AE1587" s="1" t="e">
        <f>SIN(#REF!)*SIN(#REF!)</f>
        <v>#REF!</v>
      </c>
      <c r="AF1587" s="1" t="e">
        <f>#REF!*COS(#REF!+#REF!)</f>
        <v>#REF!</v>
      </c>
      <c r="AG1587" s="1" t="e">
        <f>#REF!*SIN(#REF!+#REF!)</f>
        <v>#REF!</v>
      </c>
      <c r="AH1587" s="1" t="e">
        <f>SIN(#REF!)</f>
        <v>#REF!</v>
      </c>
      <c r="AI1587" s="1" t="e">
        <f>COS(#REF!)</f>
        <v>#REF!</v>
      </c>
      <c r="AJ1587" s="1" t="e">
        <f t="shared" si="260"/>
        <v>#REF!</v>
      </c>
      <c r="AK1587" s="5" t="e">
        <f>#REF!*#REF!</f>
        <v>#REF!</v>
      </c>
      <c r="AL1587" s="1" t="e">
        <f>(#REF!*#REF!)*(#REF!*#REF!-1)</f>
        <v>#REF!</v>
      </c>
      <c r="AM1587" s="13" t="e">
        <f>#REF!*SQRT(1-#REF!*#REF!)</f>
        <v>#REF!</v>
      </c>
      <c r="AN1587" s="15" t="e">
        <f>#REF!-AM1587</f>
        <v>#REF!</v>
      </c>
      <c r="AO1587" s="19" t="e">
        <f>#REF!/AM1587</f>
        <v>#REF!</v>
      </c>
      <c r="AP1587" s="19" t="e">
        <f>SQRT(398600640000000/(#REF!*1000))</f>
        <v>#REF!</v>
      </c>
      <c r="AQ1587" s="17" t="e">
        <f>SQRT(2*398600640000000*((1/(#REF!*1000))-(1/((#REF!*1000)+(#REF!*1000)))))</f>
        <v>#REF!</v>
      </c>
      <c r="AR1587" s="17" t="e">
        <f>SQRT(2*398600640000000*((1/(#REF!*1000))-(1/((#REF!*1000)+(#REF!*1000)))))</f>
        <v>#REF!</v>
      </c>
      <c r="AS1587" s="17" t="e">
        <f t="shared" si="261"/>
        <v>#REF!</v>
      </c>
      <c r="AT1587" s="5" t="e">
        <f t="shared" si="262"/>
        <v>#REF!</v>
      </c>
      <c r="AU1587" s="5" t="e">
        <f>(((4*(POWER(#REF!*1000,2)*AP1587)/398600640000000)*AT1587))/2/1000</f>
        <v>#REF!</v>
      </c>
      <c r="AV1587" s="5" t="e">
        <f t="shared" si="263"/>
        <v>#REF!</v>
      </c>
      <c r="AW1587" s="5" t="e">
        <f>(((4*(POWER(#REF!*1000,2)*AQ1587)/398600640000000)*AV1587))/2/1000</f>
        <v>#REF!</v>
      </c>
      <c r="AX1587" s="19" t="e">
        <f t="shared" si="264"/>
        <v>#REF!</v>
      </c>
      <c r="AY1587" s="17" t="e">
        <f>SQRT(398600640000/#REF!)</f>
        <v>#REF!</v>
      </c>
      <c r="AZ1587" s="17" t="e">
        <f>SQRT(398600640000/#REF!)</f>
        <v>#REF!</v>
      </c>
      <c r="BA1587" s="17" t="e">
        <f t="shared" si="265"/>
        <v>#REF!</v>
      </c>
      <c r="BB1587" s="24" t="e">
        <f>-(398600640000000)/(2*(#REF!))</f>
        <v>#REF!</v>
      </c>
      <c r="BC1587" s="24" t="e">
        <f>-(398600640000000)/((2*#REF!))</f>
        <v>#REF!</v>
      </c>
      <c r="BD1587" s="24" t="e">
        <f>-(398600640000000)/(2*#REF!)</f>
        <v>#REF!</v>
      </c>
      <c r="BE1587" s="27" t="e">
        <f t="shared" si="266"/>
        <v>#REF!</v>
      </c>
      <c r="BF1587" s="27" t="e">
        <f t="shared" si="267"/>
        <v>#REF!</v>
      </c>
      <c r="BG1587" s="23" t="e">
        <f t="shared" si="268"/>
        <v>#REF!</v>
      </c>
      <c r="BH1587" s="23" t="e">
        <f t="shared" si="269"/>
        <v>#REF!</v>
      </c>
      <c r="BJ1587" s="29" t="e">
        <f>398600640000000/(#REF!*1000*#REF!*1000)</f>
        <v>#REF!</v>
      </c>
      <c r="BK1587" s="29" t="e">
        <f>398600640000000/(#REF!*1000*#REF!*1000)</f>
        <v>#REF!</v>
      </c>
      <c r="BL1587" s="29" t="e">
        <f t="shared" si="270"/>
        <v>#REF!</v>
      </c>
      <c r="BM1587" t="e">
        <f>398600640000000/(#REF!*1000*#REF!*1000)</f>
        <v>#REF!</v>
      </c>
    </row>
    <row r="1588" spans="24:65" x14ac:dyDescent="0.25">
      <c r="X1588"/>
      <c r="Y1588"/>
      <c r="Z1588"/>
      <c r="AA1588"/>
      <c r="AB1588" s="5" t="e">
        <f>#REF!-#REF!</f>
        <v>#REF!</v>
      </c>
      <c r="AC1588" s="1" t="e">
        <f>#REF!-#REF!</f>
        <v>#REF!</v>
      </c>
      <c r="AD1588" s="1" t="e">
        <f>SIN(#REF!)*COS(#REF!)</f>
        <v>#REF!</v>
      </c>
      <c r="AE1588" s="1" t="e">
        <f>SIN(#REF!)*SIN(#REF!)</f>
        <v>#REF!</v>
      </c>
      <c r="AF1588" s="1" t="e">
        <f>#REF!*COS(#REF!+#REF!)</f>
        <v>#REF!</v>
      </c>
      <c r="AG1588" s="1" t="e">
        <f>#REF!*SIN(#REF!+#REF!)</f>
        <v>#REF!</v>
      </c>
      <c r="AH1588" s="1" t="e">
        <f>SIN(#REF!)</f>
        <v>#REF!</v>
      </c>
      <c r="AI1588" s="1" t="e">
        <f>COS(#REF!)</f>
        <v>#REF!</v>
      </c>
      <c r="AJ1588" s="1" t="e">
        <f t="shared" si="260"/>
        <v>#REF!</v>
      </c>
      <c r="AK1588" s="5" t="e">
        <f>#REF!*#REF!</f>
        <v>#REF!</v>
      </c>
      <c r="AL1588" s="1" t="e">
        <f>(#REF!*#REF!)*(#REF!*#REF!-1)</f>
        <v>#REF!</v>
      </c>
      <c r="AM1588" s="13" t="e">
        <f>#REF!*SQRT(1-#REF!*#REF!)</f>
        <v>#REF!</v>
      </c>
      <c r="AN1588" s="15" t="e">
        <f>#REF!-AM1588</f>
        <v>#REF!</v>
      </c>
      <c r="AO1588" s="19" t="e">
        <f>#REF!/AM1588</f>
        <v>#REF!</v>
      </c>
      <c r="AP1588" s="19" t="e">
        <f>SQRT(398600640000000/(#REF!*1000))</f>
        <v>#REF!</v>
      </c>
      <c r="AQ1588" s="17" t="e">
        <f>SQRT(2*398600640000000*((1/(#REF!*1000))-(1/((#REF!*1000)+(#REF!*1000)))))</f>
        <v>#REF!</v>
      </c>
      <c r="AR1588" s="17" t="e">
        <f>SQRT(2*398600640000000*((1/(#REF!*1000))-(1/((#REF!*1000)+(#REF!*1000)))))</f>
        <v>#REF!</v>
      </c>
      <c r="AS1588" s="17" t="e">
        <f t="shared" si="261"/>
        <v>#REF!</v>
      </c>
      <c r="AT1588" s="5" t="e">
        <f t="shared" si="262"/>
        <v>#REF!</v>
      </c>
      <c r="AU1588" s="5" t="e">
        <f>(((4*(POWER(#REF!*1000,2)*AP1588)/398600640000000)*AT1588))/2/1000</f>
        <v>#REF!</v>
      </c>
      <c r="AV1588" s="5" t="e">
        <f t="shared" si="263"/>
        <v>#REF!</v>
      </c>
      <c r="AW1588" s="5" t="e">
        <f>(((4*(POWER(#REF!*1000,2)*AQ1588)/398600640000000)*AV1588))/2/1000</f>
        <v>#REF!</v>
      </c>
      <c r="AX1588" s="19" t="e">
        <f t="shared" si="264"/>
        <v>#REF!</v>
      </c>
      <c r="AY1588" s="17" t="e">
        <f>SQRT(398600640000/#REF!)</f>
        <v>#REF!</v>
      </c>
      <c r="AZ1588" s="17" t="e">
        <f>SQRT(398600640000/#REF!)</f>
        <v>#REF!</v>
      </c>
      <c r="BA1588" s="17" t="e">
        <f t="shared" si="265"/>
        <v>#REF!</v>
      </c>
      <c r="BB1588" s="24" t="e">
        <f>-(398600640000000)/(2*(#REF!))</f>
        <v>#REF!</v>
      </c>
      <c r="BC1588" s="24" t="e">
        <f>-(398600640000000)/((2*#REF!))</f>
        <v>#REF!</v>
      </c>
      <c r="BD1588" s="24" t="e">
        <f>-(398600640000000)/(2*#REF!)</f>
        <v>#REF!</v>
      </c>
      <c r="BE1588" s="27" t="e">
        <f t="shared" si="266"/>
        <v>#REF!</v>
      </c>
      <c r="BF1588" s="27" t="e">
        <f t="shared" si="267"/>
        <v>#REF!</v>
      </c>
      <c r="BG1588" s="23" t="e">
        <f t="shared" si="268"/>
        <v>#REF!</v>
      </c>
      <c r="BH1588" s="23" t="e">
        <f t="shared" si="269"/>
        <v>#REF!</v>
      </c>
      <c r="BJ1588" s="29" t="e">
        <f>398600640000000/(#REF!*1000*#REF!*1000)</f>
        <v>#REF!</v>
      </c>
      <c r="BK1588" s="29" t="e">
        <f>398600640000000/(#REF!*1000*#REF!*1000)</f>
        <v>#REF!</v>
      </c>
      <c r="BL1588" s="29" t="e">
        <f t="shared" si="270"/>
        <v>#REF!</v>
      </c>
      <c r="BM1588" t="e">
        <f>398600640000000/(#REF!*1000*#REF!*1000)</f>
        <v>#REF!</v>
      </c>
    </row>
    <row r="1589" spans="24:65" x14ac:dyDescent="0.25">
      <c r="X1589"/>
      <c r="Y1589"/>
      <c r="Z1589"/>
      <c r="AA1589"/>
      <c r="AB1589" s="5" t="e">
        <f>#REF!-#REF!</f>
        <v>#REF!</v>
      </c>
      <c r="AC1589" s="1" t="e">
        <f>#REF!-#REF!</f>
        <v>#REF!</v>
      </c>
      <c r="AD1589" s="1" t="e">
        <f>SIN(#REF!)*COS(#REF!)</f>
        <v>#REF!</v>
      </c>
      <c r="AE1589" s="1" t="e">
        <f>SIN(#REF!)*SIN(#REF!)</f>
        <v>#REF!</v>
      </c>
      <c r="AF1589" s="1" t="e">
        <f>#REF!*COS(#REF!+#REF!)</f>
        <v>#REF!</v>
      </c>
      <c r="AG1589" s="1" t="e">
        <f>#REF!*SIN(#REF!+#REF!)</f>
        <v>#REF!</v>
      </c>
      <c r="AH1589" s="1" t="e">
        <f>SIN(#REF!)</f>
        <v>#REF!</v>
      </c>
      <c r="AI1589" s="1" t="e">
        <f>COS(#REF!)</f>
        <v>#REF!</v>
      </c>
      <c r="AJ1589" s="1" t="e">
        <f t="shared" si="260"/>
        <v>#REF!</v>
      </c>
      <c r="AK1589" s="5" t="e">
        <f>#REF!*#REF!</f>
        <v>#REF!</v>
      </c>
      <c r="AL1589" s="1" t="e">
        <f>(#REF!*#REF!)*(#REF!*#REF!-1)</f>
        <v>#REF!</v>
      </c>
      <c r="AM1589" s="13" t="e">
        <f>#REF!*SQRT(1-#REF!*#REF!)</f>
        <v>#REF!</v>
      </c>
      <c r="AN1589" s="15" t="e">
        <f>#REF!-AM1589</f>
        <v>#REF!</v>
      </c>
      <c r="AO1589" s="19" t="e">
        <f>#REF!/AM1589</f>
        <v>#REF!</v>
      </c>
      <c r="AP1589" s="19" t="e">
        <f>SQRT(398600640000000/(#REF!*1000))</f>
        <v>#REF!</v>
      </c>
      <c r="AQ1589" s="17" t="e">
        <f>SQRT(2*398600640000000*((1/(#REF!*1000))-(1/((#REF!*1000)+(#REF!*1000)))))</f>
        <v>#REF!</v>
      </c>
      <c r="AR1589" s="17" t="e">
        <f>SQRT(2*398600640000000*((1/(#REF!*1000))-(1/((#REF!*1000)+(#REF!*1000)))))</f>
        <v>#REF!</v>
      </c>
      <c r="AS1589" s="17" t="e">
        <f t="shared" si="261"/>
        <v>#REF!</v>
      </c>
      <c r="AT1589" s="5" t="e">
        <f t="shared" si="262"/>
        <v>#REF!</v>
      </c>
      <c r="AU1589" s="5" t="e">
        <f>(((4*(POWER(#REF!*1000,2)*AP1589)/398600640000000)*AT1589))/2/1000</f>
        <v>#REF!</v>
      </c>
      <c r="AV1589" s="5" t="e">
        <f t="shared" si="263"/>
        <v>#REF!</v>
      </c>
      <c r="AW1589" s="5" t="e">
        <f>(((4*(POWER(#REF!*1000,2)*AQ1589)/398600640000000)*AV1589))/2/1000</f>
        <v>#REF!</v>
      </c>
      <c r="AX1589" s="19" t="e">
        <f t="shared" si="264"/>
        <v>#REF!</v>
      </c>
      <c r="AY1589" s="17" t="e">
        <f>SQRT(398600640000/#REF!)</f>
        <v>#REF!</v>
      </c>
      <c r="AZ1589" s="17" t="e">
        <f>SQRT(398600640000/#REF!)</f>
        <v>#REF!</v>
      </c>
      <c r="BA1589" s="17" t="e">
        <f t="shared" si="265"/>
        <v>#REF!</v>
      </c>
      <c r="BB1589" s="24" t="e">
        <f>-(398600640000000)/(2*(#REF!))</f>
        <v>#REF!</v>
      </c>
      <c r="BC1589" s="24" t="e">
        <f>-(398600640000000)/((2*#REF!))</f>
        <v>#REF!</v>
      </c>
      <c r="BD1589" s="24" t="e">
        <f>-(398600640000000)/(2*#REF!)</f>
        <v>#REF!</v>
      </c>
      <c r="BE1589" s="27" t="e">
        <f t="shared" si="266"/>
        <v>#REF!</v>
      </c>
      <c r="BF1589" s="27" t="e">
        <f t="shared" si="267"/>
        <v>#REF!</v>
      </c>
      <c r="BG1589" s="23" t="e">
        <f t="shared" si="268"/>
        <v>#REF!</v>
      </c>
      <c r="BH1589" s="23" t="e">
        <f t="shared" si="269"/>
        <v>#REF!</v>
      </c>
      <c r="BJ1589" s="29" t="e">
        <f>398600640000000/(#REF!*1000*#REF!*1000)</f>
        <v>#REF!</v>
      </c>
      <c r="BK1589" s="29" t="e">
        <f>398600640000000/(#REF!*1000*#REF!*1000)</f>
        <v>#REF!</v>
      </c>
      <c r="BL1589" s="29" t="e">
        <f t="shared" si="270"/>
        <v>#REF!</v>
      </c>
      <c r="BM1589" t="e">
        <f>398600640000000/(#REF!*1000*#REF!*1000)</f>
        <v>#REF!</v>
      </c>
    </row>
    <row r="1590" spans="24:65" x14ac:dyDescent="0.25">
      <c r="X1590"/>
      <c r="Y1590"/>
      <c r="Z1590"/>
      <c r="AA1590"/>
      <c r="AB1590" s="5" t="e">
        <f>#REF!-#REF!</f>
        <v>#REF!</v>
      </c>
      <c r="AC1590" s="1" t="e">
        <f>#REF!-#REF!</f>
        <v>#REF!</v>
      </c>
      <c r="AD1590" s="1" t="e">
        <f>SIN(#REF!)*COS(#REF!)</f>
        <v>#REF!</v>
      </c>
      <c r="AE1590" s="1" t="e">
        <f>SIN(#REF!)*SIN(#REF!)</f>
        <v>#REF!</v>
      </c>
      <c r="AF1590" s="1" t="e">
        <f>#REF!*COS(#REF!+#REF!)</f>
        <v>#REF!</v>
      </c>
      <c r="AG1590" s="1" t="e">
        <f>#REF!*SIN(#REF!+#REF!)</f>
        <v>#REF!</v>
      </c>
      <c r="AH1590" s="1" t="e">
        <f>SIN(#REF!)</f>
        <v>#REF!</v>
      </c>
      <c r="AI1590" s="1" t="e">
        <f>COS(#REF!)</f>
        <v>#REF!</v>
      </c>
      <c r="AJ1590" s="1" t="e">
        <f t="shared" si="260"/>
        <v>#REF!</v>
      </c>
      <c r="AK1590" s="5" t="e">
        <f>#REF!*#REF!</f>
        <v>#REF!</v>
      </c>
      <c r="AL1590" s="1" t="e">
        <f>(#REF!*#REF!)*(#REF!*#REF!-1)</f>
        <v>#REF!</v>
      </c>
      <c r="AM1590" s="13" t="e">
        <f>#REF!*SQRT(1-#REF!*#REF!)</f>
        <v>#REF!</v>
      </c>
      <c r="AN1590" s="15" t="e">
        <f>#REF!-AM1590</f>
        <v>#REF!</v>
      </c>
      <c r="AO1590" s="19" t="e">
        <f>#REF!/AM1590</f>
        <v>#REF!</v>
      </c>
      <c r="AP1590" s="19" t="e">
        <f>SQRT(398600640000000/(#REF!*1000))</f>
        <v>#REF!</v>
      </c>
      <c r="AQ1590" s="17" t="e">
        <f>SQRT(2*398600640000000*((1/(#REF!*1000))-(1/((#REF!*1000)+(#REF!*1000)))))</f>
        <v>#REF!</v>
      </c>
      <c r="AR1590" s="17" t="e">
        <f>SQRT(2*398600640000000*((1/(#REF!*1000))-(1/((#REF!*1000)+(#REF!*1000)))))</f>
        <v>#REF!</v>
      </c>
      <c r="AS1590" s="17" t="e">
        <f t="shared" si="261"/>
        <v>#REF!</v>
      </c>
      <c r="AT1590" s="5" t="e">
        <f t="shared" si="262"/>
        <v>#REF!</v>
      </c>
      <c r="AU1590" s="5" t="e">
        <f>(((4*(POWER(#REF!*1000,2)*AP1590)/398600640000000)*AT1590))/2/1000</f>
        <v>#REF!</v>
      </c>
      <c r="AV1590" s="5" t="e">
        <f t="shared" si="263"/>
        <v>#REF!</v>
      </c>
      <c r="AW1590" s="5" t="e">
        <f>(((4*(POWER(#REF!*1000,2)*AQ1590)/398600640000000)*AV1590))/2/1000</f>
        <v>#REF!</v>
      </c>
      <c r="AX1590" s="19" t="e">
        <f t="shared" si="264"/>
        <v>#REF!</v>
      </c>
      <c r="AY1590" s="17" t="e">
        <f>SQRT(398600640000/#REF!)</f>
        <v>#REF!</v>
      </c>
      <c r="AZ1590" s="17" t="e">
        <f>SQRT(398600640000/#REF!)</f>
        <v>#REF!</v>
      </c>
      <c r="BA1590" s="17" t="e">
        <f t="shared" si="265"/>
        <v>#REF!</v>
      </c>
      <c r="BB1590" s="24" t="e">
        <f>-(398600640000000)/(2*(#REF!))</f>
        <v>#REF!</v>
      </c>
      <c r="BC1590" s="24" t="e">
        <f>-(398600640000000)/((2*#REF!))</f>
        <v>#REF!</v>
      </c>
      <c r="BD1590" s="24" t="e">
        <f>-(398600640000000)/(2*#REF!)</f>
        <v>#REF!</v>
      </c>
      <c r="BE1590" s="27" t="e">
        <f t="shared" si="266"/>
        <v>#REF!</v>
      </c>
      <c r="BF1590" s="27" t="e">
        <f t="shared" si="267"/>
        <v>#REF!</v>
      </c>
      <c r="BG1590" s="23" t="e">
        <f t="shared" si="268"/>
        <v>#REF!</v>
      </c>
      <c r="BH1590" s="23" t="e">
        <f t="shared" si="269"/>
        <v>#REF!</v>
      </c>
      <c r="BJ1590" s="29" t="e">
        <f>398600640000000/(#REF!*1000*#REF!*1000)</f>
        <v>#REF!</v>
      </c>
      <c r="BK1590" s="29" t="e">
        <f>398600640000000/(#REF!*1000*#REF!*1000)</f>
        <v>#REF!</v>
      </c>
      <c r="BL1590" s="29" t="e">
        <f t="shared" si="270"/>
        <v>#REF!</v>
      </c>
      <c r="BM1590" t="e">
        <f>398600640000000/(#REF!*1000*#REF!*1000)</f>
        <v>#REF!</v>
      </c>
    </row>
    <row r="1591" spans="24:65" x14ac:dyDescent="0.25">
      <c r="X1591"/>
      <c r="Y1591"/>
      <c r="Z1591"/>
      <c r="AA1591"/>
      <c r="AB1591" s="5" t="e">
        <f>#REF!-#REF!</f>
        <v>#REF!</v>
      </c>
      <c r="AC1591" s="1" t="e">
        <f>#REF!-#REF!</f>
        <v>#REF!</v>
      </c>
      <c r="AD1591" s="1" t="e">
        <f>SIN(#REF!)*COS(#REF!)</f>
        <v>#REF!</v>
      </c>
      <c r="AE1591" s="1" t="e">
        <f>SIN(#REF!)*SIN(#REF!)</f>
        <v>#REF!</v>
      </c>
      <c r="AF1591" s="1" t="e">
        <f>#REF!*COS(#REF!+#REF!)</f>
        <v>#REF!</v>
      </c>
      <c r="AG1591" s="1" t="e">
        <f>#REF!*SIN(#REF!+#REF!)</f>
        <v>#REF!</v>
      </c>
      <c r="AH1591" s="1" t="e">
        <f>SIN(#REF!)</f>
        <v>#REF!</v>
      </c>
      <c r="AI1591" s="1" t="e">
        <f>COS(#REF!)</f>
        <v>#REF!</v>
      </c>
      <c r="AJ1591" s="1" t="e">
        <f t="shared" ref="AJ1591:AJ1654" si="271">AH1591*AI1591</f>
        <v>#REF!</v>
      </c>
      <c r="AK1591" s="5" t="e">
        <f>#REF!*#REF!</f>
        <v>#REF!</v>
      </c>
      <c r="AL1591" s="1" t="e">
        <f>(#REF!*#REF!)*(#REF!*#REF!-1)</f>
        <v>#REF!</v>
      </c>
      <c r="AM1591" s="13" t="e">
        <f>#REF!*SQRT(1-#REF!*#REF!)</f>
        <v>#REF!</v>
      </c>
      <c r="AN1591" s="15" t="e">
        <f>#REF!-AM1591</f>
        <v>#REF!</v>
      </c>
      <c r="AO1591" s="19" t="e">
        <f>#REF!/AM1591</f>
        <v>#REF!</v>
      </c>
      <c r="AP1591" s="19" t="e">
        <f>SQRT(398600640000000/(#REF!*1000))</f>
        <v>#REF!</v>
      </c>
      <c r="AQ1591" s="17" t="e">
        <f>SQRT(2*398600640000000*((1/(#REF!*1000))-(1/((#REF!*1000)+(#REF!*1000)))))</f>
        <v>#REF!</v>
      </c>
      <c r="AR1591" s="17" t="e">
        <f>SQRT(2*398600640000000*((1/(#REF!*1000))-(1/((#REF!*1000)+(#REF!*1000)))))</f>
        <v>#REF!</v>
      </c>
      <c r="AS1591" s="17" t="e">
        <f t="shared" ref="AS1591:AS1654" si="272">AR1591-AQ1591</f>
        <v>#REF!</v>
      </c>
      <c r="AT1591" s="5" t="e">
        <f t="shared" ref="AT1591:AT1654" si="273">AR1591-AP1591</f>
        <v>#REF!</v>
      </c>
      <c r="AU1591" s="5" t="e">
        <f>(((4*(POWER(#REF!*1000,2)*AP1591)/398600640000000)*AT1591))/2/1000</f>
        <v>#REF!</v>
      </c>
      <c r="AV1591" s="5" t="e">
        <f t="shared" ref="AV1591:AV1654" si="274">AP1591-AQ1591</f>
        <v>#REF!</v>
      </c>
      <c r="AW1591" s="5" t="e">
        <f>(((4*(POWER(#REF!*1000,2)*AQ1591)/398600640000000)*AV1591))/2/1000</f>
        <v>#REF!</v>
      </c>
      <c r="AX1591" s="19" t="e">
        <f t="shared" ref="AX1591:AX1654" si="275">(AS1591/AQ1591)*100</f>
        <v>#REF!</v>
      </c>
      <c r="AY1591" s="17" t="e">
        <f>SQRT(398600640000/#REF!)</f>
        <v>#REF!</v>
      </c>
      <c r="AZ1591" s="17" t="e">
        <f>SQRT(398600640000/#REF!)</f>
        <v>#REF!</v>
      </c>
      <c r="BA1591" s="17" t="e">
        <f t="shared" ref="BA1591:BA1654" si="276">AZ1591-AY1591</f>
        <v>#REF!</v>
      </c>
      <c r="BB1591" s="24" t="e">
        <f>-(398600640000000)/(2*(#REF!))</f>
        <v>#REF!</v>
      </c>
      <c r="BC1591" s="24" t="e">
        <f>-(398600640000000)/((2*#REF!))</f>
        <v>#REF!</v>
      </c>
      <c r="BD1591" s="24" t="e">
        <f>-(398600640000000)/(2*#REF!)</f>
        <v>#REF!</v>
      </c>
      <c r="BE1591" s="27" t="e">
        <f t="shared" ref="BE1591:BE1654" si="277">BD1591-BC1591</f>
        <v>#REF!</v>
      </c>
      <c r="BF1591" s="27" t="e">
        <f t="shared" ref="BF1591:BF1654" si="278">BD1591-BB1591</f>
        <v>#REF!</v>
      </c>
      <c r="BG1591" s="23" t="e">
        <f t="shared" ref="BG1591:BG1654" si="279">BE1591+BF1591</f>
        <v>#REF!</v>
      </c>
      <c r="BH1591" s="23" t="e">
        <f t="shared" ref="BH1591:BH1654" si="280">BC1591-BB1591</f>
        <v>#REF!</v>
      </c>
      <c r="BJ1591" s="29" t="e">
        <f>398600640000000/(#REF!*1000*#REF!*1000)</f>
        <v>#REF!</v>
      </c>
      <c r="BK1591" s="29" t="e">
        <f>398600640000000/(#REF!*1000*#REF!*1000)</f>
        <v>#REF!</v>
      </c>
      <c r="BL1591" s="29" t="e">
        <f t="shared" ref="BL1591:BL1654" si="281">BK1591-BJ1591</f>
        <v>#REF!</v>
      </c>
      <c r="BM1591" t="e">
        <f>398600640000000/(#REF!*1000*#REF!*1000)</f>
        <v>#REF!</v>
      </c>
    </row>
    <row r="1592" spans="24:65" x14ac:dyDescent="0.25">
      <c r="X1592"/>
      <c r="Y1592"/>
      <c r="Z1592"/>
      <c r="AA1592"/>
      <c r="AB1592" s="5" t="e">
        <f>#REF!-#REF!</f>
        <v>#REF!</v>
      </c>
      <c r="AC1592" s="1" t="e">
        <f>#REF!-#REF!</f>
        <v>#REF!</v>
      </c>
      <c r="AD1592" s="1" t="e">
        <f>SIN(#REF!)*COS(#REF!)</f>
        <v>#REF!</v>
      </c>
      <c r="AE1592" s="1" t="e">
        <f>SIN(#REF!)*SIN(#REF!)</f>
        <v>#REF!</v>
      </c>
      <c r="AF1592" s="1" t="e">
        <f>#REF!*COS(#REF!+#REF!)</f>
        <v>#REF!</v>
      </c>
      <c r="AG1592" s="1" t="e">
        <f>#REF!*SIN(#REF!+#REF!)</f>
        <v>#REF!</v>
      </c>
      <c r="AH1592" s="1" t="e">
        <f>SIN(#REF!)</f>
        <v>#REF!</v>
      </c>
      <c r="AI1592" s="1" t="e">
        <f>COS(#REF!)</f>
        <v>#REF!</v>
      </c>
      <c r="AJ1592" s="1" t="e">
        <f t="shared" si="271"/>
        <v>#REF!</v>
      </c>
      <c r="AK1592" s="5" t="e">
        <f>#REF!*#REF!</f>
        <v>#REF!</v>
      </c>
      <c r="AL1592" s="1" t="e">
        <f>(#REF!*#REF!)*(#REF!*#REF!-1)</f>
        <v>#REF!</v>
      </c>
      <c r="AM1592" s="13" t="e">
        <f>#REF!*SQRT(1-#REF!*#REF!)</f>
        <v>#REF!</v>
      </c>
      <c r="AN1592" s="15" t="e">
        <f>#REF!-AM1592</f>
        <v>#REF!</v>
      </c>
      <c r="AO1592" s="19" t="e">
        <f>#REF!/AM1592</f>
        <v>#REF!</v>
      </c>
      <c r="AP1592" s="19" t="e">
        <f>SQRT(398600640000000/(#REF!*1000))</f>
        <v>#REF!</v>
      </c>
      <c r="AQ1592" s="17" t="e">
        <f>SQRT(2*398600640000000*((1/(#REF!*1000))-(1/((#REF!*1000)+(#REF!*1000)))))</f>
        <v>#REF!</v>
      </c>
      <c r="AR1592" s="17" t="e">
        <f>SQRT(2*398600640000000*((1/(#REF!*1000))-(1/((#REF!*1000)+(#REF!*1000)))))</f>
        <v>#REF!</v>
      </c>
      <c r="AS1592" s="17" t="e">
        <f t="shared" si="272"/>
        <v>#REF!</v>
      </c>
      <c r="AT1592" s="5" t="e">
        <f t="shared" si="273"/>
        <v>#REF!</v>
      </c>
      <c r="AU1592" s="5" t="e">
        <f>(((4*(POWER(#REF!*1000,2)*AP1592)/398600640000000)*AT1592))/2/1000</f>
        <v>#REF!</v>
      </c>
      <c r="AV1592" s="5" t="e">
        <f t="shared" si="274"/>
        <v>#REF!</v>
      </c>
      <c r="AW1592" s="5" t="e">
        <f>(((4*(POWER(#REF!*1000,2)*AQ1592)/398600640000000)*AV1592))/2/1000</f>
        <v>#REF!</v>
      </c>
      <c r="AX1592" s="19" t="e">
        <f t="shared" si="275"/>
        <v>#REF!</v>
      </c>
      <c r="AY1592" s="17" t="e">
        <f>SQRT(398600640000/#REF!)</f>
        <v>#REF!</v>
      </c>
      <c r="AZ1592" s="17" t="e">
        <f>SQRT(398600640000/#REF!)</f>
        <v>#REF!</v>
      </c>
      <c r="BA1592" s="17" t="e">
        <f t="shared" si="276"/>
        <v>#REF!</v>
      </c>
      <c r="BB1592" s="24" t="e">
        <f>-(398600640000000)/(2*(#REF!))</f>
        <v>#REF!</v>
      </c>
      <c r="BC1592" s="24" t="e">
        <f>-(398600640000000)/((2*#REF!))</f>
        <v>#REF!</v>
      </c>
      <c r="BD1592" s="24" t="e">
        <f>-(398600640000000)/(2*#REF!)</f>
        <v>#REF!</v>
      </c>
      <c r="BE1592" s="27" t="e">
        <f t="shared" si="277"/>
        <v>#REF!</v>
      </c>
      <c r="BF1592" s="27" t="e">
        <f t="shared" si="278"/>
        <v>#REF!</v>
      </c>
      <c r="BG1592" s="23" t="e">
        <f t="shared" si="279"/>
        <v>#REF!</v>
      </c>
      <c r="BH1592" s="23" t="e">
        <f t="shared" si="280"/>
        <v>#REF!</v>
      </c>
      <c r="BJ1592" s="29" t="e">
        <f>398600640000000/(#REF!*1000*#REF!*1000)</f>
        <v>#REF!</v>
      </c>
      <c r="BK1592" s="29" t="e">
        <f>398600640000000/(#REF!*1000*#REF!*1000)</f>
        <v>#REF!</v>
      </c>
      <c r="BL1592" s="29" t="e">
        <f t="shared" si="281"/>
        <v>#REF!</v>
      </c>
      <c r="BM1592" t="e">
        <f>398600640000000/(#REF!*1000*#REF!*1000)</f>
        <v>#REF!</v>
      </c>
    </row>
    <row r="1593" spans="24:65" x14ac:dyDescent="0.25">
      <c r="X1593"/>
      <c r="Y1593"/>
      <c r="Z1593"/>
      <c r="AA1593"/>
      <c r="AB1593" s="5" t="e">
        <f>#REF!-#REF!</f>
        <v>#REF!</v>
      </c>
      <c r="AC1593" s="1" t="e">
        <f>#REF!-#REF!</f>
        <v>#REF!</v>
      </c>
      <c r="AD1593" s="1" t="e">
        <f>SIN(#REF!)*COS(#REF!)</f>
        <v>#REF!</v>
      </c>
      <c r="AE1593" s="1" t="e">
        <f>SIN(#REF!)*SIN(#REF!)</f>
        <v>#REF!</v>
      </c>
      <c r="AF1593" s="1" t="e">
        <f>#REF!*COS(#REF!+#REF!)</f>
        <v>#REF!</v>
      </c>
      <c r="AG1593" s="1" t="e">
        <f>#REF!*SIN(#REF!+#REF!)</f>
        <v>#REF!</v>
      </c>
      <c r="AH1593" s="1" t="e">
        <f>SIN(#REF!)</f>
        <v>#REF!</v>
      </c>
      <c r="AI1593" s="1" t="e">
        <f>COS(#REF!)</f>
        <v>#REF!</v>
      </c>
      <c r="AJ1593" s="1" t="e">
        <f t="shared" si="271"/>
        <v>#REF!</v>
      </c>
      <c r="AK1593" s="5" t="e">
        <f>#REF!*#REF!</f>
        <v>#REF!</v>
      </c>
      <c r="AL1593" s="1" t="e">
        <f>(#REF!*#REF!)*(#REF!*#REF!-1)</f>
        <v>#REF!</v>
      </c>
      <c r="AM1593" s="13" t="e">
        <f>#REF!*SQRT(1-#REF!*#REF!)</f>
        <v>#REF!</v>
      </c>
      <c r="AN1593" s="15" t="e">
        <f>#REF!-AM1593</f>
        <v>#REF!</v>
      </c>
      <c r="AO1593" s="19" t="e">
        <f>#REF!/AM1593</f>
        <v>#REF!</v>
      </c>
      <c r="AP1593" s="19" t="e">
        <f>SQRT(398600640000000/(#REF!*1000))</f>
        <v>#REF!</v>
      </c>
      <c r="AQ1593" s="17" t="e">
        <f>SQRT(2*398600640000000*((1/(#REF!*1000))-(1/((#REF!*1000)+(#REF!*1000)))))</f>
        <v>#REF!</v>
      </c>
      <c r="AR1593" s="17" t="e">
        <f>SQRT(2*398600640000000*((1/(#REF!*1000))-(1/((#REF!*1000)+(#REF!*1000)))))</f>
        <v>#REF!</v>
      </c>
      <c r="AS1593" s="17" t="e">
        <f t="shared" si="272"/>
        <v>#REF!</v>
      </c>
      <c r="AT1593" s="5" t="e">
        <f t="shared" si="273"/>
        <v>#REF!</v>
      </c>
      <c r="AU1593" s="5" t="e">
        <f>(((4*(POWER(#REF!*1000,2)*AP1593)/398600640000000)*AT1593))/2/1000</f>
        <v>#REF!</v>
      </c>
      <c r="AV1593" s="5" t="e">
        <f t="shared" si="274"/>
        <v>#REF!</v>
      </c>
      <c r="AW1593" s="5" t="e">
        <f>(((4*(POWER(#REF!*1000,2)*AQ1593)/398600640000000)*AV1593))/2/1000</f>
        <v>#REF!</v>
      </c>
      <c r="AX1593" s="19" t="e">
        <f t="shared" si="275"/>
        <v>#REF!</v>
      </c>
      <c r="AY1593" s="17" t="e">
        <f>SQRT(398600640000/#REF!)</f>
        <v>#REF!</v>
      </c>
      <c r="AZ1593" s="17" t="e">
        <f>SQRT(398600640000/#REF!)</f>
        <v>#REF!</v>
      </c>
      <c r="BA1593" s="17" t="e">
        <f t="shared" si="276"/>
        <v>#REF!</v>
      </c>
      <c r="BB1593" s="24" t="e">
        <f>-(398600640000000)/(2*(#REF!))</f>
        <v>#REF!</v>
      </c>
      <c r="BC1593" s="24" t="e">
        <f>-(398600640000000)/((2*#REF!))</f>
        <v>#REF!</v>
      </c>
      <c r="BD1593" s="24" t="e">
        <f>-(398600640000000)/(2*#REF!)</f>
        <v>#REF!</v>
      </c>
      <c r="BE1593" s="27" t="e">
        <f t="shared" si="277"/>
        <v>#REF!</v>
      </c>
      <c r="BF1593" s="27" t="e">
        <f t="shared" si="278"/>
        <v>#REF!</v>
      </c>
      <c r="BG1593" s="23" t="e">
        <f t="shared" si="279"/>
        <v>#REF!</v>
      </c>
      <c r="BH1593" s="23" t="e">
        <f t="shared" si="280"/>
        <v>#REF!</v>
      </c>
      <c r="BJ1593" s="29" t="e">
        <f>398600640000000/(#REF!*1000*#REF!*1000)</f>
        <v>#REF!</v>
      </c>
      <c r="BK1593" s="29" t="e">
        <f>398600640000000/(#REF!*1000*#REF!*1000)</f>
        <v>#REF!</v>
      </c>
      <c r="BL1593" s="29" t="e">
        <f t="shared" si="281"/>
        <v>#REF!</v>
      </c>
      <c r="BM1593" t="e">
        <f>398600640000000/(#REF!*1000*#REF!*1000)</f>
        <v>#REF!</v>
      </c>
    </row>
    <row r="1594" spans="24:65" x14ac:dyDescent="0.25">
      <c r="X1594"/>
      <c r="Y1594"/>
      <c r="Z1594"/>
      <c r="AA1594"/>
      <c r="AB1594" s="5" t="e">
        <f>#REF!-#REF!</f>
        <v>#REF!</v>
      </c>
      <c r="AC1594" s="1" t="e">
        <f>#REF!-#REF!</f>
        <v>#REF!</v>
      </c>
      <c r="AD1594" s="1" t="e">
        <f>SIN(#REF!)*COS(#REF!)</f>
        <v>#REF!</v>
      </c>
      <c r="AE1594" s="1" t="e">
        <f>SIN(#REF!)*SIN(#REF!)</f>
        <v>#REF!</v>
      </c>
      <c r="AF1594" s="1" t="e">
        <f>#REF!*COS(#REF!+#REF!)</f>
        <v>#REF!</v>
      </c>
      <c r="AG1594" s="1" t="e">
        <f>#REF!*SIN(#REF!+#REF!)</f>
        <v>#REF!</v>
      </c>
      <c r="AH1594" s="1" t="e">
        <f>SIN(#REF!)</f>
        <v>#REF!</v>
      </c>
      <c r="AI1594" s="1" t="e">
        <f>COS(#REF!)</f>
        <v>#REF!</v>
      </c>
      <c r="AJ1594" s="1" t="e">
        <f t="shared" si="271"/>
        <v>#REF!</v>
      </c>
      <c r="AK1594" s="5" t="e">
        <f>#REF!*#REF!</f>
        <v>#REF!</v>
      </c>
      <c r="AL1594" s="1" t="e">
        <f>(#REF!*#REF!)*(#REF!*#REF!-1)</f>
        <v>#REF!</v>
      </c>
      <c r="AM1594" s="13" t="e">
        <f>#REF!*SQRT(1-#REF!*#REF!)</f>
        <v>#REF!</v>
      </c>
      <c r="AN1594" s="15" t="e">
        <f>#REF!-AM1594</f>
        <v>#REF!</v>
      </c>
      <c r="AO1594" s="19" t="e">
        <f>#REF!/AM1594</f>
        <v>#REF!</v>
      </c>
      <c r="AP1594" s="19" t="e">
        <f>SQRT(398600640000000/(#REF!*1000))</f>
        <v>#REF!</v>
      </c>
      <c r="AQ1594" s="17" t="e">
        <f>SQRT(2*398600640000000*((1/(#REF!*1000))-(1/((#REF!*1000)+(#REF!*1000)))))</f>
        <v>#REF!</v>
      </c>
      <c r="AR1594" s="17" t="e">
        <f>SQRT(2*398600640000000*((1/(#REF!*1000))-(1/((#REF!*1000)+(#REF!*1000)))))</f>
        <v>#REF!</v>
      </c>
      <c r="AS1594" s="17" t="e">
        <f t="shared" si="272"/>
        <v>#REF!</v>
      </c>
      <c r="AT1594" s="5" t="e">
        <f t="shared" si="273"/>
        <v>#REF!</v>
      </c>
      <c r="AU1594" s="5" t="e">
        <f>(((4*(POWER(#REF!*1000,2)*AP1594)/398600640000000)*AT1594))/2/1000</f>
        <v>#REF!</v>
      </c>
      <c r="AV1594" s="5" t="e">
        <f t="shared" si="274"/>
        <v>#REF!</v>
      </c>
      <c r="AW1594" s="5" t="e">
        <f>(((4*(POWER(#REF!*1000,2)*AQ1594)/398600640000000)*AV1594))/2/1000</f>
        <v>#REF!</v>
      </c>
      <c r="AX1594" s="19" t="e">
        <f t="shared" si="275"/>
        <v>#REF!</v>
      </c>
      <c r="AY1594" s="17" t="e">
        <f>SQRT(398600640000/#REF!)</f>
        <v>#REF!</v>
      </c>
      <c r="AZ1594" s="17" t="e">
        <f>SQRT(398600640000/#REF!)</f>
        <v>#REF!</v>
      </c>
      <c r="BA1594" s="17" t="e">
        <f t="shared" si="276"/>
        <v>#REF!</v>
      </c>
      <c r="BB1594" s="24" t="e">
        <f>-(398600640000000)/(2*(#REF!))</f>
        <v>#REF!</v>
      </c>
      <c r="BC1594" s="24" t="e">
        <f>-(398600640000000)/((2*#REF!))</f>
        <v>#REF!</v>
      </c>
      <c r="BD1594" s="24" t="e">
        <f>-(398600640000000)/(2*#REF!)</f>
        <v>#REF!</v>
      </c>
      <c r="BE1594" s="27" t="e">
        <f t="shared" si="277"/>
        <v>#REF!</v>
      </c>
      <c r="BF1594" s="27" t="e">
        <f t="shared" si="278"/>
        <v>#REF!</v>
      </c>
      <c r="BG1594" s="23" t="e">
        <f t="shared" si="279"/>
        <v>#REF!</v>
      </c>
      <c r="BH1594" s="23" t="e">
        <f t="shared" si="280"/>
        <v>#REF!</v>
      </c>
      <c r="BJ1594" s="29" t="e">
        <f>398600640000000/(#REF!*1000*#REF!*1000)</f>
        <v>#REF!</v>
      </c>
      <c r="BK1594" s="29" t="e">
        <f>398600640000000/(#REF!*1000*#REF!*1000)</f>
        <v>#REF!</v>
      </c>
      <c r="BL1594" s="29" t="e">
        <f t="shared" si="281"/>
        <v>#REF!</v>
      </c>
      <c r="BM1594" t="e">
        <f>398600640000000/(#REF!*1000*#REF!*1000)</f>
        <v>#REF!</v>
      </c>
    </row>
    <row r="1595" spans="24:65" x14ac:dyDescent="0.25">
      <c r="X1595"/>
      <c r="Y1595"/>
      <c r="Z1595"/>
      <c r="AA1595"/>
      <c r="AB1595" s="5" t="e">
        <f>#REF!-#REF!</f>
        <v>#REF!</v>
      </c>
      <c r="AC1595" s="1" t="e">
        <f>#REF!-#REF!</f>
        <v>#REF!</v>
      </c>
      <c r="AD1595" s="1" t="e">
        <f>SIN(#REF!)*COS(#REF!)</f>
        <v>#REF!</v>
      </c>
      <c r="AE1595" s="1" t="e">
        <f>SIN(#REF!)*SIN(#REF!)</f>
        <v>#REF!</v>
      </c>
      <c r="AF1595" s="1" t="e">
        <f>#REF!*COS(#REF!+#REF!)</f>
        <v>#REF!</v>
      </c>
      <c r="AG1595" s="1" t="e">
        <f>#REF!*SIN(#REF!+#REF!)</f>
        <v>#REF!</v>
      </c>
      <c r="AH1595" s="1" t="e">
        <f>SIN(#REF!)</f>
        <v>#REF!</v>
      </c>
      <c r="AI1595" s="1" t="e">
        <f>COS(#REF!)</f>
        <v>#REF!</v>
      </c>
      <c r="AJ1595" s="1" t="e">
        <f t="shared" si="271"/>
        <v>#REF!</v>
      </c>
      <c r="AK1595" s="5" t="e">
        <f>#REF!*#REF!</f>
        <v>#REF!</v>
      </c>
      <c r="AL1595" s="1" t="e">
        <f>(#REF!*#REF!)*(#REF!*#REF!-1)</f>
        <v>#REF!</v>
      </c>
      <c r="AM1595" s="13" t="e">
        <f>#REF!*SQRT(1-#REF!*#REF!)</f>
        <v>#REF!</v>
      </c>
      <c r="AN1595" s="15" t="e">
        <f>#REF!-AM1595</f>
        <v>#REF!</v>
      </c>
      <c r="AO1595" s="19" t="e">
        <f>#REF!/AM1595</f>
        <v>#REF!</v>
      </c>
      <c r="AP1595" s="19" t="e">
        <f>SQRT(398600640000000/(#REF!*1000))</f>
        <v>#REF!</v>
      </c>
      <c r="AQ1595" s="17" t="e">
        <f>SQRT(2*398600640000000*((1/(#REF!*1000))-(1/((#REF!*1000)+(#REF!*1000)))))</f>
        <v>#REF!</v>
      </c>
      <c r="AR1595" s="17" t="e">
        <f>SQRT(2*398600640000000*((1/(#REF!*1000))-(1/((#REF!*1000)+(#REF!*1000)))))</f>
        <v>#REF!</v>
      </c>
      <c r="AS1595" s="17" t="e">
        <f t="shared" si="272"/>
        <v>#REF!</v>
      </c>
      <c r="AT1595" s="5" t="e">
        <f t="shared" si="273"/>
        <v>#REF!</v>
      </c>
      <c r="AU1595" s="5" t="e">
        <f>(((4*(POWER(#REF!*1000,2)*AP1595)/398600640000000)*AT1595))/2/1000</f>
        <v>#REF!</v>
      </c>
      <c r="AV1595" s="5" t="e">
        <f t="shared" si="274"/>
        <v>#REF!</v>
      </c>
      <c r="AW1595" s="5" t="e">
        <f>(((4*(POWER(#REF!*1000,2)*AQ1595)/398600640000000)*AV1595))/2/1000</f>
        <v>#REF!</v>
      </c>
      <c r="AX1595" s="19" t="e">
        <f t="shared" si="275"/>
        <v>#REF!</v>
      </c>
      <c r="AY1595" s="17" t="e">
        <f>SQRT(398600640000/#REF!)</f>
        <v>#REF!</v>
      </c>
      <c r="AZ1595" s="17" t="e">
        <f>SQRT(398600640000/#REF!)</f>
        <v>#REF!</v>
      </c>
      <c r="BA1595" s="17" t="e">
        <f t="shared" si="276"/>
        <v>#REF!</v>
      </c>
      <c r="BB1595" s="24" t="e">
        <f>-(398600640000000)/(2*(#REF!))</f>
        <v>#REF!</v>
      </c>
      <c r="BC1595" s="24" t="e">
        <f>-(398600640000000)/((2*#REF!))</f>
        <v>#REF!</v>
      </c>
      <c r="BD1595" s="24" t="e">
        <f>-(398600640000000)/(2*#REF!)</f>
        <v>#REF!</v>
      </c>
      <c r="BE1595" s="27" t="e">
        <f t="shared" si="277"/>
        <v>#REF!</v>
      </c>
      <c r="BF1595" s="27" t="e">
        <f t="shared" si="278"/>
        <v>#REF!</v>
      </c>
      <c r="BG1595" s="23" t="e">
        <f t="shared" si="279"/>
        <v>#REF!</v>
      </c>
      <c r="BH1595" s="23" t="e">
        <f t="shared" si="280"/>
        <v>#REF!</v>
      </c>
      <c r="BJ1595" s="29" t="e">
        <f>398600640000000/(#REF!*1000*#REF!*1000)</f>
        <v>#REF!</v>
      </c>
      <c r="BK1595" s="29" t="e">
        <f>398600640000000/(#REF!*1000*#REF!*1000)</f>
        <v>#REF!</v>
      </c>
      <c r="BL1595" s="29" t="e">
        <f t="shared" si="281"/>
        <v>#REF!</v>
      </c>
      <c r="BM1595" t="e">
        <f>398600640000000/(#REF!*1000*#REF!*1000)</f>
        <v>#REF!</v>
      </c>
    </row>
    <row r="1596" spans="24:65" x14ac:dyDescent="0.25">
      <c r="X1596"/>
      <c r="Y1596"/>
      <c r="Z1596"/>
      <c r="AA1596"/>
      <c r="AB1596" s="5" t="e">
        <f>#REF!-#REF!</f>
        <v>#REF!</v>
      </c>
      <c r="AC1596" s="1" t="e">
        <f>#REF!-#REF!</f>
        <v>#REF!</v>
      </c>
      <c r="AD1596" s="1" t="e">
        <f>SIN(#REF!)*COS(#REF!)</f>
        <v>#REF!</v>
      </c>
      <c r="AE1596" s="1" t="e">
        <f>SIN(#REF!)*SIN(#REF!)</f>
        <v>#REF!</v>
      </c>
      <c r="AF1596" s="1" t="e">
        <f>#REF!*COS(#REF!+#REF!)</f>
        <v>#REF!</v>
      </c>
      <c r="AG1596" s="1" t="e">
        <f>#REF!*SIN(#REF!+#REF!)</f>
        <v>#REF!</v>
      </c>
      <c r="AH1596" s="1" t="e">
        <f>SIN(#REF!)</f>
        <v>#REF!</v>
      </c>
      <c r="AI1596" s="1" t="e">
        <f>COS(#REF!)</f>
        <v>#REF!</v>
      </c>
      <c r="AJ1596" s="1" t="e">
        <f t="shared" si="271"/>
        <v>#REF!</v>
      </c>
      <c r="AK1596" s="5" t="e">
        <f>#REF!*#REF!</f>
        <v>#REF!</v>
      </c>
      <c r="AL1596" s="1" t="e">
        <f>(#REF!*#REF!)*(#REF!*#REF!-1)</f>
        <v>#REF!</v>
      </c>
      <c r="AM1596" s="13" t="e">
        <f>#REF!*SQRT(1-#REF!*#REF!)</f>
        <v>#REF!</v>
      </c>
      <c r="AN1596" s="15" t="e">
        <f>#REF!-AM1596</f>
        <v>#REF!</v>
      </c>
      <c r="AO1596" s="19" t="e">
        <f>#REF!/AM1596</f>
        <v>#REF!</v>
      </c>
      <c r="AP1596" s="19" t="e">
        <f>SQRT(398600640000000/(#REF!*1000))</f>
        <v>#REF!</v>
      </c>
      <c r="AQ1596" s="17" t="e">
        <f>SQRT(2*398600640000000*((1/(#REF!*1000))-(1/((#REF!*1000)+(#REF!*1000)))))</f>
        <v>#REF!</v>
      </c>
      <c r="AR1596" s="17" t="e">
        <f>SQRT(2*398600640000000*((1/(#REF!*1000))-(1/((#REF!*1000)+(#REF!*1000)))))</f>
        <v>#REF!</v>
      </c>
      <c r="AS1596" s="17" t="e">
        <f t="shared" si="272"/>
        <v>#REF!</v>
      </c>
      <c r="AT1596" s="5" t="e">
        <f t="shared" si="273"/>
        <v>#REF!</v>
      </c>
      <c r="AU1596" s="5" t="e">
        <f>(((4*(POWER(#REF!*1000,2)*AP1596)/398600640000000)*AT1596))/2/1000</f>
        <v>#REF!</v>
      </c>
      <c r="AV1596" s="5" t="e">
        <f t="shared" si="274"/>
        <v>#REF!</v>
      </c>
      <c r="AW1596" s="5" t="e">
        <f>(((4*(POWER(#REF!*1000,2)*AQ1596)/398600640000000)*AV1596))/2/1000</f>
        <v>#REF!</v>
      </c>
      <c r="AX1596" s="19" t="e">
        <f t="shared" si="275"/>
        <v>#REF!</v>
      </c>
      <c r="AY1596" s="17" t="e">
        <f>SQRT(398600640000/#REF!)</f>
        <v>#REF!</v>
      </c>
      <c r="AZ1596" s="17" t="e">
        <f>SQRT(398600640000/#REF!)</f>
        <v>#REF!</v>
      </c>
      <c r="BA1596" s="17" t="e">
        <f t="shared" si="276"/>
        <v>#REF!</v>
      </c>
      <c r="BB1596" s="24" t="e">
        <f>-(398600640000000)/(2*(#REF!))</f>
        <v>#REF!</v>
      </c>
      <c r="BC1596" s="24" t="e">
        <f>-(398600640000000)/((2*#REF!))</f>
        <v>#REF!</v>
      </c>
      <c r="BD1596" s="24" t="e">
        <f>-(398600640000000)/(2*#REF!)</f>
        <v>#REF!</v>
      </c>
      <c r="BE1596" s="27" t="e">
        <f t="shared" si="277"/>
        <v>#REF!</v>
      </c>
      <c r="BF1596" s="27" t="e">
        <f t="shared" si="278"/>
        <v>#REF!</v>
      </c>
      <c r="BG1596" s="23" t="e">
        <f t="shared" si="279"/>
        <v>#REF!</v>
      </c>
      <c r="BH1596" s="23" t="e">
        <f t="shared" si="280"/>
        <v>#REF!</v>
      </c>
      <c r="BJ1596" s="29" t="e">
        <f>398600640000000/(#REF!*1000*#REF!*1000)</f>
        <v>#REF!</v>
      </c>
      <c r="BK1596" s="29" t="e">
        <f>398600640000000/(#REF!*1000*#REF!*1000)</f>
        <v>#REF!</v>
      </c>
      <c r="BL1596" s="29" t="e">
        <f t="shared" si="281"/>
        <v>#REF!</v>
      </c>
      <c r="BM1596" t="e">
        <f>398600640000000/(#REF!*1000*#REF!*1000)</f>
        <v>#REF!</v>
      </c>
    </row>
    <row r="1597" spans="24:65" x14ac:dyDescent="0.25">
      <c r="X1597"/>
      <c r="Y1597"/>
      <c r="Z1597"/>
      <c r="AA1597"/>
      <c r="AB1597" s="5" t="e">
        <f>#REF!-#REF!</f>
        <v>#REF!</v>
      </c>
      <c r="AC1597" s="1" t="e">
        <f>#REF!-#REF!</f>
        <v>#REF!</v>
      </c>
      <c r="AD1597" s="1" t="e">
        <f>SIN(#REF!)*COS(#REF!)</f>
        <v>#REF!</v>
      </c>
      <c r="AE1597" s="1" t="e">
        <f>SIN(#REF!)*SIN(#REF!)</f>
        <v>#REF!</v>
      </c>
      <c r="AF1597" s="1" t="e">
        <f>#REF!*COS(#REF!+#REF!)</f>
        <v>#REF!</v>
      </c>
      <c r="AG1597" s="1" t="e">
        <f>#REF!*SIN(#REF!+#REF!)</f>
        <v>#REF!</v>
      </c>
      <c r="AH1597" s="1" t="e">
        <f>SIN(#REF!)</f>
        <v>#REF!</v>
      </c>
      <c r="AI1597" s="1" t="e">
        <f>COS(#REF!)</f>
        <v>#REF!</v>
      </c>
      <c r="AJ1597" s="1" t="e">
        <f t="shared" si="271"/>
        <v>#REF!</v>
      </c>
      <c r="AK1597" s="5" t="e">
        <f>#REF!*#REF!</f>
        <v>#REF!</v>
      </c>
      <c r="AL1597" s="1" t="e">
        <f>(#REF!*#REF!)*(#REF!*#REF!-1)</f>
        <v>#REF!</v>
      </c>
      <c r="AM1597" s="13" t="e">
        <f>#REF!*SQRT(1-#REF!*#REF!)</f>
        <v>#REF!</v>
      </c>
      <c r="AN1597" s="15" t="e">
        <f>#REF!-AM1597</f>
        <v>#REF!</v>
      </c>
      <c r="AO1597" s="19" t="e">
        <f>#REF!/AM1597</f>
        <v>#REF!</v>
      </c>
      <c r="AP1597" s="19" t="e">
        <f>SQRT(398600640000000/(#REF!*1000))</f>
        <v>#REF!</v>
      </c>
      <c r="AQ1597" s="17" t="e">
        <f>SQRT(2*398600640000000*((1/(#REF!*1000))-(1/((#REF!*1000)+(#REF!*1000)))))</f>
        <v>#REF!</v>
      </c>
      <c r="AR1597" s="17" t="e">
        <f>SQRT(2*398600640000000*((1/(#REF!*1000))-(1/((#REF!*1000)+(#REF!*1000)))))</f>
        <v>#REF!</v>
      </c>
      <c r="AS1597" s="17" t="e">
        <f t="shared" si="272"/>
        <v>#REF!</v>
      </c>
      <c r="AT1597" s="5" t="e">
        <f t="shared" si="273"/>
        <v>#REF!</v>
      </c>
      <c r="AU1597" s="5" t="e">
        <f>(((4*(POWER(#REF!*1000,2)*AP1597)/398600640000000)*AT1597))/2/1000</f>
        <v>#REF!</v>
      </c>
      <c r="AV1597" s="5" t="e">
        <f t="shared" si="274"/>
        <v>#REF!</v>
      </c>
      <c r="AW1597" s="5" t="e">
        <f>(((4*(POWER(#REF!*1000,2)*AQ1597)/398600640000000)*AV1597))/2/1000</f>
        <v>#REF!</v>
      </c>
      <c r="AX1597" s="19" t="e">
        <f t="shared" si="275"/>
        <v>#REF!</v>
      </c>
      <c r="AY1597" s="17" t="e">
        <f>SQRT(398600640000/#REF!)</f>
        <v>#REF!</v>
      </c>
      <c r="AZ1597" s="17" t="e">
        <f>SQRT(398600640000/#REF!)</f>
        <v>#REF!</v>
      </c>
      <c r="BA1597" s="17" t="e">
        <f t="shared" si="276"/>
        <v>#REF!</v>
      </c>
      <c r="BB1597" s="24" t="e">
        <f>-(398600640000000)/(2*(#REF!))</f>
        <v>#REF!</v>
      </c>
      <c r="BC1597" s="24" t="e">
        <f>-(398600640000000)/((2*#REF!))</f>
        <v>#REF!</v>
      </c>
      <c r="BD1597" s="24" t="e">
        <f>-(398600640000000)/(2*#REF!)</f>
        <v>#REF!</v>
      </c>
      <c r="BE1597" s="27" t="e">
        <f t="shared" si="277"/>
        <v>#REF!</v>
      </c>
      <c r="BF1597" s="27" t="e">
        <f t="shared" si="278"/>
        <v>#REF!</v>
      </c>
      <c r="BG1597" s="23" t="e">
        <f t="shared" si="279"/>
        <v>#REF!</v>
      </c>
      <c r="BH1597" s="23" t="e">
        <f t="shared" si="280"/>
        <v>#REF!</v>
      </c>
      <c r="BJ1597" s="29" t="e">
        <f>398600640000000/(#REF!*1000*#REF!*1000)</f>
        <v>#REF!</v>
      </c>
      <c r="BK1597" s="29" t="e">
        <f>398600640000000/(#REF!*1000*#REF!*1000)</f>
        <v>#REF!</v>
      </c>
      <c r="BL1597" s="29" t="e">
        <f t="shared" si="281"/>
        <v>#REF!</v>
      </c>
      <c r="BM1597" t="e">
        <f>398600640000000/(#REF!*1000*#REF!*1000)</f>
        <v>#REF!</v>
      </c>
    </row>
    <row r="1598" spans="24:65" x14ac:dyDescent="0.25">
      <c r="X1598"/>
      <c r="Y1598"/>
      <c r="Z1598"/>
      <c r="AA1598"/>
      <c r="AB1598" s="5" t="e">
        <f>#REF!-#REF!</f>
        <v>#REF!</v>
      </c>
      <c r="AC1598" s="1" t="e">
        <f>#REF!-#REF!</f>
        <v>#REF!</v>
      </c>
      <c r="AD1598" s="1" t="e">
        <f>SIN(#REF!)*COS(#REF!)</f>
        <v>#REF!</v>
      </c>
      <c r="AE1598" s="1" t="e">
        <f>SIN(#REF!)*SIN(#REF!)</f>
        <v>#REF!</v>
      </c>
      <c r="AF1598" s="1" t="e">
        <f>#REF!*COS(#REF!+#REF!)</f>
        <v>#REF!</v>
      </c>
      <c r="AG1598" s="1" t="e">
        <f>#REF!*SIN(#REF!+#REF!)</f>
        <v>#REF!</v>
      </c>
      <c r="AH1598" s="1" t="e">
        <f>SIN(#REF!)</f>
        <v>#REF!</v>
      </c>
      <c r="AI1598" s="1" t="e">
        <f>COS(#REF!)</f>
        <v>#REF!</v>
      </c>
      <c r="AJ1598" s="1" t="e">
        <f t="shared" si="271"/>
        <v>#REF!</v>
      </c>
      <c r="AK1598" s="5" t="e">
        <f>#REF!*#REF!</f>
        <v>#REF!</v>
      </c>
      <c r="AL1598" s="1" t="e">
        <f>(#REF!*#REF!)*(#REF!*#REF!-1)</f>
        <v>#REF!</v>
      </c>
      <c r="AM1598" s="13" t="e">
        <f>#REF!*SQRT(1-#REF!*#REF!)</f>
        <v>#REF!</v>
      </c>
      <c r="AN1598" s="15" t="e">
        <f>#REF!-AM1598</f>
        <v>#REF!</v>
      </c>
      <c r="AO1598" s="19" t="e">
        <f>#REF!/AM1598</f>
        <v>#REF!</v>
      </c>
      <c r="AP1598" s="19" t="e">
        <f>SQRT(398600640000000/(#REF!*1000))</f>
        <v>#REF!</v>
      </c>
      <c r="AQ1598" s="17" t="e">
        <f>SQRT(2*398600640000000*((1/(#REF!*1000))-(1/((#REF!*1000)+(#REF!*1000)))))</f>
        <v>#REF!</v>
      </c>
      <c r="AR1598" s="17" t="e">
        <f>SQRT(2*398600640000000*((1/(#REF!*1000))-(1/((#REF!*1000)+(#REF!*1000)))))</f>
        <v>#REF!</v>
      </c>
      <c r="AS1598" s="17" t="e">
        <f t="shared" si="272"/>
        <v>#REF!</v>
      </c>
      <c r="AT1598" s="5" t="e">
        <f t="shared" si="273"/>
        <v>#REF!</v>
      </c>
      <c r="AU1598" s="5" t="e">
        <f>(((4*(POWER(#REF!*1000,2)*AP1598)/398600640000000)*AT1598))/2/1000</f>
        <v>#REF!</v>
      </c>
      <c r="AV1598" s="5" t="e">
        <f t="shared" si="274"/>
        <v>#REF!</v>
      </c>
      <c r="AW1598" s="5" t="e">
        <f>(((4*(POWER(#REF!*1000,2)*AQ1598)/398600640000000)*AV1598))/2/1000</f>
        <v>#REF!</v>
      </c>
      <c r="AX1598" s="19" t="e">
        <f t="shared" si="275"/>
        <v>#REF!</v>
      </c>
      <c r="AY1598" s="17" t="e">
        <f>SQRT(398600640000/#REF!)</f>
        <v>#REF!</v>
      </c>
      <c r="AZ1598" s="17" t="e">
        <f>SQRT(398600640000/#REF!)</f>
        <v>#REF!</v>
      </c>
      <c r="BA1598" s="17" t="e">
        <f t="shared" si="276"/>
        <v>#REF!</v>
      </c>
      <c r="BB1598" s="24" t="e">
        <f>-(398600640000000)/(2*(#REF!))</f>
        <v>#REF!</v>
      </c>
      <c r="BC1598" s="24" t="e">
        <f>-(398600640000000)/((2*#REF!))</f>
        <v>#REF!</v>
      </c>
      <c r="BD1598" s="24" t="e">
        <f>-(398600640000000)/(2*#REF!)</f>
        <v>#REF!</v>
      </c>
      <c r="BE1598" s="27" t="e">
        <f t="shared" si="277"/>
        <v>#REF!</v>
      </c>
      <c r="BF1598" s="27" t="e">
        <f t="shared" si="278"/>
        <v>#REF!</v>
      </c>
      <c r="BG1598" s="23" t="e">
        <f t="shared" si="279"/>
        <v>#REF!</v>
      </c>
      <c r="BH1598" s="23" t="e">
        <f t="shared" si="280"/>
        <v>#REF!</v>
      </c>
      <c r="BJ1598" s="29" t="e">
        <f>398600640000000/(#REF!*1000*#REF!*1000)</f>
        <v>#REF!</v>
      </c>
      <c r="BK1598" s="29" t="e">
        <f>398600640000000/(#REF!*1000*#REF!*1000)</f>
        <v>#REF!</v>
      </c>
      <c r="BL1598" s="29" t="e">
        <f t="shared" si="281"/>
        <v>#REF!</v>
      </c>
      <c r="BM1598" t="e">
        <f>398600640000000/(#REF!*1000*#REF!*1000)</f>
        <v>#REF!</v>
      </c>
    </row>
    <row r="1599" spans="24:65" x14ac:dyDescent="0.25">
      <c r="X1599"/>
      <c r="Y1599"/>
      <c r="Z1599"/>
      <c r="AA1599"/>
      <c r="AB1599" s="5" t="e">
        <f>#REF!-#REF!</f>
        <v>#REF!</v>
      </c>
      <c r="AC1599" s="1" t="e">
        <f>#REF!-#REF!</f>
        <v>#REF!</v>
      </c>
      <c r="AD1599" s="1" t="e">
        <f>SIN(#REF!)*COS(#REF!)</f>
        <v>#REF!</v>
      </c>
      <c r="AE1599" s="1" t="e">
        <f>SIN(#REF!)*SIN(#REF!)</f>
        <v>#REF!</v>
      </c>
      <c r="AF1599" s="1" t="e">
        <f>#REF!*COS(#REF!+#REF!)</f>
        <v>#REF!</v>
      </c>
      <c r="AG1599" s="1" t="e">
        <f>#REF!*SIN(#REF!+#REF!)</f>
        <v>#REF!</v>
      </c>
      <c r="AH1599" s="1" t="e">
        <f>SIN(#REF!)</f>
        <v>#REF!</v>
      </c>
      <c r="AI1599" s="1" t="e">
        <f>COS(#REF!)</f>
        <v>#REF!</v>
      </c>
      <c r="AJ1599" s="1" t="e">
        <f t="shared" si="271"/>
        <v>#REF!</v>
      </c>
      <c r="AK1599" s="5" t="e">
        <f>#REF!*#REF!</f>
        <v>#REF!</v>
      </c>
      <c r="AL1599" s="1" t="e">
        <f>(#REF!*#REF!)*(#REF!*#REF!-1)</f>
        <v>#REF!</v>
      </c>
      <c r="AM1599" s="13" t="e">
        <f>#REF!*SQRT(1-#REF!*#REF!)</f>
        <v>#REF!</v>
      </c>
      <c r="AN1599" s="15" t="e">
        <f>#REF!-AM1599</f>
        <v>#REF!</v>
      </c>
      <c r="AO1599" s="19" t="e">
        <f>#REF!/AM1599</f>
        <v>#REF!</v>
      </c>
      <c r="AP1599" s="19" t="e">
        <f>SQRT(398600640000000/(#REF!*1000))</f>
        <v>#REF!</v>
      </c>
      <c r="AQ1599" s="17" t="e">
        <f>SQRT(2*398600640000000*((1/(#REF!*1000))-(1/((#REF!*1000)+(#REF!*1000)))))</f>
        <v>#REF!</v>
      </c>
      <c r="AR1599" s="17" t="e">
        <f>SQRT(2*398600640000000*((1/(#REF!*1000))-(1/((#REF!*1000)+(#REF!*1000)))))</f>
        <v>#REF!</v>
      </c>
      <c r="AS1599" s="17" t="e">
        <f t="shared" si="272"/>
        <v>#REF!</v>
      </c>
      <c r="AT1599" s="5" t="e">
        <f t="shared" si="273"/>
        <v>#REF!</v>
      </c>
      <c r="AU1599" s="5" t="e">
        <f>(((4*(POWER(#REF!*1000,2)*AP1599)/398600640000000)*AT1599))/2/1000</f>
        <v>#REF!</v>
      </c>
      <c r="AV1599" s="5" t="e">
        <f t="shared" si="274"/>
        <v>#REF!</v>
      </c>
      <c r="AW1599" s="5" t="e">
        <f>(((4*(POWER(#REF!*1000,2)*AQ1599)/398600640000000)*AV1599))/2/1000</f>
        <v>#REF!</v>
      </c>
      <c r="AX1599" s="19" t="e">
        <f t="shared" si="275"/>
        <v>#REF!</v>
      </c>
      <c r="AY1599" s="17" t="e">
        <f>SQRT(398600640000/#REF!)</f>
        <v>#REF!</v>
      </c>
      <c r="AZ1599" s="17" t="e">
        <f>SQRT(398600640000/#REF!)</f>
        <v>#REF!</v>
      </c>
      <c r="BA1599" s="17" t="e">
        <f t="shared" si="276"/>
        <v>#REF!</v>
      </c>
      <c r="BB1599" s="24" t="e">
        <f>-(398600640000000)/(2*(#REF!))</f>
        <v>#REF!</v>
      </c>
      <c r="BC1599" s="24" t="e">
        <f>-(398600640000000)/((2*#REF!))</f>
        <v>#REF!</v>
      </c>
      <c r="BD1599" s="24" t="e">
        <f>-(398600640000000)/(2*#REF!)</f>
        <v>#REF!</v>
      </c>
      <c r="BE1599" s="27" t="e">
        <f t="shared" si="277"/>
        <v>#REF!</v>
      </c>
      <c r="BF1599" s="27" t="e">
        <f t="shared" si="278"/>
        <v>#REF!</v>
      </c>
      <c r="BG1599" s="23" t="e">
        <f t="shared" si="279"/>
        <v>#REF!</v>
      </c>
      <c r="BH1599" s="23" t="e">
        <f t="shared" si="280"/>
        <v>#REF!</v>
      </c>
      <c r="BJ1599" s="29" t="e">
        <f>398600640000000/(#REF!*1000*#REF!*1000)</f>
        <v>#REF!</v>
      </c>
      <c r="BK1599" s="29" t="e">
        <f>398600640000000/(#REF!*1000*#REF!*1000)</f>
        <v>#REF!</v>
      </c>
      <c r="BL1599" s="29" t="e">
        <f t="shared" si="281"/>
        <v>#REF!</v>
      </c>
      <c r="BM1599" t="e">
        <f>398600640000000/(#REF!*1000*#REF!*1000)</f>
        <v>#REF!</v>
      </c>
    </row>
    <row r="1600" spans="24:65" x14ac:dyDescent="0.25">
      <c r="X1600"/>
      <c r="Y1600"/>
      <c r="Z1600"/>
      <c r="AA1600"/>
      <c r="AB1600" s="5" t="e">
        <f>#REF!-#REF!</f>
        <v>#REF!</v>
      </c>
      <c r="AC1600" s="1" t="e">
        <f>#REF!-#REF!</f>
        <v>#REF!</v>
      </c>
      <c r="AD1600" s="1" t="e">
        <f>SIN(#REF!)*COS(#REF!)</f>
        <v>#REF!</v>
      </c>
      <c r="AE1600" s="1" t="e">
        <f>SIN(#REF!)*SIN(#REF!)</f>
        <v>#REF!</v>
      </c>
      <c r="AF1600" s="1" t="e">
        <f>#REF!*COS(#REF!+#REF!)</f>
        <v>#REF!</v>
      </c>
      <c r="AG1600" s="1" t="e">
        <f>#REF!*SIN(#REF!+#REF!)</f>
        <v>#REF!</v>
      </c>
      <c r="AH1600" s="1" t="e">
        <f>SIN(#REF!)</f>
        <v>#REF!</v>
      </c>
      <c r="AI1600" s="1" t="e">
        <f>COS(#REF!)</f>
        <v>#REF!</v>
      </c>
      <c r="AJ1600" s="1" t="e">
        <f t="shared" si="271"/>
        <v>#REF!</v>
      </c>
      <c r="AK1600" s="5" t="e">
        <f>#REF!*#REF!</f>
        <v>#REF!</v>
      </c>
      <c r="AL1600" s="1" t="e">
        <f>(#REF!*#REF!)*(#REF!*#REF!-1)</f>
        <v>#REF!</v>
      </c>
      <c r="AM1600" s="13" t="e">
        <f>#REF!*SQRT(1-#REF!*#REF!)</f>
        <v>#REF!</v>
      </c>
      <c r="AN1600" s="15" t="e">
        <f>#REF!-AM1600</f>
        <v>#REF!</v>
      </c>
      <c r="AO1600" s="19" t="e">
        <f>#REF!/AM1600</f>
        <v>#REF!</v>
      </c>
      <c r="AP1600" s="19" t="e">
        <f>SQRT(398600640000000/(#REF!*1000))</f>
        <v>#REF!</v>
      </c>
      <c r="AQ1600" s="17" t="e">
        <f>SQRT(2*398600640000000*((1/(#REF!*1000))-(1/((#REF!*1000)+(#REF!*1000)))))</f>
        <v>#REF!</v>
      </c>
      <c r="AR1600" s="17" t="e">
        <f>SQRT(2*398600640000000*((1/(#REF!*1000))-(1/((#REF!*1000)+(#REF!*1000)))))</f>
        <v>#REF!</v>
      </c>
      <c r="AS1600" s="17" t="e">
        <f t="shared" si="272"/>
        <v>#REF!</v>
      </c>
      <c r="AT1600" s="5" t="e">
        <f t="shared" si="273"/>
        <v>#REF!</v>
      </c>
      <c r="AU1600" s="5" t="e">
        <f>(((4*(POWER(#REF!*1000,2)*AP1600)/398600640000000)*AT1600))/2/1000</f>
        <v>#REF!</v>
      </c>
      <c r="AV1600" s="5" t="e">
        <f t="shared" si="274"/>
        <v>#REF!</v>
      </c>
      <c r="AW1600" s="5" t="e">
        <f>(((4*(POWER(#REF!*1000,2)*AQ1600)/398600640000000)*AV1600))/2/1000</f>
        <v>#REF!</v>
      </c>
      <c r="AX1600" s="19" t="e">
        <f t="shared" si="275"/>
        <v>#REF!</v>
      </c>
      <c r="AY1600" s="17" t="e">
        <f>SQRT(398600640000/#REF!)</f>
        <v>#REF!</v>
      </c>
      <c r="AZ1600" s="17" t="e">
        <f>SQRT(398600640000/#REF!)</f>
        <v>#REF!</v>
      </c>
      <c r="BA1600" s="17" t="e">
        <f t="shared" si="276"/>
        <v>#REF!</v>
      </c>
      <c r="BB1600" s="24" t="e">
        <f>-(398600640000000)/(2*(#REF!))</f>
        <v>#REF!</v>
      </c>
      <c r="BC1600" s="24" t="e">
        <f>-(398600640000000)/((2*#REF!))</f>
        <v>#REF!</v>
      </c>
      <c r="BD1600" s="24" t="e">
        <f>-(398600640000000)/(2*#REF!)</f>
        <v>#REF!</v>
      </c>
      <c r="BE1600" s="27" t="e">
        <f t="shared" si="277"/>
        <v>#REF!</v>
      </c>
      <c r="BF1600" s="27" t="e">
        <f t="shared" si="278"/>
        <v>#REF!</v>
      </c>
      <c r="BG1600" s="23" t="e">
        <f t="shared" si="279"/>
        <v>#REF!</v>
      </c>
      <c r="BH1600" s="23" t="e">
        <f t="shared" si="280"/>
        <v>#REF!</v>
      </c>
      <c r="BJ1600" s="29" t="e">
        <f>398600640000000/(#REF!*1000*#REF!*1000)</f>
        <v>#REF!</v>
      </c>
      <c r="BK1600" s="29" t="e">
        <f>398600640000000/(#REF!*1000*#REF!*1000)</f>
        <v>#REF!</v>
      </c>
      <c r="BL1600" s="29" t="e">
        <f t="shared" si="281"/>
        <v>#REF!</v>
      </c>
      <c r="BM1600" t="e">
        <f>398600640000000/(#REF!*1000*#REF!*1000)</f>
        <v>#REF!</v>
      </c>
    </row>
    <row r="1601" spans="24:65" x14ac:dyDescent="0.25">
      <c r="X1601"/>
      <c r="Y1601"/>
      <c r="Z1601"/>
      <c r="AA1601"/>
      <c r="AB1601" s="5" t="e">
        <f>#REF!-#REF!</f>
        <v>#REF!</v>
      </c>
      <c r="AC1601" s="1" t="e">
        <f>#REF!-#REF!</f>
        <v>#REF!</v>
      </c>
      <c r="AD1601" s="1" t="e">
        <f>SIN(#REF!)*COS(#REF!)</f>
        <v>#REF!</v>
      </c>
      <c r="AE1601" s="1" t="e">
        <f>SIN(#REF!)*SIN(#REF!)</f>
        <v>#REF!</v>
      </c>
      <c r="AF1601" s="1" t="e">
        <f>#REF!*COS(#REF!+#REF!)</f>
        <v>#REF!</v>
      </c>
      <c r="AG1601" s="1" t="e">
        <f>#REF!*SIN(#REF!+#REF!)</f>
        <v>#REF!</v>
      </c>
      <c r="AH1601" s="1" t="e">
        <f>SIN(#REF!)</f>
        <v>#REF!</v>
      </c>
      <c r="AI1601" s="1" t="e">
        <f>COS(#REF!)</f>
        <v>#REF!</v>
      </c>
      <c r="AJ1601" s="1" t="e">
        <f t="shared" si="271"/>
        <v>#REF!</v>
      </c>
      <c r="AK1601" s="5" t="e">
        <f>#REF!*#REF!</f>
        <v>#REF!</v>
      </c>
      <c r="AL1601" s="1" t="e">
        <f>(#REF!*#REF!)*(#REF!*#REF!-1)</f>
        <v>#REF!</v>
      </c>
      <c r="AM1601" s="13" t="e">
        <f>#REF!*SQRT(1-#REF!*#REF!)</f>
        <v>#REF!</v>
      </c>
      <c r="AN1601" s="15" t="e">
        <f>#REF!-AM1601</f>
        <v>#REF!</v>
      </c>
      <c r="AO1601" s="19" t="e">
        <f>#REF!/AM1601</f>
        <v>#REF!</v>
      </c>
      <c r="AP1601" s="19" t="e">
        <f>SQRT(398600640000000/(#REF!*1000))</f>
        <v>#REF!</v>
      </c>
      <c r="AQ1601" s="17" t="e">
        <f>SQRT(2*398600640000000*((1/(#REF!*1000))-(1/((#REF!*1000)+(#REF!*1000)))))</f>
        <v>#REF!</v>
      </c>
      <c r="AR1601" s="17" t="e">
        <f>SQRT(2*398600640000000*((1/(#REF!*1000))-(1/((#REF!*1000)+(#REF!*1000)))))</f>
        <v>#REF!</v>
      </c>
      <c r="AS1601" s="17" t="e">
        <f t="shared" si="272"/>
        <v>#REF!</v>
      </c>
      <c r="AT1601" s="5" t="e">
        <f t="shared" si="273"/>
        <v>#REF!</v>
      </c>
      <c r="AU1601" s="5" t="e">
        <f>(((4*(POWER(#REF!*1000,2)*AP1601)/398600640000000)*AT1601))/2/1000</f>
        <v>#REF!</v>
      </c>
      <c r="AV1601" s="5" t="e">
        <f t="shared" si="274"/>
        <v>#REF!</v>
      </c>
      <c r="AW1601" s="5" t="e">
        <f>(((4*(POWER(#REF!*1000,2)*AQ1601)/398600640000000)*AV1601))/2/1000</f>
        <v>#REF!</v>
      </c>
      <c r="AX1601" s="19" t="e">
        <f t="shared" si="275"/>
        <v>#REF!</v>
      </c>
      <c r="AY1601" s="17" t="e">
        <f>SQRT(398600640000/#REF!)</f>
        <v>#REF!</v>
      </c>
      <c r="AZ1601" s="17" t="e">
        <f>SQRT(398600640000/#REF!)</f>
        <v>#REF!</v>
      </c>
      <c r="BA1601" s="17" t="e">
        <f t="shared" si="276"/>
        <v>#REF!</v>
      </c>
      <c r="BB1601" s="24" t="e">
        <f>-(398600640000000)/(2*(#REF!))</f>
        <v>#REF!</v>
      </c>
      <c r="BC1601" s="24" t="e">
        <f>-(398600640000000)/((2*#REF!))</f>
        <v>#REF!</v>
      </c>
      <c r="BD1601" s="24" t="e">
        <f>-(398600640000000)/(2*#REF!)</f>
        <v>#REF!</v>
      </c>
      <c r="BE1601" s="27" t="e">
        <f t="shared" si="277"/>
        <v>#REF!</v>
      </c>
      <c r="BF1601" s="27" t="e">
        <f t="shared" si="278"/>
        <v>#REF!</v>
      </c>
      <c r="BG1601" s="23" t="e">
        <f t="shared" si="279"/>
        <v>#REF!</v>
      </c>
      <c r="BH1601" s="23" t="e">
        <f t="shared" si="280"/>
        <v>#REF!</v>
      </c>
      <c r="BJ1601" s="29" t="e">
        <f>398600640000000/(#REF!*1000*#REF!*1000)</f>
        <v>#REF!</v>
      </c>
      <c r="BK1601" s="29" t="e">
        <f>398600640000000/(#REF!*1000*#REF!*1000)</f>
        <v>#REF!</v>
      </c>
      <c r="BL1601" s="29" t="e">
        <f t="shared" si="281"/>
        <v>#REF!</v>
      </c>
      <c r="BM1601" t="e">
        <f>398600640000000/(#REF!*1000*#REF!*1000)</f>
        <v>#REF!</v>
      </c>
    </row>
    <row r="1602" spans="24:65" x14ac:dyDescent="0.25">
      <c r="X1602"/>
      <c r="Y1602"/>
      <c r="Z1602"/>
      <c r="AA1602"/>
      <c r="AB1602" s="5" t="e">
        <f>#REF!-#REF!</f>
        <v>#REF!</v>
      </c>
      <c r="AC1602" s="1" t="e">
        <f>#REF!-#REF!</f>
        <v>#REF!</v>
      </c>
      <c r="AD1602" s="1" t="e">
        <f>SIN(#REF!)*COS(#REF!)</f>
        <v>#REF!</v>
      </c>
      <c r="AE1602" s="1" t="e">
        <f>SIN(#REF!)*SIN(#REF!)</f>
        <v>#REF!</v>
      </c>
      <c r="AF1602" s="1" t="e">
        <f>#REF!*COS(#REF!+#REF!)</f>
        <v>#REF!</v>
      </c>
      <c r="AG1602" s="1" t="e">
        <f>#REF!*SIN(#REF!+#REF!)</f>
        <v>#REF!</v>
      </c>
      <c r="AH1602" s="1" t="e">
        <f>SIN(#REF!)</f>
        <v>#REF!</v>
      </c>
      <c r="AI1602" s="1" t="e">
        <f>COS(#REF!)</f>
        <v>#REF!</v>
      </c>
      <c r="AJ1602" s="1" t="e">
        <f t="shared" si="271"/>
        <v>#REF!</v>
      </c>
      <c r="AK1602" s="5" t="e">
        <f>#REF!*#REF!</f>
        <v>#REF!</v>
      </c>
      <c r="AL1602" s="1" t="e">
        <f>(#REF!*#REF!)*(#REF!*#REF!-1)</f>
        <v>#REF!</v>
      </c>
      <c r="AM1602" s="13" t="e">
        <f>#REF!*SQRT(1-#REF!*#REF!)</f>
        <v>#REF!</v>
      </c>
      <c r="AN1602" s="15" t="e">
        <f>#REF!-AM1602</f>
        <v>#REF!</v>
      </c>
      <c r="AO1602" s="19" t="e">
        <f>#REF!/AM1602</f>
        <v>#REF!</v>
      </c>
      <c r="AP1602" s="19" t="e">
        <f>SQRT(398600640000000/(#REF!*1000))</f>
        <v>#REF!</v>
      </c>
      <c r="AQ1602" s="17" t="e">
        <f>SQRT(2*398600640000000*((1/(#REF!*1000))-(1/((#REF!*1000)+(#REF!*1000)))))</f>
        <v>#REF!</v>
      </c>
      <c r="AR1602" s="17" t="e">
        <f>SQRT(2*398600640000000*((1/(#REF!*1000))-(1/((#REF!*1000)+(#REF!*1000)))))</f>
        <v>#REF!</v>
      </c>
      <c r="AS1602" s="17" t="e">
        <f t="shared" si="272"/>
        <v>#REF!</v>
      </c>
      <c r="AT1602" s="5" t="e">
        <f t="shared" si="273"/>
        <v>#REF!</v>
      </c>
      <c r="AU1602" s="5" t="e">
        <f>(((4*(POWER(#REF!*1000,2)*AP1602)/398600640000000)*AT1602))/2/1000</f>
        <v>#REF!</v>
      </c>
      <c r="AV1602" s="5" t="e">
        <f t="shared" si="274"/>
        <v>#REF!</v>
      </c>
      <c r="AW1602" s="5" t="e">
        <f>(((4*(POWER(#REF!*1000,2)*AQ1602)/398600640000000)*AV1602))/2/1000</f>
        <v>#REF!</v>
      </c>
      <c r="AX1602" s="19" t="e">
        <f t="shared" si="275"/>
        <v>#REF!</v>
      </c>
      <c r="AY1602" s="17" t="e">
        <f>SQRT(398600640000/#REF!)</f>
        <v>#REF!</v>
      </c>
      <c r="AZ1602" s="17" t="e">
        <f>SQRT(398600640000/#REF!)</f>
        <v>#REF!</v>
      </c>
      <c r="BA1602" s="17" t="e">
        <f t="shared" si="276"/>
        <v>#REF!</v>
      </c>
      <c r="BB1602" s="24" t="e">
        <f>-(398600640000000)/(2*(#REF!))</f>
        <v>#REF!</v>
      </c>
      <c r="BC1602" s="24" t="e">
        <f>-(398600640000000)/((2*#REF!))</f>
        <v>#REF!</v>
      </c>
      <c r="BD1602" s="24" t="e">
        <f>-(398600640000000)/(2*#REF!)</f>
        <v>#REF!</v>
      </c>
      <c r="BE1602" s="27" t="e">
        <f t="shared" si="277"/>
        <v>#REF!</v>
      </c>
      <c r="BF1602" s="27" t="e">
        <f t="shared" si="278"/>
        <v>#REF!</v>
      </c>
      <c r="BG1602" s="23" t="e">
        <f t="shared" si="279"/>
        <v>#REF!</v>
      </c>
      <c r="BH1602" s="23" t="e">
        <f t="shared" si="280"/>
        <v>#REF!</v>
      </c>
      <c r="BJ1602" s="29" t="e">
        <f>398600640000000/(#REF!*1000*#REF!*1000)</f>
        <v>#REF!</v>
      </c>
      <c r="BK1602" s="29" t="e">
        <f>398600640000000/(#REF!*1000*#REF!*1000)</f>
        <v>#REF!</v>
      </c>
      <c r="BL1602" s="29" t="e">
        <f t="shared" si="281"/>
        <v>#REF!</v>
      </c>
      <c r="BM1602" t="e">
        <f>398600640000000/(#REF!*1000*#REF!*1000)</f>
        <v>#REF!</v>
      </c>
    </row>
    <row r="1603" spans="24:65" x14ac:dyDescent="0.25">
      <c r="X1603"/>
      <c r="Y1603"/>
      <c r="Z1603"/>
      <c r="AA1603"/>
      <c r="AB1603" s="5" t="e">
        <f>#REF!-#REF!</f>
        <v>#REF!</v>
      </c>
      <c r="AC1603" s="1" t="e">
        <f>#REF!-#REF!</f>
        <v>#REF!</v>
      </c>
      <c r="AD1603" s="1" t="e">
        <f>SIN(#REF!)*COS(#REF!)</f>
        <v>#REF!</v>
      </c>
      <c r="AE1603" s="1" t="e">
        <f>SIN(#REF!)*SIN(#REF!)</f>
        <v>#REF!</v>
      </c>
      <c r="AF1603" s="1" t="e">
        <f>#REF!*COS(#REF!+#REF!)</f>
        <v>#REF!</v>
      </c>
      <c r="AG1603" s="1" t="e">
        <f>#REF!*SIN(#REF!+#REF!)</f>
        <v>#REF!</v>
      </c>
      <c r="AH1603" s="1" t="e">
        <f>SIN(#REF!)</f>
        <v>#REF!</v>
      </c>
      <c r="AI1603" s="1" t="e">
        <f>COS(#REF!)</f>
        <v>#REF!</v>
      </c>
      <c r="AJ1603" s="1" t="e">
        <f t="shared" si="271"/>
        <v>#REF!</v>
      </c>
      <c r="AK1603" s="5" t="e">
        <f>#REF!*#REF!</f>
        <v>#REF!</v>
      </c>
      <c r="AL1603" s="1" t="e">
        <f>(#REF!*#REF!)*(#REF!*#REF!-1)</f>
        <v>#REF!</v>
      </c>
      <c r="AM1603" s="13" t="e">
        <f>#REF!*SQRT(1-#REF!*#REF!)</f>
        <v>#REF!</v>
      </c>
      <c r="AN1603" s="15" t="e">
        <f>#REF!-AM1603</f>
        <v>#REF!</v>
      </c>
      <c r="AO1603" s="19" t="e">
        <f>#REF!/AM1603</f>
        <v>#REF!</v>
      </c>
      <c r="AP1603" s="19" t="e">
        <f>SQRT(398600640000000/(#REF!*1000))</f>
        <v>#REF!</v>
      </c>
      <c r="AQ1603" s="17" t="e">
        <f>SQRT(2*398600640000000*((1/(#REF!*1000))-(1/((#REF!*1000)+(#REF!*1000)))))</f>
        <v>#REF!</v>
      </c>
      <c r="AR1603" s="17" t="e">
        <f>SQRT(2*398600640000000*((1/(#REF!*1000))-(1/((#REF!*1000)+(#REF!*1000)))))</f>
        <v>#REF!</v>
      </c>
      <c r="AS1603" s="17" t="e">
        <f t="shared" si="272"/>
        <v>#REF!</v>
      </c>
      <c r="AT1603" s="5" t="e">
        <f t="shared" si="273"/>
        <v>#REF!</v>
      </c>
      <c r="AU1603" s="5" t="e">
        <f>(((4*(POWER(#REF!*1000,2)*AP1603)/398600640000000)*AT1603))/2/1000</f>
        <v>#REF!</v>
      </c>
      <c r="AV1603" s="5" t="e">
        <f t="shared" si="274"/>
        <v>#REF!</v>
      </c>
      <c r="AW1603" s="5" t="e">
        <f>(((4*(POWER(#REF!*1000,2)*AQ1603)/398600640000000)*AV1603))/2/1000</f>
        <v>#REF!</v>
      </c>
      <c r="AX1603" s="19" t="e">
        <f t="shared" si="275"/>
        <v>#REF!</v>
      </c>
      <c r="AY1603" s="17" t="e">
        <f>SQRT(398600640000/#REF!)</f>
        <v>#REF!</v>
      </c>
      <c r="AZ1603" s="17" t="e">
        <f>SQRT(398600640000/#REF!)</f>
        <v>#REF!</v>
      </c>
      <c r="BA1603" s="17" t="e">
        <f t="shared" si="276"/>
        <v>#REF!</v>
      </c>
      <c r="BB1603" s="24" t="e">
        <f>-(398600640000000)/(2*(#REF!))</f>
        <v>#REF!</v>
      </c>
      <c r="BC1603" s="24" t="e">
        <f>-(398600640000000)/((2*#REF!))</f>
        <v>#REF!</v>
      </c>
      <c r="BD1603" s="24" t="e">
        <f>-(398600640000000)/(2*#REF!)</f>
        <v>#REF!</v>
      </c>
      <c r="BE1603" s="27" t="e">
        <f t="shared" si="277"/>
        <v>#REF!</v>
      </c>
      <c r="BF1603" s="27" t="e">
        <f t="shared" si="278"/>
        <v>#REF!</v>
      </c>
      <c r="BG1603" s="23" t="e">
        <f t="shared" si="279"/>
        <v>#REF!</v>
      </c>
      <c r="BH1603" s="23" t="e">
        <f t="shared" si="280"/>
        <v>#REF!</v>
      </c>
      <c r="BJ1603" s="29" t="e">
        <f>398600640000000/(#REF!*1000*#REF!*1000)</f>
        <v>#REF!</v>
      </c>
      <c r="BK1603" s="29" t="e">
        <f>398600640000000/(#REF!*1000*#REF!*1000)</f>
        <v>#REF!</v>
      </c>
      <c r="BL1603" s="29" t="e">
        <f t="shared" si="281"/>
        <v>#REF!</v>
      </c>
      <c r="BM1603" t="e">
        <f>398600640000000/(#REF!*1000*#REF!*1000)</f>
        <v>#REF!</v>
      </c>
    </row>
    <row r="1604" spans="24:65" x14ac:dyDescent="0.25">
      <c r="X1604"/>
      <c r="Y1604"/>
      <c r="Z1604"/>
      <c r="AA1604"/>
      <c r="AB1604" s="5" t="e">
        <f>#REF!-#REF!</f>
        <v>#REF!</v>
      </c>
      <c r="AC1604" s="1" t="e">
        <f>#REF!-#REF!</f>
        <v>#REF!</v>
      </c>
      <c r="AD1604" s="1" t="e">
        <f>SIN(#REF!)*COS(#REF!)</f>
        <v>#REF!</v>
      </c>
      <c r="AE1604" s="1" t="e">
        <f>SIN(#REF!)*SIN(#REF!)</f>
        <v>#REF!</v>
      </c>
      <c r="AF1604" s="1" t="e">
        <f>#REF!*COS(#REF!+#REF!)</f>
        <v>#REF!</v>
      </c>
      <c r="AG1604" s="1" t="e">
        <f>#REF!*SIN(#REF!+#REF!)</f>
        <v>#REF!</v>
      </c>
      <c r="AH1604" s="1" t="e">
        <f>SIN(#REF!)</f>
        <v>#REF!</v>
      </c>
      <c r="AI1604" s="1" t="e">
        <f>COS(#REF!)</f>
        <v>#REF!</v>
      </c>
      <c r="AJ1604" s="1" t="e">
        <f t="shared" si="271"/>
        <v>#REF!</v>
      </c>
      <c r="AK1604" s="5" t="e">
        <f>#REF!*#REF!</f>
        <v>#REF!</v>
      </c>
      <c r="AL1604" s="1" t="e">
        <f>(#REF!*#REF!)*(#REF!*#REF!-1)</f>
        <v>#REF!</v>
      </c>
      <c r="AM1604" s="13" t="e">
        <f>#REF!*SQRT(1-#REF!*#REF!)</f>
        <v>#REF!</v>
      </c>
      <c r="AN1604" s="15" t="e">
        <f>#REF!-AM1604</f>
        <v>#REF!</v>
      </c>
      <c r="AO1604" s="19" t="e">
        <f>#REF!/AM1604</f>
        <v>#REF!</v>
      </c>
      <c r="AP1604" s="19" t="e">
        <f>SQRT(398600640000000/(#REF!*1000))</f>
        <v>#REF!</v>
      </c>
      <c r="AQ1604" s="17" t="e">
        <f>SQRT(2*398600640000000*((1/(#REF!*1000))-(1/((#REF!*1000)+(#REF!*1000)))))</f>
        <v>#REF!</v>
      </c>
      <c r="AR1604" s="17" t="e">
        <f>SQRT(2*398600640000000*((1/(#REF!*1000))-(1/((#REF!*1000)+(#REF!*1000)))))</f>
        <v>#REF!</v>
      </c>
      <c r="AS1604" s="17" t="e">
        <f t="shared" si="272"/>
        <v>#REF!</v>
      </c>
      <c r="AT1604" s="5" t="e">
        <f t="shared" si="273"/>
        <v>#REF!</v>
      </c>
      <c r="AU1604" s="5" t="e">
        <f>(((4*(POWER(#REF!*1000,2)*AP1604)/398600640000000)*AT1604))/2/1000</f>
        <v>#REF!</v>
      </c>
      <c r="AV1604" s="5" t="e">
        <f t="shared" si="274"/>
        <v>#REF!</v>
      </c>
      <c r="AW1604" s="5" t="e">
        <f>(((4*(POWER(#REF!*1000,2)*AQ1604)/398600640000000)*AV1604))/2/1000</f>
        <v>#REF!</v>
      </c>
      <c r="AX1604" s="19" t="e">
        <f t="shared" si="275"/>
        <v>#REF!</v>
      </c>
      <c r="AY1604" s="17" t="e">
        <f>SQRT(398600640000/#REF!)</f>
        <v>#REF!</v>
      </c>
      <c r="AZ1604" s="17" t="e">
        <f>SQRT(398600640000/#REF!)</f>
        <v>#REF!</v>
      </c>
      <c r="BA1604" s="17" t="e">
        <f t="shared" si="276"/>
        <v>#REF!</v>
      </c>
      <c r="BB1604" s="24" t="e">
        <f>-(398600640000000)/(2*(#REF!))</f>
        <v>#REF!</v>
      </c>
      <c r="BC1604" s="24" t="e">
        <f>-(398600640000000)/((2*#REF!))</f>
        <v>#REF!</v>
      </c>
      <c r="BD1604" s="24" t="e">
        <f>-(398600640000000)/(2*#REF!)</f>
        <v>#REF!</v>
      </c>
      <c r="BE1604" s="27" t="e">
        <f t="shared" si="277"/>
        <v>#REF!</v>
      </c>
      <c r="BF1604" s="27" t="e">
        <f t="shared" si="278"/>
        <v>#REF!</v>
      </c>
      <c r="BG1604" s="23" t="e">
        <f t="shared" si="279"/>
        <v>#REF!</v>
      </c>
      <c r="BH1604" s="23" t="e">
        <f t="shared" si="280"/>
        <v>#REF!</v>
      </c>
      <c r="BJ1604" s="29" t="e">
        <f>398600640000000/(#REF!*1000*#REF!*1000)</f>
        <v>#REF!</v>
      </c>
      <c r="BK1604" s="29" t="e">
        <f>398600640000000/(#REF!*1000*#REF!*1000)</f>
        <v>#REF!</v>
      </c>
      <c r="BL1604" s="29" t="e">
        <f t="shared" si="281"/>
        <v>#REF!</v>
      </c>
      <c r="BM1604" t="e">
        <f>398600640000000/(#REF!*1000*#REF!*1000)</f>
        <v>#REF!</v>
      </c>
    </row>
    <row r="1605" spans="24:65" x14ac:dyDescent="0.25">
      <c r="X1605"/>
      <c r="Y1605"/>
      <c r="Z1605"/>
      <c r="AA1605"/>
      <c r="AB1605" s="5" t="e">
        <f>#REF!-#REF!</f>
        <v>#REF!</v>
      </c>
      <c r="AC1605" s="1" t="e">
        <f>#REF!-#REF!</f>
        <v>#REF!</v>
      </c>
      <c r="AD1605" s="1" t="e">
        <f>SIN(#REF!)*COS(#REF!)</f>
        <v>#REF!</v>
      </c>
      <c r="AE1605" s="1" t="e">
        <f>SIN(#REF!)*SIN(#REF!)</f>
        <v>#REF!</v>
      </c>
      <c r="AF1605" s="1" t="e">
        <f>#REF!*COS(#REF!+#REF!)</f>
        <v>#REF!</v>
      </c>
      <c r="AG1605" s="1" t="e">
        <f>#REF!*SIN(#REF!+#REF!)</f>
        <v>#REF!</v>
      </c>
      <c r="AH1605" s="1" t="e">
        <f>SIN(#REF!)</f>
        <v>#REF!</v>
      </c>
      <c r="AI1605" s="1" t="e">
        <f>COS(#REF!)</f>
        <v>#REF!</v>
      </c>
      <c r="AJ1605" s="1" t="e">
        <f t="shared" si="271"/>
        <v>#REF!</v>
      </c>
      <c r="AK1605" s="5" t="e">
        <f>#REF!*#REF!</f>
        <v>#REF!</v>
      </c>
      <c r="AL1605" s="1" t="e">
        <f>(#REF!*#REF!)*(#REF!*#REF!-1)</f>
        <v>#REF!</v>
      </c>
      <c r="AM1605" s="13" t="e">
        <f>#REF!*SQRT(1-#REF!*#REF!)</f>
        <v>#REF!</v>
      </c>
      <c r="AN1605" s="15" t="e">
        <f>#REF!-AM1605</f>
        <v>#REF!</v>
      </c>
      <c r="AO1605" s="19" t="e">
        <f>#REF!/AM1605</f>
        <v>#REF!</v>
      </c>
      <c r="AP1605" s="19" t="e">
        <f>SQRT(398600640000000/(#REF!*1000))</f>
        <v>#REF!</v>
      </c>
      <c r="AQ1605" s="17" t="e">
        <f>SQRT(2*398600640000000*((1/(#REF!*1000))-(1/((#REF!*1000)+(#REF!*1000)))))</f>
        <v>#REF!</v>
      </c>
      <c r="AR1605" s="17" t="e">
        <f>SQRT(2*398600640000000*((1/(#REF!*1000))-(1/((#REF!*1000)+(#REF!*1000)))))</f>
        <v>#REF!</v>
      </c>
      <c r="AS1605" s="17" t="e">
        <f t="shared" si="272"/>
        <v>#REF!</v>
      </c>
      <c r="AT1605" s="5" t="e">
        <f t="shared" si="273"/>
        <v>#REF!</v>
      </c>
      <c r="AU1605" s="5" t="e">
        <f>(((4*(POWER(#REF!*1000,2)*AP1605)/398600640000000)*AT1605))/2/1000</f>
        <v>#REF!</v>
      </c>
      <c r="AV1605" s="5" t="e">
        <f t="shared" si="274"/>
        <v>#REF!</v>
      </c>
      <c r="AW1605" s="5" t="e">
        <f>(((4*(POWER(#REF!*1000,2)*AQ1605)/398600640000000)*AV1605))/2/1000</f>
        <v>#REF!</v>
      </c>
      <c r="AX1605" s="19" t="e">
        <f t="shared" si="275"/>
        <v>#REF!</v>
      </c>
      <c r="AY1605" s="17" t="e">
        <f>SQRT(398600640000/#REF!)</f>
        <v>#REF!</v>
      </c>
      <c r="AZ1605" s="17" t="e">
        <f>SQRT(398600640000/#REF!)</f>
        <v>#REF!</v>
      </c>
      <c r="BA1605" s="17" t="e">
        <f t="shared" si="276"/>
        <v>#REF!</v>
      </c>
      <c r="BB1605" s="24" t="e">
        <f>-(398600640000000)/(2*(#REF!))</f>
        <v>#REF!</v>
      </c>
      <c r="BC1605" s="24" t="e">
        <f>-(398600640000000)/((2*#REF!))</f>
        <v>#REF!</v>
      </c>
      <c r="BD1605" s="24" t="e">
        <f>-(398600640000000)/(2*#REF!)</f>
        <v>#REF!</v>
      </c>
      <c r="BE1605" s="27" t="e">
        <f t="shared" si="277"/>
        <v>#REF!</v>
      </c>
      <c r="BF1605" s="27" t="e">
        <f t="shared" si="278"/>
        <v>#REF!</v>
      </c>
      <c r="BG1605" s="23" t="e">
        <f t="shared" si="279"/>
        <v>#REF!</v>
      </c>
      <c r="BH1605" s="23" t="e">
        <f t="shared" si="280"/>
        <v>#REF!</v>
      </c>
      <c r="BJ1605" s="29" t="e">
        <f>398600640000000/(#REF!*1000*#REF!*1000)</f>
        <v>#REF!</v>
      </c>
      <c r="BK1605" s="29" t="e">
        <f>398600640000000/(#REF!*1000*#REF!*1000)</f>
        <v>#REF!</v>
      </c>
      <c r="BL1605" s="29" t="e">
        <f t="shared" si="281"/>
        <v>#REF!</v>
      </c>
      <c r="BM1605" t="e">
        <f>398600640000000/(#REF!*1000*#REF!*1000)</f>
        <v>#REF!</v>
      </c>
    </row>
    <row r="1606" spans="24:65" x14ac:dyDescent="0.25">
      <c r="X1606"/>
      <c r="Y1606"/>
      <c r="Z1606"/>
      <c r="AA1606"/>
      <c r="AB1606" s="5" t="e">
        <f>#REF!-#REF!</f>
        <v>#REF!</v>
      </c>
      <c r="AC1606" s="1" t="e">
        <f>#REF!-#REF!</f>
        <v>#REF!</v>
      </c>
      <c r="AD1606" s="1" t="e">
        <f>SIN(#REF!)*COS(#REF!)</f>
        <v>#REF!</v>
      </c>
      <c r="AE1606" s="1" t="e">
        <f>SIN(#REF!)*SIN(#REF!)</f>
        <v>#REF!</v>
      </c>
      <c r="AF1606" s="1" t="e">
        <f>#REF!*COS(#REF!+#REF!)</f>
        <v>#REF!</v>
      </c>
      <c r="AG1606" s="1" t="e">
        <f>#REF!*SIN(#REF!+#REF!)</f>
        <v>#REF!</v>
      </c>
      <c r="AH1606" s="1" t="e">
        <f>SIN(#REF!)</f>
        <v>#REF!</v>
      </c>
      <c r="AI1606" s="1" t="e">
        <f>COS(#REF!)</f>
        <v>#REF!</v>
      </c>
      <c r="AJ1606" s="1" t="e">
        <f t="shared" si="271"/>
        <v>#REF!</v>
      </c>
      <c r="AK1606" s="5" t="e">
        <f>#REF!*#REF!</f>
        <v>#REF!</v>
      </c>
      <c r="AL1606" s="1" t="e">
        <f>(#REF!*#REF!)*(#REF!*#REF!-1)</f>
        <v>#REF!</v>
      </c>
      <c r="AM1606" s="13" t="e">
        <f>#REF!*SQRT(1-#REF!*#REF!)</f>
        <v>#REF!</v>
      </c>
      <c r="AN1606" s="15" t="e">
        <f>#REF!-AM1606</f>
        <v>#REF!</v>
      </c>
      <c r="AO1606" s="19" t="e">
        <f>#REF!/AM1606</f>
        <v>#REF!</v>
      </c>
      <c r="AP1606" s="19" t="e">
        <f>SQRT(398600640000000/(#REF!*1000))</f>
        <v>#REF!</v>
      </c>
      <c r="AQ1606" s="17" t="e">
        <f>SQRT(2*398600640000000*((1/(#REF!*1000))-(1/((#REF!*1000)+(#REF!*1000)))))</f>
        <v>#REF!</v>
      </c>
      <c r="AR1606" s="17" t="e">
        <f>SQRT(2*398600640000000*((1/(#REF!*1000))-(1/((#REF!*1000)+(#REF!*1000)))))</f>
        <v>#REF!</v>
      </c>
      <c r="AS1606" s="17" t="e">
        <f t="shared" si="272"/>
        <v>#REF!</v>
      </c>
      <c r="AT1606" s="5" t="e">
        <f t="shared" si="273"/>
        <v>#REF!</v>
      </c>
      <c r="AU1606" s="5" t="e">
        <f>(((4*(POWER(#REF!*1000,2)*AP1606)/398600640000000)*AT1606))/2/1000</f>
        <v>#REF!</v>
      </c>
      <c r="AV1606" s="5" t="e">
        <f t="shared" si="274"/>
        <v>#REF!</v>
      </c>
      <c r="AW1606" s="5" t="e">
        <f>(((4*(POWER(#REF!*1000,2)*AQ1606)/398600640000000)*AV1606))/2/1000</f>
        <v>#REF!</v>
      </c>
      <c r="AX1606" s="19" t="e">
        <f t="shared" si="275"/>
        <v>#REF!</v>
      </c>
      <c r="AY1606" s="17" t="e">
        <f>SQRT(398600640000/#REF!)</f>
        <v>#REF!</v>
      </c>
      <c r="AZ1606" s="17" t="e">
        <f>SQRT(398600640000/#REF!)</f>
        <v>#REF!</v>
      </c>
      <c r="BA1606" s="17" t="e">
        <f t="shared" si="276"/>
        <v>#REF!</v>
      </c>
      <c r="BB1606" s="24" t="e">
        <f>-(398600640000000)/(2*(#REF!))</f>
        <v>#REF!</v>
      </c>
      <c r="BC1606" s="24" t="e">
        <f>-(398600640000000)/((2*#REF!))</f>
        <v>#REF!</v>
      </c>
      <c r="BD1606" s="24" t="e">
        <f>-(398600640000000)/(2*#REF!)</f>
        <v>#REF!</v>
      </c>
      <c r="BE1606" s="27" t="e">
        <f t="shared" si="277"/>
        <v>#REF!</v>
      </c>
      <c r="BF1606" s="27" t="e">
        <f t="shared" si="278"/>
        <v>#REF!</v>
      </c>
      <c r="BG1606" s="23" t="e">
        <f t="shared" si="279"/>
        <v>#REF!</v>
      </c>
      <c r="BH1606" s="23" t="e">
        <f t="shared" si="280"/>
        <v>#REF!</v>
      </c>
      <c r="BJ1606" s="29" t="e">
        <f>398600640000000/(#REF!*1000*#REF!*1000)</f>
        <v>#REF!</v>
      </c>
      <c r="BK1606" s="29" t="e">
        <f>398600640000000/(#REF!*1000*#REF!*1000)</f>
        <v>#REF!</v>
      </c>
      <c r="BL1606" s="29" t="e">
        <f t="shared" si="281"/>
        <v>#REF!</v>
      </c>
      <c r="BM1606" t="e">
        <f>398600640000000/(#REF!*1000*#REF!*1000)</f>
        <v>#REF!</v>
      </c>
    </row>
    <row r="1607" spans="24:65" x14ac:dyDescent="0.25">
      <c r="X1607"/>
      <c r="Y1607"/>
      <c r="Z1607"/>
      <c r="AA1607"/>
      <c r="AB1607" s="5" t="e">
        <f>#REF!-#REF!</f>
        <v>#REF!</v>
      </c>
      <c r="AC1607" s="1" t="e">
        <f>#REF!-#REF!</f>
        <v>#REF!</v>
      </c>
      <c r="AD1607" s="1" t="e">
        <f>SIN(#REF!)*COS(#REF!)</f>
        <v>#REF!</v>
      </c>
      <c r="AE1607" s="1" t="e">
        <f>SIN(#REF!)*SIN(#REF!)</f>
        <v>#REF!</v>
      </c>
      <c r="AF1607" s="1" t="e">
        <f>#REF!*COS(#REF!+#REF!)</f>
        <v>#REF!</v>
      </c>
      <c r="AG1607" s="1" t="e">
        <f>#REF!*SIN(#REF!+#REF!)</f>
        <v>#REF!</v>
      </c>
      <c r="AH1607" s="1" t="e">
        <f>SIN(#REF!)</f>
        <v>#REF!</v>
      </c>
      <c r="AI1607" s="1" t="e">
        <f>COS(#REF!)</f>
        <v>#REF!</v>
      </c>
      <c r="AJ1607" s="1" t="e">
        <f t="shared" si="271"/>
        <v>#REF!</v>
      </c>
      <c r="AK1607" s="5" t="e">
        <f>#REF!*#REF!</f>
        <v>#REF!</v>
      </c>
      <c r="AL1607" s="1" t="e">
        <f>(#REF!*#REF!)*(#REF!*#REF!-1)</f>
        <v>#REF!</v>
      </c>
      <c r="AM1607" s="13" t="e">
        <f>#REF!*SQRT(1-#REF!*#REF!)</f>
        <v>#REF!</v>
      </c>
      <c r="AN1607" s="15" t="e">
        <f>#REF!-AM1607</f>
        <v>#REF!</v>
      </c>
      <c r="AO1607" s="19" t="e">
        <f>#REF!/AM1607</f>
        <v>#REF!</v>
      </c>
      <c r="AP1607" s="19" t="e">
        <f>SQRT(398600640000000/(#REF!*1000))</f>
        <v>#REF!</v>
      </c>
      <c r="AQ1607" s="17" t="e">
        <f>SQRT(2*398600640000000*((1/(#REF!*1000))-(1/((#REF!*1000)+(#REF!*1000)))))</f>
        <v>#REF!</v>
      </c>
      <c r="AR1607" s="17" t="e">
        <f>SQRT(2*398600640000000*((1/(#REF!*1000))-(1/((#REF!*1000)+(#REF!*1000)))))</f>
        <v>#REF!</v>
      </c>
      <c r="AS1607" s="17" t="e">
        <f t="shared" si="272"/>
        <v>#REF!</v>
      </c>
      <c r="AT1607" s="5" t="e">
        <f t="shared" si="273"/>
        <v>#REF!</v>
      </c>
      <c r="AU1607" s="5" t="e">
        <f>(((4*(POWER(#REF!*1000,2)*AP1607)/398600640000000)*AT1607))/2/1000</f>
        <v>#REF!</v>
      </c>
      <c r="AV1607" s="5" t="e">
        <f t="shared" si="274"/>
        <v>#REF!</v>
      </c>
      <c r="AW1607" s="5" t="e">
        <f>(((4*(POWER(#REF!*1000,2)*AQ1607)/398600640000000)*AV1607))/2/1000</f>
        <v>#REF!</v>
      </c>
      <c r="AX1607" s="19" t="e">
        <f t="shared" si="275"/>
        <v>#REF!</v>
      </c>
      <c r="AY1607" s="17" t="e">
        <f>SQRT(398600640000/#REF!)</f>
        <v>#REF!</v>
      </c>
      <c r="AZ1607" s="17" t="e">
        <f>SQRT(398600640000/#REF!)</f>
        <v>#REF!</v>
      </c>
      <c r="BA1607" s="17" t="e">
        <f t="shared" si="276"/>
        <v>#REF!</v>
      </c>
      <c r="BB1607" s="24" t="e">
        <f>-(398600640000000)/(2*(#REF!))</f>
        <v>#REF!</v>
      </c>
      <c r="BC1607" s="24" t="e">
        <f>-(398600640000000)/((2*#REF!))</f>
        <v>#REF!</v>
      </c>
      <c r="BD1607" s="24" t="e">
        <f>-(398600640000000)/(2*#REF!)</f>
        <v>#REF!</v>
      </c>
      <c r="BE1607" s="27" t="e">
        <f t="shared" si="277"/>
        <v>#REF!</v>
      </c>
      <c r="BF1607" s="27" t="e">
        <f t="shared" si="278"/>
        <v>#REF!</v>
      </c>
      <c r="BG1607" s="23" t="e">
        <f t="shared" si="279"/>
        <v>#REF!</v>
      </c>
      <c r="BH1607" s="23" t="e">
        <f t="shared" si="280"/>
        <v>#REF!</v>
      </c>
      <c r="BJ1607" s="29" t="e">
        <f>398600640000000/(#REF!*1000*#REF!*1000)</f>
        <v>#REF!</v>
      </c>
      <c r="BK1607" s="29" t="e">
        <f>398600640000000/(#REF!*1000*#REF!*1000)</f>
        <v>#REF!</v>
      </c>
      <c r="BL1607" s="29" t="e">
        <f t="shared" si="281"/>
        <v>#REF!</v>
      </c>
      <c r="BM1607" t="e">
        <f>398600640000000/(#REF!*1000*#REF!*1000)</f>
        <v>#REF!</v>
      </c>
    </row>
    <row r="1608" spans="24:65" x14ac:dyDescent="0.25">
      <c r="X1608"/>
      <c r="Y1608"/>
      <c r="Z1608"/>
      <c r="AA1608"/>
      <c r="AB1608" s="5" t="e">
        <f>#REF!-#REF!</f>
        <v>#REF!</v>
      </c>
      <c r="AC1608" s="1" t="e">
        <f>#REF!-#REF!</f>
        <v>#REF!</v>
      </c>
      <c r="AD1608" s="1" t="e">
        <f>SIN(#REF!)*COS(#REF!)</f>
        <v>#REF!</v>
      </c>
      <c r="AE1608" s="1" t="e">
        <f>SIN(#REF!)*SIN(#REF!)</f>
        <v>#REF!</v>
      </c>
      <c r="AF1608" s="1" t="e">
        <f>#REF!*COS(#REF!+#REF!)</f>
        <v>#REF!</v>
      </c>
      <c r="AG1608" s="1" t="e">
        <f>#REF!*SIN(#REF!+#REF!)</f>
        <v>#REF!</v>
      </c>
      <c r="AH1608" s="1" t="e">
        <f>SIN(#REF!)</f>
        <v>#REF!</v>
      </c>
      <c r="AI1608" s="1" t="e">
        <f>COS(#REF!)</f>
        <v>#REF!</v>
      </c>
      <c r="AJ1608" s="1" t="e">
        <f t="shared" si="271"/>
        <v>#REF!</v>
      </c>
      <c r="AK1608" s="5" t="e">
        <f>#REF!*#REF!</f>
        <v>#REF!</v>
      </c>
      <c r="AL1608" s="1" t="e">
        <f>(#REF!*#REF!)*(#REF!*#REF!-1)</f>
        <v>#REF!</v>
      </c>
      <c r="AM1608" s="13" t="e">
        <f>#REF!*SQRT(1-#REF!*#REF!)</f>
        <v>#REF!</v>
      </c>
      <c r="AN1608" s="15" t="e">
        <f>#REF!-AM1608</f>
        <v>#REF!</v>
      </c>
      <c r="AO1608" s="19" t="e">
        <f>#REF!/AM1608</f>
        <v>#REF!</v>
      </c>
      <c r="AP1608" s="19" t="e">
        <f>SQRT(398600640000000/(#REF!*1000))</f>
        <v>#REF!</v>
      </c>
      <c r="AQ1608" s="17" t="e">
        <f>SQRT(2*398600640000000*((1/(#REF!*1000))-(1/((#REF!*1000)+(#REF!*1000)))))</f>
        <v>#REF!</v>
      </c>
      <c r="AR1608" s="17" t="e">
        <f>SQRT(2*398600640000000*((1/(#REF!*1000))-(1/((#REF!*1000)+(#REF!*1000)))))</f>
        <v>#REF!</v>
      </c>
      <c r="AS1608" s="17" t="e">
        <f t="shared" si="272"/>
        <v>#REF!</v>
      </c>
      <c r="AT1608" s="5" t="e">
        <f t="shared" si="273"/>
        <v>#REF!</v>
      </c>
      <c r="AU1608" s="5" t="e">
        <f>(((4*(POWER(#REF!*1000,2)*AP1608)/398600640000000)*AT1608))/2/1000</f>
        <v>#REF!</v>
      </c>
      <c r="AV1608" s="5" t="e">
        <f t="shared" si="274"/>
        <v>#REF!</v>
      </c>
      <c r="AW1608" s="5" t="e">
        <f>(((4*(POWER(#REF!*1000,2)*AQ1608)/398600640000000)*AV1608))/2/1000</f>
        <v>#REF!</v>
      </c>
      <c r="AX1608" s="19" t="e">
        <f t="shared" si="275"/>
        <v>#REF!</v>
      </c>
      <c r="AY1608" s="17" t="e">
        <f>SQRT(398600640000/#REF!)</f>
        <v>#REF!</v>
      </c>
      <c r="AZ1608" s="17" t="e">
        <f>SQRT(398600640000/#REF!)</f>
        <v>#REF!</v>
      </c>
      <c r="BA1608" s="17" t="e">
        <f t="shared" si="276"/>
        <v>#REF!</v>
      </c>
      <c r="BB1608" s="24" t="e">
        <f>-(398600640000000)/(2*(#REF!))</f>
        <v>#REF!</v>
      </c>
      <c r="BC1608" s="24" t="e">
        <f>-(398600640000000)/((2*#REF!))</f>
        <v>#REF!</v>
      </c>
      <c r="BD1608" s="24" t="e">
        <f>-(398600640000000)/(2*#REF!)</f>
        <v>#REF!</v>
      </c>
      <c r="BE1608" s="27" t="e">
        <f t="shared" si="277"/>
        <v>#REF!</v>
      </c>
      <c r="BF1608" s="27" t="e">
        <f t="shared" si="278"/>
        <v>#REF!</v>
      </c>
      <c r="BG1608" s="23" t="e">
        <f t="shared" si="279"/>
        <v>#REF!</v>
      </c>
      <c r="BH1608" s="23" t="e">
        <f t="shared" si="280"/>
        <v>#REF!</v>
      </c>
      <c r="BJ1608" s="29" t="e">
        <f>398600640000000/(#REF!*1000*#REF!*1000)</f>
        <v>#REF!</v>
      </c>
      <c r="BK1608" s="29" t="e">
        <f>398600640000000/(#REF!*1000*#REF!*1000)</f>
        <v>#REF!</v>
      </c>
      <c r="BL1608" s="29" t="e">
        <f t="shared" si="281"/>
        <v>#REF!</v>
      </c>
      <c r="BM1608" t="e">
        <f>398600640000000/(#REF!*1000*#REF!*1000)</f>
        <v>#REF!</v>
      </c>
    </row>
    <row r="1609" spans="24:65" x14ac:dyDescent="0.25">
      <c r="X1609"/>
      <c r="Y1609"/>
      <c r="Z1609"/>
      <c r="AA1609"/>
      <c r="AB1609" s="5" t="e">
        <f>#REF!-#REF!</f>
        <v>#REF!</v>
      </c>
      <c r="AC1609" s="1" t="e">
        <f>#REF!-#REF!</f>
        <v>#REF!</v>
      </c>
      <c r="AD1609" s="1" t="e">
        <f>SIN(#REF!)*COS(#REF!)</f>
        <v>#REF!</v>
      </c>
      <c r="AE1609" s="1" t="e">
        <f>SIN(#REF!)*SIN(#REF!)</f>
        <v>#REF!</v>
      </c>
      <c r="AF1609" s="1" t="e">
        <f>#REF!*COS(#REF!+#REF!)</f>
        <v>#REF!</v>
      </c>
      <c r="AG1609" s="1" t="e">
        <f>#REF!*SIN(#REF!+#REF!)</f>
        <v>#REF!</v>
      </c>
      <c r="AH1609" s="1" t="e">
        <f>SIN(#REF!)</f>
        <v>#REF!</v>
      </c>
      <c r="AI1609" s="1" t="e">
        <f>COS(#REF!)</f>
        <v>#REF!</v>
      </c>
      <c r="AJ1609" s="1" t="e">
        <f t="shared" si="271"/>
        <v>#REF!</v>
      </c>
      <c r="AK1609" s="5" t="e">
        <f>#REF!*#REF!</f>
        <v>#REF!</v>
      </c>
      <c r="AL1609" s="1" t="e">
        <f>(#REF!*#REF!)*(#REF!*#REF!-1)</f>
        <v>#REF!</v>
      </c>
      <c r="AM1609" s="13" t="e">
        <f>#REF!*SQRT(1-#REF!*#REF!)</f>
        <v>#REF!</v>
      </c>
      <c r="AN1609" s="15" t="e">
        <f>#REF!-AM1609</f>
        <v>#REF!</v>
      </c>
      <c r="AO1609" s="19" t="e">
        <f>#REF!/AM1609</f>
        <v>#REF!</v>
      </c>
      <c r="AP1609" s="19" t="e">
        <f>SQRT(398600640000000/(#REF!*1000))</f>
        <v>#REF!</v>
      </c>
      <c r="AQ1609" s="17" t="e">
        <f>SQRT(2*398600640000000*((1/(#REF!*1000))-(1/((#REF!*1000)+(#REF!*1000)))))</f>
        <v>#REF!</v>
      </c>
      <c r="AR1609" s="17" t="e">
        <f>SQRT(2*398600640000000*((1/(#REF!*1000))-(1/((#REF!*1000)+(#REF!*1000)))))</f>
        <v>#REF!</v>
      </c>
      <c r="AS1609" s="17" t="e">
        <f t="shared" si="272"/>
        <v>#REF!</v>
      </c>
      <c r="AT1609" s="5" t="e">
        <f t="shared" si="273"/>
        <v>#REF!</v>
      </c>
      <c r="AU1609" s="5" t="e">
        <f>(((4*(POWER(#REF!*1000,2)*AP1609)/398600640000000)*AT1609))/2/1000</f>
        <v>#REF!</v>
      </c>
      <c r="AV1609" s="5" t="e">
        <f t="shared" si="274"/>
        <v>#REF!</v>
      </c>
      <c r="AW1609" s="5" t="e">
        <f>(((4*(POWER(#REF!*1000,2)*AQ1609)/398600640000000)*AV1609))/2/1000</f>
        <v>#REF!</v>
      </c>
      <c r="AX1609" s="19" t="e">
        <f t="shared" si="275"/>
        <v>#REF!</v>
      </c>
      <c r="AY1609" s="17" t="e">
        <f>SQRT(398600640000/#REF!)</f>
        <v>#REF!</v>
      </c>
      <c r="AZ1609" s="17" t="e">
        <f>SQRT(398600640000/#REF!)</f>
        <v>#REF!</v>
      </c>
      <c r="BA1609" s="17" t="e">
        <f t="shared" si="276"/>
        <v>#REF!</v>
      </c>
      <c r="BB1609" s="24" t="e">
        <f>-(398600640000000)/(2*(#REF!))</f>
        <v>#REF!</v>
      </c>
      <c r="BC1609" s="24" t="e">
        <f>-(398600640000000)/((2*#REF!))</f>
        <v>#REF!</v>
      </c>
      <c r="BD1609" s="24" t="e">
        <f>-(398600640000000)/(2*#REF!)</f>
        <v>#REF!</v>
      </c>
      <c r="BE1609" s="27" t="e">
        <f t="shared" si="277"/>
        <v>#REF!</v>
      </c>
      <c r="BF1609" s="27" t="e">
        <f t="shared" si="278"/>
        <v>#REF!</v>
      </c>
      <c r="BG1609" s="23" t="e">
        <f t="shared" si="279"/>
        <v>#REF!</v>
      </c>
      <c r="BH1609" s="23" t="e">
        <f t="shared" si="280"/>
        <v>#REF!</v>
      </c>
      <c r="BJ1609" s="29" t="e">
        <f>398600640000000/(#REF!*1000*#REF!*1000)</f>
        <v>#REF!</v>
      </c>
      <c r="BK1609" s="29" t="e">
        <f>398600640000000/(#REF!*1000*#REF!*1000)</f>
        <v>#REF!</v>
      </c>
      <c r="BL1609" s="29" t="e">
        <f t="shared" si="281"/>
        <v>#REF!</v>
      </c>
      <c r="BM1609" t="e">
        <f>398600640000000/(#REF!*1000*#REF!*1000)</f>
        <v>#REF!</v>
      </c>
    </row>
    <row r="1610" spans="24:65" x14ac:dyDescent="0.25">
      <c r="X1610"/>
      <c r="Y1610"/>
      <c r="Z1610"/>
      <c r="AA1610"/>
      <c r="AB1610" s="5" t="e">
        <f>#REF!-#REF!</f>
        <v>#REF!</v>
      </c>
      <c r="AC1610" s="1" t="e">
        <f>#REF!-#REF!</f>
        <v>#REF!</v>
      </c>
      <c r="AD1610" s="1" t="e">
        <f>SIN(#REF!)*COS(#REF!)</f>
        <v>#REF!</v>
      </c>
      <c r="AE1610" s="1" t="e">
        <f>SIN(#REF!)*SIN(#REF!)</f>
        <v>#REF!</v>
      </c>
      <c r="AF1610" s="1" t="e">
        <f>#REF!*COS(#REF!+#REF!)</f>
        <v>#REF!</v>
      </c>
      <c r="AG1610" s="1" t="e">
        <f>#REF!*SIN(#REF!+#REF!)</f>
        <v>#REF!</v>
      </c>
      <c r="AH1610" s="1" t="e">
        <f>SIN(#REF!)</f>
        <v>#REF!</v>
      </c>
      <c r="AI1610" s="1" t="e">
        <f>COS(#REF!)</f>
        <v>#REF!</v>
      </c>
      <c r="AJ1610" s="1" t="e">
        <f t="shared" si="271"/>
        <v>#REF!</v>
      </c>
      <c r="AK1610" s="5" t="e">
        <f>#REF!*#REF!</f>
        <v>#REF!</v>
      </c>
      <c r="AL1610" s="1" t="e">
        <f>(#REF!*#REF!)*(#REF!*#REF!-1)</f>
        <v>#REF!</v>
      </c>
      <c r="AM1610" s="13" t="e">
        <f>#REF!*SQRT(1-#REF!*#REF!)</f>
        <v>#REF!</v>
      </c>
      <c r="AN1610" s="15" t="e">
        <f>#REF!-AM1610</f>
        <v>#REF!</v>
      </c>
      <c r="AO1610" s="19" t="e">
        <f>#REF!/AM1610</f>
        <v>#REF!</v>
      </c>
      <c r="AP1610" s="19" t="e">
        <f>SQRT(398600640000000/(#REF!*1000))</f>
        <v>#REF!</v>
      </c>
      <c r="AQ1610" s="17" t="e">
        <f>SQRT(2*398600640000000*((1/(#REF!*1000))-(1/((#REF!*1000)+(#REF!*1000)))))</f>
        <v>#REF!</v>
      </c>
      <c r="AR1610" s="17" t="e">
        <f>SQRT(2*398600640000000*((1/(#REF!*1000))-(1/((#REF!*1000)+(#REF!*1000)))))</f>
        <v>#REF!</v>
      </c>
      <c r="AS1610" s="17" t="e">
        <f t="shared" si="272"/>
        <v>#REF!</v>
      </c>
      <c r="AT1610" s="5" t="e">
        <f t="shared" si="273"/>
        <v>#REF!</v>
      </c>
      <c r="AU1610" s="5" t="e">
        <f>(((4*(POWER(#REF!*1000,2)*AP1610)/398600640000000)*AT1610))/2/1000</f>
        <v>#REF!</v>
      </c>
      <c r="AV1610" s="5" t="e">
        <f t="shared" si="274"/>
        <v>#REF!</v>
      </c>
      <c r="AW1610" s="5" t="e">
        <f>(((4*(POWER(#REF!*1000,2)*AQ1610)/398600640000000)*AV1610))/2/1000</f>
        <v>#REF!</v>
      </c>
      <c r="AX1610" s="19" t="e">
        <f t="shared" si="275"/>
        <v>#REF!</v>
      </c>
      <c r="AY1610" s="17" t="e">
        <f>SQRT(398600640000/#REF!)</f>
        <v>#REF!</v>
      </c>
      <c r="AZ1610" s="17" t="e">
        <f>SQRT(398600640000/#REF!)</f>
        <v>#REF!</v>
      </c>
      <c r="BA1610" s="17" t="e">
        <f t="shared" si="276"/>
        <v>#REF!</v>
      </c>
      <c r="BB1610" s="24" t="e">
        <f>-(398600640000000)/(2*(#REF!))</f>
        <v>#REF!</v>
      </c>
      <c r="BC1610" s="24" t="e">
        <f>-(398600640000000)/((2*#REF!))</f>
        <v>#REF!</v>
      </c>
      <c r="BD1610" s="24" t="e">
        <f>-(398600640000000)/(2*#REF!)</f>
        <v>#REF!</v>
      </c>
      <c r="BE1610" s="27" t="e">
        <f t="shared" si="277"/>
        <v>#REF!</v>
      </c>
      <c r="BF1610" s="27" t="e">
        <f t="shared" si="278"/>
        <v>#REF!</v>
      </c>
      <c r="BG1610" s="23" t="e">
        <f t="shared" si="279"/>
        <v>#REF!</v>
      </c>
      <c r="BH1610" s="23" t="e">
        <f t="shared" si="280"/>
        <v>#REF!</v>
      </c>
      <c r="BJ1610" s="29" t="e">
        <f>398600640000000/(#REF!*1000*#REF!*1000)</f>
        <v>#REF!</v>
      </c>
      <c r="BK1610" s="29" t="e">
        <f>398600640000000/(#REF!*1000*#REF!*1000)</f>
        <v>#REF!</v>
      </c>
      <c r="BL1610" s="29" t="e">
        <f t="shared" si="281"/>
        <v>#REF!</v>
      </c>
      <c r="BM1610" t="e">
        <f>398600640000000/(#REF!*1000*#REF!*1000)</f>
        <v>#REF!</v>
      </c>
    </row>
    <row r="1611" spans="24:65" x14ac:dyDescent="0.25">
      <c r="X1611"/>
      <c r="Y1611"/>
      <c r="Z1611"/>
      <c r="AA1611"/>
      <c r="AB1611" s="5" t="e">
        <f>#REF!-#REF!</f>
        <v>#REF!</v>
      </c>
      <c r="AC1611" s="1" t="e">
        <f>#REF!-#REF!</f>
        <v>#REF!</v>
      </c>
      <c r="AD1611" s="1" t="e">
        <f>SIN(#REF!)*COS(#REF!)</f>
        <v>#REF!</v>
      </c>
      <c r="AE1611" s="1" t="e">
        <f>SIN(#REF!)*SIN(#REF!)</f>
        <v>#REF!</v>
      </c>
      <c r="AF1611" s="1" t="e">
        <f>#REF!*COS(#REF!+#REF!)</f>
        <v>#REF!</v>
      </c>
      <c r="AG1611" s="1" t="e">
        <f>#REF!*SIN(#REF!+#REF!)</f>
        <v>#REF!</v>
      </c>
      <c r="AH1611" s="1" t="e">
        <f>SIN(#REF!)</f>
        <v>#REF!</v>
      </c>
      <c r="AI1611" s="1" t="e">
        <f>COS(#REF!)</f>
        <v>#REF!</v>
      </c>
      <c r="AJ1611" s="1" t="e">
        <f t="shared" si="271"/>
        <v>#REF!</v>
      </c>
      <c r="AK1611" s="5" t="e">
        <f>#REF!*#REF!</f>
        <v>#REF!</v>
      </c>
      <c r="AL1611" s="1" t="e">
        <f>(#REF!*#REF!)*(#REF!*#REF!-1)</f>
        <v>#REF!</v>
      </c>
      <c r="AM1611" s="13" t="e">
        <f>#REF!*SQRT(1-#REF!*#REF!)</f>
        <v>#REF!</v>
      </c>
      <c r="AN1611" s="15" t="e">
        <f>#REF!-AM1611</f>
        <v>#REF!</v>
      </c>
      <c r="AO1611" s="19" t="e">
        <f>#REF!/AM1611</f>
        <v>#REF!</v>
      </c>
      <c r="AP1611" s="19" t="e">
        <f>SQRT(398600640000000/(#REF!*1000))</f>
        <v>#REF!</v>
      </c>
      <c r="AQ1611" s="17" t="e">
        <f>SQRT(2*398600640000000*((1/(#REF!*1000))-(1/((#REF!*1000)+(#REF!*1000)))))</f>
        <v>#REF!</v>
      </c>
      <c r="AR1611" s="17" t="e">
        <f>SQRT(2*398600640000000*((1/(#REF!*1000))-(1/((#REF!*1000)+(#REF!*1000)))))</f>
        <v>#REF!</v>
      </c>
      <c r="AS1611" s="17" t="e">
        <f t="shared" si="272"/>
        <v>#REF!</v>
      </c>
      <c r="AT1611" s="5" t="e">
        <f t="shared" si="273"/>
        <v>#REF!</v>
      </c>
      <c r="AU1611" s="5" t="e">
        <f>(((4*(POWER(#REF!*1000,2)*AP1611)/398600640000000)*AT1611))/2/1000</f>
        <v>#REF!</v>
      </c>
      <c r="AV1611" s="5" t="e">
        <f t="shared" si="274"/>
        <v>#REF!</v>
      </c>
      <c r="AW1611" s="5" t="e">
        <f>(((4*(POWER(#REF!*1000,2)*AQ1611)/398600640000000)*AV1611))/2/1000</f>
        <v>#REF!</v>
      </c>
      <c r="AX1611" s="19" t="e">
        <f t="shared" si="275"/>
        <v>#REF!</v>
      </c>
      <c r="AY1611" s="17" t="e">
        <f>SQRT(398600640000/#REF!)</f>
        <v>#REF!</v>
      </c>
      <c r="AZ1611" s="17" t="e">
        <f>SQRT(398600640000/#REF!)</f>
        <v>#REF!</v>
      </c>
      <c r="BA1611" s="17" t="e">
        <f t="shared" si="276"/>
        <v>#REF!</v>
      </c>
      <c r="BB1611" s="24" t="e">
        <f>-(398600640000000)/(2*(#REF!))</f>
        <v>#REF!</v>
      </c>
      <c r="BC1611" s="24" t="e">
        <f>-(398600640000000)/((2*#REF!))</f>
        <v>#REF!</v>
      </c>
      <c r="BD1611" s="24" t="e">
        <f>-(398600640000000)/(2*#REF!)</f>
        <v>#REF!</v>
      </c>
      <c r="BE1611" s="27" t="e">
        <f t="shared" si="277"/>
        <v>#REF!</v>
      </c>
      <c r="BF1611" s="27" t="e">
        <f t="shared" si="278"/>
        <v>#REF!</v>
      </c>
      <c r="BG1611" s="23" t="e">
        <f t="shared" si="279"/>
        <v>#REF!</v>
      </c>
      <c r="BH1611" s="23" t="e">
        <f t="shared" si="280"/>
        <v>#REF!</v>
      </c>
      <c r="BJ1611" s="29" t="e">
        <f>398600640000000/(#REF!*1000*#REF!*1000)</f>
        <v>#REF!</v>
      </c>
      <c r="BK1611" s="29" t="e">
        <f>398600640000000/(#REF!*1000*#REF!*1000)</f>
        <v>#REF!</v>
      </c>
      <c r="BL1611" s="29" t="e">
        <f t="shared" si="281"/>
        <v>#REF!</v>
      </c>
      <c r="BM1611" t="e">
        <f>398600640000000/(#REF!*1000*#REF!*1000)</f>
        <v>#REF!</v>
      </c>
    </row>
    <row r="1612" spans="24:65" x14ac:dyDescent="0.25">
      <c r="X1612"/>
      <c r="Y1612"/>
      <c r="Z1612"/>
      <c r="AA1612"/>
      <c r="AB1612" s="5" t="e">
        <f>#REF!-#REF!</f>
        <v>#REF!</v>
      </c>
      <c r="AC1612" s="1" t="e">
        <f>#REF!-#REF!</f>
        <v>#REF!</v>
      </c>
      <c r="AD1612" s="1" t="e">
        <f>SIN(#REF!)*COS(#REF!)</f>
        <v>#REF!</v>
      </c>
      <c r="AE1612" s="1" t="e">
        <f>SIN(#REF!)*SIN(#REF!)</f>
        <v>#REF!</v>
      </c>
      <c r="AF1612" s="1" t="e">
        <f>#REF!*COS(#REF!+#REF!)</f>
        <v>#REF!</v>
      </c>
      <c r="AG1612" s="1" t="e">
        <f>#REF!*SIN(#REF!+#REF!)</f>
        <v>#REF!</v>
      </c>
      <c r="AH1612" s="1" t="e">
        <f>SIN(#REF!)</f>
        <v>#REF!</v>
      </c>
      <c r="AI1612" s="1" t="e">
        <f>COS(#REF!)</f>
        <v>#REF!</v>
      </c>
      <c r="AJ1612" s="1" t="e">
        <f t="shared" si="271"/>
        <v>#REF!</v>
      </c>
      <c r="AK1612" s="5" t="e">
        <f>#REF!*#REF!</f>
        <v>#REF!</v>
      </c>
      <c r="AL1612" s="1" t="e">
        <f>(#REF!*#REF!)*(#REF!*#REF!-1)</f>
        <v>#REF!</v>
      </c>
      <c r="AM1612" s="13" t="e">
        <f>#REF!*SQRT(1-#REF!*#REF!)</f>
        <v>#REF!</v>
      </c>
      <c r="AN1612" s="15" t="e">
        <f>#REF!-AM1612</f>
        <v>#REF!</v>
      </c>
      <c r="AO1612" s="19" t="e">
        <f>#REF!/AM1612</f>
        <v>#REF!</v>
      </c>
      <c r="AP1612" s="19" t="e">
        <f>SQRT(398600640000000/(#REF!*1000))</f>
        <v>#REF!</v>
      </c>
      <c r="AQ1612" s="17" t="e">
        <f>SQRT(2*398600640000000*((1/(#REF!*1000))-(1/((#REF!*1000)+(#REF!*1000)))))</f>
        <v>#REF!</v>
      </c>
      <c r="AR1612" s="17" t="e">
        <f>SQRT(2*398600640000000*((1/(#REF!*1000))-(1/((#REF!*1000)+(#REF!*1000)))))</f>
        <v>#REF!</v>
      </c>
      <c r="AS1612" s="17" t="e">
        <f t="shared" si="272"/>
        <v>#REF!</v>
      </c>
      <c r="AT1612" s="5" t="e">
        <f t="shared" si="273"/>
        <v>#REF!</v>
      </c>
      <c r="AU1612" s="5" t="e">
        <f>(((4*(POWER(#REF!*1000,2)*AP1612)/398600640000000)*AT1612))/2/1000</f>
        <v>#REF!</v>
      </c>
      <c r="AV1612" s="5" t="e">
        <f t="shared" si="274"/>
        <v>#REF!</v>
      </c>
      <c r="AW1612" s="5" t="e">
        <f>(((4*(POWER(#REF!*1000,2)*AQ1612)/398600640000000)*AV1612))/2/1000</f>
        <v>#REF!</v>
      </c>
      <c r="AX1612" s="19" t="e">
        <f t="shared" si="275"/>
        <v>#REF!</v>
      </c>
      <c r="AY1612" s="17" t="e">
        <f>SQRT(398600640000/#REF!)</f>
        <v>#REF!</v>
      </c>
      <c r="AZ1612" s="17" t="e">
        <f>SQRT(398600640000/#REF!)</f>
        <v>#REF!</v>
      </c>
      <c r="BA1612" s="17" t="e">
        <f t="shared" si="276"/>
        <v>#REF!</v>
      </c>
      <c r="BB1612" s="24" t="e">
        <f>-(398600640000000)/(2*(#REF!))</f>
        <v>#REF!</v>
      </c>
      <c r="BC1612" s="24" t="e">
        <f>-(398600640000000)/((2*#REF!))</f>
        <v>#REF!</v>
      </c>
      <c r="BD1612" s="24" t="e">
        <f>-(398600640000000)/(2*#REF!)</f>
        <v>#REF!</v>
      </c>
      <c r="BE1612" s="27" t="e">
        <f t="shared" si="277"/>
        <v>#REF!</v>
      </c>
      <c r="BF1612" s="27" t="e">
        <f t="shared" si="278"/>
        <v>#REF!</v>
      </c>
      <c r="BG1612" s="23" t="e">
        <f t="shared" si="279"/>
        <v>#REF!</v>
      </c>
      <c r="BH1612" s="23" t="e">
        <f t="shared" si="280"/>
        <v>#REF!</v>
      </c>
      <c r="BJ1612" s="29" t="e">
        <f>398600640000000/(#REF!*1000*#REF!*1000)</f>
        <v>#REF!</v>
      </c>
      <c r="BK1612" s="29" t="e">
        <f>398600640000000/(#REF!*1000*#REF!*1000)</f>
        <v>#REF!</v>
      </c>
      <c r="BL1612" s="29" t="e">
        <f t="shared" si="281"/>
        <v>#REF!</v>
      </c>
      <c r="BM1612" t="e">
        <f>398600640000000/(#REF!*1000*#REF!*1000)</f>
        <v>#REF!</v>
      </c>
    </row>
    <row r="1613" spans="24:65" x14ac:dyDescent="0.25">
      <c r="X1613"/>
      <c r="Y1613"/>
      <c r="Z1613"/>
      <c r="AA1613"/>
      <c r="AB1613" s="5" t="e">
        <f>#REF!-#REF!</f>
        <v>#REF!</v>
      </c>
      <c r="AC1613" s="1" t="e">
        <f>#REF!-#REF!</f>
        <v>#REF!</v>
      </c>
      <c r="AD1613" s="1" t="e">
        <f>SIN(#REF!)*COS(#REF!)</f>
        <v>#REF!</v>
      </c>
      <c r="AE1613" s="1" t="e">
        <f>SIN(#REF!)*SIN(#REF!)</f>
        <v>#REF!</v>
      </c>
      <c r="AF1613" s="1" t="e">
        <f>#REF!*COS(#REF!+#REF!)</f>
        <v>#REF!</v>
      </c>
      <c r="AG1613" s="1" t="e">
        <f>#REF!*SIN(#REF!+#REF!)</f>
        <v>#REF!</v>
      </c>
      <c r="AH1613" s="1" t="e">
        <f>SIN(#REF!)</f>
        <v>#REF!</v>
      </c>
      <c r="AI1613" s="1" t="e">
        <f>COS(#REF!)</f>
        <v>#REF!</v>
      </c>
      <c r="AJ1613" s="1" t="e">
        <f t="shared" si="271"/>
        <v>#REF!</v>
      </c>
      <c r="AK1613" s="5" t="e">
        <f>#REF!*#REF!</f>
        <v>#REF!</v>
      </c>
      <c r="AL1613" s="1" t="e">
        <f>(#REF!*#REF!)*(#REF!*#REF!-1)</f>
        <v>#REF!</v>
      </c>
      <c r="AM1613" s="13" t="e">
        <f>#REF!*SQRT(1-#REF!*#REF!)</f>
        <v>#REF!</v>
      </c>
      <c r="AN1613" s="15" t="e">
        <f>#REF!-AM1613</f>
        <v>#REF!</v>
      </c>
      <c r="AO1613" s="19" t="e">
        <f>#REF!/AM1613</f>
        <v>#REF!</v>
      </c>
      <c r="AP1613" s="19" t="e">
        <f>SQRT(398600640000000/(#REF!*1000))</f>
        <v>#REF!</v>
      </c>
      <c r="AQ1613" s="17" t="e">
        <f>SQRT(2*398600640000000*((1/(#REF!*1000))-(1/((#REF!*1000)+(#REF!*1000)))))</f>
        <v>#REF!</v>
      </c>
      <c r="AR1613" s="17" t="e">
        <f>SQRT(2*398600640000000*((1/(#REF!*1000))-(1/((#REF!*1000)+(#REF!*1000)))))</f>
        <v>#REF!</v>
      </c>
      <c r="AS1613" s="17" t="e">
        <f t="shared" si="272"/>
        <v>#REF!</v>
      </c>
      <c r="AT1613" s="5" t="e">
        <f t="shared" si="273"/>
        <v>#REF!</v>
      </c>
      <c r="AU1613" s="5" t="e">
        <f>(((4*(POWER(#REF!*1000,2)*AP1613)/398600640000000)*AT1613))/2/1000</f>
        <v>#REF!</v>
      </c>
      <c r="AV1613" s="5" t="e">
        <f t="shared" si="274"/>
        <v>#REF!</v>
      </c>
      <c r="AW1613" s="5" t="e">
        <f>(((4*(POWER(#REF!*1000,2)*AQ1613)/398600640000000)*AV1613))/2/1000</f>
        <v>#REF!</v>
      </c>
      <c r="AX1613" s="19" t="e">
        <f t="shared" si="275"/>
        <v>#REF!</v>
      </c>
      <c r="AY1613" s="17" t="e">
        <f>SQRT(398600640000/#REF!)</f>
        <v>#REF!</v>
      </c>
      <c r="AZ1613" s="17" t="e">
        <f>SQRT(398600640000/#REF!)</f>
        <v>#REF!</v>
      </c>
      <c r="BA1613" s="17" t="e">
        <f t="shared" si="276"/>
        <v>#REF!</v>
      </c>
      <c r="BB1613" s="24" t="e">
        <f>-(398600640000000)/(2*(#REF!))</f>
        <v>#REF!</v>
      </c>
      <c r="BC1613" s="24" t="e">
        <f>-(398600640000000)/((2*#REF!))</f>
        <v>#REF!</v>
      </c>
      <c r="BD1613" s="24" t="e">
        <f>-(398600640000000)/(2*#REF!)</f>
        <v>#REF!</v>
      </c>
      <c r="BE1613" s="27" t="e">
        <f t="shared" si="277"/>
        <v>#REF!</v>
      </c>
      <c r="BF1613" s="27" t="e">
        <f t="shared" si="278"/>
        <v>#REF!</v>
      </c>
      <c r="BG1613" s="23" t="e">
        <f t="shared" si="279"/>
        <v>#REF!</v>
      </c>
      <c r="BH1613" s="23" t="e">
        <f t="shared" si="280"/>
        <v>#REF!</v>
      </c>
      <c r="BJ1613" s="29" t="e">
        <f>398600640000000/(#REF!*1000*#REF!*1000)</f>
        <v>#REF!</v>
      </c>
      <c r="BK1613" s="29" t="e">
        <f>398600640000000/(#REF!*1000*#REF!*1000)</f>
        <v>#REF!</v>
      </c>
      <c r="BL1613" s="29" t="e">
        <f t="shared" si="281"/>
        <v>#REF!</v>
      </c>
      <c r="BM1613" t="e">
        <f>398600640000000/(#REF!*1000*#REF!*1000)</f>
        <v>#REF!</v>
      </c>
    </row>
    <row r="1614" spans="24:65" x14ac:dyDescent="0.25">
      <c r="X1614"/>
      <c r="Y1614"/>
      <c r="Z1614"/>
      <c r="AA1614"/>
      <c r="AB1614" s="5" t="e">
        <f>#REF!-#REF!</f>
        <v>#REF!</v>
      </c>
      <c r="AC1614" s="1" t="e">
        <f>#REF!-#REF!</f>
        <v>#REF!</v>
      </c>
      <c r="AD1614" s="1" t="e">
        <f>SIN(#REF!)*COS(#REF!)</f>
        <v>#REF!</v>
      </c>
      <c r="AE1614" s="1" t="e">
        <f>SIN(#REF!)*SIN(#REF!)</f>
        <v>#REF!</v>
      </c>
      <c r="AF1614" s="1" t="e">
        <f>#REF!*COS(#REF!+#REF!)</f>
        <v>#REF!</v>
      </c>
      <c r="AG1614" s="1" t="e">
        <f>#REF!*SIN(#REF!+#REF!)</f>
        <v>#REF!</v>
      </c>
      <c r="AH1614" s="1" t="e">
        <f>SIN(#REF!)</f>
        <v>#REF!</v>
      </c>
      <c r="AI1614" s="1" t="e">
        <f>COS(#REF!)</f>
        <v>#REF!</v>
      </c>
      <c r="AJ1614" s="1" t="e">
        <f t="shared" si="271"/>
        <v>#REF!</v>
      </c>
      <c r="AK1614" s="5" t="e">
        <f>#REF!*#REF!</f>
        <v>#REF!</v>
      </c>
      <c r="AL1614" s="1" t="e">
        <f>(#REF!*#REF!)*(#REF!*#REF!-1)</f>
        <v>#REF!</v>
      </c>
      <c r="AM1614" s="13" t="e">
        <f>#REF!*SQRT(1-#REF!*#REF!)</f>
        <v>#REF!</v>
      </c>
      <c r="AN1614" s="15" t="e">
        <f>#REF!-AM1614</f>
        <v>#REF!</v>
      </c>
      <c r="AO1614" s="19" t="e">
        <f>#REF!/AM1614</f>
        <v>#REF!</v>
      </c>
      <c r="AP1614" s="19" t="e">
        <f>SQRT(398600640000000/(#REF!*1000))</f>
        <v>#REF!</v>
      </c>
      <c r="AQ1614" s="17" t="e">
        <f>SQRT(2*398600640000000*((1/(#REF!*1000))-(1/((#REF!*1000)+(#REF!*1000)))))</f>
        <v>#REF!</v>
      </c>
      <c r="AR1614" s="17" t="e">
        <f>SQRT(2*398600640000000*((1/(#REF!*1000))-(1/((#REF!*1000)+(#REF!*1000)))))</f>
        <v>#REF!</v>
      </c>
      <c r="AS1614" s="17" t="e">
        <f t="shared" si="272"/>
        <v>#REF!</v>
      </c>
      <c r="AT1614" s="5" t="e">
        <f t="shared" si="273"/>
        <v>#REF!</v>
      </c>
      <c r="AU1614" s="5" t="e">
        <f>(((4*(POWER(#REF!*1000,2)*AP1614)/398600640000000)*AT1614))/2/1000</f>
        <v>#REF!</v>
      </c>
      <c r="AV1614" s="5" t="e">
        <f t="shared" si="274"/>
        <v>#REF!</v>
      </c>
      <c r="AW1614" s="5" t="e">
        <f>(((4*(POWER(#REF!*1000,2)*AQ1614)/398600640000000)*AV1614))/2/1000</f>
        <v>#REF!</v>
      </c>
      <c r="AX1614" s="19" t="e">
        <f t="shared" si="275"/>
        <v>#REF!</v>
      </c>
      <c r="AY1614" s="17" t="e">
        <f>SQRT(398600640000/#REF!)</f>
        <v>#REF!</v>
      </c>
      <c r="AZ1614" s="17" t="e">
        <f>SQRT(398600640000/#REF!)</f>
        <v>#REF!</v>
      </c>
      <c r="BA1614" s="17" t="e">
        <f t="shared" si="276"/>
        <v>#REF!</v>
      </c>
      <c r="BB1614" s="24" t="e">
        <f>-(398600640000000)/(2*(#REF!))</f>
        <v>#REF!</v>
      </c>
      <c r="BC1614" s="24" t="e">
        <f>-(398600640000000)/((2*#REF!))</f>
        <v>#REF!</v>
      </c>
      <c r="BD1614" s="24" t="e">
        <f>-(398600640000000)/(2*#REF!)</f>
        <v>#REF!</v>
      </c>
      <c r="BE1614" s="27" t="e">
        <f t="shared" si="277"/>
        <v>#REF!</v>
      </c>
      <c r="BF1614" s="27" t="e">
        <f t="shared" si="278"/>
        <v>#REF!</v>
      </c>
      <c r="BG1614" s="23" t="e">
        <f t="shared" si="279"/>
        <v>#REF!</v>
      </c>
      <c r="BH1614" s="23" t="e">
        <f t="shared" si="280"/>
        <v>#REF!</v>
      </c>
      <c r="BJ1614" s="29" t="e">
        <f>398600640000000/(#REF!*1000*#REF!*1000)</f>
        <v>#REF!</v>
      </c>
      <c r="BK1614" s="29" t="e">
        <f>398600640000000/(#REF!*1000*#REF!*1000)</f>
        <v>#REF!</v>
      </c>
      <c r="BL1614" s="29" t="e">
        <f t="shared" si="281"/>
        <v>#REF!</v>
      </c>
      <c r="BM1614" t="e">
        <f>398600640000000/(#REF!*1000*#REF!*1000)</f>
        <v>#REF!</v>
      </c>
    </row>
    <row r="1615" spans="24:65" x14ac:dyDescent="0.25">
      <c r="X1615"/>
      <c r="Y1615"/>
      <c r="Z1615"/>
      <c r="AA1615"/>
      <c r="AB1615" s="5" t="e">
        <f>#REF!-#REF!</f>
        <v>#REF!</v>
      </c>
      <c r="AC1615" s="1" t="e">
        <f>#REF!-#REF!</f>
        <v>#REF!</v>
      </c>
      <c r="AD1615" s="1" t="e">
        <f>SIN(#REF!)*COS(#REF!)</f>
        <v>#REF!</v>
      </c>
      <c r="AE1615" s="1" t="e">
        <f>SIN(#REF!)*SIN(#REF!)</f>
        <v>#REF!</v>
      </c>
      <c r="AF1615" s="1" t="e">
        <f>#REF!*COS(#REF!+#REF!)</f>
        <v>#REF!</v>
      </c>
      <c r="AG1615" s="1" t="e">
        <f>#REF!*SIN(#REF!+#REF!)</f>
        <v>#REF!</v>
      </c>
      <c r="AH1615" s="1" t="e">
        <f>SIN(#REF!)</f>
        <v>#REF!</v>
      </c>
      <c r="AI1615" s="1" t="e">
        <f>COS(#REF!)</f>
        <v>#REF!</v>
      </c>
      <c r="AJ1615" s="1" t="e">
        <f t="shared" si="271"/>
        <v>#REF!</v>
      </c>
      <c r="AK1615" s="5" t="e">
        <f>#REF!*#REF!</f>
        <v>#REF!</v>
      </c>
      <c r="AL1615" s="1" t="e">
        <f>(#REF!*#REF!)*(#REF!*#REF!-1)</f>
        <v>#REF!</v>
      </c>
      <c r="AM1615" s="13" t="e">
        <f>#REF!*SQRT(1-#REF!*#REF!)</f>
        <v>#REF!</v>
      </c>
      <c r="AN1615" s="15" t="e">
        <f>#REF!-AM1615</f>
        <v>#REF!</v>
      </c>
      <c r="AO1615" s="19" t="e">
        <f>#REF!/AM1615</f>
        <v>#REF!</v>
      </c>
      <c r="AP1615" s="19" t="e">
        <f>SQRT(398600640000000/(#REF!*1000))</f>
        <v>#REF!</v>
      </c>
      <c r="AQ1615" s="17" t="e">
        <f>SQRT(2*398600640000000*((1/(#REF!*1000))-(1/((#REF!*1000)+(#REF!*1000)))))</f>
        <v>#REF!</v>
      </c>
      <c r="AR1615" s="17" t="e">
        <f>SQRT(2*398600640000000*((1/(#REF!*1000))-(1/((#REF!*1000)+(#REF!*1000)))))</f>
        <v>#REF!</v>
      </c>
      <c r="AS1615" s="17" t="e">
        <f t="shared" si="272"/>
        <v>#REF!</v>
      </c>
      <c r="AT1615" s="5" t="e">
        <f t="shared" si="273"/>
        <v>#REF!</v>
      </c>
      <c r="AU1615" s="5" t="e">
        <f>(((4*(POWER(#REF!*1000,2)*AP1615)/398600640000000)*AT1615))/2/1000</f>
        <v>#REF!</v>
      </c>
      <c r="AV1615" s="5" t="e">
        <f t="shared" si="274"/>
        <v>#REF!</v>
      </c>
      <c r="AW1615" s="5" t="e">
        <f>(((4*(POWER(#REF!*1000,2)*AQ1615)/398600640000000)*AV1615))/2/1000</f>
        <v>#REF!</v>
      </c>
      <c r="AX1615" s="19" t="e">
        <f t="shared" si="275"/>
        <v>#REF!</v>
      </c>
      <c r="AY1615" s="17" t="e">
        <f>SQRT(398600640000/#REF!)</f>
        <v>#REF!</v>
      </c>
      <c r="AZ1615" s="17" t="e">
        <f>SQRT(398600640000/#REF!)</f>
        <v>#REF!</v>
      </c>
      <c r="BA1615" s="17" t="e">
        <f t="shared" si="276"/>
        <v>#REF!</v>
      </c>
      <c r="BB1615" s="24" t="e">
        <f>-(398600640000000)/(2*(#REF!))</f>
        <v>#REF!</v>
      </c>
      <c r="BC1615" s="24" t="e">
        <f>-(398600640000000)/((2*#REF!))</f>
        <v>#REF!</v>
      </c>
      <c r="BD1615" s="24" t="e">
        <f>-(398600640000000)/(2*#REF!)</f>
        <v>#REF!</v>
      </c>
      <c r="BE1615" s="27" t="e">
        <f t="shared" si="277"/>
        <v>#REF!</v>
      </c>
      <c r="BF1615" s="27" t="e">
        <f t="shared" si="278"/>
        <v>#REF!</v>
      </c>
      <c r="BG1615" s="23" t="e">
        <f t="shared" si="279"/>
        <v>#REF!</v>
      </c>
      <c r="BH1615" s="23" t="e">
        <f t="shared" si="280"/>
        <v>#REF!</v>
      </c>
      <c r="BJ1615" s="29" t="e">
        <f>398600640000000/(#REF!*1000*#REF!*1000)</f>
        <v>#REF!</v>
      </c>
      <c r="BK1615" s="29" t="e">
        <f>398600640000000/(#REF!*1000*#REF!*1000)</f>
        <v>#REF!</v>
      </c>
      <c r="BL1615" s="29" t="e">
        <f t="shared" si="281"/>
        <v>#REF!</v>
      </c>
      <c r="BM1615" t="e">
        <f>398600640000000/(#REF!*1000*#REF!*1000)</f>
        <v>#REF!</v>
      </c>
    </row>
    <row r="1616" spans="24:65" x14ac:dyDescent="0.25">
      <c r="X1616"/>
      <c r="Y1616"/>
      <c r="Z1616"/>
      <c r="AA1616"/>
      <c r="AB1616" s="5" t="e">
        <f>#REF!-#REF!</f>
        <v>#REF!</v>
      </c>
      <c r="AC1616" s="1" t="e">
        <f>#REF!-#REF!</f>
        <v>#REF!</v>
      </c>
      <c r="AD1616" s="1" t="e">
        <f>SIN(#REF!)*COS(#REF!)</f>
        <v>#REF!</v>
      </c>
      <c r="AE1616" s="1" t="e">
        <f>SIN(#REF!)*SIN(#REF!)</f>
        <v>#REF!</v>
      </c>
      <c r="AF1616" s="1" t="e">
        <f>#REF!*COS(#REF!+#REF!)</f>
        <v>#REF!</v>
      </c>
      <c r="AG1616" s="1" t="e">
        <f>#REF!*SIN(#REF!+#REF!)</f>
        <v>#REF!</v>
      </c>
      <c r="AH1616" s="1" t="e">
        <f>SIN(#REF!)</f>
        <v>#REF!</v>
      </c>
      <c r="AI1616" s="1" t="e">
        <f>COS(#REF!)</f>
        <v>#REF!</v>
      </c>
      <c r="AJ1616" s="1" t="e">
        <f t="shared" si="271"/>
        <v>#REF!</v>
      </c>
      <c r="AK1616" s="5" t="e">
        <f>#REF!*#REF!</f>
        <v>#REF!</v>
      </c>
      <c r="AL1616" s="1" t="e">
        <f>(#REF!*#REF!)*(#REF!*#REF!-1)</f>
        <v>#REF!</v>
      </c>
      <c r="AM1616" s="13" t="e">
        <f>#REF!*SQRT(1-#REF!*#REF!)</f>
        <v>#REF!</v>
      </c>
      <c r="AN1616" s="15" t="e">
        <f>#REF!-AM1616</f>
        <v>#REF!</v>
      </c>
      <c r="AO1616" s="19" t="e">
        <f>#REF!/AM1616</f>
        <v>#REF!</v>
      </c>
      <c r="AP1616" s="19" t="e">
        <f>SQRT(398600640000000/(#REF!*1000))</f>
        <v>#REF!</v>
      </c>
      <c r="AQ1616" s="17" t="e">
        <f>SQRT(2*398600640000000*((1/(#REF!*1000))-(1/((#REF!*1000)+(#REF!*1000)))))</f>
        <v>#REF!</v>
      </c>
      <c r="AR1616" s="17" t="e">
        <f>SQRT(2*398600640000000*((1/(#REF!*1000))-(1/((#REF!*1000)+(#REF!*1000)))))</f>
        <v>#REF!</v>
      </c>
      <c r="AS1616" s="17" t="e">
        <f t="shared" si="272"/>
        <v>#REF!</v>
      </c>
      <c r="AT1616" s="5" t="e">
        <f t="shared" si="273"/>
        <v>#REF!</v>
      </c>
      <c r="AU1616" s="5" t="e">
        <f>(((4*(POWER(#REF!*1000,2)*AP1616)/398600640000000)*AT1616))/2/1000</f>
        <v>#REF!</v>
      </c>
      <c r="AV1616" s="5" t="e">
        <f t="shared" si="274"/>
        <v>#REF!</v>
      </c>
      <c r="AW1616" s="5" t="e">
        <f>(((4*(POWER(#REF!*1000,2)*AQ1616)/398600640000000)*AV1616))/2/1000</f>
        <v>#REF!</v>
      </c>
      <c r="AX1616" s="19" t="e">
        <f t="shared" si="275"/>
        <v>#REF!</v>
      </c>
      <c r="AY1616" s="17" t="e">
        <f>SQRT(398600640000/#REF!)</f>
        <v>#REF!</v>
      </c>
      <c r="AZ1616" s="17" t="e">
        <f>SQRT(398600640000/#REF!)</f>
        <v>#REF!</v>
      </c>
      <c r="BA1616" s="17" t="e">
        <f t="shared" si="276"/>
        <v>#REF!</v>
      </c>
      <c r="BB1616" s="24" t="e">
        <f>-(398600640000000)/(2*(#REF!))</f>
        <v>#REF!</v>
      </c>
      <c r="BC1616" s="24" t="e">
        <f>-(398600640000000)/((2*#REF!))</f>
        <v>#REF!</v>
      </c>
      <c r="BD1616" s="24" t="e">
        <f>-(398600640000000)/(2*#REF!)</f>
        <v>#REF!</v>
      </c>
      <c r="BE1616" s="27" t="e">
        <f t="shared" si="277"/>
        <v>#REF!</v>
      </c>
      <c r="BF1616" s="27" t="e">
        <f t="shared" si="278"/>
        <v>#REF!</v>
      </c>
      <c r="BG1616" s="23" t="e">
        <f t="shared" si="279"/>
        <v>#REF!</v>
      </c>
      <c r="BH1616" s="23" t="e">
        <f t="shared" si="280"/>
        <v>#REF!</v>
      </c>
      <c r="BJ1616" s="29" t="e">
        <f>398600640000000/(#REF!*1000*#REF!*1000)</f>
        <v>#REF!</v>
      </c>
      <c r="BK1616" s="29" t="e">
        <f>398600640000000/(#REF!*1000*#REF!*1000)</f>
        <v>#REF!</v>
      </c>
      <c r="BL1616" s="29" t="e">
        <f t="shared" si="281"/>
        <v>#REF!</v>
      </c>
      <c r="BM1616" t="e">
        <f>398600640000000/(#REF!*1000*#REF!*1000)</f>
        <v>#REF!</v>
      </c>
    </row>
    <row r="1617" spans="24:65" x14ac:dyDescent="0.25">
      <c r="X1617"/>
      <c r="Y1617"/>
      <c r="Z1617"/>
      <c r="AA1617"/>
      <c r="AB1617" s="5" t="e">
        <f>#REF!-#REF!</f>
        <v>#REF!</v>
      </c>
      <c r="AC1617" s="1" t="e">
        <f>#REF!-#REF!</f>
        <v>#REF!</v>
      </c>
      <c r="AD1617" s="1" t="e">
        <f>SIN(#REF!)*COS(#REF!)</f>
        <v>#REF!</v>
      </c>
      <c r="AE1617" s="1" t="e">
        <f>SIN(#REF!)*SIN(#REF!)</f>
        <v>#REF!</v>
      </c>
      <c r="AF1617" s="1" t="e">
        <f>#REF!*COS(#REF!+#REF!)</f>
        <v>#REF!</v>
      </c>
      <c r="AG1617" s="1" t="e">
        <f>#REF!*SIN(#REF!+#REF!)</f>
        <v>#REF!</v>
      </c>
      <c r="AH1617" s="1" t="e">
        <f>SIN(#REF!)</f>
        <v>#REF!</v>
      </c>
      <c r="AI1617" s="1" t="e">
        <f>COS(#REF!)</f>
        <v>#REF!</v>
      </c>
      <c r="AJ1617" s="1" t="e">
        <f t="shared" si="271"/>
        <v>#REF!</v>
      </c>
      <c r="AK1617" s="5" t="e">
        <f>#REF!*#REF!</f>
        <v>#REF!</v>
      </c>
      <c r="AL1617" s="1" t="e">
        <f>(#REF!*#REF!)*(#REF!*#REF!-1)</f>
        <v>#REF!</v>
      </c>
      <c r="AM1617" s="13" t="e">
        <f>#REF!*SQRT(1-#REF!*#REF!)</f>
        <v>#REF!</v>
      </c>
      <c r="AN1617" s="15" t="e">
        <f>#REF!-AM1617</f>
        <v>#REF!</v>
      </c>
      <c r="AO1617" s="19" t="e">
        <f>#REF!/AM1617</f>
        <v>#REF!</v>
      </c>
      <c r="AP1617" s="19" t="e">
        <f>SQRT(398600640000000/(#REF!*1000))</f>
        <v>#REF!</v>
      </c>
      <c r="AQ1617" s="17" t="e">
        <f>SQRT(2*398600640000000*((1/(#REF!*1000))-(1/((#REF!*1000)+(#REF!*1000)))))</f>
        <v>#REF!</v>
      </c>
      <c r="AR1617" s="17" t="e">
        <f>SQRT(2*398600640000000*((1/(#REF!*1000))-(1/((#REF!*1000)+(#REF!*1000)))))</f>
        <v>#REF!</v>
      </c>
      <c r="AS1617" s="17" t="e">
        <f t="shared" si="272"/>
        <v>#REF!</v>
      </c>
      <c r="AT1617" s="5" t="e">
        <f t="shared" si="273"/>
        <v>#REF!</v>
      </c>
      <c r="AU1617" s="5" t="e">
        <f>(((4*(POWER(#REF!*1000,2)*AP1617)/398600640000000)*AT1617))/2/1000</f>
        <v>#REF!</v>
      </c>
      <c r="AV1617" s="5" t="e">
        <f t="shared" si="274"/>
        <v>#REF!</v>
      </c>
      <c r="AW1617" s="5" t="e">
        <f>(((4*(POWER(#REF!*1000,2)*AQ1617)/398600640000000)*AV1617))/2/1000</f>
        <v>#REF!</v>
      </c>
      <c r="AX1617" s="19" t="e">
        <f t="shared" si="275"/>
        <v>#REF!</v>
      </c>
      <c r="AY1617" s="17" t="e">
        <f>SQRT(398600640000/#REF!)</f>
        <v>#REF!</v>
      </c>
      <c r="AZ1617" s="17" t="e">
        <f>SQRT(398600640000/#REF!)</f>
        <v>#REF!</v>
      </c>
      <c r="BA1617" s="17" t="e">
        <f t="shared" si="276"/>
        <v>#REF!</v>
      </c>
      <c r="BB1617" s="24" t="e">
        <f>-(398600640000000)/(2*(#REF!))</f>
        <v>#REF!</v>
      </c>
      <c r="BC1617" s="24" t="e">
        <f>-(398600640000000)/((2*#REF!))</f>
        <v>#REF!</v>
      </c>
      <c r="BD1617" s="24" t="e">
        <f>-(398600640000000)/(2*#REF!)</f>
        <v>#REF!</v>
      </c>
      <c r="BE1617" s="27" t="e">
        <f t="shared" si="277"/>
        <v>#REF!</v>
      </c>
      <c r="BF1617" s="27" t="e">
        <f t="shared" si="278"/>
        <v>#REF!</v>
      </c>
      <c r="BG1617" s="23" t="e">
        <f t="shared" si="279"/>
        <v>#REF!</v>
      </c>
      <c r="BH1617" s="23" t="e">
        <f t="shared" si="280"/>
        <v>#REF!</v>
      </c>
      <c r="BJ1617" s="29" t="e">
        <f>398600640000000/(#REF!*1000*#REF!*1000)</f>
        <v>#REF!</v>
      </c>
      <c r="BK1617" s="29" t="e">
        <f>398600640000000/(#REF!*1000*#REF!*1000)</f>
        <v>#REF!</v>
      </c>
      <c r="BL1617" s="29" t="e">
        <f t="shared" si="281"/>
        <v>#REF!</v>
      </c>
      <c r="BM1617" t="e">
        <f>398600640000000/(#REF!*1000*#REF!*1000)</f>
        <v>#REF!</v>
      </c>
    </row>
    <row r="1618" spans="24:65" x14ac:dyDescent="0.25">
      <c r="X1618"/>
      <c r="Y1618"/>
      <c r="Z1618"/>
      <c r="AA1618"/>
      <c r="AB1618" s="5" t="e">
        <f>#REF!-#REF!</f>
        <v>#REF!</v>
      </c>
      <c r="AC1618" s="1" t="e">
        <f>#REF!-#REF!</f>
        <v>#REF!</v>
      </c>
      <c r="AD1618" s="1" t="e">
        <f>SIN(#REF!)*COS(#REF!)</f>
        <v>#REF!</v>
      </c>
      <c r="AE1618" s="1" t="e">
        <f>SIN(#REF!)*SIN(#REF!)</f>
        <v>#REF!</v>
      </c>
      <c r="AF1618" s="1" t="e">
        <f>#REF!*COS(#REF!+#REF!)</f>
        <v>#REF!</v>
      </c>
      <c r="AG1618" s="1" t="e">
        <f>#REF!*SIN(#REF!+#REF!)</f>
        <v>#REF!</v>
      </c>
      <c r="AH1618" s="1" t="e">
        <f>SIN(#REF!)</f>
        <v>#REF!</v>
      </c>
      <c r="AI1618" s="1" t="e">
        <f>COS(#REF!)</f>
        <v>#REF!</v>
      </c>
      <c r="AJ1618" s="1" t="e">
        <f t="shared" si="271"/>
        <v>#REF!</v>
      </c>
      <c r="AK1618" s="5" t="e">
        <f>#REF!*#REF!</f>
        <v>#REF!</v>
      </c>
      <c r="AL1618" s="1" t="e">
        <f>(#REF!*#REF!)*(#REF!*#REF!-1)</f>
        <v>#REF!</v>
      </c>
      <c r="AM1618" s="13" t="e">
        <f>#REF!*SQRT(1-#REF!*#REF!)</f>
        <v>#REF!</v>
      </c>
      <c r="AN1618" s="15" t="e">
        <f>#REF!-AM1618</f>
        <v>#REF!</v>
      </c>
      <c r="AO1618" s="19" t="e">
        <f>#REF!/AM1618</f>
        <v>#REF!</v>
      </c>
      <c r="AP1618" s="19" t="e">
        <f>SQRT(398600640000000/(#REF!*1000))</f>
        <v>#REF!</v>
      </c>
      <c r="AQ1618" s="17" t="e">
        <f>SQRT(2*398600640000000*((1/(#REF!*1000))-(1/((#REF!*1000)+(#REF!*1000)))))</f>
        <v>#REF!</v>
      </c>
      <c r="AR1618" s="17" t="e">
        <f>SQRT(2*398600640000000*((1/(#REF!*1000))-(1/((#REF!*1000)+(#REF!*1000)))))</f>
        <v>#REF!</v>
      </c>
      <c r="AS1618" s="17" t="e">
        <f t="shared" si="272"/>
        <v>#REF!</v>
      </c>
      <c r="AT1618" s="5" t="e">
        <f t="shared" si="273"/>
        <v>#REF!</v>
      </c>
      <c r="AU1618" s="5" t="e">
        <f>(((4*(POWER(#REF!*1000,2)*AP1618)/398600640000000)*AT1618))/2/1000</f>
        <v>#REF!</v>
      </c>
      <c r="AV1618" s="5" t="e">
        <f t="shared" si="274"/>
        <v>#REF!</v>
      </c>
      <c r="AW1618" s="5" t="e">
        <f>(((4*(POWER(#REF!*1000,2)*AQ1618)/398600640000000)*AV1618))/2/1000</f>
        <v>#REF!</v>
      </c>
      <c r="AX1618" s="19" t="e">
        <f t="shared" si="275"/>
        <v>#REF!</v>
      </c>
      <c r="AY1618" s="17" t="e">
        <f>SQRT(398600640000/#REF!)</f>
        <v>#REF!</v>
      </c>
      <c r="AZ1618" s="17" t="e">
        <f>SQRT(398600640000/#REF!)</f>
        <v>#REF!</v>
      </c>
      <c r="BA1618" s="17" t="e">
        <f t="shared" si="276"/>
        <v>#REF!</v>
      </c>
      <c r="BB1618" s="24" t="e">
        <f>-(398600640000000)/(2*(#REF!))</f>
        <v>#REF!</v>
      </c>
      <c r="BC1618" s="24" t="e">
        <f>-(398600640000000)/((2*#REF!))</f>
        <v>#REF!</v>
      </c>
      <c r="BD1618" s="24" t="e">
        <f>-(398600640000000)/(2*#REF!)</f>
        <v>#REF!</v>
      </c>
      <c r="BE1618" s="27" t="e">
        <f t="shared" si="277"/>
        <v>#REF!</v>
      </c>
      <c r="BF1618" s="27" t="e">
        <f t="shared" si="278"/>
        <v>#REF!</v>
      </c>
      <c r="BG1618" s="23" t="e">
        <f t="shared" si="279"/>
        <v>#REF!</v>
      </c>
      <c r="BH1618" s="23" t="e">
        <f t="shared" si="280"/>
        <v>#REF!</v>
      </c>
      <c r="BJ1618" s="29" t="e">
        <f>398600640000000/(#REF!*1000*#REF!*1000)</f>
        <v>#REF!</v>
      </c>
      <c r="BK1618" s="29" t="e">
        <f>398600640000000/(#REF!*1000*#REF!*1000)</f>
        <v>#REF!</v>
      </c>
      <c r="BL1618" s="29" t="e">
        <f t="shared" si="281"/>
        <v>#REF!</v>
      </c>
      <c r="BM1618" t="e">
        <f>398600640000000/(#REF!*1000*#REF!*1000)</f>
        <v>#REF!</v>
      </c>
    </row>
    <row r="1619" spans="24:65" x14ac:dyDescent="0.25">
      <c r="X1619"/>
      <c r="Y1619"/>
      <c r="Z1619"/>
      <c r="AA1619"/>
      <c r="AB1619" s="5" t="e">
        <f>#REF!-#REF!</f>
        <v>#REF!</v>
      </c>
      <c r="AC1619" s="1" t="e">
        <f>#REF!-#REF!</f>
        <v>#REF!</v>
      </c>
      <c r="AD1619" s="1" t="e">
        <f>SIN(#REF!)*COS(#REF!)</f>
        <v>#REF!</v>
      </c>
      <c r="AE1619" s="1" t="e">
        <f>SIN(#REF!)*SIN(#REF!)</f>
        <v>#REF!</v>
      </c>
      <c r="AF1619" s="1" t="e">
        <f>#REF!*COS(#REF!+#REF!)</f>
        <v>#REF!</v>
      </c>
      <c r="AG1619" s="1" t="e">
        <f>#REF!*SIN(#REF!+#REF!)</f>
        <v>#REF!</v>
      </c>
      <c r="AH1619" s="1" t="e">
        <f>SIN(#REF!)</f>
        <v>#REF!</v>
      </c>
      <c r="AI1619" s="1" t="e">
        <f>COS(#REF!)</f>
        <v>#REF!</v>
      </c>
      <c r="AJ1619" s="1" t="e">
        <f t="shared" si="271"/>
        <v>#REF!</v>
      </c>
      <c r="AK1619" s="5" t="e">
        <f>#REF!*#REF!</f>
        <v>#REF!</v>
      </c>
      <c r="AL1619" s="1" t="e">
        <f>(#REF!*#REF!)*(#REF!*#REF!-1)</f>
        <v>#REF!</v>
      </c>
      <c r="AM1619" s="13" t="e">
        <f>#REF!*SQRT(1-#REF!*#REF!)</f>
        <v>#REF!</v>
      </c>
      <c r="AN1619" s="15" t="e">
        <f>#REF!-AM1619</f>
        <v>#REF!</v>
      </c>
      <c r="AO1619" s="19" t="e">
        <f>#REF!/AM1619</f>
        <v>#REF!</v>
      </c>
      <c r="AP1619" s="19" t="e">
        <f>SQRT(398600640000000/(#REF!*1000))</f>
        <v>#REF!</v>
      </c>
      <c r="AQ1619" s="17" t="e">
        <f>SQRT(2*398600640000000*((1/(#REF!*1000))-(1/((#REF!*1000)+(#REF!*1000)))))</f>
        <v>#REF!</v>
      </c>
      <c r="AR1619" s="17" t="e">
        <f>SQRT(2*398600640000000*((1/(#REF!*1000))-(1/((#REF!*1000)+(#REF!*1000)))))</f>
        <v>#REF!</v>
      </c>
      <c r="AS1619" s="17" t="e">
        <f t="shared" si="272"/>
        <v>#REF!</v>
      </c>
      <c r="AT1619" s="5" t="e">
        <f t="shared" si="273"/>
        <v>#REF!</v>
      </c>
      <c r="AU1619" s="5" t="e">
        <f>(((4*(POWER(#REF!*1000,2)*AP1619)/398600640000000)*AT1619))/2/1000</f>
        <v>#REF!</v>
      </c>
      <c r="AV1619" s="5" t="e">
        <f t="shared" si="274"/>
        <v>#REF!</v>
      </c>
      <c r="AW1619" s="5" t="e">
        <f>(((4*(POWER(#REF!*1000,2)*AQ1619)/398600640000000)*AV1619))/2/1000</f>
        <v>#REF!</v>
      </c>
      <c r="AX1619" s="19" t="e">
        <f t="shared" si="275"/>
        <v>#REF!</v>
      </c>
      <c r="AY1619" s="17" t="e">
        <f>SQRT(398600640000/#REF!)</f>
        <v>#REF!</v>
      </c>
      <c r="AZ1619" s="17" t="e">
        <f>SQRT(398600640000/#REF!)</f>
        <v>#REF!</v>
      </c>
      <c r="BA1619" s="17" t="e">
        <f t="shared" si="276"/>
        <v>#REF!</v>
      </c>
      <c r="BB1619" s="24" t="e">
        <f>-(398600640000000)/(2*(#REF!))</f>
        <v>#REF!</v>
      </c>
      <c r="BC1619" s="24" t="e">
        <f>-(398600640000000)/((2*#REF!))</f>
        <v>#REF!</v>
      </c>
      <c r="BD1619" s="24" t="e">
        <f>-(398600640000000)/(2*#REF!)</f>
        <v>#REF!</v>
      </c>
      <c r="BE1619" s="27" t="e">
        <f t="shared" si="277"/>
        <v>#REF!</v>
      </c>
      <c r="BF1619" s="27" t="e">
        <f t="shared" si="278"/>
        <v>#REF!</v>
      </c>
      <c r="BG1619" s="23" t="e">
        <f t="shared" si="279"/>
        <v>#REF!</v>
      </c>
      <c r="BH1619" s="23" t="e">
        <f t="shared" si="280"/>
        <v>#REF!</v>
      </c>
      <c r="BJ1619" s="29" t="e">
        <f>398600640000000/(#REF!*1000*#REF!*1000)</f>
        <v>#REF!</v>
      </c>
      <c r="BK1619" s="29" t="e">
        <f>398600640000000/(#REF!*1000*#REF!*1000)</f>
        <v>#REF!</v>
      </c>
      <c r="BL1619" s="29" t="e">
        <f t="shared" si="281"/>
        <v>#REF!</v>
      </c>
      <c r="BM1619" t="e">
        <f>398600640000000/(#REF!*1000*#REF!*1000)</f>
        <v>#REF!</v>
      </c>
    </row>
    <row r="1620" spans="24:65" x14ac:dyDescent="0.25">
      <c r="X1620"/>
      <c r="Y1620"/>
      <c r="Z1620"/>
      <c r="AA1620"/>
      <c r="AB1620" s="5" t="e">
        <f>#REF!-#REF!</f>
        <v>#REF!</v>
      </c>
      <c r="AC1620" s="1" t="e">
        <f>#REF!-#REF!</f>
        <v>#REF!</v>
      </c>
      <c r="AD1620" s="1" t="e">
        <f>SIN(#REF!)*COS(#REF!)</f>
        <v>#REF!</v>
      </c>
      <c r="AE1620" s="1" t="e">
        <f>SIN(#REF!)*SIN(#REF!)</f>
        <v>#REF!</v>
      </c>
      <c r="AF1620" s="1" t="e">
        <f>#REF!*COS(#REF!+#REF!)</f>
        <v>#REF!</v>
      </c>
      <c r="AG1620" s="1" t="e">
        <f>#REF!*SIN(#REF!+#REF!)</f>
        <v>#REF!</v>
      </c>
      <c r="AH1620" s="1" t="e">
        <f>SIN(#REF!)</f>
        <v>#REF!</v>
      </c>
      <c r="AI1620" s="1" t="e">
        <f>COS(#REF!)</f>
        <v>#REF!</v>
      </c>
      <c r="AJ1620" s="1" t="e">
        <f t="shared" si="271"/>
        <v>#REF!</v>
      </c>
      <c r="AK1620" s="5" t="e">
        <f>#REF!*#REF!</f>
        <v>#REF!</v>
      </c>
      <c r="AL1620" s="1" t="e">
        <f>(#REF!*#REF!)*(#REF!*#REF!-1)</f>
        <v>#REF!</v>
      </c>
      <c r="AM1620" s="13" t="e">
        <f>#REF!*SQRT(1-#REF!*#REF!)</f>
        <v>#REF!</v>
      </c>
      <c r="AN1620" s="15" t="e">
        <f>#REF!-AM1620</f>
        <v>#REF!</v>
      </c>
      <c r="AO1620" s="19" t="e">
        <f>#REF!/AM1620</f>
        <v>#REF!</v>
      </c>
      <c r="AP1620" s="19" t="e">
        <f>SQRT(398600640000000/(#REF!*1000))</f>
        <v>#REF!</v>
      </c>
      <c r="AQ1620" s="17" t="e">
        <f>SQRT(2*398600640000000*((1/(#REF!*1000))-(1/((#REF!*1000)+(#REF!*1000)))))</f>
        <v>#REF!</v>
      </c>
      <c r="AR1620" s="17" t="e">
        <f>SQRT(2*398600640000000*((1/(#REF!*1000))-(1/((#REF!*1000)+(#REF!*1000)))))</f>
        <v>#REF!</v>
      </c>
      <c r="AS1620" s="17" t="e">
        <f t="shared" si="272"/>
        <v>#REF!</v>
      </c>
      <c r="AT1620" s="5" t="e">
        <f t="shared" si="273"/>
        <v>#REF!</v>
      </c>
      <c r="AU1620" s="5" t="e">
        <f>(((4*(POWER(#REF!*1000,2)*AP1620)/398600640000000)*AT1620))/2/1000</f>
        <v>#REF!</v>
      </c>
      <c r="AV1620" s="5" t="e">
        <f t="shared" si="274"/>
        <v>#REF!</v>
      </c>
      <c r="AW1620" s="5" t="e">
        <f>(((4*(POWER(#REF!*1000,2)*AQ1620)/398600640000000)*AV1620))/2/1000</f>
        <v>#REF!</v>
      </c>
      <c r="AX1620" s="19" t="e">
        <f t="shared" si="275"/>
        <v>#REF!</v>
      </c>
      <c r="AY1620" s="17" t="e">
        <f>SQRT(398600640000/#REF!)</f>
        <v>#REF!</v>
      </c>
      <c r="AZ1620" s="17" t="e">
        <f>SQRT(398600640000/#REF!)</f>
        <v>#REF!</v>
      </c>
      <c r="BA1620" s="17" t="e">
        <f t="shared" si="276"/>
        <v>#REF!</v>
      </c>
      <c r="BB1620" s="24" t="e">
        <f>-(398600640000000)/(2*(#REF!))</f>
        <v>#REF!</v>
      </c>
      <c r="BC1620" s="24" t="e">
        <f>-(398600640000000)/((2*#REF!))</f>
        <v>#REF!</v>
      </c>
      <c r="BD1620" s="24" t="e">
        <f>-(398600640000000)/(2*#REF!)</f>
        <v>#REF!</v>
      </c>
      <c r="BE1620" s="27" t="e">
        <f t="shared" si="277"/>
        <v>#REF!</v>
      </c>
      <c r="BF1620" s="27" t="e">
        <f t="shared" si="278"/>
        <v>#REF!</v>
      </c>
      <c r="BG1620" s="23" t="e">
        <f t="shared" si="279"/>
        <v>#REF!</v>
      </c>
      <c r="BH1620" s="23" t="e">
        <f t="shared" si="280"/>
        <v>#REF!</v>
      </c>
      <c r="BJ1620" s="29" t="e">
        <f>398600640000000/(#REF!*1000*#REF!*1000)</f>
        <v>#REF!</v>
      </c>
      <c r="BK1620" s="29" t="e">
        <f>398600640000000/(#REF!*1000*#REF!*1000)</f>
        <v>#REF!</v>
      </c>
      <c r="BL1620" s="29" t="e">
        <f t="shared" si="281"/>
        <v>#REF!</v>
      </c>
      <c r="BM1620" t="e">
        <f>398600640000000/(#REF!*1000*#REF!*1000)</f>
        <v>#REF!</v>
      </c>
    </row>
    <row r="1621" spans="24:65" x14ac:dyDescent="0.25">
      <c r="X1621"/>
      <c r="Y1621"/>
      <c r="Z1621"/>
      <c r="AA1621"/>
      <c r="AB1621" s="5" t="e">
        <f>#REF!-#REF!</f>
        <v>#REF!</v>
      </c>
      <c r="AC1621" s="1" t="e">
        <f>#REF!-#REF!</f>
        <v>#REF!</v>
      </c>
      <c r="AD1621" s="1" t="e">
        <f>SIN(#REF!)*COS(#REF!)</f>
        <v>#REF!</v>
      </c>
      <c r="AE1621" s="1" t="e">
        <f>SIN(#REF!)*SIN(#REF!)</f>
        <v>#REF!</v>
      </c>
      <c r="AF1621" s="1" t="e">
        <f>#REF!*COS(#REF!+#REF!)</f>
        <v>#REF!</v>
      </c>
      <c r="AG1621" s="1" t="e">
        <f>#REF!*SIN(#REF!+#REF!)</f>
        <v>#REF!</v>
      </c>
      <c r="AH1621" s="1" t="e">
        <f>SIN(#REF!)</f>
        <v>#REF!</v>
      </c>
      <c r="AI1621" s="1" t="e">
        <f>COS(#REF!)</f>
        <v>#REF!</v>
      </c>
      <c r="AJ1621" s="1" t="e">
        <f t="shared" si="271"/>
        <v>#REF!</v>
      </c>
      <c r="AK1621" s="5" t="e">
        <f>#REF!*#REF!</f>
        <v>#REF!</v>
      </c>
      <c r="AL1621" s="1" t="e">
        <f>(#REF!*#REF!)*(#REF!*#REF!-1)</f>
        <v>#REF!</v>
      </c>
      <c r="AM1621" s="13" t="e">
        <f>#REF!*SQRT(1-#REF!*#REF!)</f>
        <v>#REF!</v>
      </c>
      <c r="AN1621" s="15" t="e">
        <f>#REF!-AM1621</f>
        <v>#REF!</v>
      </c>
      <c r="AO1621" s="19" t="e">
        <f>#REF!/AM1621</f>
        <v>#REF!</v>
      </c>
      <c r="AP1621" s="19" t="e">
        <f>SQRT(398600640000000/(#REF!*1000))</f>
        <v>#REF!</v>
      </c>
      <c r="AQ1621" s="17" t="e">
        <f>SQRT(2*398600640000000*((1/(#REF!*1000))-(1/((#REF!*1000)+(#REF!*1000)))))</f>
        <v>#REF!</v>
      </c>
      <c r="AR1621" s="17" t="e">
        <f>SQRT(2*398600640000000*((1/(#REF!*1000))-(1/((#REF!*1000)+(#REF!*1000)))))</f>
        <v>#REF!</v>
      </c>
      <c r="AS1621" s="17" t="e">
        <f t="shared" si="272"/>
        <v>#REF!</v>
      </c>
      <c r="AT1621" s="5" t="e">
        <f t="shared" si="273"/>
        <v>#REF!</v>
      </c>
      <c r="AU1621" s="5" t="e">
        <f>(((4*(POWER(#REF!*1000,2)*AP1621)/398600640000000)*AT1621))/2/1000</f>
        <v>#REF!</v>
      </c>
      <c r="AV1621" s="5" t="e">
        <f t="shared" si="274"/>
        <v>#REF!</v>
      </c>
      <c r="AW1621" s="5" t="e">
        <f>(((4*(POWER(#REF!*1000,2)*AQ1621)/398600640000000)*AV1621))/2/1000</f>
        <v>#REF!</v>
      </c>
      <c r="AX1621" s="19" t="e">
        <f t="shared" si="275"/>
        <v>#REF!</v>
      </c>
      <c r="AY1621" s="17" t="e">
        <f>SQRT(398600640000/#REF!)</f>
        <v>#REF!</v>
      </c>
      <c r="AZ1621" s="17" t="e">
        <f>SQRT(398600640000/#REF!)</f>
        <v>#REF!</v>
      </c>
      <c r="BA1621" s="17" t="e">
        <f t="shared" si="276"/>
        <v>#REF!</v>
      </c>
      <c r="BB1621" s="24" t="e">
        <f>-(398600640000000)/(2*(#REF!))</f>
        <v>#REF!</v>
      </c>
      <c r="BC1621" s="24" t="e">
        <f>-(398600640000000)/((2*#REF!))</f>
        <v>#REF!</v>
      </c>
      <c r="BD1621" s="24" t="e">
        <f>-(398600640000000)/(2*#REF!)</f>
        <v>#REF!</v>
      </c>
      <c r="BE1621" s="27" t="e">
        <f t="shared" si="277"/>
        <v>#REF!</v>
      </c>
      <c r="BF1621" s="27" t="e">
        <f t="shared" si="278"/>
        <v>#REF!</v>
      </c>
      <c r="BG1621" s="23" t="e">
        <f t="shared" si="279"/>
        <v>#REF!</v>
      </c>
      <c r="BH1621" s="23" t="e">
        <f t="shared" si="280"/>
        <v>#REF!</v>
      </c>
      <c r="BJ1621" s="29" t="e">
        <f>398600640000000/(#REF!*1000*#REF!*1000)</f>
        <v>#REF!</v>
      </c>
      <c r="BK1621" s="29" t="e">
        <f>398600640000000/(#REF!*1000*#REF!*1000)</f>
        <v>#REF!</v>
      </c>
      <c r="BL1621" s="29" t="e">
        <f t="shared" si="281"/>
        <v>#REF!</v>
      </c>
      <c r="BM1621" t="e">
        <f>398600640000000/(#REF!*1000*#REF!*1000)</f>
        <v>#REF!</v>
      </c>
    </row>
    <row r="1622" spans="24:65" x14ac:dyDescent="0.25">
      <c r="X1622"/>
      <c r="Y1622"/>
      <c r="Z1622"/>
      <c r="AA1622"/>
      <c r="AB1622" s="5" t="e">
        <f>#REF!-#REF!</f>
        <v>#REF!</v>
      </c>
      <c r="AC1622" s="1" t="e">
        <f>#REF!-#REF!</f>
        <v>#REF!</v>
      </c>
      <c r="AD1622" s="1" t="e">
        <f>SIN(#REF!)*COS(#REF!)</f>
        <v>#REF!</v>
      </c>
      <c r="AE1622" s="1" t="e">
        <f>SIN(#REF!)*SIN(#REF!)</f>
        <v>#REF!</v>
      </c>
      <c r="AF1622" s="1" t="e">
        <f>#REF!*COS(#REF!+#REF!)</f>
        <v>#REF!</v>
      </c>
      <c r="AG1622" s="1" t="e">
        <f>#REF!*SIN(#REF!+#REF!)</f>
        <v>#REF!</v>
      </c>
      <c r="AH1622" s="1" t="e">
        <f>SIN(#REF!)</f>
        <v>#REF!</v>
      </c>
      <c r="AI1622" s="1" t="e">
        <f>COS(#REF!)</f>
        <v>#REF!</v>
      </c>
      <c r="AJ1622" s="1" t="e">
        <f t="shared" si="271"/>
        <v>#REF!</v>
      </c>
      <c r="AK1622" s="5" t="e">
        <f>#REF!*#REF!</f>
        <v>#REF!</v>
      </c>
      <c r="AL1622" s="1" t="e">
        <f>(#REF!*#REF!)*(#REF!*#REF!-1)</f>
        <v>#REF!</v>
      </c>
      <c r="AM1622" s="13" t="e">
        <f>#REF!*SQRT(1-#REF!*#REF!)</f>
        <v>#REF!</v>
      </c>
      <c r="AN1622" s="15" t="e">
        <f>#REF!-AM1622</f>
        <v>#REF!</v>
      </c>
      <c r="AO1622" s="19" t="e">
        <f>#REF!/AM1622</f>
        <v>#REF!</v>
      </c>
      <c r="AP1622" s="19" t="e">
        <f>SQRT(398600640000000/(#REF!*1000))</f>
        <v>#REF!</v>
      </c>
      <c r="AQ1622" s="17" t="e">
        <f>SQRT(2*398600640000000*((1/(#REF!*1000))-(1/((#REF!*1000)+(#REF!*1000)))))</f>
        <v>#REF!</v>
      </c>
      <c r="AR1622" s="17" t="e">
        <f>SQRT(2*398600640000000*((1/(#REF!*1000))-(1/((#REF!*1000)+(#REF!*1000)))))</f>
        <v>#REF!</v>
      </c>
      <c r="AS1622" s="17" t="e">
        <f t="shared" si="272"/>
        <v>#REF!</v>
      </c>
      <c r="AT1622" s="5" t="e">
        <f t="shared" si="273"/>
        <v>#REF!</v>
      </c>
      <c r="AU1622" s="5" t="e">
        <f>(((4*(POWER(#REF!*1000,2)*AP1622)/398600640000000)*AT1622))/2/1000</f>
        <v>#REF!</v>
      </c>
      <c r="AV1622" s="5" t="e">
        <f t="shared" si="274"/>
        <v>#REF!</v>
      </c>
      <c r="AW1622" s="5" t="e">
        <f>(((4*(POWER(#REF!*1000,2)*AQ1622)/398600640000000)*AV1622))/2/1000</f>
        <v>#REF!</v>
      </c>
      <c r="AX1622" s="19" t="e">
        <f t="shared" si="275"/>
        <v>#REF!</v>
      </c>
      <c r="AY1622" s="17" t="e">
        <f>SQRT(398600640000/#REF!)</f>
        <v>#REF!</v>
      </c>
      <c r="AZ1622" s="17" t="e">
        <f>SQRT(398600640000/#REF!)</f>
        <v>#REF!</v>
      </c>
      <c r="BA1622" s="17" t="e">
        <f t="shared" si="276"/>
        <v>#REF!</v>
      </c>
      <c r="BB1622" s="24" t="e">
        <f>-(398600640000000)/(2*(#REF!))</f>
        <v>#REF!</v>
      </c>
      <c r="BC1622" s="24" t="e">
        <f>-(398600640000000)/((2*#REF!))</f>
        <v>#REF!</v>
      </c>
      <c r="BD1622" s="24" t="e">
        <f>-(398600640000000)/(2*#REF!)</f>
        <v>#REF!</v>
      </c>
      <c r="BE1622" s="27" t="e">
        <f t="shared" si="277"/>
        <v>#REF!</v>
      </c>
      <c r="BF1622" s="27" t="e">
        <f t="shared" si="278"/>
        <v>#REF!</v>
      </c>
      <c r="BG1622" s="23" t="e">
        <f t="shared" si="279"/>
        <v>#REF!</v>
      </c>
      <c r="BH1622" s="23" t="e">
        <f t="shared" si="280"/>
        <v>#REF!</v>
      </c>
      <c r="BJ1622" s="29" t="e">
        <f>398600640000000/(#REF!*1000*#REF!*1000)</f>
        <v>#REF!</v>
      </c>
      <c r="BK1622" s="29" t="e">
        <f>398600640000000/(#REF!*1000*#REF!*1000)</f>
        <v>#REF!</v>
      </c>
      <c r="BL1622" s="29" t="e">
        <f t="shared" si="281"/>
        <v>#REF!</v>
      </c>
      <c r="BM1622" t="e">
        <f>398600640000000/(#REF!*1000*#REF!*1000)</f>
        <v>#REF!</v>
      </c>
    </row>
    <row r="1623" spans="24:65" x14ac:dyDescent="0.25">
      <c r="X1623"/>
      <c r="Y1623"/>
      <c r="Z1623"/>
      <c r="AA1623"/>
      <c r="AB1623" s="5" t="e">
        <f>#REF!-#REF!</f>
        <v>#REF!</v>
      </c>
      <c r="AC1623" s="1" t="e">
        <f>#REF!-#REF!</f>
        <v>#REF!</v>
      </c>
      <c r="AD1623" s="1" t="e">
        <f>SIN(#REF!)*COS(#REF!)</f>
        <v>#REF!</v>
      </c>
      <c r="AE1623" s="1" t="e">
        <f>SIN(#REF!)*SIN(#REF!)</f>
        <v>#REF!</v>
      </c>
      <c r="AF1623" s="1" t="e">
        <f>#REF!*COS(#REF!+#REF!)</f>
        <v>#REF!</v>
      </c>
      <c r="AG1623" s="1" t="e">
        <f>#REF!*SIN(#REF!+#REF!)</f>
        <v>#REF!</v>
      </c>
      <c r="AH1623" s="1" t="e">
        <f>SIN(#REF!)</f>
        <v>#REF!</v>
      </c>
      <c r="AI1623" s="1" t="e">
        <f>COS(#REF!)</f>
        <v>#REF!</v>
      </c>
      <c r="AJ1623" s="1" t="e">
        <f t="shared" si="271"/>
        <v>#REF!</v>
      </c>
      <c r="AK1623" s="5" t="e">
        <f>#REF!*#REF!</f>
        <v>#REF!</v>
      </c>
      <c r="AL1623" s="1" t="e">
        <f>(#REF!*#REF!)*(#REF!*#REF!-1)</f>
        <v>#REF!</v>
      </c>
      <c r="AM1623" s="13" t="e">
        <f>#REF!*SQRT(1-#REF!*#REF!)</f>
        <v>#REF!</v>
      </c>
      <c r="AN1623" s="15" t="e">
        <f>#REF!-AM1623</f>
        <v>#REF!</v>
      </c>
      <c r="AO1623" s="19" t="e">
        <f>#REF!/AM1623</f>
        <v>#REF!</v>
      </c>
      <c r="AP1623" s="19" t="e">
        <f>SQRT(398600640000000/(#REF!*1000))</f>
        <v>#REF!</v>
      </c>
      <c r="AQ1623" s="17" t="e">
        <f>SQRT(2*398600640000000*((1/(#REF!*1000))-(1/((#REF!*1000)+(#REF!*1000)))))</f>
        <v>#REF!</v>
      </c>
      <c r="AR1623" s="17" t="e">
        <f>SQRT(2*398600640000000*((1/(#REF!*1000))-(1/((#REF!*1000)+(#REF!*1000)))))</f>
        <v>#REF!</v>
      </c>
      <c r="AS1623" s="17" t="e">
        <f t="shared" si="272"/>
        <v>#REF!</v>
      </c>
      <c r="AT1623" s="5" t="e">
        <f t="shared" si="273"/>
        <v>#REF!</v>
      </c>
      <c r="AU1623" s="5" t="e">
        <f>(((4*(POWER(#REF!*1000,2)*AP1623)/398600640000000)*AT1623))/2/1000</f>
        <v>#REF!</v>
      </c>
      <c r="AV1623" s="5" t="e">
        <f t="shared" si="274"/>
        <v>#REF!</v>
      </c>
      <c r="AW1623" s="5" t="e">
        <f>(((4*(POWER(#REF!*1000,2)*AQ1623)/398600640000000)*AV1623))/2/1000</f>
        <v>#REF!</v>
      </c>
      <c r="AX1623" s="19" t="e">
        <f t="shared" si="275"/>
        <v>#REF!</v>
      </c>
      <c r="AY1623" s="17" t="e">
        <f>SQRT(398600640000/#REF!)</f>
        <v>#REF!</v>
      </c>
      <c r="AZ1623" s="17" t="e">
        <f>SQRT(398600640000/#REF!)</f>
        <v>#REF!</v>
      </c>
      <c r="BA1623" s="17" t="e">
        <f t="shared" si="276"/>
        <v>#REF!</v>
      </c>
      <c r="BB1623" s="24" t="e">
        <f>-(398600640000000)/(2*(#REF!))</f>
        <v>#REF!</v>
      </c>
      <c r="BC1623" s="24" t="e">
        <f>-(398600640000000)/((2*#REF!))</f>
        <v>#REF!</v>
      </c>
      <c r="BD1623" s="24" t="e">
        <f>-(398600640000000)/(2*#REF!)</f>
        <v>#REF!</v>
      </c>
      <c r="BE1623" s="27" t="e">
        <f t="shared" si="277"/>
        <v>#REF!</v>
      </c>
      <c r="BF1623" s="27" t="e">
        <f t="shared" si="278"/>
        <v>#REF!</v>
      </c>
      <c r="BG1623" s="23" t="e">
        <f t="shared" si="279"/>
        <v>#REF!</v>
      </c>
      <c r="BH1623" s="23" t="e">
        <f t="shared" si="280"/>
        <v>#REF!</v>
      </c>
      <c r="BJ1623" s="29" t="e">
        <f>398600640000000/(#REF!*1000*#REF!*1000)</f>
        <v>#REF!</v>
      </c>
      <c r="BK1623" s="29" t="e">
        <f>398600640000000/(#REF!*1000*#REF!*1000)</f>
        <v>#REF!</v>
      </c>
      <c r="BL1623" s="29" t="e">
        <f t="shared" si="281"/>
        <v>#REF!</v>
      </c>
      <c r="BM1623" t="e">
        <f>398600640000000/(#REF!*1000*#REF!*1000)</f>
        <v>#REF!</v>
      </c>
    </row>
    <row r="1624" spans="24:65" x14ac:dyDescent="0.25">
      <c r="X1624"/>
      <c r="Y1624"/>
      <c r="Z1624"/>
      <c r="AA1624"/>
      <c r="AB1624" s="5" t="e">
        <f>#REF!-#REF!</f>
        <v>#REF!</v>
      </c>
      <c r="AC1624" s="1" t="e">
        <f>#REF!-#REF!</f>
        <v>#REF!</v>
      </c>
      <c r="AD1624" s="1" t="e">
        <f>SIN(#REF!)*COS(#REF!)</f>
        <v>#REF!</v>
      </c>
      <c r="AE1624" s="1" t="e">
        <f>SIN(#REF!)*SIN(#REF!)</f>
        <v>#REF!</v>
      </c>
      <c r="AF1624" s="1" t="e">
        <f>#REF!*COS(#REF!+#REF!)</f>
        <v>#REF!</v>
      </c>
      <c r="AG1624" s="1" t="e">
        <f>#REF!*SIN(#REF!+#REF!)</f>
        <v>#REF!</v>
      </c>
      <c r="AH1624" s="1" t="e">
        <f>SIN(#REF!)</f>
        <v>#REF!</v>
      </c>
      <c r="AI1624" s="1" t="e">
        <f>COS(#REF!)</f>
        <v>#REF!</v>
      </c>
      <c r="AJ1624" s="1" t="e">
        <f t="shared" si="271"/>
        <v>#REF!</v>
      </c>
      <c r="AK1624" s="5" t="e">
        <f>#REF!*#REF!</f>
        <v>#REF!</v>
      </c>
      <c r="AL1624" s="1" t="e">
        <f>(#REF!*#REF!)*(#REF!*#REF!-1)</f>
        <v>#REF!</v>
      </c>
      <c r="AM1624" s="13" t="e">
        <f>#REF!*SQRT(1-#REF!*#REF!)</f>
        <v>#REF!</v>
      </c>
      <c r="AN1624" s="15" t="e">
        <f>#REF!-AM1624</f>
        <v>#REF!</v>
      </c>
      <c r="AO1624" s="19" t="e">
        <f>#REF!/AM1624</f>
        <v>#REF!</v>
      </c>
      <c r="AP1624" s="19" t="e">
        <f>SQRT(398600640000000/(#REF!*1000))</f>
        <v>#REF!</v>
      </c>
      <c r="AQ1624" s="17" t="e">
        <f>SQRT(2*398600640000000*((1/(#REF!*1000))-(1/((#REF!*1000)+(#REF!*1000)))))</f>
        <v>#REF!</v>
      </c>
      <c r="AR1624" s="17" t="e">
        <f>SQRT(2*398600640000000*((1/(#REF!*1000))-(1/((#REF!*1000)+(#REF!*1000)))))</f>
        <v>#REF!</v>
      </c>
      <c r="AS1624" s="17" t="e">
        <f t="shared" si="272"/>
        <v>#REF!</v>
      </c>
      <c r="AT1624" s="5" t="e">
        <f t="shared" si="273"/>
        <v>#REF!</v>
      </c>
      <c r="AU1624" s="5" t="e">
        <f>(((4*(POWER(#REF!*1000,2)*AP1624)/398600640000000)*AT1624))/2/1000</f>
        <v>#REF!</v>
      </c>
      <c r="AV1624" s="5" t="e">
        <f t="shared" si="274"/>
        <v>#REF!</v>
      </c>
      <c r="AW1624" s="5" t="e">
        <f>(((4*(POWER(#REF!*1000,2)*AQ1624)/398600640000000)*AV1624))/2/1000</f>
        <v>#REF!</v>
      </c>
      <c r="AX1624" s="19" t="e">
        <f t="shared" si="275"/>
        <v>#REF!</v>
      </c>
      <c r="AY1624" s="17" t="e">
        <f>SQRT(398600640000/#REF!)</f>
        <v>#REF!</v>
      </c>
      <c r="AZ1624" s="17" t="e">
        <f>SQRT(398600640000/#REF!)</f>
        <v>#REF!</v>
      </c>
      <c r="BA1624" s="17" t="e">
        <f t="shared" si="276"/>
        <v>#REF!</v>
      </c>
      <c r="BB1624" s="24" t="e">
        <f>-(398600640000000)/(2*(#REF!))</f>
        <v>#REF!</v>
      </c>
      <c r="BC1624" s="24" t="e">
        <f>-(398600640000000)/((2*#REF!))</f>
        <v>#REF!</v>
      </c>
      <c r="BD1624" s="24" t="e">
        <f>-(398600640000000)/(2*#REF!)</f>
        <v>#REF!</v>
      </c>
      <c r="BE1624" s="27" t="e">
        <f t="shared" si="277"/>
        <v>#REF!</v>
      </c>
      <c r="BF1624" s="27" t="e">
        <f t="shared" si="278"/>
        <v>#REF!</v>
      </c>
      <c r="BG1624" s="23" t="e">
        <f t="shared" si="279"/>
        <v>#REF!</v>
      </c>
      <c r="BH1624" s="23" t="e">
        <f t="shared" si="280"/>
        <v>#REF!</v>
      </c>
      <c r="BJ1624" s="29" t="e">
        <f>398600640000000/(#REF!*1000*#REF!*1000)</f>
        <v>#REF!</v>
      </c>
      <c r="BK1624" s="29" t="e">
        <f>398600640000000/(#REF!*1000*#REF!*1000)</f>
        <v>#REF!</v>
      </c>
      <c r="BL1624" s="29" t="e">
        <f t="shared" si="281"/>
        <v>#REF!</v>
      </c>
      <c r="BM1624" t="e">
        <f>398600640000000/(#REF!*1000*#REF!*1000)</f>
        <v>#REF!</v>
      </c>
    </row>
    <row r="1625" spans="24:65" x14ac:dyDescent="0.25">
      <c r="X1625"/>
      <c r="Y1625"/>
      <c r="Z1625"/>
      <c r="AA1625"/>
      <c r="AB1625" s="5" t="e">
        <f>#REF!-#REF!</f>
        <v>#REF!</v>
      </c>
      <c r="AC1625" s="1" t="e">
        <f>#REF!-#REF!</f>
        <v>#REF!</v>
      </c>
      <c r="AD1625" s="1" t="e">
        <f>SIN(#REF!)*COS(#REF!)</f>
        <v>#REF!</v>
      </c>
      <c r="AE1625" s="1" t="e">
        <f>SIN(#REF!)*SIN(#REF!)</f>
        <v>#REF!</v>
      </c>
      <c r="AF1625" s="1" t="e">
        <f>#REF!*COS(#REF!+#REF!)</f>
        <v>#REF!</v>
      </c>
      <c r="AG1625" s="1" t="e">
        <f>#REF!*SIN(#REF!+#REF!)</f>
        <v>#REF!</v>
      </c>
      <c r="AH1625" s="1" t="e">
        <f>SIN(#REF!)</f>
        <v>#REF!</v>
      </c>
      <c r="AI1625" s="1" t="e">
        <f>COS(#REF!)</f>
        <v>#REF!</v>
      </c>
      <c r="AJ1625" s="1" t="e">
        <f t="shared" si="271"/>
        <v>#REF!</v>
      </c>
      <c r="AK1625" s="5" t="e">
        <f>#REF!*#REF!</f>
        <v>#REF!</v>
      </c>
      <c r="AL1625" s="1" t="e">
        <f>(#REF!*#REF!)*(#REF!*#REF!-1)</f>
        <v>#REF!</v>
      </c>
      <c r="AM1625" s="13" t="e">
        <f>#REF!*SQRT(1-#REF!*#REF!)</f>
        <v>#REF!</v>
      </c>
      <c r="AN1625" s="15" t="e">
        <f>#REF!-AM1625</f>
        <v>#REF!</v>
      </c>
      <c r="AO1625" s="19" t="e">
        <f>#REF!/AM1625</f>
        <v>#REF!</v>
      </c>
      <c r="AP1625" s="19" t="e">
        <f>SQRT(398600640000000/(#REF!*1000))</f>
        <v>#REF!</v>
      </c>
      <c r="AQ1625" s="17" t="e">
        <f>SQRT(2*398600640000000*((1/(#REF!*1000))-(1/((#REF!*1000)+(#REF!*1000)))))</f>
        <v>#REF!</v>
      </c>
      <c r="AR1625" s="17" t="e">
        <f>SQRT(2*398600640000000*((1/(#REF!*1000))-(1/((#REF!*1000)+(#REF!*1000)))))</f>
        <v>#REF!</v>
      </c>
      <c r="AS1625" s="17" t="e">
        <f t="shared" si="272"/>
        <v>#REF!</v>
      </c>
      <c r="AT1625" s="5" t="e">
        <f t="shared" si="273"/>
        <v>#REF!</v>
      </c>
      <c r="AU1625" s="5" t="e">
        <f>(((4*(POWER(#REF!*1000,2)*AP1625)/398600640000000)*AT1625))/2/1000</f>
        <v>#REF!</v>
      </c>
      <c r="AV1625" s="5" t="e">
        <f t="shared" si="274"/>
        <v>#REF!</v>
      </c>
      <c r="AW1625" s="5" t="e">
        <f>(((4*(POWER(#REF!*1000,2)*AQ1625)/398600640000000)*AV1625))/2/1000</f>
        <v>#REF!</v>
      </c>
      <c r="AX1625" s="19" t="e">
        <f t="shared" si="275"/>
        <v>#REF!</v>
      </c>
      <c r="AY1625" s="17" t="e">
        <f>SQRT(398600640000/#REF!)</f>
        <v>#REF!</v>
      </c>
      <c r="AZ1625" s="17" t="e">
        <f>SQRT(398600640000/#REF!)</f>
        <v>#REF!</v>
      </c>
      <c r="BA1625" s="17" t="e">
        <f t="shared" si="276"/>
        <v>#REF!</v>
      </c>
      <c r="BB1625" s="24" t="e">
        <f>-(398600640000000)/(2*(#REF!))</f>
        <v>#REF!</v>
      </c>
      <c r="BC1625" s="24" t="e">
        <f>-(398600640000000)/((2*#REF!))</f>
        <v>#REF!</v>
      </c>
      <c r="BD1625" s="24" t="e">
        <f>-(398600640000000)/(2*#REF!)</f>
        <v>#REF!</v>
      </c>
      <c r="BE1625" s="27" t="e">
        <f t="shared" si="277"/>
        <v>#REF!</v>
      </c>
      <c r="BF1625" s="27" t="e">
        <f t="shared" si="278"/>
        <v>#REF!</v>
      </c>
      <c r="BG1625" s="23" t="e">
        <f t="shared" si="279"/>
        <v>#REF!</v>
      </c>
      <c r="BH1625" s="23" t="e">
        <f t="shared" si="280"/>
        <v>#REF!</v>
      </c>
      <c r="BJ1625" s="29" t="e">
        <f>398600640000000/(#REF!*1000*#REF!*1000)</f>
        <v>#REF!</v>
      </c>
      <c r="BK1625" s="29" t="e">
        <f>398600640000000/(#REF!*1000*#REF!*1000)</f>
        <v>#REF!</v>
      </c>
      <c r="BL1625" s="29" t="e">
        <f t="shared" si="281"/>
        <v>#REF!</v>
      </c>
      <c r="BM1625" t="e">
        <f>398600640000000/(#REF!*1000*#REF!*1000)</f>
        <v>#REF!</v>
      </c>
    </row>
    <row r="1626" spans="24:65" x14ac:dyDescent="0.25">
      <c r="X1626"/>
      <c r="Y1626"/>
      <c r="Z1626"/>
      <c r="AA1626"/>
      <c r="AB1626" s="5" t="e">
        <f>#REF!-#REF!</f>
        <v>#REF!</v>
      </c>
      <c r="AC1626" s="1" t="e">
        <f>#REF!-#REF!</f>
        <v>#REF!</v>
      </c>
      <c r="AD1626" s="1" t="e">
        <f>SIN(#REF!)*COS(#REF!)</f>
        <v>#REF!</v>
      </c>
      <c r="AE1626" s="1" t="e">
        <f>SIN(#REF!)*SIN(#REF!)</f>
        <v>#REF!</v>
      </c>
      <c r="AF1626" s="1" t="e">
        <f>#REF!*COS(#REF!+#REF!)</f>
        <v>#REF!</v>
      </c>
      <c r="AG1626" s="1" t="e">
        <f>#REF!*SIN(#REF!+#REF!)</f>
        <v>#REF!</v>
      </c>
      <c r="AH1626" s="1" t="e">
        <f>SIN(#REF!)</f>
        <v>#REF!</v>
      </c>
      <c r="AI1626" s="1" t="e">
        <f>COS(#REF!)</f>
        <v>#REF!</v>
      </c>
      <c r="AJ1626" s="1" t="e">
        <f t="shared" si="271"/>
        <v>#REF!</v>
      </c>
      <c r="AK1626" s="5" t="e">
        <f>#REF!*#REF!</f>
        <v>#REF!</v>
      </c>
      <c r="AL1626" s="1" t="e">
        <f>(#REF!*#REF!)*(#REF!*#REF!-1)</f>
        <v>#REF!</v>
      </c>
      <c r="AM1626" s="13" t="e">
        <f>#REF!*SQRT(1-#REF!*#REF!)</f>
        <v>#REF!</v>
      </c>
      <c r="AN1626" s="15" t="e">
        <f>#REF!-AM1626</f>
        <v>#REF!</v>
      </c>
      <c r="AO1626" s="19" t="e">
        <f>#REF!/AM1626</f>
        <v>#REF!</v>
      </c>
      <c r="AP1626" s="19" t="e">
        <f>SQRT(398600640000000/(#REF!*1000))</f>
        <v>#REF!</v>
      </c>
      <c r="AQ1626" s="17" t="e">
        <f>SQRT(2*398600640000000*((1/(#REF!*1000))-(1/((#REF!*1000)+(#REF!*1000)))))</f>
        <v>#REF!</v>
      </c>
      <c r="AR1626" s="17" t="e">
        <f>SQRT(2*398600640000000*((1/(#REF!*1000))-(1/((#REF!*1000)+(#REF!*1000)))))</f>
        <v>#REF!</v>
      </c>
      <c r="AS1626" s="17" t="e">
        <f t="shared" si="272"/>
        <v>#REF!</v>
      </c>
      <c r="AT1626" s="5" t="e">
        <f t="shared" si="273"/>
        <v>#REF!</v>
      </c>
      <c r="AU1626" s="5" t="e">
        <f>(((4*(POWER(#REF!*1000,2)*AP1626)/398600640000000)*AT1626))/2/1000</f>
        <v>#REF!</v>
      </c>
      <c r="AV1626" s="5" t="e">
        <f t="shared" si="274"/>
        <v>#REF!</v>
      </c>
      <c r="AW1626" s="5" t="e">
        <f>(((4*(POWER(#REF!*1000,2)*AQ1626)/398600640000000)*AV1626))/2/1000</f>
        <v>#REF!</v>
      </c>
      <c r="AX1626" s="19" t="e">
        <f t="shared" si="275"/>
        <v>#REF!</v>
      </c>
      <c r="AY1626" s="17" t="e">
        <f>SQRT(398600640000/#REF!)</f>
        <v>#REF!</v>
      </c>
      <c r="AZ1626" s="17" t="e">
        <f>SQRT(398600640000/#REF!)</f>
        <v>#REF!</v>
      </c>
      <c r="BA1626" s="17" t="e">
        <f t="shared" si="276"/>
        <v>#REF!</v>
      </c>
      <c r="BB1626" s="24" t="e">
        <f>-(398600640000000)/(2*(#REF!))</f>
        <v>#REF!</v>
      </c>
      <c r="BC1626" s="24" t="e">
        <f>-(398600640000000)/((2*#REF!))</f>
        <v>#REF!</v>
      </c>
      <c r="BD1626" s="24" t="e">
        <f>-(398600640000000)/(2*#REF!)</f>
        <v>#REF!</v>
      </c>
      <c r="BE1626" s="27" t="e">
        <f t="shared" si="277"/>
        <v>#REF!</v>
      </c>
      <c r="BF1626" s="27" t="e">
        <f t="shared" si="278"/>
        <v>#REF!</v>
      </c>
      <c r="BG1626" s="23" t="e">
        <f t="shared" si="279"/>
        <v>#REF!</v>
      </c>
      <c r="BH1626" s="23" t="e">
        <f t="shared" si="280"/>
        <v>#REF!</v>
      </c>
      <c r="BJ1626" s="29" t="e">
        <f>398600640000000/(#REF!*1000*#REF!*1000)</f>
        <v>#REF!</v>
      </c>
      <c r="BK1626" s="29" t="e">
        <f>398600640000000/(#REF!*1000*#REF!*1000)</f>
        <v>#REF!</v>
      </c>
      <c r="BL1626" s="29" t="e">
        <f t="shared" si="281"/>
        <v>#REF!</v>
      </c>
      <c r="BM1626" t="e">
        <f>398600640000000/(#REF!*1000*#REF!*1000)</f>
        <v>#REF!</v>
      </c>
    </row>
    <row r="1627" spans="24:65" x14ac:dyDescent="0.25">
      <c r="X1627"/>
      <c r="Y1627"/>
      <c r="Z1627"/>
      <c r="AA1627"/>
      <c r="AB1627" s="5" t="e">
        <f>#REF!-#REF!</f>
        <v>#REF!</v>
      </c>
      <c r="AC1627" s="1" t="e">
        <f>#REF!-#REF!</f>
        <v>#REF!</v>
      </c>
      <c r="AD1627" s="1" t="e">
        <f>SIN(#REF!)*COS(#REF!)</f>
        <v>#REF!</v>
      </c>
      <c r="AE1627" s="1" t="e">
        <f>SIN(#REF!)*SIN(#REF!)</f>
        <v>#REF!</v>
      </c>
      <c r="AF1627" s="1" t="e">
        <f>#REF!*COS(#REF!+#REF!)</f>
        <v>#REF!</v>
      </c>
      <c r="AG1627" s="1" t="e">
        <f>#REF!*SIN(#REF!+#REF!)</f>
        <v>#REF!</v>
      </c>
      <c r="AH1627" s="1" t="e">
        <f>SIN(#REF!)</f>
        <v>#REF!</v>
      </c>
      <c r="AI1627" s="1" t="e">
        <f>COS(#REF!)</f>
        <v>#REF!</v>
      </c>
      <c r="AJ1627" s="1" t="e">
        <f t="shared" si="271"/>
        <v>#REF!</v>
      </c>
      <c r="AK1627" s="5" t="e">
        <f>#REF!*#REF!</f>
        <v>#REF!</v>
      </c>
      <c r="AL1627" s="1" t="e">
        <f>(#REF!*#REF!)*(#REF!*#REF!-1)</f>
        <v>#REF!</v>
      </c>
      <c r="AM1627" s="13" t="e">
        <f>#REF!*SQRT(1-#REF!*#REF!)</f>
        <v>#REF!</v>
      </c>
      <c r="AN1627" s="15" t="e">
        <f>#REF!-AM1627</f>
        <v>#REF!</v>
      </c>
      <c r="AO1627" s="19" t="e">
        <f>#REF!/AM1627</f>
        <v>#REF!</v>
      </c>
      <c r="AP1627" s="19" t="e">
        <f>SQRT(398600640000000/(#REF!*1000))</f>
        <v>#REF!</v>
      </c>
      <c r="AQ1627" s="17" t="e">
        <f>SQRT(2*398600640000000*((1/(#REF!*1000))-(1/((#REF!*1000)+(#REF!*1000)))))</f>
        <v>#REF!</v>
      </c>
      <c r="AR1627" s="17" t="e">
        <f>SQRT(2*398600640000000*((1/(#REF!*1000))-(1/((#REF!*1000)+(#REF!*1000)))))</f>
        <v>#REF!</v>
      </c>
      <c r="AS1627" s="17" t="e">
        <f t="shared" si="272"/>
        <v>#REF!</v>
      </c>
      <c r="AT1627" s="5" t="e">
        <f t="shared" si="273"/>
        <v>#REF!</v>
      </c>
      <c r="AU1627" s="5" t="e">
        <f>(((4*(POWER(#REF!*1000,2)*AP1627)/398600640000000)*AT1627))/2/1000</f>
        <v>#REF!</v>
      </c>
      <c r="AV1627" s="5" t="e">
        <f t="shared" si="274"/>
        <v>#REF!</v>
      </c>
      <c r="AW1627" s="5" t="e">
        <f>(((4*(POWER(#REF!*1000,2)*AQ1627)/398600640000000)*AV1627))/2/1000</f>
        <v>#REF!</v>
      </c>
      <c r="AX1627" s="19" t="e">
        <f t="shared" si="275"/>
        <v>#REF!</v>
      </c>
      <c r="AY1627" s="17" t="e">
        <f>SQRT(398600640000/#REF!)</f>
        <v>#REF!</v>
      </c>
      <c r="AZ1627" s="17" t="e">
        <f>SQRT(398600640000/#REF!)</f>
        <v>#REF!</v>
      </c>
      <c r="BA1627" s="17" t="e">
        <f t="shared" si="276"/>
        <v>#REF!</v>
      </c>
      <c r="BB1627" s="24" t="e">
        <f>-(398600640000000)/(2*(#REF!))</f>
        <v>#REF!</v>
      </c>
      <c r="BC1627" s="24" t="e">
        <f>-(398600640000000)/((2*#REF!))</f>
        <v>#REF!</v>
      </c>
      <c r="BD1627" s="24" t="e">
        <f>-(398600640000000)/(2*#REF!)</f>
        <v>#REF!</v>
      </c>
      <c r="BE1627" s="27" t="e">
        <f t="shared" si="277"/>
        <v>#REF!</v>
      </c>
      <c r="BF1627" s="27" t="e">
        <f t="shared" si="278"/>
        <v>#REF!</v>
      </c>
      <c r="BG1627" s="23" t="e">
        <f t="shared" si="279"/>
        <v>#REF!</v>
      </c>
      <c r="BH1627" s="23" t="e">
        <f t="shared" si="280"/>
        <v>#REF!</v>
      </c>
      <c r="BJ1627" s="29" t="e">
        <f>398600640000000/(#REF!*1000*#REF!*1000)</f>
        <v>#REF!</v>
      </c>
      <c r="BK1627" s="29" t="e">
        <f>398600640000000/(#REF!*1000*#REF!*1000)</f>
        <v>#REF!</v>
      </c>
      <c r="BL1627" s="29" t="e">
        <f t="shared" si="281"/>
        <v>#REF!</v>
      </c>
      <c r="BM1627" t="e">
        <f>398600640000000/(#REF!*1000*#REF!*1000)</f>
        <v>#REF!</v>
      </c>
    </row>
    <row r="1628" spans="24:65" x14ac:dyDescent="0.25">
      <c r="X1628"/>
      <c r="Y1628"/>
      <c r="Z1628"/>
      <c r="AA1628"/>
      <c r="AB1628" s="5" t="e">
        <f>#REF!-#REF!</f>
        <v>#REF!</v>
      </c>
      <c r="AC1628" s="1" t="e">
        <f>#REF!-#REF!</f>
        <v>#REF!</v>
      </c>
      <c r="AD1628" s="1" t="e">
        <f>SIN(#REF!)*COS(#REF!)</f>
        <v>#REF!</v>
      </c>
      <c r="AE1628" s="1" t="e">
        <f>SIN(#REF!)*SIN(#REF!)</f>
        <v>#REF!</v>
      </c>
      <c r="AF1628" s="1" t="e">
        <f>#REF!*COS(#REF!+#REF!)</f>
        <v>#REF!</v>
      </c>
      <c r="AG1628" s="1" t="e">
        <f>#REF!*SIN(#REF!+#REF!)</f>
        <v>#REF!</v>
      </c>
      <c r="AH1628" s="1" t="e">
        <f>SIN(#REF!)</f>
        <v>#REF!</v>
      </c>
      <c r="AI1628" s="1" t="e">
        <f>COS(#REF!)</f>
        <v>#REF!</v>
      </c>
      <c r="AJ1628" s="1" t="e">
        <f t="shared" si="271"/>
        <v>#REF!</v>
      </c>
      <c r="AK1628" s="5" t="e">
        <f>#REF!*#REF!</f>
        <v>#REF!</v>
      </c>
      <c r="AL1628" s="1" t="e">
        <f>(#REF!*#REF!)*(#REF!*#REF!-1)</f>
        <v>#REF!</v>
      </c>
      <c r="AM1628" s="13" t="e">
        <f>#REF!*SQRT(1-#REF!*#REF!)</f>
        <v>#REF!</v>
      </c>
      <c r="AN1628" s="15" t="e">
        <f>#REF!-AM1628</f>
        <v>#REF!</v>
      </c>
      <c r="AO1628" s="19" t="e">
        <f>#REF!/AM1628</f>
        <v>#REF!</v>
      </c>
      <c r="AP1628" s="19" t="e">
        <f>SQRT(398600640000000/(#REF!*1000))</f>
        <v>#REF!</v>
      </c>
      <c r="AQ1628" s="17" t="e">
        <f>SQRT(2*398600640000000*((1/(#REF!*1000))-(1/((#REF!*1000)+(#REF!*1000)))))</f>
        <v>#REF!</v>
      </c>
      <c r="AR1628" s="17" t="e">
        <f>SQRT(2*398600640000000*((1/(#REF!*1000))-(1/((#REF!*1000)+(#REF!*1000)))))</f>
        <v>#REF!</v>
      </c>
      <c r="AS1628" s="17" t="e">
        <f t="shared" si="272"/>
        <v>#REF!</v>
      </c>
      <c r="AT1628" s="5" t="e">
        <f t="shared" si="273"/>
        <v>#REF!</v>
      </c>
      <c r="AU1628" s="5" t="e">
        <f>(((4*(POWER(#REF!*1000,2)*AP1628)/398600640000000)*AT1628))/2/1000</f>
        <v>#REF!</v>
      </c>
      <c r="AV1628" s="5" t="e">
        <f t="shared" si="274"/>
        <v>#REF!</v>
      </c>
      <c r="AW1628" s="5" t="e">
        <f>(((4*(POWER(#REF!*1000,2)*AQ1628)/398600640000000)*AV1628))/2/1000</f>
        <v>#REF!</v>
      </c>
      <c r="AX1628" s="19" t="e">
        <f t="shared" si="275"/>
        <v>#REF!</v>
      </c>
      <c r="AY1628" s="17" t="e">
        <f>SQRT(398600640000/#REF!)</f>
        <v>#REF!</v>
      </c>
      <c r="AZ1628" s="17" t="e">
        <f>SQRT(398600640000/#REF!)</f>
        <v>#REF!</v>
      </c>
      <c r="BA1628" s="17" t="e">
        <f t="shared" si="276"/>
        <v>#REF!</v>
      </c>
      <c r="BB1628" s="24" t="e">
        <f>-(398600640000000)/(2*(#REF!))</f>
        <v>#REF!</v>
      </c>
      <c r="BC1628" s="24" t="e">
        <f>-(398600640000000)/((2*#REF!))</f>
        <v>#REF!</v>
      </c>
      <c r="BD1628" s="24" t="e">
        <f>-(398600640000000)/(2*#REF!)</f>
        <v>#REF!</v>
      </c>
      <c r="BE1628" s="27" t="e">
        <f t="shared" si="277"/>
        <v>#REF!</v>
      </c>
      <c r="BF1628" s="27" t="e">
        <f t="shared" si="278"/>
        <v>#REF!</v>
      </c>
      <c r="BG1628" s="23" t="e">
        <f t="shared" si="279"/>
        <v>#REF!</v>
      </c>
      <c r="BH1628" s="23" t="e">
        <f t="shared" si="280"/>
        <v>#REF!</v>
      </c>
      <c r="BJ1628" s="29" t="e">
        <f>398600640000000/(#REF!*1000*#REF!*1000)</f>
        <v>#REF!</v>
      </c>
      <c r="BK1628" s="29" t="e">
        <f>398600640000000/(#REF!*1000*#REF!*1000)</f>
        <v>#REF!</v>
      </c>
      <c r="BL1628" s="29" t="e">
        <f t="shared" si="281"/>
        <v>#REF!</v>
      </c>
      <c r="BM1628" t="e">
        <f>398600640000000/(#REF!*1000*#REF!*1000)</f>
        <v>#REF!</v>
      </c>
    </row>
    <row r="1629" spans="24:65" x14ac:dyDescent="0.25">
      <c r="X1629"/>
      <c r="Y1629"/>
      <c r="Z1629"/>
      <c r="AA1629"/>
      <c r="AB1629" s="5" t="e">
        <f>#REF!-#REF!</f>
        <v>#REF!</v>
      </c>
      <c r="AC1629" s="1" t="e">
        <f>#REF!-#REF!</f>
        <v>#REF!</v>
      </c>
      <c r="AD1629" s="1" t="e">
        <f>SIN(#REF!)*COS(#REF!)</f>
        <v>#REF!</v>
      </c>
      <c r="AE1629" s="1" t="e">
        <f>SIN(#REF!)*SIN(#REF!)</f>
        <v>#REF!</v>
      </c>
      <c r="AF1629" s="1" t="e">
        <f>#REF!*COS(#REF!+#REF!)</f>
        <v>#REF!</v>
      </c>
      <c r="AG1629" s="1" t="e">
        <f>#REF!*SIN(#REF!+#REF!)</f>
        <v>#REF!</v>
      </c>
      <c r="AH1629" s="1" t="e">
        <f>SIN(#REF!)</f>
        <v>#REF!</v>
      </c>
      <c r="AI1629" s="1" t="e">
        <f>COS(#REF!)</f>
        <v>#REF!</v>
      </c>
      <c r="AJ1629" s="1" t="e">
        <f t="shared" si="271"/>
        <v>#REF!</v>
      </c>
      <c r="AK1629" s="5" t="e">
        <f>#REF!*#REF!</f>
        <v>#REF!</v>
      </c>
      <c r="AL1629" s="1" t="e">
        <f>(#REF!*#REF!)*(#REF!*#REF!-1)</f>
        <v>#REF!</v>
      </c>
      <c r="AM1629" s="13" t="e">
        <f>#REF!*SQRT(1-#REF!*#REF!)</f>
        <v>#REF!</v>
      </c>
      <c r="AN1629" s="15" t="e">
        <f>#REF!-AM1629</f>
        <v>#REF!</v>
      </c>
      <c r="AO1629" s="19" t="e">
        <f>#REF!/AM1629</f>
        <v>#REF!</v>
      </c>
      <c r="AP1629" s="19" t="e">
        <f>SQRT(398600640000000/(#REF!*1000))</f>
        <v>#REF!</v>
      </c>
      <c r="AQ1629" s="17" t="e">
        <f>SQRT(2*398600640000000*((1/(#REF!*1000))-(1/((#REF!*1000)+(#REF!*1000)))))</f>
        <v>#REF!</v>
      </c>
      <c r="AR1629" s="17" t="e">
        <f>SQRT(2*398600640000000*((1/(#REF!*1000))-(1/((#REF!*1000)+(#REF!*1000)))))</f>
        <v>#REF!</v>
      </c>
      <c r="AS1629" s="17" t="e">
        <f t="shared" si="272"/>
        <v>#REF!</v>
      </c>
      <c r="AT1629" s="5" t="e">
        <f t="shared" si="273"/>
        <v>#REF!</v>
      </c>
      <c r="AU1629" s="5" t="e">
        <f>(((4*(POWER(#REF!*1000,2)*AP1629)/398600640000000)*AT1629))/2/1000</f>
        <v>#REF!</v>
      </c>
      <c r="AV1629" s="5" t="e">
        <f t="shared" si="274"/>
        <v>#REF!</v>
      </c>
      <c r="AW1629" s="5" t="e">
        <f>(((4*(POWER(#REF!*1000,2)*AQ1629)/398600640000000)*AV1629))/2/1000</f>
        <v>#REF!</v>
      </c>
      <c r="AX1629" s="19" t="e">
        <f t="shared" si="275"/>
        <v>#REF!</v>
      </c>
      <c r="AY1629" s="17" t="e">
        <f>SQRT(398600640000/#REF!)</f>
        <v>#REF!</v>
      </c>
      <c r="AZ1629" s="17" t="e">
        <f>SQRT(398600640000/#REF!)</f>
        <v>#REF!</v>
      </c>
      <c r="BA1629" s="17" t="e">
        <f t="shared" si="276"/>
        <v>#REF!</v>
      </c>
      <c r="BB1629" s="24" t="e">
        <f>-(398600640000000)/(2*(#REF!))</f>
        <v>#REF!</v>
      </c>
      <c r="BC1629" s="24" t="e">
        <f>-(398600640000000)/((2*#REF!))</f>
        <v>#REF!</v>
      </c>
      <c r="BD1629" s="24" t="e">
        <f>-(398600640000000)/(2*#REF!)</f>
        <v>#REF!</v>
      </c>
      <c r="BE1629" s="27" t="e">
        <f t="shared" si="277"/>
        <v>#REF!</v>
      </c>
      <c r="BF1629" s="27" t="e">
        <f t="shared" si="278"/>
        <v>#REF!</v>
      </c>
      <c r="BG1629" s="23" t="e">
        <f t="shared" si="279"/>
        <v>#REF!</v>
      </c>
      <c r="BH1629" s="23" t="e">
        <f t="shared" si="280"/>
        <v>#REF!</v>
      </c>
      <c r="BJ1629" s="29" t="e">
        <f>398600640000000/(#REF!*1000*#REF!*1000)</f>
        <v>#REF!</v>
      </c>
      <c r="BK1629" s="29" t="e">
        <f>398600640000000/(#REF!*1000*#REF!*1000)</f>
        <v>#REF!</v>
      </c>
      <c r="BL1629" s="29" t="e">
        <f t="shared" si="281"/>
        <v>#REF!</v>
      </c>
      <c r="BM1629" t="e">
        <f>398600640000000/(#REF!*1000*#REF!*1000)</f>
        <v>#REF!</v>
      </c>
    </row>
    <row r="1630" spans="24:65" x14ac:dyDescent="0.25">
      <c r="X1630"/>
      <c r="Y1630"/>
      <c r="Z1630"/>
      <c r="AA1630"/>
      <c r="AB1630" s="5" t="e">
        <f>#REF!-#REF!</f>
        <v>#REF!</v>
      </c>
      <c r="AC1630" s="1" t="e">
        <f>#REF!-#REF!</f>
        <v>#REF!</v>
      </c>
      <c r="AD1630" s="1" t="e">
        <f>SIN(#REF!)*COS(#REF!)</f>
        <v>#REF!</v>
      </c>
      <c r="AE1630" s="1" t="e">
        <f>SIN(#REF!)*SIN(#REF!)</f>
        <v>#REF!</v>
      </c>
      <c r="AF1630" s="1" t="e">
        <f>#REF!*COS(#REF!+#REF!)</f>
        <v>#REF!</v>
      </c>
      <c r="AG1630" s="1" t="e">
        <f>#REF!*SIN(#REF!+#REF!)</f>
        <v>#REF!</v>
      </c>
      <c r="AH1630" s="1" t="e">
        <f>SIN(#REF!)</f>
        <v>#REF!</v>
      </c>
      <c r="AI1630" s="1" t="e">
        <f>COS(#REF!)</f>
        <v>#REF!</v>
      </c>
      <c r="AJ1630" s="1" t="e">
        <f t="shared" si="271"/>
        <v>#REF!</v>
      </c>
      <c r="AK1630" s="5" t="e">
        <f>#REF!*#REF!</f>
        <v>#REF!</v>
      </c>
      <c r="AL1630" s="1" t="e">
        <f>(#REF!*#REF!)*(#REF!*#REF!-1)</f>
        <v>#REF!</v>
      </c>
      <c r="AM1630" s="13" t="e">
        <f>#REF!*SQRT(1-#REF!*#REF!)</f>
        <v>#REF!</v>
      </c>
      <c r="AN1630" s="15" t="e">
        <f>#REF!-AM1630</f>
        <v>#REF!</v>
      </c>
      <c r="AO1630" s="19" t="e">
        <f>#REF!/AM1630</f>
        <v>#REF!</v>
      </c>
      <c r="AP1630" s="19" t="e">
        <f>SQRT(398600640000000/(#REF!*1000))</f>
        <v>#REF!</v>
      </c>
      <c r="AQ1630" s="17" t="e">
        <f>SQRT(2*398600640000000*((1/(#REF!*1000))-(1/((#REF!*1000)+(#REF!*1000)))))</f>
        <v>#REF!</v>
      </c>
      <c r="AR1630" s="17" t="e">
        <f>SQRT(2*398600640000000*((1/(#REF!*1000))-(1/((#REF!*1000)+(#REF!*1000)))))</f>
        <v>#REF!</v>
      </c>
      <c r="AS1630" s="17" t="e">
        <f t="shared" si="272"/>
        <v>#REF!</v>
      </c>
      <c r="AT1630" s="5" t="e">
        <f t="shared" si="273"/>
        <v>#REF!</v>
      </c>
      <c r="AU1630" s="5" t="e">
        <f>(((4*(POWER(#REF!*1000,2)*AP1630)/398600640000000)*AT1630))/2/1000</f>
        <v>#REF!</v>
      </c>
      <c r="AV1630" s="5" t="e">
        <f t="shared" si="274"/>
        <v>#REF!</v>
      </c>
      <c r="AW1630" s="5" t="e">
        <f>(((4*(POWER(#REF!*1000,2)*AQ1630)/398600640000000)*AV1630))/2/1000</f>
        <v>#REF!</v>
      </c>
      <c r="AX1630" s="19" t="e">
        <f t="shared" si="275"/>
        <v>#REF!</v>
      </c>
      <c r="AY1630" s="17" t="e">
        <f>SQRT(398600640000/#REF!)</f>
        <v>#REF!</v>
      </c>
      <c r="AZ1630" s="17" t="e">
        <f>SQRT(398600640000/#REF!)</f>
        <v>#REF!</v>
      </c>
      <c r="BA1630" s="17" t="e">
        <f t="shared" si="276"/>
        <v>#REF!</v>
      </c>
      <c r="BB1630" s="24" t="e">
        <f>-(398600640000000)/(2*(#REF!))</f>
        <v>#REF!</v>
      </c>
      <c r="BC1630" s="24" t="e">
        <f>-(398600640000000)/((2*#REF!))</f>
        <v>#REF!</v>
      </c>
      <c r="BD1630" s="24" t="e">
        <f>-(398600640000000)/(2*#REF!)</f>
        <v>#REF!</v>
      </c>
      <c r="BE1630" s="27" t="e">
        <f t="shared" si="277"/>
        <v>#REF!</v>
      </c>
      <c r="BF1630" s="27" t="e">
        <f t="shared" si="278"/>
        <v>#REF!</v>
      </c>
      <c r="BG1630" s="23" t="e">
        <f t="shared" si="279"/>
        <v>#REF!</v>
      </c>
      <c r="BH1630" s="23" t="e">
        <f t="shared" si="280"/>
        <v>#REF!</v>
      </c>
      <c r="BJ1630" s="29" t="e">
        <f>398600640000000/(#REF!*1000*#REF!*1000)</f>
        <v>#REF!</v>
      </c>
      <c r="BK1630" s="29" t="e">
        <f>398600640000000/(#REF!*1000*#REF!*1000)</f>
        <v>#REF!</v>
      </c>
      <c r="BL1630" s="29" t="e">
        <f t="shared" si="281"/>
        <v>#REF!</v>
      </c>
      <c r="BM1630" t="e">
        <f>398600640000000/(#REF!*1000*#REF!*1000)</f>
        <v>#REF!</v>
      </c>
    </row>
    <row r="1631" spans="24:65" x14ac:dyDescent="0.25">
      <c r="X1631"/>
      <c r="Y1631"/>
      <c r="Z1631"/>
      <c r="AA1631"/>
      <c r="AB1631" s="5" t="e">
        <f>#REF!-#REF!</f>
        <v>#REF!</v>
      </c>
      <c r="AC1631" s="1" t="e">
        <f>#REF!-#REF!</f>
        <v>#REF!</v>
      </c>
      <c r="AD1631" s="1" t="e">
        <f>SIN(#REF!)*COS(#REF!)</f>
        <v>#REF!</v>
      </c>
      <c r="AE1631" s="1" t="e">
        <f>SIN(#REF!)*SIN(#REF!)</f>
        <v>#REF!</v>
      </c>
      <c r="AF1631" s="1" t="e">
        <f>#REF!*COS(#REF!+#REF!)</f>
        <v>#REF!</v>
      </c>
      <c r="AG1631" s="1" t="e">
        <f>#REF!*SIN(#REF!+#REF!)</f>
        <v>#REF!</v>
      </c>
      <c r="AH1631" s="1" t="e">
        <f>SIN(#REF!)</f>
        <v>#REF!</v>
      </c>
      <c r="AI1631" s="1" t="e">
        <f>COS(#REF!)</f>
        <v>#REF!</v>
      </c>
      <c r="AJ1631" s="1" t="e">
        <f t="shared" si="271"/>
        <v>#REF!</v>
      </c>
      <c r="AK1631" s="5" t="e">
        <f>#REF!*#REF!</f>
        <v>#REF!</v>
      </c>
      <c r="AL1631" s="1" t="e">
        <f>(#REF!*#REF!)*(#REF!*#REF!-1)</f>
        <v>#REF!</v>
      </c>
      <c r="AM1631" s="13" t="e">
        <f>#REF!*SQRT(1-#REF!*#REF!)</f>
        <v>#REF!</v>
      </c>
      <c r="AN1631" s="15" t="e">
        <f>#REF!-AM1631</f>
        <v>#REF!</v>
      </c>
      <c r="AO1631" s="19" t="e">
        <f>#REF!/AM1631</f>
        <v>#REF!</v>
      </c>
      <c r="AP1631" s="19" t="e">
        <f>SQRT(398600640000000/(#REF!*1000))</f>
        <v>#REF!</v>
      </c>
      <c r="AQ1631" s="17" t="e">
        <f>SQRT(2*398600640000000*((1/(#REF!*1000))-(1/((#REF!*1000)+(#REF!*1000)))))</f>
        <v>#REF!</v>
      </c>
      <c r="AR1631" s="17" t="e">
        <f>SQRT(2*398600640000000*((1/(#REF!*1000))-(1/((#REF!*1000)+(#REF!*1000)))))</f>
        <v>#REF!</v>
      </c>
      <c r="AS1631" s="17" t="e">
        <f t="shared" si="272"/>
        <v>#REF!</v>
      </c>
      <c r="AT1631" s="5" t="e">
        <f t="shared" si="273"/>
        <v>#REF!</v>
      </c>
      <c r="AU1631" s="5" t="e">
        <f>(((4*(POWER(#REF!*1000,2)*AP1631)/398600640000000)*AT1631))/2/1000</f>
        <v>#REF!</v>
      </c>
      <c r="AV1631" s="5" t="e">
        <f t="shared" si="274"/>
        <v>#REF!</v>
      </c>
      <c r="AW1631" s="5" t="e">
        <f>(((4*(POWER(#REF!*1000,2)*AQ1631)/398600640000000)*AV1631))/2/1000</f>
        <v>#REF!</v>
      </c>
      <c r="AX1631" s="19" t="e">
        <f t="shared" si="275"/>
        <v>#REF!</v>
      </c>
      <c r="AY1631" s="17" t="e">
        <f>SQRT(398600640000/#REF!)</f>
        <v>#REF!</v>
      </c>
      <c r="AZ1631" s="17" t="e">
        <f>SQRT(398600640000/#REF!)</f>
        <v>#REF!</v>
      </c>
      <c r="BA1631" s="17" t="e">
        <f t="shared" si="276"/>
        <v>#REF!</v>
      </c>
      <c r="BB1631" s="24" t="e">
        <f>-(398600640000000)/(2*(#REF!))</f>
        <v>#REF!</v>
      </c>
      <c r="BC1631" s="24" t="e">
        <f>-(398600640000000)/((2*#REF!))</f>
        <v>#REF!</v>
      </c>
      <c r="BD1631" s="24" t="e">
        <f>-(398600640000000)/(2*#REF!)</f>
        <v>#REF!</v>
      </c>
      <c r="BE1631" s="27" t="e">
        <f t="shared" si="277"/>
        <v>#REF!</v>
      </c>
      <c r="BF1631" s="27" t="e">
        <f t="shared" si="278"/>
        <v>#REF!</v>
      </c>
      <c r="BG1631" s="23" t="e">
        <f t="shared" si="279"/>
        <v>#REF!</v>
      </c>
      <c r="BH1631" s="23" t="e">
        <f t="shared" si="280"/>
        <v>#REF!</v>
      </c>
      <c r="BJ1631" s="29" t="e">
        <f>398600640000000/(#REF!*1000*#REF!*1000)</f>
        <v>#REF!</v>
      </c>
      <c r="BK1631" s="29" t="e">
        <f>398600640000000/(#REF!*1000*#REF!*1000)</f>
        <v>#REF!</v>
      </c>
      <c r="BL1631" s="29" t="e">
        <f t="shared" si="281"/>
        <v>#REF!</v>
      </c>
      <c r="BM1631" t="e">
        <f>398600640000000/(#REF!*1000*#REF!*1000)</f>
        <v>#REF!</v>
      </c>
    </row>
    <row r="1632" spans="24:65" x14ac:dyDescent="0.25">
      <c r="X1632"/>
      <c r="Y1632"/>
      <c r="Z1632"/>
      <c r="AA1632"/>
      <c r="AB1632" s="5" t="e">
        <f>#REF!-#REF!</f>
        <v>#REF!</v>
      </c>
      <c r="AC1632" s="1" t="e">
        <f>#REF!-#REF!</f>
        <v>#REF!</v>
      </c>
      <c r="AD1632" s="1" t="e">
        <f>SIN(#REF!)*COS(#REF!)</f>
        <v>#REF!</v>
      </c>
      <c r="AE1632" s="1" t="e">
        <f>SIN(#REF!)*SIN(#REF!)</f>
        <v>#REF!</v>
      </c>
      <c r="AF1632" s="1" t="e">
        <f>#REF!*COS(#REF!+#REF!)</f>
        <v>#REF!</v>
      </c>
      <c r="AG1632" s="1" t="e">
        <f>#REF!*SIN(#REF!+#REF!)</f>
        <v>#REF!</v>
      </c>
      <c r="AH1632" s="1" t="e">
        <f>SIN(#REF!)</f>
        <v>#REF!</v>
      </c>
      <c r="AI1632" s="1" t="e">
        <f>COS(#REF!)</f>
        <v>#REF!</v>
      </c>
      <c r="AJ1632" s="1" t="e">
        <f t="shared" si="271"/>
        <v>#REF!</v>
      </c>
      <c r="AK1632" s="5" t="e">
        <f>#REF!*#REF!</f>
        <v>#REF!</v>
      </c>
      <c r="AL1632" s="1" t="e">
        <f>(#REF!*#REF!)*(#REF!*#REF!-1)</f>
        <v>#REF!</v>
      </c>
      <c r="AM1632" s="13" t="e">
        <f>#REF!*SQRT(1-#REF!*#REF!)</f>
        <v>#REF!</v>
      </c>
      <c r="AN1632" s="15" t="e">
        <f>#REF!-AM1632</f>
        <v>#REF!</v>
      </c>
      <c r="AO1632" s="19" t="e">
        <f>#REF!/AM1632</f>
        <v>#REF!</v>
      </c>
      <c r="AP1632" s="19" t="e">
        <f>SQRT(398600640000000/(#REF!*1000))</f>
        <v>#REF!</v>
      </c>
      <c r="AQ1632" s="17" t="e">
        <f>SQRT(2*398600640000000*((1/(#REF!*1000))-(1/((#REF!*1000)+(#REF!*1000)))))</f>
        <v>#REF!</v>
      </c>
      <c r="AR1632" s="17" t="e">
        <f>SQRT(2*398600640000000*((1/(#REF!*1000))-(1/((#REF!*1000)+(#REF!*1000)))))</f>
        <v>#REF!</v>
      </c>
      <c r="AS1632" s="17" t="e">
        <f t="shared" si="272"/>
        <v>#REF!</v>
      </c>
      <c r="AT1632" s="5" t="e">
        <f t="shared" si="273"/>
        <v>#REF!</v>
      </c>
      <c r="AU1632" s="5" t="e">
        <f>(((4*(POWER(#REF!*1000,2)*AP1632)/398600640000000)*AT1632))/2/1000</f>
        <v>#REF!</v>
      </c>
      <c r="AV1632" s="5" t="e">
        <f t="shared" si="274"/>
        <v>#REF!</v>
      </c>
      <c r="AW1632" s="5" t="e">
        <f>(((4*(POWER(#REF!*1000,2)*AQ1632)/398600640000000)*AV1632))/2/1000</f>
        <v>#REF!</v>
      </c>
      <c r="AX1632" s="19" t="e">
        <f t="shared" si="275"/>
        <v>#REF!</v>
      </c>
      <c r="AY1632" s="17" t="e">
        <f>SQRT(398600640000/#REF!)</f>
        <v>#REF!</v>
      </c>
      <c r="AZ1632" s="17" t="e">
        <f>SQRT(398600640000/#REF!)</f>
        <v>#REF!</v>
      </c>
      <c r="BA1632" s="17" t="e">
        <f t="shared" si="276"/>
        <v>#REF!</v>
      </c>
      <c r="BB1632" s="24" t="e">
        <f>-(398600640000000)/(2*(#REF!))</f>
        <v>#REF!</v>
      </c>
      <c r="BC1632" s="24" t="e">
        <f>-(398600640000000)/((2*#REF!))</f>
        <v>#REF!</v>
      </c>
      <c r="BD1632" s="24" t="e">
        <f>-(398600640000000)/(2*#REF!)</f>
        <v>#REF!</v>
      </c>
      <c r="BE1632" s="27" t="e">
        <f t="shared" si="277"/>
        <v>#REF!</v>
      </c>
      <c r="BF1632" s="27" t="e">
        <f t="shared" si="278"/>
        <v>#REF!</v>
      </c>
      <c r="BG1632" s="23" t="e">
        <f t="shared" si="279"/>
        <v>#REF!</v>
      </c>
      <c r="BH1632" s="23" t="e">
        <f t="shared" si="280"/>
        <v>#REF!</v>
      </c>
      <c r="BJ1632" s="29" t="e">
        <f>398600640000000/(#REF!*1000*#REF!*1000)</f>
        <v>#REF!</v>
      </c>
      <c r="BK1632" s="29" t="e">
        <f>398600640000000/(#REF!*1000*#REF!*1000)</f>
        <v>#REF!</v>
      </c>
      <c r="BL1632" s="29" t="e">
        <f t="shared" si="281"/>
        <v>#REF!</v>
      </c>
      <c r="BM1632" t="e">
        <f>398600640000000/(#REF!*1000*#REF!*1000)</f>
        <v>#REF!</v>
      </c>
    </row>
    <row r="1633" spans="24:65" x14ac:dyDescent="0.25">
      <c r="X1633"/>
      <c r="Y1633"/>
      <c r="Z1633"/>
      <c r="AA1633"/>
      <c r="AB1633" s="5" t="e">
        <f>#REF!-#REF!</f>
        <v>#REF!</v>
      </c>
      <c r="AC1633" s="1" t="e">
        <f>#REF!-#REF!</f>
        <v>#REF!</v>
      </c>
      <c r="AD1633" s="1" t="e">
        <f>SIN(#REF!)*COS(#REF!)</f>
        <v>#REF!</v>
      </c>
      <c r="AE1633" s="1" t="e">
        <f>SIN(#REF!)*SIN(#REF!)</f>
        <v>#REF!</v>
      </c>
      <c r="AF1633" s="1" t="e">
        <f>#REF!*COS(#REF!+#REF!)</f>
        <v>#REF!</v>
      </c>
      <c r="AG1633" s="1" t="e">
        <f>#REF!*SIN(#REF!+#REF!)</f>
        <v>#REF!</v>
      </c>
      <c r="AH1633" s="1" t="e">
        <f>SIN(#REF!)</f>
        <v>#REF!</v>
      </c>
      <c r="AI1633" s="1" t="e">
        <f>COS(#REF!)</f>
        <v>#REF!</v>
      </c>
      <c r="AJ1633" s="1" t="e">
        <f t="shared" si="271"/>
        <v>#REF!</v>
      </c>
      <c r="AK1633" s="5" t="e">
        <f>#REF!*#REF!</f>
        <v>#REF!</v>
      </c>
      <c r="AL1633" s="1" t="e">
        <f>(#REF!*#REF!)*(#REF!*#REF!-1)</f>
        <v>#REF!</v>
      </c>
      <c r="AM1633" s="13" t="e">
        <f>#REF!*SQRT(1-#REF!*#REF!)</f>
        <v>#REF!</v>
      </c>
      <c r="AN1633" s="15" t="e">
        <f>#REF!-AM1633</f>
        <v>#REF!</v>
      </c>
      <c r="AO1633" s="19" t="e">
        <f>#REF!/AM1633</f>
        <v>#REF!</v>
      </c>
      <c r="AP1633" s="19" t="e">
        <f>SQRT(398600640000000/(#REF!*1000))</f>
        <v>#REF!</v>
      </c>
      <c r="AQ1633" s="17" t="e">
        <f>SQRT(2*398600640000000*((1/(#REF!*1000))-(1/((#REF!*1000)+(#REF!*1000)))))</f>
        <v>#REF!</v>
      </c>
      <c r="AR1633" s="17" t="e">
        <f>SQRT(2*398600640000000*((1/(#REF!*1000))-(1/((#REF!*1000)+(#REF!*1000)))))</f>
        <v>#REF!</v>
      </c>
      <c r="AS1633" s="17" t="e">
        <f t="shared" si="272"/>
        <v>#REF!</v>
      </c>
      <c r="AT1633" s="5" t="e">
        <f t="shared" si="273"/>
        <v>#REF!</v>
      </c>
      <c r="AU1633" s="5" t="e">
        <f>(((4*(POWER(#REF!*1000,2)*AP1633)/398600640000000)*AT1633))/2/1000</f>
        <v>#REF!</v>
      </c>
      <c r="AV1633" s="5" t="e">
        <f t="shared" si="274"/>
        <v>#REF!</v>
      </c>
      <c r="AW1633" s="5" t="e">
        <f>(((4*(POWER(#REF!*1000,2)*AQ1633)/398600640000000)*AV1633))/2/1000</f>
        <v>#REF!</v>
      </c>
      <c r="AX1633" s="19" t="e">
        <f t="shared" si="275"/>
        <v>#REF!</v>
      </c>
      <c r="AY1633" s="17" t="e">
        <f>SQRT(398600640000/#REF!)</f>
        <v>#REF!</v>
      </c>
      <c r="AZ1633" s="17" t="e">
        <f>SQRT(398600640000/#REF!)</f>
        <v>#REF!</v>
      </c>
      <c r="BA1633" s="17" t="e">
        <f t="shared" si="276"/>
        <v>#REF!</v>
      </c>
      <c r="BB1633" s="24" t="e">
        <f>-(398600640000000)/(2*(#REF!))</f>
        <v>#REF!</v>
      </c>
      <c r="BC1633" s="24" t="e">
        <f>-(398600640000000)/((2*#REF!))</f>
        <v>#REF!</v>
      </c>
      <c r="BD1633" s="24" t="e">
        <f>-(398600640000000)/(2*#REF!)</f>
        <v>#REF!</v>
      </c>
      <c r="BE1633" s="27" t="e">
        <f t="shared" si="277"/>
        <v>#REF!</v>
      </c>
      <c r="BF1633" s="27" t="e">
        <f t="shared" si="278"/>
        <v>#REF!</v>
      </c>
      <c r="BG1633" s="23" t="e">
        <f t="shared" si="279"/>
        <v>#REF!</v>
      </c>
      <c r="BH1633" s="23" t="e">
        <f t="shared" si="280"/>
        <v>#REF!</v>
      </c>
      <c r="BJ1633" s="29" t="e">
        <f>398600640000000/(#REF!*1000*#REF!*1000)</f>
        <v>#REF!</v>
      </c>
      <c r="BK1633" s="29" t="e">
        <f>398600640000000/(#REF!*1000*#REF!*1000)</f>
        <v>#REF!</v>
      </c>
      <c r="BL1633" s="29" t="e">
        <f t="shared" si="281"/>
        <v>#REF!</v>
      </c>
      <c r="BM1633" t="e">
        <f>398600640000000/(#REF!*1000*#REF!*1000)</f>
        <v>#REF!</v>
      </c>
    </row>
    <row r="1634" spans="24:65" x14ac:dyDescent="0.25">
      <c r="X1634"/>
      <c r="Y1634"/>
      <c r="Z1634"/>
      <c r="AA1634"/>
      <c r="AB1634" s="5" t="e">
        <f>#REF!-#REF!</f>
        <v>#REF!</v>
      </c>
      <c r="AC1634" s="1" t="e">
        <f>#REF!-#REF!</f>
        <v>#REF!</v>
      </c>
      <c r="AD1634" s="1" t="e">
        <f>SIN(#REF!)*COS(#REF!)</f>
        <v>#REF!</v>
      </c>
      <c r="AE1634" s="1" t="e">
        <f>SIN(#REF!)*SIN(#REF!)</f>
        <v>#REF!</v>
      </c>
      <c r="AF1634" s="1" t="e">
        <f>#REF!*COS(#REF!+#REF!)</f>
        <v>#REF!</v>
      </c>
      <c r="AG1634" s="1" t="e">
        <f>#REF!*SIN(#REF!+#REF!)</f>
        <v>#REF!</v>
      </c>
      <c r="AH1634" s="1" t="e">
        <f>SIN(#REF!)</f>
        <v>#REF!</v>
      </c>
      <c r="AI1634" s="1" t="e">
        <f>COS(#REF!)</f>
        <v>#REF!</v>
      </c>
      <c r="AJ1634" s="1" t="e">
        <f t="shared" si="271"/>
        <v>#REF!</v>
      </c>
      <c r="AK1634" s="5" t="e">
        <f>#REF!*#REF!</f>
        <v>#REF!</v>
      </c>
      <c r="AL1634" s="1" t="e">
        <f>(#REF!*#REF!)*(#REF!*#REF!-1)</f>
        <v>#REF!</v>
      </c>
      <c r="AM1634" s="13" t="e">
        <f>#REF!*SQRT(1-#REF!*#REF!)</f>
        <v>#REF!</v>
      </c>
      <c r="AN1634" s="15" t="e">
        <f>#REF!-AM1634</f>
        <v>#REF!</v>
      </c>
      <c r="AO1634" s="19" t="e">
        <f>#REF!/AM1634</f>
        <v>#REF!</v>
      </c>
      <c r="AP1634" s="19" t="e">
        <f>SQRT(398600640000000/(#REF!*1000))</f>
        <v>#REF!</v>
      </c>
      <c r="AQ1634" s="17" t="e">
        <f>SQRT(2*398600640000000*((1/(#REF!*1000))-(1/((#REF!*1000)+(#REF!*1000)))))</f>
        <v>#REF!</v>
      </c>
      <c r="AR1634" s="17" t="e">
        <f>SQRT(2*398600640000000*((1/(#REF!*1000))-(1/((#REF!*1000)+(#REF!*1000)))))</f>
        <v>#REF!</v>
      </c>
      <c r="AS1634" s="17" t="e">
        <f t="shared" si="272"/>
        <v>#REF!</v>
      </c>
      <c r="AT1634" s="5" t="e">
        <f t="shared" si="273"/>
        <v>#REF!</v>
      </c>
      <c r="AU1634" s="5" t="e">
        <f>(((4*(POWER(#REF!*1000,2)*AP1634)/398600640000000)*AT1634))/2/1000</f>
        <v>#REF!</v>
      </c>
      <c r="AV1634" s="5" t="e">
        <f t="shared" si="274"/>
        <v>#REF!</v>
      </c>
      <c r="AW1634" s="5" t="e">
        <f>(((4*(POWER(#REF!*1000,2)*AQ1634)/398600640000000)*AV1634))/2/1000</f>
        <v>#REF!</v>
      </c>
      <c r="AX1634" s="19" t="e">
        <f t="shared" si="275"/>
        <v>#REF!</v>
      </c>
      <c r="AY1634" s="17" t="e">
        <f>SQRT(398600640000/#REF!)</f>
        <v>#REF!</v>
      </c>
      <c r="AZ1634" s="17" t="e">
        <f>SQRT(398600640000/#REF!)</f>
        <v>#REF!</v>
      </c>
      <c r="BA1634" s="17" t="e">
        <f t="shared" si="276"/>
        <v>#REF!</v>
      </c>
      <c r="BB1634" s="24" t="e">
        <f>-(398600640000000)/(2*(#REF!))</f>
        <v>#REF!</v>
      </c>
      <c r="BC1634" s="24" t="e">
        <f>-(398600640000000)/((2*#REF!))</f>
        <v>#REF!</v>
      </c>
      <c r="BD1634" s="24" t="e">
        <f>-(398600640000000)/(2*#REF!)</f>
        <v>#REF!</v>
      </c>
      <c r="BE1634" s="27" t="e">
        <f t="shared" si="277"/>
        <v>#REF!</v>
      </c>
      <c r="BF1634" s="27" t="e">
        <f t="shared" si="278"/>
        <v>#REF!</v>
      </c>
      <c r="BG1634" s="23" t="e">
        <f t="shared" si="279"/>
        <v>#REF!</v>
      </c>
      <c r="BH1634" s="23" t="e">
        <f t="shared" si="280"/>
        <v>#REF!</v>
      </c>
      <c r="BJ1634" s="29" t="e">
        <f>398600640000000/(#REF!*1000*#REF!*1000)</f>
        <v>#REF!</v>
      </c>
      <c r="BK1634" s="29" t="e">
        <f>398600640000000/(#REF!*1000*#REF!*1000)</f>
        <v>#REF!</v>
      </c>
      <c r="BL1634" s="29" t="e">
        <f t="shared" si="281"/>
        <v>#REF!</v>
      </c>
      <c r="BM1634" t="e">
        <f>398600640000000/(#REF!*1000*#REF!*1000)</f>
        <v>#REF!</v>
      </c>
    </row>
    <row r="1635" spans="24:65" x14ac:dyDescent="0.25">
      <c r="X1635"/>
      <c r="Y1635"/>
      <c r="Z1635"/>
      <c r="AA1635"/>
      <c r="AB1635" s="5" t="e">
        <f>#REF!-#REF!</f>
        <v>#REF!</v>
      </c>
      <c r="AC1635" s="1" t="e">
        <f>#REF!-#REF!</f>
        <v>#REF!</v>
      </c>
      <c r="AD1635" s="1" t="e">
        <f>SIN(#REF!)*COS(#REF!)</f>
        <v>#REF!</v>
      </c>
      <c r="AE1635" s="1" t="e">
        <f>SIN(#REF!)*SIN(#REF!)</f>
        <v>#REF!</v>
      </c>
      <c r="AF1635" s="1" t="e">
        <f>#REF!*COS(#REF!+#REF!)</f>
        <v>#REF!</v>
      </c>
      <c r="AG1635" s="1" t="e">
        <f>#REF!*SIN(#REF!+#REF!)</f>
        <v>#REF!</v>
      </c>
      <c r="AH1635" s="1" t="e">
        <f>SIN(#REF!)</f>
        <v>#REF!</v>
      </c>
      <c r="AI1635" s="1" t="e">
        <f>COS(#REF!)</f>
        <v>#REF!</v>
      </c>
      <c r="AJ1635" s="1" t="e">
        <f t="shared" si="271"/>
        <v>#REF!</v>
      </c>
      <c r="AK1635" s="5" t="e">
        <f>#REF!*#REF!</f>
        <v>#REF!</v>
      </c>
      <c r="AL1635" s="1" t="e">
        <f>(#REF!*#REF!)*(#REF!*#REF!-1)</f>
        <v>#REF!</v>
      </c>
      <c r="AM1635" s="13" t="e">
        <f>#REF!*SQRT(1-#REF!*#REF!)</f>
        <v>#REF!</v>
      </c>
      <c r="AN1635" s="15" t="e">
        <f>#REF!-AM1635</f>
        <v>#REF!</v>
      </c>
      <c r="AO1635" s="19" t="e">
        <f>#REF!/AM1635</f>
        <v>#REF!</v>
      </c>
      <c r="AP1635" s="19" t="e">
        <f>SQRT(398600640000000/(#REF!*1000))</f>
        <v>#REF!</v>
      </c>
      <c r="AQ1635" s="17" t="e">
        <f>SQRT(2*398600640000000*((1/(#REF!*1000))-(1/((#REF!*1000)+(#REF!*1000)))))</f>
        <v>#REF!</v>
      </c>
      <c r="AR1635" s="17" t="e">
        <f>SQRT(2*398600640000000*((1/(#REF!*1000))-(1/((#REF!*1000)+(#REF!*1000)))))</f>
        <v>#REF!</v>
      </c>
      <c r="AS1635" s="17" t="e">
        <f t="shared" si="272"/>
        <v>#REF!</v>
      </c>
      <c r="AT1635" s="5" t="e">
        <f t="shared" si="273"/>
        <v>#REF!</v>
      </c>
      <c r="AU1635" s="5" t="e">
        <f>(((4*(POWER(#REF!*1000,2)*AP1635)/398600640000000)*AT1635))/2/1000</f>
        <v>#REF!</v>
      </c>
      <c r="AV1635" s="5" t="e">
        <f t="shared" si="274"/>
        <v>#REF!</v>
      </c>
      <c r="AW1635" s="5" t="e">
        <f>(((4*(POWER(#REF!*1000,2)*AQ1635)/398600640000000)*AV1635))/2/1000</f>
        <v>#REF!</v>
      </c>
      <c r="AX1635" s="19" t="e">
        <f t="shared" si="275"/>
        <v>#REF!</v>
      </c>
      <c r="AY1635" s="17" t="e">
        <f>SQRT(398600640000/#REF!)</f>
        <v>#REF!</v>
      </c>
      <c r="AZ1635" s="17" t="e">
        <f>SQRT(398600640000/#REF!)</f>
        <v>#REF!</v>
      </c>
      <c r="BA1635" s="17" t="e">
        <f t="shared" si="276"/>
        <v>#REF!</v>
      </c>
      <c r="BB1635" s="24" t="e">
        <f>-(398600640000000)/(2*(#REF!))</f>
        <v>#REF!</v>
      </c>
      <c r="BC1635" s="24" t="e">
        <f>-(398600640000000)/((2*#REF!))</f>
        <v>#REF!</v>
      </c>
      <c r="BD1635" s="24" t="e">
        <f>-(398600640000000)/(2*#REF!)</f>
        <v>#REF!</v>
      </c>
      <c r="BE1635" s="27" t="e">
        <f t="shared" si="277"/>
        <v>#REF!</v>
      </c>
      <c r="BF1635" s="27" t="e">
        <f t="shared" si="278"/>
        <v>#REF!</v>
      </c>
      <c r="BG1635" s="23" t="e">
        <f t="shared" si="279"/>
        <v>#REF!</v>
      </c>
      <c r="BH1635" s="23" t="e">
        <f t="shared" si="280"/>
        <v>#REF!</v>
      </c>
      <c r="BJ1635" s="29" t="e">
        <f>398600640000000/(#REF!*1000*#REF!*1000)</f>
        <v>#REF!</v>
      </c>
      <c r="BK1635" s="29" t="e">
        <f>398600640000000/(#REF!*1000*#REF!*1000)</f>
        <v>#REF!</v>
      </c>
      <c r="BL1635" s="29" t="e">
        <f t="shared" si="281"/>
        <v>#REF!</v>
      </c>
      <c r="BM1635" t="e">
        <f>398600640000000/(#REF!*1000*#REF!*1000)</f>
        <v>#REF!</v>
      </c>
    </row>
    <row r="1636" spans="24:65" x14ac:dyDescent="0.25">
      <c r="X1636"/>
      <c r="Y1636"/>
      <c r="Z1636"/>
      <c r="AA1636"/>
      <c r="AB1636" s="5" t="e">
        <f>#REF!-#REF!</f>
        <v>#REF!</v>
      </c>
      <c r="AC1636" s="1" t="e">
        <f>#REF!-#REF!</f>
        <v>#REF!</v>
      </c>
      <c r="AD1636" s="1" t="e">
        <f>SIN(#REF!)*COS(#REF!)</f>
        <v>#REF!</v>
      </c>
      <c r="AE1636" s="1" t="e">
        <f>SIN(#REF!)*SIN(#REF!)</f>
        <v>#REF!</v>
      </c>
      <c r="AF1636" s="1" t="e">
        <f>#REF!*COS(#REF!+#REF!)</f>
        <v>#REF!</v>
      </c>
      <c r="AG1636" s="1" t="e">
        <f>#REF!*SIN(#REF!+#REF!)</f>
        <v>#REF!</v>
      </c>
      <c r="AH1636" s="1" t="e">
        <f>SIN(#REF!)</f>
        <v>#REF!</v>
      </c>
      <c r="AI1636" s="1" t="e">
        <f>COS(#REF!)</f>
        <v>#REF!</v>
      </c>
      <c r="AJ1636" s="1" t="e">
        <f t="shared" si="271"/>
        <v>#REF!</v>
      </c>
      <c r="AK1636" s="5" t="e">
        <f>#REF!*#REF!</f>
        <v>#REF!</v>
      </c>
      <c r="AL1636" s="1" t="e">
        <f>(#REF!*#REF!)*(#REF!*#REF!-1)</f>
        <v>#REF!</v>
      </c>
      <c r="AM1636" s="13" t="e">
        <f>#REF!*SQRT(1-#REF!*#REF!)</f>
        <v>#REF!</v>
      </c>
      <c r="AN1636" s="15" t="e">
        <f>#REF!-AM1636</f>
        <v>#REF!</v>
      </c>
      <c r="AO1636" s="19" t="e">
        <f>#REF!/AM1636</f>
        <v>#REF!</v>
      </c>
      <c r="AP1636" s="19" t="e">
        <f>SQRT(398600640000000/(#REF!*1000))</f>
        <v>#REF!</v>
      </c>
      <c r="AQ1636" s="17" t="e">
        <f>SQRT(2*398600640000000*((1/(#REF!*1000))-(1/((#REF!*1000)+(#REF!*1000)))))</f>
        <v>#REF!</v>
      </c>
      <c r="AR1636" s="17" t="e">
        <f>SQRT(2*398600640000000*((1/(#REF!*1000))-(1/((#REF!*1000)+(#REF!*1000)))))</f>
        <v>#REF!</v>
      </c>
      <c r="AS1636" s="17" t="e">
        <f t="shared" si="272"/>
        <v>#REF!</v>
      </c>
      <c r="AT1636" s="5" t="e">
        <f t="shared" si="273"/>
        <v>#REF!</v>
      </c>
      <c r="AU1636" s="5" t="e">
        <f>(((4*(POWER(#REF!*1000,2)*AP1636)/398600640000000)*AT1636))/2/1000</f>
        <v>#REF!</v>
      </c>
      <c r="AV1636" s="5" t="e">
        <f t="shared" si="274"/>
        <v>#REF!</v>
      </c>
      <c r="AW1636" s="5" t="e">
        <f>(((4*(POWER(#REF!*1000,2)*AQ1636)/398600640000000)*AV1636))/2/1000</f>
        <v>#REF!</v>
      </c>
      <c r="AX1636" s="19" t="e">
        <f t="shared" si="275"/>
        <v>#REF!</v>
      </c>
      <c r="AY1636" s="17" t="e">
        <f>SQRT(398600640000/#REF!)</f>
        <v>#REF!</v>
      </c>
      <c r="AZ1636" s="17" t="e">
        <f>SQRT(398600640000/#REF!)</f>
        <v>#REF!</v>
      </c>
      <c r="BA1636" s="17" t="e">
        <f t="shared" si="276"/>
        <v>#REF!</v>
      </c>
      <c r="BB1636" s="24" t="e">
        <f>-(398600640000000)/(2*(#REF!))</f>
        <v>#REF!</v>
      </c>
      <c r="BC1636" s="24" t="e">
        <f>-(398600640000000)/((2*#REF!))</f>
        <v>#REF!</v>
      </c>
      <c r="BD1636" s="24" t="e">
        <f>-(398600640000000)/(2*#REF!)</f>
        <v>#REF!</v>
      </c>
      <c r="BE1636" s="27" t="e">
        <f t="shared" si="277"/>
        <v>#REF!</v>
      </c>
      <c r="BF1636" s="27" t="e">
        <f t="shared" si="278"/>
        <v>#REF!</v>
      </c>
      <c r="BG1636" s="23" t="e">
        <f t="shared" si="279"/>
        <v>#REF!</v>
      </c>
      <c r="BH1636" s="23" t="e">
        <f t="shared" si="280"/>
        <v>#REF!</v>
      </c>
      <c r="BJ1636" s="29" t="e">
        <f>398600640000000/(#REF!*1000*#REF!*1000)</f>
        <v>#REF!</v>
      </c>
      <c r="BK1636" s="29" t="e">
        <f>398600640000000/(#REF!*1000*#REF!*1000)</f>
        <v>#REF!</v>
      </c>
      <c r="BL1636" s="29" t="e">
        <f t="shared" si="281"/>
        <v>#REF!</v>
      </c>
      <c r="BM1636" t="e">
        <f>398600640000000/(#REF!*1000*#REF!*1000)</f>
        <v>#REF!</v>
      </c>
    </row>
    <row r="1637" spans="24:65" x14ac:dyDescent="0.25">
      <c r="X1637"/>
      <c r="Y1637"/>
      <c r="Z1637"/>
      <c r="AA1637"/>
      <c r="AB1637" s="5" t="e">
        <f>#REF!-#REF!</f>
        <v>#REF!</v>
      </c>
      <c r="AC1637" s="1" t="e">
        <f>#REF!-#REF!</f>
        <v>#REF!</v>
      </c>
      <c r="AD1637" s="1" t="e">
        <f>SIN(#REF!)*COS(#REF!)</f>
        <v>#REF!</v>
      </c>
      <c r="AE1637" s="1" t="e">
        <f>SIN(#REF!)*SIN(#REF!)</f>
        <v>#REF!</v>
      </c>
      <c r="AF1637" s="1" t="e">
        <f>#REF!*COS(#REF!+#REF!)</f>
        <v>#REF!</v>
      </c>
      <c r="AG1637" s="1" t="e">
        <f>#REF!*SIN(#REF!+#REF!)</f>
        <v>#REF!</v>
      </c>
      <c r="AH1637" s="1" t="e">
        <f>SIN(#REF!)</f>
        <v>#REF!</v>
      </c>
      <c r="AI1637" s="1" t="e">
        <f>COS(#REF!)</f>
        <v>#REF!</v>
      </c>
      <c r="AJ1637" s="1" t="e">
        <f t="shared" si="271"/>
        <v>#REF!</v>
      </c>
      <c r="AK1637" s="5" t="e">
        <f>#REF!*#REF!</f>
        <v>#REF!</v>
      </c>
      <c r="AL1637" s="1" t="e">
        <f>(#REF!*#REF!)*(#REF!*#REF!-1)</f>
        <v>#REF!</v>
      </c>
      <c r="AM1637" s="13" t="e">
        <f>#REF!*SQRT(1-#REF!*#REF!)</f>
        <v>#REF!</v>
      </c>
      <c r="AN1637" s="15" t="e">
        <f>#REF!-AM1637</f>
        <v>#REF!</v>
      </c>
      <c r="AO1637" s="19" t="e">
        <f>#REF!/AM1637</f>
        <v>#REF!</v>
      </c>
      <c r="AP1637" s="19" t="e">
        <f>SQRT(398600640000000/(#REF!*1000))</f>
        <v>#REF!</v>
      </c>
      <c r="AQ1637" s="17" t="e">
        <f>SQRT(2*398600640000000*((1/(#REF!*1000))-(1/((#REF!*1000)+(#REF!*1000)))))</f>
        <v>#REF!</v>
      </c>
      <c r="AR1637" s="17" t="e">
        <f>SQRT(2*398600640000000*((1/(#REF!*1000))-(1/((#REF!*1000)+(#REF!*1000)))))</f>
        <v>#REF!</v>
      </c>
      <c r="AS1637" s="17" t="e">
        <f t="shared" si="272"/>
        <v>#REF!</v>
      </c>
      <c r="AT1637" s="5" t="e">
        <f t="shared" si="273"/>
        <v>#REF!</v>
      </c>
      <c r="AU1637" s="5" t="e">
        <f>(((4*(POWER(#REF!*1000,2)*AP1637)/398600640000000)*AT1637))/2/1000</f>
        <v>#REF!</v>
      </c>
      <c r="AV1637" s="5" t="e">
        <f t="shared" si="274"/>
        <v>#REF!</v>
      </c>
      <c r="AW1637" s="5" t="e">
        <f>(((4*(POWER(#REF!*1000,2)*AQ1637)/398600640000000)*AV1637))/2/1000</f>
        <v>#REF!</v>
      </c>
      <c r="AX1637" s="19" t="e">
        <f t="shared" si="275"/>
        <v>#REF!</v>
      </c>
      <c r="AY1637" s="17" t="e">
        <f>SQRT(398600640000/#REF!)</f>
        <v>#REF!</v>
      </c>
      <c r="AZ1637" s="17" t="e">
        <f>SQRT(398600640000/#REF!)</f>
        <v>#REF!</v>
      </c>
      <c r="BA1637" s="17" t="e">
        <f t="shared" si="276"/>
        <v>#REF!</v>
      </c>
      <c r="BB1637" s="24" t="e">
        <f>-(398600640000000)/(2*(#REF!))</f>
        <v>#REF!</v>
      </c>
      <c r="BC1637" s="24" t="e">
        <f>-(398600640000000)/((2*#REF!))</f>
        <v>#REF!</v>
      </c>
      <c r="BD1637" s="24" t="e">
        <f>-(398600640000000)/(2*#REF!)</f>
        <v>#REF!</v>
      </c>
      <c r="BE1637" s="27" t="e">
        <f t="shared" si="277"/>
        <v>#REF!</v>
      </c>
      <c r="BF1637" s="27" t="e">
        <f t="shared" si="278"/>
        <v>#REF!</v>
      </c>
      <c r="BG1637" s="23" t="e">
        <f t="shared" si="279"/>
        <v>#REF!</v>
      </c>
      <c r="BH1637" s="23" t="e">
        <f t="shared" si="280"/>
        <v>#REF!</v>
      </c>
      <c r="BJ1637" s="29" t="e">
        <f>398600640000000/(#REF!*1000*#REF!*1000)</f>
        <v>#REF!</v>
      </c>
      <c r="BK1637" s="29" t="e">
        <f>398600640000000/(#REF!*1000*#REF!*1000)</f>
        <v>#REF!</v>
      </c>
      <c r="BL1637" s="29" t="e">
        <f t="shared" si="281"/>
        <v>#REF!</v>
      </c>
      <c r="BM1637" t="e">
        <f>398600640000000/(#REF!*1000*#REF!*1000)</f>
        <v>#REF!</v>
      </c>
    </row>
    <row r="1638" spans="24:65" x14ac:dyDescent="0.25">
      <c r="X1638"/>
      <c r="Y1638"/>
      <c r="Z1638"/>
      <c r="AA1638"/>
      <c r="AB1638" s="5" t="e">
        <f>#REF!-#REF!</f>
        <v>#REF!</v>
      </c>
      <c r="AC1638" s="1" t="e">
        <f>#REF!-#REF!</f>
        <v>#REF!</v>
      </c>
      <c r="AD1638" s="1" t="e">
        <f>SIN(#REF!)*COS(#REF!)</f>
        <v>#REF!</v>
      </c>
      <c r="AE1638" s="1" t="e">
        <f>SIN(#REF!)*SIN(#REF!)</f>
        <v>#REF!</v>
      </c>
      <c r="AF1638" s="1" t="e">
        <f>#REF!*COS(#REF!+#REF!)</f>
        <v>#REF!</v>
      </c>
      <c r="AG1638" s="1" t="e">
        <f>#REF!*SIN(#REF!+#REF!)</f>
        <v>#REF!</v>
      </c>
      <c r="AH1638" s="1" t="e">
        <f>SIN(#REF!)</f>
        <v>#REF!</v>
      </c>
      <c r="AI1638" s="1" t="e">
        <f>COS(#REF!)</f>
        <v>#REF!</v>
      </c>
      <c r="AJ1638" s="1" t="e">
        <f t="shared" si="271"/>
        <v>#REF!</v>
      </c>
      <c r="AK1638" s="5" t="e">
        <f>#REF!*#REF!</f>
        <v>#REF!</v>
      </c>
      <c r="AL1638" s="1" t="e">
        <f>(#REF!*#REF!)*(#REF!*#REF!-1)</f>
        <v>#REF!</v>
      </c>
      <c r="AM1638" s="13" t="e">
        <f>#REF!*SQRT(1-#REF!*#REF!)</f>
        <v>#REF!</v>
      </c>
      <c r="AN1638" s="15" t="e">
        <f>#REF!-AM1638</f>
        <v>#REF!</v>
      </c>
      <c r="AO1638" s="19" t="e">
        <f>#REF!/AM1638</f>
        <v>#REF!</v>
      </c>
      <c r="AP1638" s="19" t="e">
        <f>SQRT(398600640000000/(#REF!*1000))</f>
        <v>#REF!</v>
      </c>
      <c r="AQ1638" s="17" t="e">
        <f>SQRT(2*398600640000000*((1/(#REF!*1000))-(1/((#REF!*1000)+(#REF!*1000)))))</f>
        <v>#REF!</v>
      </c>
      <c r="AR1638" s="17" t="e">
        <f>SQRT(2*398600640000000*((1/(#REF!*1000))-(1/((#REF!*1000)+(#REF!*1000)))))</f>
        <v>#REF!</v>
      </c>
      <c r="AS1638" s="17" t="e">
        <f t="shared" si="272"/>
        <v>#REF!</v>
      </c>
      <c r="AT1638" s="5" t="e">
        <f t="shared" si="273"/>
        <v>#REF!</v>
      </c>
      <c r="AU1638" s="5" t="e">
        <f>(((4*(POWER(#REF!*1000,2)*AP1638)/398600640000000)*AT1638))/2/1000</f>
        <v>#REF!</v>
      </c>
      <c r="AV1638" s="5" t="e">
        <f t="shared" si="274"/>
        <v>#REF!</v>
      </c>
      <c r="AW1638" s="5" t="e">
        <f>(((4*(POWER(#REF!*1000,2)*AQ1638)/398600640000000)*AV1638))/2/1000</f>
        <v>#REF!</v>
      </c>
      <c r="AX1638" s="19" t="e">
        <f t="shared" si="275"/>
        <v>#REF!</v>
      </c>
      <c r="AY1638" s="17" t="e">
        <f>SQRT(398600640000/#REF!)</f>
        <v>#REF!</v>
      </c>
      <c r="AZ1638" s="17" t="e">
        <f>SQRT(398600640000/#REF!)</f>
        <v>#REF!</v>
      </c>
      <c r="BA1638" s="17" t="e">
        <f t="shared" si="276"/>
        <v>#REF!</v>
      </c>
      <c r="BB1638" s="24" t="e">
        <f>-(398600640000000)/(2*(#REF!))</f>
        <v>#REF!</v>
      </c>
      <c r="BC1638" s="24" t="e">
        <f>-(398600640000000)/((2*#REF!))</f>
        <v>#REF!</v>
      </c>
      <c r="BD1638" s="24" t="e">
        <f>-(398600640000000)/(2*#REF!)</f>
        <v>#REF!</v>
      </c>
      <c r="BE1638" s="27" t="e">
        <f t="shared" si="277"/>
        <v>#REF!</v>
      </c>
      <c r="BF1638" s="27" t="e">
        <f t="shared" si="278"/>
        <v>#REF!</v>
      </c>
      <c r="BG1638" s="23" t="e">
        <f t="shared" si="279"/>
        <v>#REF!</v>
      </c>
      <c r="BH1638" s="23" t="e">
        <f t="shared" si="280"/>
        <v>#REF!</v>
      </c>
      <c r="BJ1638" s="29" t="e">
        <f>398600640000000/(#REF!*1000*#REF!*1000)</f>
        <v>#REF!</v>
      </c>
      <c r="BK1638" s="29" t="e">
        <f>398600640000000/(#REF!*1000*#REF!*1000)</f>
        <v>#REF!</v>
      </c>
      <c r="BL1638" s="29" t="e">
        <f t="shared" si="281"/>
        <v>#REF!</v>
      </c>
      <c r="BM1638" t="e">
        <f>398600640000000/(#REF!*1000*#REF!*1000)</f>
        <v>#REF!</v>
      </c>
    </row>
    <row r="1639" spans="24:65" x14ac:dyDescent="0.25">
      <c r="X1639"/>
      <c r="Y1639"/>
      <c r="Z1639"/>
      <c r="AA1639"/>
      <c r="AB1639" s="5" t="e">
        <f>#REF!-#REF!</f>
        <v>#REF!</v>
      </c>
      <c r="AC1639" s="1" t="e">
        <f>#REF!-#REF!</f>
        <v>#REF!</v>
      </c>
      <c r="AD1639" s="1" t="e">
        <f>SIN(#REF!)*COS(#REF!)</f>
        <v>#REF!</v>
      </c>
      <c r="AE1639" s="1" t="e">
        <f>SIN(#REF!)*SIN(#REF!)</f>
        <v>#REF!</v>
      </c>
      <c r="AF1639" s="1" t="e">
        <f>#REF!*COS(#REF!+#REF!)</f>
        <v>#REF!</v>
      </c>
      <c r="AG1639" s="1" t="e">
        <f>#REF!*SIN(#REF!+#REF!)</f>
        <v>#REF!</v>
      </c>
      <c r="AH1639" s="1" t="e">
        <f>SIN(#REF!)</f>
        <v>#REF!</v>
      </c>
      <c r="AI1639" s="1" t="e">
        <f>COS(#REF!)</f>
        <v>#REF!</v>
      </c>
      <c r="AJ1639" s="1" t="e">
        <f t="shared" si="271"/>
        <v>#REF!</v>
      </c>
      <c r="AK1639" s="5" t="e">
        <f>#REF!*#REF!</f>
        <v>#REF!</v>
      </c>
      <c r="AL1639" s="1" t="e">
        <f>(#REF!*#REF!)*(#REF!*#REF!-1)</f>
        <v>#REF!</v>
      </c>
      <c r="AM1639" s="13" t="e">
        <f>#REF!*SQRT(1-#REF!*#REF!)</f>
        <v>#REF!</v>
      </c>
      <c r="AN1639" s="15" t="e">
        <f>#REF!-AM1639</f>
        <v>#REF!</v>
      </c>
      <c r="AO1639" s="19" t="e">
        <f>#REF!/AM1639</f>
        <v>#REF!</v>
      </c>
      <c r="AP1639" s="19" t="e">
        <f>SQRT(398600640000000/(#REF!*1000))</f>
        <v>#REF!</v>
      </c>
      <c r="AQ1639" s="17" t="e">
        <f>SQRT(2*398600640000000*((1/(#REF!*1000))-(1/((#REF!*1000)+(#REF!*1000)))))</f>
        <v>#REF!</v>
      </c>
      <c r="AR1639" s="17" t="e">
        <f>SQRT(2*398600640000000*((1/(#REF!*1000))-(1/((#REF!*1000)+(#REF!*1000)))))</f>
        <v>#REF!</v>
      </c>
      <c r="AS1639" s="17" t="e">
        <f t="shared" si="272"/>
        <v>#REF!</v>
      </c>
      <c r="AT1639" s="5" t="e">
        <f t="shared" si="273"/>
        <v>#REF!</v>
      </c>
      <c r="AU1639" s="5" t="e">
        <f>(((4*(POWER(#REF!*1000,2)*AP1639)/398600640000000)*AT1639))/2/1000</f>
        <v>#REF!</v>
      </c>
      <c r="AV1639" s="5" t="e">
        <f t="shared" si="274"/>
        <v>#REF!</v>
      </c>
      <c r="AW1639" s="5" t="e">
        <f>(((4*(POWER(#REF!*1000,2)*AQ1639)/398600640000000)*AV1639))/2/1000</f>
        <v>#REF!</v>
      </c>
      <c r="AX1639" s="19" t="e">
        <f t="shared" si="275"/>
        <v>#REF!</v>
      </c>
      <c r="AY1639" s="17" t="e">
        <f>SQRT(398600640000/#REF!)</f>
        <v>#REF!</v>
      </c>
      <c r="AZ1639" s="17" t="e">
        <f>SQRT(398600640000/#REF!)</f>
        <v>#REF!</v>
      </c>
      <c r="BA1639" s="17" t="e">
        <f t="shared" si="276"/>
        <v>#REF!</v>
      </c>
      <c r="BB1639" s="24" t="e">
        <f>-(398600640000000)/(2*(#REF!))</f>
        <v>#REF!</v>
      </c>
      <c r="BC1639" s="24" t="e">
        <f>-(398600640000000)/((2*#REF!))</f>
        <v>#REF!</v>
      </c>
      <c r="BD1639" s="24" t="e">
        <f>-(398600640000000)/(2*#REF!)</f>
        <v>#REF!</v>
      </c>
      <c r="BE1639" s="27" t="e">
        <f t="shared" si="277"/>
        <v>#REF!</v>
      </c>
      <c r="BF1639" s="27" t="e">
        <f t="shared" si="278"/>
        <v>#REF!</v>
      </c>
      <c r="BG1639" s="23" t="e">
        <f t="shared" si="279"/>
        <v>#REF!</v>
      </c>
      <c r="BH1639" s="23" t="e">
        <f t="shared" si="280"/>
        <v>#REF!</v>
      </c>
      <c r="BJ1639" s="29" t="e">
        <f>398600640000000/(#REF!*1000*#REF!*1000)</f>
        <v>#REF!</v>
      </c>
      <c r="BK1639" s="29" t="e">
        <f>398600640000000/(#REF!*1000*#REF!*1000)</f>
        <v>#REF!</v>
      </c>
      <c r="BL1639" s="29" t="e">
        <f t="shared" si="281"/>
        <v>#REF!</v>
      </c>
      <c r="BM1639" t="e">
        <f>398600640000000/(#REF!*1000*#REF!*1000)</f>
        <v>#REF!</v>
      </c>
    </row>
    <row r="1640" spans="24:65" x14ac:dyDescent="0.25">
      <c r="X1640"/>
      <c r="Y1640"/>
      <c r="Z1640"/>
      <c r="AA1640"/>
      <c r="AB1640" s="5" t="e">
        <f>#REF!-#REF!</f>
        <v>#REF!</v>
      </c>
      <c r="AC1640" s="1" t="e">
        <f>#REF!-#REF!</f>
        <v>#REF!</v>
      </c>
      <c r="AD1640" s="1" t="e">
        <f>SIN(#REF!)*COS(#REF!)</f>
        <v>#REF!</v>
      </c>
      <c r="AE1640" s="1" t="e">
        <f>SIN(#REF!)*SIN(#REF!)</f>
        <v>#REF!</v>
      </c>
      <c r="AF1640" s="1" t="e">
        <f>#REF!*COS(#REF!+#REF!)</f>
        <v>#REF!</v>
      </c>
      <c r="AG1640" s="1" t="e">
        <f>#REF!*SIN(#REF!+#REF!)</f>
        <v>#REF!</v>
      </c>
      <c r="AH1640" s="1" t="e">
        <f>SIN(#REF!)</f>
        <v>#REF!</v>
      </c>
      <c r="AI1640" s="1" t="e">
        <f>COS(#REF!)</f>
        <v>#REF!</v>
      </c>
      <c r="AJ1640" s="1" t="e">
        <f t="shared" si="271"/>
        <v>#REF!</v>
      </c>
      <c r="AK1640" s="5" t="e">
        <f>#REF!*#REF!</f>
        <v>#REF!</v>
      </c>
      <c r="AL1640" s="1" t="e">
        <f>(#REF!*#REF!)*(#REF!*#REF!-1)</f>
        <v>#REF!</v>
      </c>
      <c r="AM1640" s="13" t="e">
        <f>#REF!*SQRT(1-#REF!*#REF!)</f>
        <v>#REF!</v>
      </c>
      <c r="AN1640" s="15" t="e">
        <f>#REF!-AM1640</f>
        <v>#REF!</v>
      </c>
      <c r="AO1640" s="19" t="e">
        <f>#REF!/AM1640</f>
        <v>#REF!</v>
      </c>
      <c r="AP1640" s="19" t="e">
        <f>SQRT(398600640000000/(#REF!*1000))</f>
        <v>#REF!</v>
      </c>
      <c r="AQ1640" s="17" t="e">
        <f>SQRT(2*398600640000000*((1/(#REF!*1000))-(1/((#REF!*1000)+(#REF!*1000)))))</f>
        <v>#REF!</v>
      </c>
      <c r="AR1640" s="17" t="e">
        <f>SQRT(2*398600640000000*((1/(#REF!*1000))-(1/((#REF!*1000)+(#REF!*1000)))))</f>
        <v>#REF!</v>
      </c>
      <c r="AS1640" s="17" t="e">
        <f t="shared" si="272"/>
        <v>#REF!</v>
      </c>
      <c r="AT1640" s="5" t="e">
        <f t="shared" si="273"/>
        <v>#REF!</v>
      </c>
      <c r="AU1640" s="5" t="e">
        <f>(((4*(POWER(#REF!*1000,2)*AP1640)/398600640000000)*AT1640))/2/1000</f>
        <v>#REF!</v>
      </c>
      <c r="AV1640" s="5" t="e">
        <f t="shared" si="274"/>
        <v>#REF!</v>
      </c>
      <c r="AW1640" s="5" t="e">
        <f>(((4*(POWER(#REF!*1000,2)*AQ1640)/398600640000000)*AV1640))/2/1000</f>
        <v>#REF!</v>
      </c>
      <c r="AX1640" s="19" t="e">
        <f t="shared" si="275"/>
        <v>#REF!</v>
      </c>
      <c r="AY1640" s="17" t="e">
        <f>SQRT(398600640000/#REF!)</f>
        <v>#REF!</v>
      </c>
      <c r="AZ1640" s="17" t="e">
        <f>SQRT(398600640000/#REF!)</f>
        <v>#REF!</v>
      </c>
      <c r="BA1640" s="17" t="e">
        <f t="shared" si="276"/>
        <v>#REF!</v>
      </c>
      <c r="BB1640" s="24" t="e">
        <f>-(398600640000000)/(2*(#REF!))</f>
        <v>#REF!</v>
      </c>
      <c r="BC1640" s="24" t="e">
        <f>-(398600640000000)/((2*#REF!))</f>
        <v>#REF!</v>
      </c>
      <c r="BD1640" s="24" t="e">
        <f>-(398600640000000)/(2*#REF!)</f>
        <v>#REF!</v>
      </c>
      <c r="BE1640" s="27" t="e">
        <f t="shared" si="277"/>
        <v>#REF!</v>
      </c>
      <c r="BF1640" s="27" t="e">
        <f t="shared" si="278"/>
        <v>#REF!</v>
      </c>
      <c r="BG1640" s="23" t="e">
        <f t="shared" si="279"/>
        <v>#REF!</v>
      </c>
      <c r="BH1640" s="23" t="e">
        <f t="shared" si="280"/>
        <v>#REF!</v>
      </c>
      <c r="BJ1640" s="29" t="e">
        <f>398600640000000/(#REF!*1000*#REF!*1000)</f>
        <v>#REF!</v>
      </c>
      <c r="BK1640" s="29" t="e">
        <f>398600640000000/(#REF!*1000*#REF!*1000)</f>
        <v>#REF!</v>
      </c>
      <c r="BL1640" s="29" t="e">
        <f t="shared" si="281"/>
        <v>#REF!</v>
      </c>
      <c r="BM1640" t="e">
        <f>398600640000000/(#REF!*1000*#REF!*1000)</f>
        <v>#REF!</v>
      </c>
    </row>
    <row r="1641" spans="24:65" x14ac:dyDescent="0.25">
      <c r="X1641"/>
      <c r="Y1641"/>
      <c r="Z1641"/>
      <c r="AA1641"/>
      <c r="AB1641" s="5" t="e">
        <f>#REF!-#REF!</f>
        <v>#REF!</v>
      </c>
      <c r="AC1641" s="1" t="e">
        <f>#REF!-#REF!</f>
        <v>#REF!</v>
      </c>
      <c r="AD1641" s="1" t="e">
        <f>SIN(#REF!)*COS(#REF!)</f>
        <v>#REF!</v>
      </c>
      <c r="AE1641" s="1" t="e">
        <f>SIN(#REF!)*SIN(#REF!)</f>
        <v>#REF!</v>
      </c>
      <c r="AF1641" s="1" t="e">
        <f>#REF!*COS(#REF!+#REF!)</f>
        <v>#REF!</v>
      </c>
      <c r="AG1641" s="1" t="e">
        <f>#REF!*SIN(#REF!+#REF!)</f>
        <v>#REF!</v>
      </c>
      <c r="AH1641" s="1" t="e">
        <f>SIN(#REF!)</f>
        <v>#REF!</v>
      </c>
      <c r="AI1641" s="1" t="e">
        <f>COS(#REF!)</f>
        <v>#REF!</v>
      </c>
      <c r="AJ1641" s="1" t="e">
        <f t="shared" si="271"/>
        <v>#REF!</v>
      </c>
      <c r="AK1641" s="5" t="e">
        <f>#REF!*#REF!</f>
        <v>#REF!</v>
      </c>
      <c r="AL1641" s="1" t="e">
        <f>(#REF!*#REF!)*(#REF!*#REF!-1)</f>
        <v>#REF!</v>
      </c>
      <c r="AM1641" s="13" t="e">
        <f>#REF!*SQRT(1-#REF!*#REF!)</f>
        <v>#REF!</v>
      </c>
      <c r="AN1641" s="15" t="e">
        <f>#REF!-AM1641</f>
        <v>#REF!</v>
      </c>
      <c r="AO1641" s="19" t="e">
        <f>#REF!/AM1641</f>
        <v>#REF!</v>
      </c>
      <c r="AP1641" s="19" t="e">
        <f>SQRT(398600640000000/(#REF!*1000))</f>
        <v>#REF!</v>
      </c>
      <c r="AQ1641" s="17" t="e">
        <f>SQRT(2*398600640000000*((1/(#REF!*1000))-(1/((#REF!*1000)+(#REF!*1000)))))</f>
        <v>#REF!</v>
      </c>
      <c r="AR1641" s="17" t="e">
        <f>SQRT(2*398600640000000*((1/(#REF!*1000))-(1/((#REF!*1000)+(#REF!*1000)))))</f>
        <v>#REF!</v>
      </c>
      <c r="AS1641" s="17" t="e">
        <f t="shared" si="272"/>
        <v>#REF!</v>
      </c>
      <c r="AT1641" s="5" t="e">
        <f t="shared" si="273"/>
        <v>#REF!</v>
      </c>
      <c r="AU1641" s="5" t="e">
        <f>(((4*(POWER(#REF!*1000,2)*AP1641)/398600640000000)*AT1641))/2/1000</f>
        <v>#REF!</v>
      </c>
      <c r="AV1641" s="5" t="e">
        <f t="shared" si="274"/>
        <v>#REF!</v>
      </c>
      <c r="AW1641" s="5" t="e">
        <f>(((4*(POWER(#REF!*1000,2)*AQ1641)/398600640000000)*AV1641))/2/1000</f>
        <v>#REF!</v>
      </c>
      <c r="AX1641" s="19" t="e">
        <f t="shared" si="275"/>
        <v>#REF!</v>
      </c>
      <c r="AY1641" s="17" t="e">
        <f>SQRT(398600640000/#REF!)</f>
        <v>#REF!</v>
      </c>
      <c r="AZ1641" s="17" t="e">
        <f>SQRT(398600640000/#REF!)</f>
        <v>#REF!</v>
      </c>
      <c r="BA1641" s="17" t="e">
        <f t="shared" si="276"/>
        <v>#REF!</v>
      </c>
      <c r="BB1641" s="24" t="e">
        <f>-(398600640000000)/(2*(#REF!))</f>
        <v>#REF!</v>
      </c>
      <c r="BC1641" s="24" t="e">
        <f>-(398600640000000)/((2*#REF!))</f>
        <v>#REF!</v>
      </c>
      <c r="BD1641" s="24" t="e">
        <f>-(398600640000000)/(2*#REF!)</f>
        <v>#REF!</v>
      </c>
      <c r="BE1641" s="27" t="e">
        <f t="shared" si="277"/>
        <v>#REF!</v>
      </c>
      <c r="BF1641" s="27" t="e">
        <f t="shared" si="278"/>
        <v>#REF!</v>
      </c>
      <c r="BG1641" s="23" t="e">
        <f t="shared" si="279"/>
        <v>#REF!</v>
      </c>
      <c r="BH1641" s="23" t="e">
        <f t="shared" si="280"/>
        <v>#REF!</v>
      </c>
      <c r="BJ1641" s="29" t="e">
        <f>398600640000000/(#REF!*1000*#REF!*1000)</f>
        <v>#REF!</v>
      </c>
      <c r="BK1641" s="29" t="e">
        <f>398600640000000/(#REF!*1000*#REF!*1000)</f>
        <v>#REF!</v>
      </c>
      <c r="BL1641" s="29" t="e">
        <f t="shared" si="281"/>
        <v>#REF!</v>
      </c>
      <c r="BM1641" t="e">
        <f>398600640000000/(#REF!*1000*#REF!*1000)</f>
        <v>#REF!</v>
      </c>
    </row>
    <row r="1642" spans="24:65" x14ac:dyDescent="0.25">
      <c r="X1642"/>
      <c r="Y1642"/>
      <c r="Z1642"/>
      <c r="AA1642"/>
      <c r="AB1642" s="5" t="e">
        <f>#REF!-#REF!</f>
        <v>#REF!</v>
      </c>
      <c r="AC1642" s="1" t="e">
        <f>#REF!-#REF!</f>
        <v>#REF!</v>
      </c>
      <c r="AD1642" s="1" t="e">
        <f>SIN(#REF!)*COS(#REF!)</f>
        <v>#REF!</v>
      </c>
      <c r="AE1642" s="1" t="e">
        <f>SIN(#REF!)*SIN(#REF!)</f>
        <v>#REF!</v>
      </c>
      <c r="AF1642" s="1" t="e">
        <f>#REF!*COS(#REF!+#REF!)</f>
        <v>#REF!</v>
      </c>
      <c r="AG1642" s="1" t="e">
        <f>#REF!*SIN(#REF!+#REF!)</f>
        <v>#REF!</v>
      </c>
      <c r="AH1642" s="1" t="e">
        <f>SIN(#REF!)</f>
        <v>#REF!</v>
      </c>
      <c r="AI1642" s="1" t="e">
        <f>COS(#REF!)</f>
        <v>#REF!</v>
      </c>
      <c r="AJ1642" s="1" t="e">
        <f t="shared" si="271"/>
        <v>#REF!</v>
      </c>
      <c r="AK1642" s="5" t="e">
        <f>#REF!*#REF!</f>
        <v>#REF!</v>
      </c>
      <c r="AL1642" s="1" t="e">
        <f>(#REF!*#REF!)*(#REF!*#REF!-1)</f>
        <v>#REF!</v>
      </c>
      <c r="AM1642" s="13" t="e">
        <f>#REF!*SQRT(1-#REF!*#REF!)</f>
        <v>#REF!</v>
      </c>
      <c r="AN1642" s="15" t="e">
        <f>#REF!-AM1642</f>
        <v>#REF!</v>
      </c>
      <c r="AO1642" s="19" t="e">
        <f>#REF!/AM1642</f>
        <v>#REF!</v>
      </c>
      <c r="AP1642" s="19" t="e">
        <f>SQRT(398600640000000/(#REF!*1000))</f>
        <v>#REF!</v>
      </c>
      <c r="AQ1642" s="17" t="e">
        <f>SQRT(2*398600640000000*((1/(#REF!*1000))-(1/((#REF!*1000)+(#REF!*1000)))))</f>
        <v>#REF!</v>
      </c>
      <c r="AR1642" s="17" t="e">
        <f>SQRT(2*398600640000000*((1/(#REF!*1000))-(1/((#REF!*1000)+(#REF!*1000)))))</f>
        <v>#REF!</v>
      </c>
      <c r="AS1642" s="17" t="e">
        <f t="shared" si="272"/>
        <v>#REF!</v>
      </c>
      <c r="AT1642" s="5" t="e">
        <f t="shared" si="273"/>
        <v>#REF!</v>
      </c>
      <c r="AU1642" s="5" t="e">
        <f>(((4*(POWER(#REF!*1000,2)*AP1642)/398600640000000)*AT1642))/2/1000</f>
        <v>#REF!</v>
      </c>
      <c r="AV1642" s="5" t="e">
        <f t="shared" si="274"/>
        <v>#REF!</v>
      </c>
      <c r="AW1642" s="5" t="e">
        <f>(((4*(POWER(#REF!*1000,2)*AQ1642)/398600640000000)*AV1642))/2/1000</f>
        <v>#REF!</v>
      </c>
      <c r="AX1642" s="19" t="e">
        <f t="shared" si="275"/>
        <v>#REF!</v>
      </c>
      <c r="AY1642" s="17" t="e">
        <f>SQRT(398600640000/#REF!)</f>
        <v>#REF!</v>
      </c>
      <c r="AZ1642" s="17" t="e">
        <f>SQRT(398600640000/#REF!)</f>
        <v>#REF!</v>
      </c>
      <c r="BA1642" s="17" t="e">
        <f t="shared" si="276"/>
        <v>#REF!</v>
      </c>
      <c r="BB1642" s="24" t="e">
        <f>-(398600640000000)/(2*(#REF!))</f>
        <v>#REF!</v>
      </c>
      <c r="BC1642" s="24" t="e">
        <f>-(398600640000000)/((2*#REF!))</f>
        <v>#REF!</v>
      </c>
      <c r="BD1642" s="24" t="e">
        <f>-(398600640000000)/(2*#REF!)</f>
        <v>#REF!</v>
      </c>
      <c r="BE1642" s="27" t="e">
        <f t="shared" si="277"/>
        <v>#REF!</v>
      </c>
      <c r="BF1642" s="27" t="e">
        <f t="shared" si="278"/>
        <v>#REF!</v>
      </c>
      <c r="BG1642" s="23" t="e">
        <f t="shared" si="279"/>
        <v>#REF!</v>
      </c>
      <c r="BH1642" s="23" t="e">
        <f t="shared" si="280"/>
        <v>#REF!</v>
      </c>
      <c r="BJ1642" s="29" t="e">
        <f>398600640000000/(#REF!*1000*#REF!*1000)</f>
        <v>#REF!</v>
      </c>
      <c r="BK1642" s="29" t="e">
        <f>398600640000000/(#REF!*1000*#REF!*1000)</f>
        <v>#REF!</v>
      </c>
      <c r="BL1642" s="29" t="e">
        <f t="shared" si="281"/>
        <v>#REF!</v>
      </c>
      <c r="BM1642" t="e">
        <f>398600640000000/(#REF!*1000*#REF!*1000)</f>
        <v>#REF!</v>
      </c>
    </row>
    <row r="1643" spans="24:65" x14ac:dyDescent="0.25">
      <c r="X1643"/>
      <c r="Y1643"/>
      <c r="Z1643"/>
      <c r="AA1643"/>
      <c r="AB1643" s="5" t="e">
        <f>#REF!-#REF!</f>
        <v>#REF!</v>
      </c>
      <c r="AC1643" s="1" t="e">
        <f>#REF!-#REF!</f>
        <v>#REF!</v>
      </c>
      <c r="AD1643" s="1" t="e">
        <f>SIN(#REF!)*COS(#REF!)</f>
        <v>#REF!</v>
      </c>
      <c r="AE1643" s="1" t="e">
        <f>SIN(#REF!)*SIN(#REF!)</f>
        <v>#REF!</v>
      </c>
      <c r="AF1643" s="1" t="e">
        <f>#REF!*COS(#REF!+#REF!)</f>
        <v>#REF!</v>
      </c>
      <c r="AG1643" s="1" t="e">
        <f>#REF!*SIN(#REF!+#REF!)</f>
        <v>#REF!</v>
      </c>
      <c r="AH1643" s="1" t="e">
        <f>SIN(#REF!)</f>
        <v>#REF!</v>
      </c>
      <c r="AI1643" s="1" t="e">
        <f>COS(#REF!)</f>
        <v>#REF!</v>
      </c>
      <c r="AJ1643" s="1" t="e">
        <f t="shared" si="271"/>
        <v>#REF!</v>
      </c>
      <c r="AK1643" s="5" t="e">
        <f>#REF!*#REF!</f>
        <v>#REF!</v>
      </c>
      <c r="AL1643" s="1" t="e">
        <f>(#REF!*#REF!)*(#REF!*#REF!-1)</f>
        <v>#REF!</v>
      </c>
      <c r="AM1643" s="13" t="e">
        <f>#REF!*SQRT(1-#REF!*#REF!)</f>
        <v>#REF!</v>
      </c>
      <c r="AN1643" s="15" t="e">
        <f>#REF!-AM1643</f>
        <v>#REF!</v>
      </c>
      <c r="AO1643" s="19" t="e">
        <f>#REF!/AM1643</f>
        <v>#REF!</v>
      </c>
      <c r="AP1643" s="19" t="e">
        <f>SQRT(398600640000000/(#REF!*1000))</f>
        <v>#REF!</v>
      </c>
      <c r="AQ1643" s="17" t="e">
        <f>SQRT(2*398600640000000*((1/(#REF!*1000))-(1/((#REF!*1000)+(#REF!*1000)))))</f>
        <v>#REF!</v>
      </c>
      <c r="AR1643" s="17" t="e">
        <f>SQRT(2*398600640000000*((1/(#REF!*1000))-(1/((#REF!*1000)+(#REF!*1000)))))</f>
        <v>#REF!</v>
      </c>
      <c r="AS1643" s="17" t="e">
        <f t="shared" si="272"/>
        <v>#REF!</v>
      </c>
      <c r="AT1643" s="5" t="e">
        <f t="shared" si="273"/>
        <v>#REF!</v>
      </c>
      <c r="AU1643" s="5" t="e">
        <f>(((4*(POWER(#REF!*1000,2)*AP1643)/398600640000000)*AT1643))/2/1000</f>
        <v>#REF!</v>
      </c>
      <c r="AV1643" s="5" t="e">
        <f t="shared" si="274"/>
        <v>#REF!</v>
      </c>
      <c r="AW1643" s="5" t="e">
        <f>(((4*(POWER(#REF!*1000,2)*AQ1643)/398600640000000)*AV1643))/2/1000</f>
        <v>#REF!</v>
      </c>
      <c r="AX1643" s="19" t="e">
        <f t="shared" si="275"/>
        <v>#REF!</v>
      </c>
      <c r="AY1643" s="17" t="e">
        <f>SQRT(398600640000/#REF!)</f>
        <v>#REF!</v>
      </c>
      <c r="AZ1643" s="17" t="e">
        <f>SQRT(398600640000/#REF!)</f>
        <v>#REF!</v>
      </c>
      <c r="BA1643" s="17" t="e">
        <f t="shared" si="276"/>
        <v>#REF!</v>
      </c>
      <c r="BB1643" s="24" t="e">
        <f>-(398600640000000)/(2*(#REF!))</f>
        <v>#REF!</v>
      </c>
      <c r="BC1643" s="24" t="e">
        <f>-(398600640000000)/((2*#REF!))</f>
        <v>#REF!</v>
      </c>
      <c r="BD1643" s="24" t="e">
        <f>-(398600640000000)/(2*#REF!)</f>
        <v>#REF!</v>
      </c>
      <c r="BE1643" s="27" t="e">
        <f t="shared" si="277"/>
        <v>#REF!</v>
      </c>
      <c r="BF1643" s="27" t="e">
        <f t="shared" si="278"/>
        <v>#REF!</v>
      </c>
      <c r="BG1643" s="23" t="e">
        <f t="shared" si="279"/>
        <v>#REF!</v>
      </c>
      <c r="BH1643" s="23" t="e">
        <f t="shared" si="280"/>
        <v>#REF!</v>
      </c>
      <c r="BJ1643" s="29" t="e">
        <f>398600640000000/(#REF!*1000*#REF!*1000)</f>
        <v>#REF!</v>
      </c>
      <c r="BK1643" s="29" t="e">
        <f>398600640000000/(#REF!*1000*#REF!*1000)</f>
        <v>#REF!</v>
      </c>
      <c r="BL1643" s="29" t="e">
        <f t="shared" si="281"/>
        <v>#REF!</v>
      </c>
      <c r="BM1643" t="e">
        <f>398600640000000/(#REF!*1000*#REF!*1000)</f>
        <v>#REF!</v>
      </c>
    </row>
    <row r="1644" spans="24:65" x14ac:dyDescent="0.25">
      <c r="X1644"/>
      <c r="Y1644"/>
      <c r="Z1644"/>
      <c r="AA1644"/>
      <c r="AB1644" s="5" t="e">
        <f>#REF!-#REF!</f>
        <v>#REF!</v>
      </c>
      <c r="AC1644" s="1" t="e">
        <f>#REF!-#REF!</f>
        <v>#REF!</v>
      </c>
      <c r="AD1644" s="1" t="e">
        <f>SIN(#REF!)*COS(#REF!)</f>
        <v>#REF!</v>
      </c>
      <c r="AE1644" s="1" t="e">
        <f>SIN(#REF!)*SIN(#REF!)</f>
        <v>#REF!</v>
      </c>
      <c r="AF1644" s="1" t="e">
        <f>#REF!*COS(#REF!+#REF!)</f>
        <v>#REF!</v>
      </c>
      <c r="AG1644" s="1" t="e">
        <f>#REF!*SIN(#REF!+#REF!)</f>
        <v>#REF!</v>
      </c>
      <c r="AH1644" s="1" t="e">
        <f>SIN(#REF!)</f>
        <v>#REF!</v>
      </c>
      <c r="AI1644" s="1" t="e">
        <f>COS(#REF!)</f>
        <v>#REF!</v>
      </c>
      <c r="AJ1644" s="1" t="e">
        <f t="shared" si="271"/>
        <v>#REF!</v>
      </c>
      <c r="AK1644" s="5" t="e">
        <f>#REF!*#REF!</f>
        <v>#REF!</v>
      </c>
      <c r="AL1644" s="1" t="e">
        <f>(#REF!*#REF!)*(#REF!*#REF!-1)</f>
        <v>#REF!</v>
      </c>
      <c r="AM1644" s="13" t="e">
        <f>#REF!*SQRT(1-#REF!*#REF!)</f>
        <v>#REF!</v>
      </c>
      <c r="AN1644" s="15" t="e">
        <f>#REF!-AM1644</f>
        <v>#REF!</v>
      </c>
      <c r="AO1644" s="19" t="e">
        <f>#REF!/AM1644</f>
        <v>#REF!</v>
      </c>
      <c r="AP1644" s="19" t="e">
        <f>SQRT(398600640000000/(#REF!*1000))</f>
        <v>#REF!</v>
      </c>
      <c r="AQ1644" s="17" t="e">
        <f>SQRT(2*398600640000000*((1/(#REF!*1000))-(1/((#REF!*1000)+(#REF!*1000)))))</f>
        <v>#REF!</v>
      </c>
      <c r="AR1644" s="17" t="e">
        <f>SQRT(2*398600640000000*((1/(#REF!*1000))-(1/((#REF!*1000)+(#REF!*1000)))))</f>
        <v>#REF!</v>
      </c>
      <c r="AS1644" s="17" t="e">
        <f t="shared" si="272"/>
        <v>#REF!</v>
      </c>
      <c r="AT1644" s="5" t="e">
        <f t="shared" si="273"/>
        <v>#REF!</v>
      </c>
      <c r="AU1644" s="5" t="e">
        <f>(((4*(POWER(#REF!*1000,2)*AP1644)/398600640000000)*AT1644))/2/1000</f>
        <v>#REF!</v>
      </c>
      <c r="AV1644" s="5" t="e">
        <f t="shared" si="274"/>
        <v>#REF!</v>
      </c>
      <c r="AW1644" s="5" t="e">
        <f>(((4*(POWER(#REF!*1000,2)*AQ1644)/398600640000000)*AV1644))/2/1000</f>
        <v>#REF!</v>
      </c>
      <c r="AX1644" s="19" t="e">
        <f t="shared" si="275"/>
        <v>#REF!</v>
      </c>
      <c r="AY1644" s="17" t="e">
        <f>SQRT(398600640000/#REF!)</f>
        <v>#REF!</v>
      </c>
      <c r="AZ1644" s="17" t="e">
        <f>SQRT(398600640000/#REF!)</f>
        <v>#REF!</v>
      </c>
      <c r="BA1644" s="17" t="e">
        <f t="shared" si="276"/>
        <v>#REF!</v>
      </c>
      <c r="BB1644" s="24" t="e">
        <f>-(398600640000000)/(2*(#REF!))</f>
        <v>#REF!</v>
      </c>
      <c r="BC1644" s="24" t="e">
        <f>-(398600640000000)/((2*#REF!))</f>
        <v>#REF!</v>
      </c>
      <c r="BD1644" s="24" t="e">
        <f>-(398600640000000)/(2*#REF!)</f>
        <v>#REF!</v>
      </c>
      <c r="BE1644" s="27" t="e">
        <f t="shared" si="277"/>
        <v>#REF!</v>
      </c>
      <c r="BF1644" s="27" t="e">
        <f t="shared" si="278"/>
        <v>#REF!</v>
      </c>
      <c r="BG1644" s="23" t="e">
        <f t="shared" si="279"/>
        <v>#REF!</v>
      </c>
      <c r="BH1644" s="23" t="e">
        <f t="shared" si="280"/>
        <v>#REF!</v>
      </c>
      <c r="BJ1644" s="29" t="e">
        <f>398600640000000/(#REF!*1000*#REF!*1000)</f>
        <v>#REF!</v>
      </c>
      <c r="BK1644" s="29" t="e">
        <f>398600640000000/(#REF!*1000*#REF!*1000)</f>
        <v>#REF!</v>
      </c>
      <c r="BL1644" s="29" t="e">
        <f t="shared" si="281"/>
        <v>#REF!</v>
      </c>
      <c r="BM1644" t="e">
        <f>398600640000000/(#REF!*1000*#REF!*1000)</f>
        <v>#REF!</v>
      </c>
    </row>
    <row r="1645" spans="24:65" x14ac:dyDescent="0.25">
      <c r="X1645"/>
      <c r="Y1645"/>
      <c r="Z1645"/>
      <c r="AA1645"/>
      <c r="AB1645" s="5" t="e">
        <f>#REF!-#REF!</f>
        <v>#REF!</v>
      </c>
      <c r="AC1645" s="1" t="e">
        <f>#REF!-#REF!</f>
        <v>#REF!</v>
      </c>
      <c r="AD1645" s="1" t="e">
        <f>SIN(#REF!)*COS(#REF!)</f>
        <v>#REF!</v>
      </c>
      <c r="AE1645" s="1" t="e">
        <f>SIN(#REF!)*SIN(#REF!)</f>
        <v>#REF!</v>
      </c>
      <c r="AF1645" s="1" t="e">
        <f>#REF!*COS(#REF!+#REF!)</f>
        <v>#REF!</v>
      </c>
      <c r="AG1645" s="1" t="e">
        <f>#REF!*SIN(#REF!+#REF!)</f>
        <v>#REF!</v>
      </c>
      <c r="AH1645" s="1" t="e">
        <f>SIN(#REF!)</f>
        <v>#REF!</v>
      </c>
      <c r="AI1645" s="1" t="e">
        <f>COS(#REF!)</f>
        <v>#REF!</v>
      </c>
      <c r="AJ1645" s="1" t="e">
        <f t="shared" si="271"/>
        <v>#REF!</v>
      </c>
      <c r="AK1645" s="5" t="e">
        <f>#REF!*#REF!</f>
        <v>#REF!</v>
      </c>
      <c r="AL1645" s="1" t="e">
        <f>(#REF!*#REF!)*(#REF!*#REF!-1)</f>
        <v>#REF!</v>
      </c>
      <c r="AM1645" s="13" t="e">
        <f>#REF!*SQRT(1-#REF!*#REF!)</f>
        <v>#REF!</v>
      </c>
      <c r="AN1645" s="15" t="e">
        <f>#REF!-AM1645</f>
        <v>#REF!</v>
      </c>
      <c r="AO1645" s="19" t="e">
        <f>#REF!/AM1645</f>
        <v>#REF!</v>
      </c>
      <c r="AP1645" s="19" t="e">
        <f>SQRT(398600640000000/(#REF!*1000))</f>
        <v>#REF!</v>
      </c>
      <c r="AQ1645" s="17" t="e">
        <f>SQRT(2*398600640000000*((1/(#REF!*1000))-(1/((#REF!*1000)+(#REF!*1000)))))</f>
        <v>#REF!</v>
      </c>
      <c r="AR1645" s="17" t="e">
        <f>SQRT(2*398600640000000*((1/(#REF!*1000))-(1/((#REF!*1000)+(#REF!*1000)))))</f>
        <v>#REF!</v>
      </c>
      <c r="AS1645" s="17" t="e">
        <f t="shared" si="272"/>
        <v>#REF!</v>
      </c>
      <c r="AT1645" s="5" t="e">
        <f t="shared" si="273"/>
        <v>#REF!</v>
      </c>
      <c r="AU1645" s="5" t="e">
        <f>(((4*(POWER(#REF!*1000,2)*AP1645)/398600640000000)*AT1645))/2/1000</f>
        <v>#REF!</v>
      </c>
      <c r="AV1645" s="5" t="e">
        <f t="shared" si="274"/>
        <v>#REF!</v>
      </c>
      <c r="AW1645" s="5" t="e">
        <f>(((4*(POWER(#REF!*1000,2)*AQ1645)/398600640000000)*AV1645))/2/1000</f>
        <v>#REF!</v>
      </c>
      <c r="AX1645" s="19" t="e">
        <f t="shared" si="275"/>
        <v>#REF!</v>
      </c>
      <c r="AY1645" s="17" t="e">
        <f>SQRT(398600640000/#REF!)</f>
        <v>#REF!</v>
      </c>
      <c r="AZ1645" s="17" t="e">
        <f>SQRT(398600640000/#REF!)</f>
        <v>#REF!</v>
      </c>
      <c r="BA1645" s="17" t="e">
        <f t="shared" si="276"/>
        <v>#REF!</v>
      </c>
      <c r="BB1645" s="24" t="e">
        <f>-(398600640000000)/(2*(#REF!))</f>
        <v>#REF!</v>
      </c>
      <c r="BC1645" s="24" t="e">
        <f>-(398600640000000)/((2*#REF!))</f>
        <v>#REF!</v>
      </c>
      <c r="BD1645" s="24" t="e">
        <f>-(398600640000000)/(2*#REF!)</f>
        <v>#REF!</v>
      </c>
      <c r="BE1645" s="27" t="e">
        <f t="shared" si="277"/>
        <v>#REF!</v>
      </c>
      <c r="BF1645" s="27" t="e">
        <f t="shared" si="278"/>
        <v>#REF!</v>
      </c>
      <c r="BG1645" s="23" t="e">
        <f t="shared" si="279"/>
        <v>#REF!</v>
      </c>
      <c r="BH1645" s="23" t="e">
        <f t="shared" si="280"/>
        <v>#REF!</v>
      </c>
      <c r="BJ1645" s="29" t="e">
        <f>398600640000000/(#REF!*1000*#REF!*1000)</f>
        <v>#REF!</v>
      </c>
      <c r="BK1645" s="29" t="e">
        <f>398600640000000/(#REF!*1000*#REF!*1000)</f>
        <v>#REF!</v>
      </c>
      <c r="BL1645" s="29" t="e">
        <f t="shared" si="281"/>
        <v>#REF!</v>
      </c>
      <c r="BM1645" t="e">
        <f>398600640000000/(#REF!*1000*#REF!*1000)</f>
        <v>#REF!</v>
      </c>
    </row>
    <row r="1646" spans="24:65" x14ac:dyDescent="0.25">
      <c r="X1646"/>
      <c r="Y1646"/>
      <c r="Z1646"/>
      <c r="AA1646"/>
      <c r="AB1646" s="5" t="e">
        <f>#REF!-#REF!</f>
        <v>#REF!</v>
      </c>
      <c r="AC1646" s="1" t="e">
        <f>#REF!-#REF!</f>
        <v>#REF!</v>
      </c>
      <c r="AD1646" s="1" t="e">
        <f>SIN(#REF!)*COS(#REF!)</f>
        <v>#REF!</v>
      </c>
      <c r="AE1646" s="1" t="e">
        <f>SIN(#REF!)*SIN(#REF!)</f>
        <v>#REF!</v>
      </c>
      <c r="AF1646" s="1" t="e">
        <f>#REF!*COS(#REF!+#REF!)</f>
        <v>#REF!</v>
      </c>
      <c r="AG1646" s="1" t="e">
        <f>#REF!*SIN(#REF!+#REF!)</f>
        <v>#REF!</v>
      </c>
      <c r="AH1646" s="1" t="e">
        <f>SIN(#REF!)</f>
        <v>#REF!</v>
      </c>
      <c r="AI1646" s="1" t="e">
        <f>COS(#REF!)</f>
        <v>#REF!</v>
      </c>
      <c r="AJ1646" s="1" t="e">
        <f t="shared" si="271"/>
        <v>#REF!</v>
      </c>
      <c r="AK1646" s="5" t="e">
        <f>#REF!*#REF!</f>
        <v>#REF!</v>
      </c>
      <c r="AL1646" s="1" t="e">
        <f>(#REF!*#REF!)*(#REF!*#REF!-1)</f>
        <v>#REF!</v>
      </c>
      <c r="AM1646" s="13" t="e">
        <f>#REF!*SQRT(1-#REF!*#REF!)</f>
        <v>#REF!</v>
      </c>
      <c r="AN1646" s="15" t="e">
        <f>#REF!-AM1646</f>
        <v>#REF!</v>
      </c>
      <c r="AO1646" s="19" t="e">
        <f>#REF!/AM1646</f>
        <v>#REF!</v>
      </c>
      <c r="AP1646" s="19" t="e">
        <f>SQRT(398600640000000/(#REF!*1000))</f>
        <v>#REF!</v>
      </c>
      <c r="AQ1646" s="17" t="e">
        <f>SQRT(2*398600640000000*((1/(#REF!*1000))-(1/((#REF!*1000)+(#REF!*1000)))))</f>
        <v>#REF!</v>
      </c>
      <c r="AR1646" s="17" t="e">
        <f>SQRT(2*398600640000000*((1/(#REF!*1000))-(1/((#REF!*1000)+(#REF!*1000)))))</f>
        <v>#REF!</v>
      </c>
      <c r="AS1646" s="17" t="e">
        <f t="shared" si="272"/>
        <v>#REF!</v>
      </c>
      <c r="AT1646" s="5" t="e">
        <f t="shared" si="273"/>
        <v>#REF!</v>
      </c>
      <c r="AU1646" s="5" t="e">
        <f>(((4*(POWER(#REF!*1000,2)*AP1646)/398600640000000)*AT1646))/2/1000</f>
        <v>#REF!</v>
      </c>
      <c r="AV1646" s="5" t="e">
        <f t="shared" si="274"/>
        <v>#REF!</v>
      </c>
      <c r="AW1646" s="5" t="e">
        <f>(((4*(POWER(#REF!*1000,2)*AQ1646)/398600640000000)*AV1646))/2/1000</f>
        <v>#REF!</v>
      </c>
      <c r="AX1646" s="19" t="e">
        <f t="shared" si="275"/>
        <v>#REF!</v>
      </c>
      <c r="AY1646" s="17" t="e">
        <f>SQRT(398600640000/#REF!)</f>
        <v>#REF!</v>
      </c>
      <c r="AZ1646" s="17" t="e">
        <f>SQRT(398600640000/#REF!)</f>
        <v>#REF!</v>
      </c>
      <c r="BA1646" s="17" t="e">
        <f t="shared" si="276"/>
        <v>#REF!</v>
      </c>
      <c r="BB1646" s="24" t="e">
        <f>-(398600640000000)/(2*(#REF!))</f>
        <v>#REF!</v>
      </c>
      <c r="BC1646" s="24" t="e">
        <f>-(398600640000000)/((2*#REF!))</f>
        <v>#REF!</v>
      </c>
      <c r="BD1646" s="24" t="e">
        <f>-(398600640000000)/(2*#REF!)</f>
        <v>#REF!</v>
      </c>
      <c r="BE1646" s="27" t="e">
        <f t="shared" si="277"/>
        <v>#REF!</v>
      </c>
      <c r="BF1646" s="27" t="e">
        <f t="shared" si="278"/>
        <v>#REF!</v>
      </c>
      <c r="BG1646" s="23" t="e">
        <f t="shared" si="279"/>
        <v>#REF!</v>
      </c>
      <c r="BH1646" s="23" t="e">
        <f t="shared" si="280"/>
        <v>#REF!</v>
      </c>
      <c r="BJ1646" s="29" t="e">
        <f>398600640000000/(#REF!*1000*#REF!*1000)</f>
        <v>#REF!</v>
      </c>
      <c r="BK1646" s="29" t="e">
        <f>398600640000000/(#REF!*1000*#REF!*1000)</f>
        <v>#REF!</v>
      </c>
      <c r="BL1646" s="29" t="e">
        <f t="shared" si="281"/>
        <v>#REF!</v>
      </c>
      <c r="BM1646" t="e">
        <f>398600640000000/(#REF!*1000*#REF!*1000)</f>
        <v>#REF!</v>
      </c>
    </row>
    <row r="1647" spans="24:65" x14ac:dyDescent="0.25">
      <c r="X1647"/>
      <c r="Y1647"/>
      <c r="Z1647"/>
      <c r="AA1647"/>
      <c r="AB1647" s="5" t="e">
        <f>#REF!-#REF!</f>
        <v>#REF!</v>
      </c>
      <c r="AC1647" s="1" t="e">
        <f>#REF!-#REF!</f>
        <v>#REF!</v>
      </c>
      <c r="AD1647" s="1" t="e">
        <f>SIN(#REF!)*COS(#REF!)</f>
        <v>#REF!</v>
      </c>
      <c r="AE1647" s="1" t="e">
        <f>SIN(#REF!)*SIN(#REF!)</f>
        <v>#REF!</v>
      </c>
      <c r="AF1647" s="1" t="e">
        <f>#REF!*COS(#REF!+#REF!)</f>
        <v>#REF!</v>
      </c>
      <c r="AG1647" s="1" t="e">
        <f>#REF!*SIN(#REF!+#REF!)</f>
        <v>#REF!</v>
      </c>
      <c r="AH1647" s="1" t="e">
        <f>SIN(#REF!)</f>
        <v>#REF!</v>
      </c>
      <c r="AI1647" s="1" t="e">
        <f>COS(#REF!)</f>
        <v>#REF!</v>
      </c>
      <c r="AJ1647" s="1" t="e">
        <f t="shared" si="271"/>
        <v>#REF!</v>
      </c>
      <c r="AK1647" s="5" t="e">
        <f>#REF!*#REF!</f>
        <v>#REF!</v>
      </c>
      <c r="AL1647" s="1" t="e">
        <f>(#REF!*#REF!)*(#REF!*#REF!-1)</f>
        <v>#REF!</v>
      </c>
      <c r="AM1647" s="13" t="e">
        <f>#REF!*SQRT(1-#REF!*#REF!)</f>
        <v>#REF!</v>
      </c>
      <c r="AN1647" s="15" t="e">
        <f>#REF!-AM1647</f>
        <v>#REF!</v>
      </c>
      <c r="AO1647" s="19" t="e">
        <f>#REF!/AM1647</f>
        <v>#REF!</v>
      </c>
      <c r="AP1647" s="19" t="e">
        <f>SQRT(398600640000000/(#REF!*1000))</f>
        <v>#REF!</v>
      </c>
      <c r="AQ1647" s="17" t="e">
        <f>SQRT(2*398600640000000*((1/(#REF!*1000))-(1/((#REF!*1000)+(#REF!*1000)))))</f>
        <v>#REF!</v>
      </c>
      <c r="AR1647" s="17" t="e">
        <f>SQRT(2*398600640000000*((1/(#REF!*1000))-(1/((#REF!*1000)+(#REF!*1000)))))</f>
        <v>#REF!</v>
      </c>
      <c r="AS1647" s="17" t="e">
        <f t="shared" si="272"/>
        <v>#REF!</v>
      </c>
      <c r="AT1647" s="5" t="e">
        <f t="shared" si="273"/>
        <v>#REF!</v>
      </c>
      <c r="AU1647" s="5" t="e">
        <f>(((4*(POWER(#REF!*1000,2)*AP1647)/398600640000000)*AT1647))/2/1000</f>
        <v>#REF!</v>
      </c>
      <c r="AV1647" s="5" t="e">
        <f t="shared" si="274"/>
        <v>#REF!</v>
      </c>
      <c r="AW1647" s="5" t="e">
        <f>(((4*(POWER(#REF!*1000,2)*AQ1647)/398600640000000)*AV1647))/2/1000</f>
        <v>#REF!</v>
      </c>
      <c r="AX1647" s="19" t="e">
        <f t="shared" si="275"/>
        <v>#REF!</v>
      </c>
      <c r="AY1647" s="17" t="e">
        <f>SQRT(398600640000/#REF!)</f>
        <v>#REF!</v>
      </c>
      <c r="AZ1647" s="17" t="e">
        <f>SQRT(398600640000/#REF!)</f>
        <v>#REF!</v>
      </c>
      <c r="BA1647" s="17" t="e">
        <f t="shared" si="276"/>
        <v>#REF!</v>
      </c>
      <c r="BB1647" s="24" t="e">
        <f>-(398600640000000)/(2*(#REF!))</f>
        <v>#REF!</v>
      </c>
      <c r="BC1647" s="24" t="e">
        <f>-(398600640000000)/((2*#REF!))</f>
        <v>#REF!</v>
      </c>
      <c r="BD1647" s="24" t="e">
        <f>-(398600640000000)/(2*#REF!)</f>
        <v>#REF!</v>
      </c>
      <c r="BE1647" s="27" t="e">
        <f t="shared" si="277"/>
        <v>#REF!</v>
      </c>
      <c r="BF1647" s="27" t="e">
        <f t="shared" si="278"/>
        <v>#REF!</v>
      </c>
      <c r="BG1647" s="23" t="e">
        <f t="shared" si="279"/>
        <v>#REF!</v>
      </c>
      <c r="BH1647" s="23" t="e">
        <f t="shared" si="280"/>
        <v>#REF!</v>
      </c>
      <c r="BJ1647" s="29" t="e">
        <f>398600640000000/(#REF!*1000*#REF!*1000)</f>
        <v>#REF!</v>
      </c>
      <c r="BK1647" s="29" t="e">
        <f>398600640000000/(#REF!*1000*#REF!*1000)</f>
        <v>#REF!</v>
      </c>
      <c r="BL1647" s="29" t="e">
        <f t="shared" si="281"/>
        <v>#REF!</v>
      </c>
      <c r="BM1647" t="e">
        <f>398600640000000/(#REF!*1000*#REF!*1000)</f>
        <v>#REF!</v>
      </c>
    </row>
    <row r="1648" spans="24:65" x14ac:dyDescent="0.25">
      <c r="X1648"/>
      <c r="Y1648"/>
      <c r="Z1648"/>
      <c r="AA1648"/>
      <c r="AB1648" s="5" t="e">
        <f>#REF!-#REF!</f>
        <v>#REF!</v>
      </c>
      <c r="AC1648" s="1" t="e">
        <f>#REF!-#REF!</f>
        <v>#REF!</v>
      </c>
      <c r="AD1648" s="1" t="e">
        <f>SIN(#REF!)*COS(#REF!)</f>
        <v>#REF!</v>
      </c>
      <c r="AE1648" s="1" t="e">
        <f>SIN(#REF!)*SIN(#REF!)</f>
        <v>#REF!</v>
      </c>
      <c r="AF1648" s="1" t="e">
        <f>#REF!*COS(#REF!+#REF!)</f>
        <v>#REF!</v>
      </c>
      <c r="AG1648" s="1" t="e">
        <f>#REF!*SIN(#REF!+#REF!)</f>
        <v>#REF!</v>
      </c>
      <c r="AH1648" s="1" t="e">
        <f>SIN(#REF!)</f>
        <v>#REF!</v>
      </c>
      <c r="AI1648" s="1" t="e">
        <f>COS(#REF!)</f>
        <v>#REF!</v>
      </c>
      <c r="AJ1648" s="1" t="e">
        <f t="shared" si="271"/>
        <v>#REF!</v>
      </c>
      <c r="AK1648" s="5" t="e">
        <f>#REF!*#REF!</f>
        <v>#REF!</v>
      </c>
      <c r="AL1648" s="1" t="e">
        <f>(#REF!*#REF!)*(#REF!*#REF!-1)</f>
        <v>#REF!</v>
      </c>
      <c r="AM1648" s="13" t="e">
        <f>#REF!*SQRT(1-#REF!*#REF!)</f>
        <v>#REF!</v>
      </c>
      <c r="AN1648" s="15" t="e">
        <f>#REF!-AM1648</f>
        <v>#REF!</v>
      </c>
      <c r="AO1648" s="19" t="e">
        <f>#REF!/AM1648</f>
        <v>#REF!</v>
      </c>
      <c r="AP1648" s="19" t="e">
        <f>SQRT(398600640000000/(#REF!*1000))</f>
        <v>#REF!</v>
      </c>
      <c r="AQ1648" s="17" t="e">
        <f>SQRT(2*398600640000000*((1/(#REF!*1000))-(1/((#REF!*1000)+(#REF!*1000)))))</f>
        <v>#REF!</v>
      </c>
      <c r="AR1648" s="17" t="e">
        <f>SQRT(2*398600640000000*((1/(#REF!*1000))-(1/((#REF!*1000)+(#REF!*1000)))))</f>
        <v>#REF!</v>
      </c>
      <c r="AS1648" s="17" t="e">
        <f t="shared" si="272"/>
        <v>#REF!</v>
      </c>
      <c r="AT1648" s="5" t="e">
        <f t="shared" si="273"/>
        <v>#REF!</v>
      </c>
      <c r="AU1648" s="5" t="e">
        <f>(((4*(POWER(#REF!*1000,2)*AP1648)/398600640000000)*AT1648))/2/1000</f>
        <v>#REF!</v>
      </c>
      <c r="AV1648" s="5" t="e">
        <f t="shared" si="274"/>
        <v>#REF!</v>
      </c>
      <c r="AW1648" s="5" t="e">
        <f>(((4*(POWER(#REF!*1000,2)*AQ1648)/398600640000000)*AV1648))/2/1000</f>
        <v>#REF!</v>
      </c>
      <c r="AX1648" s="19" t="e">
        <f t="shared" si="275"/>
        <v>#REF!</v>
      </c>
      <c r="AY1648" s="17" t="e">
        <f>SQRT(398600640000/#REF!)</f>
        <v>#REF!</v>
      </c>
      <c r="AZ1648" s="17" t="e">
        <f>SQRT(398600640000/#REF!)</f>
        <v>#REF!</v>
      </c>
      <c r="BA1648" s="17" t="e">
        <f t="shared" si="276"/>
        <v>#REF!</v>
      </c>
      <c r="BB1648" s="24" t="e">
        <f>-(398600640000000)/(2*(#REF!))</f>
        <v>#REF!</v>
      </c>
      <c r="BC1648" s="24" t="e">
        <f>-(398600640000000)/((2*#REF!))</f>
        <v>#REF!</v>
      </c>
      <c r="BD1648" s="24" t="e">
        <f>-(398600640000000)/(2*#REF!)</f>
        <v>#REF!</v>
      </c>
      <c r="BE1648" s="27" t="e">
        <f t="shared" si="277"/>
        <v>#REF!</v>
      </c>
      <c r="BF1648" s="27" t="e">
        <f t="shared" si="278"/>
        <v>#REF!</v>
      </c>
      <c r="BG1648" s="23" t="e">
        <f t="shared" si="279"/>
        <v>#REF!</v>
      </c>
      <c r="BH1648" s="23" t="e">
        <f t="shared" si="280"/>
        <v>#REF!</v>
      </c>
      <c r="BJ1648" s="29" t="e">
        <f>398600640000000/(#REF!*1000*#REF!*1000)</f>
        <v>#REF!</v>
      </c>
      <c r="BK1648" s="29" t="e">
        <f>398600640000000/(#REF!*1000*#REF!*1000)</f>
        <v>#REF!</v>
      </c>
      <c r="BL1648" s="29" t="e">
        <f t="shared" si="281"/>
        <v>#REF!</v>
      </c>
      <c r="BM1648" t="e">
        <f>398600640000000/(#REF!*1000*#REF!*1000)</f>
        <v>#REF!</v>
      </c>
    </row>
    <row r="1649" spans="24:65" x14ac:dyDescent="0.25">
      <c r="X1649"/>
      <c r="Y1649"/>
      <c r="Z1649"/>
      <c r="AA1649"/>
      <c r="AB1649" s="5" t="e">
        <f>#REF!-#REF!</f>
        <v>#REF!</v>
      </c>
      <c r="AC1649" s="1" t="e">
        <f>#REF!-#REF!</f>
        <v>#REF!</v>
      </c>
      <c r="AD1649" s="1" t="e">
        <f>SIN(#REF!)*COS(#REF!)</f>
        <v>#REF!</v>
      </c>
      <c r="AE1649" s="1" t="e">
        <f>SIN(#REF!)*SIN(#REF!)</f>
        <v>#REF!</v>
      </c>
      <c r="AF1649" s="1" t="e">
        <f>#REF!*COS(#REF!+#REF!)</f>
        <v>#REF!</v>
      </c>
      <c r="AG1649" s="1" t="e">
        <f>#REF!*SIN(#REF!+#REF!)</f>
        <v>#REF!</v>
      </c>
      <c r="AH1649" s="1" t="e">
        <f>SIN(#REF!)</f>
        <v>#REF!</v>
      </c>
      <c r="AI1649" s="1" t="e">
        <f>COS(#REF!)</f>
        <v>#REF!</v>
      </c>
      <c r="AJ1649" s="1" t="e">
        <f t="shared" si="271"/>
        <v>#REF!</v>
      </c>
      <c r="AK1649" s="5" t="e">
        <f>#REF!*#REF!</f>
        <v>#REF!</v>
      </c>
      <c r="AL1649" s="1" t="e">
        <f>(#REF!*#REF!)*(#REF!*#REF!-1)</f>
        <v>#REF!</v>
      </c>
      <c r="AM1649" s="13" t="e">
        <f>#REF!*SQRT(1-#REF!*#REF!)</f>
        <v>#REF!</v>
      </c>
      <c r="AN1649" s="15" t="e">
        <f>#REF!-AM1649</f>
        <v>#REF!</v>
      </c>
      <c r="AO1649" s="19" t="e">
        <f>#REF!/AM1649</f>
        <v>#REF!</v>
      </c>
      <c r="AP1649" s="19" t="e">
        <f>SQRT(398600640000000/(#REF!*1000))</f>
        <v>#REF!</v>
      </c>
      <c r="AQ1649" s="17" t="e">
        <f>SQRT(2*398600640000000*((1/(#REF!*1000))-(1/((#REF!*1000)+(#REF!*1000)))))</f>
        <v>#REF!</v>
      </c>
      <c r="AR1649" s="17" t="e">
        <f>SQRT(2*398600640000000*((1/(#REF!*1000))-(1/((#REF!*1000)+(#REF!*1000)))))</f>
        <v>#REF!</v>
      </c>
      <c r="AS1649" s="17" t="e">
        <f t="shared" si="272"/>
        <v>#REF!</v>
      </c>
      <c r="AT1649" s="5" t="e">
        <f t="shared" si="273"/>
        <v>#REF!</v>
      </c>
      <c r="AU1649" s="5" t="e">
        <f>(((4*(POWER(#REF!*1000,2)*AP1649)/398600640000000)*AT1649))/2/1000</f>
        <v>#REF!</v>
      </c>
      <c r="AV1649" s="5" t="e">
        <f t="shared" si="274"/>
        <v>#REF!</v>
      </c>
      <c r="AW1649" s="5" t="e">
        <f>(((4*(POWER(#REF!*1000,2)*AQ1649)/398600640000000)*AV1649))/2/1000</f>
        <v>#REF!</v>
      </c>
      <c r="AX1649" s="19" t="e">
        <f t="shared" si="275"/>
        <v>#REF!</v>
      </c>
      <c r="AY1649" s="17" t="e">
        <f>SQRT(398600640000/#REF!)</f>
        <v>#REF!</v>
      </c>
      <c r="AZ1649" s="17" t="e">
        <f>SQRT(398600640000/#REF!)</f>
        <v>#REF!</v>
      </c>
      <c r="BA1649" s="17" t="e">
        <f t="shared" si="276"/>
        <v>#REF!</v>
      </c>
      <c r="BB1649" s="24" t="e">
        <f>-(398600640000000)/(2*(#REF!))</f>
        <v>#REF!</v>
      </c>
      <c r="BC1649" s="24" t="e">
        <f>-(398600640000000)/((2*#REF!))</f>
        <v>#REF!</v>
      </c>
      <c r="BD1649" s="24" t="e">
        <f>-(398600640000000)/(2*#REF!)</f>
        <v>#REF!</v>
      </c>
      <c r="BE1649" s="27" t="e">
        <f t="shared" si="277"/>
        <v>#REF!</v>
      </c>
      <c r="BF1649" s="27" t="e">
        <f t="shared" si="278"/>
        <v>#REF!</v>
      </c>
      <c r="BG1649" s="23" t="e">
        <f t="shared" si="279"/>
        <v>#REF!</v>
      </c>
      <c r="BH1649" s="23" t="e">
        <f t="shared" si="280"/>
        <v>#REF!</v>
      </c>
      <c r="BJ1649" s="29" t="e">
        <f>398600640000000/(#REF!*1000*#REF!*1000)</f>
        <v>#REF!</v>
      </c>
      <c r="BK1649" s="29" t="e">
        <f>398600640000000/(#REF!*1000*#REF!*1000)</f>
        <v>#REF!</v>
      </c>
      <c r="BL1649" s="29" t="e">
        <f t="shared" si="281"/>
        <v>#REF!</v>
      </c>
      <c r="BM1649" t="e">
        <f>398600640000000/(#REF!*1000*#REF!*1000)</f>
        <v>#REF!</v>
      </c>
    </row>
    <row r="1650" spans="24:65" x14ac:dyDescent="0.25">
      <c r="X1650"/>
      <c r="Y1650"/>
      <c r="Z1650"/>
      <c r="AA1650"/>
      <c r="AB1650" s="5" t="e">
        <f>#REF!-#REF!</f>
        <v>#REF!</v>
      </c>
      <c r="AC1650" s="1" t="e">
        <f>#REF!-#REF!</f>
        <v>#REF!</v>
      </c>
      <c r="AD1650" s="1" t="e">
        <f>SIN(#REF!)*COS(#REF!)</f>
        <v>#REF!</v>
      </c>
      <c r="AE1650" s="1" t="e">
        <f>SIN(#REF!)*SIN(#REF!)</f>
        <v>#REF!</v>
      </c>
      <c r="AF1650" s="1" t="e">
        <f>#REF!*COS(#REF!+#REF!)</f>
        <v>#REF!</v>
      </c>
      <c r="AG1650" s="1" t="e">
        <f>#REF!*SIN(#REF!+#REF!)</f>
        <v>#REF!</v>
      </c>
      <c r="AH1650" s="1" t="e">
        <f>SIN(#REF!)</f>
        <v>#REF!</v>
      </c>
      <c r="AI1650" s="1" t="e">
        <f>COS(#REF!)</f>
        <v>#REF!</v>
      </c>
      <c r="AJ1650" s="1" t="e">
        <f t="shared" si="271"/>
        <v>#REF!</v>
      </c>
      <c r="AK1650" s="5" t="e">
        <f>#REF!*#REF!</f>
        <v>#REF!</v>
      </c>
      <c r="AL1650" s="1" t="e">
        <f>(#REF!*#REF!)*(#REF!*#REF!-1)</f>
        <v>#REF!</v>
      </c>
      <c r="AM1650" s="13" t="e">
        <f>#REF!*SQRT(1-#REF!*#REF!)</f>
        <v>#REF!</v>
      </c>
      <c r="AN1650" s="15" t="e">
        <f>#REF!-AM1650</f>
        <v>#REF!</v>
      </c>
      <c r="AO1650" s="19" t="e">
        <f>#REF!/AM1650</f>
        <v>#REF!</v>
      </c>
      <c r="AP1650" s="19" t="e">
        <f>SQRT(398600640000000/(#REF!*1000))</f>
        <v>#REF!</v>
      </c>
      <c r="AQ1650" s="17" t="e">
        <f>SQRT(2*398600640000000*((1/(#REF!*1000))-(1/((#REF!*1000)+(#REF!*1000)))))</f>
        <v>#REF!</v>
      </c>
      <c r="AR1650" s="17" t="e">
        <f>SQRT(2*398600640000000*((1/(#REF!*1000))-(1/((#REF!*1000)+(#REF!*1000)))))</f>
        <v>#REF!</v>
      </c>
      <c r="AS1650" s="17" t="e">
        <f t="shared" si="272"/>
        <v>#REF!</v>
      </c>
      <c r="AT1650" s="5" t="e">
        <f t="shared" si="273"/>
        <v>#REF!</v>
      </c>
      <c r="AU1650" s="5" t="e">
        <f>(((4*(POWER(#REF!*1000,2)*AP1650)/398600640000000)*AT1650))/2/1000</f>
        <v>#REF!</v>
      </c>
      <c r="AV1650" s="5" t="e">
        <f t="shared" si="274"/>
        <v>#REF!</v>
      </c>
      <c r="AW1650" s="5" t="e">
        <f>(((4*(POWER(#REF!*1000,2)*AQ1650)/398600640000000)*AV1650))/2/1000</f>
        <v>#REF!</v>
      </c>
      <c r="AX1650" s="19" t="e">
        <f t="shared" si="275"/>
        <v>#REF!</v>
      </c>
      <c r="AY1650" s="17" t="e">
        <f>SQRT(398600640000/#REF!)</f>
        <v>#REF!</v>
      </c>
      <c r="AZ1650" s="17" t="e">
        <f>SQRT(398600640000/#REF!)</f>
        <v>#REF!</v>
      </c>
      <c r="BA1650" s="17" t="e">
        <f t="shared" si="276"/>
        <v>#REF!</v>
      </c>
      <c r="BB1650" s="24" t="e">
        <f>-(398600640000000)/(2*(#REF!))</f>
        <v>#REF!</v>
      </c>
      <c r="BC1650" s="24" t="e">
        <f>-(398600640000000)/((2*#REF!))</f>
        <v>#REF!</v>
      </c>
      <c r="BD1650" s="24" t="e">
        <f>-(398600640000000)/(2*#REF!)</f>
        <v>#REF!</v>
      </c>
      <c r="BE1650" s="27" t="e">
        <f t="shared" si="277"/>
        <v>#REF!</v>
      </c>
      <c r="BF1650" s="27" t="e">
        <f t="shared" si="278"/>
        <v>#REF!</v>
      </c>
      <c r="BG1650" s="23" t="e">
        <f t="shared" si="279"/>
        <v>#REF!</v>
      </c>
      <c r="BH1650" s="23" t="e">
        <f t="shared" si="280"/>
        <v>#REF!</v>
      </c>
      <c r="BJ1650" s="29" t="e">
        <f>398600640000000/(#REF!*1000*#REF!*1000)</f>
        <v>#REF!</v>
      </c>
      <c r="BK1650" s="29" t="e">
        <f>398600640000000/(#REF!*1000*#REF!*1000)</f>
        <v>#REF!</v>
      </c>
      <c r="BL1650" s="29" t="e">
        <f t="shared" si="281"/>
        <v>#REF!</v>
      </c>
      <c r="BM1650" t="e">
        <f>398600640000000/(#REF!*1000*#REF!*1000)</f>
        <v>#REF!</v>
      </c>
    </row>
    <row r="1651" spans="24:65" x14ac:dyDescent="0.25">
      <c r="X1651"/>
      <c r="Y1651"/>
      <c r="Z1651"/>
      <c r="AA1651"/>
      <c r="AB1651" s="5" t="e">
        <f>#REF!-#REF!</f>
        <v>#REF!</v>
      </c>
      <c r="AC1651" s="1" t="e">
        <f>#REF!-#REF!</f>
        <v>#REF!</v>
      </c>
      <c r="AD1651" s="1" t="e">
        <f>SIN(#REF!)*COS(#REF!)</f>
        <v>#REF!</v>
      </c>
      <c r="AE1651" s="1" t="e">
        <f>SIN(#REF!)*SIN(#REF!)</f>
        <v>#REF!</v>
      </c>
      <c r="AF1651" s="1" t="e">
        <f>#REF!*COS(#REF!+#REF!)</f>
        <v>#REF!</v>
      </c>
      <c r="AG1651" s="1" t="e">
        <f>#REF!*SIN(#REF!+#REF!)</f>
        <v>#REF!</v>
      </c>
      <c r="AH1651" s="1" t="e">
        <f>SIN(#REF!)</f>
        <v>#REF!</v>
      </c>
      <c r="AI1651" s="1" t="e">
        <f>COS(#REF!)</f>
        <v>#REF!</v>
      </c>
      <c r="AJ1651" s="1" t="e">
        <f t="shared" si="271"/>
        <v>#REF!</v>
      </c>
      <c r="AK1651" s="5" t="e">
        <f>#REF!*#REF!</f>
        <v>#REF!</v>
      </c>
      <c r="AL1651" s="1" t="e">
        <f>(#REF!*#REF!)*(#REF!*#REF!-1)</f>
        <v>#REF!</v>
      </c>
      <c r="AM1651" s="13" t="e">
        <f>#REF!*SQRT(1-#REF!*#REF!)</f>
        <v>#REF!</v>
      </c>
      <c r="AN1651" s="15" t="e">
        <f>#REF!-AM1651</f>
        <v>#REF!</v>
      </c>
      <c r="AO1651" s="19" t="e">
        <f>#REF!/AM1651</f>
        <v>#REF!</v>
      </c>
      <c r="AP1651" s="19" t="e">
        <f>SQRT(398600640000000/(#REF!*1000))</f>
        <v>#REF!</v>
      </c>
      <c r="AQ1651" s="17" t="e">
        <f>SQRT(2*398600640000000*((1/(#REF!*1000))-(1/((#REF!*1000)+(#REF!*1000)))))</f>
        <v>#REF!</v>
      </c>
      <c r="AR1651" s="17" t="e">
        <f>SQRT(2*398600640000000*((1/(#REF!*1000))-(1/((#REF!*1000)+(#REF!*1000)))))</f>
        <v>#REF!</v>
      </c>
      <c r="AS1651" s="17" t="e">
        <f t="shared" si="272"/>
        <v>#REF!</v>
      </c>
      <c r="AT1651" s="5" t="e">
        <f t="shared" si="273"/>
        <v>#REF!</v>
      </c>
      <c r="AU1651" s="5" t="e">
        <f>(((4*(POWER(#REF!*1000,2)*AP1651)/398600640000000)*AT1651))/2/1000</f>
        <v>#REF!</v>
      </c>
      <c r="AV1651" s="5" t="e">
        <f t="shared" si="274"/>
        <v>#REF!</v>
      </c>
      <c r="AW1651" s="5" t="e">
        <f>(((4*(POWER(#REF!*1000,2)*AQ1651)/398600640000000)*AV1651))/2/1000</f>
        <v>#REF!</v>
      </c>
      <c r="AX1651" s="19" t="e">
        <f t="shared" si="275"/>
        <v>#REF!</v>
      </c>
      <c r="AY1651" s="17" t="e">
        <f>SQRT(398600640000/#REF!)</f>
        <v>#REF!</v>
      </c>
      <c r="AZ1651" s="17" t="e">
        <f>SQRT(398600640000/#REF!)</f>
        <v>#REF!</v>
      </c>
      <c r="BA1651" s="17" t="e">
        <f t="shared" si="276"/>
        <v>#REF!</v>
      </c>
      <c r="BB1651" s="24" t="e">
        <f>-(398600640000000)/(2*(#REF!))</f>
        <v>#REF!</v>
      </c>
      <c r="BC1651" s="24" t="e">
        <f>-(398600640000000)/((2*#REF!))</f>
        <v>#REF!</v>
      </c>
      <c r="BD1651" s="24" t="e">
        <f>-(398600640000000)/(2*#REF!)</f>
        <v>#REF!</v>
      </c>
      <c r="BE1651" s="27" t="e">
        <f t="shared" si="277"/>
        <v>#REF!</v>
      </c>
      <c r="BF1651" s="27" t="e">
        <f t="shared" si="278"/>
        <v>#REF!</v>
      </c>
      <c r="BG1651" s="23" t="e">
        <f t="shared" si="279"/>
        <v>#REF!</v>
      </c>
      <c r="BH1651" s="23" t="e">
        <f t="shared" si="280"/>
        <v>#REF!</v>
      </c>
      <c r="BJ1651" s="29" t="e">
        <f>398600640000000/(#REF!*1000*#REF!*1000)</f>
        <v>#REF!</v>
      </c>
      <c r="BK1651" s="29" t="e">
        <f>398600640000000/(#REF!*1000*#REF!*1000)</f>
        <v>#REF!</v>
      </c>
      <c r="BL1651" s="29" t="e">
        <f t="shared" si="281"/>
        <v>#REF!</v>
      </c>
      <c r="BM1651" t="e">
        <f>398600640000000/(#REF!*1000*#REF!*1000)</f>
        <v>#REF!</v>
      </c>
    </row>
    <row r="1652" spans="24:65" x14ac:dyDescent="0.25">
      <c r="X1652"/>
      <c r="Y1652"/>
      <c r="Z1652"/>
      <c r="AA1652"/>
      <c r="AB1652" s="5" t="e">
        <f>#REF!-#REF!</f>
        <v>#REF!</v>
      </c>
      <c r="AC1652" s="1" t="e">
        <f>#REF!-#REF!</f>
        <v>#REF!</v>
      </c>
      <c r="AD1652" s="1" t="e">
        <f>SIN(#REF!)*COS(#REF!)</f>
        <v>#REF!</v>
      </c>
      <c r="AE1652" s="1" t="e">
        <f>SIN(#REF!)*SIN(#REF!)</f>
        <v>#REF!</v>
      </c>
      <c r="AF1652" s="1" t="e">
        <f>#REF!*COS(#REF!+#REF!)</f>
        <v>#REF!</v>
      </c>
      <c r="AG1652" s="1" t="e">
        <f>#REF!*SIN(#REF!+#REF!)</f>
        <v>#REF!</v>
      </c>
      <c r="AH1652" s="1" t="e">
        <f>SIN(#REF!)</f>
        <v>#REF!</v>
      </c>
      <c r="AI1652" s="1" t="e">
        <f>COS(#REF!)</f>
        <v>#REF!</v>
      </c>
      <c r="AJ1652" s="1" t="e">
        <f t="shared" si="271"/>
        <v>#REF!</v>
      </c>
      <c r="AK1652" s="5" t="e">
        <f>#REF!*#REF!</f>
        <v>#REF!</v>
      </c>
      <c r="AL1652" s="1" t="e">
        <f>(#REF!*#REF!)*(#REF!*#REF!-1)</f>
        <v>#REF!</v>
      </c>
      <c r="AM1652" s="13" t="e">
        <f>#REF!*SQRT(1-#REF!*#REF!)</f>
        <v>#REF!</v>
      </c>
      <c r="AN1652" s="15" t="e">
        <f>#REF!-AM1652</f>
        <v>#REF!</v>
      </c>
      <c r="AO1652" s="19" t="e">
        <f>#REF!/AM1652</f>
        <v>#REF!</v>
      </c>
      <c r="AP1652" s="19" t="e">
        <f>SQRT(398600640000000/(#REF!*1000))</f>
        <v>#REF!</v>
      </c>
      <c r="AQ1652" s="17" t="e">
        <f>SQRT(2*398600640000000*((1/(#REF!*1000))-(1/((#REF!*1000)+(#REF!*1000)))))</f>
        <v>#REF!</v>
      </c>
      <c r="AR1652" s="17" t="e">
        <f>SQRT(2*398600640000000*((1/(#REF!*1000))-(1/((#REF!*1000)+(#REF!*1000)))))</f>
        <v>#REF!</v>
      </c>
      <c r="AS1652" s="17" t="e">
        <f t="shared" si="272"/>
        <v>#REF!</v>
      </c>
      <c r="AT1652" s="5" t="e">
        <f t="shared" si="273"/>
        <v>#REF!</v>
      </c>
      <c r="AU1652" s="5" t="e">
        <f>(((4*(POWER(#REF!*1000,2)*AP1652)/398600640000000)*AT1652))/2/1000</f>
        <v>#REF!</v>
      </c>
      <c r="AV1652" s="5" t="e">
        <f t="shared" si="274"/>
        <v>#REF!</v>
      </c>
      <c r="AW1652" s="5" t="e">
        <f>(((4*(POWER(#REF!*1000,2)*AQ1652)/398600640000000)*AV1652))/2/1000</f>
        <v>#REF!</v>
      </c>
      <c r="AX1652" s="19" t="e">
        <f t="shared" si="275"/>
        <v>#REF!</v>
      </c>
      <c r="AY1652" s="17" t="e">
        <f>SQRT(398600640000/#REF!)</f>
        <v>#REF!</v>
      </c>
      <c r="AZ1652" s="17" t="e">
        <f>SQRT(398600640000/#REF!)</f>
        <v>#REF!</v>
      </c>
      <c r="BA1652" s="17" t="e">
        <f t="shared" si="276"/>
        <v>#REF!</v>
      </c>
      <c r="BB1652" s="24" t="e">
        <f>-(398600640000000)/(2*(#REF!))</f>
        <v>#REF!</v>
      </c>
      <c r="BC1652" s="24" t="e">
        <f>-(398600640000000)/((2*#REF!))</f>
        <v>#REF!</v>
      </c>
      <c r="BD1652" s="24" t="e">
        <f>-(398600640000000)/(2*#REF!)</f>
        <v>#REF!</v>
      </c>
      <c r="BE1652" s="27" t="e">
        <f t="shared" si="277"/>
        <v>#REF!</v>
      </c>
      <c r="BF1652" s="27" t="e">
        <f t="shared" si="278"/>
        <v>#REF!</v>
      </c>
      <c r="BG1652" s="23" t="e">
        <f t="shared" si="279"/>
        <v>#REF!</v>
      </c>
      <c r="BH1652" s="23" t="e">
        <f t="shared" si="280"/>
        <v>#REF!</v>
      </c>
      <c r="BJ1652" s="29" t="e">
        <f>398600640000000/(#REF!*1000*#REF!*1000)</f>
        <v>#REF!</v>
      </c>
      <c r="BK1652" s="29" t="e">
        <f>398600640000000/(#REF!*1000*#REF!*1000)</f>
        <v>#REF!</v>
      </c>
      <c r="BL1652" s="29" t="e">
        <f t="shared" si="281"/>
        <v>#REF!</v>
      </c>
      <c r="BM1652" t="e">
        <f>398600640000000/(#REF!*1000*#REF!*1000)</f>
        <v>#REF!</v>
      </c>
    </row>
    <row r="1653" spans="24:65" x14ac:dyDescent="0.25">
      <c r="X1653"/>
      <c r="Y1653"/>
      <c r="Z1653"/>
      <c r="AA1653"/>
      <c r="AB1653" s="5" t="e">
        <f>#REF!-#REF!</f>
        <v>#REF!</v>
      </c>
      <c r="AC1653" s="1" t="e">
        <f>#REF!-#REF!</f>
        <v>#REF!</v>
      </c>
      <c r="AD1653" s="1" t="e">
        <f>SIN(#REF!)*COS(#REF!)</f>
        <v>#REF!</v>
      </c>
      <c r="AE1653" s="1" t="e">
        <f>SIN(#REF!)*SIN(#REF!)</f>
        <v>#REF!</v>
      </c>
      <c r="AF1653" s="1" t="e">
        <f>#REF!*COS(#REF!+#REF!)</f>
        <v>#REF!</v>
      </c>
      <c r="AG1653" s="1" t="e">
        <f>#REF!*SIN(#REF!+#REF!)</f>
        <v>#REF!</v>
      </c>
      <c r="AH1653" s="1" t="e">
        <f>SIN(#REF!)</f>
        <v>#REF!</v>
      </c>
      <c r="AI1653" s="1" t="e">
        <f>COS(#REF!)</f>
        <v>#REF!</v>
      </c>
      <c r="AJ1653" s="1" t="e">
        <f t="shared" si="271"/>
        <v>#REF!</v>
      </c>
      <c r="AK1653" s="5" t="e">
        <f>#REF!*#REF!</f>
        <v>#REF!</v>
      </c>
      <c r="AL1653" s="1" t="e">
        <f>(#REF!*#REF!)*(#REF!*#REF!-1)</f>
        <v>#REF!</v>
      </c>
      <c r="AM1653" s="13" t="e">
        <f>#REF!*SQRT(1-#REF!*#REF!)</f>
        <v>#REF!</v>
      </c>
      <c r="AN1653" s="15" t="e">
        <f>#REF!-AM1653</f>
        <v>#REF!</v>
      </c>
      <c r="AO1653" s="19" t="e">
        <f>#REF!/AM1653</f>
        <v>#REF!</v>
      </c>
      <c r="AP1653" s="19" t="e">
        <f>SQRT(398600640000000/(#REF!*1000))</f>
        <v>#REF!</v>
      </c>
      <c r="AQ1653" s="17" t="e">
        <f>SQRT(2*398600640000000*((1/(#REF!*1000))-(1/((#REF!*1000)+(#REF!*1000)))))</f>
        <v>#REF!</v>
      </c>
      <c r="AR1653" s="17" t="e">
        <f>SQRT(2*398600640000000*((1/(#REF!*1000))-(1/((#REF!*1000)+(#REF!*1000)))))</f>
        <v>#REF!</v>
      </c>
      <c r="AS1653" s="17" t="e">
        <f t="shared" si="272"/>
        <v>#REF!</v>
      </c>
      <c r="AT1653" s="5" t="e">
        <f t="shared" si="273"/>
        <v>#REF!</v>
      </c>
      <c r="AU1653" s="5" t="e">
        <f>(((4*(POWER(#REF!*1000,2)*AP1653)/398600640000000)*AT1653))/2/1000</f>
        <v>#REF!</v>
      </c>
      <c r="AV1653" s="5" t="e">
        <f t="shared" si="274"/>
        <v>#REF!</v>
      </c>
      <c r="AW1653" s="5" t="e">
        <f>(((4*(POWER(#REF!*1000,2)*AQ1653)/398600640000000)*AV1653))/2/1000</f>
        <v>#REF!</v>
      </c>
      <c r="AX1653" s="19" t="e">
        <f t="shared" si="275"/>
        <v>#REF!</v>
      </c>
      <c r="AY1653" s="17" t="e">
        <f>SQRT(398600640000/#REF!)</f>
        <v>#REF!</v>
      </c>
      <c r="AZ1653" s="17" t="e">
        <f>SQRT(398600640000/#REF!)</f>
        <v>#REF!</v>
      </c>
      <c r="BA1653" s="17" t="e">
        <f t="shared" si="276"/>
        <v>#REF!</v>
      </c>
      <c r="BB1653" s="24" t="e">
        <f>-(398600640000000)/(2*(#REF!))</f>
        <v>#REF!</v>
      </c>
      <c r="BC1653" s="24" t="e">
        <f>-(398600640000000)/((2*#REF!))</f>
        <v>#REF!</v>
      </c>
      <c r="BD1653" s="24" t="e">
        <f>-(398600640000000)/(2*#REF!)</f>
        <v>#REF!</v>
      </c>
      <c r="BE1653" s="27" t="e">
        <f t="shared" si="277"/>
        <v>#REF!</v>
      </c>
      <c r="BF1653" s="27" t="e">
        <f t="shared" si="278"/>
        <v>#REF!</v>
      </c>
      <c r="BG1653" s="23" t="e">
        <f t="shared" si="279"/>
        <v>#REF!</v>
      </c>
      <c r="BH1653" s="23" t="e">
        <f t="shared" si="280"/>
        <v>#REF!</v>
      </c>
      <c r="BJ1653" s="29" t="e">
        <f>398600640000000/(#REF!*1000*#REF!*1000)</f>
        <v>#REF!</v>
      </c>
      <c r="BK1653" s="29" t="e">
        <f>398600640000000/(#REF!*1000*#REF!*1000)</f>
        <v>#REF!</v>
      </c>
      <c r="BL1653" s="29" t="e">
        <f t="shared" si="281"/>
        <v>#REF!</v>
      </c>
      <c r="BM1653" t="e">
        <f>398600640000000/(#REF!*1000*#REF!*1000)</f>
        <v>#REF!</v>
      </c>
    </row>
    <row r="1654" spans="24:65" x14ac:dyDescent="0.25">
      <c r="X1654"/>
      <c r="Y1654"/>
      <c r="Z1654"/>
      <c r="AA1654"/>
      <c r="AB1654" s="5" t="e">
        <f>#REF!-#REF!</f>
        <v>#REF!</v>
      </c>
      <c r="AC1654" s="1" t="e">
        <f>#REF!-#REF!</f>
        <v>#REF!</v>
      </c>
      <c r="AD1654" s="1" t="e">
        <f>SIN(#REF!)*COS(#REF!)</f>
        <v>#REF!</v>
      </c>
      <c r="AE1654" s="1" t="e">
        <f>SIN(#REF!)*SIN(#REF!)</f>
        <v>#REF!</v>
      </c>
      <c r="AF1654" s="1" t="e">
        <f>#REF!*COS(#REF!+#REF!)</f>
        <v>#REF!</v>
      </c>
      <c r="AG1654" s="1" t="e">
        <f>#REF!*SIN(#REF!+#REF!)</f>
        <v>#REF!</v>
      </c>
      <c r="AH1654" s="1" t="e">
        <f>SIN(#REF!)</f>
        <v>#REF!</v>
      </c>
      <c r="AI1654" s="1" t="e">
        <f>COS(#REF!)</f>
        <v>#REF!</v>
      </c>
      <c r="AJ1654" s="1" t="e">
        <f t="shared" si="271"/>
        <v>#REF!</v>
      </c>
      <c r="AK1654" s="5" t="e">
        <f>#REF!*#REF!</f>
        <v>#REF!</v>
      </c>
      <c r="AL1654" s="1" t="e">
        <f>(#REF!*#REF!)*(#REF!*#REF!-1)</f>
        <v>#REF!</v>
      </c>
      <c r="AM1654" s="13" t="e">
        <f>#REF!*SQRT(1-#REF!*#REF!)</f>
        <v>#REF!</v>
      </c>
      <c r="AN1654" s="15" t="e">
        <f>#REF!-AM1654</f>
        <v>#REF!</v>
      </c>
      <c r="AO1654" s="19" t="e">
        <f>#REF!/AM1654</f>
        <v>#REF!</v>
      </c>
      <c r="AP1654" s="19" t="e">
        <f>SQRT(398600640000000/(#REF!*1000))</f>
        <v>#REF!</v>
      </c>
      <c r="AQ1654" s="17" t="e">
        <f>SQRT(2*398600640000000*((1/(#REF!*1000))-(1/((#REF!*1000)+(#REF!*1000)))))</f>
        <v>#REF!</v>
      </c>
      <c r="AR1654" s="17" t="e">
        <f>SQRT(2*398600640000000*((1/(#REF!*1000))-(1/((#REF!*1000)+(#REF!*1000)))))</f>
        <v>#REF!</v>
      </c>
      <c r="AS1654" s="17" t="e">
        <f t="shared" si="272"/>
        <v>#REF!</v>
      </c>
      <c r="AT1654" s="5" t="e">
        <f t="shared" si="273"/>
        <v>#REF!</v>
      </c>
      <c r="AU1654" s="5" t="e">
        <f>(((4*(POWER(#REF!*1000,2)*AP1654)/398600640000000)*AT1654))/2/1000</f>
        <v>#REF!</v>
      </c>
      <c r="AV1654" s="5" t="e">
        <f t="shared" si="274"/>
        <v>#REF!</v>
      </c>
      <c r="AW1654" s="5" t="e">
        <f>(((4*(POWER(#REF!*1000,2)*AQ1654)/398600640000000)*AV1654))/2/1000</f>
        <v>#REF!</v>
      </c>
      <c r="AX1654" s="19" t="e">
        <f t="shared" si="275"/>
        <v>#REF!</v>
      </c>
      <c r="AY1654" s="17" t="e">
        <f>SQRT(398600640000/#REF!)</f>
        <v>#REF!</v>
      </c>
      <c r="AZ1654" s="17" t="e">
        <f>SQRT(398600640000/#REF!)</f>
        <v>#REF!</v>
      </c>
      <c r="BA1654" s="17" t="e">
        <f t="shared" si="276"/>
        <v>#REF!</v>
      </c>
      <c r="BB1654" s="24" t="e">
        <f>-(398600640000000)/(2*(#REF!))</f>
        <v>#REF!</v>
      </c>
      <c r="BC1654" s="24" t="e">
        <f>-(398600640000000)/((2*#REF!))</f>
        <v>#REF!</v>
      </c>
      <c r="BD1654" s="24" t="e">
        <f>-(398600640000000)/(2*#REF!)</f>
        <v>#REF!</v>
      </c>
      <c r="BE1654" s="27" t="e">
        <f t="shared" si="277"/>
        <v>#REF!</v>
      </c>
      <c r="BF1654" s="27" t="e">
        <f t="shared" si="278"/>
        <v>#REF!</v>
      </c>
      <c r="BG1654" s="23" t="e">
        <f t="shared" si="279"/>
        <v>#REF!</v>
      </c>
      <c r="BH1654" s="23" t="e">
        <f t="shared" si="280"/>
        <v>#REF!</v>
      </c>
      <c r="BJ1654" s="29" t="e">
        <f>398600640000000/(#REF!*1000*#REF!*1000)</f>
        <v>#REF!</v>
      </c>
      <c r="BK1654" s="29" t="e">
        <f>398600640000000/(#REF!*1000*#REF!*1000)</f>
        <v>#REF!</v>
      </c>
      <c r="BL1654" s="29" t="e">
        <f t="shared" si="281"/>
        <v>#REF!</v>
      </c>
      <c r="BM1654" t="e">
        <f>398600640000000/(#REF!*1000*#REF!*1000)</f>
        <v>#REF!</v>
      </c>
    </row>
    <row r="1655" spans="24:65" x14ac:dyDescent="0.25">
      <c r="X1655"/>
      <c r="Y1655"/>
      <c r="Z1655"/>
      <c r="AA1655"/>
      <c r="AB1655" s="5" t="e">
        <f>#REF!-#REF!</f>
        <v>#REF!</v>
      </c>
      <c r="AC1655" s="1" t="e">
        <f>#REF!-#REF!</f>
        <v>#REF!</v>
      </c>
      <c r="AD1655" s="1" t="e">
        <f>SIN(#REF!)*COS(#REF!)</f>
        <v>#REF!</v>
      </c>
      <c r="AE1655" s="1" t="e">
        <f>SIN(#REF!)*SIN(#REF!)</f>
        <v>#REF!</v>
      </c>
      <c r="AF1655" s="1" t="e">
        <f>#REF!*COS(#REF!+#REF!)</f>
        <v>#REF!</v>
      </c>
      <c r="AG1655" s="1" t="e">
        <f>#REF!*SIN(#REF!+#REF!)</f>
        <v>#REF!</v>
      </c>
      <c r="AH1655" s="1" t="e">
        <f>SIN(#REF!)</f>
        <v>#REF!</v>
      </c>
      <c r="AI1655" s="1" t="e">
        <f>COS(#REF!)</f>
        <v>#REF!</v>
      </c>
      <c r="AJ1655" s="1" t="e">
        <f t="shared" ref="AJ1655:AJ1691" si="282">AH1655*AI1655</f>
        <v>#REF!</v>
      </c>
      <c r="AK1655" s="5" t="e">
        <f>#REF!*#REF!</f>
        <v>#REF!</v>
      </c>
      <c r="AL1655" s="1" t="e">
        <f>(#REF!*#REF!)*(#REF!*#REF!-1)</f>
        <v>#REF!</v>
      </c>
      <c r="AM1655" s="13" t="e">
        <f>#REF!*SQRT(1-#REF!*#REF!)</f>
        <v>#REF!</v>
      </c>
      <c r="AN1655" s="15" t="e">
        <f>#REF!-AM1655</f>
        <v>#REF!</v>
      </c>
      <c r="AO1655" s="19" t="e">
        <f>#REF!/AM1655</f>
        <v>#REF!</v>
      </c>
      <c r="AP1655" s="19" t="e">
        <f>SQRT(398600640000000/(#REF!*1000))</f>
        <v>#REF!</v>
      </c>
      <c r="AQ1655" s="17" t="e">
        <f>SQRT(2*398600640000000*((1/(#REF!*1000))-(1/((#REF!*1000)+(#REF!*1000)))))</f>
        <v>#REF!</v>
      </c>
      <c r="AR1655" s="17" t="e">
        <f>SQRT(2*398600640000000*((1/(#REF!*1000))-(1/((#REF!*1000)+(#REF!*1000)))))</f>
        <v>#REF!</v>
      </c>
      <c r="AS1655" s="17" t="e">
        <f t="shared" ref="AS1655:AS1691" si="283">AR1655-AQ1655</f>
        <v>#REF!</v>
      </c>
      <c r="AT1655" s="5" t="e">
        <f t="shared" ref="AT1655:AT1691" si="284">AR1655-AP1655</f>
        <v>#REF!</v>
      </c>
      <c r="AU1655" s="5" t="e">
        <f>(((4*(POWER(#REF!*1000,2)*AP1655)/398600640000000)*AT1655))/2/1000</f>
        <v>#REF!</v>
      </c>
      <c r="AV1655" s="5" t="e">
        <f t="shared" ref="AV1655:AV1691" si="285">AP1655-AQ1655</f>
        <v>#REF!</v>
      </c>
      <c r="AW1655" s="5" t="e">
        <f>(((4*(POWER(#REF!*1000,2)*AQ1655)/398600640000000)*AV1655))/2/1000</f>
        <v>#REF!</v>
      </c>
      <c r="AX1655" s="19" t="e">
        <f t="shared" ref="AX1655:AX1691" si="286">(AS1655/AQ1655)*100</f>
        <v>#REF!</v>
      </c>
      <c r="AY1655" s="17" t="e">
        <f>SQRT(398600640000/#REF!)</f>
        <v>#REF!</v>
      </c>
      <c r="AZ1655" s="17" t="e">
        <f>SQRT(398600640000/#REF!)</f>
        <v>#REF!</v>
      </c>
      <c r="BA1655" s="17" t="e">
        <f t="shared" ref="BA1655:BA1691" si="287">AZ1655-AY1655</f>
        <v>#REF!</v>
      </c>
      <c r="BB1655" s="24" t="e">
        <f>-(398600640000000)/(2*(#REF!))</f>
        <v>#REF!</v>
      </c>
      <c r="BC1655" s="24" t="e">
        <f>-(398600640000000)/((2*#REF!))</f>
        <v>#REF!</v>
      </c>
      <c r="BD1655" s="24" t="e">
        <f>-(398600640000000)/(2*#REF!)</f>
        <v>#REF!</v>
      </c>
      <c r="BE1655" s="27" t="e">
        <f t="shared" ref="BE1655:BE1691" si="288">BD1655-BC1655</f>
        <v>#REF!</v>
      </c>
      <c r="BF1655" s="27" t="e">
        <f t="shared" ref="BF1655:BF1691" si="289">BD1655-BB1655</f>
        <v>#REF!</v>
      </c>
      <c r="BG1655" s="23" t="e">
        <f t="shared" ref="BG1655:BG1691" si="290">BE1655+BF1655</f>
        <v>#REF!</v>
      </c>
      <c r="BH1655" s="23" t="e">
        <f t="shared" ref="BH1655:BH1691" si="291">BC1655-BB1655</f>
        <v>#REF!</v>
      </c>
      <c r="BJ1655" s="29" t="e">
        <f>398600640000000/(#REF!*1000*#REF!*1000)</f>
        <v>#REF!</v>
      </c>
      <c r="BK1655" s="29" t="e">
        <f>398600640000000/(#REF!*1000*#REF!*1000)</f>
        <v>#REF!</v>
      </c>
      <c r="BL1655" s="29" t="e">
        <f t="shared" ref="BL1655:BL1691" si="292">BK1655-BJ1655</f>
        <v>#REF!</v>
      </c>
      <c r="BM1655" t="e">
        <f>398600640000000/(#REF!*1000*#REF!*1000)</f>
        <v>#REF!</v>
      </c>
    </row>
    <row r="1656" spans="24:65" x14ac:dyDescent="0.25">
      <c r="X1656"/>
      <c r="Y1656"/>
      <c r="Z1656"/>
      <c r="AA1656"/>
      <c r="AB1656" s="5" t="e">
        <f>#REF!-#REF!</f>
        <v>#REF!</v>
      </c>
      <c r="AC1656" s="1" t="e">
        <f>#REF!-#REF!</f>
        <v>#REF!</v>
      </c>
      <c r="AD1656" s="1" t="e">
        <f>SIN(#REF!)*COS(#REF!)</f>
        <v>#REF!</v>
      </c>
      <c r="AE1656" s="1" t="e">
        <f>SIN(#REF!)*SIN(#REF!)</f>
        <v>#REF!</v>
      </c>
      <c r="AF1656" s="1" t="e">
        <f>#REF!*COS(#REF!+#REF!)</f>
        <v>#REF!</v>
      </c>
      <c r="AG1656" s="1" t="e">
        <f>#REF!*SIN(#REF!+#REF!)</f>
        <v>#REF!</v>
      </c>
      <c r="AH1656" s="1" t="e">
        <f>SIN(#REF!)</f>
        <v>#REF!</v>
      </c>
      <c r="AI1656" s="1" t="e">
        <f>COS(#REF!)</f>
        <v>#REF!</v>
      </c>
      <c r="AJ1656" s="1" t="e">
        <f t="shared" si="282"/>
        <v>#REF!</v>
      </c>
      <c r="AK1656" s="5" t="e">
        <f>#REF!*#REF!</f>
        <v>#REF!</v>
      </c>
      <c r="AL1656" s="1" t="e">
        <f>(#REF!*#REF!)*(#REF!*#REF!-1)</f>
        <v>#REF!</v>
      </c>
      <c r="AM1656" s="13" t="e">
        <f>#REF!*SQRT(1-#REF!*#REF!)</f>
        <v>#REF!</v>
      </c>
      <c r="AN1656" s="15" t="e">
        <f>#REF!-AM1656</f>
        <v>#REF!</v>
      </c>
      <c r="AO1656" s="19" t="e">
        <f>#REF!/AM1656</f>
        <v>#REF!</v>
      </c>
      <c r="AP1656" s="19" t="e">
        <f>SQRT(398600640000000/(#REF!*1000))</f>
        <v>#REF!</v>
      </c>
      <c r="AQ1656" s="17" t="e">
        <f>SQRT(2*398600640000000*((1/(#REF!*1000))-(1/((#REF!*1000)+(#REF!*1000)))))</f>
        <v>#REF!</v>
      </c>
      <c r="AR1656" s="17" t="e">
        <f>SQRT(2*398600640000000*((1/(#REF!*1000))-(1/((#REF!*1000)+(#REF!*1000)))))</f>
        <v>#REF!</v>
      </c>
      <c r="AS1656" s="17" t="e">
        <f t="shared" si="283"/>
        <v>#REF!</v>
      </c>
      <c r="AT1656" s="5" t="e">
        <f t="shared" si="284"/>
        <v>#REF!</v>
      </c>
      <c r="AU1656" s="5" t="e">
        <f>(((4*(POWER(#REF!*1000,2)*AP1656)/398600640000000)*AT1656))/2/1000</f>
        <v>#REF!</v>
      </c>
      <c r="AV1656" s="5" t="e">
        <f t="shared" si="285"/>
        <v>#REF!</v>
      </c>
      <c r="AW1656" s="5" t="e">
        <f>(((4*(POWER(#REF!*1000,2)*AQ1656)/398600640000000)*AV1656))/2/1000</f>
        <v>#REF!</v>
      </c>
      <c r="AX1656" s="19" t="e">
        <f t="shared" si="286"/>
        <v>#REF!</v>
      </c>
      <c r="AY1656" s="17" t="e">
        <f>SQRT(398600640000/#REF!)</f>
        <v>#REF!</v>
      </c>
      <c r="AZ1656" s="17" t="e">
        <f>SQRT(398600640000/#REF!)</f>
        <v>#REF!</v>
      </c>
      <c r="BA1656" s="17" t="e">
        <f t="shared" si="287"/>
        <v>#REF!</v>
      </c>
      <c r="BB1656" s="24" t="e">
        <f>-(398600640000000)/(2*(#REF!))</f>
        <v>#REF!</v>
      </c>
      <c r="BC1656" s="24" t="e">
        <f>-(398600640000000)/((2*#REF!))</f>
        <v>#REF!</v>
      </c>
      <c r="BD1656" s="24" t="e">
        <f>-(398600640000000)/(2*#REF!)</f>
        <v>#REF!</v>
      </c>
      <c r="BE1656" s="27" t="e">
        <f t="shared" si="288"/>
        <v>#REF!</v>
      </c>
      <c r="BF1656" s="27" t="e">
        <f t="shared" si="289"/>
        <v>#REF!</v>
      </c>
      <c r="BG1656" s="23" t="e">
        <f t="shared" si="290"/>
        <v>#REF!</v>
      </c>
      <c r="BH1656" s="23" t="e">
        <f t="shared" si="291"/>
        <v>#REF!</v>
      </c>
      <c r="BJ1656" s="29" t="e">
        <f>398600640000000/(#REF!*1000*#REF!*1000)</f>
        <v>#REF!</v>
      </c>
      <c r="BK1656" s="29" t="e">
        <f>398600640000000/(#REF!*1000*#REF!*1000)</f>
        <v>#REF!</v>
      </c>
      <c r="BL1656" s="29" t="e">
        <f t="shared" si="292"/>
        <v>#REF!</v>
      </c>
      <c r="BM1656" t="e">
        <f>398600640000000/(#REF!*1000*#REF!*1000)</f>
        <v>#REF!</v>
      </c>
    </row>
    <row r="1657" spans="24:65" x14ac:dyDescent="0.25">
      <c r="X1657"/>
      <c r="Y1657"/>
      <c r="Z1657"/>
      <c r="AA1657"/>
      <c r="AB1657" s="5" t="e">
        <f>#REF!-#REF!</f>
        <v>#REF!</v>
      </c>
      <c r="AC1657" s="1" t="e">
        <f>#REF!-#REF!</f>
        <v>#REF!</v>
      </c>
      <c r="AD1657" s="1" t="e">
        <f>SIN(#REF!)*COS(#REF!)</f>
        <v>#REF!</v>
      </c>
      <c r="AE1657" s="1" t="e">
        <f>SIN(#REF!)*SIN(#REF!)</f>
        <v>#REF!</v>
      </c>
      <c r="AF1657" s="1" t="e">
        <f>#REF!*COS(#REF!+#REF!)</f>
        <v>#REF!</v>
      </c>
      <c r="AG1657" s="1" t="e">
        <f>#REF!*SIN(#REF!+#REF!)</f>
        <v>#REF!</v>
      </c>
      <c r="AH1657" s="1" t="e">
        <f>SIN(#REF!)</f>
        <v>#REF!</v>
      </c>
      <c r="AI1657" s="1" t="e">
        <f>COS(#REF!)</f>
        <v>#REF!</v>
      </c>
      <c r="AJ1657" s="1" t="e">
        <f t="shared" si="282"/>
        <v>#REF!</v>
      </c>
      <c r="AK1657" s="5" t="e">
        <f>#REF!*#REF!</f>
        <v>#REF!</v>
      </c>
      <c r="AL1657" s="1" t="e">
        <f>(#REF!*#REF!)*(#REF!*#REF!-1)</f>
        <v>#REF!</v>
      </c>
      <c r="AM1657" s="13" t="e">
        <f>#REF!*SQRT(1-#REF!*#REF!)</f>
        <v>#REF!</v>
      </c>
      <c r="AN1657" s="15" t="e">
        <f>#REF!-AM1657</f>
        <v>#REF!</v>
      </c>
      <c r="AO1657" s="19" t="e">
        <f>#REF!/AM1657</f>
        <v>#REF!</v>
      </c>
      <c r="AP1657" s="19" t="e">
        <f>SQRT(398600640000000/(#REF!*1000))</f>
        <v>#REF!</v>
      </c>
      <c r="AQ1657" s="17" t="e">
        <f>SQRT(2*398600640000000*((1/(#REF!*1000))-(1/((#REF!*1000)+(#REF!*1000)))))</f>
        <v>#REF!</v>
      </c>
      <c r="AR1657" s="17" t="e">
        <f>SQRT(2*398600640000000*((1/(#REF!*1000))-(1/((#REF!*1000)+(#REF!*1000)))))</f>
        <v>#REF!</v>
      </c>
      <c r="AS1657" s="17" t="e">
        <f t="shared" si="283"/>
        <v>#REF!</v>
      </c>
      <c r="AT1657" s="5" t="e">
        <f t="shared" si="284"/>
        <v>#REF!</v>
      </c>
      <c r="AU1657" s="5" t="e">
        <f>(((4*(POWER(#REF!*1000,2)*AP1657)/398600640000000)*AT1657))/2/1000</f>
        <v>#REF!</v>
      </c>
      <c r="AV1657" s="5" t="e">
        <f t="shared" si="285"/>
        <v>#REF!</v>
      </c>
      <c r="AW1657" s="5" t="e">
        <f>(((4*(POWER(#REF!*1000,2)*AQ1657)/398600640000000)*AV1657))/2/1000</f>
        <v>#REF!</v>
      </c>
      <c r="AX1657" s="19" t="e">
        <f t="shared" si="286"/>
        <v>#REF!</v>
      </c>
      <c r="AY1657" s="17" t="e">
        <f>SQRT(398600640000/#REF!)</f>
        <v>#REF!</v>
      </c>
      <c r="AZ1657" s="17" t="e">
        <f>SQRT(398600640000/#REF!)</f>
        <v>#REF!</v>
      </c>
      <c r="BA1657" s="17" t="e">
        <f t="shared" si="287"/>
        <v>#REF!</v>
      </c>
      <c r="BB1657" s="24" t="e">
        <f>-(398600640000000)/(2*(#REF!))</f>
        <v>#REF!</v>
      </c>
      <c r="BC1657" s="24" t="e">
        <f>-(398600640000000)/((2*#REF!))</f>
        <v>#REF!</v>
      </c>
      <c r="BD1657" s="24" t="e">
        <f>-(398600640000000)/(2*#REF!)</f>
        <v>#REF!</v>
      </c>
      <c r="BE1657" s="27" t="e">
        <f t="shared" si="288"/>
        <v>#REF!</v>
      </c>
      <c r="BF1657" s="27" t="e">
        <f t="shared" si="289"/>
        <v>#REF!</v>
      </c>
      <c r="BG1657" s="23" t="e">
        <f t="shared" si="290"/>
        <v>#REF!</v>
      </c>
      <c r="BH1657" s="23" t="e">
        <f t="shared" si="291"/>
        <v>#REF!</v>
      </c>
      <c r="BJ1657" s="29" t="e">
        <f>398600640000000/(#REF!*1000*#REF!*1000)</f>
        <v>#REF!</v>
      </c>
      <c r="BK1657" s="29" t="e">
        <f>398600640000000/(#REF!*1000*#REF!*1000)</f>
        <v>#REF!</v>
      </c>
      <c r="BL1657" s="29" t="e">
        <f t="shared" si="292"/>
        <v>#REF!</v>
      </c>
      <c r="BM1657" t="e">
        <f>398600640000000/(#REF!*1000*#REF!*1000)</f>
        <v>#REF!</v>
      </c>
    </row>
    <row r="1658" spans="24:65" x14ac:dyDescent="0.25">
      <c r="X1658"/>
      <c r="Y1658"/>
      <c r="Z1658"/>
      <c r="AA1658"/>
      <c r="AB1658" s="5" t="e">
        <f>#REF!-#REF!</f>
        <v>#REF!</v>
      </c>
      <c r="AC1658" s="1" t="e">
        <f>#REF!-#REF!</f>
        <v>#REF!</v>
      </c>
      <c r="AD1658" s="1" t="e">
        <f>SIN(#REF!)*COS(#REF!)</f>
        <v>#REF!</v>
      </c>
      <c r="AE1658" s="1" t="e">
        <f>SIN(#REF!)*SIN(#REF!)</f>
        <v>#REF!</v>
      </c>
      <c r="AF1658" s="1" t="e">
        <f>#REF!*COS(#REF!+#REF!)</f>
        <v>#REF!</v>
      </c>
      <c r="AG1658" s="1" t="e">
        <f>#REF!*SIN(#REF!+#REF!)</f>
        <v>#REF!</v>
      </c>
      <c r="AH1658" s="1" t="e">
        <f>SIN(#REF!)</f>
        <v>#REF!</v>
      </c>
      <c r="AI1658" s="1" t="e">
        <f>COS(#REF!)</f>
        <v>#REF!</v>
      </c>
      <c r="AJ1658" s="1" t="e">
        <f t="shared" si="282"/>
        <v>#REF!</v>
      </c>
      <c r="AK1658" s="5" t="e">
        <f>#REF!*#REF!</f>
        <v>#REF!</v>
      </c>
      <c r="AL1658" s="1" t="e">
        <f>(#REF!*#REF!)*(#REF!*#REF!-1)</f>
        <v>#REF!</v>
      </c>
      <c r="AM1658" s="13" t="e">
        <f>#REF!*SQRT(1-#REF!*#REF!)</f>
        <v>#REF!</v>
      </c>
      <c r="AN1658" s="15" t="e">
        <f>#REF!-AM1658</f>
        <v>#REF!</v>
      </c>
      <c r="AO1658" s="19" t="e">
        <f>#REF!/AM1658</f>
        <v>#REF!</v>
      </c>
      <c r="AP1658" s="19" t="e">
        <f>SQRT(398600640000000/(#REF!*1000))</f>
        <v>#REF!</v>
      </c>
      <c r="AQ1658" s="17" t="e">
        <f>SQRT(2*398600640000000*((1/(#REF!*1000))-(1/((#REF!*1000)+(#REF!*1000)))))</f>
        <v>#REF!</v>
      </c>
      <c r="AR1658" s="17" t="e">
        <f>SQRT(2*398600640000000*((1/(#REF!*1000))-(1/((#REF!*1000)+(#REF!*1000)))))</f>
        <v>#REF!</v>
      </c>
      <c r="AS1658" s="17" t="e">
        <f t="shared" si="283"/>
        <v>#REF!</v>
      </c>
      <c r="AT1658" s="5" t="e">
        <f t="shared" si="284"/>
        <v>#REF!</v>
      </c>
      <c r="AU1658" s="5" t="e">
        <f>(((4*(POWER(#REF!*1000,2)*AP1658)/398600640000000)*AT1658))/2/1000</f>
        <v>#REF!</v>
      </c>
      <c r="AV1658" s="5" t="e">
        <f t="shared" si="285"/>
        <v>#REF!</v>
      </c>
      <c r="AW1658" s="5" t="e">
        <f>(((4*(POWER(#REF!*1000,2)*AQ1658)/398600640000000)*AV1658))/2/1000</f>
        <v>#REF!</v>
      </c>
      <c r="AX1658" s="19" t="e">
        <f t="shared" si="286"/>
        <v>#REF!</v>
      </c>
      <c r="AY1658" s="17" t="e">
        <f>SQRT(398600640000/#REF!)</f>
        <v>#REF!</v>
      </c>
      <c r="AZ1658" s="17" t="e">
        <f>SQRT(398600640000/#REF!)</f>
        <v>#REF!</v>
      </c>
      <c r="BA1658" s="17" t="e">
        <f t="shared" si="287"/>
        <v>#REF!</v>
      </c>
      <c r="BB1658" s="24" t="e">
        <f>-(398600640000000)/(2*(#REF!))</f>
        <v>#REF!</v>
      </c>
      <c r="BC1658" s="24" t="e">
        <f>-(398600640000000)/((2*#REF!))</f>
        <v>#REF!</v>
      </c>
      <c r="BD1658" s="24" t="e">
        <f>-(398600640000000)/(2*#REF!)</f>
        <v>#REF!</v>
      </c>
      <c r="BE1658" s="27" t="e">
        <f t="shared" si="288"/>
        <v>#REF!</v>
      </c>
      <c r="BF1658" s="27" t="e">
        <f t="shared" si="289"/>
        <v>#REF!</v>
      </c>
      <c r="BG1658" s="23" t="e">
        <f t="shared" si="290"/>
        <v>#REF!</v>
      </c>
      <c r="BH1658" s="23" t="e">
        <f t="shared" si="291"/>
        <v>#REF!</v>
      </c>
      <c r="BJ1658" s="29" t="e">
        <f>398600640000000/(#REF!*1000*#REF!*1000)</f>
        <v>#REF!</v>
      </c>
      <c r="BK1658" s="29" t="e">
        <f>398600640000000/(#REF!*1000*#REF!*1000)</f>
        <v>#REF!</v>
      </c>
      <c r="BL1658" s="29" t="e">
        <f t="shared" si="292"/>
        <v>#REF!</v>
      </c>
      <c r="BM1658" t="e">
        <f>398600640000000/(#REF!*1000*#REF!*1000)</f>
        <v>#REF!</v>
      </c>
    </row>
    <row r="1659" spans="24:65" x14ac:dyDescent="0.25">
      <c r="X1659"/>
      <c r="Y1659"/>
      <c r="Z1659"/>
      <c r="AA1659"/>
      <c r="AB1659" s="5" t="e">
        <f>#REF!-#REF!</f>
        <v>#REF!</v>
      </c>
      <c r="AC1659" s="1" t="e">
        <f>#REF!-#REF!</f>
        <v>#REF!</v>
      </c>
      <c r="AD1659" s="1" t="e">
        <f>SIN(#REF!)*COS(#REF!)</f>
        <v>#REF!</v>
      </c>
      <c r="AE1659" s="1" t="e">
        <f>SIN(#REF!)*SIN(#REF!)</f>
        <v>#REF!</v>
      </c>
      <c r="AF1659" s="1" t="e">
        <f>#REF!*COS(#REF!+#REF!)</f>
        <v>#REF!</v>
      </c>
      <c r="AG1659" s="1" t="e">
        <f>#REF!*SIN(#REF!+#REF!)</f>
        <v>#REF!</v>
      </c>
      <c r="AH1659" s="1" t="e">
        <f>SIN(#REF!)</f>
        <v>#REF!</v>
      </c>
      <c r="AI1659" s="1" t="e">
        <f>COS(#REF!)</f>
        <v>#REF!</v>
      </c>
      <c r="AJ1659" s="1" t="e">
        <f t="shared" si="282"/>
        <v>#REF!</v>
      </c>
      <c r="AK1659" s="5" t="e">
        <f>#REF!*#REF!</f>
        <v>#REF!</v>
      </c>
      <c r="AL1659" s="1" t="e">
        <f>(#REF!*#REF!)*(#REF!*#REF!-1)</f>
        <v>#REF!</v>
      </c>
      <c r="AM1659" s="13" t="e">
        <f>#REF!*SQRT(1-#REF!*#REF!)</f>
        <v>#REF!</v>
      </c>
      <c r="AN1659" s="15" t="e">
        <f>#REF!-AM1659</f>
        <v>#REF!</v>
      </c>
      <c r="AO1659" s="19" t="e">
        <f>#REF!/AM1659</f>
        <v>#REF!</v>
      </c>
      <c r="AP1659" s="19" t="e">
        <f>SQRT(398600640000000/(#REF!*1000))</f>
        <v>#REF!</v>
      </c>
      <c r="AQ1659" s="17" t="e">
        <f>SQRT(2*398600640000000*((1/(#REF!*1000))-(1/((#REF!*1000)+(#REF!*1000)))))</f>
        <v>#REF!</v>
      </c>
      <c r="AR1659" s="17" t="e">
        <f>SQRT(2*398600640000000*((1/(#REF!*1000))-(1/((#REF!*1000)+(#REF!*1000)))))</f>
        <v>#REF!</v>
      </c>
      <c r="AS1659" s="17" t="e">
        <f t="shared" si="283"/>
        <v>#REF!</v>
      </c>
      <c r="AT1659" s="5" t="e">
        <f t="shared" si="284"/>
        <v>#REF!</v>
      </c>
      <c r="AU1659" s="5" t="e">
        <f>(((4*(POWER(#REF!*1000,2)*AP1659)/398600640000000)*AT1659))/2/1000</f>
        <v>#REF!</v>
      </c>
      <c r="AV1659" s="5" t="e">
        <f t="shared" si="285"/>
        <v>#REF!</v>
      </c>
      <c r="AW1659" s="5" t="e">
        <f>(((4*(POWER(#REF!*1000,2)*AQ1659)/398600640000000)*AV1659))/2/1000</f>
        <v>#REF!</v>
      </c>
      <c r="AX1659" s="19" t="e">
        <f t="shared" si="286"/>
        <v>#REF!</v>
      </c>
      <c r="AY1659" s="17" t="e">
        <f>SQRT(398600640000/#REF!)</f>
        <v>#REF!</v>
      </c>
      <c r="AZ1659" s="17" t="e">
        <f>SQRT(398600640000/#REF!)</f>
        <v>#REF!</v>
      </c>
      <c r="BA1659" s="17" t="e">
        <f t="shared" si="287"/>
        <v>#REF!</v>
      </c>
      <c r="BB1659" s="24" t="e">
        <f>-(398600640000000)/(2*(#REF!))</f>
        <v>#REF!</v>
      </c>
      <c r="BC1659" s="24" t="e">
        <f>-(398600640000000)/((2*#REF!))</f>
        <v>#REF!</v>
      </c>
      <c r="BD1659" s="24" t="e">
        <f>-(398600640000000)/(2*#REF!)</f>
        <v>#REF!</v>
      </c>
      <c r="BE1659" s="27" t="e">
        <f t="shared" si="288"/>
        <v>#REF!</v>
      </c>
      <c r="BF1659" s="27" t="e">
        <f t="shared" si="289"/>
        <v>#REF!</v>
      </c>
      <c r="BG1659" s="23" t="e">
        <f t="shared" si="290"/>
        <v>#REF!</v>
      </c>
      <c r="BH1659" s="23" t="e">
        <f t="shared" si="291"/>
        <v>#REF!</v>
      </c>
      <c r="BJ1659" s="29" t="e">
        <f>398600640000000/(#REF!*1000*#REF!*1000)</f>
        <v>#REF!</v>
      </c>
      <c r="BK1659" s="29" t="e">
        <f>398600640000000/(#REF!*1000*#REF!*1000)</f>
        <v>#REF!</v>
      </c>
      <c r="BL1659" s="29" t="e">
        <f t="shared" si="292"/>
        <v>#REF!</v>
      </c>
      <c r="BM1659" t="e">
        <f>398600640000000/(#REF!*1000*#REF!*1000)</f>
        <v>#REF!</v>
      </c>
    </row>
    <row r="1660" spans="24:65" x14ac:dyDescent="0.25">
      <c r="X1660"/>
      <c r="Y1660"/>
      <c r="Z1660"/>
      <c r="AA1660"/>
      <c r="AB1660" s="5" t="e">
        <f>#REF!-#REF!</f>
        <v>#REF!</v>
      </c>
      <c r="AC1660" s="1" t="e">
        <f>#REF!-#REF!</f>
        <v>#REF!</v>
      </c>
      <c r="AD1660" s="1" t="e">
        <f>SIN(#REF!)*COS(#REF!)</f>
        <v>#REF!</v>
      </c>
      <c r="AE1660" s="1" t="e">
        <f>SIN(#REF!)*SIN(#REF!)</f>
        <v>#REF!</v>
      </c>
      <c r="AF1660" s="1" t="e">
        <f>#REF!*COS(#REF!+#REF!)</f>
        <v>#REF!</v>
      </c>
      <c r="AG1660" s="1" t="e">
        <f>#REF!*SIN(#REF!+#REF!)</f>
        <v>#REF!</v>
      </c>
      <c r="AH1660" s="1" t="e">
        <f>SIN(#REF!)</f>
        <v>#REF!</v>
      </c>
      <c r="AI1660" s="1" t="e">
        <f>COS(#REF!)</f>
        <v>#REF!</v>
      </c>
      <c r="AJ1660" s="1" t="e">
        <f t="shared" si="282"/>
        <v>#REF!</v>
      </c>
      <c r="AK1660" s="5" t="e">
        <f>#REF!*#REF!</f>
        <v>#REF!</v>
      </c>
      <c r="AL1660" s="1" t="e">
        <f>(#REF!*#REF!)*(#REF!*#REF!-1)</f>
        <v>#REF!</v>
      </c>
      <c r="AM1660" s="13" t="e">
        <f>#REF!*SQRT(1-#REF!*#REF!)</f>
        <v>#REF!</v>
      </c>
      <c r="AN1660" s="15" t="e">
        <f>#REF!-AM1660</f>
        <v>#REF!</v>
      </c>
      <c r="AO1660" s="19" t="e">
        <f>#REF!/AM1660</f>
        <v>#REF!</v>
      </c>
      <c r="AP1660" s="19" t="e">
        <f>SQRT(398600640000000/(#REF!*1000))</f>
        <v>#REF!</v>
      </c>
      <c r="AQ1660" s="17" t="e">
        <f>SQRT(2*398600640000000*((1/(#REF!*1000))-(1/((#REF!*1000)+(#REF!*1000)))))</f>
        <v>#REF!</v>
      </c>
      <c r="AR1660" s="17" t="e">
        <f>SQRT(2*398600640000000*((1/(#REF!*1000))-(1/((#REF!*1000)+(#REF!*1000)))))</f>
        <v>#REF!</v>
      </c>
      <c r="AS1660" s="17" t="e">
        <f t="shared" si="283"/>
        <v>#REF!</v>
      </c>
      <c r="AT1660" s="5" t="e">
        <f t="shared" si="284"/>
        <v>#REF!</v>
      </c>
      <c r="AU1660" s="5" t="e">
        <f>(((4*(POWER(#REF!*1000,2)*AP1660)/398600640000000)*AT1660))/2/1000</f>
        <v>#REF!</v>
      </c>
      <c r="AV1660" s="5" t="e">
        <f t="shared" si="285"/>
        <v>#REF!</v>
      </c>
      <c r="AW1660" s="5" t="e">
        <f>(((4*(POWER(#REF!*1000,2)*AQ1660)/398600640000000)*AV1660))/2/1000</f>
        <v>#REF!</v>
      </c>
      <c r="AX1660" s="19" t="e">
        <f t="shared" si="286"/>
        <v>#REF!</v>
      </c>
      <c r="AY1660" s="17" t="e">
        <f>SQRT(398600640000/#REF!)</f>
        <v>#REF!</v>
      </c>
      <c r="AZ1660" s="17" t="e">
        <f>SQRT(398600640000/#REF!)</f>
        <v>#REF!</v>
      </c>
      <c r="BA1660" s="17" t="e">
        <f t="shared" si="287"/>
        <v>#REF!</v>
      </c>
      <c r="BB1660" s="24" t="e">
        <f>-(398600640000000)/(2*(#REF!))</f>
        <v>#REF!</v>
      </c>
      <c r="BC1660" s="24" t="e">
        <f>-(398600640000000)/((2*#REF!))</f>
        <v>#REF!</v>
      </c>
      <c r="BD1660" s="24" t="e">
        <f>-(398600640000000)/(2*#REF!)</f>
        <v>#REF!</v>
      </c>
      <c r="BE1660" s="27" t="e">
        <f t="shared" si="288"/>
        <v>#REF!</v>
      </c>
      <c r="BF1660" s="27" t="e">
        <f t="shared" si="289"/>
        <v>#REF!</v>
      </c>
      <c r="BG1660" s="23" t="e">
        <f t="shared" si="290"/>
        <v>#REF!</v>
      </c>
      <c r="BH1660" s="23" t="e">
        <f t="shared" si="291"/>
        <v>#REF!</v>
      </c>
      <c r="BJ1660" s="29" t="e">
        <f>398600640000000/(#REF!*1000*#REF!*1000)</f>
        <v>#REF!</v>
      </c>
      <c r="BK1660" s="29" t="e">
        <f>398600640000000/(#REF!*1000*#REF!*1000)</f>
        <v>#REF!</v>
      </c>
      <c r="BL1660" s="29" t="e">
        <f t="shared" si="292"/>
        <v>#REF!</v>
      </c>
      <c r="BM1660" t="e">
        <f>398600640000000/(#REF!*1000*#REF!*1000)</f>
        <v>#REF!</v>
      </c>
    </row>
    <row r="1661" spans="24:65" x14ac:dyDescent="0.25">
      <c r="X1661"/>
      <c r="Y1661"/>
      <c r="Z1661"/>
      <c r="AA1661"/>
      <c r="AB1661" s="5" t="e">
        <f>#REF!-#REF!</f>
        <v>#REF!</v>
      </c>
      <c r="AC1661" s="1" t="e">
        <f>#REF!-#REF!</f>
        <v>#REF!</v>
      </c>
      <c r="AD1661" s="1" t="e">
        <f>SIN(#REF!)*COS(#REF!)</f>
        <v>#REF!</v>
      </c>
      <c r="AE1661" s="1" t="e">
        <f>SIN(#REF!)*SIN(#REF!)</f>
        <v>#REF!</v>
      </c>
      <c r="AF1661" s="1" t="e">
        <f>#REF!*COS(#REF!+#REF!)</f>
        <v>#REF!</v>
      </c>
      <c r="AG1661" s="1" t="e">
        <f>#REF!*SIN(#REF!+#REF!)</f>
        <v>#REF!</v>
      </c>
      <c r="AH1661" s="1" t="e">
        <f>SIN(#REF!)</f>
        <v>#REF!</v>
      </c>
      <c r="AI1661" s="1" t="e">
        <f>COS(#REF!)</f>
        <v>#REF!</v>
      </c>
      <c r="AJ1661" s="1" t="e">
        <f t="shared" si="282"/>
        <v>#REF!</v>
      </c>
      <c r="AK1661" s="5" t="e">
        <f>#REF!*#REF!</f>
        <v>#REF!</v>
      </c>
      <c r="AL1661" s="1" t="e">
        <f>(#REF!*#REF!)*(#REF!*#REF!-1)</f>
        <v>#REF!</v>
      </c>
      <c r="AM1661" s="13" t="e">
        <f>#REF!*SQRT(1-#REF!*#REF!)</f>
        <v>#REF!</v>
      </c>
      <c r="AN1661" s="15" t="e">
        <f>#REF!-AM1661</f>
        <v>#REF!</v>
      </c>
      <c r="AO1661" s="19" t="e">
        <f>#REF!/AM1661</f>
        <v>#REF!</v>
      </c>
      <c r="AP1661" s="19" t="e">
        <f>SQRT(398600640000000/(#REF!*1000))</f>
        <v>#REF!</v>
      </c>
      <c r="AQ1661" s="17" t="e">
        <f>SQRT(2*398600640000000*((1/(#REF!*1000))-(1/((#REF!*1000)+(#REF!*1000)))))</f>
        <v>#REF!</v>
      </c>
      <c r="AR1661" s="17" t="e">
        <f>SQRT(2*398600640000000*((1/(#REF!*1000))-(1/((#REF!*1000)+(#REF!*1000)))))</f>
        <v>#REF!</v>
      </c>
      <c r="AS1661" s="17" t="e">
        <f t="shared" si="283"/>
        <v>#REF!</v>
      </c>
      <c r="AT1661" s="5" t="e">
        <f t="shared" si="284"/>
        <v>#REF!</v>
      </c>
      <c r="AU1661" s="5" t="e">
        <f>(((4*(POWER(#REF!*1000,2)*AP1661)/398600640000000)*AT1661))/2/1000</f>
        <v>#REF!</v>
      </c>
      <c r="AV1661" s="5" t="e">
        <f t="shared" si="285"/>
        <v>#REF!</v>
      </c>
      <c r="AW1661" s="5" t="e">
        <f>(((4*(POWER(#REF!*1000,2)*AQ1661)/398600640000000)*AV1661))/2/1000</f>
        <v>#REF!</v>
      </c>
      <c r="AX1661" s="19" t="e">
        <f t="shared" si="286"/>
        <v>#REF!</v>
      </c>
      <c r="AY1661" s="17" t="e">
        <f>SQRT(398600640000/#REF!)</f>
        <v>#REF!</v>
      </c>
      <c r="AZ1661" s="17" t="e">
        <f>SQRT(398600640000/#REF!)</f>
        <v>#REF!</v>
      </c>
      <c r="BA1661" s="17" t="e">
        <f t="shared" si="287"/>
        <v>#REF!</v>
      </c>
      <c r="BB1661" s="24" t="e">
        <f>-(398600640000000)/(2*(#REF!))</f>
        <v>#REF!</v>
      </c>
      <c r="BC1661" s="24" t="e">
        <f>-(398600640000000)/((2*#REF!))</f>
        <v>#REF!</v>
      </c>
      <c r="BD1661" s="24" t="e">
        <f>-(398600640000000)/(2*#REF!)</f>
        <v>#REF!</v>
      </c>
      <c r="BE1661" s="27" t="e">
        <f t="shared" si="288"/>
        <v>#REF!</v>
      </c>
      <c r="BF1661" s="27" t="e">
        <f t="shared" si="289"/>
        <v>#REF!</v>
      </c>
      <c r="BG1661" s="23" t="e">
        <f t="shared" si="290"/>
        <v>#REF!</v>
      </c>
      <c r="BH1661" s="23" t="e">
        <f t="shared" si="291"/>
        <v>#REF!</v>
      </c>
      <c r="BJ1661" s="29" t="e">
        <f>398600640000000/(#REF!*1000*#REF!*1000)</f>
        <v>#REF!</v>
      </c>
      <c r="BK1661" s="29" t="e">
        <f>398600640000000/(#REF!*1000*#REF!*1000)</f>
        <v>#REF!</v>
      </c>
      <c r="BL1661" s="29" t="e">
        <f t="shared" si="292"/>
        <v>#REF!</v>
      </c>
      <c r="BM1661" t="e">
        <f>398600640000000/(#REF!*1000*#REF!*1000)</f>
        <v>#REF!</v>
      </c>
    </row>
    <row r="1662" spans="24:65" x14ac:dyDescent="0.25">
      <c r="X1662"/>
      <c r="Y1662"/>
      <c r="Z1662"/>
      <c r="AA1662"/>
      <c r="AB1662" s="5" t="e">
        <f>#REF!-#REF!</f>
        <v>#REF!</v>
      </c>
      <c r="AC1662" s="1" t="e">
        <f>#REF!-#REF!</f>
        <v>#REF!</v>
      </c>
      <c r="AD1662" s="1" t="e">
        <f>SIN(#REF!)*COS(#REF!)</f>
        <v>#REF!</v>
      </c>
      <c r="AE1662" s="1" t="e">
        <f>SIN(#REF!)*SIN(#REF!)</f>
        <v>#REF!</v>
      </c>
      <c r="AF1662" s="1" t="e">
        <f>#REF!*COS(#REF!+#REF!)</f>
        <v>#REF!</v>
      </c>
      <c r="AG1662" s="1" t="e">
        <f>#REF!*SIN(#REF!+#REF!)</f>
        <v>#REF!</v>
      </c>
      <c r="AH1662" s="1" t="e">
        <f>SIN(#REF!)</f>
        <v>#REF!</v>
      </c>
      <c r="AI1662" s="1" t="e">
        <f>COS(#REF!)</f>
        <v>#REF!</v>
      </c>
      <c r="AJ1662" s="1" t="e">
        <f t="shared" si="282"/>
        <v>#REF!</v>
      </c>
      <c r="AK1662" s="5" t="e">
        <f>#REF!*#REF!</f>
        <v>#REF!</v>
      </c>
      <c r="AL1662" s="1" t="e">
        <f>(#REF!*#REF!)*(#REF!*#REF!-1)</f>
        <v>#REF!</v>
      </c>
      <c r="AM1662" s="13" t="e">
        <f>#REF!*SQRT(1-#REF!*#REF!)</f>
        <v>#REF!</v>
      </c>
      <c r="AN1662" s="15" t="e">
        <f>#REF!-AM1662</f>
        <v>#REF!</v>
      </c>
      <c r="AO1662" s="19" t="e">
        <f>#REF!/AM1662</f>
        <v>#REF!</v>
      </c>
      <c r="AP1662" s="19" t="e">
        <f>SQRT(398600640000000/(#REF!*1000))</f>
        <v>#REF!</v>
      </c>
      <c r="AQ1662" s="17" t="e">
        <f>SQRT(2*398600640000000*((1/(#REF!*1000))-(1/((#REF!*1000)+(#REF!*1000)))))</f>
        <v>#REF!</v>
      </c>
      <c r="AR1662" s="17" t="e">
        <f>SQRT(2*398600640000000*((1/(#REF!*1000))-(1/((#REF!*1000)+(#REF!*1000)))))</f>
        <v>#REF!</v>
      </c>
      <c r="AS1662" s="17" t="e">
        <f t="shared" si="283"/>
        <v>#REF!</v>
      </c>
      <c r="AT1662" s="5" t="e">
        <f t="shared" si="284"/>
        <v>#REF!</v>
      </c>
      <c r="AU1662" s="5" t="e">
        <f>(((4*(POWER(#REF!*1000,2)*AP1662)/398600640000000)*AT1662))/2/1000</f>
        <v>#REF!</v>
      </c>
      <c r="AV1662" s="5" t="e">
        <f t="shared" si="285"/>
        <v>#REF!</v>
      </c>
      <c r="AW1662" s="5" t="e">
        <f>(((4*(POWER(#REF!*1000,2)*AQ1662)/398600640000000)*AV1662))/2/1000</f>
        <v>#REF!</v>
      </c>
      <c r="AX1662" s="19" t="e">
        <f t="shared" si="286"/>
        <v>#REF!</v>
      </c>
      <c r="AY1662" s="17" t="e">
        <f>SQRT(398600640000/#REF!)</f>
        <v>#REF!</v>
      </c>
      <c r="AZ1662" s="17" t="e">
        <f>SQRT(398600640000/#REF!)</f>
        <v>#REF!</v>
      </c>
      <c r="BA1662" s="17" t="e">
        <f t="shared" si="287"/>
        <v>#REF!</v>
      </c>
      <c r="BB1662" s="24" t="e">
        <f>-(398600640000000)/(2*(#REF!))</f>
        <v>#REF!</v>
      </c>
      <c r="BC1662" s="24" t="e">
        <f>-(398600640000000)/((2*#REF!))</f>
        <v>#REF!</v>
      </c>
      <c r="BD1662" s="24" t="e">
        <f>-(398600640000000)/(2*#REF!)</f>
        <v>#REF!</v>
      </c>
      <c r="BE1662" s="27" t="e">
        <f t="shared" si="288"/>
        <v>#REF!</v>
      </c>
      <c r="BF1662" s="27" t="e">
        <f t="shared" si="289"/>
        <v>#REF!</v>
      </c>
      <c r="BG1662" s="23" t="e">
        <f t="shared" si="290"/>
        <v>#REF!</v>
      </c>
      <c r="BH1662" s="23" t="e">
        <f t="shared" si="291"/>
        <v>#REF!</v>
      </c>
      <c r="BJ1662" s="29" t="e">
        <f>398600640000000/(#REF!*1000*#REF!*1000)</f>
        <v>#REF!</v>
      </c>
      <c r="BK1662" s="29" t="e">
        <f>398600640000000/(#REF!*1000*#REF!*1000)</f>
        <v>#REF!</v>
      </c>
      <c r="BL1662" s="29" t="e">
        <f t="shared" si="292"/>
        <v>#REF!</v>
      </c>
      <c r="BM1662" t="e">
        <f>398600640000000/(#REF!*1000*#REF!*1000)</f>
        <v>#REF!</v>
      </c>
    </row>
    <row r="1663" spans="24:65" x14ac:dyDescent="0.25">
      <c r="X1663"/>
      <c r="Y1663"/>
      <c r="Z1663"/>
      <c r="AA1663"/>
      <c r="AB1663" s="5" t="e">
        <f>#REF!-#REF!</f>
        <v>#REF!</v>
      </c>
      <c r="AC1663" s="1" t="e">
        <f>#REF!-#REF!</f>
        <v>#REF!</v>
      </c>
      <c r="AD1663" s="1" t="e">
        <f>SIN(#REF!)*COS(#REF!)</f>
        <v>#REF!</v>
      </c>
      <c r="AE1663" s="1" t="e">
        <f>SIN(#REF!)*SIN(#REF!)</f>
        <v>#REF!</v>
      </c>
      <c r="AF1663" s="1" t="e">
        <f>#REF!*COS(#REF!+#REF!)</f>
        <v>#REF!</v>
      </c>
      <c r="AG1663" s="1" t="e">
        <f>#REF!*SIN(#REF!+#REF!)</f>
        <v>#REF!</v>
      </c>
      <c r="AH1663" s="1" t="e">
        <f>SIN(#REF!)</f>
        <v>#REF!</v>
      </c>
      <c r="AI1663" s="1" t="e">
        <f>COS(#REF!)</f>
        <v>#REF!</v>
      </c>
      <c r="AJ1663" s="1" t="e">
        <f t="shared" si="282"/>
        <v>#REF!</v>
      </c>
      <c r="AK1663" s="5" t="e">
        <f>#REF!*#REF!</f>
        <v>#REF!</v>
      </c>
      <c r="AL1663" s="1" t="e">
        <f>(#REF!*#REF!)*(#REF!*#REF!-1)</f>
        <v>#REF!</v>
      </c>
      <c r="AM1663" s="13" t="e">
        <f>#REF!*SQRT(1-#REF!*#REF!)</f>
        <v>#REF!</v>
      </c>
      <c r="AN1663" s="15" t="e">
        <f>#REF!-AM1663</f>
        <v>#REF!</v>
      </c>
      <c r="AO1663" s="19" t="e">
        <f>#REF!/AM1663</f>
        <v>#REF!</v>
      </c>
      <c r="AP1663" s="19" t="e">
        <f>SQRT(398600640000000/(#REF!*1000))</f>
        <v>#REF!</v>
      </c>
      <c r="AQ1663" s="17" t="e">
        <f>SQRT(2*398600640000000*((1/(#REF!*1000))-(1/((#REF!*1000)+(#REF!*1000)))))</f>
        <v>#REF!</v>
      </c>
      <c r="AR1663" s="17" t="e">
        <f>SQRT(2*398600640000000*((1/(#REF!*1000))-(1/((#REF!*1000)+(#REF!*1000)))))</f>
        <v>#REF!</v>
      </c>
      <c r="AS1663" s="17" t="e">
        <f t="shared" si="283"/>
        <v>#REF!</v>
      </c>
      <c r="AT1663" s="5" t="e">
        <f t="shared" si="284"/>
        <v>#REF!</v>
      </c>
      <c r="AU1663" s="5" t="e">
        <f>(((4*(POWER(#REF!*1000,2)*AP1663)/398600640000000)*AT1663))/2/1000</f>
        <v>#REF!</v>
      </c>
      <c r="AV1663" s="5" t="e">
        <f t="shared" si="285"/>
        <v>#REF!</v>
      </c>
      <c r="AW1663" s="5" t="e">
        <f>(((4*(POWER(#REF!*1000,2)*AQ1663)/398600640000000)*AV1663))/2/1000</f>
        <v>#REF!</v>
      </c>
      <c r="AX1663" s="19" t="e">
        <f t="shared" si="286"/>
        <v>#REF!</v>
      </c>
      <c r="AY1663" s="17" t="e">
        <f>SQRT(398600640000/#REF!)</f>
        <v>#REF!</v>
      </c>
      <c r="AZ1663" s="17" t="e">
        <f>SQRT(398600640000/#REF!)</f>
        <v>#REF!</v>
      </c>
      <c r="BA1663" s="17" t="e">
        <f t="shared" si="287"/>
        <v>#REF!</v>
      </c>
      <c r="BB1663" s="24" t="e">
        <f>-(398600640000000)/(2*(#REF!))</f>
        <v>#REF!</v>
      </c>
      <c r="BC1663" s="24" t="e">
        <f>-(398600640000000)/((2*#REF!))</f>
        <v>#REF!</v>
      </c>
      <c r="BD1663" s="24" t="e">
        <f>-(398600640000000)/(2*#REF!)</f>
        <v>#REF!</v>
      </c>
      <c r="BE1663" s="27" t="e">
        <f t="shared" si="288"/>
        <v>#REF!</v>
      </c>
      <c r="BF1663" s="27" t="e">
        <f t="shared" si="289"/>
        <v>#REF!</v>
      </c>
      <c r="BG1663" s="23" t="e">
        <f t="shared" si="290"/>
        <v>#REF!</v>
      </c>
      <c r="BH1663" s="23" t="e">
        <f t="shared" si="291"/>
        <v>#REF!</v>
      </c>
      <c r="BJ1663" s="29" t="e">
        <f>398600640000000/(#REF!*1000*#REF!*1000)</f>
        <v>#REF!</v>
      </c>
      <c r="BK1663" s="29" t="e">
        <f>398600640000000/(#REF!*1000*#REF!*1000)</f>
        <v>#REF!</v>
      </c>
      <c r="BL1663" s="29" t="e">
        <f t="shared" si="292"/>
        <v>#REF!</v>
      </c>
      <c r="BM1663" t="e">
        <f>398600640000000/(#REF!*1000*#REF!*1000)</f>
        <v>#REF!</v>
      </c>
    </row>
    <row r="1664" spans="24:65" x14ac:dyDescent="0.25">
      <c r="X1664"/>
      <c r="Y1664"/>
      <c r="Z1664"/>
      <c r="AA1664"/>
      <c r="AB1664" s="5" t="e">
        <f>#REF!-#REF!</f>
        <v>#REF!</v>
      </c>
      <c r="AC1664" s="1" t="e">
        <f>#REF!-#REF!</f>
        <v>#REF!</v>
      </c>
      <c r="AD1664" s="1" t="e">
        <f>SIN(#REF!)*COS(#REF!)</f>
        <v>#REF!</v>
      </c>
      <c r="AE1664" s="1" t="e">
        <f>SIN(#REF!)*SIN(#REF!)</f>
        <v>#REF!</v>
      </c>
      <c r="AF1664" s="1" t="e">
        <f>#REF!*COS(#REF!+#REF!)</f>
        <v>#REF!</v>
      </c>
      <c r="AG1664" s="1" t="e">
        <f>#REF!*SIN(#REF!+#REF!)</f>
        <v>#REF!</v>
      </c>
      <c r="AH1664" s="1" t="e">
        <f>SIN(#REF!)</f>
        <v>#REF!</v>
      </c>
      <c r="AI1664" s="1" t="e">
        <f>COS(#REF!)</f>
        <v>#REF!</v>
      </c>
      <c r="AJ1664" s="1" t="e">
        <f t="shared" si="282"/>
        <v>#REF!</v>
      </c>
      <c r="AK1664" s="5" t="e">
        <f>#REF!*#REF!</f>
        <v>#REF!</v>
      </c>
      <c r="AL1664" s="1" t="e">
        <f>(#REF!*#REF!)*(#REF!*#REF!-1)</f>
        <v>#REF!</v>
      </c>
      <c r="AM1664" s="13" t="e">
        <f>#REF!*SQRT(1-#REF!*#REF!)</f>
        <v>#REF!</v>
      </c>
      <c r="AN1664" s="15" t="e">
        <f>#REF!-AM1664</f>
        <v>#REF!</v>
      </c>
      <c r="AO1664" s="19" t="e">
        <f>#REF!/AM1664</f>
        <v>#REF!</v>
      </c>
      <c r="AP1664" s="19" t="e">
        <f>SQRT(398600640000000/(#REF!*1000))</f>
        <v>#REF!</v>
      </c>
      <c r="AQ1664" s="17" t="e">
        <f>SQRT(2*398600640000000*((1/(#REF!*1000))-(1/((#REF!*1000)+(#REF!*1000)))))</f>
        <v>#REF!</v>
      </c>
      <c r="AR1664" s="17" t="e">
        <f>SQRT(2*398600640000000*((1/(#REF!*1000))-(1/((#REF!*1000)+(#REF!*1000)))))</f>
        <v>#REF!</v>
      </c>
      <c r="AS1664" s="17" t="e">
        <f t="shared" si="283"/>
        <v>#REF!</v>
      </c>
      <c r="AT1664" s="5" t="e">
        <f t="shared" si="284"/>
        <v>#REF!</v>
      </c>
      <c r="AU1664" s="5" t="e">
        <f>(((4*(POWER(#REF!*1000,2)*AP1664)/398600640000000)*AT1664))/2/1000</f>
        <v>#REF!</v>
      </c>
      <c r="AV1664" s="5" t="e">
        <f t="shared" si="285"/>
        <v>#REF!</v>
      </c>
      <c r="AW1664" s="5" t="e">
        <f>(((4*(POWER(#REF!*1000,2)*AQ1664)/398600640000000)*AV1664))/2/1000</f>
        <v>#REF!</v>
      </c>
      <c r="AX1664" s="19" t="e">
        <f t="shared" si="286"/>
        <v>#REF!</v>
      </c>
      <c r="AY1664" s="17" t="e">
        <f>SQRT(398600640000/#REF!)</f>
        <v>#REF!</v>
      </c>
      <c r="AZ1664" s="17" t="e">
        <f>SQRT(398600640000/#REF!)</f>
        <v>#REF!</v>
      </c>
      <c r="BA1664" s="17" t="e">
        <f t="shared" si="287"/>
        <v>#REF!</v>
      </c>
      <c r="BB1664" s="24" t="e">
        <f>-(398600640000000)/(2*(#REF!))</f>
        <v>#REF!</v>
      </c>
      <c r="BC1664" s="24" t="e">
        <f>-(398600640000000)/((2*#REF!))</f>
        <v>#REF!</v>
      </c>
      <c r="BD1664" s="24" t="e">
        <f>-(398600640000000)/(2*#REF!)</f>
        <v>#REF!</v>
      </c>
      <c r="BE1664" s="27" t="e">
        <f t="shared" si="288"/>
        <v>#REF!</v>
      </c>
      <c r="BF1664" s="27" t="e">
        <f t="shared" si="289"/>
        <v>#REF!</v>
      </c>
      <c r="BG1664" s="23" t="e">
        <f t="shared" si="290"/>
        <v>#REF!</v>
      </c>
      <c r="BH1664" s="23" t="e">
        <f t="shared" si="291"/>
        <v>#REF!</v>
      </c>
      <c r="BJ1664" s="29" t="e">
        <f>398600640000000/(#REF!*1000*#REF!*1000)</f>
        <v>#REF!</v>
      </c>
      <c r="BK1664" s="29" t="e">
        <f>398600640000000/(#REF!*1000*#REF!*1000)</f>
        <v>#REF!</v>
      </c>
      <c r="BL1664" s="29" t="e">
        <f t="shared" si="292"/>
        <v>#REF!</v>
      </c>
      <c r="BM1664" t="e">
        <f>398600640000000/(#REF!*1000*#REF!*1000)</f>
        <v>#REF!</v>
      </c>
    </row>
    <row r="1665" spans="24:65" x14ac:dyDescent="0.25">
      <c r="X1665"/>
      <c r="Y1665"/>
      <c r="Z1665"/>
      <c r="AA1665"/>
      <c r="AB1665" s="5" t="e">
        <f>#REF!-#REF!</f>
        <v>#REF!</v>
      </c>
      <c r="AC1665" s="1" t="e">
        <f>#REF!-#REF!</f>
        <v>#REF!</v>
      </c>
      <c r="AD1665" s="1" t="e">
        <f>SIN(#REF!)*COS(#REF!)</f>
        <v>#REF!</v>
      </c>
      <c r="AE1665" s="1" t="e">
        <f>SIN(#REF!)*SIN(#REF!)</f>
        <v>#REF!</v>
      </c>
      <c r="AF1665" s="1" t="e">
        <f>#REF!*COS(#REF!+#REF!)</f>
        <v>#REF!</v>
      </c>
      <c r="AG1665" s="1" t="e">
        <f>#REF!*SIN(#REF!+#REF!)</f>
        <v>#REF!</v>
      </c>
      <c r="AH1665" s="1" t="e">
        <f>SIN(#REF!)</f>
        <v>#REF!</v>
      </c>
      <c r="AI1665" s="1" t="e">
        <f>COS(#REF!)</f>
        <v>#REF!</v>
      </c>
      <c r="AJ1665" s="1" t="e">
        <f t="shared" si="282"/>
        <v>#REF!</v>
      </c>
      <c r="AK1665" s="5" t="e">
        <f>#REF!*#REF!</f>
        <v>#REF!</v>
      </c>
      <c r="AL1665" s="1" t="e">
        <f>(#REF!*#REF!)*(#REF!*#REF!-1)</f>
        <v>#REF!</v>
      </c>
      <c r="AM1665" s="13" t="e">
        <f>#REF!*SQRT(1-#REF!*#REF!)</f>
        <v>#REF!</v>
      </c>
      <c r="AN1665" s="15" t="e">
        <f>#REF!-AM1665</f>
        <v>#REF!</v>
      </c>
      <c r="AO1665" s="19" t="e">
        <f>#REF!/AM1665</f>
        <v>#REF!</v>
      </c>
      <c r="AP1665" s="19" t="e">
        <f>SQRT(398600640000000/(#REF!*1000))</f>
        <v>#REF!</v>
      </c>
      <c r="AQ1665" s="17" t="e">
        <f>SQRT(2*398600640000000*((1/(#REF!*1000))-(1/((#REF!*1000)+(#REF!*1000)))))</f>
        <v>#REF!</v>
      </c>
      <c r="AR1665" s="17" t="e">
        <f>SQRT(2*398600640000000*((1/(#REF!*1000))-(1/((#REF!*1000)+(#REF!*1000)))))</f>
        <v>#REF!</v>
      </c>
      <c r="AS1665" s="17" t="e">
        <f t="shared" si="283"/>
        <v>#REF!</v>
      </c>
      <c r="AT1665" s="5" t="e">
        <f t="shared" si="284"/>
        <v>#REF!</v>
      </c>
      <c r="AU1665" s="5" t="e">
        <f>(((4*(POWER(#REF!*1000,2)*AP1665)/398600640000000)*AT1665))/2/1000</f>
        <v>#REF!</v>
      </c>
      <c r="AV1665" s="5" t="e">
        <f t="shared" si="285"/>
        <v>#REF!</v>
      </c>
      <c r="AW1665" s="5" t="e">
        <f>(((4*(POWER(#REF!*1000,2)*AQ1665)/398600640000000)*AV1665))/2/1000</f>
        <v>#REF!</v>
      </c>
      <c r="AX1665" s="19" t="e">
        <f t="shared" si="286"/>
        <v>#REF!</v>
      </c>
      <c r="AY1665" s="17" t="e">
        <f>SQRT(398600640000/#REF!)</f>
        <v>#REF!</v>
      </c>
      <c r="AZ1665" s="17" t="e">
        <f>SQRT(398600640000/#REF!)</f>
        <v>#REF!</v>
      </c>
      <c r="BA1665" s="17" t="e">
        <f t="shared" si="287"/>
        <v>#REF!</v>
      </c>
      <c r="BB1665" s="24" t="e">
        <f>-(398600640000000)/(2*(#REF!))</f>
        <v>#REF!</v>
      </c>
      <c r="BC1665" s="24" t="e">
        <f>-(398600640000000)/((2*#REF!))</f>
        <v>#REF!</v>
      </c>
      <c r="BD1665" s="24" t="e">
        <f>-(398600640000000)/(2*#REF!)</f>
        <v>#REF!</v>
      </c>
      <c r="BE1665" s="27" t="e">
        <f t="shared" si="288"/>
        <v>#REF!</v>
      </c>
      <c r="BF1665" s="27" t="e">
        <f t="shared" si="289"/>
        <v>#REF!</v>
      </c>
      <c r="BG1665" s="23" t="e">
        <f t="shared" si="290"/>
        <v>#REF!</v>
      </c>
      <c r="BH1665" s="23" t="e">
        <f t="shared" si="291"/>
        <v>#REF!</v>
      </c>
      <c r="BJ1665" s="29" t="e">
        <f>398600640000000/(#REF!*1000*#REF!*1000)</f>
        <v>#REF!</v>
      </c>
      <c r="BK1665" s="29" t="e">
        <f>398600640000000/(#REF!*1000*#REF!*1000)</f>
        <v>#REF!</v>
      </c>
      <c r="BL1665" s="29" t="e">
        <f t="shared" si="292"/>
        <v>#REF!</v>
      </c>
      <c r="BM1665" t="e">
        <f>398600640000000/(#REF!*1000*#REF!*1000)</f>
        <v>#REF!</v>
      </c>
    </row>
    <row r="1666" spans="24:65" x14ac:dyDescent="0.25">
      <c r="X1666"/>
      <c r="Y1666"/>
      <c r="Z1666"/>
      <c r="AA1666"/>
      <c r="AB1666" s="5" t="e">
        <f>#REF!-#REF!</f>
        <v>#REF!</v>
      </c>
      <c r="AC1666" s="1" t="e">
        <f>#REF!-#REF!</f>
        <v>#REF!</v>
      </c>
      <c r="AD1666" s="1" t="e">
        <f>SIN(#REF!)*COS(#REF!)</f>
        <v>#REF!</v>
      </c>
      <c r="AE1666" s="1" t="e">
        <f>SIN(#REF!)*SIN(#REF!)</f>
        <v>#REF!</v>
      </c>
      <c r="AF1666" s="1" t="e">
        <f>#REF!*COS(#REF!+#REF!)</f>
        <v>#REF!</v>
      </c>
      <c r="AG1666" s="1" t="e">
        <f>#REF!*SIN(#REF!+#REF!)</f>
        <v>#REF!</v>
      </c>
      <c r="AH1666" s="1" t="e">
        <f>SIN(#REF!)</f>
        <v>#REF!</v>
      </c>
      <c r="AI1666" s="1" t="e">
        <f>COS(#REF!)</f>
        <v>#REF!</v>
      </c>
      <c r="AJ1666" s="1" t="e">
        <f t="shared" si="282"/>
        <v>#REF!</v>
      </c>
      <c r="AK1666" s="5" t="e">
        <f>#REF!*#REF!</f>
        <v>#REF!</v>
      </c>
      <c r="AL1666" s="1" t="e">
        <f>(#REF!*#REF!)*(#REF!*#REF!-1)</f>
        <v>#REF!</v>
      </c>
      <c r="AM1666" s="13" t="e">
        <f>#REF!*SQRT(1-#REF!*#REF!)</f>
        <v>#REF!</v>
      </c>
      <c r="AN1666" s="15" t="e">
        <f>#REF!-AM1666</f>
        <v>#REF!</v>
      </c>
      <c r="AO1666" s="19" t="e">
        <f>#REF!/AM1666</f>
        <v>#REF!</v>
      </c>
      <c r="AP1666" s="19" t="e">
        <f>SQRT(398600640000000/(#REF!*1000))</f>
        <v>#REF!</v>
      </c>
      <c r="AQ1666" s="17" t="e">
        <f>SQRT(2*398600640000000*((1/(#REF!*1000))-(1/((#REF!*1000)+(#REF!*1000)))))</f>
        <v>#REF!</v>
      </c>
      <c r="AR1666" s="17" t="e">
        <f>SQRT(2*398600640000000*((1/(#REF!*1000))-(1/((#REF!*1000)+(#REF!*1000)))))</f>
        <v>#REF!</v>
      </c>
      <c r="AS1666" s="17" t="e">
        <f t="shared" si="283"/>
        <v>#REF!</v>
      </c>
      <c r="AT1666" s="5" t="e">
        <f t="shared" si="284"/>
        <v>#REF!</v>
      </c>
      <c r="AU1666" s="5" t="e">
        <f>(((4*(POWER(#REF!*1000,2)*AP1666)/398600640000000)*AT1666))/2/1000</f>
        <v>#REF!</v>
      </c>
      <c r="AV1666" s="5" t="e">
        <f t="shared" si="285"/>
        <v>#REF!</v>
      </c>
      <c r="AW1666" s="5" t="e">
        <f>(((4*(POWER(#REF!*1000,2)*AQ1666)/398600640000000)*AV1666))/2/1000</f>
        <v>#REF!</v>
      </c>
      <c r="AX1666" s="19" t="e">
        <f t="shared" si="286"/>
        <v>#REF!</v>
      </c>
      <c r="AY1666" s="17" t="e">
        <f>SQRT(398600640000/#REF!)</f>
        <v>#REF!</v>
      </c>
      <c r="AZ1666" s="17" t="e">
        <f>SQRT(398600640000/#REF!)</f>
        <v>#REF!</v>
      </c>
      <c r="BA1666" s="17" t="e">
        <f t="shared" si="287"/>
        <v>#REF!</v>
      </c>
      <c r="BB1666" s="24" t="e">
        <f>-(398600640000000)/(2*(#REF!))</f>
        <v>#REF!</v>
      </c>
      <c r="BC1666" s="24" t="e">
        <f>-(398600640000000)/((2*#REF!))</f>
        <v>#REF!</v>
      </c>
      <c r="BD1666" s="24" t="e">
        <f>-(398600640000000)/(2*#REF!)</f>
        <v>#REF!</v>
      </c>
      <c r="BE1666" s="27" t="e">
        <f t="shared" si="288"/>
        <v>#REF!</v>
      </c>
      <c r="BF1666" s="27" t="e">
        <f t="shared" si="289"/>
        <v>#REF!</v>
      </c>
      <c r="BG1666" s="23" t="e">
        <f t="shared" si="290"/>
        <v>#REF!</v>
      </c>
      <c r="BH1666" s="23" t="e">
        <f t="shared" si="291"/>
        <v>#REF!</v>
      </c>
      <c r="BJ1666" s="29" t="e">
        <f>398600640000000/(#REF!*1000*#REF!*1000)</f>
        <v>#REF!</v>
      </c>
      <c r="BK1666" s="29" t="e">
        <f>398600640000000/(#REF!*1000*#REF!*1000)</f>
        <v>#REF!</v>
      </c>
      <c r="BL1666" s="29" t="e">
        <f t="shared" si="292"/>
        <v>#REF!</v>
      </c>
      <c r="BM1666" t="e">
        <f>398600640000000/(#REF!*1000*#REF!*1000)</f>
        <v>#REF!</v>
      </c>
    </row>
    <row r="1667" spans="24:65" x14ac:dyDescent="0.25">
      <c r="X1667"/>
      <c r="Y1667"/>
      <c r="Z1667"/>
      <c r="AA1667"/>
      <c r="AB1667" s="5" t="e">
        <f>#REF!-#REF!</f>
        <v>#REF!</v>
      </c>
      <c r="AC1667" s="1" t="e">
        <f>#REF!-#REF!</f>
        <v>#REF!</v>
      </c>
      <c r="AD1667" s="1" t="e">
        <f>SIN(#REF!)*COS(#REF!)</f>
        <v>#REF!</v>
      </c>
      <c r="AE1667" s="1" t="e">
        <f>SIN(#REF!)*SIN(#REF!)</f>
        <v>#REF!</v>
      </c>
      <c r="AF1667" s="1" t="e">
        <f>#REF!*COS(#REF!+#REF!)</f>
        <v>#REF!</v>
      </c>
      <c r="AG1667" s="1" t="e">
        <f>#REF!*SIN(#REF!+#REF!)</f>
        <v>#REF!</v>
      </c>
      <c r="AH1667" s="1" t="e">
        <f>SIN(#REF!)</f>
        <v>#REF!</v>
      </c>
      <c r="AI1667" s="1" t="e">
        <f>COS(#REF!)</f>
        <v>#REF!</v>
      </c>
      <c r="AJ1667" s="1" t="e">
        <f t="shared" si="282"/>
        <v>#REF!</v>
      </c>
      <c r="AK1667" s="5" t="e">
        <f>#REF!*#REF!</f>
        <v>#REF!</v>
      </c>
      <c r="AL1667" s="1" t="e">
        <f>(#REF!*#REF!)*(#REF!*#REF!-1)</f>
        <v>#REF!</v>
      </c>
      <c r="AM1667" s="13" t="e">
        <f>#REF!*SQRT(1-#REF!*#REF!)</f>
        <v>#REF!</v>
      </c>
      <c r="AN1667" s="15" t="e">
        <f>#REF!-AM1667</f>
        <v>#REF!</v>
      </c>
      <c r="AO1667" s="19" t="e">
        <f>#REF!/AM1667</f>
        <v>#REF!</v>
      </c>
      <c r="AP1667" s="19" t="e">
        <f>SQRT(398600640000000/(#REF!*1000))</f>
        <v>#REF!</v>
      </c>
      <c r="AQ1667" s="17" t="e">
        <f>SQRT(2*398600640000000*((1/(#REF!*1000))-(1/((#REF!*1000)+(#REF!*1000)))))</f>
        <v>#REF!</v>
      </c>
      <c r="AR1667" s="17" t="e">
        <f>SQRT(2*398600640000000*((1/(#REF!*1000))-(1/((#REF!*1000)+(#REF!*1000)))))</f>
        <v>#REF!</v>
      </c>
      <c r="AS1667" s="17" t="e">
        <f t="shared" si="283"/>
        <v>#REF!</v>
      </c>
      <c r="AT1667" s="5" t="e">
        <f t="shared" si="284"/>
        <v>#REF!</v>
      </c>
      <c r="AU1667" s="5" t="e">
        <f>(((4*(POWER(#REF!*1000,2)*AP1667)/398600640000000)*AT1667))/2/1000</f>
        <v>#REF!</v>
      </c>
      <c r="AV1667" s="5" t="e">
        <f t="shared" si="285"/>
        <v>#REF!</v>
      </c>
      <c r="AW1667" s="5" t="e">
        <f>(((4*(POWER(#REF!*1000,2)*AQ1667)/398600640000000)*AV1667))/2/1000</f>
        <v>#REF!</v>
      </c>
      <c r="AX1667" s="19" t="e">
        <f t="shared" si="286"/>
        <v>#REF!</v>
      </c>
      <c r="AY1667" s="17" t="e">
        <f>SQRT(398600640000/#REF!)</f>
        <v>#REF!</v>
      </c>
      <c r="AZ1667" s="17" t="e">
        <f>SQRT(398600640000/#REF!)</f>
        <v>#REF!</v>
      </c>
      <c r="BA1667" s="17" t="e">
        <f t="shared" si="287"/>
        <v>#REF!</v>
      </c>
      <c r="BB1667" s="24" t="e">
        <f>-(398600640000000)/(2*(#REF!))</f>
        <v>#REF!</v>
      </c>
      <c r="BC1667" s="24" t="e">
        <f>-(398600640000000)/((2*#REF!))</f>
        <v>#REF!</v>
      </c>
      <c r="BD1667" s="24" t="e">
        <f>-(398600640000000)/(2*#REF!)</f>
        <v>#REF!</v>
      </c>
      <c r="BE1667" s="27" t="e">
        <f t="shared" si="288"/>
        <v>#REF!</v>
      </c>
      <c r="BF1667" s="27" t="e">
        <f t="shared" si="289"/>
        <v>#REF!</v>
      </c>
      <c r="BG1667" s="23" t="e">
        <f t="shared" si="290"/>
        <v>#REF!</v>
      </c>
      <c r="BH1667" s="23" t="e">
        <f t="shared" si="291"/>
        <v>#REF!</v>
      </c>
      <c r="BJ1667" s="29" t="e">
        <f>398600640000000/(#REF!*1000*#REF!*1000)</f>
        <v>#REF!</v>
      </c>
      <c r="BK1667" s="29" t="e">
        <f>398600640000000/(#REF!*1000*#REF!*1000)</f>
        <v>#REF!</v>
      </c>
      <c r="BL1667" s="29" t="e">
        <f t="shared" si="292"/>
        <v>#REF!</v>
      </c>
      <c r="BM1667" t="e">
        <f>398600640000000/(#REF!*1000*#REF!*1000)</f>
        <v>#REF!</v>
      </c>
    </row>
    <row r="1668" spans="24:65" x14ac:dyDescent="0.25">
      <c r="X1668"/>
      <c r="Y1668"/>
      <c r="Z1668"/>
      <c r="AA1668"/>
      <c r="AB1668" s="5" t="e">
        <f>#REF!-#REF!</f>
        <v>#REF!</v>
      </c>
      <c r="AC1668" s="1" t="e">
        <f>#REF!-#REF!</f>
        <v>#REF!</v>
      </c>
      <c r="AD1668" s="1" t="e">
        <f>SIN(#REF!)*COS(#REF!)</f>
        <v>#REF!</v>
      </c>
      <c r="AE1668" s="1" t="e">
        <f>SIN(#REF!)*SIN(#REF!)</f>
        <v>#REF!</v>
      </c>
      <c r="AF1668" s="1" t="e">
        <f>#REF!*COS(#REF!+#REF!)</f>
        <v>#REF!</v>
      </c>
      <c r="AG1668" s="1" t="e">
        <f>#REF!*SIN(#REF!+#REF!)</f>
        <v>#REF!</v>
      </c>
      <c r="AH1668" s="1" t="e">
        <f>SIN(#REF!)</f>
        <v>#REF!</v>
      </c>
      <c r="AI1668" s="1" t="e">
        <f>COS(#REF!)</f>
        <v>#REF!</v>
      </c>
      <c r="AJ1668" s="1" t="e">
        <f t="shared" si="282"/>
        <v>#REF!</v>
      </c>
      <c r="AK1668" s="5" t="e">
        <f>#REF!*#REF!</f>
        <v>#REF!</v>
      </c>
      <c r="AL1668" s="1" t="e">
        <f>(#REF!*#REF!)*(#REF!*#REF!-1)</f>
        <v>#REF!</v>
      </c>
      <c r="AM1668" s="13" t="e">
        <f>#REF!*SQRT(1-#REF!*#REF!)</f>
        <v>#REF!</v>
      </c>
      <c r="AN1668" s="15" t="e">
        <f>#REF!-AM1668</f>
        <v>#REF!</v>
      </c>
      <c r="AO1668" s="19" t="e">
        <f>#REF!/AM1668</f>
        <v>#REF!</v>
      </c>
      <c r="AP1668" s="19" t="e">
        <f>SQRT(398600640000000/(#REF!*1000))</f>
        <v>#REF!</v>
      </c>
      <c r="AQ1668" s="17" t="e">
        <f>SQRT(2*398600640000000*((1/(#REF!*1000))-(1/((#REF!*1000)+(#REF!*1000)))))</f>
        <v>#REF!</v>
      </c>
      <c r="AR1668" s="17" t="e">
        <f>SQRT(2*398600640000000*((1/(#REF!*1000))-(1/((#REF!*1000)+(#REF!*1000)))))</f>
        <v>#REF!</v>
      </c>
      <c r="AS1668" s="17" t="e">
        <f t="shared" si="283"/>
        <v>#REF!</v>
      </c>
      <c r="AT1668" s="5" t="e">
        <f t="shared" si="284"/>
        <v>#REF!</v>
      </c>
      <c r="AU1668" s="5" t="e">
        <f>(((4*(POWER(#REF!*1000,2)*AP1668)/398600640000000)*AT1668))/2/1000</f>
        <v>#REF!</v>
      </c>
      <c r="AV1668" s="5" t="e">
        <f t="shared" si="285"/>
        <v>#REF!</v>
      </c>
      <c r="AW1668" s="5" t="e">
        <f>(((4*(POWER(#REF!*1000,2)*AQ1668)/398600640000000)*AV1668))/2/1000</f>
        <v>#REF!</v>
      </c>
      <c r="AX1668" s="19" t="e">
        <f t="shared" si="286"/>
        <v>#REF!</v>
      </c>
      <c r="AY1668" s="17" t="e">
        <f>SQRT(398600640000/#REF!)</f>
        <v>#REF!</v>
      </c>
      <c r="AZ1668" s="17" t="e">
        <f>SQRT(398600640000/#REF!)</f>
        <v>#REF!</v>
      </c>
      <c r="BA1668" s="17" t="e">
        <f t="shared" si="287"/>
        <v>#REF!</v>
      </c>
      <c r="BB1668" s="24" t="e">
        <f>-(398600640000000)/(2*(#REF!))</f>
        <v>#REF!</v>
      </c>
      <c r="BC1668" s="24" t="e">
        <f>-(398600640000000)/((2*#REF!))</f>
        <v>#REF!</v>
      </c>
      <c r="BD1668" s="24" t="e">
        <f>-(398600640000000)/(2*#REF!)</f>
        <v>#REF!</v>
      </c>
      <c r="BE1668" s="27" t="e">
        <f t="shared" si="288"/>
        <v>#REF!</v>
      </c>
      <c r="BF1668" s="27" t="e">
        <f t="shared" si="289"/>
        <v>#REF!</v>
      </c>
      <c r="BG1668" s="23" t="e">
        <f t="shared" si="290"/>
        <v>#REF!</v>
      </c>
      <c r="BH1668" s="23" t="e">
        <f t="shared" si="291"/>
        <v>#REF!</v>
      </c>
      <c r="BJ1668" s="29" t="e">
        <f>398600640000000/(#REF!*1000*#REF!*1000)</f>
        <v>#REF!</v>
      </c>
      <c r="BK1668" s="29" t="e">
        <f>398600640000000/(#REF!*1000*#REF!*1000)</f>
        <v>#REF!</v>
      </c>
      <c r="BL1668" s="29" t="e">
        <f t="shared" si="292"/>
        <v>#REF!</v>
      </c>
      <c r="BM1668" t="e">
        <f>398600640000000/(#REF!*1000*#REF!*1000)</f>
        <v>#REF!</v>
      </c>
    </row>
    <row r="1669" spans="24:65" x14ac:dyDescent="0.25">
      <c r="X1669"/>
      <c r="Y1669"/>
      <c r="Z1669"/>
      <c r="AA1669"/>
      <c r="AB1669" s="5" t="e">
        <f>#REF!-#REF!</f>
        <v>#REF!</v>
      </c>
      <c r="AC1669" s="1" t="e">
        <f>#REF!-#REF!</f>
        <v>#REF!</v>
      </c>
      <c r="AD1669" s="1" t="e">
        <f>SIN(#REF!)*COS(#REF!)</f>
        <v>#REF!</v>
      </c>
      <c r="AE1669" s="1" t="e">
        <f>SIN(#REF!)*SIN(#REF!)</f>
        <v>#REF!</v>
      </c>
      <c r="AF1669" s="1" t="e">
        <f>#REF!*COS(#REF!+#REF!)</f>
        <v>#REF!</v>
      </c>
      <c r="AG1669" s="1" t="e">
        <f>#REF!*SIN(#REF!+#REF!)</f>
        <v>#REF!</v>
      </c>
      <c r="AH1669" s="1" t="e">
        <f>SIN(#REF!)</f>
        <v>#REF!</v>
      </c>
      <c r="AI1669" s="1" t="e">
        <f>COS(#REF!)</f>
        <v>#REF!</v>
      </c>
      <c r="AJ1669" s="1" t="e">
        <f t="shared" si="282"/>
        <v>#REF!</v>
      </c>
      <c r="AK1669" s="5" t="e">
        <f>#REF!*#REF!</f>
        <v>#REF!</v>
      </c>
      <c r="AL1669" s="1" t="e">
        <f>(#REF!*#REF!)*(#REF!*#REF!-1)</f>
        <v>#REF!</v>
      </c>
      <c r="AM1669" s="13" t="e">
        <f>#REF!*SQRT(1-#REF!*#REF!)</f>
        <v>#REF!</v>
      </c>
      <c r="AN1669" s="15" t="e">
        <f>#REF!-AM1669</f>
        <v>#REF!</v>
      </c>
      <c r="AO1669" s="19" t="e">
        <f>#REF!/AM1669</f>
        <v>#REF!</v>
      </c>
      <c r="AP1669" s="19" t="e">
        <f>SQRT(398600640000000/(#REF!*1000))</f>
        <v>#REF!</v>
      </c>
      <c r="AQ1669" s="17" t="e">
        <f>SQRT(2*398600640000000*((1/(#REF!*1000))-(1/((#REF!*1000)+(#REF!*1000)))))</f>
        <v>#REF!</v>
      </c>
      <c r="AR1669" s="17" t="e">
        <f>SQRT(2*398600640000000*((1/(#REF!*1000))-(1/((#REF!*1000)+(#REF!*1000)))))</f>
        <v>#REF!</v>
      </c>
      <c r="AS1669" s="17" t="e">
        <f t="shared" si="283"/>
        <v>#REF!</v>
      </c>
      <c r="AT1669" s="5" t="e">
        <f t="shared" si="284"/>
        <v>#REF!</v>
      </c>
      <c r="AU1669" s="5" t="e">
        <f>(((4*(POWER(#REF!*1000,2)*AP1669)/398600640000000)*AT1669))/2/1000</f>
        <v>#REF!</v>
      </c>
      <c r="AV1669" s="5" t="e">
        <f t="shared" si="285"/>
        <v>#REF!</v>
      </c>
      <c r="AW1669" s="5" t="e">
        <f>(((4*(POWER(#REF!*1000,2)*AQ1669)/398600640000000)*AV1669))/2/1000</f>
        <v>#REF!</v>
      </c>
      <c r="AX1669" s="19" t="e">
        <f t="shared" si="286"/>
        <v>#REF!</v>
      </c>
      <c r="AY1669" s="17" t="e">
        <f>SQRT(398600640000/#REF!)</f>
        <v>#REF!</v>
      </c>
      <c r="AZ1669" s="17" t="e">
        <f>SQRT(398600640000/#REF!)</f>
        <v>#REF!</v>
      </c>
      <c r="BA1669" s="17" t="e">
        <f t="shared" si="287"/>
        <v>#REF!</v>
      </c>
      <c r="BB1669" s="24" t="e">
        <f>-(398600640000000)/(2*(#REF!))</f>
        <v>#REF!</v>
      </c>
      <c r="BC1669" s="24" t="e">
        <f>-(398600640000000)/((2*#REF!))</f>
        <v>#REF!</v>
      </c>
      <c r="BD1669" s="24" t="e">
        <f>-(398600640000000)/(2*#REF!)</f>
        <v>#REF!</v>
      </c>
      <c r="BE1669" s="27" t="e">
        <f t="shared" si="288"/>
        <v>#REF!</v>
      </c>
      <c r="BF1669" s="27" t="e">
        <f t="shared" si="289"/>
        <v>#REF!</v>
      </c>
      <c r="BG1669" s="23" t="e">
        <f t="shared" si="290"/>
        <v>#REF!</v>
      </c>
      <c r="BH1669" s="23" t="e">
        <f t="shared" si="291"/>
        <v>#REF!</v>
      </c>
      <c r="BJ1669" s="29" t="e">
        <f>398600640000000/(#REF!*1000*#REF!*1000)</f>
        <v>#REF!</v>
      </c>
      <c r="BK1669" s="29" t="e">
        <f>398600640000000/(#REF!*1000*#REF!*1000)</f>
        <v>#REF!</v>
      </c>
      <c r="BL1669" s="29" t="e">
        <f t="shared" si="292"/>
        <v>#REF!</v>
      </c>
      <c r="BM1669" t="e">
        <f>398600640000000/(#REF!*1000*#REF!*1000)</f>
        <v>#REF!</v>
      </c>
    </row>
    <row r="1670" spans="24:65" x14ac:dyDescent="0.25">
      <c r="X1670"/>
      <c r="Y1670"/>
      <c r="Z1670"/>
      <c r="AA1670"/>
      <c r="AB1670" s="5" t="e">
        <f>#REF!-#REF!</f>
        <v>#REF!</v>
      </c>
      <c r="AC1670" s="1" t="e">
        <f>#REF!-#REF!</f>
        <v>#REF!</v>
      </c>
      <c r="AD1670" s="1" t="e">
        <f>SIN(#REF!)*COS(#REF!)</f>
        <v>#REF!</v>
      </c>
      <c r="AE1670" s="1" t="e">
        <f>SIN(#REF!)*SIN(#REF!)</f>
        <v>#REF!</v>
      </c>
      <c r="AF1670" s="1" t="e">
        <f>#REF!*COS(#REF!+#REF!)</f>
        <v>#REF!</v>
      </c>
      <c r="AG1670" s="1" t="e">
        <f>#REF!*SIN(#REF!+#REF!)</f>
        <v>#REF!</v>
      </c>
      <c r="AH1670" s="1" t="e">
        <f>SIN(#REF!)</f>
        <v>#REF!</v>
      </c>
      <c r="AI1670" s="1" t="e">
        <f>COS(#REF!)</f>
        <v>#REF!</v>
      </c>
      <c r="AJ1670" s="1" t="e">
        <f t="shared" si="282"/>
        <v>#REF!</v>
      </c>
      <c r="AK1670" s="5" t="e">
        <f>#REF!*#REF!</f>
        <v>#REF!</v>
      </c>
      <c r="AL1670" s="1" t="e">
        <f>(#REF!*#REF!)*(#REF!*#REF!-1)</f>
        <v>#REF!</v>
      </c>
      <c r="AM1670" s="13" t="e">
        <f>#REF!*SQRT(1-#REF!*#REF!)</f>
        <v>#REF!</v>
      </c>
      <c r="AN1670" s="15" t="e">
        <f>#REF!-AM1670</f>
        <v>#REF!</v>
      </c>
      <c r="AO1670" s="19" t="e">
        <f>#REF!/AM1670</f>
        <v>#REF!</v>
      </c>
      <c r="AP1670" s="19" t="e">
        <f>SQRT(398600640000000/(#REF!*1000))</f>
        <v>#REF!</v>
      </c>
      <c r="AQ1670" s="17" t="e">
        <f>SQRT(2*398600640000000*((1/(#REF!*1000))-(1/((#REF!*1000)+(#REF!*1000)))))</f>
        <v>#REF!</v>
      </c>
      <c r="AR1670" s="17" t="e">
        <f>SQRT(2*398600640000000*((1/(#REF!*1000))-(1/((#REF!*1000)+(#REF!*1000)))))</f>
        <v>#REF!</v>
      </c>
      <c r="AS1670" s="17" t="e">
        <f t="shared" si="283"/>
        <v>#REF!</v>
      </c>
      <c r="AT1670" s="5" t="e">
        <f t="shared" si="284"/>
        <v>#REF!</v>
      </c>
      <c r="AU1670" s="5" t="e">
        <f>(((4*(POWER(#REF!*1000,2)*AP1670)/398600640000000)*AT1670))/2/1000</f>
        <v>#REF!</v>
      </c>
      <c r="AV1670" s="5" t="e">
        <f t="shared" si="285"/>
        <v>#REF!</v>
      </c>
      <c r="AW1670" s="5" t="e">
        <f>(((4*(POWER(#REF!*1000,2)*AQ1670)/398600640000000)*AV1670))/2/1000</f>
        <v>#REF!</v>
      </c>
      <c r="AX1670" s="19" t="e">
        <f t="shared" si="286"/>
        <v>#REF!</v>
      </c>
      <c r="AY1670" s="17" t="e">
        <f>SQRT(398600640000/#REF!)</f>
        <v>#REF!</v>
      </c>
      <c r="AZ1670" s="17" t="e">
        <f>SQRT(398600640000/#REF!)</f>
        <v>#REF!</v>
      </c>
      <c r="BA1670" s="17" t="e">
        <f t="shared" si="287"/>
        <v>#REF!</v>
      </c>
      <c r="BB1670" s="24" t="e">
        <f>-(398600640000000)/(2*(#REF!))</f>
        <v>#REF!</v>
      </c>
      <c r="BC1670" s="24" t="e">
        <f>-(398600640000000)/((2*#REF!))</f>
        <v>#REF!</v>
      </c>
      <c r="BD1670" s="24" t="e">
        <f>-(398600640000000)/(2*#REF!)</f>
        <v>#REF!</v>
      </c>
      <c r="BE1670" s="27" t="e">
        <f t="shared" si="288"/>
        <v>#REF!</v>
      </c>
      <c r="BF1670" s="27" t="e">
        <f t="shared" si="289"/>
        <v>#REF!</v>
      </c>
      <c r="BG1670" s="23" t="e">
        <f t="shared" si="290"/>
        <v>#REF!</v>
      </c>
      <c r="BH1670" s="23" t="e">
        <f t="shared" si="291"/>
        <v>#REF!</v>
      </c>
      <c r="BJ1670" s="29" t="e">
        <f>398600640000000/(#REF!*1000*#REF!*1000)</f>
        <v>#REF!</v>
      </c>
      <c r="BK1670" s="29" t="e">
        <f>398600640000000/(#REF!*1000*#REF!*1000)</f>
        <v>#REF!</v>
      </c>
      <c r="BL1670" s="29" t="e">
        <f t="shared" si="292"/>
        <v>#REF!</v>
      </c>
      <c r="BM1670" t="e">
        <f>398600640000000/(#REF!*1000*#REF!*1000)</f>
        <v>#REF!</v>
      </c>
    </row>
    <row r="1671" spans="24:65" x14ac:dyDescent="0.25">
      <c r="X1671"/>
      <c r="Y1671"/>
      <c r="Z1671"/>
      <c r="AA1671"/>
      <c r="AB1671" s="5" t="e">
        <f>#REF!-#REF!</f>
        <v>#REF!</v>
      </c>
      <c r="AC1671" s="1" t="e">
        <f>#REF!-#REF!</f>
        <v>#REF!</v>
      </c>
      <c r="AD1671" s="1" t="e">
        <f>SIN(#REF!)*COS(#REF!)</f>
        <v>#REF!</v>
      </c>
      <c r="AE1671" s="1" t="e">
        <f>SIN(#REF!)*SIN(#REF!)</f>
        <v>#REF!</v>
      </c>
      <c r="AF1671" s="1" t="e">
        <f>#REF!*COS(#REF!+#REF!)</f>
        <v>#REF!</v>
      </c>
      <c r="AG1671" s="1" t="e">
        <f>#REF!*SIN(#REF!+#REF!)</f>
        <v>#REF!</v>
      </c>
      <c r="AH1671" s="1" t="e">
        <f>SIN(#REF!)</f>
        <v>#REF!</v>
      </c>
      <c r="AI1671" s="1" t="e">
        <f>COS(#REF!)</f>
        <v>#REF!</v>
      </c>
      <c r="AJ1671" s="1" t="e">
        <f t="shared" si="282"/>
        <v>#REF!</v>
      </c>
      <c r="AK1671" s="5" t="e">
        <f>#REF!*#REF!</f>
        <v>#REF!</v>
      </c>
      <c r="AL1671" s="1" t="e">
        <f>(#REF!*#REF!)*(#REF!*#REF!-1)</f>
        <v>#REF!</v>
      </c>
      <c r="AM1671" s="13" t="e">
        <f>#REF!*SQRT(1-#REF!*#REF!)</f>
        <v>#REF!</v>
      </c>
      <c r="AN1671" s="15" t="e">
        <f>#REF!-AM1671</f>
        <v>#REF!</v>
      </c>
      <c r="AO1671" s="19" t="e">
        <f>#REF!/AM1671</f>
        <v>#REF!</v>
      </c>
      <c r="AP1671" s="19" t="e">
        <f>SQRT(398600640000000/(#REF!*1000))</f>
        <v>#REF!</v>
      </c>
      <c r="AQ1671" s="17" t="e">
        <f>SQRT(2*398600640000000*((1/(#REF!*1000))-(1/((#REF!*1000)+(#REF!*1000)))))</f>
        <v>#REF!</v>
      </c>
      <c r="AR1671" s="17" t="e">
        <f>SQRT(2*398600640000000*((1/(#REF!*1000))-(1/((#REF!*1000)+(#REF!*1000)))))</f>
        <v>#REF!</v>
      </c>
      <c r="AS1671" s="17" t="e">
        <f t="shared" si="283"/>
        <v>#REF!</v>
      </c>
      <c r="AT1671" s="5" t="e">
        <f t="shared" si="284"/>
        <v>#REF!</v>
      </c>
      <c r="AU1671" s="5" t="e">
        <f>(((4*(POWER(#REF!*1000,2)*AP1671)/398600640000000)*AT1671))/2/1000</f>
        <v>#REF!</v>
      </c>
      <c r="AV1671" s="5" t="e">
        <f t="shared" si="285"/>
        <v>#REF!</v>
      </c>
      <c r="AW1671" s="5" t="e">
        <f>(((4*(POWER(#REF!*1000,2)*AQ1671)/398600640000000)*AV1671))/2/1000</f>
        <v>#REF!</v>
      </c>
      <c r="AX1671" s="19" t="e">
        <f t="shared" si="286"/>
        <v>#REF!</v>
      </c>
      <c r="AY1671" s="17" t="e">
        <f>SQRT(398600640000/#REF!)</f>
        <v>#REF!</v>
      </c>
      <c r="AZ1671" s="17" t="e">
        <f>SQRT(398600640000/#REF!)</f>
        <v>#REF!</v>
      </c>
      <c r="BA1671" s="17" t="e">
        <f t="shared" si="287"/>
        <v>#REF!</v>
      </c>
      <c r="BB1671" s="24" t="e">
        <f>-(398600640000000)/(2*(#REF!))</f>
        <v>#REF!</v>
      </c>
      <c r="BC1671" s="24" t="e">
        <f>-(398600640000000)/((2*#REF!))</f>
        <v>#REF!</v>
      </c>
      <c r="BD1671" s="24" t="e">
        <f>-(398600640000000)/(2*#REF!)</f>
        <v>#REF!</v>
      </c>
      <c r="BE1671" s="27" t="e">
        <f t="shared" si="288"/>
        <v>#REF!</v>
      </c>
      <c r="BF1671" s="27" t="e">
        <f t="shared" si="289"/>
        <v>#REF!</v>
      </c>
      <c r="BG1671" s="23" t="e">
        <f t="shared" si="290"/>
        <v>#REF!</v>
      </c>
      <c r="BH1671" s="23" t="e">
        <f t="shared" si="291"/>
        <v>#REF!</v>
      </c>
      <c r="BJ1671" s="29" t="e">
        <f>398600640000000/(#REF!*1000*#REF!*1000)</f>
        <v>#REF!</v>
      </c>
      <c r="BK1671" s="29" t="e">
        <f>398600640000000/(#REF!*1000*#REF!*1000)</f>
        <v>#REF!</v>
      </c>
      <c r="BL1671" s="29" t="e">
        <f t="shared" si="292"/>
        <v>#REF!</v>
      </c>
      <c r="BM1671" t="e">
        <f>398600640000000/(#REF!*1000*#REF!*1000)</f>
        <v>#REF!</v>
      </c>
    </row>
    <row r="1672" spans="24:65" x14ac:dyDescent="0.25">
      <c r="X1672"/>
      <c r="Y1672"/>
      <c r="Z1672"/>
      <c r="AA1672"/>
      <c r="AB1672" s="5" t="e">
        <f>#REF!-#REF!</f>
        <v>#REF!</v>
      </c>
      <c r="AC1672" s="1" t="e">
        <f>#REF!-#REF!</f>
        <v>#REF!</v>
      </c>
      <c r="AD1672" s="1" t="e">
        <f>SIN(#REF!)*COS(#REF!)</f>
        <v>#REF!</v>
      </c>
      <c r="AE1672" s="1" t="e">
        <f>SIN(#REF!)*SIN(#REF!)</f>
        <v>#REF!</v>
      </c>
      <c r="AF1672" s="1" t="e">
        <f>#REF!*COS(#REF!+#REF!)</f>
        <v>#REF!</v>
      </c>
      <c r="AG1672" s="1" t="e">
        <f>#REF!*SIN(#REF!+#REF!)</f>
        <v>#REF!</v>
      </c>
      <c r="AH1672" s="1" t="e">
        <f>SIN(#REF!)</f>
        <v>#REF!</v>
      </c>
      <c r="AI1672" s="1" t="e">
        <f>COS(#REF!)</f>
        <v>#REF!</v>
      </c>
      <c r="AJ1672" s="1" t="e">
        <f t="shared" si="282"/>
        <v>#REF!</v>
      </c>
      <c r="AK1672" s="5" t="e">
        <f>#REF!*#REF!</f>
        <v>#REF!</v>
      </c>
      <c r="AL1672" s="1" t="e">
        <f>(#REF!*#REF!)*(#REF!*#REF!-1)</f>
        <v>#REF!</v>
      </c>
      <c r="AM1672" s="13" t="e">
        <f>#REF!*SQRT(1-#REF!*#REF!)</f>
        <v>#REF!</v>
      </c>
      <c r="AN1672" s="15" t="e">
        <f>#REF!-AM1672</f>
        <v>#REF!</v>
      </c>
      <c r="AO1672" s="19" t="e">
        <f>#REF!/AM1672</f>
        <v>#REF!</v>
      </c>
      <c r="AP1672" s="19" t="e">
        <f>SQRT(398600640000000/(#REF!*1000))</f>
        <v>#REF!</v>
      </c>
      <c r="AQ1672" s="17" t="e">
        <f>SQRT(2*398600640000000*((1/(#REF!*1000))-(1/((#REF!*1000)+(#REF!*1000)))))</f>
        <v>#REF!</v>
      </c>
      <c r="AR1672" s="17" t="e">
        <f>SQRT(2*398600640000000*((1/(#REF!*1000))-(1/((#REF!*1000)+(#REF!*1000)))))</f>
        <v>#REF!</v>
      </c>
      <c r="AS1672" s="17" t="e">
        <f t="shared" si="283"/>
        <v>#REF!</v>
      </c>
      <c r="AT1672" s="5" t="e">
        <f t="shared" si="284"/>
        <v>#REF!</v>
      </c>
      <c r="AU1672" s="5" t="e">
        <f>(((4*(POWER(#REF!*1000,2)*AP1672)/398600640000000)*AT1672))/2/1000</f>
        <v>#REF!</v>
      </c>
      <c r="AV1672" s="5" t="e">
        <f t="shared" si="285"/>
        <v>#REF!</v>
      </c>
      <c r="AW1672" s="5" t="e">
        <f>(((4*(POWER(#REF!*1000,2)*AQ1672)/398600640000000)*AV1672))/2/1000</f>
        <v>#REF!</v>
      </c>
      <c r="AX1672" s="19" t="e">
        <f t="shared" si="286"/>
        <v>#REF!</v>
      </c>
      <c r="AY1672" s="17" t="e">
        <f>SQRT(398600640000/#REF!)</f>
        <v>#REF!</v>
      </c>
      <c r="AZ1672" s="17" t="e">
        <f>SQRT(398600640000/#REF!)</f>
        <v>#REF!</v>
      </c>
      <c r="BA1672" s="17" t="e">
        <f t="shared" si="287"/>
        <v>#REF!</v>
      </c>
      <c r="BB1672" s="24" t="e">
        <f>-(398600640000000)/(2*(#REF!))</f>
        <v>#REF!</v>
      </c>
      <c r="BC1672" s="24" t="e">
        <f>-(398600640000000)/((2*#REF!))</f>
        <v>#REF!</v>
      </c>
      <c r="BD1672" s="24" t="e">
        <f>-(398600640000000)/(2*#REF!)</f>
        <v>#REF!</v>
      </c>
      <c r="BE1672" s="27" t="e">
        <f t="shared" si="288"/>
        <v>#REF!</v>
      </c>
      <c r="BF1672" s="27" t="e">
        <f t="shared" si="289"/>
        <v>#REF!</v>
      </c>
      <c r="BG1672" s="23" t="e">
        <f t="shared" si="290"/>
        <v>#REF!</v>
      </c>
      <c r="BH1672" s="23" t="e">
        <f t="shared" si="291"/>
        <v>#REF!</v>
      </c>
      <c r="BJ1672" s="29" t="e">
        <f>398600640000000/(#REF!*1000*#REF!*1000)</f>
        <v>#REF!</v>
      </c>
      <c r="BK1672" s="29" t="e">
        <f>398600640000000/(#REF!*1000*#REF!*1000)</f>
        <v>#REF!</v>
      </c>
      <c r="BL1672" s="29" t="e">
        <f t="shared" si="292"/>
        <v>#REF!</v>
      </c>
      <c r="BM1672" t="e">
        <f>398600640000000/(#REF!*1000*#REF!*1000)</f>
        <v>#REF!</v>
      </c>
    </row>
    <row r="1673" spans="24:65" x14ac:dyDescent="0.25">
      <c r="X1673"/>
      <c r="Y1673"/>
      <c r="Z1673"/>
      <c r="AA1673"/>
      <c r="AB1673" s="5" t="e">
        <f>#REF!-#REF!</f>
        <v>#REF!</v>
      </c>
      <c r="AC1673" s="1" t="e">
        <f>#REF!-#REF!</f>
        <v>#REF!</v>
      </c>
      <c r="AD1673" s="1" t="e">
        <f>SIN(#REF!)*COS(#REF!)</f>
        <v>#REF!</v>
      </c>
      <c r="AE1673" s="1" t="e">
        <f>SIN(#REF!)*SIN(#REF!)</f>
        <v>#REF!</v>
      </c>
      <c r="AF1673" s="1" t="e">
        <f>#REF!*COS(#REF!+#REF!)</f>
        <v>#REF!</v>
      </c>
      <c r="AG1673" s="1" t="e">
        <f>#REF!*SIN(#REF!+#REF!)</f>
        <v>#REF!</v>
      </c>
      <c r="AH1673" s="1" t="e">
        <f>SIN(#REF!)</f>
        <v>#REF!</v>
      </c>
      <c r="AI1673" s="1" t="e">
        <f>COS(#REF!)</f>
        <v>#REF!</v>
      </c>
      <c r="AJ1673" s="1" t="e">
        <f t="shared" si="282"/>
        <v>#REF!</v>
      </c>
      <c r="AK1673" s="5" t="e">
        <f>#REF!*#REF!</f>
        <v>#REF!</v>
      </c>
      <c r="AL1673" s="1" t="e">
        <f>(#REF!*#REF!)*(#REF!*#REF!-1)</f>
        <v>#REF!</v>
      </c>
      <c r="AM1673" s="13" t="e">
        <f>#REF!*SQRT(1-#REF!*#REF!)</f>
        <v>#REF!</v>
      </c>
      <c r="AN1673" s="15" t="e">
        <f>#REF!-AM1673</f>
        <v>#REF!</v>
      </c>
      <c r="AO1673" s="19" t="e">
        <f>#REF!/AM1673</f>
        <v>#REF!</v>
      </c>
      <c r="AP1673" s="19" t="e">
        <f>SQRT(398600640000000/(#REF!*1000))</f>
        <v>#REF!</v>
      </c>
      <c r="AQ1673" s="17" t="e">
        <f>SQRT(2*398600640000000*((1/(#REF!*1000))-(1/((#REF!*1000)+(#REF!*1000)))))</f>
        <v>#REF!</v>
      </c>
      <c r="AR1673" s="17" t="e">
        <f>SQRT(2*398600640000000*((1/(#REF!*1000))-(1/((#REF!*1000)+(#REF!*1000)))))</f>
        <v>#REF!</v>
      </c>
      <c r="AS1673" s="17" t="e">
        <f t="shared" si="283"/>
        <v>#REF!</v>
      </c>
      <c r="AT1673" s="5" t="e">
        <f t="shared" si="284"/>
        <v>#REF!</v>
      </c>
      <c r="AU1673" s="5" t="e">
        <f>(((4*(POWER(#REF!*1000,2)*AP1673)/398600640000000)*AT1673))/2/1000</f>
        <v>#REF!</v>
      </c>
      <c r="AV1673" s="5" t="e">
        <f t="shared" si="285"/>
        <v>#REF!</v>
      </c>
      <c r="AW1673" s="5" t="e">
        <f>(((4*(POWER(#REF!*1000,2)*AQ1673)/398600640000000)*AV1673))/2/1000</f>
        <v>#REF!</v>
      </c>
      <c r="AX1673" s="19" t="e">
        <f t="shared" si="286"/>
        <v>#REF!</v>
      </c>
      <c r="AY1673" s="17" t="e">
        <f>SQRT(398600640000/#REF!)</f>
        <v>#REF!</v>
      </c>
      <c r="AZ1673" s="17" t="e">
        <f>SQRT(398600640000/#REF!)</f>
        <v>#REF!</v>
      </c>
      <c r="BA1673" s="17" t="e">
        <f t="shared" si="287"/>
        <v>#REF!</v>
      </c>
      <c r="BB1673" s="24" t="e">
        <f>-(398600640000000)/(2*(#REF!))</f>
        <v>#REF!</v>
      </c>
      <c r="BC1673" s="24" t="e">
        <f>-(398600640000000)/((2*#REF!))</f>
        <v>#REF!</v>
      </c>
      <c r="BD1673" s="24" t="e">
        <f>-(398600640000000)/(2*#REF!)</f>
        <v>#REF!</v>
      </c>
      <c r="BE1673" s="27" t="e">
        <f t="shared" si="288"/>
        <v>#REF!</v>
      </c>
      <c r="BF1673" s="27" t="e">
        <f t="shared" si="289"/>
        <v>#REF!</v>
      </c>
      <c r="BG1673" s="23" t="e">
        <f t="shared" si="290"/>
        <v>#REF!</v>
      </c>
      <c r="BH1673" s="23" t="e">
        <f t="shared" si="291"/>
        <v>#REF!</v>
      </c>
      <c r="BJ1673" s="29" t="e">
        <f>398600640000000/(#REF!*1000*#REF!*1000)</f>
        <v>#REF!</v>
      </c>
      <c r="BK1673" s="29" t="e">
        <f>398600640000000/(#REF!*1000*#REF!*1000)</f>
        <v>#REF!</v>
      </c>
      <c r="BL1673" s="29" t="e">
        <f t="shared" si="292"/>
        <v>#REF!</v>
      </c>
      <c r="BM1673" t="e">
        <f>398600640000000/(#REF!*1000*#REF!*1000)</f>
        <v>#REF!</v>
      </c>
    </row>
    <row r="1674" spans="24:65" x14ac:dyDescent="0.25">
      <c r="X1674"/>
      <c r="Y1674"/>
      <c r="Z1674"/>
      <c r="AA1674"/>
      <c r="AB1674" s="5" t="e">
        <f>#REF!-#REF!</f>
        <v>#REF!</v>
      </c>
      <c r="AC1674" s="1" t="e">
        <f>#REF!-#REF!</f>
        <v>#REF!</v>
      </c>
      <c r="AD1674" s="1" t="e">
        <f>SIN(#REF!)*COS(#REF!)</f>
        <v>#REF!</v>
      </c>
      <c r="AE1674" s="1" t="e">
        <f>SIN(#REF!)*SIN(#REF!)</f>
        <v>#REF!</v>
      </c>
      <c r="AF1674" s="1" t="e">
        <f>#REF!*COS(#REF!+#REF!)</f>
        <v>#REF!</v>
      </c>
      <c r="AG1674" s="1" t="e">
        <f>#REF!*SIN(#REF!+#REF!)</f>
        <v>#REF!</v>
      </c>
      <c r="AH1674" s="1" t="e">
        <f>SIN(#REF!)</f>
        <v>#REF!</v>
      </c>
      <c r="AI1674" s="1" t="e">
        <f>COS(#REF!)</f>
        <v>#REF!</v>
      </c>
      <c r="AJ1674" s="1" t="e">
        <f t="shared" si="282"/>
        <v>#REF!</v>
      </c>
      <c r="AK1674" s="5" t="e">
        <f>#REF!*#REF!</f>
        <v>#REF!</v>
      </c>
      <c r="AL1674" s="1" t="e">
        <f>(#REF!*#REF!)*(#REF!*#REF!-1)</f>
        <v>#REF!</v>
      </c>
      <c r="AM1674" s="13" t="e">
        <f>#REF!*SQRT(1-#REF!*#REF!)</f>
        <v>#REF!</v>
      </c>
      <c r="AN1674" s="15" t="e">
        <f>#REF!-AM1674</f>
        <v>#REF!</v>
      </c>
      <c r="AO1674" s="19" t="e">
        <f>#REF!/AM1674</f>
        <v>#REF!</v>
      </c>
      <c r="AP1674" s="19" t="e">
        <f>SQRT(398600640000000/(#REF!*1000))</f>
        <v>#REF!</v>
      </c>
      <c r="AQ1674" s="17" t="e">
        <f>SQRT(2*398600640000000*((1/(#REF!*1000))-(1/((#REF!*1000)+(#REF!*1000)))))</f>
        <v>#REF!</v>
      </c>
      <c r="AR1674" s="17" t="e">
        <f>SQRT(2*398600640000000*((1/(#REF!*1000))-(1/((#REF!*1000)+(#REF!*1000)))))</f>
        <v>#REF!</v>
      </c>
      <c r="AS1674" s="17" t="e">
        <f t="shared" si="283"/>
        <v>#REF!</v>
      </c>
      <c r="AT1674" s="5" t="e">
        <f t="shared" si="284"/>
        <v>#REF!</v>
      </c>
      <c r="AU1674" s="5" t="e">
        <f>(((4*(POWER(#REF!*1000,2)*AP1674)/398600640000000)*AT1674))/2/1000</f>
        <v>#REF!</v>
      </c>
      <c r="AV1674" s="5" t="e">
        <f t="shared" si="285"/>
        <v>#REF!</v>
      </c>
      <c r="AW1674" s="5" t="e">
        <f>(((4*(POWER(#REF!*1000,2)*AQ1674)/398600640000000)*AV1674))/2/1000</f>
        <v>#REF!</v>
      </c>
      <c r="AX1674" s="19" t="e">
        <f t="shared" si="286"/>
        <v>#REF!</v>
      </c>
      <c r="AY1674" s="17" t="e">
        <f>SQRT(398600640000/#REF!)</f>
        <v>#REF!</v>
      </c>
      <c r="AZ1674" s="17" t="e">
        <f>SQRT(398600640000/#REF!)</f>
        <v>#REF!</v>
      </c>
      <c r="BA1674" s="17" t="e">
        <f t="shared" si="287"/>
        <v>#REF!</v>
      </c>
      <c r="BB1674" s="24" t="e">
        <f>-(398600640000000)/(2*(#REF!))</f>
        <v>#REF!</v>
      </c>
      <c r="BC1674" s="24" t="e">
        <f>-(398600640000000)/((2*#REF!))</f>
        <v>#REF!</v>
      </c>
      <c r="BD1674" s="24" t="e">
        <f>-(398600640000000)/(2*#REF!)</f>
        <v>#REF!</v>
      </c>
      <c r="BE1674" s="27" t="e">
        <f t="shared" si="288"/>
        <v>#REF!</v>
      </c>
      <c r="BF1674" s="27" t="e">
        <f t="shared" si="289"/>
        <v>#REF!</v>
      </c>
      <c r="BG1674" s="23" t="e">
        <f t="shared" si="290"/>
        <v>#REF!</v>
      </c>
      <c r="BH1674" s="23" t="e">
        <f t="shared" si="291"/>
        <v>#REF!</v>
      </c>
      <c r="BJ1674" s="29" t="e">
        <f>398600640000000/(#REF!*1000*#REF!*1000)</f>
        <v>#REF!</v>
      </c>
      <c r="BK1674" s="29" t="e">
        <f>398600640000000/(#REF!*1000*#REF!*1000)</f>
        <v>#REF!</v>
      </c>
      <c r="BL1674" s="29" t="e">
        <f t="shared" si="292"/>
        <v>#REF!</v>
      </c>
      <c r="BM1674" t="e">
        <f>398600640000000/(#REF!*1000*#REF!*1000)</f>
        <v>#REF!</v>
      </c>
    </row>
    <row r="1675" spans="24:65" x14ac:dyDescent="0.25">
      <c r="X1675"/>
      <c r="Y1675"/>
      <c r="Z1675"/>
      <c r="AA1675"/>
      <c r="AB1675" s="5" t="e">
        <f>#REF!-#REF!</f>
        <v>#REF!</v>
      </c>
      <c r="AC1675" s="1" t="e">
        <f>#REF!-#REF!</f>
        <v>#REF!</v>
      </c>
      <c r="AD1675" s="1" t="e">
        <f>SIN(#REF!)*COS(#REF!)</f>
        <v>#REF!</v>
      </c>
      <c r="AE1675" s="1" t="e">
        <f>SIN(#REF!)*SIN(#REF!)</f>
        <v>#REF!</v>
      </c>
      <c r="AF1675" s="1" t="e">
        <f>#REF!*COS(#REF!+#REF!)</f>
        <v>#REF!</v>
      </c>
      <c r="AG1675" s="1" t="e">
        <f>#REF!*SIN(#REF!+#REF!)</f>
        <v>#REF!</v>
      </c>
      <c r="AH1675" s="1" t="e">
        <f>SIN(#REF!)</f>
        <v>#REF!</v>
      </c>
      <c r="AI1675" s="1" t="e">
        <f>COS(#REF!)</f>
        <v>#REF!</v>
      </c>
      <c r="AJ1675" s="1" t="e">
        <f t="shared" si="282"/>
        <v>#REF!</v>
      </c>
      <c r="AK1675" s="5" t="e">
        <f>#REF!*#REF!</f>
        <v>#REF!</v>
      </c>
      <c r="AL1675" s="1" t="e">
        <f>(#REF!*#REF!)*(#REF!*#REF!-1)</f>
        <v>#REF!</v>
      </c>
      <c r="AM1675" s="13" t="e">
        <f>#REF!*SQRT(1-#REF!*#REF!)</f>
        <v>#REF!</v>
      </c>
      <c r="AN1675" s="15" t="e">
        <f>#REF!-AM1675</f>
        <v>#REF!</v>
      </c>
      <c r="AO1675" s="19" t="e">
        <f>#REF!/AM1675</f>
        <v>#REF!</v>
      </c>
      <c r="AP1675" s="19" t="e">
        <f>SQRT(398600640000000/(#REF!*1000))</f>
        <v>#REF!</v>
      </c>
      <c r="AQ1675" s="17" t="e">
        <f>SQRT(2*398600640000000*((1/(#REF!*1000))-(1/((#REF!*1000)+(#REF!*1000)))))</f>
        <v>#REF!</v>
      </c>
      <c r="AR1675" s="17" t="e">
        <f>SQRT(2*398600640000000*((1/(#REF!*1000))-(1/((#REF!*1000)+(#REF!*1000)))))</f>
        <v>#REF!</v>
      </c>
      <c r="AS1675" s="17" t="e">
        <f t="shared" si="283"/>
        <v>#REF!</v>
      </c>
      <c r="AT1675" s="5" t="e">
        <f t="shared" si="284"/>
        <v>#REF!</v>
      </c>
      <c r="AU1675" s="5" t="e">
        <f>(((4*(POWER(#REF!*1000,2)*AP1675)/398600640000000)*AT1675))/2/1000</f>
        <v>#REF!</v>
      </c>
      <c r="AV1675" s="5" t="e">
        <f t="shared" si="285"/>
        <v>#REF!</v>
      </c>
      <c r="AW1675" s="5" t="e">
        <f>(((4*(POWER(#REF!*1000,2)*AQ1675)/398600640000000)*AV1675))/2/1000</f>
        <v>#REF!</v>
      </c>
      <c r="AX1675" s="19" t="e">
        <f t="shared" si="286"/>
        <v>#REF!</v>
      </c>
      <c r="AY1675" s="17" t="e">
        <f>SQRT(398600640000/#REF!)</f>
        <v>#REF!</v>
      </c>
      <c r="AZ1675" s="17" t="e">
        <f>SQRT(398600640000/#REF!)</f>
        <v>#REF!</v>
      </c>
      <c r="BA1675" s="17" t="e">
        <f t="shared" si="287"/>
        <v>#REF!</v>
      </c>
      <c r="BB1675" s="24" t="e">
        <f>-(398600640000000)/(2*(#REF!))</f>
        <v>#REF!</v>
      </c>
      <c r="BC1675" s="24" t="e">
        <f>-(398600640000000)/((2*#REF!))</f>
        <v>#REF!</v>
      </c>
      <c r="BD1675" s="24" t="e">
        <f>-(398600640000000)/(2*#REF!)</f>
        <v>#REF!</v>
      </c>
      <c r="BE1675" s="27" t="e">
        <f t="shared" si="288"/>
        <v>#REF!</v>
      </c>
      <c r="BF1675" s="27" t="e">
        <f t="shared" si="289"/>
        <v>#REF!</v>
      </c>
      <c r="BG1675" s="23" t="e">
        <f t="shared" si="290"/>
        <v>#REF!</v>
      </c>
      <c r="BH1675" s="23" t="e">
        <f t="shared" si="291"/>
        <v>#REF!</v>
      </c>
      <c r="BJ1675" s="29" t="e">
        <f>398600640000000/(#REF!*1000*#REF!*1000)</f>
        <v>#REF!</v>
      </c>
      <c r="BK1675" s="29" t="e">
        <f>398600640000000/(#REF!*1000*#REF!*1000)</f>
        <v>#REF!</v>
      </c>
      <c r="BL1675" s="29" t="e">
        <f t="shared" si="292"/>
        <v>#REF!</v>
      </c>
      <c r="BM1675" t="e">
        <f>398600640000000/(#REF!*1000*#REF!*1000)</f>
        <v>#REF!</v>
      </c>
    </row>
    <row r="1676" spans="24:65" x14ac:dyDescent="0.25">
      <c r="X1676"/>
      <c r="Y1676"/>
      <c r="Z1676"/>
      <c r="AA1676"/>
      <c r="AB1676" s="5" t="e">
        <f>#REF!-#REF!</f>
        <v>#REF!</v>
      </c>
      <c r="AC1676" s="1" t="e">
        <f>#REF!-#REF!</f>
        <v>#REF!</v>
      </c>
      <c r="AD1676" s="1" t="e">
        <f>SIN(#REF!)*COS(#REF!)</f>
        <v>#REF!</v>
      </c>
      <c r="AE1676" s="1" t="e">
        <f>SIN(#REF!)*SIN(#REF!)</f>
        <v>#REF!</v>
      </c>
      <c r="AF1676" s="1" t="e">
        <f>#REF!*COS(#REF!+#REF!)</f>
        <v>#REF!</v>
      </c>
      <c r="AG1676" s="1" t="e">
        <f>#REF!*SIN(#REF!+#REF!)</f>
        <v>#REF!</v>
      </c>
      <c r="AH1676" s="1" t="e">
        <f>SIN(#REF!)</f>
        <v>#REF!</v>
      </c>
      <c r="AI1676" s="1" t="e">
        <f>COS(#REF!)</f>
        <v>#REF!</v>
      </c>
      <c r="AJ1676" s="1" t="e">
        <f t="shared" si="282"/>
        <v>#REF!</v>
      </c>
      <c r="AK1676" s="5" t="e">
        <f>#REF!*#REF!</f>
        <v>#REF!</v>
      </c>
      <c r="AL1676" s="1" t="e">
        <f>(#REF!*#REF!)*(#REF!*#REF!-1)</f>
        <v>#REF!</v>
      </c>
      <c r="AM1676" s="13" t="e">
        <f>#REF!*SQRT(1-#REF!*#REF!)</f>
        <v>#REF!</v>
      </c>
      <c r="AN1676" s="15" t="e">
        <f>#REF!-AM1676</f>
        <v>#REF!</v>
      </c>
      <c r="AO1676" s="19" t="e">
        <f>#REF!/AM1676</f>
        <v>#REF!</v>
      </c>
      <c r="AP1676" s="19" t="e">
        <f>SQRT(398600640000000/(#REF!*1000))</f>
        <v>#REF!</v>
      </c>
      <c r="AQ1676" s="17" t="e">
        <f>SQRT(2*398600640000000*((1/(#REF!*1000))-(1/((#REF!*1000)+(#REF!*1000)))))</f>
        <v>#REF!</v>
      </c>
      <c r="AR1676" s="17" t="e">
        <f>SQRT(2*398600640000000*((1/(#REF!*1000))-(1/((#REF!*1000)+(#REF!*1000)))))</f>
        <v>#REF!</v>
      </c>
      <c r="AS1676" s="17" t="e">
        <f t="shared" si="283"/>
        <v>#REF!</v>
      </c>
      <c r="AT1676" s="5" t="e">
        <f t="shared" si="284"/>
        <v>#REF!</v>
      </c>
      <c r="AU1676" s="5" t="e">
        <f>(((4*(POWER(#REF!*1000,2)*AP1676)/398600640000000)*AT1676))/2/1000</f>
        <v>#REF!</v>
      </c>
      <c r="AV1676" s="5" t="e">
        <f t="shared" si="285"/>
        <v>#REF!</v>
      </c>
      <c r="AW1676" s="5" t="e">
        <f>(((4*(POWER(#REF!*1000,2)*AQ1676)/398600640000000)*AV1676))/2/1000</f>
        <v>#REF!</v>
      </c>
      <c r="AX1676" s="19" t="e">
        <f t="shared" si="286"/>
        <v>#REF!</v>
      </c>
      <c r="AY1676" s="17" t="e">
        <f>SQRT(398600640000/#REF!)</f>
        <v>#REF!</v>
      </c>
      <c r="AZ1676" s="17" t="e">
        <f>SQRT(398600640000/#REF!)</f>
        <v>#REF!</v>
      </c>
      <c r="BA1676" s="17" t="e">
        <f t="shared" si="287"/>
        <v>#REF!</v>
      </c>
      <c r="BB1676" s="24" t="e">
        <f>-(398600640000000)/(2*(#REF!))</f>
        <v>#REF!</v>
      </c>
      <c r="BC1676" s="24" t="e">
        <f>-(398600640000000)/((2*#REF!))</f>
        <v>#REF!</v>
      </c>
      <c r="BD1676" s="24" t="e">
        <f>-(398600640000000)/(2*#REF!)</f>
        <v>#REF!</v>
      </c>
      <c r="BE1676" s="27" t="e">
        <f t="shared" si="288"/>
        <v>#REF!</v>
      </c>
      <c r="BF1676" s="27" t="e">
        <f t="shared" si="289"/>
        <v>#REF!</v>
      </c>
      <c r="BG1676" s="23" t="e">
        <f t="shared" si="290"/>
        <v>#REF!</v>
      </c>
      <c r="BH1676" s="23" t="e">
        <f t="shared" si="291"/>
        <v>#REF!</v>
      </c>
      <c r="BJ1676" s="29" t="e">
        <f>398600640000000/(#REF!*1000*#REF!*1000)</f>
        <v>#REF!</v>
      </c>
      <c r="BK1676" s="29" t="e">
        <f>398600640000000/(#REF!*1000*#REF!*1000)</f>
        <v>#REF!</v>
      </c>
      <c r="BL1676" s="29" t="e">
        <f t="shared" si="292"/>
        <v>#REF!</v>
      </c>
      <c r="BM1676" t="e">
        <f>398600640000000/(#REF!*1000*#REF!*1000)</f>
        <v>#REF!</v>
      </c>
    </row>
    <row r="1677" spans="24:65" x14ac:dyDescent="0.25">
      <c r="X1677"/>
      <c r="Y1677"/>
      <c r="Z1677"/>
      <c r="AA1677"/>
      <c r="AB1677" s="5" t="e">
        <f>#REF!-#REF!</f>
        <v>#REF!</v>
      </c>
      <c r="AC1677" s="1" t="e">
        <f>#REF!-#REF!</f>
        <v>#REF!</v>
      </c>
      <c r="AD1677" s="1" t="e">
        <f>SIN(#REF!)*COS(#REF!)</f>
        <v>#REF!</v>
      </c>
      <c r="AE1677" s="1" t="e">
        <f>SIN(#REF!)*SIN(#REF!)</f>
        <v>#REF!</v>
      </c>
      <c r="AF1677" s="1" t="e">
        <f>#REF!*COS(#REF!+#REF!)</f>
        <v>#REF!</v>
      </c>
      <c r="AG1677" s="1" t="e">
        <f>#REF!*SIN(#REF!+#REF!)</f>
        <v>#REF!</v>
      </c>
      <c r="AH1677" s="1" t="e">
        <f>SIN(#REF!)</f>
        <v>#REF!</v>
      </c>
      <c r="AI1677" s="1" t="e">
        <f>COS(#REF!)</f>
        <v>#REF!</v>
      </c>
      <c r="AJ1677" s="1" t="e">
        <f t="shared" si="282"/>
        <v>#REF!</v>
      </c>
      <c r="AK1677" s="5" t="e">
        <f>#REF!*#REF!</f>
        <v>#REF!</v>
      </c>
      <c r="AL1677" s="1" t="e">
        <f>(#REF!*#REF!)*(#REF!*#REF!-1)</f>
        <v>#REF!</v>
      </c>
      <c r="AM1677" s="13" t="e">
        <f>#REF!*SQRT(1-#REF!*#REF!)</f>
        <v>#REF!</v>
      </c>
      <c r="AN1677" s="15" t="e">
        <f>#REF!-AM1677</f>
        <v>#REF!</v>
      </c>
      <c r="AO1677" s="19" t="e">
        <f>#REF!/AM1677</f>
        <v>#REF!</v>
      </c>
      <c r="AP1677" s="19" t="e">
        <f>SQRT(398600640000000/(#REF!*1000))</f>
        <v>#REF!</v>
      </c>
      <c r="AQ1677" s="17" t="e">
        <f>SQRT(2*398600640000000*((1/(#REF!*1000))-(1/((#REF!*1000)+(#REF!*1000)))))</f>
        <v>#REF!</v>
      </c>
      <c r="AR1677" s="17" t="e">
        <f>SQRT(2*398600640000000*((1/(#REF!*1000))-(1/((#REF!*1000)+(#REF!*1000)))))</f>
        <v>#REF!</v>
      </c>
      <c r="AS1677" s="17" t="e">
        <f t="shared" si="283"/>
        <v>#REF!</v>
      </c>
      <c r="AT1677" s="5" t="e">
        <f t="shared" si="284"/>
        <v>#REF!</v>
      </c>
      <c r="AU1677" s="5" t="e">
        <f>(((4*(POWER(#REF!*1000,2)*AP1677)/398600640000000)*AT1677))/2/1000</f>
        <v>#REF!</v>
      </c>
      <c r="AV1677" s="5" t="e">
        <f t="shared" si="285"/>
        <v>#REF!</v>
      </c>
      <c r="AW1677" s="5" t="e">
        <f>(((4*(POWER(#REF!*1000,2)*AQ1677)/398600640000000)*AV1677))/2/1000</f>
        <v>#REF!</v>
      </c>
      <c r="AX1677" s="19" t="e">
        <f t="shared" si="286"/>
        <v>#REF!</v>
      </c>
      <c r="AY1677" s="17" t="e">
        <f>SQRT(398600640000/#REF!)</f>
        <v>#REF!</v>
      </c>
      <c r="AZ1677" s="17" t="e">
        <f>SQRT(398600640000/#REF!)</f>
        <v>#REF!</v>
      </c>
      <c r="BA1677" s="17" t="e">
        <f t="shared" si="287"/>
        <v>#REF!</v>
      </c>
      <c r="BB1677" s="24" t="e">
        <f>-(398600640000000)/(2*(#REF!))</f>
        <v>#REF!</v>
      </c>
      <c r="BC1677" s="24" t="e">
        <f>-(398600640000000)/((2*#REF!))</f>
        <v>#REF!</v>
      </c>
      <c r="BD1677" s="24" t="e">
        <f>-(398600640000000)/(2*#REF!)</f>
        <v>#REF!</v>
      </c>
      <c r="BE1677" s="27" t="e">
        <f t="shared" si="288"/>
        <v>#REF!</v>
      </c>
      <c r="BF1677" s="27" t="e">
        <f t="shared" si="289"/>
        <v>#REF!</v>
      </c>
      <c r="BG1677" s="23" t="e">
        <f t="shared" si="290"/>
        <v>#REF!</v>
      </c>
      <c r="BH1677" s="23" t="e">
        <f t="shared" si="291"/>
        <v>#REF!</v>
      </c>
      <c r="BJ1677" s="29" t="e">
        <f>398600640000000/(#REF!*1000*#REF!*1000)</f>
        <v>#REF!</v>
      </c>
      <c r="BK1677" s="29" t="e">
        <f>398600640000000/(#REF!*1000*#REF!*1000)</f>
        <v>#REF!</v>
      </c>
      <c r="BL1677" s="29" t="e">
        <f t="shared" si="292"/>
        <v>#REF!</v>
      </c>
      <c r="BM1677" t="e">
        <f>398600640000000/(#REF!*1000*#REF!*1000)</f>
        <v>#REF!</v>
      </c>
    </row>
    <row r="1678" spans="24:65" x14ac:dyDescent="0.25">
      <c r="X1678"/>
      <c r="Y1678"/>
      <c r="Z1678"/>
      <c r="AA1678"/>
      <c r="AB1678" s="5" t="e">
        <f>#REF!-#REF!</f>
        <v>#REF!</v>
      </c>
      <c r="AC1678" s="1" t="e">
        <f>#REF!-#REF!</f>
        <v>#REF!</v>
      </c>
      <c r="AD1678" s="1" t="e">
        <f>SIN(#REF!)*COS(#REF!)</f>
        <v>#REF!</v>
      </c>
      <c r="AE1678" s="1" t="e">
        <f>SIN(#REF!)*SIN(#REF!)</f>
        <v>#REF!</v>
      </c>
      <c r="AF1678" s="1" t="e">
        <f>#REF!*COS(#REF!+#REF!)</f>
        <v>#REF!</v>
      </c>
      <c r="AG1678" s="1" t="e">
        <f>#REF!*SIN(#REF!+#REF!)</f>
        <v>#REF!</v>
      </c>
      <c r="AH1678" s="1" t="e">
        <f>SIN(#REF!)</f>
        <v>#REF!</v>
      </c>
      <c r="AI1678" s="1" t="e">
        <f>COS(#REF!)</f>
        <v>#REF!</v>
      </c>
      <c r="AJ1678" s="1" t="e">
        <f t="shared" si="282"/>
        <v>#REF!</v>
      </c>
      <c r="AK1678" s="5" t="e">
        <f>#REF!*#REF!</f>
        <v>#REF!</v>
      </c>
      <c r="AL1678" s="1" t="e">
        <f>(#REF!*#REF!)*(#REF!*#REF!-1)</f>
        <v>#REF!</v>
      </c>
      <c r="AM1678" s="13" t="e">
        <f>#REF!*SQRT(1-#REF!*#REF!)</f>
        <v>#REF!</v>
      </c>
      <c r="AN1678" s="15" t="e">
        <f>#REF!-AM1678</f>
        <v>#REF!</v>
      </c>
      <c r="AO1678" s="19" t="e">
        <f>#REF!/AM1678</f>
        <v>#REF!</v>
      </c>
      <c r="AP1678" s="19" t="e">
        <f>SQRT(398600640000000/(#REF!*1000))</f>
        <v>#REF!</v>
      </c>
      <c r="AQ1678" s="17" t="e">
        <f>SQRT(2*398600640000000*((1/(#REF!*1000))-(1/((#REF!*1000)+(#REF!*1000)))))</f>
        <v>#REF!</v>
      </c>
      <c r="AR1678" s="17" t="e">
        <f>SQRT(2*398600640000000*((1/(#REF!*1000))-(1/((#REF!*1000)+(#REF!*1000)))))</f>
        <v>#REF!</v>
      </c>
      <c r="AS1678" s="17" t="e">
        <f t="shared" si="283"/>
        <v>#REF!</v>
      </c>
      <c r="AT1678" s="5" t="e">
        <f t="shared" si="284"/>
        <v>#REF!</v>
      </c>
      <c r="AU1678" s="5" t="e">
        <f>(((4*(POWER(#REF!*1000,2)*AP1678)/398600640000000)*AT1678))/2/1000</f>
        <v>#REF!</v>
      </c>
      <c r="AV1678" s="5" t="e">
        <f t="shared" si="285"/>
        <v>#REF!</v>
      </c>
      <c r="AW1678" s="5" t="e">
        <f>(((4*(POWER(#REF!*1000,2)*AQ1678)/398600640000000)*AV1678))/2/1000</f>
        <v>#REF!</v>
      </c>
      <c r="AX1678" s="19" t="e">
        <f t="shared" si="286"/>
        <v>#REF!</v>
      </c>
      <c r="AY1678" s="17" t="e">
        <f>SQRT(398600640000/#REF!)</f>
        <v>#REF!</v>
      </c>
      <c r="AZ1678" s="17" t="e">
        <f>SQRT(398600640000/#REF!)</f>
        <v>#REF!</v>
      </c>
      <c r="BA1678" s="17" t="e">
        <f t="shared" si="287"/>
        <v>#REF!</v>
      </c>
      <c r="BB1678" s="24" t="e">
        <f>-(398600640000000)/(2*(#REF!))</f>
        <v>#REF!</v>
      </c>
      <c r="BC1678" s="24" t="e">
        <f>-(398600640000000)/((2*#REF!))</f>
        <v>#REF!</v>
      </c>
      <c r="BD1678" s="24" t="e">
        <f>-(398600640000000)/(2*#REF!)</f>
        <v>#REF!</v>
      </c>
      <c r="BE1678" s="27" t="e">
        <f t="shared" si="288"/>
        <v>#REF!</v>
      </c>
      <c r="BF1678" s="27" t="e">
        <f t="shared" si="289"/>
        <v>#REF!</v>
      </c>
      <c r="BG1678" s="23" t="e">
        <f t="shared" si="290"/>
        <v>#REF!</v>
      </c>
      <c r="BH1678" s="23" t="e">
        <f t="shared" si="291"/>
        <v>#REF!</v>
      </c>
      <c r="BJ1678" s="29" t="e">
        <f>398600640000000/(#REF!*1000*#REF!*1000)</f>
        <v>#REF!</v>
      </c>
      <c r="BK1678" s="29" t="e">
        <f>398600640000000/(#REF!*1000*#REF!*1000)</f>
        <v>#REF!</v>
      </c>
      <c r="BL1678" s="29" t="e">
        <f t="shared" si="292"/>
        <v>#REF!</v>
      </c>
      <c r="BM1678" t="e">
        <f>398600640000000/(#REF!*1000*#REF!*1000)</f>
        <v>#REF!</v>
      </c>
    </row>
    <row r="1679" spans="24:65" x14ac:dyDescent="0.25">
      <c r="X1679"/>
      <c r="Y1679"/>
      <c r="Z1679"/>
      <c r="AA1679"/>
      <c r="AB1679" s="5" t="e">
        <f>#REF!-#REF!</f>
        <v>#REF!</v>
      </c>
      <c r="AC1679" s="1" t="e">
        <f>#REF!-#REF!</f>
        <v>#REF!</v>
      </c>
      <c r="AD1679" s="1" t="e">
        <f>SIN(#REF!)*COS(#REF!)</f>
        <v>#REF!</v>
      </c>
      <c r="AE1679" s="1" t="e">
        <f>SIN(#REF!)*SIN(#REF!)</f>
        <v>#REF!</v>
      </c>
      <c r="AF1679" s="1" t="e">
        <f>#REF!*COS(#REF!+#REF!)</f>
        <v>#REF!</v>
      </c>
      <c r="AG1679" s="1" t="e">
        <f>#REF!*SIN(#REF!+#REF!)</f>
        <v>#REF!</v>
      </c>
      <c r="AH1679" s="1" t="e">
        <f>SIN(#REF!)</f>
        <v>#REF!</v>
      </c>
      <c r="AI1679" s="1" t="e">
        <f>COS(#REF!)</f>
        <v>#REF!</v>
      </c>
      <c r="AJ1679" s="1" t="e">
        <f t="shared" si="282"/>
        <v>#REF!</v>
      </c>
      <c r="AK1679" s="5" t="e">
        <f>#REF!*#REF!</f>
        <v>#REF!</v>
      </c>
      <c r="AL1679" s="1" t="e">
        <f>(#REF!*#REF!)*(#REF!*#REF!-1)</f>
        <v>#REF!</v>
      </c>
      <c r="AM1679" s="13" t="e">
        <f>#REF!*SQRT(1-#REF!*#REF!)</f>
        <v>#REF!</v>
      </c>
      <c r="AN1679" s="15" t="e">
        <f>#REF!-AM1679</f>
        <v>#REF!</v>
      </c>
      <c r="AO1679" s="19" t="e">
        <f>#REF!/AM1679</f>
        <v>#REF!</v>
      </c>
      <c r="AP1679" s="19" t="e">
        <f>SQRT(398600640000000/(#REF!*1000))</f>
        <v>#REF!</v>
      </c>
      <c r="AQ1679" s="17" t="e">
        <f>SQRT(2*398600640000000*((1/(#REF!*1000))-(1/((#REF!*1000)+(#REF!*1000)))))</f>
        <v>#REF!</v>
      </c>
      <c r="AR1679" s="17" t="e">
        <f>SQRT(2*398600640000000*((1/(#REF!*1000))-(1/((#REF!*1000)+(#REF!*1000)))))</f>
        <v>#REF!</v>
      </c>
      <c r="AS1679" s="17" t="e">
        <f t="shared" si="283"/>
        <v>#REF!</v>
      </c>
      <c r="AT1679" s="5" t="e">
        <f t="shared" si="284"/>
        <v>#REF!</v>
      </c>
      <c r="AU1679" s="5" t="e">
        <f>(((4*(POWER(#REF!*1000,2)*AP1679)/398600640000000)*AT1679))/2/1000</f>
        <v>#REF!</v>
      </c>
      <c r="AV1679" s="5" t="e">
        <f t="shared" si="285"/>
        <v>#REF!</v>
      </c>
      <c r="AW1679" s="5" t="e">
        <f>(((4*(POWER(#REF!*1000,2)*AQ1679)/398600640000000)*AV1679))/2/1000</f>
        <v>#REF!</v>
      </c>
      <c r="AX1679" s="19" t="e">
        <f t="shared" si="286"/>
        <v>#REF!</v>
      </c>
      <c r="AY1679" s="17" t="e">
        <f>SQRT(398600640000/#REF!)</f>
        <v>#REF!</v>
      </c>
      <c r="AZ1679" s="17" t="e">
        <f>SQRT(398600640000/#REF!)</f>
        <v>#REF!</v>
      </c>
      <c r="BA1679" s="17" t="e">
        <f t="shared" si="287"/>
        <v>#REF!</v>
      </c>
      <c r="BB1679" s="24" t="e">
        <f>-(398600640000000)/(2*(#REF!))</f>
        <v>#REF!</v>
      </c>
      <c r="BC1679" s="24" t="e">
        <f>-(398600640000000)/((2*#REF!))</f>
        <v>#REF!</v>
      </c>
      <c r="BD1679" s="24" t="e">
        <f>-(398600640000000)/(2*#REF!)</f>
        <v>#REF!</v>
      </c>
      <c r="BE1679" s="27" t="e">
        <f t="shared" si="288"/>
        <v>#REF!</v>
      </c>
      <c r="BF1679" s="27" t="e">
        <f t="shared" si="289"/>
        <v>#REF!</v>
      </c>
      <c r="BG1679" s="23" t="e">
        <f t="shared" si="290"/>
        <v>#REF!</v>
      </c>
      <c r="BH1679" s="23" t="e">
        <f t="shared" si="291"/>
        <v>#REF!</v>
      </c>
      <c r="BJ1679" s="29" t="e">
        <f>398600640000000/(#REF!*1000*#REF!*1000)</f>
        <v>#REF!</v>
      </c>
      <c r="BK1679" s="29" t="e">
        <f>398600640000000/(#REF!*1000*#REF!*1000)</f>
        <v>#REF!</v>
      </c>
      <c r="BL1679" s="29" t="e">
        <f t="shared" si="292"/>
        <v>#REF!</v>
      </c>
      <c r="BM1679" t="e">
        <f>398600640000000/(#REF!*1000*#REF!*1000)</f>
        <v>#REF!</v>
      </c>
    </row>
    <row r="1680" spans="24:65" x14ac:dyDescent="0.25">
      <c r="X1680"/>
      <c r="Y1680"/>
      <c r="Z1680"/>
      <c r="AA1680"/>
      <c r="AB1680" s="5" t="e">
        <f>#REF!-#REF!</f>
        <v>#REF!</v>
      </c>
      <c r="AC1680" s="1" t="e">
        <f>#REF!-#REF!</f>
        <v>#REF!</v>
      </c>
      <c r="AD1680" s="1" t="e">
        <f>SIN(#REF!)*COS(#REF!)</f>
        <v>#REF!</v>
      </c>
      <c r="AE1680" s="1" t="e">
        <f>SIN(#REF!)*SIN(#REF!)</f>
        <v>#REF!</v>
      </c>
      <c r="AF1680" s="1" t="e">
        <f>#REF!*COS(#REF!+#REF!)</f>
        <v>#REF!</v>
      </c>
      <c r="AG1680" s="1" t="e">
        <f>#REF!*SIN(#REF!+#REF!)</f>
        <v>#REF!</v>
      </c>
      <c r="AH1680" s="1" t="e">
        <f>SIN(#REF!)</f>
        <v>#REF!</v>
      </c>
      <c r="AI1680" s="1" t="e">
        <f>COS(#REF!)</f>
        <v>#REF!</v>
      </c>
      <c r="AJ1680" s="1" t="e">
        <f t="shared" si="282"/>
        <v>#REF!</v>
      </c>
      <c r="AK1680" s="5" t="e">
        <f>#REF!*#REF!</f>
        <v>#REF!</v>
      </c>
      <c r="AL1680" s="1" t="e">
        <f>(#REF!*#REF!)*(#REF!*#REF!-1)</f>
        <v>#REF!</v>
      </c>
      <c r="AM1680" s="13" t="e">
        <f>#REF!*SQRT(1-#REF!*#REF!)</f>
        <v>#REF!</v>
      </c>
      <c r="AN1680" s="15" t="e">
        <f>#REF!-AM1680</f>
        <v>#REF!</v>
      </c>
      <c r="AO1680" s="19" t="e">
        <f>#REF!/AM1680</f>
        <v>#REF!</v>
      </c>
      <c r="AP1680" s="19" t="e">
        <f>SQRT(398600640000000/(#REF!*1000))</f>
        <v>#REF!</v>
      </c>
      <c r="AQ1680" s="17" t="e">
        <f>SQRT(2*398600640000000*((1/(#REF!*1000))-(1/((#REF!*1000)+(#REF!*1000)))))</f>
        <v>#REF!</v>
      </c>
      <c r="AR1680" s="17" t="e">
        <f>SQRT(2*398600640000000*((1/(#REF!*1000))-(1/((#REF!*1000)+(#REF!*1000)))))</f>
        <v>#REF!</v>
      </c>
      <c r="AS1680" s="17" t="e">
        <f t="shared" si="283"/>
        <v>#REF!</v>
      </c>
      <c r="AT1680" s="5" t="e">
        <f t="shared" si="284"/>
        <v>#REF!</v>
      </c>
      <c r="AU1680" s="5" t="e">
        <f>(((4*(POWER(#REF!*1000,2)*AP1680)/398600640000000)*AT1680))/2/1000</f>
        <v>#REF!</v>
      </c>
      <c r="AV1680" s="5" t="e">
        <f t="shared" si="285"/>
        <v>#REF!</v>
      </c>
      <c r="AW1680" s="5" t="e">
        <f>(((4*(POWER(#REF!*1000,2)*AQ1680)/398600640000000)*AV1680))/2/1000</f>
        <v>#REF!</v>
      </c>
      <c r="AX1680" s="19" t="e">
        <f t="shared" si="286"/>
        <v>#REF!</v>
      </c>
      <c r="AY1680" s="17" t="e">
        <f>SQRT(398600640000/#REF!)</f>
        <v>#REF!</v>
      </c>
      <c r="AZ1680" s="17" t="e">
        <f>SQRT(398600640000/#REF!)</f>
        <v>#REF!</v>
      </c>
      <c r="BA1680" s="17" t="e">
        <f t="shared" si="287"/>
        <v>#REF!</v>
      </c>
      <c r="BB1680" s="24" t="e">
        <f>-(398600640000000)/(2*(#REF!))</f>
        <v>#REF!</v>
      </c>
      <c r="BC1680" s="24" t="e">
        <f>-(398600640000000)/((2*#REF!))</f>
        <v>#REF!</v>
      </c>
      <c r="BD1680" s="24" t="e">
        <f>-(398600640000000)/(2*#REF!)</f>
        <v>#REF!</v>
      </c>
      <c r="BE1680" s="27" t="e">
        <f t="shared" si="288"/>
        <v>#REF!</v>
      </c>
      <c r="BF1680" s="27" t="e">
        <f t="shared" si="289"/>
        <v>#REF!</v>
      </c>
      <c r="BG1680" s="23" t="e">
        <f t="shared" si="290"/>
        <v>#REF!</v>
      </c>
      <c r="BH1680" s="23" t="e">
        <f t="shared" si="291"/>
        <v>#REF!</v>
      </c>
      <c r="BJ1680" s="29" t="e">
        <f>398600640000000/(#REF!*1000*#REF!*1000)</f>
        <v>#REF!</v>
      </c>
      <c r="BK1680" s="29" t="e">
        <f>398600640000000/(#REF!*1000*#REF!*1000)</f>
        <v>#REF!</v>
      </c>
      <c r="BL1680" s="29" t="e">
        <f t="shared" si="292"/>
        <v>#REF!</v>
      </c>
      <c r="BM1680" t="e">
        <f>398600640000000/(#REF!*1000*#REF!*1000)</f>
        <v>#REF!</v>
      </c>
    </row>
    <row r="1681" spans="24:65" x14ac:dyDescent="0.25">
      <c r="X1681"/>
      <c r="Y1681"/>
      <c r="Z1681"/>
      <c r="AA1681"/>
      <c r="AB1681" s="5" t="e">
        <f>#REF!-#REF!</f>
        <v>#REF!</v>
      </c>
      <c r="AC1681" s="1" t="e">
        <f>#REF!-#REF!</f>
        <v>#REF!</v>
      </c>
      <c r="AD1681" s="1" t="e">
        <f>SIN(#REF!)*COS(#REF!)</f>
        <v>#REF!</v>
      </c>
      <c r="AE1681" s="1" t="e">
        <f>SIN(#REF!)*SIN(#REF!)</f>
        <v>#REF!</v>
      </c>
      <c r="AF1681" s="1" t="e">
        <f>#REF!*COS(#REF!+#REF!)</f>
        <v>#REF!</v>
      </c>
      <c r="AG1681" s="1" t="e">
        <f>#REF!*SIN(#REF!+#REF!)</f>
        <v>#REF!</v>
      </c>
      <c r="AH1681" s="1" t="e">
        <f>SIN(#REF!)</f>
        <v>#REF!</v>
      </c>
      <c r="AI1681" s="1" t="e">
        <f>COS(#REF!)</f>
        <v>#REF!</v>
      </c>
      <c r="AJ1681" s="1" t="e">
        <f t="shared" si="282"/>
        <v>#REF!</v>
      </c>
      <c r="AK1681" s="5" t="e">
        <f>#REF!*#REF!</f>
        <v>#REF!</v>
      </c>
      <c r="AL1681" s="1" t="e">
        <f>(#REF!*#REF!)*(#REF!*#REF!-1)</f>
        <v>#REF!</v>
      </c>
      <c r="AM1681" s="13" t="e">
        <f>#REF!*SQRT(1-#REF!*#REF!)</f>
        <v>#REF!</v>
      </c>
      <c r="AN1681" s="15" t="e">
        <f>#REF!-AM1681</f>
        <v>#REF!</v>
      </c>
      <c r="AO1681" s="19" t="e">
        <f>#REF!/AM1681</f>
        <v>#REF!</v>
      </c>
      <c r="AP1681" s="19" t="e">
        <f>SQRT(398600640000000/(#REF!*1000))</f>
        <v>#REF!</v>
      </c>
      <c r="AQ1681" s="17" t="e">
        <f>SQRT(2*398600640000000*((1/(#REF!*1000))-(1/((#REF!*1000)+(#REF!*1000)))))</f>
        <v>#REF!</v>
      </c>
      <c r="AR1681" s="17" t="e">
        <f>SQRT(2*398600640000000*((1/(#REF!*1000))-(1/((#REF!*1000)+(#REF!*1000)))))</f>
        <v>#REF!</v>
      </c>
      <c r="AS1681" s="17" t="e">
        <f t="shared" si="283"/>
        <v>#REF!</v>
      </c>
      <c r="AT1681" s="5" t="e">
        <f t="shared" si="284"/>
        <v>#REF!</v>
      </c>
      <c r="AU1681" s="5" t="e">
        <f>(((4*(POWER(#REF!*1000,2)*AP1681)/398600640000000)*AT1681))/2/1000</f>
        <v>#REF!</v>
      </c>
      <c r="AV1681" s="5" t="e">
        <f t="shared" si="285"/>
        <v>#REF!</v>
      </c>
      <c r="AW1681" s="5" t="e">
        <f>(((4*(POWER(#REF!*1000,2)*AQ1681)/398600640000000)*AV1681))/2/1000</f>
        <v>#REF!</v>
      </c>
      <c r="AX1681" s="19" t="e">
        <f t="shared" si="286"/>
        <v>#REF!</v>
      </c>
      <c r="AY1681" s="17" t="e">
        <f>SQRT(398600640000/#REF!)</f>
        <v>#REF!</v>
      </c>
      <c r="AZ1681" s="17" t="e">
        <f>SQRT(398600640000/#REF!)</f>
        <v>#REF!</v>
      </c>
      <c r="BA1681" s="17" t="e">
        <f t="shared" si="287"/>
        <v>#REF!</v>
      </c>
      <c r="BB1681" s="24" t="e">
        <f>-(398600640000000)/(2*(#REF!))</f>
        <v>#REF!</v>
      </c>
      <c r="BC1681" s="24" t="e">
        <f>-(398600640000000)/((2*#REF!))</f>
        <v>#REF!</v>
      </c>
      <c r="BD1681" s="24" t="e">
        <f>-(398600640000000)/(2*#REF!)</f>
        <v>#REF!</v>
      </c>
      <c r="BE1681" s="27" t="e">
        <f t="shared" si="288"/>
        <v>#REF!</v>
      </c>
      <c r="BF1681" s="27" t="e">
        <f t="shared" si="289"/>
        <v>#REF!</v>
      </c>
      <c r="BG1681" s="23" t="e">
        <f t="shared" si="290"/>
        <v>#REF!</v>
      </c>
      <c r="BH1681" s="23" t="e">
        <f t="shared" si="291"/>
        <v>#REF!</v>
      </c>
      <c r="BJ1681" s="29" t="e">
        <f>398600640000000/(#REF!*1000*#REF!*1000)</f>
        <v>#REF!</v>
      </c>
      <c r="BK1681" s="29" t="e">
        <f>398600640000000/(#REF!*1000*#REF!*1000)</f>
        <v>#REF!</v>
      </c>
      <c r="BL1681" s="29" t="e">
        <f t="shared" si="292"/>
        <v>#REF!</v>
      </c>
      <c r="BM1681" t="e">
        <f>398600640000000/(#REF!*1000*#REF!*1000)</f>
        <v>#REF!</v>
      </c>
    </row>
    <row r="1682" spans="24:65" x14ac:dyDescent="0.25">
      <c r="X1682"/>
      <c r="Y1682"/>
      <c r="Z1682"/>
      <c r="AA1682"/>
      <c r="AB1682" s="5" t="e">
        <f>#REF!-#REF!</f>
        <v>#REF!</v>
      </c>
      <c r="AC1682" s="1" t="e">
        <f>#REF!-#REF!</f>
        <v>#REF!</v>
      </c>
      <c r="AD1682" s="1" t="e">
        <f>SIN(#REF!)*COS(#REF!)</f>
        <v>#REF!</v>
      </c>
      <c r="AE1682" s="1" t="e">
        <f>SIN(#REF!)*SIN(#REF!)</f>
        <v>#REF!</v>
      </c>
      <c r="AF1682" s="1" t="e">
        <f>#REF!*COS(#REF!+#REF!)</f>
        <v>#REF!</v>
      </c>
      <c r="AG1682" s="1" t="e">
        <f>#REF!*SIN(#REF!+#REF!)</f>
        <v>#REF!</v>
      </c>
      <c r="AH1682" s="1" t="e">
        <f>SIN(#REF!)</f>
        <v>#REF!</v>
      </c>
      <c r="AI1682" s="1" t="e">
        <f>COS(#REF!)</f>
        <v>#REF!</v>
      </c>
      <c r="AJ1682" s="1" t="e">
        <f t="shared" si="282"/>
        <v>#REF!</v>
      </c>
      <c r="AK1682" s="5" t="e">
        <f>#REF!*#REF!</f>
        <v>#REF!</v>
      </c>
      <c r="AL1682" s="1" t="e">
        <f>(#REF!*#REF!)*(#REF!*#REF!-1)</f>
        <v>#REF!</v>
      </c>
      <c r="AM1682" s="13" t="e">
        <f>#REF!*SQRT(1-#REF!*#REF!)</f>
        <v>#REF!</v>
      </c>
      <c r="AN1682" s="15" t="e">
        <f>#REF!-AM1682</f>
        <v>#REF!</v>
      </c>
      <c r="AO1682" s="19" t="e">
        <f>#REF!/AM1682</f>
        <v>#REF!</v>
      </c>
      <c r="AP1682" s="19" t="e">
        <f>SQRT(398600640000000/(#REF!*1000))</f>
        <v>#REF!</v>
      </c>
      <c r="AQ1682" s="17" t="e">
        <f>SQRT(2*398600640000000*((1/(#REF!*1000))-(1/((#REF!*1000)+(#REF!*1000)))))</f>
        <v>#REF!</v>
      </c>
      <c r="AR1682" s="17" t="e">
        <f>SQRT(2*398600640000000*((1/(#REF!*1000))-(1/((#REF!*1000)+(#REF!*1000)))))</f>
        <v>#REF!</v>
      </c>
      <c r="AS1682" s="17" t="e">
        <f t="shared" si="283"/>
        <v>#REF!</v>
      </c>
      <c r="AT1682" s="5" t="e">
        <f t="shared" si="284"/>
        <v>#REF!</v>
      </c>
      <c r="AU1682" s="5" t="e">
        <f>(((4*(POWER(#REF!*1000,2)*AP1682)/398600640000000)*AT1682))/2/1000</f>
        <v>#REF!</v>
      </c>
      <c r="AV1682" s="5" t="e">
        <f t="shared" si="285"/>
        <v>#REF!</v>
      </c>
      <c r="AW1682" s="5" t="e">
        <f>(((4*(POWER(#REF!*1000,2)*AQ1682)/398600640000000)*AV1682))/2/1000</f>
        <v>#REF!</v>
      </c>
      <c r="AX1682" s="19" t="e">
        <f t="shared" si="286"/>
        <v>#REF!</v>
      </c>
      <c r="AY1682" s="17" t="e">
        <f>SQRT(398600640000/#REF!)</f>
        <v>#REF!</v>
      </c>
      <c r="AZ1682" s="17" t="e">
        <f>SQRT(398600640000/#REF!)</f>
        <v>#REF!</v>
      </c>
      <c r="BA1682" s="17" t="e">
        <f t="shared" si="287"/>
        <v>#REF!</v>
      </c>
      <c r="BB1682" s="24" t="e">
        <f>-(398600640000000)/(2*(#REF!))</f>
        <v>#REF!</v>
      </c>
      <c r="BC1682" s="24" t="e">
        <f>-(398600640000000)/((2*#REF!))</f>
        <v>#REF!</v>
      </c>
      <c r="BD1682" s="24" t="e">
        <f>-(398600640000000)/(2*#REF!)</f>
        <v>#REF!</v>
      </c>
      <c r="BE1682" s="27" t="e">
        <f t="shared" si="288"/>
        <v>#REF!</v>
      </c>
      <c r="BF1682" s="27" t="e">
        <f t="shared" si="289"/>
        <v>#REF!</v>
      </c>
      <c r="BG1682" s="23" t="e">
        <f t="shared" si="290"/>
        <v>#REF!</v>
      </c>
      <c r="BH1682" s="23" t="e">
        <f t="shared" si="291"/>
        <v>#REF!</v>
      </c>
      <c r="BJ1682" s="29" t="e">
        <f>398600640000000/(#REF!*1000*#REF!*1000)</f>
        <v>#REF!</v>
      </c>
      <c r="BK1682" s="29" t="e">
        <f>398600640000000/(#REF!*1000*#REF!*1000)</f>
        <v>#REF!</v>
      </c>
      <c r="BL1682" s="29" t="e">
        <f t="shared" si="292"/>
        <v>#REF!</v>
      </c>
      <c r="BM1682" t="e">
        <f>398600640000000/(#REF!*1000*#REF!*1000)</f>
        <v>#REF!</v>
      </c>
    </row>
    <row r="1683" spans="24:65" x14ac:dyDescent="0.25">
      <c r="X1683"/>
      <c r="Y1683"/>
      <c r="Z1683"/>
      <c r="AA1683"/>
      <c r="AB1683" s="5" t="e">
        <f>#REF!-#REF!</f>
        <v>#REF!</v>
      </c>
      <c r="AC1683" s="1" t="e">
        <f>#REF!-#REF!</f>
        <v>#REF!</v>
      </c>
      <c r="AD1683" s="1" t="e">
        <f>SIN(#REF!)*COS(#REF!)</f>
        <v>#REF!</v>
      </c>
      <c r="AE1683" s="1" t="e">
        <f>SIN(#REF!)*SIN(#REF!)</f>
        <v>#REF!</v>
      </c>
      <c r="AF1683" s="1" t="e">
        <f>#REF!*COS(#REF!+#REF!)</f>
        <v>#REF!</v>
      </c>
      <c r="AG1683" s="1" t="e">
        <f>#REF!*SIN(#REF!+#REF!)</f>
        <v>#REF!</v>
      </c>
      <c r="AH1683" s="1" t="e">
        <f>SIN(#REF!)</f>
        <v>#REF!</v>
      </c>
      <c r="AI1683" s="1" t="e">
        <f>COS(#REF!)</f>
        <v>#REF!</v>
      </c>
      <c r="AJ1683" s="1" t="e">
        <f t="shared" si="282"/>
        <v>#REF!</v>
      </c>
      <c r="AK1683" s="5" t="e">
        <f>#REF!*#REF!</f>
        <v>#REF!</v>
      </c>
      <c r="AL1683" s="1" t="e">
        <f>(#REF!*#REF!)*(#REF!*#REF!-1)</f>
        <v>#REF!</v>
      </c>
      <c r="AM1683" s="13" t="e">
        <f>#REF!*SQRT(1-#REF!*#REF!)</f>
        <v>#REF!</v>
      </c>
      <c r="AN1683" s="15" t="e">
        <f>#REF!-AM1683</f>
        <v>#REF!</v>
      </c>
      <c r="AO1683" s="19" t="e">
        <f>#REF!/AM1683</f>
        <v>#REF!</v>
      </c>
      <c r="AP1683" s="19" t="e">
        <f>SQRT(398600640000000/(#REF!*1000))</f>
        <v>#REF!</v>
      </c>
      <c r="AQ1683" s="17" t="e">
        <f>SQRT(2*398600640000000*((1/(#REF!*1000))-(1/((#REF!*1000)+(#REF!*1000)))))</f>
        <v>#REF!</v>
      </c>
      <c r="AR1683" s="17" t="e">
        <f>SQRT(2*398600640000000*((1/(#REF!*1000))-(1/((#REF!*1000)+(#REF!*1000)))))</f>
        <v>#REF!</v>
      </c>
      <c r="AS1683" s="17" t="e">
        <f t="shared" si="283"/>
        <v>#REF!</v>
      </c>
      <c r="AT1683" s="5" t="e">
        <f t="shared" si="284"/>
        <v>#REF!</v>
      </c>
      <c r="AU1683" s="5" t="e">
        <f>(((4*(POWER(#REF!*1000,2)*AP1683)/398600640000000)*AT1683))/2/1000</f>
        <v>#REF!</v>
      </c>
      <c r="AV1683" s="5" t="e">
        <f t="shared" si="285"/>
        <v>#REF!</v>
      </c>
      <c r="AW1683" s="5" t="e">
        <f>(((4*(POWER(#REF!*1000,2)*AQ1683)/398600640000000)*AV1683))/2/1000</f>
        <v>#REF!</v>
      </c>
      <c r="AX1683" s="19" t="e">
        <f t="shared" si="286"/>
        <v>#REF!</v>
      </c>
      <c r="AY1683" s="17" t="e">
        <f>SQRT(398600640000/#REF!)</f>
        <v>#REF!</v>
      </c>
      <c r="AZ1683" s="17" t="e">
        <f>SQRT(398600640000/#REF!)</f>
        <v>#REF!</v>
      </c>
      <c r="BA1683" s="17" t="e">
        <f t="shared" si="287"/>
        <v>#REF!</v>
      </c>
      <c r="BB1683" s="24" t="e">
        <f>-(398600640000000)/(2*(#REF!))</f>
        <v>#REF!</v>
      </c>
      <c r="BC1683" s="24" t="e">
        <f>-(398600640000000)/((2*#REF!))</f>
        <v>#REF!</v>
      </c>
      <c r="BD1683" s="24" t="e">
        <f>-(398600640000000)/(2*#REF!)</f>
        <v>#REF!</v>
      </c>
      <c r="BE1683" s="27" t="e">
        <f t="shared" si="288"/>
        <v>#REF!</v>
      </c>
      <c r="BF1683" s="27" t="e">
        <f t="shared" si="289"/>
        <v>#REF!</v>
      </c>
      <c r="BG1683" s="23" t="e">
        <f t="shared" si="290"/>
        <v>#REF!</v>
      </c>
      <c r="BH1683" s="23" t="e">
        <f t="shared" si="291"/>
        <v>#REF!</v>
      </c>
      <c r="BJ1683" s="29" t="e">
        <f>398600640000000/(#REF!*1000*#REF!*1000)</f>
        <v>#REF!</v>
      </c>
      <c r="BK1683" s="29" t="e">
        <f>398600640000000/(#REF!*1000*#REF!*1000)</f>
        <v>#REF!</v>
      </c>
      <c r="BL1683" s="29" t="e">
        <f t="shared" si="292"/>
        <v>#REF!</v>
      </c>
      <c r="BM1683" t="e">
        <f>398600640000000/(#REF!*1000*#REF!*1000)</f>
        <v>#REF!</v>
      </c>
    </row>
    <row r="1684" spans="24:65" x14ac:dyDescent="0.25">
      <c r="X1684"/>
      <c r="Y1684"/>
      <c r="Z1684"/>
      <c r="AA1684"/>
      <c r="AB1684" s="5" t="e">
        <f>#REF!-#REF!</f>
        <v>#REF!</v>
      </c>
      <c r="AC1684" s="1" t="e">
        <f>#REF!-#REF!</f>
        <v>#REF!</v>
      </c>
      <c r="AD1684" s="1" t="e">
        <f>SIN(#REF!)*COS(#REF!)</f>
        <v>#REF!</v>
      </c>
      <c r="AE1684" s="1" t="e">
        <f>SIN(#REF!)*SIN(#REF!)</f>
        <v>#REF!</v>
      </c>
      <c r="AF1684" s="1" t="e">
        <f>#REF!*COS(#REF!+#REF!)</f>
        <v>#REF!</v>
      </c>
      <c r="AG1684" s="1" t="e">
        <f>#REF!*SIN(#REF!+#REF!)</f>
        <v>#REF!</v>
      </c>
      <c r="AH1684" s="1" t="e">
        <f>SIN(#REF!)</f>
        <v>#REF!</v>
      </c>
      <c r="AI1684" s="1" t="e">
        <f>COS(#REF!)</f>
        <v>#REF!</v>
      </c>
      <c r="AJ1684" s="1" t="e">
        <f t="shared" si="282"/>
        <v>#REF!</v>
      </c>
      <c r="AK1684" s="5" t="e">
        <f>#REF!*#REF!</f>
        <v>#REF!</v>
      </c>
      <c r="AL1684" s="1" t="e">
        <f>(#REF!*#REF!)*(#REF!*#REF!-1)</f>
        <v>#REF!</v>
      </c>
      <c r="AM1684" s="13" t="e">
        <f>#REF!*SQRT(1-#REF!*#REF!)</f>
        <v>#REF!</v>
      </c>
      <c r="AN1684" s="15" t="e">
        <f>#REF!-AM1684</f>
        <v>#REF!</v>
      </c>
      <c r="AO1684" s="19" t="e">
        <f>#REF!/AM1684</f>
        <v>#REF!</v>
      </c>
      <c r="AP1684" s="19" t="e">
        <f>SQRT(398600640000000/(#REF!*1000))</f>
        <v>#REF!</v>
      </c>
      <c r="AQ1684" s="17" t="e">
        <f>SQRT(2*398600640000000*((1/(#REF!*1000))-(1/((#REF!*1000)+(#REF!*1000)))))</f>
        <v>#REF!</v>
      </c>
      <c r="AR1684" s="17" t="e">
        <f>SQRT(2*398600640000000*((1/(#REF!*1000))-(1/((#REF!*1000)+(#REF!*1000)))))</f>
        <v>#REF!</v>
      </c>
      <c r="AS1684" s="17" t="e">
        <f t="shared" si="283"/>
        <v>#REF!</v>
      </c>
      <c r="AT1684" s="5" t="e">
        <f t="shared" si="284"/>
        <v>#REF!</v>
      </c>
      <c r="AU1684" s="5" t="e">
        <f>(((4*(POWER(#REF!*1000,2)*AP1684)/398600640000000)*AT1684))/2/1000</f>
        <v>#REF!</v>
      </c>
      <c r="AV1684" s="5" t="e">
        <f t="shared" si="285"/>
        <v>#REF!</v>
      </c>
      <c r="AW1684" s="5" t="e">
        <f>(((4*(POWER(#REF!*1000,2)*AQ1684)/398600640000000)*AV1684))/2/1000</f>
        <v>#REF!</v>
      </c>
      <c r="AX1684" s="19" t="e">
        <f t="shared" si="286"/>
        <v>#REF!</v>
      </c>
      <c r="AY1684" s="17" t="e">
        <f>SQRT(398600640000/#REF!)</f>
        <v>#REF!</v>
      </c>
      <c r="AZ1684" s="17" t="e">
        <f>SQRT(398600640000/#REF!)</f>
        <v>#REF!</v>
      </c>
      <c r="BA1684" s="17" t="e">
        <f t="shared" si="287"/>
        <v>#REF!</v>
      </c>
      <c r="BB1684" s="24" t="e">
        <f>-(398600640000000)/(2*(#REF!))</f>
        <v>#REF!</v>
      </c>
      <c r="BC1684" s="24" t="e">
        <f>-(398600640000000)/((2*#REF!))</f>
        <v>#REF!</v>
      </c>
      <c r="BD1684" s="24" t="e">
        <f>-(398600640000000)/(2*#REF!)</f>
        <v>#REF!</v>
      </c>
      <c r="BE1684" s="27" t="e">
        <f t="shared" si="288"/>
        <v>#REF!</v>
      </c>
      <c r="BF1684" s="27" t="e">
        <f t="shared" si="289"/>
        <v>#REF!</v>
      </c>
      <c r="BG1684" s="23" t="e">
        <f t="shared" si="290"/>
        <v>#REF!</v>
      </c>
      <c r="BH1684" s="23" t="e">
        <f t="shared" si="291"/>
        <v>#REF!</v>
      </c>
      <c r="BJ1684" s="29" t="e">
        <f>398600640000000/(#REF!*1000*#REF!*1000)</f>
        <v>#REF!</v>
      </c>
      <c r="BK1684" s="29" t="e">
        <f>398600640000000/(#REF!*1000*#REF!*1000)</f>
        <v>#REF!</v>
      </c>
      <c r="BL1684" s="29" t="e">
        <f t="shared" si="292"/>
        <v>#REF!</v>
      </c>
      <c r="BM1684" t="e">
        <f>398600640000000/(#REF!*1000*#REF!*1000)</f>
        <v>#REF!</v>
      </c>
    </row>
    <row r="1685" spans="24:65" x14ac:dyDescent="0.25">
      <c r="X1685"/>
      <c r="Y1685"/>
      <c r="Z1685"/>
      <c r="AA1685"/>
      <c r="AB1685" s="5" t="e">
        <f>#REF!-#REF!</f>
        <v>#REF!</v>
      </c>
      <c r="AC1685" s="1" t="e">
        <f>#REF!-#REF!</f>
        <v>#REF!</v>
      </c>
      <c r="AD1685" s="1" t="e">
        <f>SIN(#REF!)*COS(#REF!)</f>
        <v>#REF!</v>
      </c>
      <c r="AE1685" s="1" t="e">
        <f>SIN(#REF!)*SIN(#REF!)</f>
        <v>#REF!</v>
      </c>
      <c r="AF1685" s="1" t="e">
        <f>#REF!*COS(#REF!+#REF!)</f>
        <v>#REF!</v>
      </c>
      <c r="AG1685" s="1" t="e">
        <f>#REF!*SIN(#REF!+#REF!)</f>
        <v>#REF!</v>
      </c>
      <c r="AH1685" s="1" t="e">
        <f>SIN(#REF!)</f>
        <v>#REF!</v>
      </c>
      <c r="AI1685" s="1" t="e">
        <f>COS(#REF!)</f>
        <v>#REF!</v>
      </c>
      <c r="AJ1685" s="1" t="e">
        <f t="shared" si="282"/>
        <v>#REF!</v>
      </c>
      <c r="AK1685" s="5" t="e">
        <f>#REF!*#REF!</f>
        <v>#REF!</v>
      </c>
      <c r="AL1685" s="1" t="e">
        <f>(#REF!*#REF!)*(#REF!*#REF!-1)</f>
        <v>#REF!</v>
      </c>
      <c r="AM1685" s="13" t="e">
        <f>#REF!*SQRT(1-#REF!*#REF!)</f>
        <v>#REF!</v>
      </c>
      <c r="AN1685" s="15" t="e">
        <f>#REF!-AM1685</f>
        <v>#REF!</v>
      </c>
      <c r="AO1685" s="19" t="e">
        <f>#REF!/AM1685</f>
        <v>#REF!</v>
      </c>
      <c r="AP1685" s="19" t="e">
        <f>SQRT(398600640000000/(#REF!*1000))</f>
        <v>#REF!</v>
      </c>
      <c r="AQ1685" s="17" t="e">
        <f>SQRT(2*398600640000000*((1/(#REF!*1000))-(1/((#REF!*1000)+(#REF!*1000)))))</f>
        <v>#REF!</v>
      </c>
      <c r="AR1685" s="17" t="e">
        <f>SQRT(2*398600640000000*((1/(#REF!*1000))-(1/((#REF!*1000)+(#REF!*1000)))))</f>
        <v>#REF!</v>
      </c>
      <c r="AS1685" s="17" t="e">
        <f t="shared" si="283"/>
        <v>#REF!</v>
      </c>
      <c r="AT1685" s="5" t="e">
        <f t="shared" si="284"/>
        <v>#REF!</v>
      </c>
      <c r="AU1685" s="5" t="e">
        <f>(((4*(POWER(#REF!*1000,2)*AP1685)/398600640000000)*AT1685))/2/1000</f>
        <v>#REF!</v>
      </c>
      <c r="AV1685" s="5" t="e">
        <f t="shared" si="285"/>
        <v>#REF!</v>
      </c>
      <c r="AW1685" s="5" t="e">
        <f>(((4*(POWER(#REF!*1000,2)*AQ1685)/398600640000000)*AV1685))/2/1000</f>
        <v>#REF!</v>
      </c>
      <c r="AX1685" s="19" t="e">
        <f t="shared" si="286"/>
        <v>#REF!</v>
      </c>
      <c r="AY1685" s="17" t="e">
        <f>SQRT(398600640000/#REF!)</f>
        <v>#REF!</v>
      </c>
      <c r="AZ1685" s="17" t="e">
        <f>SQRT(398600640000/#REF!)</f>
        <v>#REF!</v>
      </c>
      <c r="BA1685" s="17" t="e">
        <f t="shared" si="287"/>
        <v>#REF!</v>
      </c>
      <c r="BB1685" s="24" t="e">
        <f>-(398600640000000)/(2*(#REF!))</f>
        <v>#REF!</v>
      </c>
      <c r="BC1685" s="24" t="e">
        <f>-(398600640000000)/((2*#REF!))</f>
        <v>#REF!</v>
      </c>
      <c r="BD1685" s="24" t="e">
        <f>-(398600640000000)/(2*#REF!)</f>
        <v>#REF!</v>
      </c>
      <c r="BE1685" s="27" t="e">
        <f t="shared" si="288"/>
        <v>#REF!</v>
      </c>
      <c r="BF1685" s="27" t="e">
        <f t="shared" si="289"/>
        <v>#REF!</v>
      </c>
      <c r="BG1685" s="23" t="e">
        <f t="shared" si="290"/>
        <v>#REF!</v>
      </c>
      <c r="BH1685" s="23" t="e">
        <f t="shared" si="291"/>
        <v>#REF!</v>
      </c>
      <c r="BJ1685" s="29" t="e">
        <f>398600640000000/(#REF!*1000*#REF!*1000)</f>
        <v>#REF!</v>
      </c>
      <c r="BK1685" s="29" t="e">
        <f>398600640000000/(#REF!*1000*#REF!*1000)</f>
        <v>#REF!</v>
      </c>
      <c r="BL1685" s="29" t="e">
        <f t="shared" si="292"/>
        <v>#REF!</v>
      </c>
      <c r="BM1685" t="e">
        <f>398600640000000/(#REF!*1000*#REF!*1000)</f>
        <v>#REF!</v>
      </c>
    </row>
    <row r="1686" spans="24:65" x14ac:dyDescent="0.25">
      <c r="X1686"/>
      <c r="Y1686"/>
      <c r="Z1686"/>
      <c r="AA1686"/>
      <c r="AB1686" s="5" t="e">
        <f>#REF!-#REF!</f>
        <v>#REF!</v>
      </c>
      <c r="AC1686" s="1" t="e">
        <f>#REF!-#REF!</f>
        <v>#REF!</v>
      </c>
      <c r="AD1686" s="1" t="e">
        <f>SIN(#REF!)*COS(#REF!)</f>
        <v>#REF!</v>
      </c>
      <c r="AE1686" s="1" t="e">
        <f>SIN(#REF!)*SIN(#REF!)</f>
        <v>#REF!</v>
      </c>
      <c r="AF1686" s="1" t="e">
        <f>#REF!*COS(#REF!+#REF!)</f>
        <v>#REF!</v>
      </c>
      <c r="AG1686" s="1" t="e">
        <f>#REF!*SIN(#REF!+#REF!)</f>
        <v>#REF!</v>
      </c>
      <c r="AH1686" s="1" t="e">
        <f>SIN(#REF!)</f>
        <v>#REF!</v>
      </c>
      <c r="AI1686" s="1" t="e">
        <f>COS(#REF!)</f>
        <v>#REF!</v>
      </c>
      <c r="AJ1686" s="1" t="e">
        <f t="shared" si="282"/>
        <v>#REF!</v>
      </c>
      <c r="AK1686" s="5" t="e">
        <f>#REF!*#REF!</f>
        <v>#REF!</v>
      </c>
      <c r="AL1686" s="1" t="e">
        <f>(#REF!*#REF!)*(#REF!*#REF!-1)</f>
        <v>#REF!</v>
      </c>
      <c r="AM1686" s="13" t="e">
        <f>#REF!*SQRT(1-#REF!*#REF!)</f>
        <v>#REF!</v>
      </c>
      <c r="AN1686" s="15" t="e">
        <f>#REF!-AM1686</f>
        <v>#REF!</v>
      </c>
      <c r="AO1686" s="19" t="e">
        <f>#REF!/AM1686</f>
        <v>#REF!</v>
      </c>
      <c r="AP1686" s="19" t="e">
        <f>SQRT(398600640000000/(#REF!*1000))</f>
        <v>#REF!</v>
      </c>
      <c r="AQ1686" s="17" t="e">
        <f>SQRT(2*398600640000000*((1/(#REF!*1000))-(1/((#REF!*1000)+(#REF!*1000)))))</f>
        <v>#REF!</v>
      </c>
      <c r="AR1686" s="17" t="e">
        <f>SQRT(2*398600640000000*((1/(#REF!*1000))-(1/((#REF!*1000)+(#REF!*1000)))))</f>
        <v>#REF!</v>
      </c>
      <c r="AS1686" s="17" t="e">
        <f t="shared" si="283"/>
        <v>#REF!</v>
      </c>
      <c r="AT1686" s="5" t="e">
        <f t="shared" si="284"/>
        <v>#REF!</v>
      </c>
      <c r="AU1686" s="5" t="e">
        <f>(((4*(POWER(#REF!*1000,2)*AP1686)/398600640000000)*AT1686))/2/1000</f>
        <v>#REF!</v>
      </c>
      <c r="AV1686" s="5" t="e">
        <f t="shared" si="285"/>
        <v>#REF!</v>
      </c>
      <c r="AW1686" s="5" t="e">
        <f>(((4*(POWER(#REF!*1000,2)*AQ1686)/398600640000000)*AV1686))/2/1000</f>
        <v>#REF!</v>
      </c>
      <c r="AX1686" s="19" t="e">
        <f t="shared" si="286"/>
        <v>#REF!</v>
      </c>
      <c r="AY1686" s="17" t="e">
        <f>SQRT(398600640000/#REF!)</f>
        <v>#REF!</v>
      </c>
      <c r="AZ1686" s="17" t="e">
        <f>SQRT(398600640000/#REF!)</f>
        <v>#REF!</v>
      </c>
      <c r="BA1686" s="17" t="e">
        <f t="shared" si="287"/>
        <v>#REF!</v>
      </c>
      <c r="BB1686" s="24" t="e">
        <f>-(398600640000000)/(2*(#REF!))</f>
        <v>#REF!</v>
      </c>
      <c r="BC1686" s="24" t="e">
        <f>-(398600640000000)/((2*#REF!))</f>
        <v>#REF!</v>
      </c>
      <c r="BD1686" s="24" t="e">
        <f>-(398600640000000)/(2*#REF!)</f>
        <v>#REF!</v>
      </c>
      <c r="BE1686" s="27" t="e">
        <f t="shared" si="288"/>
        <v>#REF!</v>
      </c>
      <c r="BF1686" s="27" t="e">
        <f t="shared" si="289"/>
        <v>#REF!</v>
      </c>
      <c r="BG1686" s="23" t="e">
        <f t="shared" si="290"/>
        <v>#REF!</v>
      </c>
      <c r="BH1686" s="23" t="e">
        <f t="shared" si="291"/>
        <v>#REF!</v>
      </c>
      <c r="BJ1686" s="29" t="e">
        <f>398600640000000/(#REF!*1000*#REF!*1000)</f>
        <v>#REF!</v>
      </c>
      <c r="BK1686" s="29" t="e">
        <f>398600640000000/(#REF!*1000*#REF!*1000)</f>
        <v>#REF!</v>
      </c>
      <c r="BL1686" s="29" t="e">
        <f t="shared" si="292"/>
        <v>#REF!</v>
      </c>
      <c r="BM1686" t="e">
        <f>398600640000000/(#REF!*1000*#REF!*1000)</f>
        <v>#REF!</v>
      </c>
    </row>
    <row r="1687" spans="24:65" x14ac:dyDescent="0.25">
      <c r="X1687"/>
      <c r="Y1687"/>
      <c r="Z1687"/>
      <c r="AA1687"/>
      <c r="AB1687" s="5" t="e">
        <f>#REF!-#REF!</f>
        <v>#REF!</v>
      </c>
      <c r="AC1687" s="1" t="e">
        <f>#REF!-#REF!</f>
        <v>#REF!</v>
      </c>
      <c r="AD1687" s="1" t="e">
        <f>SIN(#REF!)*COS(#REF!)</f>
        <v>#REF!</v>
      </c>
      <c r="AE1687" s="1" t="e">
        <f>SIN(#REF!)*SIN(#REF!)</f>
        <v>#REF!</v>
      </c>
      <c r="AF1687" s="1" t="e">
        <f>#REF!*COS(#REF!+#REF!)</f>
        <v>#REF!</v>
      </c>
      <c r="AG1687" s="1" t="e">
        <f>#REF!*SIN(#REF!+#REF!)</f>
        <v>#REF!</v>
      </c>
      <c r="AH1687" s="1" t="e">
        <f>SIN(#REF!)</f>
        <v>#REF!</v>
      </c>
      <c r="AI1687" s="1" t="e">
        <f>COS(#REF!)</f>
        <v>#REF!</v>
      </c>
      <c r="AJ1687" s="1" t="e">
        <f t="shared" si="282"/>
        <v>#REF!</v>
      </c>
      <c r="AK1687" s="5" t="e">
        <f>#REF!*#REF!</f>
        <v>#REF!</v>
      </c>
      <c r="AL1687" s="1" t="e">
        <f>(#REF!*#REF!)*(#REF!*#REF!-1)</f>
        <v>#REF!</v>
      </c>
      <c r="AM1687" s="13" t="e">
        <f>#REF!*SQRT(1-#REF!*#REF!)</f>
        <v>#REF!</v>
      </c>
      <c r="AN1687" s="15" t="e">
        <f>#REF!-AM1687</f>
        <v>#REF!</v>
      </c>
      <c r="AO1687" s="19" t="e">
        <f>#REF!/AM1687</f>
        <v>#REF!</v>
      </c>
      <c r="AP1687" s="19" t="e">
        <f>SQRT(398600640000000/(#REF!*1000))</f>
        <v>#REF!</v>
      </c>
      <c r="AQ1687" s="17" t="e">
        <f>SQRT(2*398600640000000*((1/(#REF!*1000))-(1/((#REF!*1000)+(#REF!*1000)))))</f>
        <v>#REF!</v>
      </c>
      <c r="AR1687" s="17" t="e">
        <f>SQRT(2*398600640000000*((1/(#REF!*1000))-(1/((#REF!*1000)+(#REF!*1000)))))</f>
        <v>#REF!</v>
      </c>
      <c r="AS1687" s="17" t="e">
        <f t="shared" si="283"/>
        <v>#REF!</v>
      </c>
      <c r="AT1687" s="5" t="e">
        <f t="shared" si="284"/>
        <v>#REF!</v>
      </c>
      <c r="AU1687" s="5" t="e">
        <f>(((4*(POWER(#REF!*1000,2)*AP1687)/398600640000000)*AT1687))/2/1000</f>
        <v>#REF!</v>
      </c>
      <c r="AV1687" s="5" t="e">
        <f t="shared" si="285"/>
        <v>#REF!</v>
      </c>
      <c r="AW1687" s="5" t="e">
        <f>(((4*(POWER(#REF!*1000,2)*AQ1687)/398600640000000)*AV1687))/2/1000</f>
        <v>#REF!</v>
      </c>
      <c r="AX1687" s="19" t="e">
        <f t="shared" si="286"/>
        <v>#REF!</v>
      </c>
      <c r="AY1687" s="17" t="e">
        <f>SQRT(398600640000/#REF!)</f>
        <v>#REF!</v>
      </c>
      <c r="AZ1687" s="17" t="e">
        <f>SQRT(398600640000/#REF!)</f>
        <v>#REF!</v>
      </c>
      <c r="BA1687" s="17" t="e">
        <f t="shared" si="287"/>
        <v>#REF!</v>
      </c>
      <c r="BB1687" s="24" t="e">
        <f>-(398600640000000)/(2*(#REF!))</f>
        <v>#REF!</v>
      </c>
      <c r="BC1687" s="24" t="e">
        <f>-(398600640000000)/((2*#REF!))</f>
        <v>#REF!</v>
      </c>
      <c r="BD1687" s="24" t="e">
        <f>-(398600640000000)/(2*#REF!)</f>
        <v>#REF!</v>
      </c>
      <c r="BE1687" s="27" t="e">
        <f t="shared" si="288"/>
        <v>#REF!</v>
      </c>
      <c r="BF1687" s="27" t="e">
        <f t="shared" si="289"/>
        <v>#REF!</v>
      </c>
      <c r="BG1687" s="23" t="e">
        <f t="shared" si="290"/>
        <v>#REF!</v>
      </c>
      <c r="BH1687" s="23" t="e">
        <f t="shared" si="291"/>
        <v>#REF!</v>
      </c>
      <c r="BJ1687" s="29" t="e">
        <f>398600640000000/(#REF!*1000*#REF!*1000)</f>
        <v>#REF!</v>
      </c>
      <c r="BK1687" s="29" t="e">
        <f>398600640000000/(#REF!*1000*#REF!*1000)</f>
        <v>#REF!</v>
      </c>
      <c r="BL1687" s="29" t="e">
        <f t="shared" si="292"/>
        <v>#REF!</v>
      </c>
      <c r="BM1687" t="e">
        <f>398600640000000/(#REF!*1000*#REF!*1000)</f>
        <v>#REF!</v>
      </c>
    </row>
    <row r="1688" spans="24:65" x14ac:dyDescent="0.25">
      <c r="X1688"/>
      <c r="Y1688"/>
      <c r="Z1688"/>
      <c r="AA1688"/>
      <c r="AB1688" s="5" t="e">
        <f>#REF!-#REF!</f>
        <v>#REF!</v>
      </c>
      <c r="AC1688" s="1" t="e">
        <f>#REF!-#REF!</f>
        <v>#REF!</v>
      </c>
      <c r="AD1688" s="1" t="e">
        <f>SIN(#REF!)*COS(#REF!)</f>
        <v>#REF!</v>
      </c>
      <c r="AE1688" s="1" t="e">
        <f>SIN(#REF!)*SIN(#REF!)</f>
        <v>#REF!</v>
      </c>
      <c r="AF1688" s="1" t="e">
        <f>#REF!*COS(#REF!+#REF!)</f>
        <v>#REF!</v>
      </c>
      <c r="AG1688" s="1" t="e">
        <f>#REF!*SIN(#REF!+#REF!)</f>
        <v>#REF!</v>
      </c>
      <c r="AH1688" s="1" t="e">
        <f>SIN(#REF!)</f>
        <v>#REF!</v>
      </c>
      <c r="AI1688" s="1" t="e">
        <f>COS(#REF!)</f>
        <v>#REF!</v>
      </c>
      <c r="AJ1688" s="1" t="e">
        <f t="shared" si="282"/>
        <v>#REF!</v>
      </c>
      <c r="AK1688" s="5" t="e">
        <f>#REF!*#REF!</f>
        <v>#REF!</v>
      </c>
      <c r="AL1688" s="1" t="e">
        <f>(#REF!*#REF!)*(#REF!*#REF!-1)</f>
        <v>#REF!</v>
      </c>
      <c r="AM1688" s="13" t="e">
        <f>#REF!*SQRT(1-#REF!*#REF!)</f>
        <v>#REF!</v>
      </c>
      <c r="AN1688" s="15" t="e">
        <f>#REF!-AM1688</f>
        <v>#REF!</v>
      </c>
      <c r="AO1688" s="19" t="e">
        <f>#REF!/AM1688</f>
        <v>#REF!</v>
      </c>
      <c r="AP1688" s="19" t="e">
        <f>SQRT(398600640000000/(#REF!*1000))</f>
        <v>#REF!</v>
      </c>
      <c r="AQ1688" s="17" t="e">
        <f>SQRT(2*398600640000000*((1/(#REF!*1000))-(1/((#REF!*1000)+(#REF!*1000)))))</f>
        <v>#REF!</v>
      </c>
      <c r="AR1688" s="17" t="e">
        <f>SQRT(2*398600640000000*((1/(#REF!*1000))-(1/((#REF!*1000)+(#REF!*1000)))))</f>
        <v>#REF!</v>
      </c>
      <c r="AS1688" s="17" t="e">
        <f t="shared" si="283"/>
        <v>#REF!</v>
      </c>
      <c r="AT1688" s="5" t="e">
        <f t="shared" si="284"/>
        <v>#REF!</v>
      </c>
      <c r="AU1688" s="5" t="e">
        <f>(((4*(POWER(#REF!*1000,2)*AP1688)/398600640000000)*AT1688))/2/1000</f>
        <v>#REF!</v>
      </c>
      <c r="AV1688" s="5" t="e">
        <f t="shared" si="285"/>
        <v>#REF!</v>
      </c>
      <c r="AW1688" s="5" t="e">
        <f>(((4*(POWER(#REF!*1000,2)*AQ1688)/398600640000000)*AV1688))/2/1000</f>
        <v>#REF!</v>
      </c>
      <c r="AX1688" s="19" t="e">
        <f t="shared" si="286"/>
        <v>#REF!</v>
      </c>
      <c r="AY1688" s="17" t="e">
        <f>SQRT(398600640000/#REF!)</f>
        <v>#REF!</v>
      </c>
      <c r="AZ1688" s="17" t="e">
        <f>SQRT(398600640000/#REF!)</f>
        <v>#REF!</v>
      </c>
      <c r="BA1688" s="17" t="e">
        <f t="shared" si="287"/>
        <v>#REF!</v>
      </c>
      <c r="BB1688" s="24" t="e">
        <f>-(398600640000000)/(2*(#REF!))</f>
        <v>#REF!</v>
      </c>
      <c r="BC1688" s="24" t="e">
        <f>-(398600640000000)/((2*#REF!))</f>
        <v>#REF!</v>
      </c>
      <c r="BD1688" s="24" t="e">
        <f>-(398600640000000)/(2*#REF!)</f>
        <v>#REF!</v>
      </c>
      <c r="BE1688" s="27" t="e">
        <f t="shared" si="288"/>
        <v>#REF!</v>
      </c>
      <c r="BF1688" s="27" t="e">
        <f t="shared" si="289"/>
        <v>#REF!</v>
      </c>
      <c r="BG1688" s="23" t="e">
        <f t="shared" si="290"/>
        <v>#REF!</v>
      </c>
      <c r="BH1688" s="23" t="e">
        <f t="shared" si="291"/>
        <v>#REF!</v>
      </c>
      <c r="BJ1688" s="29" t="e">
        <f>398600640000000/(#REF!*1000*#REF!*1000)</f>
        <v>#REF!</v>
      </c>
      <c r="BK1688" s="29" t="e">
        <f>398600640000000/(#REF!*1000*#REF!*1000)</f>
        <v>#REF!</v>
      </c>
      <c r="BL1688" s="29" t="e">
        <f t="shared" si="292"/>
        <v>#REF!</v>
      </c>
      <c r="BM1688" t="e">
        <f>398600640000000/(#REF!*1000*#REF!*1000)</f>
        <v>#REF!</v>
      </c>
    </row>
    <row r="1689" spans="24:65" x14ac:dyDescent="0.25">
      <c r="X1689"/>
      <c r="Y1689"/>
      <c r="Z1689"/>
      <c r="AA1689"/>
      <c r="AB1689" s="5" t="e">
        <f>#REF!-#REF!</f>
        <v>#REF!</v>
      </c>
      <c r="AC1689" s="1" t="e">
        <f>#REF!-#REF!</f>
        <v>#REF!</v>
      </c>
      <c r="AD1689" s="1" t="e">
        <f>SIN(#REF!)*COS(#REF!)</f>
        <v>#REF!</v>
      </c>
      <c r="AE1689" s="1" t="e">
        <f>SIN(#REF!)*SIN(#REF!)</f>
        <v>#REF!</v>
      </c>
      <c r="AF1689" s="1" t="e">
        <f>#REF!*COS(#REF!+#REF!)</f>
        <v>#REF!</v>
      </c>
      <c r="AG1689" s="1" t="e">
        <f>#REF!*SIN(#REF!+#REF!)</f>
        <v>#REF!</v>
      </c>
      <c r="AH1689" s="1" t="e">
        <f>SIN(#REF!)</f>
        <v>#REF!</v>
      </c>
      <c r="AI1689" s="1" t="e">
        <f>COS(#REF!)</f>
        <v>#REF!</v>
      </c>
      <c r="AJ1689" s="1" t="e">
        <f t="shared" si="282"/>
        <v>#REF!</v>
      </c>
      <c r="AK1689" s="5" t="e">
        <f>#REF!*#REF!</f>
        <v>#REF!</v>
      </c>
      <c r="AL1689" s="1" t="e">
        <f>(#REF!*#REF!)*(#REF!*#REF!-1)</f>
        <v>#REF!</v>
      </c>
      <c r="AM1689" s="13" t="e">
        <f>#REF!*SQRT(1-#REF!*#REF!)</f>
        <v>#REF!</v>
      </c>
      <c r="AN1689" s="15" t="e">
        <f>#REF!-AM1689</f>
        <v>#REF!</v>
      </c>
      <c r="AO1689" s="19" t="e">
        <f>#REF!/AM1689</f>
        <v>#REF!</v>
      </c>
      <c r="AP1689" s="19" t="e">
        <f>SQRT(398600640000000/(#REF!*1000))</f>
        <v>#REF!</v>
      </c>
      <c r="AQ1689" s="17" t="e">
        <f>SQRT(2*398600640000000*((1/(#REF!*1000))-(1/((#REF!*1000)+(#REF!*1000)))))</f>
        <v>#REF!</v>
      </c>
      <c r="AR1689" s="17" t="e">
        <f>SQRT(2*398600640000000*((1/(#REF!*1000))-(1/((#REF!*1000)+(#REF!*1000)))))</f>
        <v>#REF!</v>
      </c>
      <c r="AS1689" s="17" t="e">
        <f t="shared" si="283"/>
        <v>#REF!</v>
      </c>
      <c r="AT1689" s="5" t="e">
        <f t="shared" si="284"/>
        <v>#REF!</v>
      </c>
      <c r="AU1689" s="5" t="e">
        <f>(((4*(POWER(#REF!*1000,2)*AP1689)/398600640000000)*AT1689))/2/1000</f>
        <v>#REF!</v>
      </c>
      <c r="AV1689" s="5" t="e">
        <f t="shared" si="285"/>
        <v>#REF!</v>
      </c>
      <c r="AW1689" s="5" t="e">
        <f>(((4*(POWER(#REF!*1000,2)*AQ1689)/398600640000000)*AV1689))/2/1000</f>
        <v>#REF!</v>
      </c>
      <c r="AX1689" s="19" t="e">
        <f t="shared" si="286"/>
        <v>#REF!</v>
      </c>
      <c r="AY1689" s="17" t="e">
        <f>SQRT(398600640000/#REF!)</f>
        <v>#REF!</v>
      </c>
      <c r="AZ1689" s="17" t="e">
        <f>SQRT(398600640000/#REF!)</f>
        <v>#REF!</v>
      </c>
      <c r="BA1689" s="17" t="e">
        <f t="shared" si="287"/>
        <v>#REF!</v>
      </c>
      <c r="BB1689" s="24" t="e">
        <f>-(398600640000000)/(2*(#REF!))</f>
        <v>#REF!</v>
      </c>
      <c r="BC1689" s="24" t="e">
        <f>-(398600640000000)/((2*#REF!))</f>
        <v>#REF!</v>
      </c>
      <c r="BD1689" s="24" t="e">
        <f>-(398600640000000)/(2*#REF!)</f>
        <v>#REF!</v>
      </c>
      <c r="BE1689" s="27" t="e">
        <f t="shared" si="288"/>
        <v>#REF!</v>
      </c>
      <c r="BF1689" s="27" t="e">
        <f t="shared" si="289"/>
        <v>#REF!</v>
      </c>
      <c r="BG1689" s="23" t="e">
        <f t="shared" si="290"/>
        <v>#REF!</v>
      </c>
      <c r="BH1689" s="23" t="e">
        <f t="shared" si="291"/>
        <v>#REF!</v>
      </c>
      <c r="BJ1689" s="29" t="e">
        <f>398600640000000/(#REF!*1000*#REF!*1000)</f>
        <v>#REF!</v>
      </c>
      <c r="BK1689" s="29" t="e">
        <f>398600640000000/(#REF!*1000*#REF!*1000)</f>
        <v>#REF!</v>
      </c>
      <c r="BL1689" s="29" t="e">
        <f t="shared" si="292"/>
        <v>#REF!</v>
      </c>
      <c r="BM1689" t="e">
        <f>398600640000000/(#REF!*1000*#REF!*1000)</f>
        <v>#REF!</v>
      </c>
    </row>
    <row r="1690" spans="24:65" x14ac:dyDescent="0.25">
      <c r="X1690"/>
      <c r="Y1690"/>
      <c r="Z1690"/>
      <c r="AA1690"/>
      <c r="AB1690" s="5" t="e">
        <f>#REF!-#REF!</f>
        <v>#REF!</v>
      </c>
      <c r="AC1690" s="1" t="e">
        <f>#REF!-#REF!</f>
        <v>#REF!</v>
      </c>
      <c r="AD1690" s="1" t="e">
        <f>SIN(#REF!)*COS(#REF!)</f>
        <v>#REF!</v>
      </c>
      <c r="AE1690" s="1" t="e">
        <f>SIN(#REF!)*SIN(#REF!)</f>
        <v>#REF!</v>
      </c>
      <c r="AF1690" s="1" t="e">
        <f>#REF!*COS(#REF!+#REF!)</f>
        <v>#REF!</v>
      </c>
      <c r="AG1690" s="1" t="e">
        <f>#REF!*SIN(#REF!+#REF!)</f>
        <v>#REF!</v>
      </c>
      <c r="AH1690" s="1" t="e">
        <f>SIN(#REF!)</f>
        <v>#REF!</v>
      </c>
      <c r="AI1690" s="1" t="e">
        <f>COS(#REF!)</f>
        <v>#REF!</v>
      </c>
      <c r="AJ1690" s="1" t="e">
        <f t="shared" si="282"/>
        <v>#REF!</v>
      </c>
      <c r="AK1690" s="5" t="e">
        <f>#REF!*#REF!</f>
        <v>#REF!</v>
      </c>
      <c r="AL1690" s="1" t="e">
        <f>(#REF!*#REF!)*(#REF!*#REF!-1)</f>
        <v>#REF!</v>
      </c>
      <c r="AM1690" s="13" t="e">
        <f>#REF!*SQRT(1-#REF!*#REF!)</f>
        <v>#REF!</v>
      </c>
      <c r="AN1690" s="15" t="e">
        <f>#REF!-AM1690</f>
        <v>#REF!</v>
      </c>
      <c r="AO1690" s="19" t="e">
        <f>#REF!/AM1690</f>
        <v>#REF!</v>
      </c>
      <c r="AP1690" s="19" t="e">
        <f>SQRT(398600640000000/(#REF!*1000))</f>
        <v>#REF!</v>
      </c>
      <c r="AQ1690" s="17" t="e">
        <f>SQRT(2*398600640000000*((1/(#REF!*1000))-(1/((#REF!*1000)+(#REF!*1000)))))</f>
        <v>#REF!</v>
      </c>
      <c r="AR1690" s="17" t="e">
        <f>SQRT(2*398600640000000*((1/(#REF!*1000))-(1/((#REF!*1000)+(#REF!*1000)))))</f>
        <v>#REF!</v>
      </c>
      <c r="AS1690" s="17" t="e">
        <f t="shared" si="283"/>
        <v>#REF!</v>
      </c>
      <c r="AT1690" s="5" t="e">
        <f t="shared" si="284"/>
        <v>#REF!</v>
      </c>
      <c r="AU1690" s="5" t="e">
        <f>(((4*(POWER(#REF!*1000,2)*AP1690)/398600640000000)*AT1690))/2/1000</f>
        <v>#REF!</v>
      </c>
      <c r="AV1690" s="5" t="e">
        <f t="shared" si="285"/>
        <v>#REF!</v>
      </c>
      <c r="AW1690" s="5" t="e">
        <f>(((4*(POWER(#REF!*1000,2)*AQ1690)/398600640000000)*AV1690))/2/1000</f>
        <v>#REF!</v>
      </c>
      <c r="AX1690" s="19" t="e">
        <f t="shared" si="286"/>
        <v>#REF!</v>
      </c>
      <c r="AY1690" s="17" t="e">
        <f>SQRT(398600640000/#REF!)</f>
        <v>#REF!</v>
      </c>
      <c r="AZ1690" s="17" t="e">
        <f>SQRT(398600640000/#REF!)</f>
        <v>#REF!</v>
      </c>
      <c r="BA1690" s="17" t="e">
        <f t="shared" si="287"/>
        <v>#REF!</v>
      </c>
      <c r="BB1690" s="24" t="e">
        <f>-(398600640000000)/(2*(#REF!))</f>
        <v>#REF!</v>
      </c>
      <c r="BC1690" s="24" t="e">
        <f>-(398600640000000)/((2*#REF!))</f>
        <v>#REF!</v>
      </c>
      <c r="BD1690" s="24" t="e">
        <f>-(398600640000000)/(2*#REF!)</f>
        <v>#REF!</v>
      </c>
      <c r="BE1690" s="27" t="e">
        <f t="shared" si="288"/>
        <v>#REF!</v>
      </c>
      <c r="BF1690" s="27" t="e">
        <f t="shared" si="289"/>
        <v>#REF!</v>
      </c>
      <c r="BG1690" s="23" t="e">
        <f t="shared" si="290"/>
        <v>#REF!</v>
      </c>
      <c r="BH1690" s="23" t="e">
        <f t="shared" si="291"/>
        <v>#REF!</v>
      </c>
      <c r="BJ1690" s="29" t="e">
        <f>398600640000000/(#REF!*1000*#REF!*1000)</f>
        <v>#REF!</v>
      </c>
      <c r="BK1690" s="29" t="e">
        <f>398600640000000/(#REF!*1000*#REF!*1000)</f>
        <v>#REF!</v>
      </c>
      <c r="BL1690" s="29" t="e">
        <f t="shared" si="292"/>
        <v>#REF!</v>
      </c>
      <c r="BM1690" t="e">
        <f>398600640000000/(#REF!*1000*#REF!*1000)</f>
        <v>#REF!</v>
      </c>
    </row>
    <row r="1691" spans="24:65" x14ac:dyDescent="0.25">
      <c r="X1691"/>
      <c r="Y1691"/>
      <c r="Z1691"/>
      <c r="AA1691"/>
      <c r="AB1691" s="5" t="e">
        <f>#REF!-#REF!</f>
        <v>#REF!</v>
      </c>
      <c r="AC1691" s="1" t="e">
        <f>#REF!-#REF!</f>
        <v>#REF!</v>
      </c>
      <c r="AD1691" s="1" t="e">
        <f>SIN(#REF!)*COS(#REF!)</f>
        <v>#REF!</v>
      </c>
      <c r="AE1691" s="1" t="e">
        <f>SIN(#REF!)*SIN(#REF!)</f>
        <v>#REF!</v>
      </c>
      <c r="AF1691" s="1" t="e">
        <f>#REF!*COS(#REF!+#REF!)</f>
        <v>#REF!</v>
      </c>
      <c r="AG1691" s="1" t="e">
        <f>#REF!*SIN(#REF!+#REF!)</f>
        <v>#REF!</v>
      </c>
      <c r="AH1691" s="1" t="e">
        <f>SIN(#REF!)</f>
        <v>#REF!</v>
      </c>
      <c r="AI1691" s="1" t="e">
        <f>COS(#REF!)</f>
        <v>#REF!</v>
      </c>
      <c r="AJ1691" s="1" t="e">
        <f t="shared" si="282"/>
        <v>#REF!</v>
      </c>
      <c r="AK1691" s="5" t="e">
        <f>#REF!*#REF!</f>
        <v>#REF!</v>
      </c>
      <c r="AL1691" s="1" t="e">
        <f>(#REF!*#REF!)*(#REF!*#REF!-1)</f>
        <v>#REF!</v>
      </c>
      <c r="AM1691" s="13" t="e">
        <f>#REF!*SQRT(1-#REF!*#REF!)</f>
        <v>#REF!</v>
      </c>
      <c r="AN1691" s="15" t="e">
        <f>#REF!-AM1691</f>
        <v>#REF!</v>
      </c>
      <c r="AO1691" s="19" t="e">
        <f>#REF!/AM1691</f>
        <v>#REF!</v>
      </c>
      <c r="AP1691" s="19" t="e">
        <f>SQRT(398600640000000/(#REF!*1000))</f>
        <v>#REF!</v>
      </c>
      <c r="AQ1691" s="17" t="e">
        <f>SQRT(2*398600640000000*((1/(#REF!*1000))-(1/((#REF!*1000)+(#REF!*1000)))))</f>
        <v>#REF!</v>
      </c>
      <c r="AR1691" s="17" t="e">
        <f>SQRT(2*398600640000000*((1/(#REF!*1000))-(1/((#REF!*1000)+(#REF!*1000)))))</f>
        <v>#REF!</v>
      </c>
      <c r="AS1691" s="17" t="e">
        <f t="shared" si="283"/>
        <v>#REF!</v>
      </c>
      <c r="AT1691" s="5" t="e">
        <f t="shared" si="284"/>
        <v>#REF!</v>
      </c>
      <c r="AU1691" s="5" t="e">
        <f>(((4*(POWER(#REF!*1000,2)*AP1691)/398600640000000)*AT1691))/2/1000</f>
        <v>#REF!</v>
      </c>
      <c r="AV1691" s="5" t="e">
        <f t="shared" si="285"/>
        <v>#REF!</v>
      </c>
      <c r="AW1691" s="5" t="e">
        <f>(((4*(POWER(#REF!*1000,2)*AQ1691)/398600640000000)*AV1691))/2/1000</f>
        <v>#REF!</v>
      </c>
      <c r="AX1691" s="19" t="e">
        <f t="shared" si="286"/>
        <v>#REF!</v>
      </c>
      <c r="AY1691" s="17" t="e">
        <f>SQRT(398600640000/#REF!)</f>
        <v>#REF!</v>
      </c>
      <c r="AZ1691" s="17" t="e">
        <f>SQRT(398600640000/#REF!)</f>
        <v>#REF!</v>
      </c>
      <c r="BA1691" s="17" t="e">
        <f t="shared" si="287"/>
        <v>#REF!</v>
      </c>
      <c r="BB1691" s="24" t="e">
        <f>-(398600640000000)/(2*(#REF!))</f>
        <v>#REF!</v>
      </c>
      <c r="BC1691" s="24" t="e">
        <f>-(398600640000000)/((2*#REF!))</f>
        <v>#REF!</v>
      </c>
      <c r="BD1691" s="24" t="e">
        <f>-(398600640000000)/(2*#REF!)</f>
        <v>#REF!</v>
      </c>
      <c r="BE1691" s="27" t="e">
        <f t="shared" si="288"/>
        <v>#REF!</v>
      </c>
      <c r="BF1691" s="27" t="e">
        <f t="shared" si="289"/>
        <v>#REF!</v>
      </c>
      <c r="BG1691" s="23" t="e">
        <f t="shared" si="290"/>
        <v>#REF!</v>
      </c>
      <c r="BH1691" s="23" t="e">
        <f t="shared" si="291"/>
        <v>#REF!</v>
      </c>
      <c r="BJ1691" s="29" t="e">
        <f>398600640000000/(#REF!*1000*#REF!*1000)</f>
        <v>#REF!</v>
      </c>
      <c r="BK1691" s="29" t="e">
        <f>398600640000000/(#REF!*1000*#REF!*1000)</f>
        <v>#REF!</v>
      </c>
      <c r="BL1691" s="29" t="e">
        <f t="shared" si="292"/>
        <v>#REF!</v>
      </c>
      <c r="BM1691" t="e">
        <f>398600640000000/(#REF!*1000*#REF!*1000)</f>
        <v>#REF!</v>
      </c>
    </row>
    <row r="1692" spans="24:65" x14ac:dyDescent="0.25">
      <c r="X1692"/>
      <c r="Y1692"/>
      <c r="Z1692"/>
      <c r="AA1692"/>
      <c r="AB1692" s="5" t="e">
        <f>#REF!-#REF!</f>
        <v>#REF!</v>
      </c>
      <c r="AC1692" s="1" t="e">
        <f>#REF!-#REF!</f>
        <v>#REF!</v>
      </c>
      <c r="AD1692" s="1" t="e">
        <f>SIN(#REF!)*COS(#REF!)</f>
        <v>#REF!</v>
      </c>
      <c r="AE1692" s="1" t="e">
        <f>SIN(#REF!)*SIN(#REF!)</f>
        <v>#REF!</v>
      </c>
      <c r="AF1692" s="1" t="e">
        <f>#REF!*COS(#REF!+#REF!)</f>
        <v>#REF!</v>
      </c>
      <c r="AG1692" s="1" t="e">
        <f>#REF!*SIN(#REF!+#REF!)</f>
        <v>#REF!</v>
      </c>
      <c r="AH1692" s="1" t="e">
        <f>SIN(#REF!)</f>
        <v>#REF!</v>
      </c>
      <c r="AI1692" s="1" t="e">
        <f>COS(#REF!)</f>
        <v>#REF!</v>
      </c>
      <c r="AJ1692" s="1" t="e">
        <f t="shared" ref="AJ1692:AJ1705" si="293">AH1692*AI1692</f>
        <v>#REF!</v>
      </c>
      <c r="AK1692" s="5" t="e">
        <f>#REF!*#REF!</f>
        <v>#REF!</v>
      </c>
      <c r="AL1692" s="1" t="e">
        <f>(#REF!*#REF!)*(#REF!*#REF!-1)</f>
        <v>#REF!</v>
      </c>
      <c r="AM1692" s="13" t="e">
        <f>#REF!*SQRT(1-#REF!*#REF!)</f>
        <v>#REF!</v>
      </c>
      <c r="AN1692" s="15" t="e">
        <f>#REF!-AM1692</f>
        <v>#REF!</v>
      </c>
      <c r="AO1692" s="19" t="e">
        <f>#REF!/AM1692</f>
        <v>#REF!</v>
      </c>
      <c r="AP1692" s="19" t="e">
        <f>SQRT(398600640000000/(#REF!*1000))</f>
        <v>#REF!</v>
      </c>
      <c r="AQ1692" s="17" t="e">
        <f>SQRT(2*398600640000000*((1/(#REF!*1000))-(1/((#REF!*1000)+(#REF!*1000)))))</f>
        <v>#REF!</v>
      </c>
      <c r="AR1692" s="17" t="e">
        <f>SQRT(2*398600640000000*((1/(#REF!*1000))-(1/((#REF!*1000)+(#REF!*1000)))))</f>
        <v>#REF!</v>
      </c>
      <c r="AS1692" s="17" t="e">
        <f t="shared" ref="AS1692:AS1705" si="294">AR1692-AQ1692</f>
        <v>#REF!</v>
      </c>
      <c r="AT1692" s="5" t="e">
        <f t="shared" ref="AT1692:AT1705" si="295">AR1692-AP1692</f>
        <v>#REF!</v>
      </c>
      <c r="AU1692" s="5" t="e">
        <f>(((4*(POWER(#REF!*1000,2)*AP1692)/398600640000000)*AT1692))/2/1000</f>
        <v>#REF!</v>
      </c>
      <c r="AV1692" s="5" t="e">
        <f t="shared" ref="AV1692:AV1705" si="296">AP1692-AQ1692</f>
        <v>#REF!</v>
      </c>
      <c r="AW1692" s="5" t="e">
        <f>(((4*(POWER(#REF!*1000,2)*AQ1692)/398600640000000)*AV1692))/2/1000</f>
        <v>#REF!</v>
      </c>
      <c r="AX1692" s="19" t="e">
        <f t="shared" ref="AX1692:AX1705" si="297">(AS1692/AQ1692)*100</f>
        <v>#REF!</v>
      </c>
      <c r="AY1692" s="17" t="e">
        <f>SQRT(398600640000/#REF!)</f>
        <v>#REF!</v>
      </c>
      <c r="AZ1692" s="17" t="e">
        <f>SQRT(398600640000/#REF!)</f>
        <v>#REF!</v>
      </c>
      <c r="BA1692" s="17" t="e">
        <f t="shared" ref="BA1692:BA1705" si="298">AZ1692-AY1692</f>
        <v>#REF!</v>
      </c>
      <c r="BB1692" s="24" t="e">
        <f>-(398600640000000)/(2*(#REF!))</f>
        <v>#REF!</v>
      </c>
      <c r="BC1692" s="24" t="e">
        <f>-(398600640000000)/((2*#REF!))</f>
        <v>#REF!</v>
      </c>
      <c r="BD1692" s="24" t="e">
        <f>-(398600640000000)/(2*#REF!)</f>
        <v>#REF!</v>
      </c>
      <c r="BE1692" s="27" t="e">
        <f t="shared" ref="BE1692:BE1705" si="299">BD1692-BC1692</f>
        <v>#REF!</v>
      </c>
      <c r="BF1692" s="27" t="e">
        <f t="shared" ref="BF1692:BF1705" si="300">BD1692-BB1692</f>
        <v>#REF!</v>
      </c>
      <c r="BG1692" s="23" t="e">
        <f t="shared" ref="BG1692:BG1705" si="301">BE1692+BF1692</f>
        <v>#REF!</v>
      </c>
      <c r="BH1692" s="23" t="e">
        <f t="shared" ref="BH1692:BH1705" si="302">BC1692-BB1692</f>
        <v>#REF!</v>
      </c>
      <c r="BJ1692" s="29" t="e">
        <f>398600640000000/(#REF!*1000*#REF!*1000)</f>
        <v>#REF!</v>
      </c>
      <c r="BK1692" s="29" t="e">
        <f>398600640000000/(#REF!*1000*#REF!*1000)</f>
        <v>#REF!</v>
      </c>
      <c r="BL1692" s="29" t="e">
        <f t="shared" ref="BL1692:BL1705" si="303">BK1692-BJ1692</f>
        <v>#REF!</v>
      </c>
      <c r="BM1692" t="e">
        <f>398600640000000/(#REF!*1000*#REF!*1000)</f>
        <v>#REF!</v>
      </c>
    </row>
    <row r="1693" spans="24:65" x14ac:dyDescent="0.25">
      <c r="X1693"/>
      <c r="Y1693"/>
      <c r="Z1693"/>
      <c r="AA1693"/>
      <c r="AB1693" s="5" t="e">
        <f>#REF!-#REF!</f>
        <v>#REF!</v>
      </c>
      <c r="AC1693" s="1" t="e">
        <f>#REF!-#REF!</f>
        <v>#REF!</v>
      </c>
      <c r="AD1693" s="1" t="e">
        <f>SIN(#REF!)*COS(#REF!)</f>
        <v>#REF!</v>
      </c>
      <c r="AE1693" s="1" t="e">
        <f>SIN(#REF!)*SIN(#REF!)</f>
        <v>#REF!</v>
      </c>
      <c r="AF1693" s="1" t="e">
        <f>#REF!*COS(#REF!+#REF!)</f>
        <v>#REF!</v>
      </c>
      <c r="AG1693" s="1" t="e">
        <f>#REF!*SIN(#REF!+#REF!)</f>
        <v>#REF!</v>
      </c>
      <c r="AH1693" s="1" t="e">
        <f>SIN(#REF!)</f>
        <v>#REF!</v>
      </c>
      <c r="AI1693" s="1" t="e">
        <f>COS(#REF!)</f>
        <v>#REF!</v>
      </c>
      <c r="AJ1693" s="1" t="e">
        <f t="shared" si="293"/>
        <v>#REF!</v>
      </c>
      <c r="AK1693" s="5" t="e">
        <f>#REF!*#REF!</f>
        <v>#REF!</v>
      </c>
      <c r="AL1693" s="1" t="e">
        <f>(#REF!*#REF!)*(#REF!*#REF!-1)</f>
        <v>#REF!</v>
      </c>
      <c r="AM1693" s="13" t="e">
        <f>#REF!*SQRT(1-#REF!*#REF!)</f>
        <v>#REF!</v>
      </c>
      <c r="AN1693" s="15" t="e">
        <f>#REF!-AM1693</f>
        <v>#REF!</v>
      </c>
      <c r="AO1693" s="19" t="e">
        <f>#REF!/AM1693</f>
        <v>#REF!</v>
      </c>
      <c r="AP1693" s="19" t="e">
        <f>SQRT(398600640000000/(#REF!*1000))</f>
        <v>#REF!</v>
      </c>
      <c r="AQ1693" s="17" t="e">
        <f>SQRT(2*398600640000000*((1/(#REF!*1000))-(1/((#REF!*1000)+(#REF!*1000)))))</f>
        <v>#REF!</v>
      </c>
      <c r="AR1693" s="17" t="e">
        <f>SQRT(2*398600640000000*((1/(#REF!*1000))-(1/((#REF!*1000)+(#REF!*1000)))))</f>
        <v>#REF!</v>
      </c>
      <c r="AS1693" s="17" t="e">
        <f t="shared" si="294"/>
        <v>#REF!</v>
      </c>
      <c r="AT1693" s="5" t="e">
        <f t="shared" si="295"/>
        <v>#REF!</v>
      </c>
      <c r="AU1693" s="5" t="e">
        <f>(((4*(POWER(#REF!*1000,2)*AP1693)/398600640000000)*AT1693))/2/1000</f>
        <v>#REF!</v>
      </c>
      <c r="AV1693" s="5" t="e">
        <f t="shared" si="296"/>
        <v>#REF!</v>
      </c>
      <c r="AW1693" s="5" t="e">
        <f>(((4*(POWER(#REF!*1000,2)*AQ1693)/398600640000000)*AV1693))/2/1000</f>
        <v>#REF!</v>
      </c>
      <c r="AX1693" s="19" t="e">
        <f t="shared" si="297"/>
        <v>#REF!</v>
      </c>
      <c r="AY1693" s="17" t="e">
        <f>SQRT(398600640000/#REF!)</f>
        <v>#REF!</v>
      </c>
      <c r="AZ1693" s="17" t="e">
        <f>SQRT(398600640000/#REF!)</f>
        <v>#REF!</v>
      </c>
      <c r="BA1693" s="17" t="e">
        <f t="shared" si="298"/>
        <v>#REF!</v>
      </c>
      <c r="BB1693" s="24" t="e">
        <f>-(398600640000000)/(2*(#REF!))</f>
        <v>#REF!</v>
      </c>
      <c r="BC1693" s="24" t="e">
        <f>-(398600640000000)/((2*#REF!))</f>
        <v>#REF!</v>
      </c>
      <c r="BD1693" s="24" t="e">
        <f>-(398600640000000)/(2*#REF!)</f>
        <v>#REF!</v>
      </c>
      <c r="BE1693" s="27" t="e">
        <f t="shared" si="299"/>
        <v>#REF!</v>
      </c>
      <c r="BF1693" s="27" t="e">
        <f t="shared" si="300"/>
        <v>#REF!</v>
      </c>
      <c r="BG1693" s="23" t="e">
        <f t="shared" si="301"/>
        <v>#REF!</v>
      </c>
      <c r="BH1693" s="23" t="e">
        <f t="shared" si="302"/>
        <v>#REF!</v>
      </c>
      <c r="BJ1693" s="29" t="e">
        <f>398600640000000/(#REF!*1000*#REF!*1000)</f>
        <v>#REF!</v>
      </c>
      <c r="BK1693" s="29" t="e">
        <f>398600640000000/(#REF!*1000*#REF!*1000)</f>
        <v>#REF!</v>
      </c>
      <c r="BL1693" s="29" t="e">
        <f t="shared" si="303"/>
        <v>#REF!</v>
      </c>
      <c r="BM1693" t="e">
        <f>398600640000000/(#REF!*1000*#REF!*1000)</f>
        <v>#REF!</v>
      </c>
    </row>
    <row r="1694" spans="24:65" x14ac:dyDescent="0.25">
      <c r="X1694"/>
      <c r="Y1694"/>
      <c r="Z1694"/>
      <c r="AA1694"/>
      <c r="AB1694" s="5" t="e">
        <f>#REF!-#REF!</f>
        <v>#REF!</v>
      </c>
      <c r="AC1694" s="1" t="e">
        <f>#REF!-#REF!</f>
        <v>#REF!</v>
      </c>
      <c r="AD1694" s="1" t="e">
        <f>SIN(#REF!)*COS(#REF!)</f>
        <v>#REF!</v>
      </c>
      <c r="AE1694" s="1" t="e">
        <f>SIN(#REF!)*SIN(#REF!)</f>
        <v>#REF!</v>
      </c>
      <c r="AF1694" s="1" t="e">
        <f>#REF!*COS(#REF!+#REF!)</f>
        <v>#REF!</v>
      </c>
      <c r="AG1694" s="1" t="e">
        <f>#REF!*SIN(#REF!+#REF!)</f>
        <v>#REF!</v>
      </c>
      <c r="AH1694" s="1" t="e">
        <f>SIN(#REF!)</f>
        <v>#REF!</v>
      </c>
      <c r="AI1694" s="1" t="e">
        <f>COS(#REF!)</f>
        <v>#REF!</v>
      </c>
      <c r="AJ1694" s="1" t="e">
        <f t="shared" si="293"/>
        <v>#REF!</v>
      </c>
      <c r="AK1694" s="5" t="e">
        <f>#REF!*#REF!</f>
        <v>#REF!</v>
      </c>
      <c r="AL1694" s="1" t="e">
        <f>(#REF!*#REF!)*(#REF!*#REF!-1)</f>
        <v>#REF!</v>
      </c>
      <c r="AM1694" s="13" t="e">
        <f>#REF!*SQRT(1-#REF!*#REF!)</f>
        <v>#REF!</v>
      </c>
      <c r="AN1694" s="15" t="e">
        <f>#REF!-AM1694</f>
        <v>#REF!</v>
      </c>
      <c r="AO1694" s="19" t="e">
        <f>#REF!/AM1694</f>
        <v>#REF!</v>
      </c>
      <c r="AP1694" s="19" t="e">
        <f>SQRT(398600640000000/(#REF!*1000))</f>
        <v>#REF!</v>
      </c>
      <c r="AQ1694" s="17" t="e">
        <f>SQRT(2*398600640000000*((1/(#REF!*1000))-(1/((#REF!*1000)+(#REF!*1000)))))</f>
        <v>#REF!</v>
      </c>
      <c r="AR1694" s="17" t="e">
        <f>SQRT(2*398600640000000*((1/(#REF!*1000))-(1/((#REF!*1000)+(#REF!*1000)))))</f>
        <v>#REF!</v>
      </c>
      <c r="AS1694" s="17" t="e">
        <f t="shared" si="294"/>
        <v>#REF!</v>
      </c>
      <c r="AT1694" s="5" t="e">
        <f t="shared" si="295"/>
        <v>#REF!</v>
      </c>
      <c r="AU1694" s="5" t="e">
        <f>(((4*(POWER(#REF!*1000,2)*AP1694)/398600640000000)*AT1694))/2/1000</f>
        <v>#REF!</v>
      </c>
      <c r="AV1694" s="5" t="e">
        <f t="shared" si="296"/>
        <v>#REF!</v>
      </c>
      <c r="AW1694" s="5" t="e">
        <f>(((4*(POWER(#REF!*1000,2)*AQ1694)/398600640000000)*AV1694))/2/1000</f>
        <v>#REF!</v>
      </c>
      <c r="AX1694" s="19" t="e">
        <f t="shared" si="297"/>
        <v>#REF!</v>
      </c>
      <c r="AY1694" s="17" t="e">
        <f>SQRT(398600640000/#REF!)</f>
        <v>#REF!</v>
      </c>
      <c r="AZ1694" s="17" t="e">
        <f>SQRT(398600640000/#REF!)</f>
        <v>#REF!</v>
      </c>
      <c r="BA1694" s="17" t="e">
        <f t="shared" si="298"/>
        <v>#REF!</v>
      </c>
      <c r="BB1694" s="24" t="e">
        <f>-(398600640000000)/(2*(#REF!))</f>
        <v>#REF!</v>
      </c>
      <c r="BC1694" s="24" t="e">
        <f>-(398600640000000)/((2*#REF!))</f>
        <v>#REF!</v>
      </c>
      <c r="BD1694" s="24" t="e">
        <f>-(398600640000000)/(2*#REF!)</f>
        <v>#REF!</v>
      </c>
      <c r="BE1694" s="27" t="e">
        <f t="shared" si="299"/>
        <v>#REF!</v>
      </c>
      <c r="BF1694" s="27" t="e">
        <f t="shared" si="300"/>
        <v>#REF!</v>
      </c>
      <c r="BG1694" s="23" t="e">
        <f t="shared" si="301"/>
        <v>#REF!</v>
      </c>
      <c r="BH1694" s="23" t="e">
        <f t="shared" si="302"/>
        <v>#REF!</v>
      </c>
      <c r="BJ1694" s="29" t="e">
        <f>398600640000000/(#REF!*1000*#REF!*1000)</f>
        <v>#REF!</v>
      </c>
      <c r="BK1694" s="29" t="e">
        <f>398600640000000/(#REF!*1000*#REF!*1000)</f>
        <v>#REF!</v>
      </c>
      <c r="BL1694" s="29" t="e">
        <f t="shared" si="303"/>
        <v>#REF!</v>
      </c>
      <c r="BM1694" t="e">
        <f>398600640000000/(#REF!*1000*#REF!*1000)</f>
        <v>#REF!</v>
      </c>
    </row>
    <row r="1695" spans="24:65" x14ac:dyDescent="0.25">
      <c r="X1695"/>
      <c r="Y1695"/>
      <c r="Z1695"/>
      <c r="AA1695"/>
      <c r="AB1695" s="5" t="e">
        <f>#REF!-#REF!</f>
        <v>#REF!</v>
      </c>
      <c r="AC1695" s="1" t="e">
        <f>#REF!-#REF!</f>
        <v>#REF!</v>
      </c>
      <c r="AD1695" s="1" t="e">
        <f>SIN(#REF!)*COS(#REF!)</f>
        <v>#REF!</v>
      </c>
      <c r="AE1695" s="1" t="e">
        <f>SIN(#REF!)*SIN(#REF!)</f>
        <v>#REF!</v>
      </c>
      <c r="AF1695" s="1" t="e">
        <f>#REF!*COS(#REF!+#REF!)</f>
        <v>#REF!</v>
      </c>
      <c r="AG1695" s="1" t="e">
        <f>#REF!*SIN(#REF!+#REF!)</f>
        <v>#REF!</v>
      </c>
      <c r="AH1695" s="1" t="e">
        <f>SIN(#REF!)</f>
        <v>#REF!</v>
      </c>
      <c r="AI1695" s="1" t="e">
        <f>COS(#REF!)</f>
        <v>#REF!</v>
      </c>
      <c r="AJ1695" s="1" t="e">
        <f t="shared" si="293"/>
        <v>#REF!</v>
      </c>
      <c r="AK1695" s="5" t="e">
        <f>#REF!*#REF!</f>
        <v>#REF!</v>
      </c>
      <c r="AL1695" s="1" t="e">
        <f>(#REF!*#REF!)*(#REF!*#REF!-1)</f>
        <v>#REF!</v>
      </c>
      <c r="AM1695" s="13" t="e">
        <f>#REF!*SQRT(1-#REF!*#REF!)</f>
        <v>#REF!</v>
      </c>
      <c r="AN1695" s="15" t="e">
        <f>#REF!-AM1695</f>
        <v>#REF!</v>
      </c>
      <c r="AO1695" s="19" t="e">
        <f>#REF!/AM1695</f>
        <v>#REF!</v>
      </c>
      <c r="AP1695" s="19" t="e">
        <f>SQRT(398600640000000/(#REF!*1000))</f>
        <v>#REF!</v>
      </c>
      <c r="AQ1695" s="17" t="e">
        <f>SQRT(2*398600640000000*((1/(#REF!*1000))-(1/((#REF!*1000)+(#REF!*1000)))))</f>
        <v>#REF!</v>
      </c>
      <c r="AR1695" s="17" t="e">
        <f>SQRT(2*398600640000000*((1/(#REF!*1000))-(1/((#REF!*1000)+(#REF!*1000)))))</f>
        <v>#REF!</v>
      </c>
      <c r="AS1695" s="17" t="e">
        <f t="shared" si="294"/>
        <v>#REF!</v>
      </c>
      <c r="AT1695" s="5" t="e">
        <f t="shared" si="295"/>
        <v>#REF!</v>
      </c>
      <c r="AU1695" s="5" t="e">
        <f>(((4*(POWER(#REF!*1000,2)*AP1695)/398600640000000)*AT1695))/2/1000</f>
        <v>#REF!</v>
      </c>
      <c r="AV1695" s="5" t="e">
        <f t="shared" si="296"/>
        <v>#REF!</v>
      </c>
      <c r="AW1695" s="5" t="e">
        <f>(((4*(POWER(#REF!*1000,2)*AQ1695)/398600640000000)*AV1695))/2/1000</f>
        <v>#REF!</v>
      </c>
      <c r="AX1695" s="19" t="e">
        <f t="shared" si="297"/>
        <v>#REF!</v>
      </c>
      <c r="AY1695" s="17" t="e">
        <f>SQRT(398600640000/#REF!)</f>
        <v>#REF!</v>
      </c>
      <c r="AZ1695" s="17" t="e">
        <f>SQRT(398600640000/#REF!)</f>
        <v>#REF!</v>
      </c>
      <c r="BA1695" s="17" t="e">
        <f t="shared" si="298"/>
        <v>#REF!</v>
      </c>
      <c r="BB1695" s="24" t="e">
        <f>-(398600640000000)/(2*(#REF!))</f>
        <v>#REF!</v>
      </c>
      <c r="BC1695" s="24" t="e">
        <f>-(398600640000000)/((2*#REF!))</f>
        <v>#REF!</v>
      </c>
      <c r="BD1695" s="24" t="e">
        <f>-(398600640000000)/(2*#REF!)</f>
        <v>#REF!</v>
      </c>
      <c r="BE1695" s="27" t="e">
        <f t="shared" si="299"/>
        <v>#REF!</v>
      </c>
      <c r="BF1695" s="27" t="e">
        <f t="shared" si="300"/>
        <v>#REF!</v>
      </c>
      <c r="BG1695" s="23" t="e">
        <f t="shared" si="301"/>
        <v>#REF!</v>
      </c>
      <c r="BH1695" s="23" t="e">
        <f t="shared" si="302"/>
        <v>#REF!</v>
      </c>
      <c r="BJ1695" s="29" t="e">
        <f>398600640000000/(#REF!*1000*#REF!*1000)</f>
        <v>#REF!</v>
      </c>
      <c r="BK1695" s="29" t="e">
        <f>398600640000000/(#REF!*1000*#REF!*1000)</f>
        <v>#REF!</v>
      </c>
      <c r="BL1695" s="29" t="e">
        <f t="shared" si="303"/>
        <v>#REF!</v>
      </c>
      <c r="BM1695" t="e">
        <f>398600640000000/(#REF!*1000*#REF!*1000)</f>
        <v>#REF!</v>
      </c>
    </row>
    <row r="1696" spans="24:65" x14ac:dyDescent="0.25">
      <c r="X1696"/>
      <c r="Y1696"/>
      <c r="Z1696"/>
      <c r="AA1696"/>
      <c r="AB1696" s="5" t="e">
        <f>#REF!-#REF!</f>
        <v>#REF!</v>
      </c>
      <c r="AC1696" s="1" t="e">
        <f>#REF!-#REF!</f>
        <v>#REF!</v>
      </c>
      <c r="AD1696" s="1" t="e">
        <f>SIN(#REF!)*COS(#REF!)</f>
        <v>#REF!</v>
      </c>
      <c r="AE1696" s="1" t="e">
        <f>SIN(#REF!)*SIN(#REF!)</f>
        <v>#REF!</v>
      </c>
      <c r="AF1696" s="1" t="e">
        <f>#REF!*COS(#REF!+#REF!)</f>
        <v>#REF!</v>
      </c>
      <c r="AG1696" s="1" t="e">
        <f>#REF!*SIN(#REF!+#REF!)</f>
        <v>#REF!</v>
      </c>
      <c r="AH1696" s="1" t="e">
        <f>SIN(#REF!)</f>
        <v>#REF!</v>
      </c>
      <c r="AI1696" s="1" t="e">
        <f>COS(#REF!)</f>
        <v>#REF!</v>
      </c>
      <c r="AJ1696" s="1" t="e">
        <f t="shared" si="293"/>
        <v>#REF!</v>
      </c>
      <c r="AK1696" s="5" t="e">
        <f>#REF!*#REF!</f>
        <v>#REF!</v>
      </c>
      <c r="AL1696" s="1" t="e">
        <f>(#REF!*#REF!)*(#REF!*#REF!-1)</f>
        <v>#REF!</v>
      </c>
      <c r="AM1696" s="13" t="e">
        <f>#REF!*SQRT(1-#REF!*#REF!)</f>
        <v>#REF!</v>
      </c>
      <c r="AN1696" s="15" t="e">
        <f>#REF!-AM1696</f>
        <v>#REF!</v>
      </c>
      <c r="AO1696" s="19" t="e">
        <f>#REF!/AM1696</f>
        <v>#REF!</v>
      </c>
      <c r="AP1696" s="19" t="e">
        <f>SQRT(398600640000000/(#REF!*1000))</f>
        <v>#REF!</v>
      </c>
      <c r="AQ1696" s="17" t="e">
        <f>SQRT(2*398600640000000*((1/(#REF!*1000))-(1/((#REF!*1000)+(#REF!*1000)))))</f>
        <v>#REF!</v>
      </c>
      <c r="AR1696" s="17" t="e">
        <f>SQRT(2*398600640000000*((1/(#REF!*1000))-(1/((#REF!*1000)+(#REF!*1000)))))</f>
        <v>#REF!</v>
      </c>
      <c r="AS1696" s="17" t="e">
        <f t="shared" si="294"/>
        <v>#REF!</v>
      </c>
      <c r="AT1696" s="5" t="e">
        <f t="shared" si="295"/>
        <v>#REF!</v>
      </c>
      <c r="AU1696" s="5" t="e">
        <f>(((4*(POWER(#REF!*1000,2)*AP1696)/398600640000000)*AT1696))/2/1000</f>
        <v>#REF!</v>
      </c>
      <c r="AV1696" s="5" t="e">
        <f t="shared" si="296"/>
        <v>#REF!</v>
      </c>
      <c r="AW1696" s="5" t="e">
        <f>(((4*(POWER(#REF!*1000,2)*AQ1696)/398600640000000)*AV1696))/2/1000</f>
        <v>#REF!</v>
      </c>
      <c r="AX1696" s="19" t="e">
        <f t="shared" si="297"/>
        <v>#REF!</v>
      </c>
      <c r="AY1696" s="17" t="e">
        <f>SQRT(398600640000/#REF!)</f>
        <v>#REF!</v>
      </c>
      <c r="AZ1696" s="17" t="e">
        <f>SQRT(398600640000/#REF!)</f>
        <v>#REF!</v>
      </c>
      <c r="BA1696" s="17" t="e">
        <f t="shared" si="298"/>
        <v>#REF!</v>
      </c>
      <c r="BB1696" s="24" t="e">
        <f>-(398600640000000)/(2*(#REF!))</f>
        <v>#REF!</v>
      </c>
      <c r="BC1696" s="24" t="e">
        <f>-(398600640000000)/((2*#REF!))</f>
        <v>#REF!</v>
      </c>
      <c r="BD1696" s="24" t="e">
        <f>-(398600640000000)/(2*#REF!)</f>
        <v>#REF!</v>
      </c>
      <c r="BE1696" s="27" t="e">
        <f t="shared" si="299"/>
        <v>#REF!</v>
      </c>
      <c r="BF1696" s="27" t="e">
        <f t="shared" si="300"/>
        <v>#REF!</v>
      </c>
      <c r="BG1696" s="23" t="e">
        <f t="shared" si="301"/>
        <v>#REF!</v>
      </c>
      <c r="BH1696" s="23" t="e">
        <f t="shared" si="302"/>
        <v>#REF!</v>
      </c>
      <c r="BJ1696" s="29" t="e">
        <f>398600640000000/(#REF!*1000*#REF!*1000)</f>
        <v>#REF!</v>
      </c>
      <c r="BK1696" s="29" t="e">
        <f>398600640000000/(#REF!*1000*#REF!*1000)</f>
        <v>#REF!</v>
      </c>
      <c r="BL1696" s="29" t="e">
        <f t="shared" si="303"/>
        <v>#REF!</v>
      </c>
      <c r="BM1696" t="e">
        <f>398600640000000/(#REF!*1000*#REF!*1000)</f>
        <v>#REF!</v>
      </c>
    </row>
    <row r="1697" spans="24:65" x14ac:dyDescent="0.25">
      <c r="X1697"/>
      <c r="Y1697"/>
      <c r="Z1697"/>
      <c r="AA1697"/>
      <c r="AB1697" s="5" t="e">
        <f>#REF!-#REF!</f>
        <v>#REF!</v>
      </c>
      <c r="AC1697" s="1" t="e">
        <f>#REF!-#REF!</f>
        <v>#REF!</v>
      </c>
      <c r="AD1697" s="1" t="e">
        <f>SIN(#REF!)*COS(#REF!)</f>
        <v>#REF!</v>
      </c>
      <c r="AE1697" s="1" t="e">
        <f>SIN(#REF!)*SIN(#REF!)</f>
        <v>#REF!</v>
      </c>
      <c r="AF1697" s="1" t="e">
        <f>#REF!*COS(#REF!+#REF!)</f>
        <v>#REF!</v>
      </c>
      <c r="AG1697" s="1" t="e">
        <f>#REF!*SIN(#REF!+#REF!)</f>
        <v>#REF!</v>
      </c>
      <c r="AH1697" s="1" t="e">
        <f>SIN(#REF!)</f>
        <v>#REF!</v>
      </c>
      <c r="AI1697" s="1" t="e">
        <f>COS(#REF!)</f>
        <v>#REF!</v>
      </c>
      <c r="AJ1697" s="1" t="e">
        <f t="shared" si="293"/>
        <v>#REF!</v>
      </c>
      <c r="AK1697" s="5" t="e">
        <f>#REF!*#REF!</f>
        <v>#REF!</v>
      </c>
      <c r="AL1697" s="1" t="e">
        <f>(#REF!*#REF!)*(#REF!*#REF!-1)</f>
        <v>#REF!</v>
      </c>
      <c r="AM1697" s="13" t="e">
        <f>#REF!*SQRT(1-#REF!*#REF!)</f>
        <v>#REF!</v>
      </c>
      <c r="AN1697" s="15" t="e">
        <f>#REF!-AM1697</f>
        <v>#REF!</v>
      </c>
      <c r="AO1697" s="19" t="e">
        <f>#REF!/AM1697</f>
        <v>#REF!</v>
      </c>
      <c r="AP1697" s="19" t="e">
        <f>SQRT(398600640000000/(#REF!*1000))</f>
        <v>#REF!</v>
      </c>
      <c r="AQ1697" s="17" t="e">
        <f>SQRT(2*398600640000000*((1/(#REF!*1000))-(1/((#REF!*1000)+(#REF!*1000)))))</f>
        <v>#REF!</v>
      </c>
      <c r="AR1697" s="17" t="e">
        <f>SQRT(2*398600640000000*((1/(#REF!*1000))-(1/((#REF!*1000)+(#REF!*1000)))))</f>
        <v>#REF!</v>
      </c>
      <c r="AS1697" s="17" t="e">
        <f t="shared" si="294"/>
        <v>#REF!</v>
      </c>
      <c r="AT1697" s="5" t="e">
        <f t="shared" si="295"/>
        <v>#REF!</v>
      </c>
      <c r="AU1697" s="5" t="e">
        <f>(((4*(POWER(#REF!*1000,2)*AP1697)/398600640000000)*AT1697))/2/1000</f>
        <v>#REF!</v>
      </c>
      <c r="AV1697" s="5" t="e">
        <f t="shared" si="296"/>
        <v>#REF!</v>
      </c>
      <c r="AW1697" s="5" t="e">
        <f>(((4*(POWER(#REF!*1000,2)*AQ1697)/398600640000000)*AV1697))/2/1000</f>
        <v>#REF!</v>
      </c>
      <c r="AX1697" s="19" t="e">
        <f t="shared" si="297"/>
        <v>#REF!</v>
      </c>
      <c r="AY1697" s="17" t="e">
        <f>SQRT(398600640000/#REF!)</f>
        <v>#REF!</v>
      </c>
      <c r="AZ1697" s="17" t="e">
        <f>SQRT(398600640000/#REF!)</f>
        <v>#REF!</v>
      </c>
      <c r="BA1697" s="17" t="e">
        <f t="shared" si="298"/>
        <v>#REF!</v>
      </c>
      <c r="BB1697" s="24" t="e">
        <f>-(398600640000000)/(2*(#REF!))</f>
        <v>#REF!</v>
      </c>
      <c r="BC1697" s="24" t="e">
        <f>-(398600640000000)/((2*#REF!))</f>
        <v>#REF!</v>
      </c>
      <c r="BD1697" s="24" t="e">
        <f>-(398600640000000)/(2*#REF!)</f>
        <v>#REF!</v>
      </c>
      <c r="BE1697" s="27" t="e">
        <f t="shared" si="299"/>
        <v>#REF!</v>
      </c>
      <c r="BF1697" s="27" t="e">
        <f t="shared" si="300"/>
        <v>#REF!</v>
      </c>
      <c r="BG1697" s="23" t="e">
        <f t="shared" si="301"/>
        <v>#REF!</v>
      </c>
      <c r="BH1697" s="23" t="e">
        <f t="shared" si="302"/>
        <v>#REF!</v>
      </c>
      <c r="BJ1697" s="29" t="e">
        <f>398600640000000/(#REF!*1000*#REF!*1000)</f>
        <v>#REF!</v>
      </c>
      <c r="BK1697" s="29" t="e">
        <f>398600640000000/(#REF!*1000*#REF!*1000)</f>
        <v>#REF!</v>
      </c>
      <c r="BL1697" s="29" t="e">
        <f t="shared" si="303"/>
        <v>#REF!</v>
      </c>
      <c r="BM1697" t="e">
        <f>398600640000000/(#REF!*1000*#REF!*1000)</f>
        <v>#REF!</v>
      </c>
    </row>
    <row r="1698" spans="24:65" x14ac:dyDescent="0.25">
      <c r="X1698"/>
      <c r="Y1698"/>
      <c r="Z1698"/>
      <c r="AA1698"/>
      <c r="AB1698" s="5" t="e">
        <f>#REF!-#REF!</f>
        <v>#REF!</v>
      </c>
      <c r="AC1698" s="1" t="e">
        <f>#REF!-#REF!</f>
        <v>#REF!</v>
      </c>
      <c r="AD1698" s="1" t="e">
        <f>SIN(#REF!)*COS(#REF!)</f>
        <v>#REF!</v>
      </c>
      <c r="AE1698" s="1" t="e">
        <f>SIN(#REF!)*SIN(#REF!)</f>
        <v>#REF!</v>
      </c>
      <c r="AF1698" s="1" t="e">
        <f>#REF!*COS(#REF!+#REF!)</f>
        <v>#REF!</v>
      </c>
      <c r="AG1698" s="1" t="e">
        <f>#REF!*SIN(#REF!+#REF!)</f>
        <v>#REF!</v>
      </c>
      <c r="AH1698" s="1" t="e">
        <f>SIN(#REF!)</f>
        <v>#REF!</v>
      </c>
      <c r="AI1698" s="1" t="e">
        <f>COS(#REF!)</f>
        <v>#REF!</v>
      </c>
      <c r="AJ1698" s="1" t="e">
        <f t="shared" si="293"/>
        <v>#REF!</v>
      </c>
      <c r="AK1698" s="5" t="e">
        <f>#REF!*#REF!</f>
        <v>#REF!</v>
      </c>
      <c r="AL1698" s="1" t="e">
        <f>(#REF!*#REF!)*(#REF!*#REF!-1)</f>
        <v>#REF!</v>
      </c>
      <c r="AM1698" s="13" t="e">
        <f>#REF!*SQRT(1-#REF!*#REF!)</f>
        <v>#REF!</v>
      </c>
      <c r="AN1698" s="15" t="e">
        <f>#REF!-AM1698</f>
        <v>#REF!</v>
      </c>
      <c r="AO1698" s="19" t="e">
        <f>#REF!/AM1698</f>
        <v>#REF!</v>
      </c>
      <c r="AP1698" s="19" t="e">
        <f>SQRT(398600640000000/(#REF!*1000))</f>
        <v>#REF!</v>
      </c>
      <c r="AQ1698" s="17" t="e">
        <f>SQRT(2*398600640000000*((1/(#REF!*1000))-(1/((#REF!*1000)+(#REF!*1000)))))</f>
        <v>#REF!</v>
      </c>
      <c r="AR1698" s="17" t="e">
        <f>SQRT(2*398600640000000*((1/(#REF!*1000))-(1/((#REF!*1000)+(#REF!*1000)))))</f>
        <v>#REF!</v>
      </c>
      <c r="AS1698" s="17" t="e">
        <f t="shared" si="294"/>
        <v>#REF!</v>
      </c>
      <c r="AT1698" s="5" t="e">
        <f t="shared" si="295"/>
        <v>#REF!</v>
      </c>
      <c r="AU1698" s="5" t="e">
        <f>(((4*(POWER(#REF!*1000,2)*AP1698)/398600640000000)*AT1698))/2/1000</f>
        <v>#REF!</v>
      </c>
      <c r="AV1698" s="5" t="e">
        <f t="shared" si="296"/>
        <v>#REF!</v>
      </c>
      <c r="AW1698" s="5" t="e">
        <f>(((4*(POWER(#REF!*1000,2)*AQ1698)/398600640000000)*AV1698))/2/1000</f>
        <v>#REF!</v>
      </c>
      <c r="AX1698" s="19" t="e">
        <f t="shared" si="297"/>
        <v>#REF!</v>
      </c>
      <c r="AY1698" s="17" t="e">
        <f>SQRT(398600640000/#REF!)</f>
        <v>#REF!</v>
      </c>
      <c r="AZ1698" s="17" t="e">
        <f>SQRT(398600640000/#REF!)</f>
        <v>#REF!</v>
      </c>
      <c r="BA1698" s="17" t="e">
        <f t="shared" si="298"/>
        <v>#REF!</v>
      </c>
      <c r="BB1698" s="24" t="e">
        <f>-(398600640000000)/(2*(#REF!))</f>
        <v>#REF!</v>
      </c>
      <c r="BC1698" s="24" t="e">
        <f>-(398600640000000)/((2*#REF!))</f>
        <v>#REF!</v>
      </c>
      <c r="BD1698" s="24" t="e">
        <f>-(398600640000000)/(2*#REF!)</f>
        <v>#REF!</v>
      </c>
      <c r="BE1698" s="27" t="e">
        <f t="shared" si="299"/>
        <v>#REF!</v>
      </c>
      <c r="BF1698" s="27" t="e">
        <f t="shared" si="300"/>
        <v>#REF!</v>
      </c>
      <c r="BG1698" s="23" t="e">
        <f t="shared" si="301"/>
        <v>#REF!</v>
      </c>
      <c r="BH1698" s="23" t="e">
        <f t="shared" si="302"/>
        <v>#REF!</v>
      </c>
      <c r="BJ1698" s="29" t="e">
        <f>398600640000000/(#REF!*1000*#REF!*1000)</f>
        <v>#REF!</v>
      </c>
      <c r="BK1698" s="29" t="e">
        <f>398600640000000/(#REF!*1000*#REF!*1000)</f>
        <v>#REF!</v>
      </c>
      <c r="BL1698" s="29" t="e">
        <f t="shared" si="303"/>
        <v>#REF!</v>
      </c>
      <c r="BM1698" t="e">
        <f>398600640000000/(#REF!*1000*#REF!*1000)</f>
        <v>#REF!</v>
      </c>
    </row>
    <row r="1699" spans="24:65" x14ac:dyDescent="0.25">
      <c r="X1699"/>
      <c r="Y1699"/>
      <c r="Z1699"/>
      <c r="AA1699"/>
      <c r="AB1699" s="5" t="e">
        <f>#REF!-#REF!</f>
        <v>#REF!</v>
      </c>
      <c r="AC1699" s="1" t="e">
        <f>#REF!-#REF!</f>
        <v>#REF!</v>
      </c>
      <c r="AD1699" s="1" t="e">
        <f>SIN(#REF!)*COS(#REF!)</f>
        <v>#REF!</v>
      </c>
      <c r="AE1699" s="1" t="e">
        <f>SIN(#REF!)*SIN(#REF!)</f>
        <v>#REF!</v>
      </c>
      <c r="AF1699" s="1" t="e">
        <f>#REF!*COS(#REF!+#REF!)</f>
        <v>#REF!</v>
      </c>
      <c r="AG1699" s="1" t="e">
        <f>#REF!*SIN(#REF!+#REF!)</f>
        <v>#REF!</v>
      </c>
      <c r="AH1699" s="1" t="e">
        <f>SIN(#REF!)</f>
        <v>#REF!</v>
      </c>
      <c r="AI1699" s="1" t="e">
        <f>COS(#REF!)</f>
        <v>#REF!</v>
      </c>
      <c r="AJ1699" s="1" t="e">
        <f t="shared" si="293"/>
        <v>#REF!</v>
      </c>
      <c r="AK1699" s="5" t="e">
        <f>#REF!*#REF!</f>
        <v>#REF!</v>
      </c>
      <c r="AL1699" s="1" t="e">
        <f>(#REF!*#REF!)*(#REF!*#REF!-1)</f>
        <v>#REF!</v>
      </c>
      <c r="AM1699" s="13" t="e">
        <f>#REF!*SQRT(1-#REF!*#REF!)</f>
        <v>#REF!</v>
      </c>
      <c r="AN1699" s="15" t="e">
        <f>#REF!-AM1699</f>
        <v>#REF!</v>
      </c>
      <c r="AO1699" s="19" t="e">
        <f>#REF!/AM1699</f>
        <v>#REF!</v>
      </c>
      <c r="AP1699" s="19" t="e">
        <f>SQRT(398600640000000/(#REF!*1000))</f>
        <v>#REF!</v>
      </c>
      <c r="AQ1699" s="17" t="e">
        <f>SQRT(2*398600640000000*((1/(#REF!*1000))-(1/((#REF!*1000)+(#REF!*1000)))))</f>
        <v>#REF!</v>
      </c>
      <c r="AR1699" s="17" t="e">
        <f>SQRT(2*398600640000000*((1/(#REF!*1000))-(1/((#REF!*1000)+(#REF!*1000)))))</f>
        <v>#REF!</v>
      </c>
      <c r="AS1699" s="17" t="e">
        <f t="shared" si="294"/>
        <v>#REF!</v>
      </c>
      <c r="AT1699" s="5" t="e">
        <f t="shared" si="295"/>
        <v>#REF!</v>
      </c>
      <c r="AU1699" s="5" t="e">
        <f>(((4*(POWER(#REF!*1000,2)*AP1699)/398600640000000)*AT1699))/2/1000</f>
        <v>#REF!</v>
      </c>
      <c r="AV1699" s="5" t="e">
        <f t="shared" si="296"/>
        <v>#REF!</v>
      </c>
      <c r="AW1699" s="5" t="e">
        <f>(((4*(POWER(#REF!*1000,2)*AQ1699)/398600640000000)*AV1699))/2/1000</f>
        <v>#REF!</v>
      </c>
      <c r="AX1699" s="19" t="e">
        <f t="shared" si="297"/>
        <v>#REF!</v>
      </c>
      <c r="AY1699" s="17" t="e">
        <f>SQRT(398600640000/#REF!)</f>
        <v>#REF!</v>
      </c>
      <c r="AZ1699" s="17" t="e">
        <f>SQRT(398600640000/#REF!)</f>
        <v>#REF!</v>
      </c>
      <c r="BA1699" s="17" t="e">
        <f t="shared" si="298"/>
        <v>#REF!</v>
      </c>
      <c r="BB1699" s="24" t="e">
        <f>-(398600640000000)/(2*(#REF!))</f>
        <v>#REF!</v>
      </c>
      <c r="BC1699" s="24" t="e">
        <f>-(398600640000000)/((2*#REF!))</f>
        <v>#REF!</v>
      </c>
      <c r="BD1699" s="24" t="e">
        <f>-(398600640000000)/(2*#REF!)</f>
        <v>#REF!</v>
      </c>
      <c r="BE1699" s="27" t="e">
        <f t="shared" si="299"/>
        <v>#REF!</v>
      </c>
      <c r="BF1699" s="27" t="e">
        <f t="shared" si="300"/>
        <v>#REF!</v>
      </c>
      <c r="BG1699" s="23" t="e">
        <f t="shared" si="301"/>
        <v>#REF!</v>
      </c>
      <c r="BH1699" s="23" t="e">
        <f t="shared" si="302"/>
        <v>#REF!</v>
      </c>
      <c r="BJ1699" s="29" t="e">
        <f>398600640000000/(#REF!*1000*#REF!*1000)</f>
        <v>#REF!</v>
      </c>
      <c r="BK1699" s="29" t="e">
        <f>398600640000000/(#REF!*1000*#REF!*1000)</f>
        <v>#REF!</v>
      </c>
      <c r="BL1699" s="29" t="e">
        <f t="shared" si="303"/>
        <v>#REF!</v>
      </c>
      <c r="BM1699" t="e">
        <f>398600640000000/(#REF!*1000*#REF!*1000)</f>
        <v>#REF!</v>
      </c>
    </row>
    <row r="1700" spans="24:65" x14ac:dyDescent="0.25">
      <c r="X1700"/>
      <c r="Y1700"/>
      <c r="Z1700"/>
      <c r="AA1700"/>
      <c r="AB1700" s="5" t="e">
        <f>#REF!-#REF!</f>
        <v>#REF!</v>
      </c>
      <c r="AC1700" s="1" t="e">
        <f>#REF!-#REF!</f>
        <v>#REF!</v>
      </c>
      <c r="AD1700" s="1" t="e">
        <f>SIN(#REF!)*COS(#REF!)</f>
        <v>#REF!</v>
      </c>
      <c r="AE1700" s="1" t="e">
        <f>SIN(#REF!)*SIN(#REF!)</f>
        <v>#REF!</v>
      </c>
      <c r="AF1700" s="1" t="e">
        <f>#REF!*COS(#REF!+#REF!)</f>
        <v>#REF!</v>
      </c>
      <c r="AG1700" s="1" t="e">
        <f>#REF!*SIN(#REF!+#REF!)</f>
        <v>#REF!</v>
      </c>
      <c r="AH1700" s="1" t="e">
        <f>SIN(#REF!)</f>
        <v>#REF!</v>
      </c>
      <c r="AI1700" s="1" t="e">
        <f>COS(#REF!)</f>
        <v>#REF!</v>
      </c>
      <c r="AJ1700" s="1" t="e">
        <f t="shared" si="293"/>
        <v>#REF!</v>
      </c>
      <c r="AK1700" s="5" t="e">
        <f>#REF!*#REF!</f>
        <v>#REF!</v>
      </c>
      <c r="AL1700" s="1" t="e">
        <f>(#REF!*#REF!)*(#REF!*#REF!-1)</f>
        <v>#REF!</v>
      </c>
      <c r="AM1700" s="13" t="e">
        <f>#REF!*SQRT(1-#REF!*#REF!)</f>
        <v>#REF!</v>
      </c>
      <c r="AN1700" s="15" t="e">
        <f>#REF!-AM1700</f>
        <v>#REF!</v>
      </c>
      <c r="AO1700" s="19" t="e">
        <f>#REF!/AM1700</f>
        <v>#REF!</v>
      </c>
      <c r="AP1700" s="19" t="e">
        <f>SQRT(398600640000000/(#REF!*1000))</f>
        <v>#REF!</v>
      </c>
      <c r="AQ1700" s="17" t="e">
        <f>SQRT(2*398600640000000*((1/(#REF!*1000))-(1/((#REF!*1000)+(#REF!*1000)))))</f>
        <v>#REF!</v>
      </c>
      <c r="AR1700" s="17" t="e">
        <f>SQRT(2*398600640000000*((1/(#REF!*1000))-(1/((#REF!*1000)+(#REF!*1000)))))</f>
        <v>#REF!</v>
      </c>
      <c r="AS1700" s="17" t="e">
        <f t="shared" si="294"/>
        <v>#REF!</v>
      </c>
      <c r="AT1700" s="5" t="e">
        <f t="shared" si="295"/>
        <v>#REF!</v>
      </c>
      <c r="AU1700" s="5" t="e">
        <f>(((4*(POWER(#REF!*1000,2)*AP1700)/398600640000000)*AT1700))/2/1000</f>
        <v>#REF!</v>
      </c>
      <c r="AV1700" s="5" t="e">
        <f t="shared" si="296"/>
        <v>#REF!</v>
      </c>
      <c r="AW1700" s="5" t="e">
        <f>(((4*(POWER(#REF!*1000,2)*AQ1700)/398600640000000)*AV1700))/2/1000</f>
        <v>#REF!</v>
      </c>
      <c r="AX1700" s="19" t="e">
        <f t="shared" si="297"/>
        <v>#REF!</v>
      </c>
      <c r="AY1700" s="17" t="e">
        <f>SQRT(398600640000/#REF!)</f>
        <v>#REF!</v>
      </c>
      <c r="AZ1700" s="17" t="e">
        <f>SQRT(398600640000/#REF!)</f>
        <v>#REF!</v>
      </c>
      <c r="BA1700" s="17" t="e">
        <f t="shared" si="298"/>
        <v>#REF!</v>
      </c>
      <c r="BB1700" s="24" t="e">
        <f>-(398600640000000)/(2*(#REF!))</f>
        <v>#REF!</v>
      </c>
      <c r="BC1700" s="24" t="e">
        <f>-(398600640000000)/((2*#REF!))</f>
        <v>#REF!</v>
      </c>
      <c r="BD1700" s="24" t="e">
        <f>-(398600640000000)/(2*#REF!)</f>
        <v>#REF!</v>
      </c>
      <c r="BE1700" s="27" t="e">
        <f t="shared" si="299"/>
        <v>#REF!</v>
      </c>
      <c r="BF1700" s="27" t="e">
        <f t="shared" si="300"/>
        <v>#REF!</v>
      </c>
      <c r="BG1700" s="23" t="e">
        <f t="shared" si="301"/>
        <v>#REF!</v>
      </c>
      <c r="BH1700" s="23" t="e">
        <f t="shared" si="302"/>
        <v>#REF!</v>
      </c>
      <c r="BJ1700" s="29" t="e">
        <f>398600640000000/(#REF!*1000*#REF!*1000)</f>
        <v>#REF!</v>
      </c>
      <c r="BK1700" s="29" t="e">
        <f>398600640000000/(#REF!*1000*#REF!*1000)</f>
        <v>#REF!</v>
      </c>
      <c r="BL1700" s="29" t="e">
        <f t="shared" si="303"/>
        <v>#REF!</v>
      </c>
      <c r="BM1700" t="e">
        <f>398600640000000/(#REF!*1000*#REF!*1000)</f>
        <v>#REF!</v>
      </c>
    </row>
    <row r="1701" spans="24:65" x14ac:dyDescent="0.25">
      <c r="X1701"/>
      <c r="Y1701"/>
      <c r="Z1701"/>
      <c r="AA1701"/>
      <c r="AB1701" s="5" t="e">
        <f>#REF!-#REF!</f>
        <v>#REF!</v>
      </c>
      <c r="AC1701" s="1" t="e">
        <f>#REF!-#REF!</f>
        <v>#REF!</v>
      </c>
      <c r="AD1701" s="1" t="e">
        <f>SIN(#REF!)*COS(#REF!)</f>
        <v>#REF!</v>
      </c>
      <c r="AE1701" s="1" t="e">
        <f>SIN(#REF!)*SIN(#REF!)</f>
        <v>#REF!</v>
      </c>
      <c r="AF1701" s="1" t="e">
        <f>#REF!*COS(#REF!+#REF!)</f>
        <v>#REF!</v>
      </c>
      <c r="AG1701" s="1" t="e">
        <f>#REF!*SIN(#REF!+#REF!)</f>
        <v>#REF!</v>
      </c>
      <c r="AH1701" s="1" t="e">
        <f>SIN(#REF!)</f>
        <v>#REF!</v>
      </c>
      <c r="AI1701" s="1" t="e">
        <f>COS(#REF!)</f>
        <v>#REF!</v>
      </c>
      <c r="AJ1701" s="1" t="e">
        <f t="shared" si="293"/>
        <v>#REF!</v>
      </c>
      <c r="AK1701" s="5" t="e">
        <f>#REF!*#REF!</f>
        <v>#REF!</v>
      </c>
      <c r="AL1701" s="1" t="e">
        <f>(#REF!*#REF!)*(#REF!*#REF!-1)</f>
        <v>#REF!</v>
      </c>
      <c r="AM1701" s="13" t="e">
        <f>#REF!*SQRT(1-#REF!*#REF!)</f>
        <v>#REF!</v>
      </c>
      <c r="AN1701" s="15" t="e">
        <f>#REF!-AM1701</f>
        <v>#REF!</v>
      </c>
      <c r="AO1701" s="19" t="e">
        <f>#REF!/AM1701</f>
        <v>#REF!</v>
      </c>
      <c r="AP1701" s="19" t="e">
        <f>SQRT(398600640000000/(#REF!*1000))</f>
        <v>#REF!</v>
      </c>
      <c r="AQ1701" s="17" t="e">
        <f>SQRT(2*398600640000000*((1/(#REF!*1000))-(1/((#REF!*1000)+(#REF!*1000)))))</f>
        <v>#REF!</v>
      </c>
      <c r="AR1701" s="17" t="e">
        <f>SQRT(2*398600640000000*((1/(#REF!*1000))-(1/((#REF!*1000)+(#REF!*1000)))))</f>
        <v>#REF!</v>
      </c>
      <c r="AS1701" s="17" t="e">
        <f t="shared" si="294"/>
        <v>#REF!</v>
      </c>
      <c r="AT1701" s="5" t="e">
        <f t="shared" si="295"/>
        <v>#REF!</v>
      </c>
      <c r="AU1701" s="5" t="e">
        <f>(((4*(POWER(#REF!*1000,2)*AP1701)/398600640000000)*AT1701))/2/1000</f>
        <v>#REF!</v>
      </c>
      <c r="AV1701" s="5" t="e">
        <f t="shared" si="296"/>
        <v>#REF!</v>
      </c>
      <c r="AW1701" s="5" t="e">
        <f>(((4*(POWER(#REF!*1000,2)*AQ1701)/398600640000000)*AV1701))/2/1000</f>
        <v>#REF!</v>
      </c>
      <c r="AX1701" s="19" t="e">
        <f t="shared" si="297"/>
        <v>#REF!</v>
      </c>
      <c r="AY1701" s="17" t="e">
        <f>SQRT(398600640000/#REF!)</f>
        <v>#REF!</v>
      </c>
      <c r="AZ1701" s="17" t="e">
        <f>SQRT(398600640000/#REF!)</f>
        <v>#REF!</v>
      </c>
      <c r="BA1701" s="17" t="e">
        <f t="shared" si="298"/>
        <v>#REF!</v>
      </c>
      <c r="BB1701" s="24" t="e">
        <f>-(398600640000000)/(2*(#REF!))</f>
        <v>#REF!</v>
      </c>
      <c r="BC1701" s="24" t="e">
        <f>-(398600640000000)/((2*#REF!))</f>
        <v>#REF!</v>
      </c>
      <c r="BD1701" s="24" t="e">
        <f>-(398600640000000)/(2*#REF!)</f>
        <v>#REF!</v>
      </c>
      <c r="BE1701" s="27" t="e">
        <f t="shared" si="299"/>
        <v>#REF!</v>
      </c>
      <c r="BF1701" s="27" t="e">
        <f t="shared" si="300"/>
        <v>#REF!</v>
      </c>
      <c r="BG1701" s="23" t="e">
        <f t="shared" si="301"/>
        <v>#REF!</v>
      </c>
      <c r="BH1701" s="23" t="e">
        <f t="shared" si="302"/>
        <v>#REF!</v>
      </c>
      <c r="BJ1701" s="29" t="e">
        <f>398600640000000/(#REF!*1000*#REF!*1000)</f>
        <v>#REF!</v>
      </c>
      <c r="BK1701" s="29" t="e">
        <f>398600640000000/(#REF!*1000*#REF!*1000)</f>
        <v>#REF!</v>
      </c>
      <c r="BL1701" s="29" t="e">
        <f t="shared" si="303"/>
        <v>#REF!</v>
      </c>
      <c r="BM1701" t="e">
        <f>398600640000000/(#REF!*1000*#REF!*1000)</f>
        <v>#REF!</v>
      </c>
    </row>
    <row r="1702" spans="24:65" x14ac:dyDescent="0.25">
      <c r="X1702"/>
      <c r="Y1702"/>
      <c r="Z1702"/>
      <c r="AA1702"/>
      <c r="AB1702" s="5" t="e">
        <f>#REF!-#REF!</f>
        <v>#REF!</v>
      </c>
      <c r="AC1702" s="1" t="e">
        <f>#REF!-#REF!</f>
        <v>#REF!</v>
      </c>
      <c r="AD1702" s="1" t="e">
        <f>SIN(#REF!)*COS(#REF!)</f>
        <v>#REF!</v>
      </c>
      <c r="AE1702" s="1" t="e">
        <f>SIN(#REF!)*SIN(#REF!)</f>
        <v>#REF!</v>
      </c>
      <c r="AF1702" s="1" t="e">
        <f>#REF!*COS(#REF!+#REF!)</f>
        <v>#REF!</v>
      </c>
      <c r="AG1702" s="1" t="e">
        <f>#REF!*SIN(#REF!+#REF!)</f>
        <v>#REF!</v>
      </c>
      <c r="AH1702" s="1" t="e">
        <f>SIN(#REF!)</f>
        <v>#REF!</v>
      </c>
      <c r="AI1702" s="1" t="e">
        <f>COS(#REF!)</f>
        <v>#REF!</v>
      </c>
      <c r="AJ1702" s="1" t="e">
        <f t="shared" si="293"/>
        <v>#REF!</v>
      </c>
      <c r="AK1702" s="5" t="e">
        <f>#REF!*#REF!</f>
        <v>#REF!</v>
      </c>
      <c r="AL1702" s="1" t="e">
        <f>(#REF!*#REF!)*(#REF!*#REF!-1)</f>
        <v>#REF!</v>
      </c>
      <c r="AM1702" s="13" t="e">
        <f>#REF!*SQRT(1-#REF!*#REF!)</f>
        <v>#REF!</v>
      </c>
      <c r="AN1702" s="15" t="e">
        <f>#REF!-AM1702</f>
        <v>#REF!</v>
      </c>
      <c r="AO1702" s="19" t="e">
        <f>#REF!/AM1702</f>
        <v>#REF!</v>
      </c>
      <c r="AP1702" s="19" t="e">
        <f>SQRT(398600640000000/(#REF!*1000))</f>
        <v>#REF!</v>
      </c>
      <c r="AQ1702" s="17" t="e">
        <f>SQRT(2*398600640000000*((1/(#REF!*1000))-(1/((#REF!*1000)+(#REF!*1000)))))</f>
        <v>#REF!</v>
      </c>
      <c r="AR1702" s="17" t="e">
        <f>SQRT(2*398600640000000*((1/(#REF!*1000))-(1/((#REF!*1000)+(#REF!*1000)))))</f>
        <v>#REF!</v>
      </c>
      <c r="AS1702" s="17" t="e">
        <f t="shared" si="294"/>
        <v>#REF!</v>
      </c>
      <c r="AT1702" s="5" t="e">
        <f t="shared" si="295"/>
        <v>#REF!</v>
      </c>
      <c r="AU1702" s="5" t="e">
        <f>(((4*(POWER(#REF!*1000,2)*AP1702)/398600640000000)*AT1702))/2/1000</f>
        <v>#REF!</v>
      </c>
      <c r="AV1702" s="5" t="e">
        <f t="shared" si="296"/>
        <v>#REF!</v>
      </c>
      <c r="AW1702" s="5" t="e">
        <f>(((4*(POWER(#REF!*1000,2)*AQ1702)/398600640000000)*AV1702))/2/1000</f>
        <v>#REF!</v>
      </c>
      <c r="AX1702" s="19" t="e">
        <f t="shared" si="297"/>
        <v>#REF!</v>
      </c>
      <c r="AY1702" s="17" t="e">
        <f>SQRT(398600640000/#REF!)</f>
        <v>#REF!</v>
      </c>
      <c r="AZ1702" s="17" t="e">
        <f>SQRT(398600640000/#REF!)</f>
        <v>#REF!</v>
      </c>
      <c r="BA1702" s="17" t="e">
        <f t="shared" si="298"/>
        <v>#REF!</v>
      </c>
      <c r="BB1702" s="24" t="e">
        <f>-(398600640000000)/(2*(#REF!))</f>
        <v>#REF!</v>
      </c>
      <c r="BC1702" s="24" t="e">
        <f>-(398600640000000)/((2*#REF!))</f>
        <v>#REF!</v>
      </c>
      <c r="BD1702" s="24" t="e">
        <f>-(398600640000000)/(2*#REF!)</f>
        <v>#REF!</v>
      </c>
      <c r="BE1702" s="27" t="e">
        <f t="shared" si="299"/>
        <v>#REF!</v>
      </c>
      <c r="BF1702" s="27" t="e">
        <f t="shared" si="300"/>
        <v>#REF!</v>
      </c>
      <c r="BG1702" s="23" t="e">
        <f t="shared" si="301"/>
        <v>#REF!</v>
      </c>
      <c r="BH1702" s="23" t="e">
        <f t="shared" si="302"/>
        <v>#REF!</v>
      </c>
      <c r="BJ1702" s="29" t="e">
        <f>398600640000000/(#REF!*1000*#REF!*1000)</f>
        <v>#REF!</v>
      </c>
      <c r="BK1702" s="29" t="e">
        <f>398600640000000/(#REF!*1000*#REF!*1000)</f>
        <v>#REF!</v>
      </c>
      <c r="BL1702" s="29" t="e">
        <f t="shared" si="303"/>
        <v>#REF!</v>
      </c>
      <c r="BM1702" t="e">
        <f>398600640000000/(#REF!*1000*#REF!*1000)</f>
        <v>#REF!</v>
      </c>
    </row>
    <row r="1703" spans="24:65" x14ac:dyDescent="0.25">
      <c r="X1703"/>
      <c r="Y1703"/>
      <c r="Z1703"/>
      <c r="AA1703"/>
      <c r="AB1703" s="5" t="e">
        <f>#REF!-#REF!</f>
        <v>#REF!</v>
      </c>
      <c r="AC1703" s="1" t="e">
        <f>#REF!-#REF!</f>
        <v>#REF!</v>
      </c>
      <c r="AD1703" s="1" t="e">
        <f>SIN(#REF!)*COS(#REF!)</f>
        <v>#REF!</v>
      </c>
      <c r="AE1703" s="1" t="e">
        <f>SIN(#REF!)*SIN(#REF!)</f>
        <v>#REF!</v>
      </c>
      <c r="AF1703" s="1" t="e">
        <f>#REF!*COS(#REF!+#REF!)</f>
        <v>#REF!</v>
      </c>
      <c r="AG1703" s="1" t="e">
        <f>#REF!*SIN(#REF!+#REF!)</f>
        <v>#REF!</v>
      </c>
      <c r="AH1703" s="1" t="e">
        <f>SIN(#REF!)</f>
        <v>#REF!</v>
      </c>
      <c r="AI1703" s="1" t="e">
        <f>COS(#REF!)</f>
        <v>#REF!</v>
      </c>
      <c r="AJ1703" s="1" t="e">
        <f t="shared" si="293"/>
        <v>#REF!</v>
      </c>
      <c r="AK1703" s="5" t="e">
        <f>#REF!*#REF!</f>
        <v>#REF!</v>
      </c>
      <c r="AL1703" s="1" t="e">
        <f>(#REF!*#REF!)*(#REF!*#REF!-1)</f>
        <v>#REF!</v>
      </c>
      <c r="AM1703" s="13" t="e">
        <f>#REF!*SQRT(1-#REF!*#REF!)</f>
        <v>#REF!</v>
      </c>
      <c r="AN1703" s="15" t="e">
        <f>#REF!-AM1703</f>
        <v>#REF!</v>
      </c>
      <c r="AO1703" s="19" t="e">
        <f>#REF!/AM1703</f>
        <v>#REF!</v>
      </c>
      <c r="AP1703" s="19" t="e">
        <f>SQRT(398600640000000/(#REF!*1000))</f>
        <v>#REF!</v>
      </c>
      <c r="AQ1703" s="17" t="e">
        <f>SQRT(2*398600640000000*((1/(#REF!*1000))-(1/((#REF!*1000)+(#REF!*1000)))))</f>
        <v>#REF!</v>
      </c>
      <c r="AR1703" s="17" t="e">
        <f>SQRT(2*398600640000000*((1/(#REF!*1000))-(1/((#REF!*1000)+(#REF!*1000)))))</f>
        <v>#REF!</v>
      </c>
      <c r="AS1703" s="17" t="e">
        <f t="shared" si="294"/>
        <v>#REF!</v>
      </c>
      <c r="AT1703" s="5" t="e">
        <f t="shared" si="295"/>
        <v>#REF!</v>
      </c>
      <c r="AU1703" s="5" t="e">
        <f>(((4*(POWER(#REF!*1000,2)*AP1703)/398600640000000)*AT1703))/2/1000</f>
        <v>#REF!</v>
      </c>
      <c r="AV1703" s="5" t="e">
        <f t="shared" si="296"/>
        <v>#REF!</v>
      </c>
      <c r="AW1703" s="5" t="e">
        <f>(((4*(POWER(#REF!*1000,2)*AQ1703)/398600640000000)*AV1703))/2/1000</f>
        <v>#REF!</v>
      </c>
      <c r="AX1703" s="19" t="e">
        <f t="shared" si="297"/>
        <v>#REF!</v>
      </c>
      <c r="AY1703" s="17" t="e">
        <f>SQRT(398600640000/#REF!)</f>
        <v>#REF!</v>
      </c>
      <c r="AZ1703" s="17" t="e">
        <f>SQRT(398600640000/#REF!)</f>
        <v>#REF!</v>
      </c>
      <c r="BA1703" s="17" t="e">
        <f t="shared" si="298"/>
        <v>#REF!</v>
      </c>
      <c r="BB1703" s="24" t="e">
        <f>-(398600640000000)/(2*(#REF!))</f>
        <v>#REF!</v>
      </c>
      <c r="BC1703" s="24" t="e">
        <f>-(398600640000000)/((2*#REF!))</f>
        <v>#REF!</v>
      </c>
      <c r="BD1703" s="24" t="e">
        <f>-(398600640000000)/(2*#REF!)</f>
        <v>#REF!</v>
      </c>
      <c r="BE1703" s="27" t="e">
        <f t="shared" si="299"/>
        <v>#REF!</v>
      </c>
      <c r="BF1703" s="27" t="e">
        <f t="shared" si="300"/>
        <v>#REF!</v>
      </c>
      <c r="BG1703" s="23" t="e">
        <f t="shared" si="301"/>
        <v>#REF!</v>
      </c>
      <c r="BH1703" s="23" t="e">
        <f t="shared" si="302"/>
        <v>#REF!</v>
      </c>
      <c r="BJ1703" s="29" t="e">
        <f>398600640000000/(#REF!*1000*#REF!*1000)</f>
        <v>#REF!</v>
      </c>
      <c r="BK1703" s="29" t="e">
        <f>398600640000000/(#REF!*1000*#REF!*1000)</f>
        <v>#REF!</v>
      </c>
      <c r="BL1703" s="29" t="e">
        <f t="shared" si="303"/>
        <v>#REF!</v>
      </c>
      <c r="BM1703" t="e">
        <f>398600640000000/(#REF!*1000*#REF!*1000)</f>
        <v>#REF!</v>
      </c>
    </row>
    <row r="1704" spans="24:65" x14ac:dyDescent="0.25">
      <c r="X1704"/>
      <c r="Y1704"/>
      <c r="Z1704"/>
      <c r="AA1704"/>
      <c r="AB1704" s="5" t="e">
        <f>#REF!-#REF!</f>
        <v>#REF!</v>
      </c>
      <c r="AC1704" s="1" t="e">
        <f>#REF!-#REF!</f>
        <v>#REF!</v>
      </c>
      <c r="AD1704" s="1" t="e">
        <f>SIN(#REF!)*COS(#REF!)</f>
        <v>#REF!</v>
      </c>
      <c r="AE1704" s="1" t="e">
        <f>SIN(#REF!)*SIN(#REF!)</f>
        <v>#REF!</v>
      </c>
      <c r="AF1704" s="1" t="e">
        <f>#REF!*COS(#REF!+#REF!)</f>
        <v>#REF!</v>
      </c>
      <c r="AG1704" s="1" t="e">
        <f>#REF!*SIN(#REF!+#REF!)</f>
        <v>#REF!</v>
      </c>
      <c r="AH1704" s="1" t="e">
        <f>SIN(#REF!)</f>
        <v>#REF!</v>
      </c>
      <c r="AI1704" s="1" t="e">
        <f>COS(#REF!)</f>
        <v>#REF!</v>
      </c>
      <c r="AJ1704" s="1" t="e">
        <f t="shared" si="293"/>
        <v>#REF!</v>
      </c>
      <c r="AK1704" s="5" t="e">
        <f>#REF!*#REF!</f>
        <v>#REF!</v>
      </c>
      <c r="AL1704" s="1" t="e">
        <f>(#REF!*#REF!)*(#REF!*#REF!-1)</f>
        <v>#REF!</v>
      </c>
      <c r="AM1704" s="13" t="e">
        <f>#REF!*SQRT(1-#REF!*#REF!)</f>
        <v>#REF!</v>
      </c>
      <c r="AN1704" s="15" t="e">
        <f>#REF!-AM1704</f>
        <v>#REF!</v>
      </c>
      <c r="AO1704" s="19" t="e">
        <f>#REF!/AM1704</f>
        <v>#REF!</v>
      </c>
      <c r="AP1704" s="19" t="e">
        <f>SQRT(398600640000000/(#REF!*1000))</f>
        <v>#REF!</v>
      </c>
      <c r="AQ1704" s="17" t="e">
        <f>SQRT(2*398600640000000*((1/(#REF!*1000))-(1/((#REF!*1000)+(#REF!*1000)))))</f>
        <v>#REF!</v>
      </c>
      <c r="AR1704" s="17" t="e">
        <f>SQRT(2*398600640000000*((1/(#REF!*1000))-(1/((#REF!*1000)+(#REF!*1000)))))</f>
        <v>#REF!</v>
      </c>
      <c r="AS1704" s="17" t="e">
        <f t="shared" si="294"/>
        <v>#REF!</v>
      </c>
      <c r="AT1704" s="5" t="e">
        <f t="shared" si="295"/>
        <v>#REF!</v>
      </c>
      <c r="AU1704" s="5" t="e">
        <f>(((4*(POWER(#REF!*1000,2)*AP1704)/398600640000000)*AT1704))/2/1000</f>
        <v>#REF!</v>
      </c>
      <c r="AV1704" s="5" t="e">
        <f t="shared" si="296"/>
        <v>#REF!</v>
      </c>
      <c r="AW1704" s="5" t="e">
        <f>(((4*(POWER(#REF!*1000,2)*AQ1704)/398600640000000)*AV1704))/2/1000</f>
        <v>#REF!</v>
      </c>
      <c r="AX1704" s="19" t="e">
        <f t="shared" si="297"/>
        <v>#REF!</v>
      </c>
      <c r="AY1704" s="17" t="e">
        <f>SQRT(398600640000/#REF!)</f>
        <v>#REF!</v>
      </c>
      <c r="AZ1704" s="17" t="e">
        <f>SQRT(398600640000/#REF!)</f>
        <v>#REF!</v>
      </c>
      <c r="BA1704" s="17" t="e">
        <f t="shared" si="298"/>
        <v>#REF!</v>
      </c>
      <c r="BB1704" s="24" t="e">
        <f>-(398600640000000)/(2*(#REF!))</f>
        <v>#REF!</v>
      </c>
      <c r="BC1704" s="24" t="e">
        <f>-(398600640000000)/((2*#REF!))</f>
        <v>#REF!</v>
      </c>
      <c r="BD1704" s="24" t="e">
        <f>-(398600640000000)/(2*#REF!)</f>
        <v>#REF!</v>
      </c>
      <c r="BE1704" s="27" t="e">
        <f t="shared" si="299"/>
        <v>#REF!</v>
      </c>
      <c r="BF1704" s="27" t="e">
        <f t="shared" si="300"/>
        <v>#REF!</v>
      </c>
      <c r="BG1704" s="23" t="e">
        <f t="shared" si="301"/>
        <v>#REF!</v>
      </c>
      <c r="BH1704" s="23" t="e">
        <f t="shared" si="302"/>
        <v>#REF!</v>
      </c>
      <c r="BJ1704" s="29" t="e">
        <f>398600640000000/(#REF!*1000*#REF!*1000)</f>
        <v>#REF!</v>
      </c>
      <c r="BK1704" s="29" t="e">
        <f>398600640000000/(#REF!*1000*#REF!*1000)</f>
        <v>#REF!</v>
      </c>
      <c r="BL1704" s="29" t="e">
        <f t="shared" si="303"/>
        <v>#REF!</v>
      </c>
      <c r="BM1704" t="e">
        <f>398600640000000/(#REF!*1000*#REF!*1000)</f>
        <v>#REF!</v>
      </c>
    </row>
    <row r="1705" spans="24:65" x14ac:dyDescent="0.25">
      <c r="X1705"/>
      <c r="Y1705"/>
      <c r="Z1705"/>
      <c r="AA1705"/>
      <c r="AB1705" s="5" t="e">
        <f>#REF!-#REF!</f>
        <v>#REF!</v>
      </c>
      <c r="AC1705" s="1" t="e">
        <f>#REF!-#REF!</f>
        <v>#REF!</v>
      </c>
      <c r="AD1705" s="1" t="e">
        <f>SIN(#REF!)*COS(#REF!)</f>
        <v>#REF!</v>
      </c>
      <c r="AE1705" s="1" t="e">
        <f>SIN(#REF!)*SIN(#REF!)</f>
        <v>#REF!</v>
      </c>
      <c r="AF1705" s="1" t="e">
        <f>#REF!*COS(#REF!+#REF!)</f>
        <v>#REF!</v>
      </c>
      <c r="AG1705" s="1" t="e">
        <f>#REF!*SIN(#REF!+#REF!)</f>
        <v>#REF!</v>
      </c>
      <c r="AH1705" s="1" t="e">
        <f>SIN(#REF!)</f>
        <v>#REF!</v>
      </c>
      <c r="AI1705" s="1" t="e">
        <f>COS(#REF!)</f>
        <v>#REF!</v>
      </c>
      <c r="AJ1705" s="1" t="e">
        <f t="shared" si="293"/>
        <v>#REF!</v>
      </c>
      <c r="AK1705" s="5" t="e">
        <f>#REF!*#REF!</f>
        <v>#REF!</v>
      </c>
      <c r="AL1705" s="1" t="e">
        <f>(#REF!*#REF!)*(#REF!*#REF!-1)</f>
        <v>#REF!</v>
      </c>
      <c r="AM1705" s="13" t="e">
        <f>#REF!*SQRT(1-#REF!*#REF!)</f>
        <v>#REF!</v>
      </c>
      <c r="AN1705" s="15" t="e">
        <f>#REF!-AM1705</f>
        <v>#REF!</v>
      </c>
      <c r="AO1705" s="19" t="e">
        <f>#REF!/AM1705</f>
        <v>#REF!</v>
      </c>
      <c r="AP1705" s="19" t="e">
        <f>SQRT(398600640000000/(#REF!*1000))</f>
        <v>#REF!</v>
      </c>
      <c r="AQ1705" s="17" t="e">
        <f>SQRT(2*398600640000000*((1/(#REF!*1000))-(1/((#REF!*1000)+(#REF!*1000)))))</f>
        <v>#REF!</v>
      </c>
      <c r="AR1705" s="17" t="e">
        <f>SQRT(2*398600640000000*((1/(#REF!*1000))-(1/((#REF!*1000)+(#REF!*1000)))))</f>
        <v>#REF!</v>
      </c>
      <c r="AS1705" s="17" t="e">
        <f t="shared" si="294"/>
        <v>#REF!</v>
      </c>
      <c r="AT1705" s="5" t="e">
        <f t="shared" si="295"/>
        <v>#REF!</v>
      </c>
      <c r="AU1705" s="5" t="e">
        <f>(((4*(POWER(#REF!*1000,2)*AP1705)/398600640000000)*AT1705))/2/1000</f>
        <v>#REF!</v>
      </c>
      <c r="AV1705" s="5" t="e">
        <f t="shared" si="296"/>
        <v>#REF!</v>
      </c>
      <c r="AW1705" s="5" t="e">
        <f>(((4*(POWER(#REF!*1000,2)*AQ1705)/398600640000000)*AV1705))/2/1000</f>
        <v>#REF!</v>
      </c>
      <c r="AX1705" s="19" t="e">
        <f t="shared" si="297"/>
        <v>#REF!</v>
      </c>
      <c r="AY1705" s="17" t="e">
        <f>SQRT(398600640000/#REF!)</f>
        <v>#REF!</v>
      </c>
      <c r="AZ1705" s="17" t="e">
        <f>SQRT(398600640000/#REF!)</f>
        <v>#REF!</v>
      </c>
      <c r="BA1705" s="17" t="e">
        <f t="shared" si="298"/>
        <v>#REF!</v>
      </c>
      <c r="BB1705" s="24" t="e">
        <f>-(398600640000000)/(2*(#REF!))</f>
        <v>#REF!</v>
      </c>
      <c r="BC1705" s="24" t="e">
        <f>-(398600640000000)/((2*#REF!))</f>
        <v>#REF!</v>
      </c>
      <c r="BD1705" s="24" t="e">
        <f>-(398600640000000)/(2*#REF!)</f>
        <v>#REF!</v>
      </c>
      <c r="BE1705" s="27" t="e">
        <f t="shared" si="299"/>
        <v>#REF!</v>
      </c>
      <c r="BF1705" s="27" t="e">
        <f t="shared" si="300"/>
        <v>#REF!</v>
      </c>
      <c r="BG1705" s="23" t="e">
        <f t="shared" si="301"/>
        <v>#REF!</v>
      </c>
      <c r="BH1705" s="23" t="e">
        <f t="shared" si="302"/>
        <v>#REF!</v>
      </c>
      <c r="BJ1705" s="29" t="e">
        <f>398600640000000/(#REF!*1000*#REF!*1000)</f>
        <v>#REF!</v>
      </c>
      <c r="BK1705" s="29" t="e">
        <f>398600640000000/(#REF!*1000*#REF!*1000)</f>
        <v>#REF!</v>
      </c>
      <c r="BL1705" s="29" t="e">
        <f t="shared" si="303"/>
        <v>#REF!</v>
      </c>
      <c r="BM1705" t="e">
        <f>398600640000000/(#REF!*1000*#REF!*1000)</f>
        <v>#REF!</v>
      </c>
    </row>
    <row r="1706" spans="24:65" x14ac:dyDescent="0.25">
      <c r="X1706"/>
      <c r="Y1706"/>
      <c r="Z1706"/>
      <c r="AA1706"/>
      <c r="AB1706" s="5" t="e">
        <f>#REF!-#REF!</f>
        <v>#REF!</v>
      </c>
      <c r="AC1706" s="1" t="e">
        <f>#REF!-#REF!</f>
        <v>#REF!</v>
      </c>
      <c r="AD1706" s="1" t="e">
        <f>SIN(#REF!)*COS(#REF!)</f>
        <v>#REF!</v>
      </c>
      <c r="AE1706" s="1" t="e">
        <f>SIN(#REF!)*SIN(#REF!)</f>
        <v>#REF!</v>
      </c>
      <c r="AF1706" s="1" t="e">
        <f>#REF!*COS(#REF!+#REF!)</f>
        <v>#REF!</v>
      </c>
      <c r="AG1706" s="1" t="e">
        <f>#REF!*SIN(#REF!+#REF!)</f>
        <v>#REF!</v>
      </c>
      <c r="AH1706" s="1" t="e">
        <f>SIN(#REF!)</f>
        <v>#REF!</v>
      </c>
      <c r="AI1706" s="1" t="e">
        <f>COS(#REF!)</f>
        <v>#REF!</v>
      </c>
      <c r="AJ1706" s="1" t="e">
        <f t="shared" ref="AJ1706:AJ1718" si="304">AH1706*AI1706</f>
        <v>#REF!</v>
      </c>
      <c r="AK1706" s="5" t="e">
        <f>#REF!*#REF!</f>
        <v>#REF!</v>
      </c>
      <c r="AL1706" s="1" t="e">
        <f>(#REF!*#REF!)*(#REF!*#REF!-1)</f>
        <v>#REF!</v>
      </c>
      <c r="AM1706" s="13" t="e">
        <f>#REF!*SQRT(1-#REF!*#REF!)</f>
        <v>#REF!</v>
      </c>
      <c r="AN1706" s="15" t="e">
        <f>#REF!-AM1706</f>
        <v>#REF!</v>
      </c>
      <c r="AO1706" s="19" t="e">
        <f>#REF!/AM1706</f>
        <v>#REF!</v>
      </c>
      <c r="AP1706" s="19" t="e">
        <f>SQRT(398600640000000/(#REF!*1000))</f>
        <v>#REF!</v>
      </c>
      <c r="AQ1706" s="17" t="e">
        <f>SQRT(2*398600640000000*((1/(#REF!*1000))-(1/((#REF!*1000)+(#REF!*1000)))))</f>
        <v>#REF!</v>
      </c>
      <c r="AR1706" s="17" t="e">
        <f>SQRT(2*398600640000000*((1/(#REF!*1000))-(1/((#REF!*1000)+(#REF!*1000)))))</f>
        <v>#REF!</v>
      </c>
      <c r="AS1706" s="17" t="e">
        <f t="shared" ref="AS1706:AS1718" si="305">AR1706-AQ1706</f>
        <v>#REF!</v>
      </c>
      <c r="AT1706" s="5" t="e">
        <f t="shared" ref="AT1706:AT1718" si="306">AR1706-AP1706</f>
        <v>#REF!</v>
      </c>
      <c r="AU1706" s="5" t="e">
        <f>(((4*(POWER(#REF!*1000,2)*AP1706)/398600640000000)*AT1706))/2/1000</f>
        <v>#REF!</v>
      </c>
      <c r="AV1706" s="5" t="e">
        <f t="shared" ref="AV1706:AV1718" si="307">AP1706-AQ1706</f>
        <v>#REF!</v>
      </c>
      <c r="AW1706" s="5" t="e">
        <f>(((4*(POWER(#REF!*1000,2)*AQ1706)/398600640000000)*AV1706))/2/1000</f>
        <v>#REF!</v>
      </c>
      <c r="AX1706" s="19" t="e">
        <f t="shared" ref="AX1706:AX1718" si="308">(AS1706/AQ1706)*100</f>
        <v>#REF!</v>
      </c>
      <c r="AY1706" s="17" t="e">
        <f>SQRT(398600640000/#REF!)</f>
        <v>#REF!</v>
      </c>
      <c r="AZ1706" s="17" t="e">
        <f>SQRT(398600640000/#REF!)</f>
        <v>#REF!</v>
      </c>
      <c r="BA1706" s="17" t="e">
        <f t="shared" ref="BA1706:BA1718" si="309">AZ1706-AY1706</f>
        <v>#REF!</v>
      </c>
      <c r="BB1706" s="24" t="e">
        <f>-(398600640000000)/(2*(#REF!))</f>
        <v>#REF!</v>
      </c>
      <c r="BC1706" s="24" t="e">
        <f>-(398600640000000)/((2*#REF!))</f>
        <v>#REF!</v>
      </c>
      <c r="BD1706" s="24" t="e">
        <f>-(398600640000000)/(2*#REF!)</f>
        <v>#REF!</v>
      </c>
      <c r="BE1706" s="27" t="e">
        <f t="shared" ref="BE1706:BE1718" si="310">BD1706-BC1706</f>
        <v>#REF!</v>
      </c>
      <c r="BF1706" s="27" t="e">
        <f t="shared" ref="BF1706:BF1718" si="311">BD1706-BB1706</f>
        <v>#REF!</v>
      </c>
      <c r="BG1706" s="23" t="e">
        <f t="shared" ref="BG1706:BG1718" si="312">BE1706+BF1706</f>
        <v>#REF!</v>
      </c>
      <c r="BH1706" s="23" t="e">
        <f t="shared" ref="BH1706:BH1718" si="313">BC1706-BB1706</f>
        <v>#REF!</v>
      </c>
      <c r="BJ1706" s="29" t="e">
        <f>398600640000000/(#REF!*1000*#REF!*1000)</f>
        <v>#REF!</v>
      </c>
      <c r="BK1706" s="29" t="e">
        <f>398600640000000/(#REF!*1000*#REF!*1000)</f>
        <v>#REF!</v>
      </c>
      <c r="BL1706" s="29" t="e">
        <f t="shared" ref="BL1706:BL1718" si="314">BK1706-BJ1706</f>
        <v>#REF!</v>
      </c>
      <c r="BM1706" t="e">
        <f>398600640000000/(#REF!*1000*#REF!*1000)</f>
        <v>#REF!</v>
      </c>
    </row>
    <row r="1707" spans="24:65" x14ac:dyDescent="0.25">
      <c r="X1707"/>
      <c r="Y1707"/>
      <c r="Z1707"/>
      <c r="AA1707"/>
      <c r="AB1707" s="5" t="e">
        <f>#REF!-#REF!</f>
        <v>#REF!</v>
      </c>
      <c r="AC1707" s="1" t="e">
        <f>#REF!-#REF!</f>
        <v>#REF!</v>
      </c>
      <c r="AD1707" s="1" t="e">
        <f>SIN(#REF!)*COS(#REF!)</f>
        <v>#REF!</v>
      </c>
      <c r="AE1707" s="1" t="e">
        <f>SIN(#REF!)*SIN(#REF!)</f>
        <v>#REF!</v>
      </c>
      <c r="AF1707" s="1" t="e">
        <f>#REF!*COS(#REF!+#REF!)</f>
        <v>#REF!</v>
      </c>
      <c r="AG1707" s="1" t="e">
        <f>#REF!*SIN(#REF!+#REF!)</f>
        <v>#REF!</v>
      </c>
      <c r="AH1707" s="1" t="e">
        <f>SIN(#REF!)</f>
        <v>#REF!</v>
      </c>
      <c r="AI1707" s="1" t="e">
        <f>COS(#REF!)</f>
        <v>#REF!</v>
      </c>
      <c r="AJ1707" s="1" t="e">
        <f t="shared" si="304"/>
        <v>#REF!</v>
      </c>
      <c r="AK1707" s="5" t="e">
        <f>#REF!*#REF!</f>
        <v>#REF!</v>
      </c>
      <c r="AL1707" s="1" t="e">
        <f>(#REF!*#REF!)*(#REF!*#REF!-1)</f>
        <v>#REF!</v>
      </c>
      <c r="AM1707" s="13" t="e">
        <f>#REF!*SQRT(1-#REF!*#REF!)</f>
        <v>#REF!</v>
      </c>
      <c r="AN1707" s="15" t="e">
        <f>#REF!-AM1707</f>
        <v>#REF!</v>
      </c>
      <c r="AO1707" s="19" t="e">
        <f>#REF!/AM1707</f>
        <v>#REF!</v>
      </c>
      <c r="AP1707" s="19" t="e">
        <f>SQRT(398600640000000/(#REF!*1000))</f>
        <v>#REF!</v>
      </c>
      <c r="AQ1707" s="17" t="e">
        <f>SQRT(2*398600640000000*((1/(#REF!*1000))-(1/((#REF!*1000)+(#REF!*1000)))))</f>
        <v>#REF!</v>
      </c>
      <c r="AR1707" s="17" t="e">
        <f>SQRT(2*398600640000000*((1/(#REF!*1000))-(1/((#REF!*1000)+(#REF!*1000)))))</f>
        <v>#REF!</v>
      </c>
      <c r="AS1707" s="17" t="e">
        <f t="shared" si="305"/>
        <v>#REF!</v>
      </c>
      <c r="AT1707" s="5" t="e">
        <f t="shared" si="306"/>
        <v>#REF!</v>
      </c>
      <c r="AU1707" s="5" t="e">
        <f>(((4*(POWER(#REF!*1000,2)*AP1707)/398600640000000)*AT1707))/2/1000</f>
        <v>#REF!</v>
      </c>
      <c r="AV1707" s="5" t="e">
        <f t="shared" si="307"/>
        <v>#REF!</v>
      </c>
      <c r="AW1707" s="5" t="e">
        <f>(((4*(POWER(#REF!*1000,2)*AQ1707)/398600640000000)*AV1707))/2/1000</f>
        <v>#REF!</v>
      </c>
      <c r="AX1707" s="19" t="e">
        <f t="shared" si="308"/>
        <v>#REF!</v>
      </c>
      <c r="AY1707" s="17" t="e">
        <f>SQRT(398600640000/#REF!)</f>
        <v>#REF!</v>
      </c>
      <c r="AZ1707" s="17" t="e">
        <f>SQRT(398600640000/#REF!)</f>
        <v>#REF!</v>
      </c>
      <c r="BA1707" s="17" t="e">
        <f t="shared" si="309"/>
        <v>#REF!</v>
      </c>
      <c r="BB1707" s="24" t="e">
        <f>-(398600640000000)/(2*(#REF!))</f>
        <v>#REF!</v>
      </c>
      <c r="BC1707" s="24" t="e">
        <f>-(398600640000000)/((2*#REF!))</f>
        <v>#REF!</v>
      </c>
      <c r="BD1707" s="24" t="e">
        <f>-(398600640000000)/(2*#REF!)</f>
        <v>#REF!</v>
      </c>
      <c r="BE1707" s="27" t="e">
        <f t="shared" si="310"/>
        <v>#REF!</v>
      </c>
      <c r="BF1707" s="27" t="e">
        <f t="shared" si="311"/>
        <v>#REF!</v>
      </c>
      <c r="BG1707" s="23" t="e">
        <f t="shared" si="312"/>
        <v>#REF!</v>
      </c>
      <c r="BH1707" s="23" t="e">
        <f t="shared" si="313"/>
        <v>#REF!</v>
      </c>
      <c r="BJ1707" s="29" t="e">
        <f>398600640000000/(#REF!*1000*#REF!*1000)</f>
        <v>#REF!</v>
      </c>
      <c r="BK1707" s="29" t="e">
        <f>398600640000000/(#REF!*1000*#REF!*1000)</f>
        <v>#REF!</v>
      </c>
      <c r="BL1707" s="29" t="e">
        <f t="shared" si="314"/>
        <v>#REF!</v>
      </c>
      <c r="BM1707" t="e">
        <f>398600640000000/(#REF!*1000*#REF!*1000)</f>
        <v>#REF!</v>
      </c>
    </row>
    <row r="1708" spans="24:65" x14ac:dyDescent="0.25">
      <c r="X1708"/>
      <c r="Y1708"/>
      <c r="Z1708"/>
      <c r="AA1708"/>
      <c r="AB1708" s="5" t="e">
        <f>#REF!-#REF!</f>
        <v>#REF!</v>
      </c>
      <c r="AC1708" s="1" t="e">
        <f>#REF!-#REF!</f>
        <v>#REF!</v>
      </c>
      <c r="AD1708" s="1" t="e">
        <f>SIN(#REF!)*COS(#REF!)</f>
        <v>#REF!</v>
      </c>
      <c r="AE1708" s="1" t="e">
        <f>SIN(#REF!)*SIN(#REF!)</f>
        <v>#REF!</v>
      </c>
      <c r="AF1708" s="1" t="e">
        <f>#REF!*COS(#REF!+#REF!)</f>
        <v>#REF!</v>
      </c>
      <c r="AG1708" s="1" t="e">
        <f>#REF!*SIN(#REF!+#REF!)</f>
        <v>#REF!</v>
      </c>
      <c r="AH1708" s="1" t="e">
        <f>SIN(#REF!)</f>
        <v>#REF!</v>
      </c>
      <c r="AI1708" s="1" t="e">
        <f>COS(#REF!)</f>
        <v>#REF!</v>
      </c>
      <c r="AJ1708" s="1" t="e">
        <f t="shared" si="304"/>
        <v>#REF!</v>
      </c>
      <c r="AK1708" s="5" t="e">
        <f>#REF!*#REF!</f>
        <v>#REF!</v>
      </c>
      <c r="AL1708" s="1" t="e">
        <f>(#REF!*#REF!)*(#REF!*#REF!-1)</f>
        <v>#REF!</v>
      </c>
      <c r="AM1708" s="13" t="e">
        <f>#REF!*SQRT(1-#REF!*#REF!)</f>
        <v>#REF!</v>
      </c>
      <c r="AN1708" s="15" t="e">
        <f>#REF!-AM1708</f>
        <v>#REF!</v>
      </c>
      <c r="AO1708" s="19" t="e">
        <f>#REF!/AM1708</f>
        <v>#REF!</v>
      </c>
      <c r="AP1708" s="19" t="e">
        <f>SQRT(398600640000000/(#REF!*1000))</f>
        <v>#REF!</v>
      </c>
      <c r="AQ1708" s="17" t="e">
        <f>SQRT(2*398600640000000*((1/(#REF!*1000))-(1/((#REF!*1000)+(#REF!*1000)))))</f>
        <v>#REF!</v>
      </c>
      <c r="AR1708" s="17" t="e">
        <f>SQRT(2*398600640000000*((1/(#REF!*1000))-(1/((#REF!*1000)+(#REF!*1000)))))</f>
        <v>#REF!</v>
      </c>
      <c r="AS1708" s="17" t="e">
        <f t="shared" si="305"/>
        <v>#REF!</v>
      </c>
      <c r="AT1708" s="5" t="e">
        <f t="shared" si="306"/>
        <v>#REF!</v>
      </c>
      <c r="AU1708" s="5" t="e">
        <f>(((4*(POWER(#REF!*1000,2)*AP1708)/398600640000000)*AT1708))/2/1000</f>
        <v>#REF!</v>
      </c>
      <c r="AV1708" s="5" t="e">
        <f t="shared" si="307"/>
        <v>#REF!</v>
      </c>
      <c r="AW1708" s="5" t="e">
        <f>(((4*(POWER(#REF!*1000,2)*AQ1708)/398600640000000)*AV1708))/2/1000</f>
        <v>#REF!</v>
      </c>
      <c r="AX1708" s="19" t="e">
        <f t="shared" si="308"/>
        <v>#REF!</v>
      </c>
      <c r="AY1708" s="17" t="e">
        <f>SQRT(398600640000/#REF!)</f>
        <v>#REF!</v>
      </c>
      <c r="AZ1708" s="17" t="e">
        <f>SQRT(398600640000/#REF!)</f>
        <v>#REF!</v>
      </c>
      <c r="BA1708" s="17" t="e">
        <f t="shared" si="309"/>
        <v>#REF!</v>
      </c>
      <c r="BB1708" s="24" t="e">
        <f>-(398600640000000)/(2*(#REF!))</f>
        <v>#REF!</v>
      </c>
      <c r="BC1708" s="24" t="e">
        <f>-(398600640000000)/((2*#REF!))</f>
        <v>#REF!</v>
      </c>
      <c r="BD1708" s="24" t="e">
        <f>-(398600640000000)/(2*#REF!)</f>
        <v>#REF!</v>
      </c>
      <c r="BE1708" s="27" t="e">
        <f t="shared" si="310"/>
        <v>#REF!</v>
      </c>
      <c r="BF1708" s="27" t="e">
        <f t="shared" si="311"/>
        <v>#REF!</v>
      </c>
      <c r="BG1708" s="23" t="e">
        <f t="shared" si="312"/>
        <v>#REF!</v>
      </c>
      <c r="BH1708" s="23" t="e">
        <f t="shared" si="313"/>
        <v>#REF!</v>
      </c>
      <c r="BJ1708" s="29" t="e">
        <f>398600640000000/(#REF!*1000*#REF!*1000)</f>
        <v>#REF!</v>
      </c>
      <c r="BK1708" s="29" t="e">
        <f>398600640000000/(#REF!*1000*#REF!*1000)</f>
        <v>#REF!</v>
      </c>
      <c r="BL1708" s="29" t="e">
        <f t="shared" si="314"/>
        <v>#REF!</v>
      </c>
      <c r="BM1708" t="e">
        <f>398600640000000/(#REF!*1000*#REF!*1000)</f>
        <v>#REF!</v>
      </c>
    </row>
    <row r="1709" spans="24:65" x14ac:dyDescent="0.25">
      <c r="X1709"/>
      <c r="Y1709"/>
      <c r="Z1709"/>
      <c r="AA1709"/>
      <c r="AB1709" s="5" t="e">
        <f>#REF!-#REF!</f>
        <v>#REF!</v>
      </c>
      <c r="AC1709" s="1" t="e">
        <f>#REF!-#REF!</f>
        <v>#REF!</v>
      </c>
      <c r="AD1709" s="1" t="e">
        <f>SIN(#REF!)*COS(#REF!)</f>
        <v>#REF!</v>
      </c>
      <c r="AE1709" s="1" t="e">
        <f>SIN(#REF!)*SIN(#REF!)</f>
        <v>#REF!</v>
      </c>
      <c r="AF1709" s="1" t="e">
        <f>#REF!*COS(#REF!+#REF!)</f>
        <v>#REF!</v>
      </c>
      <c r="AG1709" s="1" t="e">
        <f>#REF!*SIN(#REF!+#REF!)</f>
        <v>#REF!</v>
      </c>
      <c r="AH1709" s="1" t="e">
        <f>SIN(#REF!)</f>
        <v>#REF!</v>
      </c>
      <c r="AI1709" s="1" t="e">
        <f>COS(#REF!)</f>
        <v>#REF!</v>
      </c>
      <c r="AJ1709" s="1" t="e">
        <f t="shared" si="304"/>
        <v>#REF!</v>
      </c>
      <c r="AK1709" s="5" t="e">
        <f>#REF!*#REF!</f>
        <v>#REF!</v>
      </c>
      <c r="AL1709" s="1" t="e">
        <f>(#REF!*#REF!)*(#REF!*#REF!-1)</f>
        <v>#REF!</v>
      </c>
      <c r="AM1709" s="13" t="e">
        <f>#REF!*SQRT(1-#REF!*#REF!)</f>
        <v>#REF!</v>
      </c>
      <c r="AN1709" s="15" t="e">
        <f>#REF!-AM1709</f>
        <v>#REF!</v>
      </c>
      <c r="AO1709" s="19" t="e">
        <f>#REF!/AM1709</f>
        <v>#REF!</v>
      </c>
      <c r="AP1709" s="19" t="e">
        <f>SQRT(398600640000000/(#REF!*1000))</f>
        <v>#REF!</v>
      </c>
      <c r="AQ1709" s="17" t="e">
        <f>SQRT(2*398600640000000*((1/(#REF!*1000))-(1/((#REF!*1000)+(#REF!*1000)))))</f>
        <v>#REF!</v>
      </c>
      <c r="AR1709" s="17" t="e">
        <f>SQRT(2*398600640000000*((1/(#REF!*1000))-(1/((#REF!*1000)+(#REF!*1000)))))</f>
        <v>#REF!</v>
      </c>
      <c r="AS1709" s="17" t="e">
        <f t="shared" si="305"/>
        <v>#REF!</v>
      </c>
      <c r="AT1709" s="5" t="e">
        <f t="shared" si="306"/>
        <v>#REF!</v>
      </c>
      <c r="AU1709" s="5" t="e">
        <f>(((4*(POWER(#REF!*1000,2)*AP1709)/398600640000000)*AT1709))/2/1000</f>
        <v>#REF!</v>
      </c>
      <c r="AV1709" s="5" t="e">
        <f t="shared" si="307"/>
        <v>#REF!</v>
      </c>
      <c r="AW1709" s="5" t="e">
        <f>(((4*(POWER(#REF!*1000,2)*AQ1709)/398600640000000)*AV1709))/2/1000</f>
        <v>#REF!</v>
      </c>
      <c r="AX1709" s="19" t="e">
        <f t="shared" si="308"/>
        <v>#REF!</v>
      </c>
      <c r="AY1709" s="17" t="e">
        <f>SQRT(398600640000/#REF!)</f>
        <v>#REF!</v>
      </c>
      <c r="AZ1709" s="17" t="e">
        <f>SQRT(398600640000/#REF!)</f>
        <v>#REF!</v>
      </c>
      <c r="BA1709" s="17" t="e">
        <f t="shared" si="309"/>
        <v>#REF!</v>
      </c>
      <c r="BB1709" s="24" t="e">
        <f>-(398600640000000)/(2*(#REF!))</f>
        <v>#REF!</v>
      </c>
      <c r="BC1709" s="24" t="e">
        <f>-(398600640000000)/((2*#REF!))</f>
        <v>#REF!</v>
      </c>
      <c r="BD1709" s="24" t="e">
        <f>-(398600640000000)/(2*#REF!)</f>
        <v>#REF!</v>
      </c>
      <c r="BE1709" s="27" t="e">
        <f t="shared" si="310"/>
        <v>#REF!</v>
      </c>
      <c r="BF1709" s="27" t="e">
        <f t="shared" si="311"/>
        <v>#REF!</v>
      </c>
      <c r="BG1709" s="23" t="e">
        <f t="shared" si="312"/>
        <v>#REF!</v>
      </c>
      <c r="BH1709" s="23" t="e">
        <f t="shared" si="313"/>
        <v>#REF!</v>
      </c>
      <c r="BJ1709" s="29" t="e">
        <f>398600640000000/(#REF!*1000*#REF!*1000)</f>
        <v>#REF!</v>
      </c>
      <c r="BK1709" s="29" t="e">
        <f>398600640000000/(#REF!*1000*#REF!*1000)</f>
        <v>#REF!</v>
      </c>
      <c r="BL1709" s="29" t="e">
        <f t="shared" si="314"/>
        <v>#REF!</v>
      </c>
      <c r="BM1709" t="e">
        <f>398600640000000/(#REF!*1000*#REF!*1000)</f>
        <v>#REF!</v>
      </c>
    </row>
    <row r="1710" spans="24:65" x14ac:dyDescent="0.25">
      <c r="X1710"/>
      <c r="Y1710"/>
      <c r="Z1710"/>
      <c r="AA1710"/>
      <c r="AB1710" s="5" t="e">
        <f>#REF!-#REF!</f>
        <v>#REF!</v>
      </c>
      <c r="AC1710" s="1" t="e">
        <f>#REF!-#REF!</f>
        <v>#REF!</v>
      </c>
      <c r="AD1710" s="1" t="e">
        <f>SIN(#REF!)*COS(#REF!)</f>
        <v>#REF!</v>
      </c>
      <c r="AE1710" s="1" t="e">
        <f>SIN(#REF!)*SIN(#REF!)</f>
        <v>#REF!</v>
      </c>
      <c r="AF1710" s="1" t="e">
        <f>#REF!*COS(#REF!+#REF!)</f>
        <v>#REF!</v>
      </c>
      <c r="AG1710" s="1" t="e">
        <f>#REF!*SIN(#REF!+#REF!)</f>
        <v>#REF!</v>
      </c>
      <c r="AH1710" s="1" t="e">
        <f>SIN(#REF!)</f>
        <v>#REF!</v>
      </c>
      <c r="AI1710" s="1" t="e">
        <f>COS(#REF!)</f>
        <v>#REF!</v>
      </c>
      <c r="AJ1710" s="1" t="e">
        <f t="shared" si="304"/>
        <v>#REF!</v>
      </c>
      <c r="AK1710" s="5" t="e">
        <f>#REF!*#REF!</f>
        <v>#REF!</v>
      </c>
      <c r="AL1710" s="1" t="e">
        <f>(#REF!*#REF!)*(#REF!*#REF!-1)</f>
        <v>#REF!</v>
      </c>
      <c r="AM1710" s="13" t="e">
        <f>#REF!*SQRT(1-#REF!*#REF!)</f>
        <v>#REF!</v>
      </c>
      <c r="AN1710" s="15" t="e">
        <f>#REF!-AM1710</f>
        <v>#REF!</v>
      </c>
      <c r="AO1710" s="19" t="e">
        <f>#REF!/AM1710</f>
        <v>#REF!</v>
      </c>
      <c r="AP1710" s="19" t="e">
        <f>SQRT(398600640000000/(#REF!*1000))</f>
        <v>#REF!</v>
      </c>
      <c r="AQ1710" s="17" t="e">
        <f>SQRT(2*398600640000000*((1/(#REF!*1000))-(1/((#REF!*1000)+(#REF!*1000)))))</f>
        <v>#REF!</v>
      </c>
      <c r="AR1710" s="17" t="e">
        <f>SQRT(2*398600640000000*((1/(#REF!*1000))-(1/((#REF!*1000)+(#REF!*1000)))))</f>
        <v>#REF!</v>
      </c>
      <c r="AS1710" s="17" t="e">
        <f t="shared" si="305"/>
        <v>#REF!</v>
      </c>
      <c r="AT1710" s="5" t="e">
        <f t="shared" si="306"/>
        <v>#REF!</v>
      </c>
      <c r="AU1710" s="5" t="e">
        <f>(((4*(POWER(#REF!*1000,2)*AP1710)/398600640000000)*AT1710))/2/1000</f>
        <v>#REF!</v>
      </c>
      <c r="AV1710" s="5" t="e">
        <f t="shared" si="307"/>
        <v>#REF!</v>
      </c>
      <c r="AW1710" s="5" t="e">
        <f>(((4*(POWER(#REF!*1000,2)*AQ1710)/398600640000000)*AV1710))/2/1000</f>
        <v>#REF!</v>
      </c>
      <c r="AX1710" s="19" t="e">
        <f t="shared" si="308"/>
        <v>#REF!</v>
      </c>
      <c r="AY1710" s="17" t="e">
        <f>SQRT(398600640000/#REF!)</f>
        <v>#REF!</v>
      </c>
      <c r="AZ1710" s="17" t="e">
        <f>SQRT(398600640000/#REF!)</f>
        <v>#REF!</v>
      </c>
      <c r="BA1710" s="17" t="e">
        <f t="shared" si="309"/>
        <v>#REF!</v>
      </c>
      <c r="BB1710" s="24" t="e">
        <f>-(398600640000000)/(2*(#REF!))</f>
        <v>#REF!</v>
      </c>
      <c r="BC1710" s="24" t="e">
        <f>-(398600640000000)/((2*#REF!))</f>
        <v>#REF!</v>
      </c>
      <c r="BD1710" s="24" t="e">
        <f>-(398600640000000)/(2*#REF!)</f>
        <v>#REF!</v>
      </c>
      <c r="BE1710" s="27" t="e">
        <f t="shared" si="310"/>
        <v>#REF!</v>
      </c>
      <c r="BF1710" s="27" t="e">
        <f t="shared" si="311"/>
        <v>#REF!</v>
      </c>
      <c r="BG1710" s="23" t="e">
        <f t="shared" si="312"/>
        <v>#REF!</v>
      </c>
      <c r="BH1710" s="23" t="e">
        <f t="shared" si="313"/>
        <v>#REF!</v>
      </c>
      <c r="BJ1710" s="29" t="e">
        <f>398600640000000/(#REF!*1000*#REF!*1000)</f>
        <v>#REF!</v>
      </c>
      <c r="BK1710" s="29" t="e">
        <f>398600640000000/(#REF!*1000*#REF!*1000)</f>
        <v>#REF!</v>
      </c>
      <c r="BL1710" s="29" t="e">
        <f t="shared" si="314"/>
        <v>#REF!</v>
      </c>
      <c r="BM1710" t="e">
        <f>398600640000000/(#REF!*1000*#REF!*1000)</f>
        <v>#REF!</v>
      </c>
    </row>
    <row r="1711" spans="24:65" x14ac:dyDescent="0.25">
      <c r="X1711"/>
      <c r="Y1711"/>
      <c r="Z1711"/>
      <c r="AA1711"/>
      <c r="AB1711" s="5" t="e">
        <f>#REF!-#REF!</f>
        <v>#REF!</v>
      </c>
      <c r="AC1711" s="1" t="e">
        <f>#REF!-#REF!</f>
        <v>#REF!</v>
      </c>
      <c r="AD1711" s="1" t="e">
        <f>SIN(#REF!)*COS(#REF!)</f>
        <v>#REF!</v>
      </c>
      <c r="AE1711" s="1" t="e">
        <f>SIN(#REF!)*SIN(#REF!)</f>
        <v>#REF!</v>
      </c>
      <c r="AF1711" s="1" t="e">
        <f>#REF!*COS(#REF!+#REF!)</f>
        <v>#REF!</v>
      </c>
      <c r="AG1711" s="1" t="e">
        <f>#REF!*SIN(#REF!+#REF!)</f>
        <v>#REF!</v>
      </c>
      <c r="AH1711" s="1" t="e">
        <f>SIN(#REF!)</f>
        <v>#REF!</v>
      </c>
      <c r="AI1711" s="1" t="e">
        <f>COS(#REF!)</f>
        <v>#REF!</v>
      </c>
      <c r="AJ1711" s="1" t="e">
        <f t="shared" si="304"/>
        <v>#REF!</v>
      </c>
      <c r="AK1711" s="5" t="e">
        <f>#REF!*#REF!</f>
        <v>#REF!</v>
      </c>
      <c r="AL1711" s="1" t="e">
        <f>(#REF!*#REF!)*(#REF!*#REF!-1)</f>
        <v>#REF!</v>
      </c>
      <c r="AM1711" s="13" t="e">
        <f>#REF!*SQRT(1-#REF!*#REF!)</f>
        <v>#REF!</v>
      </c>
      <c r="AN1711" s="15" t="e">
        <f>#REF!-AM1711</f>
        <v>#REF!</v>
      </c>
      <c r="AO1711" s="19" t="e">
        <f>#REF!/AM1711</f>
        <v>#REF!</v>
      </c>
      <c r="AP1711" s="19" t="e">
        <f>SQRT(398600640000000/(#REF!*1000))</f>
        <v>#REF!</v>
      </c>
      <c r="AQ1711" s="17" t="e">
        <f>SQRT(2*398600640000000*((1/(#REF!*1000))-(1/((#REF!*1000)+(#REF!*1000)))))</f>
        <v>#REF!</v>
      </c>
      <c r="AR1711" s="17" t="e">
        <f>SQRT(2*398600640000000*((1/(#REF!*1000))-(1/((#REF!*1000)+(#REF!*1000)))))</f>
        <v>#REF!</v>
      </c>
      <c r="AS1711" s="17" t="e">
        <f t="shared" si="305"/>
        <v>#REF!</v>
      </c>
      <c r="AT1711" s="5" t="e">
        <f t="shared" si="306"/>
        <v>#REF!</v>
      </c>
      <c r="AU1711" s="5" t="e">
        <f>(((4*(POWER(#REF!*1000,2)*AP1711)/398600640000000)*AT1711))/2/1000</f>
        <v>#REF!</v>
      </c>
      <c r="AV1711" s="5" t="e">
        <f t="shared" si="307"/>
        <v>#REF!</v>
      </c>
      <c r="AW1711" s="5" t="e">
        <f>(((4*(POWER(#REF!*1000,2)*AQ1711)/398600640000000)*AV1711))/2/1000</f>
        <v>#REF!</v>
      </c>
      <c r="AX1711" s="19" t="e">
        <f t="shared" si="308"/>
        <v>#REF!</v>
      </c>
      <c r="AY1711" s="17" t="e">
        <f>SQRT(398600640000/#REF!)</f>
        <v>#REF!</v>
      </c>
      <c r="AZ1711" s="17" t="e">
        <f>SQRT(398600640000/#REF!)</f>
        <v>#REF!</v>
      </c>
      <c r="BA1711" s="17" t="e">
        <f t="shared" si="309"/>
        <v>#REF!</v>
      </c>
      <c r="BB1711" s="24" t="e">
        <f>-(398600640000000)/(2*(#REF!))</f>
        <v>#REF!</v>
      </c>
      <c r="BC1711" s="24" t="e">
        <f>-(398600640000000)/((2*#REF!))</f>
        <v>#REF!</v>
      </c>
      <c r="BD1711" s="24" t="e">
        <f>-(398600640000000)/(2*#REF!)</f>
        <v>#REF!</v>
      </c>
      <c r="BE1711" s="27" t="e">
        <f t="shared" si="310"/>
        <v>#REF!</v>
      </c>
      <c r="BF1711" s="27" t="e">
        <f t="shared" si="311"/>
        <v>#REF!</v>
      </c>
      <c r="BG1711" s="23" t="e">
        <f t="shared" si="312"/>
        <v>#REF!</v>
      </c>
      <c r="BH1711" s="23" t="e">
        <f t="shared" si="313"/>
        <v>#REF!</v>
      </c>
      <c r="BJ1711" s="29" t="e">
        <f>398600640000000/(#REF!*1000*#REF!*1000)</f>
        <v>#REF!</v>
      </c>
      <c r="BK1711" s="29" t="e">
        <f>398600640000000/(#REF!*1000*#REF!*1000)</f>
        <v>#REF!</v>
      </c>
      <c r="BL1711" s="29" t="e">
        <f t="shared" si="314"/>
        <v>#REF!</v>
      </c>
      <c r="BM1711" t="e">
        <f>398600640000000/(#REF!*1000*#REF!*1000)</f>
        <v>#REF!</v>
      </c>
    </row>
    <row r="1712" spans="24:65" x14ac:dyDescent="0.25">
      <c r="X1712"/>
      <c r="Y1712"/>
      <c r="Z1712"/>
      <c r="AA1712"/>
      <c r="AB1712" s="5" t="e">
        <f>#REF!-#REF!</f>
        <v>#REF!</v>
      </c>
      <c r="AC1712" s="1" t="e">
        <f>#REF!-#REF!</f>
        <v>#REF!</v>
      </c>
      <c r="AD1712" s="1" t="e">
        <f>SIN(#REF!)*COS(#REF!)</f>
        <v>#REF!</v>
      </c>
      <c r="AE1712" s="1" t="e">
        <f>SIN(#REF!)*SIN(#REF!)</f>
        <v>#REF!</v>
      </c>
      <c r="AF1712" s="1" t="e">
        <f>#REF!*COS(#REF!+#REF!)</f>
        <v>#REF!</v>
      </c>
      <c r="AG1712" s="1" t="e">
        <f>#REF!*SIN(#REF!+#REF!)</f>
        <v>#REF!</v>
      </c>
      <c r="AH1712" s="1" t="e">
        <f>SIN(#REF!)</f>
        <v>#REF!</v>
      </c>
      <c r="AI1712" s="1" t="e">
        <f>COS(#REF!)</f>
        <v>#REF!</v>
      </c>
      <c r="AJ1712" s="1" t="e">
        <f t="shared" si="304"/>
        <v>#REF!</v>
      </c>
      <c r="AK1712" s="5" t="e">
        <f>#REF!*#REF!</f>
        <v>#REF!</v>
      </c>
      <c r="AL1712" s="1" t="e">
        <f>(#REF!*#REF!)*(#REF!*#REF!-1)</f>
        <v>#REF!</v>
      </c>
      <c r="AM1712" s="13" t="e">
        <f>#REF!*SQRT(1-#REF!*#REF!)</f>
        <v>#REF!</v>
      </c>
      <c r="AN1712" s="15" t="e">
        <f>#REF!-AM1712</f>
        <v>#REF!</v>
      </c>
      <c r="AO1712" s="19" t="e">
        <f>#REF!/AM1712</f>
        <v>#REF!</v>
      </c>
      <c r="AP1712" s="19" t="e">
        <f>SQRT(398600640000000/(#REF!*1000))</f>
        <v>#REF!</v>
      </c>
      <c r="AQ1712" s="17" t="e">
        <f>SQRT(2*398600640000000*((1/(#REF!*1000))-(1/((#REF!*1000)+(#REF!*1000)))))</f>
        <v>#REF!</v>
      </c>
      <c r="AR1712" s="17" t="e">
        <f>SQRT(2*398600640000000*((1/(#REF!*1000))-(1/((#REF!*1000)+(#REF!*1000)))))</f>
        <v>#REF!</v>
      </c>
      <c r="AS1712" s="17" t="e">
        <f t="shared" si="305"/>
        <v>#REF!</v>
      </c>
      <c r="AT1712" s="5" t="e">
        <f t="shared" si="306"/>
        <v>#REF!</v>
      </c>
      <c r="AU1712" s="5" t="e">
        <f>(((4*(POWER(#REF!*1000,2)*AP1712)/398600640000000)*AT1712))/2/1000</f>
        <v>#REF!</v>
      </c>
      <c r="AV1712" s="5" t="e">
        <f t="shared" si="307"/>
        <v>#REF!</v>
      </c>
      <c r="AW1712" s="5" t="e">
        <f>(((4*(POWER(#REF!*1000,2)*AQ1712)/398600640000000)*AV1712))/2/1000</f>
        <v>#REF!</v>
      </c>
      <c r="AX1712" s="19" t="e">
        <f t="shared" si="308"/>
        <v>#REF!</v>
      </c>
      <c r="AY1712" s="17" t="e">
        <f>SQRT(398600640000/#REF!)</f>
        <v>#REF!</v>
      </c>
      <c r="AZ1712" s="17" t="e">
        <f>SQRT(398600640000/#REF!)</f>
        <v>#REF!</v>
      </c>
      <c r="BA1712" s="17" t="e">
        <f t="shared" si="309"/>
        <v>#REF!</v>
      </c>
      <c r="BB1712" s="24" t="e">
        <f>-(398600640000000)/(2*(#REF!))</f>
        <v>#REF!</v>
      </c>
      <c r="BC1712" s="24" t="e">
        <f>-(398600640000000)/((2*#REF!))</f>
        <v>#REF!</v>
      </c>
      <c r="BD1712" s="24" t="e">
        <f>-(398600640000000)/(2*#REF!)</f>
        <v>#REF!</v>
      </c>
      <c r="BE1712" s="27" t="e">
        <f t="shared" si="310"/>
        <v>#REF!</v>
      </c>
      <c r="BF1712" s="27" t="e">
        <f t="shared" si="311"/>
        <v>#REF!</v>
      </c>
      <c r="BG1712" s="23" t="e">
        <f t="shared" si="312"/>
        <v>#REF!</v>
      </c>
      <c r="BH1712" s="23" t="e">
        <f t="shared" si="313"/>
        <v>#REF!</v>
      </c>
      <c r="BJ1712" s="29" t="e">
        <f>398600640000000/(#REF!*1000*#REF!*1000)</f>
        <v>#REF!</v>
      </c>
      <c r="BK1712" s="29" t="e">
        <f>398600640000000/(#REF!*1000*#REF!*1000)</f>
        <v>#REF!</v>
      </c>
      <c r="BL1712" s="29" t="e">
        <f t="shared" si="314"/>
        <v>#REF!</v>
      </c>
      <c r="BM1712" t="e">
        <f>398600640000000/(#REF!*1000*#REF!*1000)</f>
        <v>#REF!</v>
      </c>
    </row>
    <row r="1713" spans="24:65" x14ac:dyDescent="0.25">
      <c r="X1713"/>
      <c r="Y1713"/>
      <c r="Z1713"/>
      <c r="AA1713"/>
      <c r="AB1713" s="5" t="e">
        <f>#REF!-#REF!</f>
        <v>#REF!</v>
      </c>
      <c r="AC1713" s="1" t="e">
        <f>#REF!-#REF!</f>
        <v>#REF!</v>
      </c>
      <c r="AD1713" s="1" t="e">
        <f>SIN(#REF!)*COS(#REF!)</f>
        <v>#REF!</v>
      </c>
      <c r="AE1713" s="1" t="e">
        <f>SIN(#REF!)*SIN(#REF!)</f>
        <v>#REF!</v>
      </c>
      <c r="AF1713" s="1" t="e">
        <f>#REF!*COS(#REF!+#REF!)</f>
        <v>#REF!</v>
      </c>
      <c r="AG1713" s="1" t="e">
        <f>#REF!*SIN(#REF!+#REF!)</f>
        <v>#REF!</v>
      </c>
      <c r="AH1713" s="1" t="e">
        <f>SIN(#REF!)</f>
        <v>#REF!</v>
      </c>
      <c r="AI1713" s="1" t="e">
        <f>COS(#REF!)</f>
        <v>#REF!</v>
      </c>
      <c r="AJ1713" s="1" t="e">
        <f t="shared" si="304"/>
        <v>#REF!</v>
      </c>
      <c r="AK1713" s="5" t="e">
        <f>#REF!*#REF!</f>
        <v>#REF!</v>
      </c>
      <c r="AL1713" s="1" t="e">
        <f>(#REF!*#REF!)*(#REF!*#REF!-1)</f>
        <v>#REF!</v>
      </c>
      <c r="AM1713" s="13" t="e">
        <f>#REF!*SQRT(1-#REF!*#REF!)</f>
        <v>#REF!</v>
      </c>
      <c r="AN1713" s="15" t="e">
        <f>#REF!-AM1713</f>
        <v>#REF!</v>
      </c>
      <c r="AO1713" s="19" t="e">
        <f>#REF!/AM1713</f>
        <v>#REF!</v>
      </c>
      <c r="AP1713" s="19" t="e">
        <f>SQRT(398600640000000/(#REF!*1000))</f>
        <v>#REF!</v>
      </c>
      <c r="AQ1713" s="17" t="e">
        <f>SQRT(2*398600640000000*((1/(#REF!*1000))-(1/((#REF!*1000)+(#REF!*1000)))))</f>
        <v>#REF!</v>
      </c>
      <c r="AR1713" s="17" t="e">
        <f>SQRT(2*398600640000000*((1/(#REF!*1000))-(1/((#REF!*1000)+(#REF!*1000)))))</f>
        <v>#REF!</v>
      </c>
      <c r="AS1713" s="17" t="e">
        <f t="shared" si="305"/>
        <v>#REF!</v>
      </c>
      <c r="AT1713" s="5" t="e">
        <f t="shared" si="306"/>
        <v>#REF!</v>
      </c>
      <c r="AU1713" s="5" t="e">
        <f>(((4*(POWER(#REF!*1000,2)*AP1713)/398600640000000)*AT1713))/2/1000</f>
        <v>#REF!</v>
      </c>
      <c r="AV1713" s="5" t="e">
        <f t="shared" si="307"/>
        <v>#REF!</v>
      </c>
      <c r="AW1713" s="5" t="e">
        <f>(((4*(POWER(#REF!*1000,2)*AQ1713)/398600640000000)*AV1713))/2/1000</f>
        <v>#REF!</v>
      </c>
      <c r="AX1713" s="19" t="e">
        <f t="shared" si="308"/>
        <v>#REF!</v>
      </c>
      <c r="AY1713" s="17" t="e">
        <f>SQRT(398600640000/#REF!)</f>
        <v>#REF!</v>
      </c>
      <c r="AZ1713" s="17" t="e">
        <f>SQRT(398600640000/#REF!)</f>
        <v>#REF!</v>
      </c>
      <c r="BA1713" s="17" t="e">
        <f t="shared" si="309"/>
        <v>#REF!</v>
      </c>
      <c r="BB1713" s="24" t="e">
        <f>-(398600640000000)/(2*(#REF!))</f>
        <v>#REF!</v>
      </c>
      <c r="BC1713" s="24" t="e">
        <f>-(398600640000000)/((2*#REF!))</f>
        <v>#REF!</v>
      </c>
      <c r="BD1713" s="24" t="e">
        <f>-(398600640000000)/(2*#REF!)</f>
        <v>#REF!</v>
      </c>
      <c r="BE1713" s="27" t="e">
        <f t="shared" si="310"/>
        <v>#REF!</v>
      </c>
      <c r="BF1713" s="27" t="e">
        <f t="shared" si="311"/>
        <v>#REF!</v>
      </c>
      <c r="BG1713" s="23" t="e">
        <f t="shared" si="312"/>
        <v>#REF!</v>
      </c>
      <c r="BH1713" s="23" t="e">
        <f t="shared" si="313"/>
        <v>#REF!</v>
      </c>
      <c r="BJ1713" s="29" t="e">
        <f>398600640000000/(#REF!*1000*#REF!*1000)</f>
        <v>#REF!</v>
      </c>
      <c r="BK1713" s="29" t="e">
        <f>398600640000000/(#REF!*1000*#REF!*1000)</f>
        <v>#REF!</v>
      </c>
      <c r="BL1713" s="29" t="e">
        <f t="shared" si="314"/>
        <v>#REF!</v>
      </c>
      <c r="BM1713" t="e">
        <f>398600640000000/(#REF!*1000*#REF!*1000)</f>
        <v>#REF!</v>
      </c>
    </row>
    <row r="1714" spans="24:65" x14ac:dyDescent="0.25">
      <c r="X1714"/>
      <c r="Y1714"/>
      <c r="Z1714"/>
      <c r="AA1714"/>
      <c r="AB1714" s="5" t="e">
        <f>#REF!-#REF!</f>
        <v>#REF!</v>
      </c>
      <c r="AC1714" s="1" t="e">
        <f>#REF!-#REF!</f>
        <v>#REF!</v>
      </c>
      <c r="AD1714" s="1" t="e">
        <f>SIN(#REF!)*COS(#REF!)</f>
        <v>#REF!</v>
      </c>
      <c r="AE1714" s="1" t="e">
        <f>SIN(#REF!)*SIN(#REF!)</f>
        <v>#REF!</v>
      </c>
      <c r="AF1714" s="1" t="e">
        <f>#REF!*COS(#REF!+#REF!)</f>
        <v>#REF!</v>
      </c>
      <c r="AG1714" s="1" t="e">
        <f>#REF!*SIN(#REF!+#REF!)</f>
        <v>#REF!</v>
      </c>
      <c r="AH1714" s="1" t="e">
        <f>SIN(#REF!)</f>
        <v>#REF!</v>
      </c>
      <c r="AI1714" s="1" t="e">
        <f>COS(#REF!)</f>
        <v>#REF!</v>
      </c>
      <c r="AJ1714" s="1" t="e">
        <f t="shared" si="304"/>
        <v>#REF!</v>
      </c>
      <c r="AK1714" s="5" t="e">
        <f>#REF!*#REF!</f>
        <v>#REF!</v>
      </c>
      <c r="AL1714" s="1" t="e">
        <f>(#REF!*#REF!)*(#REF!*#REF!-1)</f>
        <v>#REF!</v>
      </c>
      <c r="AM1714" s="13" t="e">
        <f>#REF!*SQRT(1-#REF!*#REF!)</f>
        <v>#REF!</v>
      </c>
      <c r="AN1714" s="15" t="e">
        <f>#REF!-AM1714</f>
        <v>#REF!</v>
      </c>
      <c r="AO1714" s="19" t="e">
        <f>#REF!/AM1714</f>
        <v>#REF!</v>
      </c>
      <c r="AP1714" s="19" t="e">
        <f>SQRT(398600640000000/(#REF!*1000))</f>
        <v>#REF!</v>
      </c>
      <c r="AQ1714" s="17" t="e">
        <f>SQRT(2*398600640000000*((1/(#REF!*1000))-(1/((#REF!*1000)+(#REF!*1000)))))</f>
        <v>#REF!</v>
      </c>
      <c r="AR1714" s="17" t="e">
        <f>SQRT(2*398600640000000*((1/(#REF!*1000))-(1/((#REF!*1000)+(#REF!*1000)))))</f>
        <v>#REF!</v>
      </c>
      <c r="AS1714" s="17" t="e">
        <f t="shared" si="305"/>
        <v>#REF!</v>
      </c>
      <c r="AT1714" s="5" t="e">
        <f t="shared" si="306"/>
        <v>#REF!</v>
      </c>
      <c r="AU1714" s="5" t="e">
        <f>(((4*(POWER(#REF!*1000,2)*AP1714)/398600640000000)*AT1714))/2/1000</f>
        <v>#REF!</v>
      </c>
      <c r="AV1714" s="5" t="e">
        <f t="shared" si="307"/>
        <v>#REF!</v>
      </c>
      <c r="AW1714" s="5" t="e">
        <f>(((4*(POWER(#REF!*1000,2)*AQ1714)/398600640000000)*AV1714))/2/1000</f>
        <v>#REF!</v>
      </c>
      <c r="AX1714" s="19" t="e">
        <f t="shared" si="308"/>
        <v>#REF!</v>
      </c>
      <c r="AY1714" s="17" t="e">
        <f>SQRT(398600640000/#REF!)</f>
        <v>#REF!</v>
      </c>
      <c r="AZ1714" s="17" t="e">
        <f>SQRT(398600640000/#REF!)</f>
        <v>#REF!</v>
      </c>
      <c r="BA1714" s="17" t="e">
        <f t="shared" si="309"/>
        <v>#REF!</v>
      </c>
      <c r="BB1714" s="24" t="e">
        <f>-(398600640000000)/(2*(#REF!))</f>
        <v>#REF!</v>
      </c>
      <c r="BC1714" s="24" t="e">
        <f>-(398600640000000)/((2*#REF!))</f>
        <v>#REF!</v>
      </c>
      <c r="BD1714" s="24" t="e">
        <f>-(398600640000000)/(2*#REF!)</f>
        <v>#REF!</v>
      </c>
      <c r="BE1714" s="27" t="e">
        <f t="shared" si="310"/>
        <v>#REF!</v>
      </c>
      <c r="BF1714" s="27" t="e">
        <f t="shared" si="311"/>
        <v>#REF!</v>
      </c>
      <c r="BG1714" s="23" t="e">
        <f t="shared" si="312"/>
        <v>#REF!</v>
      </c>
      <c r="BH1714" s="23" t="e">
        <f t="shared" si="313"/>
        <v>#REF!</v>
      </c>
      <c r="BJ1714" s="29" t="e">
        <f>398600640000000/(#REF!*1000*#REF!*1000)</f>
        <v>#REF!</v>
      </c>
      <c r="BK1714" s="29" t="e">
        <f>398600640000000/(#REF!*1000*#REF!*1000)</f>
        <v>#REF!</v>
      </c>
      <c r="BL1714" s="29" t="e">
        <f t="shared" si="314"/>
        <v>#REF!</v>
      </c>
      <c r="BM1714" t="e">
        <f>398600640000000/(#REF!*1000*#REF!*1000)</f>
        <v>#REF!</v>
      </c>
    </row>
    <row r="1715" spans="24:65" x14ac:dyDescent="0.25">
      <c r="X1715"/>
      <c r="Y1715"/>
      <c r="Z1715"/>
      <c r="AA1715"/>
      <c r="AB1715" s="5" t="e">
        <f>#REF!-#REF!</f>
        <v>#REF!</v>
      </c>
      <c r="AC1715" s="1" t="e">
        <f>#REF!-#REF!</f>
        <v>#REF!</v>
      </c>
      <c r="AD1715" s="1" t="e">
        <f>SIN(#REF!)*COS(#REF!)</f>
        <v>#REF!</v>
      </c>
      <c r="AE1715" s="1" t="e">
        <f>SIN(#REF!)*SIN(#REF!)</f>
        <v>#REF!</v>
      </c>
      <c r="AF1715" s="1" t="e">
        <f>#REF!*COS(#REF!+#REF!)</f>
        <v>#REF!</v>
      </c>
      <c r="AG1715" s="1" t="e">
        <f>#REF!*SIN(#REF!+#REF!)</f>
        <v>#REF!</v>
      </c>
      <c r="AH1715" s="1" t="e">
        <f>SIN(#REF!)</f>
        <v>#REF!</v>
      </c>
      <c r="AI1715" s="1" t="e">
        <f>COS(#REF!)</f>
        <v>#REF!</v>
      </c>
      <c r="AJ1715" s="1" t="e">
        <f t="shared" si="304"/>
        <v>#REF!</v>
      </c>
      <c r="AK1715" s="5" t="e">
        <f>#REF!*#REF!</f>
        <v>#REF!</v>
      </c>
      <c r="AL1715" s="1" t="e">
        <f>(#REF!*#REF!)*(#REF!*#REF!-1)</f>
        <v>#REF!</v>
      </c>
      <c r="AM1715" s="13" t="e">
        <f>#REF!*SQRT(1-#REF!*#REF!)</f>
        <v>#REF!</v>
      </c>
      <c r="AN1715" s="15" t="e">
        <f>#REF!-AM1715</f>
        <v>#REF!</v>
      </c>
      <c r="AO1715" s="19" t="e">
        <f>#REF!/AM1715</f>
        <v>#REF!</v>
      </c>
      <c r="AP1715" s="19" t="e">
        <f>SQRT(398600640000000/(#REF!*1000))</f>
        <v>#REF!</v>
      </c>
      <c r="AQ1715" s="17" t="e">
        <f>SQRT(2*398600640000000*((1/(#REF!*1000))-(1/((#REF!*1000)+(#REF!*1000)))))</f>
        <v>#REF!</v>
      </c>
      <c r="AR1715" s="17" t="e">
        <f>SQRT(2*398600640000000*((1/(#REF!*1000))-(1/((#REF!*1000)+(#REF!*1000)))))</f>
        <v>#REF!</v>
      </c>
      <c r="AS1715" s="17" t="e">
        <f t="shared" si="305"/>
        <v>#REF!</v>
      </c>
      <c r="AT1715" s="5" t="e">
        <f t="shared" si="306"/>
        <v>#REF!</v>
      </c>
      <c r="AU1715" s="5" t="e">
        <f>(((4*(POWER(#REF!*1000,2)*AP1715)/398600640000000)*AT1715))/2/1000</f>
        <v>#REF!</v>
      </c>
      <c r="AV1715" s="5" t="e">
        <f t="shared" si="307"/>
        <v>#REF!</v>
      </c>
      <c r="AW1715" s="5" t="e">
        <f>(((4*(POWER(#REF!*1000,2)*AQ1715)/398600640000000)*AV1715))/2/1000</f>
        <v>#REF!</v>
      </c>
      <c r="AX1715" s="19" t="e">
        <f t="shared" si="308"/>
        <v>#REF!</v>
      </c>
      <c r="AY1715" s="17" t="e">
        <f>SQRT(398600640000/#REF!)</f>
        <v>#REF!</v>
      </c>
      <c r="AZ1715" s="17" t="e">
        <f>SQRT(398600640000/#REF!)</f>
        <v>#REF!</v>
      </c>
      <c r="BA1715" s="17" t="e">
        <f t="shared" si="309"/>
        <v>#REF!</v>
      </c>
      <c r="BB1715" s="24" t="e">
        <f>-(398600640000000)/(2*(#REF!))</f>
        <v>#REF!</v>
      </c>
      <c r="BC1715" s="24" t="e">
        <f>-(398600640000000)/((2*#REF!))</f>
        <v>#REF!</v>
      </c>
      <c r="BD1715" s="24" t="e">
        <f>-(398600640000000)/(2*#REF!)</f>
        <v>#REF!</v>
      </c>
      <c r="BE1715" s="27" t="e">
        <f t="shared" si="310"/>
        <v>#REF!</v>
      </c>
      <c r="BF1715" s="27" t="e">
        <f t="shared" si="311"/>
        <v>#REF!</v>
      </c>
      <c r="BG1715" s="23" t="e">
        <f t="shared" si="312"/>
        <v>#REF!</v>
      </c>
      <c r="BH1715" s="23" t="e">
        <f t="shared" si="313"/>
        <v>#REF!</v>
      </c>
      <c r="BJ1715" s="29" t="e">
        <f>398600640000000/(#REF!*1000*#REF!*1000)</f>
        <v>#REF!</v>
      </c>
      <c r="BK1715" s="29" t="e">
        <f>398600640000000/(#REF!*1000*#REF!*1000)</f>
        <v>#REF!</v>
      </c>
      <c r="BL1715" s="29" t="e">
        <f t="shared" si="314"/>
        <v>#REF!</v>
      </c>
      <c r="BM1715" t="e">
        <f>398600640000000/(#REF!*1000*#REF!*1000)</f>
        <v>#REF!</v>
      </c>
    </row>
    <row r="1716" spans="24:65" x14ac:dyDescent="0.25">
      <c r="X1716"/>
      <c r="Y1716"/>
      <c r="Z1716"/>
      <c r="AA1716"/>
      <c r="AB1716" s="5" t="e">
        <f>#REF!-#REF!</f>
        <v>#REF!</v>
      </c>
      <c r="AC1716" s="1" t="e">
        <f>#REF!-#REF!</f>
        <v>#REF!</v>
      </c>
      <c r="AD1716" s="1" t="e">
        <f>SIN(#REF!)*COS(#REF!)</f>
        <v>#REF!</v>
      </c>
      <c r="AE1716" s="1" t="e">
        <f>SIN(#REF!)*SIN(#REF!)</f>
        <v>#REF!</v>
      </c>
      <c r="AF1716" s="1" t="e">
        <f>#REF!*COS(#REF!+#REF!)</f>
        <v>#REF!</v>
      </c>
      <c r="AG1716" s="1" t="e">
        <f>#REF!*SIN(#REF!+#REF!)</f>
        <v>#REF!</v>
      </c>
      <c r="AH1716" s="1" t="e">
        <f>SIN(#REF!)</f>
        <v>#REF!</v>
      </c>
      <c r="AI1716" s="1" t="e">
        <f>COS(#REF!)</f>
        <v>#REF!</v>
      </c>
      <c r="AJ1716" s="1" t="e">
        <f t="shared" si="304"/>
        <v>#REF!</v>
      </c>
      <c r="AK1716" s="5" t="e">
        <f>#REF!*#REF!</f>
        <v>#REF!</v>
      </c>
      <c r="AL1716" s="1" t="e">
        <f>(#REF!*#REF!)*(#REF!*#REF!-1)</f>
        <v>#REF!</v>
      </c>
      <c r="AM1716" s="13" t="e">
        <f>#REF!*SQRT(1-#REF!*#REF!)</f>
        <v>#REF!</v>
      </c>
      <c r="AN1716" s="15" t="e">
        <f>#REF!-AM1716</f>
        <v>#REF!</v>
      </c>
      <c r="AO1716" s="19" t="e">
        <f>#REF!/AM1716</f>
        <v>#REF!</v>
      </c>
      <c r="AP1716" s="19" t="e">
        <f>SQRT(398600640000000/(#REF!*1000))</f>
        <v>#REF!</v>
      </c>
      <c r="AQ1716" s="17" t="e">
        <f>SQRT(2*398600640000000*((1/(#REF!*1000))-(1/((#REF!*1000)+(#REF!*1000)))))</f>
        <v>#REF!</v>
      </c>
      <c r="AR1716" s="17" t="e">
        <f>SQRT(2*398600640000000*((1/(#REF!*1000))-(1/((#REF!*1000)+(#REF!*1000)))))</f>
        <v>#REF!</v>
      </c>
      <c r="AS1716" s="17" t="e">
        <f t="shared" si="305"/>
        <v>#REF!</v>
      </c>
      <c r="AT1716" s="5" t="e">
        <f t="shared" si="306"/>
        <v>#REF!</v>
      </c>
      <c r="AU1716" s="5" t="e">
        <f>(((4*(POWER(#REF!*1000,2)*AP1716)/398600640000000)*AT1716))/2/1000</f>
        <v>#REF!</v>
      </c>
      <c r="AV1716" s="5" t="e">
        <f t="shared" si="307"/>
        <v>#REF!</v>
      </c>
      <c r="AW1716" s="5" t="e">
        <f>(((4*(POWER(#REF!*1000,2)*AQ1716)/398600640000000)*AV1716))/2/1000</f>
        <v>#REF!</v>
      </c>
      <c r="AX1716" s="19" t="e">
        <f t="shared" si="308"/>
        <v>#REF!</v>
      </c>
      <c r="AY1716" s="17" t="e">
        <f>SQRT(398600640000/#REF!)</f>
        <v>#REF!</v>
      </c>
      <c r="AZ1716" s="17" t="e">
        <f>SQRT(398600640000/#REF!)</f>
        <v>#REF!</v>
      </c>
      <c r="BA1716" s="17" t="e">
        <f t="shared" si="309"/>
        <v>#REF!</v>
      </c>
      <c r="BB1716" s="24" t="e">
        <f>-(398600640000000)/(2*(#REF!))</f>
        <v>#REF!</v>
      </c>
      <c r="BC1716" s="24" t="e">
        <f>-(398600640000000)/((2*#REF!))</f>
        <v>#REF!</v>
      </c>
      <c r="BD1716" s="24" t="e">
        <f>-(398600640000000)/(2*#REF!)</f>
        <v>#REF!</v>
      </c>
      <c r="BE1716" s="27" t="e">
        <f t="shared" si="310"/>
        <v>#REF!</v>
      </c>
      <c r="BF1716" s="27" t="e">
        <f t="shared" si="311"/>
        <v>#REF!</v>
      </c>
      <c r="BG1716" s="23" t="e">
        <f t="shared" si="312"/>
        <v>#REF!</v>
      </c>
      <c r="BH1716" s="23" t="e">
        <f t="shared" si="313"/>
        <v>#REF!</v>
      </c>
      <c r="BJ1716" s="29" t="e">
        <f>398600640000000/(#REF!*1000*#REF!*1000)</f>
        <v>#REF!</v>
      </c>
      <c r="BK1716" s="29" t="e">
        <f>398600640000000/(#REF!*1000*#REF!*1000)</f>
        <v>#REF!</v>
      </c>
      <c r="BL1716" s="29" t="e">
        <f t="shared" si="314"/>
        <v>#REF!</v>
      </c>
      <c r="BM1716" t="e">
        <f>398600640000000/(#REF!*1000*#REF!*1000)</f>
        <v>#REF!</v>
      </c>
    </row>
    <row r="1717" spans="24:65" x14ac:dyDescent="0.25">
      <c r="X1717"/>
      <c r="Y1717"/>
      <c r="Z1717"/>
      <c r="AA1717"/>
      <c r="AB1717" s="5" t="e">
        <f>#REF!-#REF!</f>
        <v>#REF!</v>
      </c>
      <c r="AC1717" s="1" t="e">
        <f>#REF!-#REF!</f>
        <v>#REF!</v>
      </c>
      <c r="AD1717" s="1" t="e">
        <f>SIN(#REF!)*COS(#REF!)</f>
        <v>#REF!</v>
      </c>
      <c r="AE1717" s="1" t="e">
        <f>SIN(#REF!)*SIN(#REF!)</f>
        <v>#REF!</v>
      </c>
      <c r="AF1717" s="1" t="e">
        <f>#REF!*COS(#REF!+#REF!)</f>
        <v>#REF!</v>
      </c>
      <c r="AG1717" s="1" t="e">
        <f>#REF!*SIN(#REF!+#REF!)</f>
        <v>#REF!</v>
      </c>
      <c r="AH1717" s="1" t="e">
        <f>SIN(#REF!)</f>
        <v>#REF!</v>
      </c>
      <c r="AI1717" s="1" t="e">
        <f>COS(#REF!)</f>
        <v>#REF!</v>
      </c>
      <c r="AJ1717" s="1" t="e">
        <f t="shared" si="304"/>
        <v>#REF!</v>
      </c>
      <c r="AK1717" s="5" t="e">
        <f>#REF!*#REF!</f>
        <v>#REF!</v>
      </c>
      <c r="AL1717" s="1" t="e">
        <f>(#REF!*#REF!)*(#REF!*#REF!-1)</f>
        <v>#REF!</v>
      </c>
      <c r="AM1717" s="13" t="e">
        <f>#REF!*SQRT(1-#REF!*#REF!)</f>
        <v>#REF!</v>
      </c>
      <c r="AN1717" s="15" t="e">
        <f>#REF!-AM1717</f>
        <v>#REF!</v>
      </c>
      <c r="AO1717" s="19" t="e">
        <f>#REF!/AM1717</f>
        <v>#REF!</v>
      </c>
      <c r="AP1717" s="19" t="e">
        <f>SQRT(398600640000000/(#REF!*1000))</f>
        <v>#REF!</v>
      </c>
      <c r="AQ1717" s="17" t="e">
        <f>SQRT(2*398600640000000*((1/(#REF!*1000))-(1/((#REF!*1000)+(#REF!*1000)))))</f>
        <v>#REF!</v>
      </c>
      <c r="AR1717" s="17" t="e">
        <f>SQRT(2*398600640000000*((1/(#REF!*1000))-(1/((#REF!*1000)+(#REF!*1000)))))</f>
        <v>#REF!</v>
      </c>
      <c r="AS1717" s="17" t="e">
        <f t="shared" si="305"/>
        <v>#REF!</v>
      </c>
      <c r="AT1717" s="5" t="e">
        <f t="shared" si="306"/>
        <v>#REF!</v>
      </c>
      <c r="AU1717" s="5" t="e">
        <f>(((4*(POWER(#REF!*1000,2)*AP1717)/398600640000000)*AT1717))/2/1000</f>
        <v>#REF!</v>
      </c>
      <c r="AV1717" s="5" t="e">
        <f t="shared" si="307"/>
        <v>#REF!</v>
      </c>
      <c r="AW1717" s="5" t="e">
        <f>(((4*(POWER(#REF!*1000,2)*AQ1717)/398600640000000)*AV1717))/2/1000</f>
        <v>#REF!</v>
      </c>
      <c r="AX1717" s="19" t="e">
        <f t="shared" si="308"/>
        <v>#REF!</v>
      </c>
      <c r="AY1717" s="17" t="e">
        <f>SQRT(398600640000/#REF!)</f>
        <v>#REF!</v>
      </c>
      <c r="AZ1717" s="17" t="e">
        <f>SQRT(398600640000/#REF!)</f>
        <v>#REF!</v>
      </c>
      <c r="BA1717" s="17" t="e">
        <f t="shared" si="309"/>
        <v>#REF!</v>
      </c>
      <c r="BB1717" s="24" t="e">
        <f>-(398600640000000)/(2*(#REF!))</f>
        <v>#REF!</v>
      </c>
      <c r="BC1717" s="24" t="e">
        <f>-(398600640000000)/((2*#REF!))</f>
        <v>#REF!</v>
      </c>
      <c r="BD1717" s="24" t="e">
        <f>-(398600640000000)/(2*#REF!)</f>
        <v>#REF!</v>
      </c>
      <c r="BE1717" s="27" t="e">
        <f t="shared" si="310"/>
        <v>#REF!</v>
      </c>
      <c r="BF1717" s="27" t="e">
        <f t="shared" si="311"/>
        <v>#REF!</v>
      </c>
      <c r="BG1717" s="23" t="e">
        <f t="shared" si="312"/>
        <v>#REF!</v>
      </c>
      <c r="BH1717" s="23" t="e">
        <f t="shared" si="313"/>
        <v>#REF!</v>
      </c>
      <c r="BJ1717" s="29" t="e">
        <f>398600640000000/(#REF!*1000*#REF!*1000)</f>
        <v>#REF!</v>
      </c>
      <c r="BK1717" s="29" t="e">
        <f>398600640000000/(#REF!*1000*#REF!*1000)</f>
        <v>#REF!</v>
      </c>
      <c r="BL1717" s="29" t="e">
        <f t="shared" si="314"/>
        <v>#REF!</v>
      </c>
      <c r="BM1717" t="e">
        <f>398600640000000/(#REF!*1000*#REF!*1000)</f>
        <v>#REF!</v>
      </c>
    </row>
    <row r="1718" spans="24:65" x14ac:dyDescent="0.25">
      <c r="X1718"/>
      <c r="Y1718"/>
      <c r="Z1718"/>
      <c r="AA1718"/>
      <c r="AB1718" s="5" t="e">
        <f>#REF!-#REF!</f>
        <v>#REF!</v>
      </c>
      <c r="AC1718" s="1" t="e">
        <f>#REF!-#REF!</f>
        <v>#REF!</v>
      </c>
      <c r="AD1718" s="1" t="e">
        <f>SIN(#REF!)*COS(#REF!)</f>
        <v>#REF!</v>
      </c>
      <c r="AE1718" s="1" t="e">
        <f>SIN(#REF!)*SIN(#REF!)</f>
        <v>#REF!</v>
      </c>
      <c r="AF1718" s="1" t="e">
        <f>#REF!*COS(#REF!+#REF!)</f>
        <v>#REF!</v>
      </c>
      <c r="AG1718" s="1" t="e">
        <f>#REF!*SIN(#REF!+#REF!)</f>
        <v>#REF!</v>
      </c>
      <c r="AH1718" s="1" t="e">
        <f>SIN(#REF!)</f>
        <v>#REF!</v>
      </c>
      <c r="AI1718" s="1" t="e">
        <f>COS(#REF!)</f>
        <v>#REF!</v>
      </c>
      <c r="AJ1718" s="1" t="e">
        <f t="shared" si="304"/>
        <v>#REF!</v>
      </c>
      <c r="AK1718" s="5" t="e">
        <f>#REF!*#REF!</f>
        <v>#REF!</v>
      </c>
      <c r="AL1718" s="1" t="e">
        <f>(#REF!*#REF!)*(#REF!*#REF!-1)</f>
        <v>#REF!</v>
      </c>
      <c r="AM1718" s="13" t="e">
        <f>#REF!*SQRT(1-#REF!*#REF!)</f>
        <v>#REF!</v>
      </c>
      <c r="AN1718" s="15" t="e">
        <f>#REF!-AM1718</f>
        <v>#REF!</v>
      </c>
      <c r="AO1718" s="19" t="e">
        <f>#REF!/AM1718</f>
        <v>#REF!</v>
      </c>
      <c r="AP1718" s="19" t="e">
        <f>SQRT(398600640000000/(#REF!*1000))</f>
        <v>#REF!</v>
      </c>
      <c r="AQ1718" s="17" t="e">
        <f>SQRT(2*398600640000000*((1/(#REF!*1000))-(1/((#REF!*1000)+(#REF!*1000)))))</f>
        <v>#REF!</v>
      </c>
      <c r="AR1718" s="17" t="e">
        <f>SQRT(2*398600640000000*((1/(#REF!*1000))-(1/((#REF!*1000)+(#REF!*1000)))))</f>
        <v>#REF!</v>
      </c>
      <c r="AS1718" s="17" t="e">
        <f t="shared" si="305"/>
        <v>#REF!</v>
      </c>
      <c r="AT1718" s="5" t="e">
        <f t="shared" si="306"/>
        <v>#REF!</v>
      </c>
      <c r="AU1718" s="5" t="e">
        <f>(((4*(POWER(#REF!*1000,2)*AP1718)/398600640000000)*AT1718))/2/1000</f>
        <v>#REF!</v>
      </c>
      <c r="AV1718" s="5" t="e">
        <f t="shared" si="307"/>
        <v>#REF!</v>
      </c>
      <c r="AW1718" s="5" t="e">
        <f>(((4*(POWER(#REF!*1000,2)*AQ1718)/398600640000000)*AV1718))/2/1000</f>
        <v>#REF!</v>
      </c>
      <c r="AX1718" s="19" t="e">
        <f t="shared" si="308"/>
        <v>#REF!</v>
      </c>
      <c r="AY1718" s="17" t="e">
        <f>SQRT(398600640000/#REF!)</f>
        <v>#REF!</v>
      </c>
      <c r="AZ1718" s="17" t="e">
        <f>SQRT(398600640000/#REF!)</f>
        <v>#REF!</v>
      </c>
      <c r="BA1718" s="17" t="e">
        <f t="shared" si="309"/>
        <v>#REF!</v>
      </c>
      <c r="BB1718" s="24" t="e">
        <f>-(398600640000000)/(2*(#REF!))</f>
        <v>#REF!</v>
      </c>
      <c r="BC1718" s="24" t="e">
        <f>-(398600640000000)/((2*#REF!))</f>
        <v>#REF!</v>
      </c>
      <c r="BD1718" s="24" t="e">
        <f>-(398600640000000)/(2*#REF!)</f>
        <v>#REF!</v>
      </c>
      <c r="BE1718" s="27" t="e">
        <f t="shared" si="310"/>
        <v>#REF!</v>
      </c>
      <c r="BF1718" s="27" t="e">
        <f t="shared" si="311"/>
        <v>#REF!</v>
      </c>
      <c r="BG1718" s="23" t="e">
        <f t="shared" si="312"/>
        <v>#REF!</v>
      </c>
      <c r="BH1718" s="23" t="e">
        <f t="shared" si="313"/>
        <v>#REF!</v>
      </c>
      <c r="BJ1718" s="29" t="e">
        <f>398600640000000/(#REF!*1000*#REF!*1000)</f>
        <v>#REF!</v>
      </c>
      <c r="BK1718" s="29" t="e">
        <f>398600640000000/(#REF!*1000*#REF!*1000)</f>
        <v>#REF!</v>
      </c>
      <c r="BL1718" s="29" t="e">
        <f t="shared" si="314"/>
        <v>#REF!</v>
      </c>
      <c r="BM1718" t="e">
        <f>398600640000000/(#REF!*1000*#REF!*1000)</f>
        <v>#REF!</v>
      </c>
    </row>
    <row r="1719" spans="24:65" x14ac:dyDescent="0.25">
      <c r="X1719"/>
      <c r="Y1719"/>
      <c r="Z1719"/>
      <c r="AA1719"/>
      <c r="AB1719" s="5" t="e">
        <f>#REF!-#REF!</f>
        <v>#REF!</v>
      </c>
      <c r="AC1719" s="1" t="e">
        <f>#REF!-#REF!</f>
        <v>#REF!</v>
      </c>
      <c r="AD1719" s="1" t="e">
        <f>SIN(#REF!)*COS(#REF!)</f>
        <v>#REF!</v>
      </c>
      <c r="AE1719" s="1" t="e">
        <f>SIN(#REF!)*SIN(#REF!)</f>
        <v>#REF!</v>
      </c>
      <c r="AF1719" s="1" t="e">
        <f>#REF!*COS(#REF!+#REF!)</f>
        <v>#REF!</v>
      </c>
      <c r="AG1719" s="1" t="e">
        <f>#REF!*SIN(#REF!+#REF!)</f>
        <v>#REF!</v>
      </c>
      <c r="AH1719" s="1" t="e">
        <f>SIN(#REF!)</f>
        <v>#REF!</v>
      </c>
      <c r="AI1719" s="1" t="e">
        <f>COS(#REF!)</f>
        <v>#REF!</v>
      </c>
      <c r="AJ1719" s="1" t="e">
        <f t="shared" ref="AJ1719:AJ1722" si="315">AH1719*AI1719</f>
        <v>#REF!</v>
      </c>
      <c r="AK1719" s="5" t="e">
        <f>#REF!*#REF!</f>
        <v>#REF!</v>
      </c>
      <c r="AL1719" s="1" t="e">
        <f>(#REF!*#REF!)*(#REF!*#REF!-1)</f>
        <v>#REF!</v>
      </c>
      <c r="AM1719" s="13" t="e">
        <f>#REF!*SQRT(1-#REF!*#REF!)</f>
        <v>#REF!</v>
      </c>
      <c r="AN1719" s="15" t="e">
        <f>#REF!-AM1719</f>
        <v>#REF!</v>
      </c>
      <c r="AO1719" s="19" t="e">
        <f>#REF!/AM1719</f>
        <v>#REF!</v>
      </c>
      <c r="AP1719" s="19" t="e">
        <f>SQRT(398600640000000/(#REF!*1000))</f>
        <v>#REF!</v>
      </c>
      <c r="AQ1719" s="17" t="e">
        <f>SQRT(2*398600640000000*((1/(#REF!*1000))-(1/((#REF!*1000)+(#REF!*1000)))))</f>
        <v>#REF!</v>
      </c>
      <c r="AR1719" s="17" t="e">
        <f>SQRT(2*398600640000000*((1/(#REF!*1000))-(1/((#REF!*1000)+(#REF!*1000)))))</f>
        <v>#REF!</v>
      </c>
      <c r="AS1719" s="17" t="e">
        <f t="shared" ref="AS1719:AS1722" si="316">AR1719-AQ1719</f>
        <v>#REF!</v>
      </c>
      <c r="AT1719" s="5" t="e">
        <f t="shared" ref="AT1719:AT1722" si="317">AR1719-AP1719</f>
        <v>#REF!</v>
      </c>
      <c r="AU1719" s="5" t="e">
        <f>(((4*(POWER(#REF!*1000,2)*AP1719)/398600640000000)*AT1719))/2/1000</f>
        <v>#REF!</v>
      </c>
      <c r="AV1719" s="5" t="e">
        <f t="shared" ref="AV1719:AV1722" si="318">AP1719-AQ1719</f>
        <v>#REF!</v>
      </c>
      <c r="AW1719" s="5" t="e">
        <f>(((4*(POWER(#REF!*1000,2)*AQ1719)/398600640000000)*AV1719))/2/1000</f>
        <v>#REF!</v>
      </c>
      <c r="AX1719" s="19" t="e">
        <f t="shared" ref="AX1719:AX1722" si="319">(AS1719/AQ1719)*100</f>
        <v>#REF!</v>
      </c>
      <c r="AY1719" s="17" t="e">
        <f>SQRT(398600640000/#REF!)</f>
        <v>#REF!</v>
      </c>
      <c r="AZ1719" s="17" t="e">
        <f>SQRT(398600640000/#REF!)</f>
        <v>#REF!</v>
      </c>
      <c r="BA1719" s="17" t="e">
        <f t="shared" ref="BA1719:BA1722" si="320">AZ1719-AY1719</f>
        <v>#REF!</v>
      </c>
      <c r="BB1719" s="24" t="e">
        <f>-(398600640000000)/(2*(#REF!))</f>
        <v>#REF!</v>
      </c>
      <c r="BC1719" s="24" t="e">
        <f>-(398600640000000)/((2*#REF!))</f>
        <v>#REF!</v>
      </c>
      <c r="BD1719" s="24" t="e">
        <f>-(398600640000000)/(2*#REF!)</f>
        <v>#REF!</v>
      </c>
      <c r="BE1719" s="27" t="e">
        <f t="shared" ref="BE1719:BE1722" si="321">BD1719-BC1719</f>
        <v>#REF!</v>
      </c>
      <c r="BF1719" s="27" t="e">
        <f t="shared" ref="BF1719:BF1722" si="322">BD1719-BB1719</f>
        <v>#REF!</v>
      </c>
      <c r="BG1719" s="23" t="e">
        <f t="shared" ref="BG1719:BG1722" si="323">BE1719+BF1719</f>
        <v>#REF!</v>
      </c>
      <c r="BH1719" s="23" t="e">
        <f t="shared" ref="BH1719:BH1722" si="324">BC1719-BB1719</f>
        <v>#REF!</v>
      </c>
      <c r="BJ1719" s="29" t="e">
        <f>398600640000000/(#REF!*1000*#REF!*1000)</f>
        <v>#REF!</v>
      </c>
      <c r="BK1719" s="29" t="e">
        <f>398600640000000/(#REF!*1000*#REF!*1000)</f>
        <v>#REF!</v>
      </c>
      <c r="BL1719" s="29" t="e">
        <f t="shared" ref="BL1719:BL1722" si="325">BK1719-BJ1719</f>
        <v>#REF!</v>
      </c>
      <c r="BM1719" t="e">
        <f>398600640000000/(#REF!*1000*#REF!*1000)</f>
        <v>#REF!</v>
      </c>
    </row>
    <row r="1720" spans="24:65" x14ac:dyDescent="0.25">
      <c r="X1720"/>
      <c r="Y1720"/>
      <c r="Z1720"/>
      <c r="AA1720"/>
      <c r="AB1720" s="5" t="e">
        <f>#REF!-#REF!</f>
        <v>#REF!</v>
      </c>
      <c r="AC1720" s="1" t="e">
        <f>#REF!-#REF!</f>
        <v>#REF!</v>
      </c>
      <c r="AD1720" s="1" t="e">
        <f>SIN(#REF!)*COS(#REF!)</f>
        <v>#REF!</v>
      </c>
      <c r="AE1720" s="1" t="e">
        <f>SIN(#REF!)*SIN(#REF!)</f>
        <v>#REF!</v>
      </c>
      <c r="AF1720" s="1" t="e">
        <f>#REF!*COS(#REF!+#REF!)</f>
        <v>#REF!</v>
      </c>
      <c r="AG1720" s="1" t="e">
        <f>#REF!*SIN(#REF!+#REF!)</f>
        <v>#REF!</v>
      </c>
      <c r="AH1720" s="1" t="e">
        <f>SIN(#REF!)</f>
        <v>#REF!</v>
      </c>
      <c r="AI1720" s="1" t="e">
        <f>COS(#REF!)</f>
        <v>#REF!</v>
      </c>
      <c r="AJ1720" s="1" t="e">
        <f t="shared" si="315"/>
        <v>#REF!</v>
      </c>
      <c r="AK1720" s="5" t="e">
        <f>#REF!*#REF!</f>
        <v>#REF!</v>
      </c>
      <c r="AL1720" s="1" t="e">
        <f>(#REF!*#REF!)*(#REF!*#REF!-1)</f>
        <v>#REF!</v>
      </c>
      <c r="AM1720" s="13" t="e">
        <f>#REF!*SQRT(1-#REF!*#REF!)</f>
        <v>#REF!</v>
      </c>
      <c r="AN1720" s="15" t="e">
        <f>#REF!-AM1720</f>
        <v>#REF!</v>
      </c>
      <c r="AO1720" s="19" t="e">
        <f>#REF!/AM1720</f>
        <v>#REF!</v>
      </c>
      <c r="AP1720" s="19" t="e">
        <f>SQRT(398600640000000/(#REF!*1000))</f>
        <v>#REF!</v>
      </c>
      <c r="AQ1720" s="17" t="e">
        <f>SQRT(2*398600640000000*((1/(#REF!*1000))-(1/((#REF!*1000)+(#REF!*1000)))))</f>
        <v>#REF!</v>
      </c>
      <c r="AR1720" s="17" t="e">
        <f>SQRT(2*398600640000000*((1/(#REF!*1000))-(1/((#REF!*1000)+(#REF!*1000)))))</f>
        <v>#REF!</v>
      </c>
      <c r="AS1720" s="17" t="e">
        <f t="shared" si="316"/>
        <v>#REF!</v>
      </c>
      <c r="AT1720" s="5" t="e">
        <f t="shared" si="317"/>
        <v>#REF!</v>
      </c>
      <c r="AU1720" s="5" t="e">
        <f>(((4*(POWER(#REF!*1000,2)*AP1720)/398600640000000)*AT1720))/2/1000</f>
        <v>#REF!</v>
      </c>
      <c r="AV1720" s="5" t="e">
        <f t="shared" si="318"/>
        <v>#REF!</v>
      </c>
      <c r="AW1720" s="5" t="e">
        <f>(((4*(POWER(#REF!*1000,2)*AQ1720)/398600640000000)*AV1720))/2/1000</f>
        <v>#REF!</v>
      </c>
      <c r="AX1720" s="19" t="e">
        <f t="shared" si="319"/>
        <v>#REF!</v>
      </c>
      <c r="AY1720" s="17" t="e">
        <f>SQRT(398600640000/#REF!)</f>
        <v>#REF!</v>
      </c>
      <c r="AZ1720" s="17" t="e">
        <f>SQRT(398600640000/#REF!)</f>
        <v>#REF!</v>
      </c>
      <c r="BA1720" s="17" t="e">
        <f t="shared" si="320"/>
        <v>#REF!</v>
      </c>
      <c r="BB1720" s="24" t="e">
        <f>-(398600640000000)/(2*(#REF!))</f>
        <v>#REF!</v>
      </c>
      <c r="BC1720" s="24" t="e">
        <f>-(398600640000000)/((2*#REF!))</f>
        <v>#REF!</v>
      </c>
      <c r="BD1720" s="24" t="e">
        <f>-(398600640000000)/(2*#REF!)</f>
        <v>#REF!</v>
      </c>
      <c r="BE1720" s="27" t="e">
        <f t="shared" si="321"/>
        <v>#REF!</v>
      </c>
      <c r="BF1720" s="27" t="e">
        <f t="shared" si="322"/>
        <v>#REF!</v>
      </c>
      <c r="BG1720" s="23" t="e">
        <f t="shared" si="323"/>
        <v>#REF!</v>
      </c>
      <c r="BH1720" s="23" t="e">
        <f t="shared" si="324"/>
        <v>#REF!</v>
      </c>
      <c r="BJ1720" s="29" t="e">
        <f>398600640000000/(#REF!*1000*#REF!*1000)</f>
        <v>#REF!</v>
      </c>
      <c r="BK1720" s="29" t="e">
        <f>398600640000000/(#REF!*1000*#REF!*1000)</f>
        <v>#REF!</v>
      </c>
      <c r="BL1720" s="29" t="e">
        <f t="shared" si="325"/>
        <v>#REF!</v>
      </c>
      <c r="BM1720" t="e">
        <f>398600640000000/(#REF!*1000*#REF!*1000)</f>
        <v>#REF!</v>
      </c>
    </row>
    <row r="1721" spans="24:65" x14ac:dyDescent="0.25">
      <c r="X1721"/>
      <c r="Y1721"/>
      <c r="Z1721"/>
      <c r="AA1721"/>
      <c r="AB1721" s="5" t="e">
        <f>#REF!-#REF!</f>
        <v>#REF!</v>
      </c>
      <c r="AC1721" s="1" t="e">
        <f>#REF!-#REF!</f>
        <v>#REF!</v>
      </c>
      <c r="AD1721" s="1" t="e">
        <f>SIN(#REF!)*COS(#REF!)</f>
        <v>#REF!</v>
      </c>
      <c r="AE1721" s="1" t="e">
        <f>SIN(#REF!)*SIN(#REF!)</f>
        <v>#REF!</v>
      </c>
      <c r="AF1721" s="1" t="e">
        <f>#REF!*COS(#REF!+#REF!)</f>
        <v>#REF!</v>
      </c>
      <c r="AG1721" s="1" t="e">
        <f>#REF!*SIN(#REF!+#REF!)</f>
        <v>#REF!</v>
      </c>
      <c r="AH1721" s="1" t="e">
        <f>SIN(#REF!)</f>
        <v>#REF!</v>
      </c>
      <c r="AI1721" s="1" t="e">
        <f>COS(#REF!)</f>
        <v>#REF!</v>
      </c>
      <c r="AJ1721" s="1" t="e">
        <f t="shared" si="315"/>
        <v>#REF!</v>
      </c>
      <c r="AK1721" s="5" t="e">
        <f>#REF!*#REF!</f>
        <v>#REF!</v>
      </c>
      <c r="AL1721" s="1" t="e">
        <f>(#REF!*#REF!)*(#REF!*#REF!-1)</f>
        <v>#REF!</v>
      </c>
      <c r="AM1721" s="13" t="e">
        <f>#REF!*SQRT(1-#REF!*#REF!)</f>
        <v>#REF!</v>
      </c>
      <c r="AN1721" s="15" t="e">
        <f>#REF!-AM1721</f>
        <v>#REF!</v>
      </c>
      <c r="AO1721" s="19" t="e">
        <f>#REF!/AM1721</f>
        <v>#REF!</v>
      </c>
      <c r="AP1721" s="19" t="e">
        <f>SQRT(398600640000000/(#REF!*1000))</f>
        <v>#REF!</v>
      </c>
      <c r="AQ1721" s="17" t="e">
        <f>SQRT(2*398600640000000*((1/(#REF!*1000))-(1/((#REF!*1000)+(#REF!*1000)))))</f>
        <v>#REF!</v>
      </c>
      <c r="AR1721" s="17" t="e">
        <f>SQRT(2*398600640000000*((1/(#REF!*1000))-(1/((#REF!*1000)+(#REF!*1000)))))</f>
        <v>#REF!</v>
      </c>
      <c r="AS1721" s="17" t="e">
        <f t="shared" si="316"/>
        <v>#REF!</v>
      </c>
      <c r="AT1721" s="5" t="e">
        <f t="shared" si="317"/>
        <v>#REF!</v>
      </c>
      <c r="AU1721" s="5" t="e">
        <f>(((4*(POWER(#REF!*1000,2)*AP1721)/398600640000000)*AT1721))/2/1000</f>
        <v>#REF!</v>
      </c>
      <c r="AV1721" s="5" t="e">
        <f t="shared" si="318"/>
        <v>#REF!</v>
      </c>
      <c r="AW1721" s="5" t="e">
        <f>(((4*(POWER(#REF!*1000,2)*AQ1721)/398600640000000)*AV1721))/2/1000</f>
        <v>#REF!</v>
      </c>
      <c r="AX1721" s="19" t="e">
        <f t="shared" si="319"/>
        <v>#REF!</v>
      </c>
      <c r="AY1721" s="17" t="e">
        <f>SQRT(398600640000/#REF!)</f>
        <v>#REF!</v>
      </c>
      <c r="AZ1721" s="17" t="e">
        <f>SQRT(398600640000/#REF!)</f>
        <v>#REF!</v>
      </c>
      <c r="BA1721" s="17" t="e">
        <f t="shared" si="320"/>
        <v>#REF!</v>
      </c>
      <c r="BB1721" s="24" t="e">
        <f>-(398600640000000)/(2*(#REF!))</f>
        <v>#REF!</v>
      </c>
      <c r="BC1721" s="24" t="e">
        <f>-(398600640000000)/((2*#REF!))</f>
        <v>#REF!</v>
      </c>
      <c r="BD1721" s="24" t="e">
        <f>-(398600640000000)/(2*#REF!)</f>
        <v>#REF!</v>
      </c>
      <c r="BE1721" s="27" t="e">
        <f t="shared" si="321"/>
        <v>#REF!</v>
      </c>
      <c r="BF1721" s="27" t="e">
        <f t="shared" si="322"/>
        <v>#REF!</v>
      </c>
      <c r="BG1721" s="23" t="e">
        <f t="shared" si="323"/>
        <v>#REF!</v>
      </c>
      <c r="BH1721" s="23" t="e">
        <f t="shared" si="324"/>
        <v>#REF!</v>
      </c>
      <c r="BJ1721" s="29" t="e">
        <f>398600640000000/(#REF!*1000*#REF!*1000)</f>
        <v>#REF!</v>
      </c>
      <c r="BK1721" s="29" t="e">
        <f>398600640000000/(#REF!*1000*#REF!*1000)</f>
        <v>#REF!</v>
      </c>
      <c r="BL1721" s="29" t="e">
        <f t="shared" si="325"/>
        <v>#REF!</v>
      </c>
      <c r="BM1721" t="e">
        <f>398600640000000/(#REF!*1000*#REF!*1000)</f>
        <v>#REF!</v>
      </c>
    </row>
    <row r="1722" spans="24:65" x14ac:dyDescent="0.25">
      <c r="X1722"/>
      <c r="Y1722"/>
      <c r="Z1722"/>
      <c r="AA1722"/>
      <c r="AB1722" s="5" t="e">
        <f>#REF!-#REF!</f>
        <v>#REF!</v>
      </c>
      <c r="AC1722" s="1" t="e">
        <f>#REF!-#REF!</f>
        <v>#REF!</v>
      </c>
      <c r="AD1722" s="1" t="e">
        <f>SIN(#REF!)*COS(#REF!)</f>
        <v>#REF!</v>
      </c>
      <c r="AE1722" s="1" t="e">
        <f>SIN(#REF!)*SIN(#REF!)</f>
        <v>#REF!</v>
      </c>
      <c r="AF1722" s="1" t="e">
        <f>#REF!*COS(#REF!+#REF!)</f>
        <v>#REF!</v>
      </c>
      <c r="AG1722" s="1" t="e">
        <f>#REF!*SIN(#REF!+#REF!)</f>
        <v>#REF!</v>
      </c>
      <c r="AH1722" s="1" t="e">
        <f>SIN(#REF!)</f>
        <v>#REF!</v>
      </c>
      <c r="AI1722" s="1" t="e">
        <f>COS(#REF!)</f>
        <v>#REF!</v>
      </c>
      <c r="AJ1722" s="1" t="e">
        <f t="shared" si="315"/>
        <v>#REF!</v>
      </c>
      <c r="AK1722" s="5" t="e">
        <f>#REF!*#REF!</f>
        <v>#REF!</v>
      </c>
      <c r="AL1722" s="1" t="e">
        <f>(#REF!*#REF!)*(#REF!*#REF!-1)</f>
        <v>#REF!</v>
      </c>
      <c r="AM1722" s="13" t="e">
        <f>#REF!*SQRT(1-#REF!*#REF!)</f>
        <v>#REF!</v>
      </c>
      <c r="AN1722" s="15" t="e">
        <f>#REF!-AM1722</f>
        <v>#REF!</v>
      </c>
      <c r="AO1722" s="19" t="e">
        <f>#REF!/AM1722</f>
        <v>#REF!</v>
      </c>
      <c r="AP1722" s="19" t="e">
        <f>SQRT(398600640000000/(#REF!*1000))</f>
        <v>#REF!</v>
      </c>
      <c r="AQ1722" s="17" t="e">
        <f>SQRT(2*398600640000000*((1/(#REF!*1000))-(1/((#REF!*1000)+(#REF!*1000)))))</f>
        <v>#REF!</v>
      </c>
      <c r="AR1722" s="17" t="e">
        <f>SQRT(2*398600640000000*((1/(#REF!*1000))-(1/((#REF!*1000)+(#REF!*1000)))))</f>
        <v>#REF!</v>
      </c>
      <c r="AS1722" s="17" t="e">
        <f t="shared" si="316"/>
        <v>#REF!</v>
      </c>
      <c r="AT1722" s="5" t="e">
        <f t="shared" si="317"/>
        <v>#REF!</v>
      </c>
      <c r="AU1722" s="5" t="e">
        <f>(((4*(POWER(#REF!*1000,2)*AP1722)/398600640000000)*AT1722))/2/1000</f>
        <v>#REF!</v>
      </c>
      <c r="AV1722" s="5" t="e">
        <f t="shared" si="318"/>
        <v>#REF!</v>
      </c>
      <c r="AW1722" s="5" t="e">
        <f>(((4*(POWER(#REF!*1000,2)*AQ1722)/398600640000000)*AV1722))/2/1000</f>
        <v>#REF!</v>
      </c>
      <c r="AX1722" s="19" t="e">
        <f t="shared" si="319"/>
        <v>#REF!</v>
      </c>
      <c r="AY1722" s="17" t="e">
        <f>SQRT(398600640000/#REF!)</f>
        <v>#REF!</v>
      </c>
      <c r="AZ1722" s="17" t="e">
        <f>SQRT(398600640000/#REF!)</f>
        <v>#REF!</v>
      </c>
      <c r="BA1722" s="17" t="e">
        <f t="shared" si="320"/>
        <v>#REF!</v>
      </c>
      <c r="BB1722" s="24" t="e">
        <f>-(398600640000000)/(2*(#REF!))</f>
        <v>#REF!</v>
      </c>
      <c r="BC1722" s="24" t="e">
        <f>-(398600640000000)/((2*#REF!))</f>
        <v>#REF!</v>
      </c>
      <c r="BD1722" s="24" t="e">
        <f>-(398600640000000)/(2*#REF!)</f>
        <v>#REF!</v>
      </c>
      <c r="BE1722" s="27" t="e">
        <f t="shared" si="321"/>
        <v>#REF!</v>
      </c>
      <c r="BF1722" s="27" t="e">
        <f t="shared" si="322"/>
        <v>#REF!</v>
      </c>
      <c r="BG1722" s="23" t="e">
        <f t="shared" si="323"/>
        <v>#REF!</v>
      </c>
      <c r="BH1722" s="23" t="e">
        <f t="shared" si="324"/>
        <v>#REF!</v>
      </c>
      <c r="BJ1722" s="29" t="e">
        <f>398600640000000/(#REF!*1000*#REF!*1000)</f>
        <v>#REF!</v>
      </c>
      <c r="BK1722" s="29" t="e">
        <f>398600640000000/(#REF!*1000*#REF!*1000)</f>
        <v>#REF!</v>
      </c>
      <c r="BL1722" s="29" t="e">
        <f t="shared" si="325"/>
        <v>#REF!</v>
      </c>
      <c r="BM1722" t="e">
        <f>398600640000000/(#REF!*1000*#REF!*1000)</f>
        <v>#REF!</v>
      </c>
    </row>
    <row r="1723" spans="24:65" x14ac:dyDescent="0.25">
      <c r="X1723"/>
      <c r="Y1723"/>
      <c r="Z1723"/>
      <c r="AA1723"/>
      <c r="AB1723" s="5" t="e">
        <f>#REF!-#REF!</f>
        <v>#REF!</v>
      </c>
      <c r="AC1723" s="1" t="e">
        <f>#REF!-#REF!</f>
        <v>#REF!</v>
      </c>
      <c r="AD1723" s="1" t="e">
        <f>SIN(#REF!)*COS(#REF!)</f>
        <v>#REF!</v>
      </c>
      <c r="AE1723" s="1" t="e">
        <f>SIN(#REF!)*SIN(#REF!)</f>
        <v>#REF!</v>
      </c>
      <c r="AF1723" s="1" t="e">
        <f>#REF!*COS(#REF!+#REF!)</f>
        <v>#REF!</v>
      </c>
      <c r="AG1723" s="1" t="e">
        <f>#REF!*SIN(#REF!+#REF!)</f>
        <v>#REF!</v>
      </c>
      <c r="AH1723" s="1" t="e">
        <f>SIN(#REF!)</f>
        <v>#REF!</v>
      </c>
      <c r="AI1723" s="1" t="e">
        <f>COS(#REF!)</f>
        <v>#REF!</v>
      </c>
      <c r="AJ1723" s="1" t="e">
        <f t="shared" ref="AJ1723:AJ1749" si="326">AH1723*AI1723</f>
        <v>#REF!</v>
      </c>
      <c r="AK1723" s="5" t="e">
        <f>#REF!*#REF!</f>
        <v>#REF!</v>
      </c>
      <c r="AL1723" s="1" t="e">
        <f>(#REF!*#REF!)*(#REF!*#REF!-1)</f>
        <v>#REF!</v>
      </c>
      <c r="AM1723" s="13" t="e">
        <f>#REF!*SQRT(1-#REF!*#REF!)</f>
        <v>#REF!</v>
      </c>
      <c r="AN1723" s="15" t="e">
        <f>#REF!-AM1723</f>
        <v>#REF!</v>
      </c>
      <c r="AO1723" s="19" t="e">
        <f>#REF!/AM1723</f>
        <v>#REF!</v>
      </c>
      <c r="AP1723" s="19" t="e">
        <f>SQRT(398600640000000/(#REF!*1000))</f>
        <v>#REF!</v>
      </c>
      <c r="AQ1723" s="17" t="e">
        <f>SQRT(2*398600640000000*((1/(#REF!*1000))-(1/((#REF!*1000)+(#REF!*1000)))))</f>
        <v>#REF!</v>
      </c>
      <c r="AR1723" s="17" t="e">
        <f>SQRT(2*398600640000000*((1/(#REF!*1000))-(1/((#REF!*1000)+(#REF!*1000)))))</f>
        <v>#REF!</v>
      </c>
      <c r="AS1723" s="17" t="e">
        <f t="shared" ref="AS1723:AS1749" si="327">AR1723-AQ1723</f>
        <v>#REF!</v>
      </c>
      <c r="AT1723" s="5" t="e">
        <f t="shared" ref="AT1723:AT1749" si="328">AR1723-AP1723</f>
        <v>#REF!</v>
      </c>
      <c r="AU1723" s="5" t="e">
        <f>(((4*(POWER(#REF!*1000,2)*AP1723)/398600640000000)*AT1723))/2/1000</f>
        <v>#REF!</v>
      </c>
      <c r="AV1723" s="5" t="e">
        <f t="shared" ref="AV1723:AV1749" si="329">AP1723-AQ1723</f>
        <v>#REF!</v>
      </c>
      <c r="AW1723" s="5" t="e">
        <f>(((4*(POWER(#REF!*1000,2)*AQ1723)/398600640000000)*AV1723))/2/1000</f>
        <v>#REF!</v>
      </c>
      <c r="AX1723" s="19" t="e">
        <f t="shared" ref="AX1723:AX1749" si="330">(AS1723/AQ1723)*100</f>
        <v>#REF!</v>
      </c>
      <c r="AY1723" s="17" t="e">
        <f>SQRT(398600640000/#REF!)</f>
        <v>#REF!</v>
      </c>
      <c r="AZ1723" s="17" t="e">
        <f>SQRT(398600640000/#REF!)</f>
        <v>#REF!</v>
      </c>
      <c r="BA1723" s="17" t="e">
        <f t="shared" ref="BA1723:BA1749" si="331">AZ1723-AY1723</f>
        <v>#REF!</v>
      </c>
      <c r="BB1723" s="24" t="e">
        <f>-(398600640000000)/(2*(#REF!))</f>
        <v>#REF!</v>
      </c>
      <c r="BC1723" s="24" t="e">
        <f>-(398600640000000)/((2*#REF!))</f>
        <v>#REF!</v>
      </c>
      <c r="BD1723" s="24" t="e">
        <f>-(398600640000000)/(2*#REF!)</f>
        <v>#REF!</v>
      </c>
      <c r="BE1723" s="27" t="e">
        <f t="shared" ref="BE1723:BE1749" si="332">BD1723-BC1723</f>
        <v>#REF!</v>
      </c>
      <c r="BF1723" s="27" t="e">
        <f t="shared" ref="BF1723:BF1749" si="333">BD1723-BB1723</f>
        <v>#REF!</v>
      </c>
      <c r="BG1723" s="23" t="e">
        <f t="shared" ref="BG1723:BG1749" si="334">BE1723+BF1723</f>
        <v>#REF!</v>
      </c>
      <c r="BH1723" s="23" t="e">
        <f t="shared" ref="BH1723:BH1749" si="335">BC1723-BB1723</f>
        <v>#REF!</v>
      </c>
      <c r="BJ1723" s="29" t="e">
        <f>398600640000000/(#REF!*1000*#REF!*1000)</f>
        <v>#REF!</v>
      </c>
      <c r="BK1723" s="29" t="e">
        <f>398600640000000/(#REF!*1000*#REF!*1000)</f>
        <v>#REF!</v>
      </c>
      <c r="BL1723" s="29" t="e">
        <f t="shared" ref="BL1723:BL1749" si="336">BK1723-BJ1723</f>
        <v>#REF!</v>
      </c>
      <c r="BM1723" t="e">
        <f>398600640000000/(#REF!*1000*#REF!*1000)</f>
        <v>#REF!</v>
      </c>
    </row>
    <row r="1724" spans="24:65" x14ac:dyDescent="0.25">
      <c r="X1724"/>
      <c r="Y1724"/>
      <c r="Z1724"/>
      <c r="AA1724"/>
      <c r="AB1724" s="5" t="e">
        <f>#REF!-#REF!</f>
        <v>#REF!</v>
      </c>
      <c r="AC1724" s="1" t="e">
        <f>#REF!-#REF!</f>
        <v>#REF!</v>
      </c>
      <c r="AD1724" s="1" t="e">
        <f>SIN(#REF!)*COS(#REF!)</f>
        <v>#REF!</v>
      </c>
      <c r="AE1724" s="1" t="e">
        <f>SIN(#REF!)*SIN(#REF!)</f>
        <v>#REF!</v>
      </c>
      <c r="AF1724" s="1" t="e">
        <f>#REF!*COS(#REF!+#REF!)</f>
        <v>#REF!</v>
      </c>
      <c r="AG1724" s="1" t="e">
        <f>#REF!*SIN(#REF!+#REF!)</f>
        <v>#REF!</v>
      </c>
      <c r="AH1724" s="1" t="e">
        <f>SIN(#REF!)</f>
        <v>#REF!</v>
      </c>
      <c r="AI1724" s="1" t="e">
        <f>COS(#REF!)</f>
        <v>#REF!</v>
      </c>
      <c r="AJ1724" s="1" t="e">
        <f t="shared" si="326"/>
        <v>#REF!</v>
      </c>
      <c r="AK1724" s="5" t="e">
        <f>#REF!*#REF!</f>
        <v>#REF!</v>
      </c>
      <c r="AL1724" s="1" t="e">
        <f>(#REF!*#REF!)*(#REF!*#REF!-1)</f>
        <v>#REF!</v>
      </c>
      <c r="AM1724" s="13" t="e">
        <f>#REF!*SQRT(1-#REF!*#REF!)</f>
        <v>#REF!</v>
      </c>
      <c r="AN1724" s="15" t="e">
        <f>#REF!-AM1724</f>
        <v>#REF!</v>
      </c>
      <c r="AO1724" s="19" t="e">
        <f>#REF!/AM1724</f>
        <v>#REF!</v>
      </c>
      <c r="AP1724" s="19" t="e">
        <f>SQRT(398600640000000/(#REF!*1000))</f>
        <v>#REF!</v>
      </c>
      <c r="AQ1724" s="17" t="e">
        <f>SQRT(2*398600640000000*((1/(#REF!*1000))-(1/((#REF!*1000)+(#REF!*1000)))))</f>
        <v>#REF!</v>
      </c>
      <c r="AR1724" s="17" t="e">
        <f>SQRT(2*398600640000000*((1/(#REF!*1000))-(1/((#REF!*1000)+(#REF!*1000)))))</f>
        <v>#REF!</v>
      </c>
      <c r="AS1724" s="17" t="e">
        <f t="shared" si="327"/>
        <v>#REF!</v>
      </c>
      <c r="AT1724" s="5" t="e">
        <f t="shared" si="328"/>
        <v>#REF!</v>
      </c>
      <c r="AU1724" s="5" t="e">
        <f>(((4*(POWER(#REF!*1000,2)*AP1724)/398600640000000)*AT1724))/2/1000</f>
        <v>#REF!</v>
      </c>
      <c r="AV1724" s="5" t="e">
        <f t="shared" si="329"/>
        <v>#REF!</v>
      </c>
      <c r="AW1724" s="5" t="e">
        <f>(((4*(POWER(#REF!*1000,2)*AQ1724)/398600640000000)*AV1724))/2/1000</f>
        <v>#REF!</v>
      </c>
      <c r="AX1724" s="19" t="e">
        <f t="shared" si="330"/>
        <v>#REF!</v>
      </c>
      <c r="AY1724" s="17" t="e">
        <f>SQRT(398600640000/#REF!)</f>
        <v>#REF!</v>
      </c>
      <c r="AZ1724" s="17" t="e">
        <f>SQRT(398600640000/#REF!)</f>
        <v>#REF!</v>
      </c>
      <c r="BA1724" s="17" t="e">
        <f t="shared" si="331"/>
        <v>#REF!</v>
      </c>
      <c r="BB1724" s="24" t="e">
        <f>-(398600640000000)/(2*(#REF!))</f>
        <v>#REF!</v>
      </c>
      <c r="BC1724" s="24" t="e">
        <f>-(398600640000000)/((2*#REF!))</f>
        <v>#REF!</v>
      </c>
      <c r="BD1724" s="24" t="e">
        <f>-(398600640000000)/(2*#REF!)</f>
        <v>#REF!</v>
      </c>
      <c r="BE1724" s="27" t="e">
        <f t="shared" si="332"/>
        <v>#REF!</v>
      </c>
      <c r="BF1724" s="27" t="e">
        <f t="shared" si="333"/>
        <v>#REF!</v>
      </c>
      <c r="BG1724" s="23" t="e">
        <f t="shared" si="334"/>
        <v>#REF!</v>
      </c>
      <c r="BH1724" s="23" t="e">
        <f t="shared" si="335"/>
        <v>#REF!</v>
      </c>
      <c r="BJ1724" s="29" t="e">
        <f>398600640000000/(#REF!*1000*#REF!*1000)</f>
        <v>#REF!</v>
      </c>
      <c r="BK1724" s="29" t="e">
        <f>398600640000000/(#REF!*1000*#REF!*1000)</f>
        <v>#REF!</v>
      </c>
      <c r="BL1724" s="29" t="e">
        <f t="shared" si="336"/>
        <v>#REF!</v>
      </c>
      <c r="BM1724" t="e">
        <f>398600640000000/(#REF!*1000*#REF!*1000)</f>
        <v>#REF!</v>
      </c>
    </row>
    <row r="1725" spans="24:65" x14ac:dyDescent="0.25">
      <c r="X1725"/>
      <c r="Y1725"/>
      <c r="Z1725"/>
      <c r="AA1725"/>
      <c r="AB1725" s="5" t="e">
        <f>#REF!-#REF!</f>
        <v>#REF!</v>
      </c>
      <c r="AC1725" s="1" t="e">
        <f>#REF!-#REF!</f>
        <v>#REF!</v>
      </c>
      <c r="AD1725" s="1" t="e">
        <f>SIN(#REF!)*COS(#REF!)</f>
        <v>#REF!</v>
      </c>
      <c r="AE1725" s="1" t="e">
        <f>SIN(#REF!)*SIN(#REF!)</f>
        <v>#REF!</v>
      </c>
      <c r="AF1725" s="1" t="e">
        <f>#REF!*COS(#REF!+#REF!)</f>
        <v>#REF!</v>
      </c>
      <c r="AG1725" s="1" t="e">
        <f>#REF!*SIN(#REF!+#REF!)</f>
        <v>#REF!</v>
      </c>
      <c r="AH1725" s="1" t="e">
        <f>SIN(#REF!)</f>
        <v>#REF!</v>
      </c>
      <c r="AI1725" s="1" t="e">
        <f>COS(#REF!)</f>
        <v>#REF!</v>
      </c>
      <c r="AJ1725" s="1" t="e">
        <f t="shared" si="326"/>
        <v>#REF!</v>
      </c>
      <c r="AK1725" s="5" t="e">
        <f>#REF!*#REF!</f>
        <v>#REF!</v>
      </c>
      <c r="AL1725" s="1" t="e">
        <f>(#REF!*#REF!)*(#REF!*#REF!-1)</f>
        <v>#REF!</v>
      </c>
      <c r="AM1725" s="13" t="e">
        <f>#REF!*SQRT(1-#REF!*#REF!)</f>
        <v>#REF!</v>
      </c>
      <c r="AN1725" s="15" t="e">
        <f>#REF!-AM1725</f>
        <v>#REF!</v>
      </c>
      <c r="AO1725" s="19" t="e">
        <f>#REF!/AM1725</f>
        <v>#REF!</v>
      </c>
      <c r="AP1725" s="19" t="e">
        <f>SQRT(398600640000000/(#REF!*1000))</f>
        <v>#REF!</v>
      </c>
      <c r="AQ1725" s="17" t="e">
        <f>SQRT(2*398600640000000*((1/(#REF!*1000))-(1/((#REF!*1000)+(#REF!*1000)))))</f>
        <v>#REF!</v>
      </c>
      <c r="AR1725" s="17" t="e">
        <f>SQRT(2*398600640000000*((1/(#REF!*1000))-(1/((#REF!*1000)+(#REF!*1000)))))</f>
        <v>#REF!</v>
      </c>
      <c r="AS1725" s="17" t="e">
        <f t="shared" si="327"/>
        <v>#REF!</v>
      </c>
      <c r="AT1725" s="5" t="e">
        <f t="shared" si="328"/>
        <v>#REF!</v>
      </c>
      <c r="AU1725" s="5" t="e">
        <f>(((4*(POWER(#REF!*1000,2)*AP1725)/398600640000000)*AT1725))/2/1000</f>
        <v>#REF!</v>
      </c>
      <c r="AV1725" s="5" t="e">
        <f t="shared" si="329"/>
        <v>#REF!</v>
      </c>
      <c r="AW1725" s="5" t="e">
        <f>(((4*(POWER(#REF!*1000,2)*AQ1725)/398600640000000)*AV1725))/2/1000</f>
        <v>#REF!</v>
      </c>
      <c r="AX1725" s="19" t="e">
        <f t="shared" si="330"/>
        <v>#REF!</v>
      </c>
      <c r="AY1725" s="17" t="e">
        <f>SQRT(398600640000/#REF!)</f>
        <v>#REF!</v>
      </c>
      <c r="AZ1725" s="17" t="e">
        <f>SQRT(398600640000/#REF!)</f>
        <v>#REF!</v>
      </c>
      <c r="BA1725" s="17" t="e">
        <f t="shared" si="331"/>
        <v>#REF!</v>
      </c>
      <c r="BB1725" s="24" t="e">
        <f>-(398600640000000)/(2*(#REF!))</f>
        <v>#REF!</v>
      </c>
      <c r="BC1725" s="24" t="e">
        <f>-(398600640000000)/((2*#REF!))</f>
        <v>#REF!</v>
      </c>
      <c r="BD1725" s="24" t="e">
        <f>-(398600640000000)/(2*#REF!)</f>
        <v>#REF!</v>
      </c>
      <c r="BE1725" s="27" t="e">
        <f t="shared" si="332"/>
        <v>#REF!</v>
      </c>
      <c r="BF1725" s="27" t="e">
        <f t="shared" si="333"/>
        <v>#REF!</v>
      </c>
      <c r="BG1725" s="23" t="e">
        <f t="shared" si="334"/>
        <v>#REF!</v>
      </c>
      <c r="BH1725" s="23" t="e">
        <f t="shared" si="335"/>
        <v>#REF!</v>
      </c>
      <c r="BJ1725" s="29" t="e">
        <f>398600640000000/(#REF!*1000*#REF!*1000)</f>
        <v>#REF!</v>
      </c>
      <c r="BK1725" s="29" t="e">
        <f>398600640000000/(#REF!*1000*#REF!*1000)</f>
        <v>#REF!</v>
      </c>
      <c r="BL1725" s="29" t="e">
        <f t="shared" si="336"/>
        <v>#REF!</v>
      </c>
      <c r="BM1725" t="e">
        <f>398600640000000/(#REF!*1000*#REF!*1000)</f>
        <v>#REF!</v>
      </c>
    </row>
    <row r="1726" spans="24:65" x14ac:dyDescent="0.25">
      <c r="X1726"/>
      <c r="Y1726"/>
      <c r="Z1726"/>
      <c r="AA1726"/>
      <c r="AB1726" s="5" t="e">
        <f>#REF!-#REF!</f>
        <v>#REF!</v>
      </c>
      <c r="AC1726" s="1" t="e">
        <f>#REF!-#REF!</f>
        <v>#REF!</v>
      </c>
      <c r="AD1726" s="1" t="e">
        <f>SIN(#REF!)*COS(#REF!)</f>
        <v>#REF!</v>
      </c>
      <c r="AE1726" s="1" t="e">
        <f>SIN(#REF!)*SIN(#REF!)</f>
        <v>#REF!</v>
      </c>
      <c r="AF1726" s="1" t="e">
        <f>#REF!*COS(#REF!+#REF!)</f>
        <v>#REF!</v>
      </c>
      <c r="AG1726" s="1" t="e">
        <f>#REF!*SIN(#REF!+#REF!)</f>
        <v>#REF!</v>
      </c>
      <c r="AH1726" s="1" t="e">
        <f>SIN(#REF!)</f>
        <v>#REF!</v>
      </c>
      <c r="AI1726" s="1" t="e">
        <f>COS(#REF!)</f>
        <v>#REF!</v>
      </c>
      <c r="AJ1726" s="1" t="e">
        <f t="shared" si="326"/>
        <v>#REF!</v>
      </c>
      <c r="AK1726" s="5" t="e">
        <f>#REF!*#REF!</f>
        <v>#REF!</v>
      </c>
      <c r="AL1726" s="1" t="e">
        <f>(#REF!*#REF!)*(#REF!*#REF!-1)</f>
        <v>#REF!</v>
      </c>
      <c r="AM1726" s="13" t="e">
        <f>#REF!*SQRT(1-#REF!*#REF!)</f>
        <v>#REF!</v>
      </c>
      <c r="AN1726" s="15" t="e">
        <f>#REF!-AM1726</f>
        <v>#REF!</v>
      </c>
      <c r="AO1726" s="19" t="e">
        <f>#REF!/AM1726</f>
        <v>#REF!</v>
      </c>
      <c r="AP1726" s="19" t="e">
        <f>SQRT(398600640000000/(#REF!*1000))</f>
        <v>#REF!</v>
      </c>
      <c r="AQ1726" s="17" t="e">
        <f>SQRT(2*398600640000000*((1/(#REF!*1000))-(1/((#REF!*1000)+(#REF!*1000)))))</f>
        <v>#REF!</v>
      </c>
      <c r="AR1726" s="17" t="e">
        <f>SQRT(2*398600640000000*((1/(#REF!*1000))-(1/((#REF!*1000)+(#REF!*1000)))))</f>
        <v>#REF!</v>
      </c>
      <c r="AS1726" s="17" t="e">
        <f t="shared" si="327"/>
        <v>#REF!</v>
      </c>
      <c r="AT1726" s="5" t="e">
        <f t="shared" si="328"/>
        <v>#REF!</v>
      </c>
      <c r="AU1726" s="5" t="e">
        <f>(((4*(POWER(#REF!*1000,2)*AP1726)/398600640000000)*AT1726))/2/1000</f>
        <v>#REF!</v>
      </c>
      <c r="AV1726" s="5" t="e">
        <f t="shared" si="329"/>
        <v>#REF!</v>
      </c>
      <c r="AW1726" s="5" t="e">
        <f>(((4*(POWER(#REF!*1000,2)*AQ1726)/398600640000000)*AV1726))/2/1000</f>
        <v>#REF!</v>
      </c>
      <c r="AX1726" s="19" t="e">
        <f t="shared" si="330"/>
        <v>#REF!</v>
      </c>
      <c r="AY1726" s="17" t="e">
        <f>SQRT(398600640000/#REF!)</f>
        <v>#REF!</v>
      </c>
      <c r="AZ1726" s="17" t="e">
        <f>SQRT(398600640000/#REF!)</f>
        <v>#REF!</v>
      </c>
      <c r="BA1726" s="17" t="e">
        <f t="shared" si="331"/>
        <v>#REF!</v>
      </c>
      <c r="BB1726" s="24" t="e">
        <f>-(398600640000000)/(2*(#REF!))</f>
        <v>#REF!</v>
      </c>
      <c r="BC1726" s="24" t="e">
        <f>-(398600640000000)/((2*#REF!))</f>
        <v>#REF!</v>
      </c>
      <c r="BD1726" s="24" t="e">
        <f>-(398600640000000)/(2*#REF!)</f>
        <v>#REF!</v>
      </c>
      <c r="BE1726" s="27" t="e">
        <f t="shared" si="332"/>
        <v>#REF!</v>
      </c>
      <c r="BF1726" s="27" t="e">
        <f t="shared" si="333"/>
        <v>#REF!</v>
      </c>
      <c r="BG1726" s="23" t="e">
        <f t="shared" si="334"/>
        <v>#REF!</v>
      </c>
      <c r="BH1726" s="23" t="e">
        <f t="shared" si="335"/>
        <v>#REF!</v>
      </c>
      <c r="BJ1726" s="29" t="e">
        <f>398600640000000/(#REF!*1000*#REF!*1000)</f>
        <v>#REF!</v>
      </c>
      <c r="BK1726" s="29" t="e">
        <f>398600640000000/(#REF!*1000*#REF!*1000)</f>
        <v>#REF!</v>
      </c>
      <c r="BL1726" s="29" t="e">
        <f t="shared" si="336"/>
        <v>#REF!</v>
      </c>
      <c r="BM1726" t="e">
        <f>398600640000000/(#REF!*1000*#REF!*1000)</f>
        <v>#REF!</v>
      </c>
    </row>
    <row r="1727" spans="24:65" x14ac:dyDescent="0.25">
      <c r="X1727"/>
      <c r="Y1727"/>
      <c r="Z1727"/>
      <c r="AA1727"/>
      <c r="AB1727" s="5" t="e">
        <f>#REF!-#REF!</f>
        <v>#REF!</v>
      </c>
      <c r="AC1727" s="1" t="e">
        <f>#REF!-#REF!</f>
        <v>#REF!</v>
      </c>
      <c r="AD1727" s="1" t="e">
        <f>SIN(#REF!)*COS(#REF!)</f>
        <v>#REF!</v>
      </c>
      <c r="AE1727" s="1" t="e">
        <f>SIN(#REF!)*SIN(#REF!)</f>
        <v>#REF!</v>
      </c>
      <c r="AF1727" s="1" t="e">
        <f>#REF!*COS(#REF!+#REF!)</f>
        <v>#REF!</v>
      </c>
      <c r="AG1727" s="1" t="e">
        <f>#REF!*SIN(#REF!+#REF!)</f>
        <v>#REF!</v>
      </c>
      <c r="AH1727" s="1" t="e">
        <f>SIN(#REF!)</f>
        <v>#REF!</v>
      </c>
      <c r="AI1727" s="1" t="e">
        <f>COS(#REF!)</f>
        <v>#REF!</v>
      </c>
      <c r="AJ1727" s="1" t="e">
        <f t="shared" si="326"/>
        <v>#REF!</v>
      </c>
      <c r="AK1727" s="5" t="e">
        <f>#REF!*#REF!</f>
        <v>#REF!</v>
      </c>
      <c r="AL1727" s="1" t="e">
        <f>(#REF!*#REF!)*(#REF!*#REF!-1)</f>
        <v>#REF!</v>
      </c>
      <c r="AM1727" s="13" t="e">
        <f>#REF!*SQRT(1-#REF!*#REF!)</f>
        <v>#REF!</v>
      </c>
      <c r="AN1727" s="15" t="e">
        <f>#REF!-AM1727</f>
        <v>#REF!</v>
      </c>
      <c r="AO1727" s="19" t="e">
        <f>#REF!/AM1727</f>
        <v>#REF!</v>
      </c>
      <c r="AP1727" s="19" t="e">
        <f>SQRT(398600640000000/(#REF!*1000))</f>
        <v>#REF!</v>
      </c>
      <c r="AQ1727" s="17" t="e">
        <f>SQRT(2*398600640000000*((1/(#REF!*1000))-(1/((#REF!*1000)+(#REF!*1000)))))</f>
        <v>#REF!</v>
      </c>
      <c r="AR1727" s="17" t="e">
        <f>SQRT(2*398600640000000*((1/(#REF!*1000))-(1/((#REF!*1000)+(#REF!*1000)))))</f>
        <v>#REF!</v>
      </c>
      <c r="AS1727" s="17" t="e">
        <f t="shared" si="327"/>
        <v>#REF!</v>
      </c>
      <c r="AT1727" s="5" t="e">
        <f t="shared" si="328"/>
        <v>#REF!</v>
      </c>
      <c r="AU1727" s="5" t="e">
        <f>(((4*(POWER(#REF!*1000,2)*AP1727)/398600640000000)*AT1727))/2/1000</f>
        <v>#REF!</v>
      </c>
      <c r="AV1727" s="5" t="e">
        <f t="shared" si="329"/>
        <v>#REF!</v>
      </c>
      <c r="AW1727" s="5" t="e">
        <f>(((4*(POWER(#REF!*1000,2)*AQ1727)/398600640000000)*AV1727))/2/1000</f>
        <v>#REF!</v>
      </c>
      <c r="AX1727" s="19" t="e">
        <f t="shared" si="330"/>
        <v>#REF!</v>
      </c>
      <c r="AY1727" s="17" t="e">
        <f>SQRT(398600640000/#REF!)</f>
        <v>#REF!</v>
      </c>
      <c r="AZ1727" s="17" t="e">
        <f>SQRT(398600640000/#REF!)</f>
        <v>#REF!</v>
      </c>
      <c r="BA1727" s="17" t="e">
        <f t="shared" si="331"/>
        <v>#REF!</v>
      </c>
      <c r="BB1727" s="24" t="e">
        <f>-(398600640000000)/(2*(#REF!))</f>
        <v>#REF!</v>
      </c>
      <c r="BC1727" s="24" t="e">
        <f>-(398600640000000)/((2*#REF!))</f>
        <v>#REF!</v>
      </c>
      <c r="BD1727" s="24" t="e">
        <f>-(398600640000000)/(2*#REF!)</f>
        <v>#REF!</v>
      </c>
      <c r="BE1727" s="27" t="e">
        <f t="shared" si="332"/>
        <v>#REF!</v>
      </c>
      <c r="BF1727" s="27" t="e">
        <f t="shared" si="333"/>
        <v>#REF!</v>
      </c>
      <c r="BG1727" s="23" t="e">
        <f t="shared" si="334"/>
        <v>#REF!</v>
      </c>
      <c r="BH1727" s="23" t="e">
        <f t="shared" si="335"/>
        <v>#REF!</v>
      </c>
      <c r="BJ1727" s="29" t="e">
        <f>398600640000000/(#REF!*1000*#REF!*1000)</f>
        <v>#REF!</v>
      </c>
      <c r="BK1727" s="29" t="e">
        <f>398600640000000/(#REF!*1000*#REF!*1000)</f>
        <v>#REF!</v>
      </c>
      <c r="BL1727" s="29" t="e">
        <f t="shared" si="336"/>
        <v>#REF!</v>
      </c>
      <c r="BM1727" t="e">
        <f>398600640000000/(#REF!*1000*#REF!*1000)</f>
        <v>#REF!</v>
      </c>
    </row>
    <row r="1728" spans="24:65" x14ac:dyDescent="0.25">
      <c r="X1728"/>
      <c r="Y1728"/>
      <c r="Z1728"/>
      <c r="AA1728"/>
      <c r="AB1728" s="5" t="e">
        <f>#REF!-#REF!</f>
        <v>#REF!</v>
      </c>
      <c r="AC1728" s="1" t="e">
        <f>#REF!-#REF!</f>
        <v>#REF!</v>
      </c>
      <c r="AD1728" s="1" t="e">
        <f>SIN(#REF!)*COS(#REF!)</f>
        <v>#REF!</v>
      </c>
      <c r="AE1728" s="1" t="e">
        <f>SIN(#REF!)*SIN(#REF!)</f>
        <v>#REF!</v>
      </c>
      <c r="AF1728" s="1" t="e">
        <f>#REF!*COS(#REF!+#REF!)</f>
        <v>#REF!</v>
      </c>
      <c r="AG1728" s="1" t="e">
        <f>#REF!*SIN(#REF!+#REF!)</f>
        <v>#REF!</v>
      </c>
      <c r="AH1728" s="1" t="e">
        <f>SIN(#REF!)</f>
        <v>#REF!</v>
      </c>
      <c r="AI1728" s="1" t="e">
        <f>COS(#REF!)</f>
        <v>#REF!</v>
      </c>
      <c r="AJ1728" s="1" t="e">
        <f t="shared" si="326"/>
        <v>#REF!</v>
      </c>
      <c r="AK1728" s="5" t="e">
        <f>#REF!*#REF!</f>
        <v>#REF!</v>
      </c>
      <c r="AL1728" s="1" t="e">
        <f>(#REF!*#REF!)*(#REF!*#REF!-1)</f>
        <v>#REF!</v>
      </c>
      <c r="AM1728" s="13" t="e">
        <f>#REF!*SQRT(1-#REF!*#REF!)</f>
        <v>#REF!</v>
      </c>
      <c r="AN1728" s="15" t="e">
        <f>#REF!-AM1728</f>
        <v>#REF!</v>
      </c>
      <c r="AO1728" s="19" t="e">
        <f>#REF!/AM1728</f>
        <v>#REF!</v>
      </c>
      <c r="AP1728" s="19" t="e">
        <f>SQRT(398600640000000/(#REF!*1000))</f>
        <v>#REF!</v>
      </c>
      <c r="AQ1728" s="17" t="e">
        <f>SQRT(2*398600640000000*((1/(#REF!*1000))-(1/((#REF!*1000)+(#REF!*1000)))))</f>
        <v>#REF!</v>
      </c>
      <c r="AR1728" s="17" t="e">
        <f>SQRT(2*398600640000000*((1/(#REF!*1000))-(1/((#REF!*1000)+(#REF!*1000)))))</f>
        <v>#REF!</v>
      </c>
      <c r="AS1728" s="17" t="e">
        <f t="shared" si="327"/>
        <v>#REF!</v>
      </c>
      <c r="AT1728" s="5" t="e">
        <f t="shared" si="328"/>
        <v>#REF!</v>
      </c>
      <c r="AU1728" s="5" t="e">
        <f>(((4*(POWER(#REF!*1000,2)*AP1728)/398600640000000)*AT1728))/2/1000</f>
        <v>#REF!</v>
      </c>
      <c r="AV1728" s="5" t="e">
        <f t="shared" si="329"/>
        <v>#REF!</v>
      </c>
      <c r="AW1728" s="5" t="e">
        <f>(((4*(POWER(#REF!*1000,2)*AQ1728)/398600640000000)*AV1728))/2/1000</f>
        <v>#REF!</v>
      </c>
      <c r="AX1728" s="19" t="e">
        <f t="shared" si="330"/>
        <v>#REF!</v>
      </c>
      <c r="AY1728" s="17" t="e">
        <f>SQRT(398600640000/#REF!)</f>
        <v>#REF!</v>
      </c>
      <c r="AZ1728" s="17" t="e">
        <f>SQRT(398600640000/#REF!)</f>
        <v>#REF!</v>
      </c>
      <c r="BA1728" s="17" t="e">
        <f t="shared" si="331"/>
        <v>#REF!</v>
      </c>
      <c r="BB1728" s="24" t="e">
        <f>-(398600640000000)/(2*(#REF!))</f>
        <v>#REF!</v>
      </c>
      <c r="BC1728" s="24" t="e">
        <f>-(398600640000000)/((2*#REF!))</f>
        <v>#REF!</v>
      </c>
      <c r="BD1728" s="24" t="e">
        <f>-(398600640000000)/(2*#REF!)</f>
        <v>#REF!</v>
      </c>
      <c r="BE1728" s="27" t="e">
        <f t="shared" si="332"/>
        <v>#REF!</v>
      </c>
      <c r="BF1728" s="27" t="e">
        <f t="shared" si="333"/>
        <v>#REF!</v>
      </c>
      <c r="BG1728" s="23" t="e">
        <f t="shared" si="334"/>
        <v>#REF!</v>
      </c>
      <c r="BH1728" s="23" t="e">
        <f t="shared" si="335"/>
        <v>#REF!</v>
      </c>
      <c r="BJ1728" s="29" t="e">
        <f>398600640000000/(#REF!*1000*#REF!*1000)</f>
        <v>#REF!</v>
      </c>
      <c r="BK1728" s="29" t="e">
        <f>398600640000000/(#REF!*1000*#REF!*1000)</f>
        <v>#REF!</v>
      </c>
      <c r="BL1728" s="29" t="e">
        <f t="shared" si="336"/>
        <v>#REF!</v>
      </c>
      <c r="BM1728" t="e">
        <f>398600640000000/(#REF!*1000*#REF!*1000)</f>
        <v>#REF!</v>
      </c>
    </row>
    <row r="1729" spans="24:65" x14ac:dyDescent="0.25">
      <c r="X1729"/>
      <c r="Y1729"/>
      <c r="Z1729"/>
      <c r="AA1729"/>
      <c r="AB1729" s="5" t="e">
        <f>#REF!-#REF!</f>
        <v>#REF!</v>
      </c>
      <c r="AC1729" s="1" t="e">
        <f>#REF!-#REF!</f>
        <v>#REF!</v>
      </c>
      <c r="AD1729" s="1" t="e">
        <f>SIN(#REF!)*COS(#REF!)</f>
        <v>#REF!</v>
      </c>
      <c r="AE1729" s="1" t="e">
        <f>SIN(#REF!)*SIN(#REF!)</f>
        <v>#REF!</v>
      </c>
      <c r="AF1729" s="1" t="e">
        <f>#REF!*COS(#REF!+#REF!)</f>
        <v>#REF!</v>
      </c>
      <c r="AG1729" s="1" t="e">
        <f>#REF!*SIN(#REF!+#REF!)</f>
        <v>#REF!</v>
      </c>
      <c r="AH1729" s="1" t="e">
        <f>SIN(#REF!)</f>
        <v>#REF!</v>
      </c>
      <c r="AI1729" s="1" t="e">
        <f>COS(#REF!)</f>
        <v>#REF!</v>
      </c>
      <c r="AJ1729" s="1" t="e">
        <f t="shared" si="326"/>
        <v>#REF!</v>
      </c>
      <c r="AK1729" s="5" t="e">
        <f>#REF!*#REF!</f>
        <v>#REF!</v>
      </c>
      <c r="AL1729" s="1" t="e">
        <f>(#REF!*#REF!)*(#REF!*#REF!-1)</f>
        <v>#REF!</v>
      </c>
      <c r="AM1729" s="13" t="e">
        <f>#REF!*SQRT(1-#REF!*#REF!)</f>
        <v>#REF!</v>
      </c>
      <c r="AN1729" s="15" t="e">
        <f>#REF!-AM1729</f>
        <v>#REF!</v>
      </c>
      <c r="AO1729" s="19" t="e">
        <f>#REF!/AM1729</f>
        <v>#REF!</v>
      </c>
      <c r="AP1729" s="19" t="e">
        <f>SQRT(398600640000000/(#REF!*1000))</f>
        <v>#REF!</v>
      </c>
      <c r="AQ1729" s="17" t="e">
        <f>SQRT(2*398600640000000*((1/(#REF!*1000))-(1/((#REF!*1000)+(#REF!*1000)))))</f>
        <v>#REF!</v>
      </c>
      <c r="AR1729" s="17" t="e">
        <f>SQRT(2*398600640000000*((1/(#REF!*1000))-(1/((#REF!*1000)+(#REF!*1000)))))</f>
        <v>#REF!</v>
      </c>
      <c r="AS1729" s="17" t="e">
        <f t="shared" si="327"/>
        <v>#REF!</v>
      </c>
      <c r="AT1729" s="5" t="e">
        <f t="shared" si="328"/>
        <v>#REF!</v>
      </c>
      <c r="AU1729" s="5" t="e">
        <f>(((4*(POWER(#REF!*1000,2)*AP1729)/398600640000000)*AT1729))/2/1000</f>
        <v>#REF!</v>
      </c>
      <c r="AV1729" s="5" t="e">
        <f t="shared" si="329"/>
        <v>#REF!</v>
      </c>
      <c r="AW1729" s="5" t="e">
        <f>(((4*(POWER(#REF!*1000,2)*AQ1729)/398600640000000)*AV1729))/2/1000</f>
        <v>#REF!</v>
      </c>
      <c r="AX1729" s="19" t="e">
        <f t="shared" si="330"/>
        <v>#REF!</v>
      </c>
      <c r="AY1729" s="17" t="e">
        <f>SQRT(398600640000/#REF!)</f>
        <v>#REF!</v>
      </c>
      <c r="AZ1729" s="17" t="e">
        <f>SQRT(398600640000/#REF!)</f>
        <v>#REF!</v>
      </c>
      <c r="BA1729" s="17" t="e">
        <f t="shared" si="331"/>
        <v>#REF!</v>
      </c>
      <c r="BB1729" s="24" t="e">
        <f>-(398600640000000)/(2*(#REF!))</f>
        <v>#REF!</v>
      </c>
      <c r="BC1729" s="24" t="e">
        <f>-(398600640000000)/((2*#REF!))</f>
        <v>#REF!</v>
      </c>
      <c r="BD1729" s="24" t="e">
        <f>-(398600640000000)/(2*#REF!)</f>
        <v>#REF!</v>
      </c>
      <c r="BE1729" s="27" t="e">
        <f t="shared" si="332"/>
        <v>#REF!</v>
      </c>
      <c r="BF1729" s="27" t="e">
        <f t="shared" si="333"/>
        <v>#REF!</v>
      </c>
      <c r="BG1729" s="23" t="e">
        <f t="shared" si="334"/>
        <v>#REF!</v>
      </c>
      <c r="BH1729" s="23" t="e">
        <f t="shared" si="335"/>
        <v>#REF!</v>
      </c>
      <c r="BJ1729" s="29" t="e">
        <f>398600640000000/(#REF!*1000*#REF!*1000)</f>
        <v>#REF!</v>
      </c>
      <c r="BK1729" s="29" t="e">
        <f>398600640000000/(#REF!*1000*#REF!*1000)</f>
        <v>#REF!</v>
      </c>
      <c r="BL1729" s="29" t="e">
        <f t="shared" si="336"/>
        <v>#REF!</v>
      </c>
      <c r="BM1729" t="e">
        <f>398600640000000/(#REF!*1000*#REF!*1000)</f>
        <v>#REF!</v>
      </c>
    </row>
    <row r="1730" spans="24:65" x14ac:dyDescent="0.25">
      <c r="X1730"/>
      <c r="Y1730"/>
      <c r="Z1730"/>
      <c r="AA1730"/>
      <c r="AB1730" s="5" t="e">
        <f>#REF!-#REF!</f>
        <v>#REF!</v>
      </c>
      <c r="AC1730" s="1" t="e">
        <f>#REF!-#REF!</f>
        <v>#REF!</v>
      </c>
      <c r="AD1730" s="1" t="e">
        <f>SIN(#REF!)*COS(#REF!)</f>
        <v>#REF!</v>
      </c>
      <c r="AE1730" s="1" t="e">
        <f>SIN(#REF!)*SIN(#REF!)</f>
        <v>#REF!</v>
      </c>
      <c r="AF1730" s="1" t="e">
        <f>#REF!*COS(#REF!+#REF!)</f>
        <v>#REF!</v>
      </c>
      <c r="AG1730" s="1" t="e">
        <f>#REF!*SIN(#REF!+#REF!)</f>
        <v>#REF!</v>
      </c>
      <c r="AH1730" s="1" t="e">
        <f>SIN(#REF!)</f>
        <v>#REF!</v>
      </c>
      <c r="AI1730" s="1" t="e">
        <f>COS(#REF!)</f>
        <v>#REF!</v>
      </c>
      <c r="AJ1730" s="1" t="e">
        <f t="shared" si="326"/>
        <v>#REF!</v>
      </c>
      <c r="AK1730" s="5" t="e">
        <f>#REF!*#REF!</f>
        <v>#REF!</v>
      </c>
      <c r="AL1730" s="1" t="e">
        <f>(#REF!*#REF!)*(#REF!*#REF!-1)</f>
        <v>#REF!</v>
      </c>
      <c r="AM1730" s="13" t="e">
        <f>#REF!*SQRT(1-#REF!*#REF!)</f>
        <v>#REF!</v>
      </c>
      <c r="AN1730" s="15" t="e">
        <f>#REF!-AM1730</f>
        <v>#REF!</v>
      </c>
      <c r="AO1730" s="19" t="e">
        <f>#REF!/AM1730</f>
        <v>#REF!</v>
      </c>
      <c r="AP1730" s="19" t="e">
        <f>SQRT(398600640000000/(#REF!*1000))</f>
        <v>#REF!</v>
      </c>
      <c r="AQ1730" s="17" t="e">
        <f>SQRT(2*398600640000000*((1/(#REF!*1000))-(1/((#REF!*1000)+(#REF!*1000)))))</f>
        <v>#REF!</v>
      </c>
      <c r="AR1730" s="17" t="e">
        <f>SQRT(2*398600640000000*((1/(#REF!*1000))-(1/((#REF!*1000)+(#REF!*1000)))))</f>
        <v>#REF!</v>
      </c>
      <c r="AS1730" s="17" t="e">
        <f t="shared" si="327"/>
        <v>#REF!</v>
      </c>
      <c r="AT1730" s="5" t="e">
        <f t="shared" si="328"/>
        <v>#REF!</v>
      </c>
      <c r="AU1730" s="5" t="e">
        <f>(((4*(POWER(#REF!*1000,2)*AP1730)/398600640000000)*AT1730))/2/1000</f>
        <v>#REF!</v>
      </c>
      <c r="AV1730" s="5" t="e">
        <f t="shared" si="329"/>
        <v>#REF!</v>
      </c>
      <c r="AW1730" s="5" t="e">
        <f>(((4*(POWER(#REF!*1000,2)*AQ1730)/398600640000000)*AV1730))/2/1000</f>
        <v>#REF!</v>
      </c>
      <c r="AX1730" s="19" t="e">
        <f t="shared" si="330"/>
        <v>#REF!</v>
      </c>
      <c r="AY1730" s="17" t="e">
        <f>SQRT(398600640000/#REF!)</f>
        <v>#REF!</v>
      </c>
      <c r="AZ1730" s="17" t="e">
        <f>SQRT(398600640000/#REF!)</f>
        <v>#REF!</v>
      </c>
      <c r="BA1730" s="17" t="e">
        <f t="shared" si="331"/>
        <v>#REF!</v>
      </c>
      <c r="BB1730" s="24" t="e">
        <f>-(398600640000000)/(2*(#REF!))</f>
        <v>#REF!</v>
      </c>
      <c r="BC1730" s="24" t="e">
        <f>-(398600640000000)/((2*#REF!))</f>
        <v>#REF!</v>
      </c>
      <c r="BD1730" s="24" t="e">
        <f>-(398600640000000)/(2*#REF!)</f>
        <v>#REF!</v>
      </c>
      <c r="BE1730" s="27" t="e">
        <f t="shared" si="332"/>
        <v>#REF!</v>
      </c>
      <c r="BF1730" s="27" t="e">
        <f t="shared" si="333"/>
        <v>#REF!</v>
      </c>
      <c r="BG1730" s="23" t="e">
        <f t="shared" si="334"/>
        <v>#REF!</v>
      </c>
      <c r="BH1730" s="23" t="e">
        <f t="shared" si="335"/>
        <v>#REF!</v>
      </c>
      <c r="BJ1730" s="29" t="e">
        <f>398600640000000/(#REF!*1000*#REF!*1000)</f>
        <v>#REF!</v>
      </c>
      <c r="BK1730" s="29" t="e">
        <f>398600640000000/(#REF!*1000*#REF!*1000)</f>
        <v>#REF!</v>
      </c>
      <c r="BL1730" s="29" t="e">
        <f t="shared" si="336"/>
        <v>#REF!</v>
      </c>
      <c r="BM1730" t="e">
        <f>398600640000000/(#REF!*1000*#REF!*1000)</f>
        <v>#REF!</v>
      </c>
    </row>
    <row r="1731" spans="24:65" x14ac:dyDescent="0.25">
      <c r="X1731"/>
      <c r="Y1731"/>
      <c r="Z1731"/>
      <c r="AA1731"/>
      <c r="AB1731" s="5" t="e">
        <f>#REF!-#REF!</f>
        <v>#REF!</v>
      </c>
      <c r="AC1731" s="1" t="e">
        <f>#REF!-#REF!</f>
        <v>#REF!</v>
      </c>
      <c r="AD1731" s="1" t="e">
        <f>SIN(#REF!)*COS(#REF!)</f>
        <v>#REF!</v>
      </c>
      <c r="AE1731" s="1" t="e">
        <f>SIN(#REF!)*SIN(#REF!)</f>
        <v>#REF!</v>
      </c>
      <c r="AF1731" s="1" t="e">
        <f>#REF!*COS(#REF!+#REF!)</f>
        <v>#REF!</v>
      </c>
      <c r="AG1731" s="1" t="e">
        <f>#REF!*SIN(#REF!+#REF!)</f>
        <v>#REF!</v>
      </c>
      <c r="AH1731" s="1" t="e">
        <f>SIN(#REF!)</f>
        <v>#REF!</v>
      </c>
      <c r="AI1731" s="1" t="e">
        <f>COS(#REF!)</f>
        <v>#REF!</v>
      </c>
      <c r="AJ1731" s="1" t="e">
        <f t="shared" si="326"/>
        <v>#REF!</v>
      </c>
      <c r="AK1731" s="5" t="e">
        <f>#REF!*#REF!</f>
        <v>#REF!</v>
      </c>
      <c r="AL1731" s="1" t="e">
        <f>(#REF!*#REF!)*(#REF!*#REF!-1)</f>
        <v>#REF!</v>
      </c>
      <c r="AM1731" s="13" t="e">
        <f>#REF!*SQRT(1-#REF!*#REF!)</f>
        <v>#REF!</v>
      </c>
      <c r="AN1731" s="15" t="e">
        <f>#REF!-AM1731</f>
        <v>#REF!</v>
      </c>
      <c r="AO1731" s="19" t="e">
        <f>#REF!/AM1731</f>
        <v>#REF!</v>
      </c>
      <c r="AP1731" s="19" t="e">
        <f>SQRT(398600640000000/(#REF!*1000))</f>
        <v>#REF!</v>
      </c>
      <c r="AQ1731" s="17" t="e">
        <f>SQRT(2*398600640000000*((1/(#REF!*1000))-(1/((#REF!*1000)+(#REF!*1000)))))</f>
        <v>#REF!</v>
      </c>
      <c r="AR1731" s="17" t="e">
        <f>SQRT(2*398600640000000*((1/(#REF!*1000))-(1/((#REF!*1000)+(#REF!*1000)))))</f>
        <v>#REF!</v>
      </c>
      <c r="AS1731" s="17" t="e">
        <f t="shared" si="327"/>
        <v>#REF!</v>
      </c>
      <c r="AT1731" s="5" t="e">
        <f t="shared" si="328"/>
        <v>#REF!</v>
      </c>
      <c r="AU1731" s="5" t="e">
        <f>(((4*(POWER(#REF!*1000,2)*AP1731)/398600640000000)*AT1731))/2/1000</f>
        <v>#REF!</v>
      </c>
      <c r="AV1731" s="5" t="e">
        <f t="shared" si="329"/>
        <v>#REF!</v>
      </c>
      <c r="AW1731" s="5" t="e">
        <f>(((4*(POWER(#REF!*1000,2)*AQ1731)/398600640000000)*AV1731))/2/1000</f>
        <v>#REF!</v>
      </c>
      <c r="AX1731" s="19" t="e">
        <f t="shared" si="330"/>
        <v>#REF!</v>
      </c>
      <c r="AY1731" s="17" t="e">
        <f>SQRT(398600640000/#REF!)</f>
        <v>#REF!</v>
      </c>
      <c r="AZ1731" s="17" t="e">
        <f>SQRT(398600640000/#REF!)</f>
        <v>#REF!</v>
      </c>
      <c r="BA1731" s="17" t="e">
        <f t="shared" si="331"/>
        <v>#REF!</v>
      </c>
      <c r="BB1731" s="24" t="e">
        <f>-(398600640000000)/(2*(#REF!))</f>
        <v>#REF!</v>
      </c>
      <c r="BC1731" s="24" t="e">
        <f>-(398600640000000)/((2*#REF!))</f>
        <v>#REF!</v>
      </c>
      <c r="BD1731" s="24" t="e">
        <f>-(398600640000000)/(2*#REF!)</f>
        <v>#REF!</v>
      </c>
      <c r="BE1731" s="27" t="e">
        <f t="shared" si="332"/>
        <v>#REF!</v>
      </c>
      <c r="BF1731" s="27" t="e">
        <f t="shared" si="333"/>
        <v>#REF!</v>
      </c>
      <c r="BG1731" s="23" t="e">
        <f t="shared" si="334"/>
        <v>#REF!</v>
      </c>
      <c r="BH1731" s="23" t="e">
        <f t="shared" si="335"/>
        <v>#REF!</v>
      </c>
      <c r="BJ1731" s="29" t="e">
        <f>398600640000000/(#REF!*1000*#REF!*1000)</f>
        <v>#REF!</v>
      </c>
      <c r="BK1731" s="29" t="e">
        <f>398600640000000/(#REF!*1000*#REF!*1000)</f>
        <v>#REF!</v>
      </c>
      <c r="BL1731" s="29" t="e">
        <f t="shared" si="336"/>
        <v>#REF!</v>
      </c>
      <c r="BM1731" t="e">
        <f>398600640000000/(#REF!*1000*#REF!*1000)</f>
        <v>#REF!</v>
      </c>
    </row>
    <row r="1732" spans="24:65" x14ac:dyDescent="0.25">
      <c r="X1732"/>
      <c r="Y1732"/>
      <c r="Z1732"/>
      <c r="AA1732"/>
      <c r="AB1732" s="5" t="e">
        <f>#REF!-#REF!</f>
        <v>#REF!</v>
      </c>
      <c r="AC1732" s="1" t="e">
        <f>#REF!-#REF!</f>
        <v>#REF!</v>
      </c>
      <c r="AD1732" s="1" t="e">
        <f>SIN(#REF!)*COS(#REF!)</f>
        <v>#REF!</v>
      </c>
      <c r="AE1732" s="1" t="e">
        <f>SIN(#REF!)*SIN(#REF!)</f>
        <v>#REF!</v>
      </c>
      <c r="AF1732" s="1" t="e">
        <f>#REF!*COS(#REF!+#REF!)</f>
        <v>#REF!</v>
      </c>
      <c r="AG1732" s="1" t="e">
        <f>#REF!*SIN(#REF!+#REF!)</f>
        <v>#REF!</v>
      </c>
      <c r="AH1732" s="1" t="e">
        <f>SIN(#REF!)</f>
        <v>#REF!</v>
      </c>
      <c r="AI1732" s="1" t="e">
        <f>COS(#REF!)</f>
        <v>#REF!</v>
      </c>
      <c r="AJ1732" s="1" t="e">
        <f t="shared" si="326"/>
        <v>#REF!</v>
      </c>
      <c r="AK1732" s="5" t="e">
        <f>#REF!*#REF!</f>
        <v>#REF!</v>
      </c>
      <c r="AL1732" s="1" t="e">
        <f>(#REF!*#REF!)*(#REF!*#REF!-1)</f>
        <v>#REF!</v>
      </c>
      <c r="AM1732" s="13" t="e">
        <f>#REF!*SQRT(1-#REF!*#REF!)</f>
        <v>#REF!</v>
      </c>
      <c r="AN1732" s="15" t="e">
        <f>#REF!-AM1732</f>
        <v>#REF!</v>
      </c>
      <c r="AO1732" s="19" t="e">
        <f>#REF!/AM1732</f>
        <v>#REF!</v>
      </c>
      <c r="AP1732" s="19" t="e">
        <f>SQRT(398600640000000/(#REF!*1000))</f>
        <v>#REF!</v>
      </c>
      <c r="AQ1732" s="17" t="e">
        <f>SQRT(2*398600640000000*((1/(#REF!*1000))-(1/((#REF!*1000)+(#REF!*1000)))))</f>
        <v>#REF!</v>
      </c>
      <c r="AR1732" s="17" t="e">
        <f>SQRT(2*398600640000000*((1/(#REF!*1000))-(1/((#REF!*1000)+(#REF!*1000)))))</f>
        <v>#REF!</v>
      </c>
      <c r="AS1732" s="17" t="e">
        <f t="shared" si="327"/>
        <v>#REF!</v>
      </c>
      <c r="AT1732" s="5" t="e">
        <f t="shared" si="328"/>
        <v>#REF!</v>
      </c>
      <c r="AU1732" s="5" t="e">
        <f>(((4*(POWER(#REF!*1000,2)*AP1732)/398600640000000)*AT1732))/2/1000</f>
        <v>#REF!</v>
      </c>
      <c r="AV1732" s="5" t="e">
        <f t="shared" si="329"/>
        <v>#REF!</v>
      </c>
      <c r="AW1732" s="5" t="e">
        <f>(((4*(POWER(#REF!*1000,2)*AQ1732)/398600640000000)*AV1732))/2/1000</f>
        <v>#REF!</v>
      </c>
      <c r="AX1732" s="19" t="e">
        <f t="shared" si="330"/>
        <v>#REF!</v>
      </c>
      <c r="AY1732" s="17" t="e">
        <f>SQRT(398600640000/#REF!)</f>
        <v>#REF!</v>
      </c>
      <c r="AZ1732" s="17" t="e">
        <f>SQRT(398600640000/#REF!)</f>
        <v>#REF!</v>
      </c>
      <c r="BA1732" s="17" t="e">
        <f t="shared" si="331"/>
        <v>#REF!</v>
      </c>
      <c r="BB1732" s="24" t="e">
        <f>-(398600640000000)/(2*(#REF!))</f>
        <v>#REF!</v>
      </c>
      <c r="BC1732" s="24" t="e">
        <f>-(398600640000000)/((2*#REF!))</f>
        <v>#REF!</v>
      </c>
      <c r="BD1732" s="24" t="e">
        <f>-(398600640000000)/(2*#REF!)</f>
        <v>#REF!</v>
      </c>
      <c r="BE1732" s="27" t="e">
        <f t="shared" si="332"/>
        <v>#REF!</v>
      </c>
      <c r="BF1732" s="27" t="e">
        <f t="shared" si="333"/>
        <v>#REF!</v>
      </c>
      <c r="BG1732" s="23" t="e">
        <f t="shared" si="334"/>
        <v>#REF!</v>
      </c>
      <c r="BH1732" s="23" t="e">
        <f t="shared" si="335"/>
        <v>#REF!</v>
      </c>
      <c r="BJ1732" s="29" t="e">
        <f>398600640000000/(#REF!*1000*#REF!*1000)</f>
        <v>#REF!</v>
      </c>
      <c r="BK1732" s="29" t="e">
        <f>398600640000000/(#REF!*1000*#REF!*1000)</f>
        <v>#REF!</v>
      </c>
      <c r="BL1732" s="29" t="e">
        <f t="shared" si="336"/>
        <v>#REF!</v>
      </c>
      <c r="BM1732" t="e">
        <f>398600640000000/(#REF!*1000*#REF!*1000)</f>
        <v>#REF!</v>
      </c>
    </row>
    <row r="1733" spans="24:65" x14ac:dyDescent="0.25">
      <c r="X1733"/>
      <c r="Y1733"/>
      <c r="Z1733"/>
      <c r="AA1733"/>
      <c r="AB1733" s="5" t="e">
        <f>#REF!-#REF!</f>
        <v>#REF!</v>
      </c>
      <c r="AC1733" s="1" t="e">
        <f>#REF!-#REF!</f>
        <v>#REF!</v>
      </c>
      <c r="AD1733" s="1" t="e">
        <f>SIN(#REF!)*COS(#REF!)</f>
        <v>#REF!</v>
      </c>
      <c r="AE1733" s="1" t="e">
        <f>SIN(#REF!)*SIN(#REF!)</f>
        <v>#REF!</v>
      </c>
      <c r="AF1733" s="1" t="e">
        <f>#REF!*COS(#REF!+#REF!)</f>
        <v>#REF!</v>
      </c>
      <c r="AG1733" s="1" t="e">
        <f>#REF!*SIN(#REF!+#REF!)</f>
        <v>#REF!</v>
      </c>
      <c r="AH1733" s="1" t="e">
        <f>SIN(#REF!)</f>
        <v>#REF!</v>
      </c>
      <c r="AI1733" s="1" t="e">
        <f>COS(#REF!)</f>
        <v>#REF!</v>
      </c>
      <c r="AJ1733" s="1" t="e">
        <f t="shared" si="326"/>
        <v>#REF!</v>
      </c>
      <c r="AK1733" s="5" t="e">
        <f>#REF!*#REF!</f>
        <v>#REF!</v>
      </c>
      <c r="AL1733" s="1" t="e">
        <f>(#REF!*#REF!)*(#REF!*#REF!-1)</f>
        <v>#REF!</v>
      </c>
      <c r="AM1733" s="13" t="e">
        <f>#REF!*SQRT(1-#REF!*#REF!)</f>
        <v>#REF!</v>
      </c>
      <c r="AN1733" s="15" t="e">
        <f>#REF!-AM1733</f>
        <v>#REF!</v>
      </c>
      <c r="AO1733" s="19" t="e">
        <f>#REF!/AM1733</f>
        <v>#REF!</v>
      </c>
      <c r="AP1733" s="19" t="e">
        <f>SQRT(398600640000000/(#REF!*1000))</f>
        <v>#REF!</v>
      </c>
      <c r="AQ1733" s="17" t="e">
        <f>SQRT(2*398600640000000*((1/(#REF!*1000))-(1/((#REF!*1000)+(#REF!*1000)))))</f>
        <v>#REF!</v>
      </c>
      <c r="AR1733" s="17" t="e">
        <f>SQRT(2*398600640000000*((1/(#REF!*1000))-(1/((#REF!*1000)+(#REF!*1000)))))</f>
        <v>#REF!</v>
      </c>
      <c r="AS1733" s="17" t="e">
        <f t="shared" si="327"/>
        <v>#REF!</v>
      </c>
      <c r="AT1733" s="5" t="e">
        <f t="shared" si="328"/>
        <v>#REF!</v>
      </c>
      <c r="AU1733" s="5" t="e">
        <f>(((4*(POWER(#REF!*1000,2)*AP1733)/398600640000000)*AT1733))/2/1000</f>
        <v>#REF!</v>
      </c>
      <c r="AV1733" s="5" t="e">
        <f t="shared" si="329"/>
        <v>#REF!</v>
      </c>
      <c r="AW1733" s="5" t="e">
        <f>(((4*(POWER(#REF!*1000,2)*AQ1733)/398600640000000)*AV1733))/2/1000</f>
        <v>#REF!</v>
      </c>
      <c r="AX1733" s="19" t="e">
        <f t="shared" si="330"/>
        <v>#REF!</v>
      </c>
      <c r="AY1733" s="17" t="e">
        <f>SQRT(398600640000/#REF!)</f>
        <v>#REF!</v>
      </c>
      <c r="AZ1733" s="17" t="e">
        <f>SQRT(398600640000/#REF!)</f>
        <v>#REF!</v>
      </c>
      <c r="BA1733" s="17" t="e">
        <f t="shared" si="331"/>
        <v>#REF!</v>
      </c>
      <c r="BB1733" s="24" t="e">
        <f>-(398600640000000)/(2*(#REF!))</f>
        <v>#REF!</v>
      </c>
      <c r="BC1733" s="24" t="e">
        <f>-(398600640000000)/((2*#REF!))</f>
        <v>#REF!</v>
      </c>
      <c r="BD1733" s="24" t="e">
        <f>-(398600640000000)/(2*#REF!)</f>
        <v>#REF!</v>
      </c>
      <c r="BE1733" s="27" t="e">
        <f t="shared" si="332"/>
        <v>#REF!</v>
      </c>
      <c r="BF1733" s="27" t="e">
        <f t="shared" si="333"/>
        <v>#REF!</v>
      </c>
      <c r="BG1733" s="23" t="e">
        <f t="shared" si="334"/>
        <v>#REF!</v>
      </c>
      <c r="BH1733" s="23" t="e">
        <f t="shared" si="335"/>
        <v>#REF!</v>
      </c>
      <c r="BJ1733" s="29" t="e">
        <f>398600640000000/(#REF!*1000*#REF!*1000)</f>
        <v>#REF!</v>
      </c>
      <c r="BK1733" s="29" t="e">
        <f>398600640000000/(#REF!*1000*#REF!*1000)</f>
        <v>#REF!</v>
      </c>
      <c r="BL1733" s="29" t="e">
        <f t="shared" si="336"/>
        <v>#REF!</v>
      </c>
      <c r="BM1733" t="e">
        <f>398600640000000/(#REF!*1000*#REF!*1000)</f>
        <v>#REF!</v>
      </c>
    </row>
    <row r="1734" spans="24:65" x14ac:dyDescent="0.25">
      <c r="X1734"/>
      <c r="Y1734"/>
      <c r="Z1734"/>
      <c r="AA1734"/>
      <c r="AB1734" s="5" t="e">
        <f>#REF!-#REF!</f>
        <v>#REF!</v>
      </c>
      <c r="AC1734" s="1" t="e">
        <f>#REF!-#REF!</f>
        <v>#REF!</v>
      </c>
      <c r="AD1734" s="1" t="e">
        <f>SIN(#REF!)*COS(#REF!)</f>
        <v>#REF!</v>
      </c>
      <c r="AE1734" s="1" t="e">
        <f>SIN(#REF!)*SIN(#REF!)</f>
        <v>#REF!</v>
      </c>
      <c r="AF1734" s="1" t="e">
        <f>#REF!*COS(#REF!+#REF!)</f>
        <v>#REF!</v>
      </c>
      <c r="AG1734" s="1" t="e">
        <f>#REF!*SIN(#REF!+#REF!)</f>
        <v>#REF!</v>
      </c>
      <c r="AH1734" s="1" t="e">
        <f>SIN(#REF!)</f>
        <v>#REF!</v>
      </c>
      <c r="AI1734" s="1" t="e">
        <f>COS(#REF!)</f>
        <v>#REF!</v>
      </c>
      <c r="AJ1734" s="1" t="e">
        <f t="shared" si="326"/>
        <v>#REF!</v>
      </c>
      <c r="AK1734" s="5" t="e">
        <f>#REF!*#REF!</f>
        <v>#REF!</v>
      </c>
      <c r="AL1734" s="1" t="e">
        <f>(#REF!*#REF!)*(#REF!*#REF!-1)</f>
        <v>#REF!</v>
      </c>
      <c r="AM1734" s="13" t="e">
        <f>#REF!*SQRT(1-#REF!*#REF!)</f>
        <v>#REF!</v>
      </c>
      <c r="AN1734" s="15" t="e">
        <f>#REF!-AM1734</f>
        <v>#REF!</v>
      </c>
      <c r="AO1734" s="19" t="e">
        <f>#REF!/AM1734</f>
        <v>#REF!</v>
      </c>
      <c r="AP1734" s="19" t="e">
        <f>SQRT(398600640000000/(#REF!*1000))</f>
        <v>#REF!</v>
      </c>
      <c r="AQ1734" s="17" t="e">
        <f>SQRT(2*398600640000000*((1/(#REF!*1000))-(1/((#REF!*1000)+(#REF!*1000)))))</f>
        <v>#REF!</v>
      </c>
      <c r="AR1734" s="17" t="e">
        <f>SQRT(2*398600640000000*((1/(#REF!*1000))-(1/((#REF!*1000)+(#REF!*1000)))))</f>
        <v>#REF!</v>
      </c>
      <c r="AS1734" s="17" t="e">
        <f t="shared" si="327"/>
        <v>#REF!</v>
      </c>
      <c r="AT1734" s="5" t="e">
        <f t="shared" si="328"/>
        <v>#REF!</v>
      </c>
      <c r="AU1734" s="5" t="e">
        <f>(((4*(POWER(#REF!*1000,2)*AP1734)/398600640000000)*AT1734))/2/1000</f>
        <v>#REF!</v>
      </c>
      <c r="AV1734" s="5" t="e">
        <f t="shared" si="329"/>
        <v>#REF!</v>
      </c>
      <c r="AW1734" s="5" t="e">
        <f>(((4*(POWER(#REF!*1000,2)*AQ1734)/398600640000000)*AV1734))/2/1000</f>
        <v>#REF!</v>
      </c>
      <c r="AX1734" s="19" t="e">
        <f t="shared" si="330"/>
        <v>#REF!</v>
      </c>
      <c r="AY1734" s="17" t="e">
        <f>SQRT(398600640000/#REF!)</f>
        <v>#REF!</v>
      </c>
      <c r="AZ1734" s="17" t="e">
        <f>SQRT(398600640000/#REF!)</f>
        <v>#REF!</v>
      </c>
      <c r="BA1734" s="17" t="e">
        <f t="shared" si="331"/>
        <v>#REF!</v>
      </c>
      <c r="BB1734" s="24" t="e">
        <f>-(398600640000000)/(2*(#REF!))</f>
        <v>#REF!</v>
      </c>
      <c r="BC1734" s="24" t="e">
        <f>-(398600640000000)/((2*#REF!))</f>
        <v>#REF!</v>
      </c>
      <c r="BD1734" s="24" t="e">
        <f>-(398600640000000)/(2*#REF!)</f>
        <v>#REF!</v>
      </c>
      <c r="BE1734" s="27" t="e">
        <f t="shared" si="332"/>
        <v>#REF!</v>
      </c>
      <c r="BF1734" s="27" t="e">
        <f t="shared" si="333"/>
        <v>#REF!</v>
      </c>
      <c r="BG1734" s="23" t="e">
        <f t="shared" si="334"/>
        <v>#REF!</v>
      </c>
      <c r="BH1734" s="23" t="e">
        <f t="shared" si="335"/>
        <v>#REF!</v>
      </c>
      <c r="BJ1734" s="29" t="e">
        <f>398600640000000/(#REF!*1000*#REF!*1000)</f>
        <v>#REF!</v>
      </c>
      <c r="BK1734" s="29" t="e">
        <f>398600640000000/(#REF!*1000*#REF!*1000)</f>
        <v>#REF!</v>
      </c>
      <c r="BL1734" s="29" t="e">
        <f t="shared" si="336"/>
        <v>#REF!</v>
      </c>
      <c r="BM1734" t="e">
        <f>398600640000000/(#REF!*1000*#REF!*1000)</f>
        <v>#REF!</v>
      </c>
    </row>
    <row r="1735" spans="24:65" x14ac:dyDescent="0.25">
      <c r="X1735"/>
      <c r="Y1735"/>
      <c r="Z1735"/>
      <c r="AA1735"/>
      <c r="AB1735" s="5" t="e">
        <f>#REF!-#REF!</f>
        <v>#REF!</v>
      </c>
      <c r="AC1735" s="1" t="e">
        <f>#REF!-#REF!</f>
        <v>#REF!</v>
      </c>
      <c r="AD1735" s="1" t="e">
        <f>SIN(#REF!)*COS(#REF!)</f>
        <v>#REF!</v>
      </c>
      <c r="AE1735" s="1" t="e">
        <f>SIN(#REF!)*SIN(#REF!)</f>
        <v>#REF!</v>
      </c>
      <c r="AF1735" s="1" t="e">
        <f>#REF!*COS(#REF!+#REF!)</f>
        <v>#REF!</v>
      </c>
      <c r="AG1735" s="1" t="e">
        <f>#REF!*SIN(#REF!+#REF!)</f>
        <v>#REF!</v>
      </c>
      <c r="AH1735" s="1" t="e">
        <f>SIN(#REF!)</f>
        <v>#REF!</v>
      </c>
      <c r="AI1735" s="1" t="e">
        <f>COS(#REF!)</f>
        <v>#REF!</v>
      </c>
      <c r="AJ1735" s="1" t="e">
        <f t="shared" si="326"/>
        <v>#REF!</v>
      </c>
      <c r="AK1735" s="5" t="e">
        <f>#REF!*#REF!</f>
        <v>#REF!</v>
      </c>
      <c r="AL1735" s="1" t="e">
        <f>(#REF!*#REF!)*(#REF!*#REF!-1)</f>
        <v>#REF!</v>
      </c>
      <c r="AM1735" s="13" t="e">
        <f>#REF!*SQRT(1-#REF!*#REF!)</f>
        <v>#REF!</v>
      </c>
      <c r="AN1735" s="15" t="e">
        <f>#REF!-AM1735</f>
        <v>#REF!</v>
      </c>
      <c r="AO1735" s="19" t="e">
        <f>#REF!/AM1735</f>
        <v>#REF!</v>
      </c>
      <c r="AP1735" s="19" t="e">
        <f>SQRT(398600640000000/(#REF!*1000))</f>
        <v>#REF!</v>
      </c>
      <c r="AQ1735" s="17" t="e">
        <f>SQRT(2*398600640000000*((1/(#REF!*1000))-(1/((#REF!*1000)+(#REF!*1000)))))</f>
        <v>#REF!</v>
      </c>
      <c r="AR1735" s="17" t="e">
        <f>SQRT(2*398600640000000*((1/(#REF!*1000))-(1/((#REF!*1000)+(#REF!*1000)))))</f>
        <v>#REF!</v>
      </c>
      <c r="AS1735" s="17" t="e">
        <f t="shared" si="327"/>
        <v>#REF!</v>
      </c>
      <c r="AT1735" s="5" t="e">
        <f t="shared" si="328"/>
        <v>#REF!</v>
      </c>
      <c r="AU1735" s="5" t="e">
        <f>(((4*(POWER(#REF!*1000,2)*AP1735)/398600640000000)*AT1735))/2/1000</f>
        <v>#REF!</v>
      </c>
      <c r="AV1735" s="5" t="e">
        <f t="shared" si="329"/>
        <v>#REF!</v>
      </c>
      <c r="AW1735" s="5" t="e">
        <f>(((4*(POWER(#REF!*1000,2)*AQ1735)/398600640000000)*AV1735))/2/1000</f>
        <v>#REF!</v>
      </c>
      <c r="AX1735" s="19" t="e">
        <f t="shared" si="330"/>
        <v>#REF!</v>
      </c>
      <c r="AY1735" s="17" t="e">
        <f>SQRT(398600640000/#REF!)</f>
        <v>#REF!</v>
      </c>
      <c r="AZ1735" s="17" t="e">
        <f>SQRT(398600640000/#REF!)</f>
        <v>#REF!</v>
      </c>
      <c r="BA1735" s="17" t="e">
        <f t="shared" si="331"/>
        <v>#REF!</v>
      </c>
      <c r="BB1735" s="24" t="e">
        <f>-(398600640000000)/(2*(#REF!))</f>
        <v>#REF!</v>
      </c>
      <c r="BC1735" s="24" t="e">
        <f>-(398600640000000)/((2*#REF!))</f>
        <v>#REF!</v>
      </c>
      <c r="BD1735" s="24" t="e">
        <f>-(398600640000000)/(2*#REF!)</f>
        <v>#REF!</v>
      </c>
      <c r="BE1735" s="27" t="e">
        <f t="shared" si="332"/>
        <v>#REF!</v>
      </c>
      <c r="BF1735" s="27" t="e">
        <f t="shared" si="333"/>
        <v>#REF!</v>
      </c>
      <c r="BG1735" s="23" t="e">
        <f t="shared" si="334"/>
        <v>#REF!</v>
      </c>
      <c r="BH1735" s="23" t="e">
        <f t="shared" si="335"/>
        <v>#REF!</v>
      </c>
      <c r="BJ1735" s="29" t="e">
        <f>398600640000000/(#REF!*1000*#REF!*1000)</f>
        <v>#REF!</v>
      </c>
      <c r="BK1735" s="29" t="e">
        <f>398600640000000/(#REF!*1000*#REF!*1000)</f>
        <v>#REF!</v>
      </c>
      <c r="BL1735" s="29" t="e">
        <f t="shared" si="336"/>
        <v>#REF!</v>
      </c>
      <c r="BM1735" t="e">
        <f>398600640000000/(#REF!*1000*#REF!*1000)</f>
        <v>#REF!</v>
      </c>
    </row>
    <row r="1736" spans="24:65" x14ac:dyDescent="0.25">
      <c r="X1736"/>
      <c r="Y1736"/>
      <c r="Z1736"/>
      <c r="AA1736"/>
      <c r="AB1736" s="5" t="e">
        <f>#REF!-#REF!</f>
        <v>#REF!</v>
      </c>
      <c r="AC1736" s="1" t="e">
        <f>#REF!-#REF!</f>
        <v>#REF!</v>
      </c>
      <c r="AD1736" s="1" t="e">
        <f>SIN(#REF!)*COS(#REF!)</f>
        <v>#REF!</v>
      </c>
      <c r="AE1736" s="1" t="e">
        <f>SIN(#REF!)*SIN(#REF!)</f>
        <v>#REF!</v>
      </c>
      <c r="AF1736" s="1" t="e">
        <f>#REF!*COS(#REF!+#REF!)</f>
        <v>#REF!</v>
      </c>
      <c r="AG1736" s="1" t="e">
        <f>#REF!*SIN(#REF!+#REF!)</f>
        <v>#REF!</v>
      </c>
      <c r="AH1736" s="1" t="e">
        <f>SIN(#REF!)</f>
        <v>#REF!</v>
      </c>
      <c r="AI1736" s="1" t="e">
        <f>COS(#REF!)</f>
        <v>#REF!</v>
      </c>
      <c r="AJ1736" s="1" t="e">
        <f t="shared" si="326"/>
        <v>#REF!</v>
      </c>
      <c r="AK1736" s="5" t="e">
        <f>#REF!*#REF!</f>
        <v>#REF!</v>
      </c>
      <c r="AL1736" s="1" t="e">
        <f>(#REF!*#REF!)*(#REF!*#REF!-1)</f>
        <v>#REF!</v>
      </c>
      <c r="AM1736" s="13" t="e">
        <f>#REF!*SQRT(1-#REF!*#REF!)</f>
        <v>#REF!</v>
      </c>
      <c r="AN1736" s="15" t="e">
        <f>#REF!-AM1736</f>
        <v>#REF!</v>
      </c>
      <c r="AO1736" s="19" t="e">
        <f>#REF!/AM1736</f>
        <v>#REF!</v>
      </c>
      <c r="AP1736" s="19" t="e">
        <f>SQRT(398600640000000/(#REF!*1000))</f>
        <v>#REF!</v>
      </c>
      <c r="AQ1736" s="17" t="e">
        <f>SQRT(2*398600640000000*((1/(#REF!*1000))-(1/((#REF!*1000)+(#REF!*1000)))))</f>
        <v>#REF!</v>
      </c>
      <c r="AR1736" s="17" t="e">
        <f>SQRT(2*398600640000000*((1/(#REF!*1000))-(1/((#REF!*1000)+(#REF!*1000)))))</f>
        <v>#REF!</v>
      </c>
      <c r="AS1736" s="17" t="e">
        <f t="shared" si="327"/>
        <v>#REF!</v>
      </c>
      <c r="AT1736" s="5" t="e">
        <f t="shared" si="328"/>
        <v>#REF!</v>
      </c>
      <c r="AU1736" s="5" t="e">
        <f>(((4*(POWER(#REF!*1000,2)*AP1736)/398600640000000)*AT1736))/2/1000</f>
        <v>#REF!</v>
      </c>
      <c r="AV1736" s="5" t="e">
        <f t="shared" si="329"/>
        <v>#REF!</v>
      </c>
      <c r="AW1736" s="5" t="e">
        <f>(((4*(POWER(#REF!*1000,2)*AQ1736)/398600640000000)*AV1736))/2/1000</f>
        <v>#REF!</v>
      </c>
      <c r="AX1736" s="19" t="e">
        <f t="shared" si="330"/>
        <v>#REF!</v>
      </c>
      <c r="AY1736" s="17" t="e">
        <f>SQRT(398600640000/#REF!)</f>
        <v>#REF!</v>
      </c>
      <c r="AZ1736" s="17" t="e">
        <f>SQRT(398600640000/#REF!)</f>
        <v>#REF!</v>
      </c>
      <c r="BA1736" s="17" t="e">
        <f t="shared" si="331"/>
        <v>#REF!</v>
      </c>
      <c r="BB1736" s="24" t="e">
        <f>-(398600640000000)/(2*(#REF!))</f>
        <v>#REF!</v>
      </c>
      <c r="BC1736" s="24" t="e">
        <f>-(398600640000000)/((2*#REF!))</f>
        <v>#REF!</v>
      </c>
      <c r="BD1736" s="24" t="e">
        <f>-(398600640000000)/(2*#REF!)</f>
        <v>#REF!</v>
      </c>
      <c r="BE1736" s="27" t="e">
        <f t="shared" si="332"/>
        <v>#REF!</v>
      </c>
      <c r="BF1736" s="27" t="e">
        <f t="shared" si="333"/>
        <v>#REF!</v>
      </c>
      <c r="BG1736" s="23" t="e">
        <f t="shared" si="334"/>
        <v>#REF!</v>
      </c>
      <c r="BH1736" s="23" t="e">
        <f t="shared" si="335"/>
        <v>#REF!</v>
      </c>
      <c r="BJ1736" s="29" t="e">
        <f>398600640000000/(#REF!*1000*#REF!*1000)</f>
        <v>#REF!</v>
      </c>
      <c r="BK1736" s="29" t="e">
        <f>398600640000000/(#REF!*1000*#REF!*1000)</f>
        <v>#REF!</v>
      </c>
      <c r="BL1736" s="29" t="e">
        <f t="shared" si="336"/>
        <v>#REF!</v>
      </c>
      <c r="BM1736" t="e">
        <f>398600640000000/(#REF!*1000*#REF!*1000)</f>
        <v>#REF!</v>
      </c>
    </row>
    <row r="1737" spans="24:65" x14ac:dyDescent="0.25">
      <c r="X1737"/>
      <c r="Y1737"/>
      <c r="Z1737"/>
      <c r="AA1737"/>
      <c r="AB1737" s="5" t="e">
        <f>#REF!-#REF!</f>
        <v>#REF!</v>
      </c>
      <c r="AC1737" s="1" t="e">
        <f>#REF!-#REF!</f>
        <v>#REF!</v>
      </c>
      <c r="AD1737" s="1" t="e">
        <f>SIN(#REF!)*COS(#REF!)</f>
        <v>#REF!</v>
      </c>
      <c r="AE1737" s="1" t="e">
        <f>SIN(#REF!)*SIN(#REF!)</f>
        <v>#REF!</v>
      </c>
      <c r="AF1737" s="1" t="e">
        <f>#REF!*COS(#REF!+#REF!)</f>
        <v>#REF!</v>
      </c>
      <c r="AG1737" s="1" t="e">
        <f>#REF!*SIN(#REF!+#REF!)</f>
        <v>#REF!</v>
      </c>
      <c r="AH1737" s="1" t="e">
        <f>SIN(#REF!)</f>
        <v>#REF!</v>
      </c>
      <c r="AI1737" s="1" t="e">
        <f>COS(#REF!)</f>
        <v>#REF!</v>
      </c>
      <c r="AJ1737" s="1" t="e">
        <f t="shared" si="326"/>
        <v>#REF!</v>
      </c>
      <c r="AK1737" s="5" t="e">
        <f>#REF!*#REF!</f>
        <v>#REF!</v>
      </c>
      <c r="AL1737" s="1" t="e">
        <f>(#REF!*#REF!)*(#REF!*#REF!-1)</f>
        <v>#REF!</v>
      </c>
      <c r="AM1737" s="13" t="e">
        <f>#REF!*SQRT(1-#REF!*#REF!)</f>
        <v>#REF!</v>
      </c>
      <c r="AN1737" s="15" t="e">
        <f>#REF!-AM1737</f>
        <v>#REF!</v>
      </c>
      <c r="AO1737" s="19" t="e">
        <f>#REF!/AM1737</f>
        <v>#REF!</v>
      </c>
      <c r="AP1737" s="19" t="e">
        <f>SQRT(398600640000000/(#REF!*1000))</f>
        <v>#REF!</v>
      </c>
      <c r="AQ1737" s="17" t="e">
        <f>SQRT(2*398600640000000*((1/(#REF!*1000))-(1/((#REF!*1000)+(#REF!*1000)))))</f>
        <v>#REF!</v>
      </c>
      <c r="AR1737" s="17" t="e">
        <f>SQRT(2*398600640000000*((1/(#REF!*1000))-(1/((#REF!*1000)+(#REF!*1000)))))</f>
        <v>#REF!</v>
      </c>
      <c r="AS1737" s="17" t="e">
        <f t="shared" si="327"/>
        <v>#REF!</v>
      </c>
      <c r="AT1737" s="5" t="e">
        <f t="shared" si="328"/>
        <v>#REF!</v>
      </c>
      <c r="AU1737" s="5" t="e">
        <f>(((4*(POWER(#REF!*1000,2)*AP1737)/398600640000000)*AT1737))/2/1000</f>
        <v>#REF!</v>
      </c>
      <c r="AV1737" s="5" t="e">
        <f t="shared" si="329"/>
        <v>#REF!</v>
      </c>
      <c r="AW1737" s="5" t="e">
        <f>(((4*(POWER(#REF!*1000,2)*AQ1737)/398600640000000)*AV1737))/2/1000</f>
        <v>#REF!</v>
      </c>
      <c r="AX1737" s="19" t="e">
        <f t="shared" si="330"/>
        <v>#REF!</v>
      </c>
      <c r="AY1737" s="17" t="e">
        <f>SQRT(398600640000/#REF!)</f>
        <v>#REF!</v>
      </c>
      <c r="AZ1737" s="17" t="e">
        <f>SQRT(398600640000/#REF!)</f>
        <v>#REF!</v>
      </c>
      <c r="BA1737" s="17" t="e">
        <f t="shared" si="331"/>
        <v>#REF!</v>
      </c>
      <c r="BB1737" s="24" t="e">
        <f>-(398600640000000)/(2*(#REF!))</f>
        <v>#REF!</v>
      </c>
      <c r="BC1737" s="24" t="e">
        <f>-(398600640000000)/((2*#REF!))</f>
        <v>#REF!</v>
      </c>
      <c r="BD1737" s="24" t="e">
        <f>-(398600640000000)/(2*#REF!)</f>
        <v>#REF!</v>
      </c>
      <c r="BE1737" s="27" t="e">
        <f t="shared" si="332"/>
        <v>#REF!</v>
      </c>
      <c r="BF1737" s="27" t="e">
        <f t="shared" si="333"/>
        <v>#REF!</v>
      </c>
      <c r="BG1737" s="23" t="e">
        <f t="shared" si="334"/>
        <v>#REF!</v>
      </c>
      <c r="BH1737" s="23" t="e">
        <f t="shared" si="335"/>
        <v>#REF!</v>
      </c>
      <c r="BJ1737" s="29" t="e">
        <f>398600640000000/(#REF!*1000*#REF!*1000)</f>
        <v>#REF!</v>
      </c>
      <c r="BK1737" s="29" t="e">
        <f>398600640000000/(#REF!*1000*#REF!*1000)</f>
        <v>#REF!</v>
      </c>
      <c r="BL1737" s="29" t="e">
        <f t="shared" si="336"/>
        <v>#REF!</v>
      </c>
      <c r="BM1737" t="e">
        <f>398600640000000/(#REF!*1000*#REF!*1000)</f>
        <v>#REF!</v>
      </c>
    </row>
    <row r="1738" spans="24:65" x14ac:dyDescent="0.25">
      <c r="X1738"/>
      <c r="Y1738"/>
      <c r="Z1738"/>
      <c r="AA1738"/>
      <c r="AB1738" s="5" t="e">
        <f>#REF!-#REF!</f>
        <v>#REF!</v>
      </c>
      <c r="AC1738" s="1" t="e">
        <f>#REF!-#REF!</f>
        <v>#REF!</v>
      </c>
      <c r="AD1738" s="1" t="e">
        <f>SIN(#REF!)*COS(#REF!)</f>
        <v>#REF!</v>
      </c>
      <c r="AE1738" s="1" t="e">
        <f>SIN(#REF!)*SIN(#REF!)</f>
        <v>#REF!</v>
      </c>
      <c r="AF1738" s="1" t="e">
        <f>#REF!*COS(#REF!+#REF!)</f>
        <v>#REF!</v>
      </c>
      <c r="AG1738" s="1" t="e">
        <f>#REF!*SIN(#REF!+#REF!)</f>
        <v>#REF!</v>
      </c>
      <c r="AH1738" s="1" t="e">
        <f>SIN(#REF!)</f>
        <v>#REF!</v>
      </c>
      <c r="AI1738" s="1" t="e">
        <f>COS(#REF!)</f>
        <v>#REF!</v>
      </c>
      <c r="AJ1738" s="1" t="e">
        <f t="shared" si="326"/>
        <v>#REF!</v>
      </c>
      <c r="AK1738" s="5" t="e">
        <f>#REF!*#REF!</f>
        <v>#REF!</v>
      </c>
      <c r="AL1738" s="1" t="e">
        <f>(#REF!*#REF!)*(#REF!*#REF!-1)</f>
        <v>#REF!</v>
      </c>
      <c r="AM1738" s="13" t="e">
        <f>#REF!*SQRT(1-#REF!*#REF!)</f>
        <v>#REF!</v>
      </c>
      <c r="AN1738" s="15" t="e">
        <f>#REF!-AM1738</f>
        <v>#REF!</v>
      </c>
      <c r="AO1738" s="19" t="e">
        <f>#REF!/AM1738</f>
        <v>#REF!</v>
      </c>
      <c r="AP1738" s="19" t="e">
        <f>SQRT(398600640000000/(#REF!*1000))</f>
        <v>#REF!</v>
      </c>
      <c r="AQ1738" s="17" t="e">
        <f>SQRT(2*398600640000000*((1/(#REF!*1000))-(1/((#REF!*1000)+(#REF!*1000)))))</f>
        <v>#REF!</v>
      </c>
      <c r="AR1738" s="17" t="e">
        <f>SQRT(2*398600640000000*((1/(#REF!*1000))-(1/((#REF!*1000)+(#REF!*1000)))))</f>
        <v>#REF!</v>
      </c>
      <c r="AS1738" s="17" t="e">
        <f t="shared" si="327"/>
        <v>#REF!</v>
      </c>
      <c r="AT1738" s="5" t="e">
        <f t="shared" si="328"/>
        <v>#REF!</v>
      </c>
      <c r="AU1738" s="5" t="e">
        <f>(((4*(POWER(#REF!*1000,2)*AP1738)/398600640000000)*AT1738))/2/1000</f>
        <v>#REF!</v>
      </c>
      <c r="AV1738" s="5" t="e">
        <f t="shared" si="329"/>
        <v>#REF!</v>
      </c>
      <c r="AW1738" s="5" t="e">
        <f>(((4*(POWER(#REF!*1000,2)*AQ1738)/398600640000000)*AV1738))/2/1000</f>
        <v>#REF!</v>
      </c>
      <c r="AX1738" s="19" t="e">
        <f t="shared" si="330"/>
        <v>#REF!</v>
      </c>
      <c r="AY1738" s="17" t="e">
        <f>SQRT(398600640000/#REF!)</f>
        <v>#REF!</v>
      </c>
      <c r="AZ1738" s="17" t="e">
        <f>SQRT(398600640000/#REF!)</f>
        <v>#REF!</v>
      </c>
      <c r="BA1738" s="17" t="e">
        <f t="shared" si="331"/>
        <v>#REF!</v>
      </c>
      <c r="BB1738" s="24" t="e">
        <f>-(398600640000000)/(2*(#REF!))</f>
        <v>#REF!</v>
      </c>
      <c r="BC1738" s="24" t="e">
        <f>-(398600640000000)/((2*#REF!))</f>
        <v>#REF!</v>
      </c>
      <c r="BD1738" s="24" t="e">
        <f>-(398600640000000)/(2*#REF!)</f>
        <v>#REF!</v>
      </c>
      <c r="BE1738" s="27" t="e">
        <f t="shared" si="332"/>
        <v>#REF!</v>
      </c>
      <c r="BF1738" s="27" t="e">
        <f t="shared" si="333"/>
        <v>#REF!</v>
      </c>
      <c r="BG1738" s="23" t="e">
        <f t="shared" si="334"/>
        <v>#REF!</v>
      </c>
      <c r="BH1738" s="23" t="e">
        <f t="shared" si="335"/>
        <v>#REF!</v>
      </c>
      <c r="BJ1738" s="29" t="e">
        <f>398600640000000/(#REF!*1000*#REF!*1000)</f>
        <v>#REF!</v>
      </c>
      <c r="BK1738" s="29" t="e">
        <f>398600640000000/(#REF!*1000*#REF!*1000)</f>
        <v>#REF!</v>
      </c>
      <c r="BL1738" s="29" t="e">
        <f t="shared" si="336"/>
        <v>#REF!</v>
      </c>
      <c r="BM1738" t="e">
        <f>398600640000000/(#REF!*1000*#REF!*1000)</f>
        <v>#REF!</v>
      </c>
    </row>
    <row r="1739" spans="24:65" x14ac:dyDescent="0.25">
      <c r="X1739"/>
      <c r="Y1739"/>
      <c r="Z1739"/>
      <c r="AA1739"/>
      <c r="AB1739" s="5" t="e">
        <f>#REF!-#REF!</f>
        <v>#REF!</v>
      </c>
      <c r="AC1739" s="1" t="e">
        <f>#REF!-#REF!</f>
        <v>#REF!</v>
      </c>
      <c r="AD1739" s="1" t="e">
        <f>SIN(#REF!)*COS(#REF!)</f>
        <v>#REF!</v>
      </c>
      <c r="AE1739" s="1" t="e">
        <f>SIN(#REF!)*SIN(#REF!)</f>
        <v>#REF!</v>
      </c>
      <c r="AF1739" s="1" t="e">
        <f>#REF!*COS(#REF!+#REF!)</f>
        <v>#REF!</v>
      </c>
      <c r="AG1739" s="1" t="e">
        <f>#REF!*SIN(#REF!+#REF!)</f>
        <v>#REF!</v>
      </c>
      <c r="AH1739" s="1" t="e">
        <f>SIN(#REF!)</f>
        <v>#REF!</v>
      </c>
      <c r="AI1739" s="1" t="e">
        <f>COS(#REF!)</f>
        <v>#REF!</v>
      </c>
      <c r="AJ1739" s="1" t="e">
        <f t="shared" si="326"/>
        <v>#REF!</v>
      </c>
      <c r="AK1739" s="5" t="e">
        <f>#REF!*#REF!</f>
        <v>#REF!</v>
      </c>
      <c r="AL1739" s="1" t="e">
        <f>(#REF!*#REF!)*(#REF!*#REF!-1)</f>
        <v>#REF!</v>
      </c>
      <c r="AM1739" s="13" t="e">
        <f>#REF!*SQRT(1-#REF!*#REF!)</f>
        <v>#REF!</v>
      </c>
      <c r="AN1739" s="15" t="e">
        <f>#REF!-AM1739</f>
        <v>#REF!</v>
      </c>
      <c r="AO1739" s="19" t="e">
        <f>#REF!/AM1739</f>
        <v>#REF!</v>
      </c>
      <c r="AP1739" s="19" t="e">
        <f>SQRT(398600640000000/(#REF!*1000))</f>
        <v>#REF!</v>
      </c>
      <c r="AQ1739" s="17" t="e">
        <f>SQRT(2*398600640000000*((1/(#REF!*1000))-(1/((#REF!*1000)+(#REF!*1000)))))</f>
        <v>#REF!</v>
      </c>
      <c r="AR1739" s="17" t="e">
        <f>SQRT(2*398600640000000*((1/(#REF!*1000))-(1/((#REF!*1000)+(#REF!*1000)))))</f>
        <v>#REF!</v>
      </c>
      <c r="AS1739" s="17" t="e">
        <f t="shared" si="327"/>
        <v>#REF!</v>
      </c>
      <c r="AT1739" s="5" t="e">
        <f t="shared" si="328"/>
        <v>#REF!</v>
      </c>
      <c r="AU1739" s="5" t="e">
        <f>(((4*(POWER(#REF!*1000,2)*AP1739)/398600640000000)*AT1739))/2/1000</f>
        <v>#REF!</v>
      </c>
      <c r="AV1739" s="5" t="e">
        <f t="shared" si="329"/>
        <v>#REF!</v>
      </c>
      <c r="AW1739" s="5" t="e">
        <f>(((4*(POWER(#REF!*1000,2)*AQ1739)/398600640000000)*AV1739))/2/1000</f>
        <v>#REF!</v>
      </c>
      <c r="AX1739" s="19" t="e">
        <f t="shared" si="330"/>
        <v>#REF!</v>
      </c>
      <c r="AY1739" s="17" t="e">
        <f>SQRT(398600640000/#REF!)</f>
        <v>#REF!</v>
      </c>
      <c r="AZ1739" s="17" t="e">
        <f>SQRT(398600640000/#REF!)</f>
        <v>#REF!</v>
      </c>
      <c r="BA1739" s="17" t="e">
        <f t="shared" si="331"/>
        <v>#REF!</v>
      </c>
      <c r="BB1739" s="24" t="e">
        <f>-(398600640000000)/(2*(#REF!))</f>
        <v>#REF!</v>
      </c>
      <c r="BC1739" s="24" t="e">
        <f>-(398600640000000)/((2*#REF!))</f>
        <v>#REF!</v>
      </c>
      <c r="BD1739" s="24" t="e">
        <f>-(398600640000000)/(2*#REF!)</f>
        <v>#REF!</v>
      </c>
      <c r="BE1739" s="27" t="e">
        <f t="shared" si="332"/>
        <v>#REF!</v>
      </c>
      <c r="BF1739" s="27" t="e">
        <f t="shared" si="333"/>
        <v>#REF!</v>
      </c>
      <c r="BG1739" s="23" t="e">
        <f t="shared" si="334"/>
        <v>#REF!</v>
      </c>
      <c r="BH1739" s="23" t="e">
        <f t="shared" si="335"/>
        <v>#REF!</v>
      </c>
      <c r="BJ1739" s="29" t="e">
        <f>398600640000000/(#REF!*1000*#REF!*1000)</f>
        <v>#REF!</v>
      </c>
      <c r="BK1739" s="29" t="e">
        <f>398600640000000/(#REF!*1000*#REF!*1000)</f>
        <v>#REF!</v>
      </c>
      <c r="BL1739" s="29" t="e">
        <f t="shared" si="336"/>
        <v>#REF!</v>
      </c>
      <c r="BM1739" t="e">
        <f>398600640000000/(#REF!*1000*#REF!*1000)</f>
        <v>#REF!</v>
      </c>
    </row>
    <row r="1740" spans="24:65" x14ac:dyDescent="0.25">
      <c r="X1740"/>
      <c r="Y1740"/>
      <c r="Z1740"/>
      <c r="AA1740"/>
      <c r="AB1740" s="5" t="e">
        <f>#REF!-#REF!</f>
        <v>#REF!</v>
      </c>
      <c r="AC1740" s="1" t="e">
        <f>#REF!-#REF!</f>
        <v>#REF!</v>
      </c>
      <c r="AD1740" s="1" t="e">
        <f>SIN(#REF!)*COS(#REF!)</f>
        <v>#REF!</v>
      </c>
      <c r="AE1740" s="1" t="e">
        <f>SIN(#REF!)*SIN(#REF!)</f>
        <v>#REF!</v>
      </c>
      <c r="AF1740" s="1" t="e">
        <f>#REF!*COS(#REF!+#REF!)</f>
        <v>#REF!</v>
      </c>
      <c r="AG1740" s="1" t="e">
        <f>#REF!*SIN(#REF!+#REF!)</f>
        <v>#REF!</v>
      </c>
      <c r="AH1740" s="1" t="e">
        <f>SIN(#REF!)</f>
        <v>#REF!</v>
      </c>
      <c r="AI1740" s="1" t="e">
        <f>COS(#REF!)</f>
        <v>#REF!</v>
      </c>
      <c r="AJ1740" s="1" t="e">
        <f t="shared" si="326"/>
        <v>#REF!</v>
      </c>
      <c r="AK1740" s="5" t="e">
        <f>#REF!*#REF!</f>
        <v>#REF!</v>
      </c>
      <c r="AL1740" s="1" t="e">
        <f>(#REF!*#REF!)*(#REF!*#REF!-1)</f>
        <v>#REF!</v>
      </c>
      <c r="AM1740" s="13" t="e">
        <f>#REF!*SQRT(1-#REF!*#REF!)</f>
        <v>#REF!</v>
      </c>
      <c r="AN1740" s="15" t="e">
        <f>#REF!-AM1740</f>
        <v>#REF!</v>
      </c>
      <c r="AO1740" s="19" t="e">
        <f>#REF!/AM1740</f>
        <v>#REF!</v>
      </c>
      <c r="AP1740" s="19" t="e">
        <f>SQRT(398600640000000/(#REF!*1000))</f>
        <v>#REF!</v>
      </c>
      <c r="AQ1740" s="17" t="e">
        <f>SQRT(2*398600640000000*((1/(#REF!*1000))-(1/((#REF!*1000)+(#REF!*1000)))))</f>
        <v>#REF!</v>
      </c>
      <c r="AR1740" s="17" t="e">
        <f>SQRT(2*398600640000000*((1/(#REF!*1000))-(1/((#REF!*1000)+(#REF!*1000)))))</f>
        <v>#REF!</v>
      </c>
      <c r="AS1740" s="17" t="e">
        <f t="shared" si="327"/>
        <v>#REF!</v>
      </c>
      <c r="AT1740" s="5" t="e">
        <f t="shared" si="328"/>
        <v>#REF!</v>
      </c>
      <c r="AU1740" s="5" t="e">
        <f>(((4*(POWER(#REF!*1000,2)*AP1740)/398600640000000)*AT1740))/2/1000</f>
        <v>#REF!</v>
      </c>
      <c r="AV1740" s="5" t="e">
        <f t="shared" si="329"/>
        <v>#REF!</v>
      </c>
      <c r="AW1740" s="5" t="e">
        <f>(((4*(POWER(#REF!*1000,2)*AQ1740)/398600640000000)*AV1740))/2/1000</f>
        <v>#REF!</v>
      </c>
      <c r="AX1740" s="19" t="e">
        <f t="shared" si="330"/>
        <v>#REF!</v>
      </c>
      <c r="AY1740" s="17" t="e">
        <f>SQRT(398600640000/#REF!)</f>
        <v>#REF!</v>
      </c>
      <c r="AZ1740" s="17" t="e">
        <f>SQRT(398600640000/#REF!)</f>
        <v>#REF!</v>
      </c>
      <c r="BA1740" s="17" t="e">
        <f t="shared" si="331"/>
        <v>#REF!</v>
      </c>
      <c r="BB1740" s="24" t="e">
        <f>-(398600640000000)/(2*(#REF!))</f>
        <v>#REF!</v>
      </c>
      <c r="BC1740" s="24" t="e">
        <f>-(398600640000000)/((2*#REF!))</f>
        <v>#REF!</v>
      </c>
      <c r="BD1740" s="24" t="e">
        <f>-(398600640000000)/(2*#REF!)</f>
        <v>#REF!</v>
      </c>
      <c r="BE1740" s="27" t="e">
        <f t="shared" si="332"/>
        <v>#REF!</v>
      </c>
      <c r="BF1740" s="27" t="e">
        <f t="shared" si="333"/>
        <v>#REF!</v>
      </c>
      <c r="BG1740" s="23" t="e">
        <f t="shared" si="334"/>
        <v>#REF!</v>
      </c>
      <c r="BH1740" s="23" t="e">
        <f t="shared" si="335"/>
        <v>#REF!</v>
      </c>
      <c r="BJ1740" s="29" t="e">
        <f>398600640000000/(#REF!*1000*#REF!*1000)</f>
        <v>#REF!</v>
      </c>
      <c r="BK1740" s="29" t="e">
        <f>398600640000000/(#REF!*1000*#REF!*1000)</f>
        <v>#REF!</v>
      </c>
      <c r="BL1740" s="29" t="e">
        <f t="shared" si="336"/>
        <v>#REF!</v>
      </c>
      <c r="BM1740" t="e">
        <f>398600640000000/(#REF!*1000*#REF!*1000)</f>
        <v>#REF!</v>
      </c>
    </row>
    <row r="1741" spans="24:65" x14ac:dyDescent="0.25">
      <c r="X1741"/>
      <c r="Y1741"/>
      <c r="Z1741"/>
      <c r="AA1741"/>
      <c r="AB1741" s="5" t="e">
        <f>#REF!-#REF!</f>
        <v>#REF!</v>
      </c>
      <c r="AC1741" s="1" t="e">
        <f>#REF!-#REF!</f>
        <v>#REF!</v>
      </c>
      <c r="AD1741" s="1" t="e">
        <f>SIN(#REF!)*COS(#REF!)</f>
        <v>#REF!</v>
      </c>
      <c r="AE1741" s="1" t="e">
        <f>SIN(#REF!)*SIN(#REF!)</f>
        <v>#REF!</v>
      </c>
      <c r="AF1741" s="1" t="e">
        <f>#REF!*COS(#REF!+#REF!)</f>
        <v>#REF!</v>
      </c>
      <c r="AG1741" s="1" t="e">
        <f>#REF!*SIN(#REF!+#REF!)</f>
        <v>#REF!</v>
      </c>
      <c r="AH1741" s="1" t="e">
        <f>SIN(#REF!)</f>
        <v>#REF!</v>
      </c>
      <c r="AI1741" s="1" t="e">
        <f>COS(#REF!)</f>
        <v>#REF!</v>
      </c>
      <c r="AJ1741" s="1" t="e">
        <f t="shared" si="326"/>
        <v>#REF!</v>
      </c>
      <c r="AK1741" s="5" t="e">
        <f>#REF!*#REF!</f>
        <v>#REF!</v>
      </c>
      <c r="AL1741" s="1" t="e">
        <f>(#REF!*#REF!)*(#REF!*#REF!-1)</f>
        <v>#REF!</v>
      </c>
      <c r="AM1741" s="13" t="e">
        <f>#REF!*SQRT(1-#REF!*#REF!)</f>
        <v>#REF!</v>
      </c>
      <c r="AN1741" s="15" t="e">
        <f>#REF!-AM1741</f>
        <v>#REF!</v>
      </c>
      <c r="AO1741" s="19" t="e">
        <f>#REF!/AM1741</f>
        <v>#REF!</v>
      </c>
      <c r="AP1741" s="19" t="e">
        <f>SQRT(398600640000000/(#REF!*1000))</f>
        <v>#REF!</v>
      </c>
      <c r="AQ1741" s="17" t="e">
        <f>SQRT(2*398600640000000*((1/(#REF!*1000))-(1/((#REF!*1000)+(#REF!*1000)))))</f>
        <v>#REF!</v>
      </c>
      <c r="AR1741" s="17" t="e">
        <f>SQRT(2*398600640000000*((1/(#REF!*1000))-(1/((#REF!*1000)+(#REF!*1000)))))</f>
        <v>#REF!</v>
      </c>
      <c r="AS1741" s="17" t="e">
        <f t="shared" si="327"/>
        <v>#REF!</v>
      </c>
      <c r="AT1741" s="5" t="e">
        <f t="shared" si="328"/>
        <v>#REF!</v>
      </c>
      <c r="AU1741" s="5" t="e">
        <f>(((4*(POWER(#REF!*1000,2)*AP1741)/398600640000000)*AT1741))/2/1000</f>
        <v>#REF!</v>
      </c>
      <c r="AV1741" s="5" t="e">
        <f t="shared" si="329"/>
        <v>#REF!</v>
      </c>
      <c r="AW1741" s="5" t="e">
        <f>(((4*(POWER(#REF!*1000,2)*AQ1741)/398600640000000)*AV1741))/2/1000</f>
        <v>#REF!</v>
      </c>
      <c r="AX1741" s="19" t="e">
        <f t="shared" si="330"/>
        <v>#REF!</v>
      </c>
      <c r="AY1741" s="17" t="e">
        <f>SQRT(398600640000/#REF!)</f>
        <v>#REF!</v>
      </c>
      <c r="AZ1741" s="17" t="e">
        <f>SQRT(398600640000/#REF!)</f>
        <v>#REF!</v>
      </c>
      <c r="BA1741" s="17" t="e">
        <f t="shared" si="331"/>
        <v>#REF!</v>
      </c>
      <c r="BB1741" s="24" t="e">
        <f>-(398600640000000)/(2*(#REF!))</f>
        <v>#REF!</v>
      </c>
      <c r="BC1741" s="24" t="e">
        <f>-(398600640000000)/((2*#REF!))</f>
        <v>#REF!</v>
      </c>
      <c r="BD1741" s="24" t="e">
        <f>-(398600640000000)/(2*#REF!)</f>
        <v>#REF!</v>
      </c>
      <c r="BE1741" s="27" t="e">
        <f t="shared" si="332"/>
        <v>#REF!</v>
      </c>
      <c r="BF1741" s="27" t="e">
        <f t="shared" si="333"/>
        <v>#REF!</v>
      </c>
      <c r="BG1741" s="23" t="e">
        <f t="shared" si="334"/>
        <v>#REF!</v>
      </c>
      <c r="BH1741" s="23" t="e">
        <f t="shared" si="335"/>
        <v>#REF!</v>
      </c>
      <c r="BJ1741" s="29" t="e">
        <f>398600640000000/(#REF!*1000*#REF!*1000)</f>
        <v>#REF!</v>
      </c>
      <c r="BK1741" s="29" t="e">
        <f>398600640000000/(#REF!*1000*#REF!*1000)</f>
        <v>#REF!</v>
      </c>
      <c r="BL1741" s="29" t="e">
        <f t="shared" si="336"/>
        <v>#REF!</v>
      </c>
      <c r="BM1741" t="e">
        <f>398600640000000/(#REF!*1000*#REF!*1000)</f>
        <v>#REF!</v>
      </c>
    </row>
    <row r="1742" spans="24:65" x14ac:dyDescent="0.25">
      <c r="X1742"/>
      <c r="Y1742"/>
      <c r="Z1742"/>
      <c r="AA1742"/>
      <c r="AB1742" s="5" t="e">
        <f>#REF!-#REF!</f>
        <v>#REF!</v>
      </c>
      <c r="AC1742" s="1" t="e">
        <f>#REF!-#REF!</f>
        <v>#REF!</v>
      </c>
      <c r="AD1742" s="1" t="e">
        <f>SIN(#REF!)*COS(#REF!)</f>
        <v>#REF!</v>
      </c>
      <c r="AE1742" s="1" t="e">
        <f>SIN(#REF!)*SIN(#REF!)</f>
        <v>#REF!</v>
      </c>
      <c r="AF1742" s="1" t="e">
        <f>#REF!*COS(#REF!+#REF!)</f>
        <v>#REF!</v>
      </c>
      <c r="AG1742" s="1" t="e">
        <f>#REF!*SIN(#REF!+#REF!)</f>
        <v>#REF!</v>
      </c>
      <c r="AH1742" s="1" t="e">
        <f>SIN(#REF!)</f>
        <v>#REF!</v>
      </c>
      <c r="AI1742" s="1" t="e">
        <f>COS(#REF!)</f>
        <v>#REF!</v>
      </c>
      <c r="AJ1742" s="1" t="e">
        <f t="shared" si="326"/>
        <v>#REF!</v>
      </c>
      <c r="AK1742" s="5" t="e">
        <f>#REF!*#REF!</f>
        <v>#REF!</v>
      </c>
      <c r="AL1742" s="1" t="e">
        <f>(#REF!*#REF!)*(#REF!*#REF!-1)</f>
        <v>#REF!</v>
      </c>
      <c r="AM1742" s="13" t="e">
        <f>#REF!*SQRT(1-#REF!*#REF!)</f>
        <v>#REF!</v>
      </c>
      <c r="AN1742" s="15" t="e">
        <f>#REF!-AM1742</f>
        <v>#REF!</v>
      </c>
      <c r="AO1742" s="19" t="e">
        <f>#REF!/AM1742</f>
        <v>#REF!</v>
      </c>
      <c r="AP1742" s="19" t="e">
        <f>SQRT(398600640000000/(#REF!*1000))</f>
        <v>#REF!</v>
      </c>
      <c r="AQ1742" s="17" t="e">
        <f>SQRT(2*398600640000000*((1/(#REF!*1000))-(1/((#REF!*1000)+(#REF!*1000)))))</f>
        <v>#REF!</v>
      </c>
      <c r="AR1742" s="17" t="e">
        <f>SQRT(2*398600640000000*((1/(#REF!*1000))-(1/((#REF!*1000)+(#REF!*1000)))))</f>
        <v>#REF!</v>
      </c>
      <c r="AS1742" s="17" t="e">
        <f t="shared" si="327"/>
        <v>#REF!</v>
      </c>
      <c r="AT1742" s="5" t="e">
        <f t="shared" si="328"/>
        <v>#REF!</v>
      </c>
      <c r="AU1742" s="5" t="e">
        <f>(((4*(POWER(#REF!*1000,2)*AP1742)/398600640000000)*AT1742))/2/1000</f>
        <v>#REF!</v>
      </c>
      <c r="AV1742" s="5" t="e">
        <f t="shared" si="329"/>
        <v>#REF!</v>
      </c>
      <c r="AW1742" s="5" t="e">
        <f>(((4*(POWER(#REF!*1000,2)*AQ1742)/398600640000000)*AV1742))/2/1000</f>
        <v>#REF!</v>
      </c>
      <c r="AX1742" s="19" t="e">
        <f t="shared" si="330"/>
        <v>#REF!</v>
      </c>
      <c r="AY1742" s="17" t="e">
        <f>SQRT(398600640000/#REF!)</f>
        <v>#REF!</v>
      </c>
      <c r="AZ1742" s="17" t="e">
        <f>SQRT(398600640000/#REF!)</f>
        <v>#REF!</v>
      </c>
      <c r="BA1742" s="17" t="e">
        <f t="shared" si="331"/>
        <v>#REF!</v>
      </c>
      <c r="BB1742" s="24" t="e">
        <f>-(398600640000000)/(2*(#REF!))</f>
        <v>#REF!</v>
      </c>
      <c r="BC1742" s="24" t="e">
        <f>-(398600640000000)/((2*#REF!))</f>
        <v>#REF!</v>
      </c>
      <c r="BD1742" s="24" t="e">
        <f>-(398600640000000)/(2*#REF!)</f>
        <v>#REF!</v>
      </c>
      <c r="BE1742" s="27" t="e">
        <f t="shared" si="332"/>
        <v>#REF!</v>
      </c>
      <c r="BF1742" s="27" t="e">
        <f t="shared" si="333"/>
        <v>#REF!</v>
      </c>
      <c r="BG1742" s="23" t="e">
        <f t="shared" si="334"/>
        <v>#REF!</v>
      </c>
      <c r="BH1742" s="23" t="e">
        <f t="shared" si="335"/>
        <v>#REF!</v>
      </c>
      <c r="BJ1742" s="29" t="e">
        <f>398600640000000/(#REF!*1000*#REF!*1000)</f>
        <v>#REF!</v>
      </c>
      <c r="BK1742" s="29" t="e">
        <f>398600640000000/(#REF!*1000*#REF!*1000)</f>
        <v>#REF!</v>
      </c>
      <c r="BL1742" s="29" t="e">
        <f t="shared" si="336"/>
        <v>#REF!</v>
      </c>
      <c r="BM1742" t="e">
        <f>398600640000000/(#REF!*1000*#REF!*1000)</f>
        <v>#REF!</v>
      </c>
    </row>
    <row r="1743" spans="24:65" x14ac:dyDescent="0.25">
      <c r="X1743"/>
      <c r="Y1743"/>
      <c r="Z1743"/>
      <c r="AA1743"/>
      <c r="AB1743" s="5" t="e">
        <f>#REF!-#REF!</f>
        <v>#REF!</v>
      </c>
      <c r="AC1743" s="1" t="e">
        <f>#REF!-#REF!</f>
        <v>#REF!</v>
      </c>
      <c r="AD1743" s="1" t="e">
        <f>SIN(#REF!)*COS(#REF!)</f>
        <v>#REF!</v>
      </c>
      <c r="AE1743" s="1" t="e">
        <f>SIN(#REF!)*SIN(#REF!)</f>
        <v>#REF!</v>
      </c>
      <c r="AF1743" s="1" t="e">
        <f>#REF!*COS(#REF!+#REF!)</f>
        <v>#REF!</v>
      </c>
      <c r="AG1743" s="1" t="e">
        <f>#REF!*SIN(#REF!+#REF!)</f>
        <v>#REF!</v>
      </c>
      <c r="AH1743" s="1" t="e">
        <f>SIN(#REF!)</f>
        <v>#REF!</v>
      </c>
      <c r="AI1743" s="1" t="e">
        <f>COS(#REF!)</f>
        <v>#REF!</v>
      </c>
      <c r="AJ1743" s="1" t="e">
        <f t="shared" si="326"/>
        <v>#REF!</v>
      </c>
      <c r="AK1743" s="5" t="e">
        <f>#REF!*#REF!</f>
        <v>#REF!</v>
      </c>
      <c r="AL1743" s="1" t="e">
        <f>(#REF!*#REF!)*(#REF!*#REF!-1)</f>
        <v>#REF!</v>
      </c>
      <c r="AM1743" s="13" t="e">
        <f>#REF!*SQRT(1-#REF!*#REF!)</f>
        <v>#REF!</v>
      </c>
      <c r="AN1743" s="15" t="e">
        <f>#REF!-AM1743</f>
        <v>#REF!</v>
      </c>
      <c r="AO1743" s="19" t="e">
        <f>#REF!/AM1743</f>
        <v>#REF!</v>
      </c>
      <c r="AP1743" s="19" t="e">
        <f>SQRT(398600640000000/(#REF!*1000))</f>
        <v>#REF!</v>
      </c>
      <c r="AQ1743" s="17" t="e">
        <f>SQRT(2*398600640000000*((1/(#REF!*1000))-(1/((#REF!*1000)+(#REF!*1000)))))</f>
        <v>#REF!</v>
      </c>
      <c r="AR1743" s="17" t="e">
        <f>SQRT(2*398600640000000*((1/(#REF!*1000))-(1/((#REF!*1000)+(#REF!*1000)))))</f>
        <v>#REF!</v>
      </c>
      <c r="AS1743" s="17" t="e">
        <f t="shared" si="327"/>
        <v>#REF!</v>
      </c>
      <c r="AT1743" s="5" t="e">
        <f t="shared" si="328"/>
        <v>#REF!</v>
      </c>
      <c r="AU1743" s="5" t="e">
        <f>(((4*(POWER(#REF!*1000,2)*AP1743)/398600640000000)*AT1743))/2/1000</f>
        <v>#REF!</v>
      </c>
      <c r="AV1743" s="5" t="e">
        <f t="shared" si="329"/>
        <v>#REF!</v>
      </c>
      <c r="AW1743" s="5" t="e">
        <f>(((4*(POWER(#REF!*1000,2)*AQ1743)/398600640000000)*AV1743))/2/1000</f>
        <v>#REF!</v>
      </c>
      <c r="AX1743" s="19" t="e">
        <f t="shared" si="330"/>
        <v>#REF!</v>
      </c>
      <c r="AY1743" s="17" t="e">
        <f>SQRT(398600640000/#REF!)</f>
        <v>#REF!</v>
      </c>
      <c r="AZ1743" s="17" t="e">
        <f>SQRT(398600640000/#REF!)</f>
        <v>#REF!</v>
      </c>
      <c r="BA1743" s="17" t="e">
        <f t="shared" si="331"/>
        <v>#REF!</v>
      </c>
      <c r="BB1743" s="24" t="e">
        <f>-(398600640000000)/(2*(#REF!))</f>
        <v>#REF!</v>
      </c>
      <c r="BC1743" s="24" t="e">
        <f>-(398600640000000)/((2*#REF!))</f>
        <v>#REF!</v>
      </c>
      <c r="BD1743" s="24" t="e">
        <f>-(398600640000000)/(2*#REF!)</f>
        <v>#REF!</v>
      </c>
      <c r="BE1743" s="27" t="e">
        <f t="shared" si="332"/>
        <v>#REF!</v>
      </c>
      <c r="BF1743" s="27" t="e">
        <f t="shared" si="333"/>
        <v>#REF!</v>
      </c>
      <c r="BG1743" s="23" t="e">
        <f t="shared" si="334"/>
        <v>#REF!</v>
      </c>
      <c r="BH1743" s="23" t="e">
        <f t="shared" si="335"/>
        <v>#REF!</v>
      </c>
      <c r="BJ1743" s="29" t="e">
        <f>398600640000000/(#REF!*1000*#REF!*1000)</f>
        <v>#REF!</v>
      </c>
      <c r="BK1743" s="29" t="e">
        <f>398600640000000/(#REF!*1000*#REF!*1000)</f>
        <v>#REF!</v>
      </c>
      <c r="BL1743" s="29" t="e">
        <f t="shared" si="336"/>
        <v>#REF!</v>
      </c>
      <c r="BM1743" t="e">
        <f>398600640000000/(#REF!*1000*#REF!*1000)</f>
        <v>#REF!</v>
      </c>
    </row>
    <row r="1744" spans="24:65" x14ac:dyDescent="0.25">
      <c r="X1744"/>
      <c r="Y1744"/>
      <c r="Z1744"/>
      <c r="AA1744"/>
      <c r="AB1744" s="5" t="e">
        <f>#REF!-#REF!</f>
        <v>#REF!</v>
      </c>
      <c r="AC1744" s="1" t="e">
        <f>#REF!-#REF!</f>
        <v>#REF!</v>
      </c>
      <c r="AD1744" s="1" t="e">
        <f>SIN(#REF!)*COS(#REF!)</f>
        <v>#REF!</v>
      </c>
      <c r="AE1744" s="1" t="e">
        <f>SIN(#REF!)*SIN(#REF!)</f>
        <v>#REF!</v>
      </c>
      <c r="AF1744" s="1" t="e">
        <f>#REF!*COS(#REF!+#REF!)</f>
        <v>#REF!</v>
      </c>
      <c r="AG1744" s="1" t="e">
        <f>#REF!*SIN(#REF!+#REF!)</f>
        <v>#REF!</v>
      </c>
      <c r="AH1744" s="1" t="e">
        <f>SIN(#REF!)</f>
        <v>#REF!</v>
      </c>
      <c r="AI1744" s="1" t="e">
        <f>COS(#REF!)</f>
        <v>#REF!</v>
      </c>
      <c r="AJ1744" s="1" t="e">
        <f t="shared" si="326"/>
        <v>#REF!</v>
      </c>
      <c r="AK1744" s="5" t="e">
        <f>#REF!*#REF!</f>
        <v>#REF!</v>
      </c>
      <c r="AL1744" s="1" t="e">
        <f>(#REF!*#REF!)*(#REF!*#REF!-1)</f>
        <v>#REF!</v>
      </c>
      <c r="AM1744" s="13" t="e">
        <f>#REF!*SQRT(1-#REF!*#REF!)</f>
        <v>#REF!</v>
      </c>
      <c r="AN1744" s="15" t="e">
        <f>#REF!-AM1744</f>
        <v>#REF!</v>
      </c>
      <c r="AO1744" s="19" t="e">
        <f>#REF!/AM1744</f>
        <v>#REF!</v>
      </c>
      <c r="AP1744" s="19" t="e">
        <f>SQRT(398600640000000/(#REF!*1000))</f>
        <v>#REF!</v>
      </c>
      <c r="AQ1744" s="17" t="e">
        <f>SQRT(2*398600640000000*((1/(#REF!*1000))-(1/((#REF!*1000)+(#REF!*1000)))))</f>
        <v>#REF!</v>
      </c>
      <c r="AR1744" s="17" t="e">
        <f>SQRT(2*398600640000000*((1/(#REF!*1000))-(1/((#REF!*1000)+(#REF!*1000)))))</f>
        <v>#REF!</v>
      </c>
      <c r="AS1744" s="17" t="e">
        <f t="shared" si="327"/>
        <v>#REF!</v>
      </c>
      <c r="AT1744" s="5" t="e">
        <f t="shared" si="328"/>
        <v>#REF!</v>
      </c>
      <c r="AU1744" s="5" t="e">
        <f>(((4*(POWER(#REF!*1000,2)*AP1744)/398600640000000)*AT1744))/2/1000</f>
        <v>#REF!</v>
      </c>
      <c r="AV1744" s="5" t="e">
        <f t="shared" si="329"/>
        <v>#REF!</v>
      </c>
      <c r="AW1744" s="5" t="e">
        <f>(((4*(POWER(#REF!*1000,2)*AQ1744)/398600640000000)*AV1744))/2/1000</f>
        <v>#REF!</v>
      </c>
      <c r="AX1744" s="19" t="e">
        <f t="shared" si="330"/>
        <v>#REF!</v>
      </c>
      <c r="AY1744" s="17" t="e">
        <f>SQRT(398600640000/#REF!)</f>
        <v>#REF!</v>
      </c>
      <c r="AZ1744" s="17" t="e">
        <f>SQRT(398600640000/#REF!)</f>
        <v>#REF!</v>
      </c>
      <c r="BA1744" s="17" t="e">
        <f t="shared" si="331"/>
        <v>#REF!</v>
      </c>
      <c r="BB1744" s="24" t="e">
        <f>-(398600640000000)/(2*(#REF!))</f>
        <v>#REF!</v>
      </c>
      <c r="BC1744" s="24" t="e">
        <f>-(398600640000000)/((2*#REF!))</f>
        <v>#REF!</v>
      </c>
      <c r="BD1744" s="24" t="e">
        <f>-(398600640000000)/(2*#REF!)</f>
        <v>#REF!</v>
      </c>
      <c r="BE1744" s="27" t="e">
        <f t="shared" si="332"/>
        <v>#REF!</v>
      </c>
      <c r="BF1744" s="27" t="e">
        <f t="shared" si="333"/>
        <v>#REF!</v>
      </c>
      <c r="BG1744" s="23" t="e">
        <f t="shared" si="334"/>
        <v>#REF!</v>
      </c>
      <c r="BH1744" s="23" t="e">
        <f t="shared" si="335"/>
        <v>#REF!</v>
      </c>
      <c r="BJ1744" s="29" t="e">
        <f>398600640000000/(#REF!*1000*#REF!*1000)</f>
        <v>#REF!</v>
      </c>
      <c r="BK1744" s="29" t="e">
        <f>398600640000000/(#REF!*1000*#REF!*1000)</f>
        <v>#REF!</v>
      </c>
      <c r="BL1744" s="29" t="e">
        <f t="shared" si="336"/>
        <v>#REF!</v>
      </c>
      <c r="BM1744" t="e">
        <f>398600640000000/(#REF!*1000*#REF!*1000)</f>
        <v>#REF!</v>
      </c>
    </row>
    <row r="1745" spans="24:65" x14ac:dyDescent="0.25">
      <c r="X1745"/>
      <c r="Y1745"/>
      <c r="Z1745"/>
      <c r="AA1745"/>
      <c r="AB1745" s="5" t="e">
        <f>#REF!-#REF!</f>
        <v>#REF!</v>
      </c>
      <c r="AC1745" s="1" t="e">
        <f>#REF!-#REF!</f>
        <v>#REF!</v>
      </c>
      <c r="AD1745" s="1" t="e">
        <f>SIN(#REF!)*COS(#REF!)</f>
        <v>#REF!</v>
      </c>
      <c r="AE1745" s="1" t="e">
        <f>SIN(#REF!)*SIN(#REF!)</f>
        <v>#REF!</v>
      </c>
      <c r="AF1745" s="1" t="e">
        <f>#REF!*COS(#REF!+#REF!)</f>
        <v>#REF!</v>
      </c>
      <c r="AG1745" s="1" t="e">
        <f>#REF!*SIN(#REF!+#REF!)</f>
        <v>#REF!</v>
      </c>
      <c r="AH1745" s="1" t="e">
        <f>SIN(#REF!)</f>
        <v>#REF!</v>
      </c>
      <c r="AI1745" s="1" t="e">
        <f>COS(#REF!)</f>
        <v>#REF!</v>
      </c>
      <c r="AJ1745" s="1" t="e">
        <f t="shared" si="326"/>
        <v>#REF!</v>
      </c>
      <c r="AK1745" s="5" t="e">
        <f>#REF!*#REF!</f>
        <v>#REF!</v>
      </c>
      <c r="AL1745" s="1" t="e">
        <f>(#REF!*#REF!)*(#REF!*#REF!-1)</f>
        <v>#REF!</v>
      </c>
      <c r="AM1745" s="13" t="e">
        <f>#REF!*SQRT(1-#REF!*#REF!)</f>
        <v>#REF!</v>
      </c>
      <c r="AN1745" s="15" t="e">
        <f>#REF!-AM1745</f>
        <v>#REF!</v>
      </c>
      <c r="AO1745" s="19" t="e">
        <f>#REF!/AM1745</f>
        <v>#REF!</v>
      </c>
      <c r="AP1745" s="19" t="e">
        <f>SQRT(398600640000000/(#REF!*1000))</f>
        <v>#REF!</v>
      </c>
      <c r="AQ1745" s="17" t="e">
        <f>SQRT(2*398600640000000*((1/(#REF!*1000))-(1/((#REF!*1000)+(#REF!*1000)))))</f>
        <v>#REF!</v>
      </c>
      <c r="AR1745" s="17" t="e">
        <f>SQRT(2*398600640000000*((1/(#REF!*1000))-(1/((#REF!*1000)+(#REF!*1000)))))</f>
        <v>#REF!</v>
      </c>
      <c r="AS1745" s="17" t="e">
        <f t="shared" si="327"/>
        <v>#REF!</v>
      </c>
      <c r="AT1745" s="5" t="e">
        <f t="shared" si="328"/>
        <v>#REF!</v>
      </c>
      <c r="AU1745" s="5" t="e">
        <f>(((4*(POWER(#REF!*1000,2)*AP1745)/398600640000000)*AT1745))/2/1000</f>
        <v>#REF!</v>
      </c>
      <c r="AV1745" s="5" t="e">
        <f t="shared" si="329"/>
        <v>#REF!</v>
      </c>
      <c r="AW1745" s="5" t="e">
        <f>(((4*(POWER(#REF!*1000,2)*AQ1745)/398600640000000)*AV1745))/2/1000</f>
        <v>#REF!</v>
      </c>
      <c r="AX1745" s="19" t="e">
        <f t="shared" si="330"/>
        <v>#REF!</v>
      </c>
      <c r="AY1745" s="17" t="e">
        <f>SQRT(398600640000/#REF!)</f>
        <v>#REF!</v>
      </c>
      <c r="AZ1745" s="17" t="e">
        <f>SQRT(398600640000/#REF!)</f>
        <v>#REF!</v>
      </c>
      <c r="BA1745" s="17" t="e">
        <f t="shared" si="331"/>
        <v>#REF!</v>
      </c>
      <c r="BB1745" s="24" t="e">
        <f>-(398600640000000)/(2*(#REF!))</f>
        <v>#REF!</v>
      </c>
      <c r="BC1745" s="24" t="e">
        <f>-(398600640000000)/((2*#REF!))</f>
        <v>#REF!</v>
      </c>
      <c r="BD1745" s="24" t="e">
        <f>-(398600640000000)/(2*#REF!)</f>
        <v>#REF!</v>
      </c>
      <c r="BE1745" s="27" t="e">
        <f t="shared" si="332"/>
        <v>#REF!</v>
      </c>
      <c r="BF1745" s="27" t="e">
        <f t="shared" si="333"/>
        <v>#REF!</v>
      </c>
      <c r="BG1745" s="23" t="e">
        <f t="shared" si="334"/>
        <v>#REF!</v>
      </c>
      <c r="BH1745" s="23" t="e">
        <f t="shared" si="335"/>
        <v>#REF!</v>
      </c>
      <c r="BJ1745" s="29" t="e">
        <f>398600640000000/(#REF!*1000*#REF!*1000)</f>
        <v>#REF!</v>
      </c>
      <c r="BK1745" s="29" t="e">
        <f>398600640000000/(#REF!*1000*#REF!*1000)</f>
        <v>#REF!</v>
      </c>
      <c r="BL1745" s="29" t="e">
        <f t="shared" si="336"/>
        <v>#REF!</v>
      </c>
      <c r="BM1745" t="e">
        <f>398600640000000/(#REF!*1000*#REF!*1000)</f>
        <v>#REF!</v>
      </c>
    </row>
    <row r="1746" spans="24:65" x14ac:dyDescent="0.25">
      <c r="X1746"/>
      <c r="Y1746"/>
      <c r="Z1746"/>
      <c r="AA1746"/>
      <c r="AB1746" s="5" t="e">
        <f>#REF!-#REF!</f>
        <v>#REF!</v>
      </c>
      <c r="AC1746" s="1" t="e">
        <f>#REF!-#REF!</f>
        <v>#REF!</v>
      </c>
      <c r="AD1746" s="1" t="e">
        <f>SIN(#REF!)*COS(#REF!)</f>
        <v>#REF!</v>
      </c>
      <c r="AE1746" s="1" t="e">
        <f>SIN(#REF!)*SIN(#REF!)</f>
        <v>#REF!</v>
      </c>
      <c r="AF1746" s="1" t="e">
        <f>#REF!*COS(#REF!+#REF!)</f>
        <v>#REF!</v>
      </c>
      <c r="AG1746" s="1" t="e">
        <f>#REF!*SIN(#REF!+#REF!)</f>
        <v>#REF!</v>
      </c>
      <c r="AH1746" s="1" t="e">
        <f>SIN(#REF!)</f>
        <v>#REF!</v>
      </c>
      <c r="AI1746" s="1" t="e">
        <f>COS(#REF!)</f>
        <v>#REF!</v>
      </c>
      <c r="AJ1746" s="1" t="e">
        <f t="shared" si="326"/>
        <v>#REF!</v>
      </c>
      <c r="AK1746" s="5" t="e">
        <f>#REF!*#REF!</f>
        <v>#REF!</v>
      </c>
      <c r="AL1746" s="1" t="e">
        <f>(#REF!*#REF!)*(#REF!*#REF!-1)</f>
        <v>#REF!</v>
      </c>
      <c r="AM1746" s="13" t="e">
        <f>#REF!*SQRT(1-#REF!*#REF!)</f>
        <v>#REF!</v>
      </c>
      <c r="AN1746" s="15" t="e">
        <f>#REF!-AM1746</f>
        <v>#REF!</v>
      </c>
      <c r="AO1746" s="19" t="e">
        <f>#REF!/AM1746</f>
        <v>#REF!</v>
      </c>
      <c r="AP1746" s="19" t="e">
        <f>SQRT(398600640000000/(#REF!*1000))</f>
        <v>#REF!</v>
      </c>
      <c r="AQ1746" s="17" t="e">
        <f>SQRT(2*398600640000000*((1/(#REF!*1000))-(1/((#REF!*1000)+(#REF!*1000)))))</f>
        <v>#REF!</v>
      </c>
      <c r="AR1746" s="17" t="e">
        <f>SQRT(2*398600640000000*((1/(#REF!*1000))-(1/((#REF!*1000)+(#REF!*1000)))))</f>
        <v>#REF!</v>
      </c>
      <c r="AS1746" s="17" t="e">
        <f t="shared" si="327"/>
        <v>#REF!</v>
      </c>
      <c r="AT1746" s="5" t="e">
        <f t="shared" si="328"/>
        <v>#REF!</v>
      </c>
      <c r="AU1746" s="5" t="e">
        <f>(((4*(POWER(#REF!*1000,2)*AP1746)/398600640000000)*AT1746))/2/1000</f>
        <v>#REF!</v>
      </c>
      <c r="AV1746" s="5" t="e">
        <f t="shared" si="329"/>
        <v>#REF!</v>
      </c>
      <c r="AW1746" s="5" t="e">
        <f>(((4*(POWER(#REF!*1000,2)*AQ1746)/398600640000000)*AV1746))/2/1000</f>
        <v>#REF!</v>
      </c>
      <c r="AX1746" s="19" t="e">
        <f t="shared" si="330"/>
        <v>#REF!</v>
      </c>
      <c r="AY1746" s="17" t="e">
        <f>SQRT(398600640000/#REF!)</f>
        <v>#REF!</v>
      </c>
      <c r="AZ1746" s="17" t="e">
        <f>SQRT(398600640000/#REF!)</f>
        <v>#REF!</v>
      </c>
      <c r="BA1746" s="17" t="e">
        <f t="shared" si="331"/>
        <v>#REF!</v>
      </c>
      <c r="BB1746" s="24" t="e">
        <f>-(398600640000000)/(2*(#REF!))</f>
        <v>#REF!</v>
      </c>
      <c r="BC1746" s="24" t="e">
        <f>-(398600640000000)/((2*#REF!))</f>
        <v>#REF!</v>
      </c>
      <c r="BD1746" s="24" t="e">
        <f>-(398600640000000)/(2*#REF!)</f>
        <v>#REF!</v>
      </c>
      <c r="BE1746" s="27" t="e">
        <f t="shared" si="332"/>
        <v>#REF!</v>
      </c>
      <c r="BF1746" s="27" t="e">
        <f t="shared" si="333"/>
        <v>#REF!</v>
      </c>
      <c r="BG1746" s="23" t="e">
        <f t="shared" si="334"/>
        <v>#REF!</v>
      </c>
      <c r="BH1746" s="23" t="e">
        <f t="shared" si="335"/>
        <v>#REF!</v>
      </c>
      <c r="BJ1746" s="29" t="e">
        <f>398600640000000/(#REF!*1000*#REF!*1000)</f>
        <v>#REF!</v>
      </c>
      <c r="BK1746" s="29" t="e">
        <f>398600640000000/(#REF!*1000*#REF!*1000)</f>
        <v>#REF!</v>
      </c>
      <c r="BL1746" s="29" t="e">
        <f t="shared" si="336"/>
        <v>#REF!</v>
      </c>
      <c r="BM1746" t="e">
        <f>398600640000000/(#REF!*1000*#REF!*1000)</f>
        <v>#REF!</v>
      </c>
    </row>
    <row r="1747" spans="24:65" x14ac:dyDescent="0.25">
      <c r="X1747"/>
      <c r="Y1747"/>
      <c r="Z1747"/>
      <c r="AA1747"/>
      <c r="AB1747" s="5" t="e">
        <f>#REF!-#REF!</f>
        <v>#REF!</v>
      </c>
      <c r="AC1747" s="1" t="e">
        <f>#REF!-#REF!</f>
        <v>#REF!</v>
      </c>
      <c r="AD1747" s="1" t="e">
        <f>SIN(#REF!)*COS(#REF!)</f>
        <v>#REF!</v>
      </c>
      <c r="AE1747" s="1" t="e">
        <f>SIN(#REF!)*SIN(#REF!)</f>
        <v>#REF!</v>
      </c>
      <c r="AF1747" s="1" t="e">
        <f>#REF!*COS(#REF!+#REF!)</f>
        <v>#REF!</v>
      </c>
      <c r="AG1747" s="1" t="e">
        <f>#REF!*SIN(#REF!+#REF!)</f>
        <v>#REF!</v>
      </c>
      <c r="AH1747" s="1" t="e">
        <f>SIN(#REF!)</f>
        <v>#REF!</v>
      </c>
      <c r="AI1747" s="1" t="e">
        <f>COS(#REF!)</f>
        <v>#REF!</v>
      </c>
      <c r="AJ1747" s="1" t="e">
        <f t="shared" si="326"/>
        <v>#REF!</v>
      </c>
      <c r="AK1747" s="5" t="e">
        <f>#REF!*#REF!</f>
        <v>#REF!</v>
      </c>
      <c r="AL1747" s="1" t="e">
        <f>(#REF!*#REF!)*(#REF!*#REF!-1)</f>
        <v>#REF!</v>
      </c>
      <c r="AM1747" s="13" t="e">
        <f>#REF!*SQRT(1-#REF!*#REF!)</f>
        <v>#REF!</v>
      </c>
      <c r="AN1747" s="15" t="e">
        <f>#REF!-AM1747</f>
        <v>#REF!</v>
      </c>
      <c r="AO1747" s="19" t="e">
        <f>#REF!/AM1747</f>
        <v>#REF!</v>
      </c>
      <c r="AP1747" s="19" t="e">
        <f>SQRT(398600640000000/(#REF!*1000))</f>
        <v>#REF!</v>
      </c>
      <c r="AQ1747" s="17" t="e">
        <f>SQRT(2*398600640000000*((1/(#REF!*1000))-(1/((#REF!*1000)+(#REF!*1000)))))</f>
        <v>#REF!</v>
      </c>
      <c r="AR1747" s="17" t="e">
        <f>SQRT(2*398600640000000*((1/(#REF!*1000))-(1/((#REF!*1000)+(#REF!*1000)))))</f>
        <v>#REF!</v>
      </c>
      <c r="AS1747" s="17" t="e">
        <f t="shared" si="327"/>
        <v>#REF!</v>
      </c>
      <c r="AT1747" s="5" t="e">
        <f t="shared" si="328"/>
        <v>#REF!</v>
      </c>
      <c r="AU1747" s="5" t="e">
        <f>(((4*(POWER(#REF!*1000,2)*AP1747)/398600640000000)*AT1747))/2/1000</f>
        <v>#REF!</v>
      </c>
      <c r="AV1747" s="5" t="e">
        <f t="shared" si="329"/>
        <v>#REF!</v>
      </c>
      <c r="AW1747" s="5" t="e">
        <f>(((4*(POWER(#REF!*1000,2)*AQ1747)/398600640000000)*AV1747))/2/1000</f>
        <v>#REF!</v>
      </c>
      <c r="AX1747" s="19" t="e">
        <f t="shared" si="330"/>
        <v>#REF!</v>
      </c>
      <c r="AY1747" s="17" t="e">
        <f>SQRT(398600640000/#REF!)</f>
        <v>#REF!</v>
      </c>
      <c r="AZ1747" s="17" t="e">
        <f>SQRT(398600640000/#REF!)</f>
        <v>#REF!</v>
      </c>
      <c r="BA1747" s="17" t="e">
        <f t="shared" si="331"/>
        <v>#REF!</v>
      </c>
      <c r="BB1747" s="24" t="e">
        <f>-(398600640000000)/(2*(#REF!))</f>
        <v>#REF!</v>
      </c>
      <c r="BC1747" s="24" t="e">
        <f>-(398600640000000)/((2*#REF!))</f>
        <v>#REF!</v>
      </c>
      <c r="BD1747" s="24" t="e">
        <f>-(398600640000000)/(2*#REF!)</f>
        <v>#REF!</v>
      </c>
      <c r="BE1747" s="27" t="e">
        <f t="shared" si="332"/>
        <v>#REF!</v>
      </c>
      <c r="BF1747" s="27" t="e">
        <f t="shared" si="333"/>
        <v>#REF!</v>
      </c>
      <c r="BG1747" s="23" t="e">
        <f t="shared" si="334"/>
        <v>#REF!</v>
      </c>
      <c r="BH1747" s="23" t="e">
        <f t="shared" si="335"/>
        <v>#REF!</v>
      </c>
      <c r="BJ1747" s="29" t="e">
        <f>398600640000000/(#REF!*1000*#REF!*1000)</f>
        <v>#REF!</v>
      </c>
      <c r="BK1747" s="29" t="e">
        <f>398600640000000/(#REF!*1000*#REF!*1000)</f>
        <v>#REF!</v>
      </c>
      <c r="BL1747" s="29" t="e">
        <f t="shared" si="336"/>
        <v>#REF!</v>
      </c>
      <c r="BM1747" t="e">
        <f>398600640000000/(#REF!*1000*#REF!*1000)</f>
        <v>#REF!</v>
      </c>
    </row>
    <row r="1748" spans="24:65" x14ac:dyDescent="0.25">
      <c r="X1748"/>
      <c r="Y1748"/>
      <c r="Z1748"/>
      <c r="AA1748"/>
      <c r="AB1748" s="5" t="e">
        <f>#REF!-#REF!</f>
        <v>#REF!</v>
      </c>
      <c r="AC1748" s="1" t="e">
        <f>#REF!-#REF!</f>
        <v>#REF!</v>
      </c>
      <c r="AD1748" s="1" t="e">
        <f>SIN(#REF!)*COS(#REF!)</f>
        <v>#REF!</v>
      </c>
      <c r="AE1748" s="1" t="e">
        <f>SIN(#REF!)*SIN(#REF!)</f>
        <v>#REF!</v>
      </c>
      <c r="AF1748" s="1" t="e">
        <f>#REF!*COS(#REF!+#REF!)</f>
        <v>#REF!</v>
      </c>
      <c r="AG1748" s="1" t="e">
        <f>#REF!*SIN(#REF!+#REF!)</f>
        <v>#REF!</v>
      </c>
      <c r="AH1748" s="1" t="e">
        <f>SIN(#REF!)</f>
        <v>#REF!</v>
      </c>
      <c r="AI1748" s="1" t="e">
        <f>COS(#REF!)</f>
        <v>#REF!</v>
      </c>
      <c r="AJ1748" s="1" t="e">
        <f t="shared" si="326"/>
        <v>#REF!</v>
      </c>
      <c r="AK1748" s="5" t="e">
        <f>#REF!*#REF!</f>
        <v>#REF!</v>
      </c>
      <c r="AL1748" s="1" t="e">
        <f>(#REF!*#REF!)*(#REF!*#REF!-1)</f>
        <v>#REF!</v>
      </c>
      <c r="AM1748" s="13" t="e">
        <f>#REF!*SQRT(1-#REF!*#REF!)</f>
        <v>#REF!</v>
      </c>
      <c r="AN1748" s="15" t="e">
        <f>#REF!-AM1748</f>
        <v>#REF!</v>
      </c>
      <c r="AO1748" s="19" t="e">
        <f>#REF!/AM1748</f>
        <v>#REF!</v>
      </c>
      <c r="AP1748" s="19" t="e">
        <f>SQRT(398600640000000/(#REF!*1000))</f>
        <v>#REF!</v>
      </c>
      <c r="AQ1748" s="17" t="e">
        <f>SQRT(2*398600640000000*((1/(#REF!*1000))-(1/((#REF!*1000)+(#REF!*1000)))))</f>
        <v>#REF!</v>
      </c>
      <c r="AR1748" s="17" t="e">
        <f>SQRT(2*398600640000000*((1/(#REF!*1000))-(1/((#REF!*1000)+(#REF!*1000)))))</f>
        <v>#REF!</v>
      </c>
      <c r="AS1748" s="17" t="e">
        <f t="shared" si="327"/>
        <v>#REF!</v>
      </c>
      <c r="AT1748" s="5" t="e">
        <f t="shared" si="328"/>
        <v>#REF!</v>
      </c>
      <c r="AU1748" s="5" t="e">
        <f>(((4*(POWER(#REF!*1000,2)*AP1748)/398600640000000)*AT1748))/2/1000</f>
        <v>#REF!</v>
      </c>
      <c r="AV1748" s="5" t="e">
        <f t="shared" si="329"/>
        <v>#REF!</v>
      </c>
      <c r="AW1748" s="5" t="e">
        <f>(((4*(POWER(#REF!*1000,2)*AQ1748)/398600640000000)*AV1748))/2/1000</f>
        <v>#REF!</v>
      </c>
      <c r="AX1748" s="19" t="e">
        <f t="shared" si="330"/>
        <v>#REF!</v>
      </c>
      <c r="AY1748" s="17" t="e">
        <f>SQRT(398600640000/#REF!)</f>
        <v>#REF!</v>
      </c>
      <c r="AZ1748" s="17" t="e">
        <f>SQRT(398600640000/#REF!)</f>
        <v>#REF!</v>
      </c>
      <c r="BA1748" s="17" t="e">
        <f t="shared" si="331"/>
        <v>#REF!</v>
      </c>
      <c r="BB1748" s="24" t="e">
        <f>-(398600640000000)/(2*(#REF!))</f>
        <v>#REF!</v>
      </c>
      <c r="BC1748" s="24" t="e">
        <f>-(398600640000000)/((2*#REF!))</f>
        <v>#REF!</v>
      </c>
      <c r="BD1748" s="24" t="e">
        <f>-(398600640000000)/(2*#REF!)</f>
        <v>#REF!</v>
      </c>
      <c r="BE1748" s="27" t="e">
        <f t="shared" si="332"/>
        <v>#REF!</v>
      </c>
      <c r="BF1748" s="27" t="e">
        <f t="shared" si="333"/>
        <v>#REF!</v>
      </c>
      <c r="BG1748" s="23" t="e">
        <f t="shared" si="334"/>
        <v>#REF!</v>
      </c>
      <c r="BH1748" s="23" t="e">
        <f t="shared" si="335"/>
        <v>#REF!</v>
      </c>
      <c r="BJ1748" s="29" t="e">
        <f>398600640000000/(#REF!*1000*#REF!*1000)</f>
        <v>#REF!</v>
      </c>
      <c r="BK1748" s="29" t="e">
        <f>398600640000000/(#REF!*1000*#REF!*1000)</f>
        <v>#REF!</v>
      </c>
      <c r="BL1748" s="29" t="e">
        <f t="shared" si="336"/>
        <v>#REF!</v>
      </c>
      <c r="BM1748" t="e">
        <f>398600640000000/(#REF!*1000*#REF!*1000)</f>
        <v>#REF!</v>
      </c>
    </row>
    <row r="1749" spans="24:65" x14ac:dyDescent="0.25">
      <c r="X1749"/>
      <c r="Y1749"/>
      <c r="Z1749"/>
      <c r="AA1749"/>
      <c r="AB1749" s="5" t="e">
        <f>#REF!-#REF!</f>
        <v>#REF!</v>
      </c>
      <c r="AC1749" s="1" t="e">
        <f>#REF!-#REF!</f>
        <v>#REF!</v>
      </c>
      <c r="AD1749" s="1" t="e">
        <f>SIN(#REF!)*COS(#REF!)</f>
        <v>#REF!</v>
      </c>
      <c r="AE1749" s="1" t="e">
        <f>SIN(#REF!)*SIN(#REF!)</f>
        <v>#REF!</v>
      </c>
      <c r="AF1749" s="1" t="e">
        <f>#REF!*COS(#REF!+#REF!)</f>
        <v>#REF!</v>
      </c>
      <c r="AG1749" s="1" t="e">
        <f>#REF!*SIN(#REF!+#REF!)</f>
        <v>#REF!</v>
      </c>
      <c r="AH1749" s="1" t="e">
        <f>SIN(#REF!)</f>
        <v>#REF!</v>
      </c>
      <c r="AI1749" s="1" t="e">
        <f>COS(#REF!)</f>
        <v>#REF!</v>
      </c>
      <c r="AJ1749" s="1" t="e">
        <f t="shared" si="326"/>
        <v>#REF!</v>
      </c>
      <c r="AK1749" s="5" t="e">
        <f>#REF!*#REF!</f>
        <v>#REF!</v>
      </c>
      <c r="AL1749" s="1" t="e">
        <f>(#REF!*#REF!)*(#REF!*#REF!-1)</f>
        <v>#REF!</v>
      </c>
      <c r="AM1749" s="13" t="e">
        <f>#REF!*SQRT(1-#REF!*#REF!)</f>
        <v>#REF!</v>
      </c>
      <c r="AN1749" s="15" t="e">
        <f>#REF!-AM1749</f>
        <v>#REF!</v>
      </c>
      <c r="AO1749" s="19" t="e">
        <f>#REF!/AM1749</f>
        <v>#REF!</v>
      </c>
      <c r="AP1749" s="19" t="e">
        <f>SQRT(398600640000000/(#REF!*1000))</f>
        <v>#REF!</v>
      </c>
      <c r="AQ1749" s="17" t="e">
        <f>SQRT(2*398600640000000*((1/(#REF!*1000))-(1/((#REF!*1000)+(#REF!*1000)))))</f>
        <v>#REF!</v>
      </c>
      <c r="AR1749" s="17" t="e">
        <f>SQRT(2*398600640000000*((1/(#REF!*1000))-(1/((#REF!*1000)+(#REF!*1000)))))</f>
        <v>#REF!</v>
      </c>
      <c r="AS1749" s="17" t="e">
        <f t="shared" si="327"/>
        <v>#REF!</v>
      </c>
      <c r="AT1749" s="5" t="e">
        <f t="shared" si="328"/>
        <v>#REF!</v>
      </c>
      <c r="AU1749" s="5" t="e">
        <f>(((4*(POWER(#REF!*1000,2)*AP1749)/398600640000000)*AT1749))/2/1000</f>
        <v>#REF!</v>
      </c>
      <c r="AV1749" s="5" t="e">
        <f t="shared" si="329"/>
        <v>#REF!</v>
      </c>
      <c r="AW1749" s="5" t="e">
        <f>(((4*(POWER(#REF!*1000,2)*AQ1749)/398600640000000)*AV1749))/2/1000</f>
        <v>#REF!</v>
      </c>
      <c r="AX1749" s="19" t="e">
        <f t="shared" si="330"/>
        <v>#REF!</v>
      </c>
      <c r="AY1749" s="17" t="e">
        <f>SQRT(398600640000/#REF!)</f>
        <v>#REF!</v>
      </c>
      <c r="AZ1749" s="17" t="e">
        <f>SQRT(398600640000/#REF!)</f>
        <v>#REF!</v>
      </c>
      <c r="BA1749" s="17" t="e">
        <f t="shared" si="331"/>
        <v>#REF!</v>
      </c>
      <c r="BB1749" s="24" t="e">
        <f>-(398600640000000)/(2*(#REF!))</f>
        <v>#REF!</v>
      </c>
      <c r="BC1749" s="24" t="e">
        <f>-(398600640000000)/((2*#REF!))</f>
        <v>#REF!</v>
      </c>
      <c r="BD1749" s="24" t="e">
        <f>-(398600640000000)/(2*#REF!)</f>
        <v>#REF!</v>
      </c>
      <c r="BE1749" s="27" t="e">
        <f t="shared" si="332"/>
        <v>#REF!</v>
      </c>
      <c r="BF1749" s="27" t="e">
        <f t="shared" si="333"/>
        <v>#REF!</v>
      </c>
      <c r="BG1749" s="23" t="e">
        <f t="shared" si="334"/>
        <v>#REF!</v>
      </c>
      <c r="BH1749" s="23" t="e">
        <f t="shared" si="335"/>
        <v>#REF!</v>
      </c>
      <c r="BJ1749" s="29" t="e">
        <f>398600640000000/(#REF!*1000*#REF!*1000)</f>
        <v>#REF!</v>
      </c>
      <c r="BK1749" s="29" t="e">
        <f>398600640000000/(#REF!*1000*#REF!*1000)</f>
        <v>#REF!</v>
      </c>
      <c r="BL1749" s="29" t="e">
        <f t="shared" si="336"/>
        <v>#REF!</v>
      </c>
      <c r="BM1749" t="e">
        <f>398600640000000/(#REF!*1000*#REF!*1000)</f>
        <v>#REF!</v>
      </c>
    </row>
    <row r="1750" spans="24:65" x14ac:dyDescent="0.25">
      <c r="X1750"/>
      <c r="Y1750"/>
      <c r="Z1750"/>
      <c r="AA1750"/>
      <c r="AB1750" s="5" t="e">
        <f>#REF!-#REF!</f>
        <v>#REF!</v>
      </c>
      <c r="AC1750" s="1" t="e">
        <f>#REF!-#REF!</f>
        <v>#REF!</v>
      </c>
      <c r="AD1750" s="1" t="e">
        <f>SIN(#REF!)*COS(#REF!)</f>
        <v>#REF!</v>
      </c>
      <c r="AE1750" s="1" t="e">
        <f>SIN(#REF!)*SIN(#REF!)</f>
        <v>#REF!</v>
      </c>
      <c r="AF1750" s="1" t="e">
        <f>#REF!*COS(#REF!+#REF!)</f>
        <v>#REF!</v>
      </c>
      <c r="AG1750" s="1" t="e">
        <f>#REF!*SIN(#REF!+#REF!)</f>
        <v>#REF!</v>
      </c>
      <c r="AH1750" s="1" t="e">
        <f>SIN(#REF!)</f>
        <v>#REF!</v>
      </c>
      <c r="AI1750" s="1" t="e">
        <f>COS(#REF!)</f>
        <v>#REF!</v>
      </c>
      <c r="AJ1750" s="1" t="e">
        <f t="shared" ref="AJ1750:AJ1753" si="337">AH1750*AI1750</f>
        <v>#REF!</v>
      </c>
      <c r="AK1750" s="5" t="e">
        <f>#REF!*#REF!</f>
        <v>#REF!</v>
      </c>
      <c r="AL1750" s="1" t="e">
        <f>(#REF!*#REF!)*(#REF!*#REF!-1)</f>
        <v>#REF!</v>
      </c>
      <c r="AM1750" s="13" t="e">
        <f>#REF!*SQRT(1-#REF!*#REF!)</f>
        <v>#REF!</v>
      </c>
      <c r="AN1750" s="15" t="e">
        <f>#REF!-AM1750</f>
        <v>#REF!</v>
      </c>
      <c r="AO1750" s="19" t="e">
        <f>#REF!/AM1750</f>
        <v>#REF!</v>
      </c>
      <c r="AP1750" s="19" t="e">
        <f>SQRT(398600640000000/(#REF!*1000))</f>
        <v>#REF!</v>
      </c>
      <c r="AQ1750" s="17" t="e">
        <f>SQRT(2*398600640000000*((1/(#REF!*1000))-(1/((#REF!*1000)+(#REF!*1000)))))</f>
        <v>#REF!</v>
      </c>
      <c r="AR1750" s="17" t="e">
        <f>SQRT(2*398600640000000*((1/(#REF!*1000))-(1/((#REF!*1000)+(#REF!*1000)))))</f>
        <v>#REF!</v>
      </c>
      <c r="AS1750" s="17" t="e">
        <f t="shared" ref="AS1750:AS1753" si="338">AR1750-AQ1750</f>
        <v>#REF!</v>
      </c>
      <c r="AT1750" s="5" t="e">
        <f t="shared" ref="AT1750:AT1753" si="339">AR1750-AP1750</f>
        <v>#REF!</v>
      </c>
      <c r="AU1750" s="5" t="e">
        <f>(((4*(POWER(#REF!*1000,2)*AP1750)/398600640000000)*AT1750))/2/1000</f>
        <v>#REF!</v>
      </c>
      <c r="AV1750" s="5" t="e">
        <f t="shared" ref="AV1750:AV1753" si="340">AP1750-AQ1750</f>
        <v>#REF!</v>
      </c>
      <c r="AW1750" s="5" t="e">
        <f>(((4*(POWER(#REF!*1000,2)*AQ1750)/398600640000000)*AV1750))/2/1000</f>
        <v>#REF!</v>
      </c>
      <c r="AX1750" s="19" t="e">
        <f t="shared" ref="AX1750:AX1753" si="341">(AS1750/AQ1750)*100</f>
        <v>#REF!</v>
      </c>
      <c r="AY1750" s="17" t="e">
        <f>SQRT(398600640000/#REF!)</f>
        <v>#REF!</v>
      </c>
      <c r="AZ1750" s="17" t="e">
        <f>SQRT(398600640000/#REF!)</f>
        <v>#REF!</v>
      </c>
      <c r="BA1750" s="17" t="e">
        <f t="shared" ref="BA1750:BA1753" si="342">AZ1750-AY1750</f>
        <v>#REF!</v>
      </c>
      <c r="BB1750" s="24" t="e">
        <f>-(398600640000000)/(2*(#REF!))</f>
        <v>#REF!</v>
      </c>
      <c r="BC1750" s="24" t="e">
        <f>-(398600640000000)/((2*#REF!))</f>
        <v>#REF!</v>
      </c>
      <c r="BD1750" s="24" t="e">
        <f>-(398600640000000)/(2*#REF!)</f>
        <v>#REF!</v>
      </c>
      <c r="BE1750" s="27" t="e">
        <f t="shared" ref="BE1750:BE1753" si="343">BD1750-BC1750</f>
        <v>#REF!</v>
      </c>
      <c r="BF1750" s="27" t="e">
        <f t="shared" ref="BF1750:BF1753" si="344">BD1750-BB1750</f>
        <v>#REF!</v>
      </c>
      <c r="BG1750" s="23" t="e">
        <f t="shared" ref="BG1750:BG1753" si="345">BE1750+BF1750</f>
        <v>#REF!</v>
      </c>
      <c r="BH1750" s="23" t="e">
        <f t="shared" ref="BH1750:BH1753" si="346">BC1750-BB1750</f>
        <v>#REF!</v>
      </c>
      <c r="BJ1750" s="29" t="e">
        <f>398600640000000/(#REF!*1000*#REF!*1000)</f>
        <v>#REF!</v>
      </c>
      <c r="BK1750" s="29" t="e">
        <f>398600640000000/(#REF!*1000*#REF!*1000)</f>
        <v>#REF!</v>
      </c>
      <c r="BL1750" s="29" t="e">
        <f t="shared" ref="BL1750:BL1753" si="347">BK1750-BJ1750</f>
        <v>#REF!</v>
      </c>
      <c r="BM1750" t="e">
        <f>398600640000000/(#REF!*1000*#REF!*1000)</f>
        <v>#REF!</v>
      </c>
    </row>
    <row r="1751" spans="24:65" x14ac:dyDescent="0.25">
      <c r="X1751"/>
      <c r="Y1751"/>
      <c r="Z1751"/>
      <c r="AA1751"/>
      <c r="AB1751" s="5" t="e">
        <f>#REF!-#REF!</f>
        <v>#REF!</v>
      </c>
      <c r="AC1751" s="1" t="e">
        <f>#REF!-#REF!</f>
        <v>#REF!</v>
      </c>
      <c r="AD1751" s="1" t="e">
        <f>SIN(#REF!)*COS(#REF!)</f>
        <v>#REF!</v>
      </c>
      <c r="AE1751" s="1" t="e">
        <f>SIN(#REF!)*SIN(#REF!)</f>
        <v>#REF!</v>
      </c>
      <c r="AF1751" s="1" t="e">
        <f>#REF!*COS(#REF!+#REF!)</f>
        <v>#REF!</v>
      </c>
      <c r="AG1751" s="1" t="e">
        <f>#REF!*SIN(#REF!+#REF!)</f>
        <v>#REF!</v>
      </c>
      <c r="AH1751" s="1" t="e">
        <f>SIN(#REF!)</f>
        <v>#REF!</v>
      </c>
      <c r="AI1751" s="1" t="e">
        <f>COS(#REF!)</f>
        <v>#REF!</v>
      </c>
      <c r="AJ1751" s="1" t="e">
        <f t="shared" si="337"/>
        <v>#REF!</v>
      </c>
      <c r="AK1751" s="5" t="e">
        <f>#REF!*#REF!</f>
        <v>#REF!</v>
      </c>
      <c r="AL1751" s="1" t="e">
        <f>(#REF!*#REF!)*(#REF!*#REF!-1)</f>
        <v>#REF!</v>
      </c>
      <c r="AM1751" s="13" t="e">
        <f>#REF!*SQRT(1-#REF!*#REF!)</f>
        <v>#REF!</v>
      </c>
      <c r="AN1751" s="15" t="e">
        <f>#REF!-AM1751</f>
        <v>#REF!</v>
      </c>
      <c r="AO1751" s="19" t="e">
        <f>#REF!/AM1751</f>
        <v>#REF!</v>
      </c>
      <c r="AP1751" s="19" t="e">
        <f>SQRT(398600640000000/(#REF!*1000))</f>
        <v>#REF!</v>
      </c>
      <c r="AQ1751" s="17" t="e">
        <f>SQRT(2*398600640000000*((1/(#REF!*1000))-(1/((#REF!*1000)+(#REF!*1000)))))</f>
        <v>#REF!</v>
      </c>
      <c r="AR1751" s="17" t="e">
        <f>SQRT(2*398600640000000*((1/(#REF!*1000))-(1/((#REF!*1000)+(#REF!*1000)))))</f>
        <v>#REF!</v>
      </c>
      <c r="AS1751" s="17" t="e">
        <f t="shared" si="338"/>
        <v>#REF!</v>
      </c>
      <c r="AT1751" s="5" t="e">
        <f t="shared" si="339"/>
        <v>#REF!</v>
      </c>
      <c r="AU1751" s="5" t="e">
        <f>(((4*(POWER(#REF!*1000,2)*AP1751)/398600640000000)*AT1751))/2/1000</f>
        <v>#REF!</v>
      </c>
      <c r="AV1751" s="5" t="e">
        <f t="shared" si="340"/>
        <v>#REF!</v>
      </c>
      <c r="AW1751" s="5" t="e">
        <f>(((4*(POWER(#REF!*1000,2)*AQ1751)/398600640000000)*AV1751))/2/1000</f>
        <v>#REF!</v>
      </c>
      <c r="AX1751" s="19" t="e">
        <f t="shared" si="341"/>
        <v>#REF!</v>
      </c>
      <c r="AY1751" s="17" t="e">
        <f>SQRT(398600640000/#REF!)</f>
        <v>#REF!</v>
      </c>
      <c r="AZ1751" s="17" t="e">
        <f>SQRT(398600640000/#REF!)</f>
        <v>#REF!</v>
      </c>
      <c r="BA1751" s="17" t="e">
        <f t="shared" si="342"/>
        <v>#REF!</v>
      </c>
      <c r="BB1751" s="24" t="e">
        <f>-(398600640000000)/(2*(#REF!))</f>
        <v>#REF!</v>
      </c>
      <c r="BC1751" s="24" t="e">
        <f>-(398600640000000)/((2*#REF!))</f>
        <v>#REF!</v>
      </c>
      <c r="BD1751" s="24" t="e">
        <f>-(398600640000000)/(2*#REF!)</f>
        <v>#REF!</v>
      </c>
      <c r="BE1751" s="27" t="e">
        <f t="shared" si="343"/>
        <v>#REF!</v>
      </c>
      <c r="BF1751" s="27" t="e">
        <f t="shared" si="344"/>
        <v>#REF!</v>
      </c>
      <c r="BG1751" s="23" t="e">
        <f t="shared" si="345"/>
        <v>#REF!</v>
      </c>
      <c r="BH1751" s="23" t="e">
        <f t="shared" si="346"/>
        <v>#REF!</v>
      </c>
      <c r="BJ1751" s="29" t="e">
        <f>398600640000000/(#REF!*1000*#REF!*1000)</f>
        <v>#REF!</v>
      </c>
      <c r="BK1751" s="29" t="e">
        <f>398600640000000/(#REF!*1000*#REF!*1000)</f>
        <v>#REF!</v>
      </c>
      <c r="BL1751" s="29" t="e">
        <f t="shared" si="347"/>
        <v>#REF!</v>
      </c>
      <c r="BM1751" t="e">
        <f>398600640000000/(#REF!*1000*#REF!*1000)</f>
        <v>#REF!</v>
      </c>
    </row>
    <row r="1752" spans="24:65" x14ac:dyDescent="0.25">
      <c r="X1752"/>
      <c r="Y1752"/>
      <c r="Z1752"/>
      <c r="AA1752"/>
      <c r="AB1752" s="5" t="e">
        <f>#REF!-#REF!</f>
        <v>#REF!</v>
      </c>
      <c r="AC1752" s="1" t="e">
        <f>#REF!-#REF!</f>
        <v>#REF!</v>
      </c>
      <c r="AD1752" s="1" t="e">
        <f>SIN(#REF!)*COS(#REF!)</f>
        <v>#REF!</v>
      </c>
      <c r="AE1752" s="1" t="e">
        <f>SIN(#REF!)*SIN(#REF!)</f>
        <v>#REF!</v>
      </c>
      <c r="AF1752" s="1" t="e">
        <f>#REF!*COS(#REF!+#REF!)</f>
        <v>#REF!</v>
      </c>
      <c r="AG1752" s="1" t="e">
        <f>#REF!*SIN(#REF!+#REF!)</f>
        <v>#REF!</v>
      </c>
      <c r="AH1752" s="1" t="e">
        <f>SIN(#REF!)</f>
        <v>#REF!</v>
      </c>
      <c r="AI1752" s="1" t="e">
        <f>COS(#REF!)</f>
        <v>#REF!</v>
      </c>
      <c r="AJ1752" s="1" t="e">
        <f t="shared" si="337"/>
        <v>#REF!</v>
      </c>
      <c r="AK1752" s="5" t="e">
        <f>#REF!*#REF!</f>
        <v>#REF!</v>
      </c>
      <c r="AL1752" s="1" t="e">
        <f>(#REF!*#REF!)*(#REF!*#REF!-1)</f>
        <v>#REF!</v>
      </c>
      <c r="AM1752" s="13" t="e">
        <f>#REF!*SQRT(1-#REF!*#REF!)</f>
        <v>#REF!</v>
      </c>
      <c r="AN1752" s="15" t="e">
        <f>#REF!-AM1752</f>
        <v>#REF!</v>
      </c>
      <c r="AO1752" s="19" t="e">
        <f>#REF!/AM1752</f>
        <v>#REF!</v>
      </c>
      <c r="AP1752" s="19" t="e">
        <f>SQRT(398600640000000/(#REF!*1000))</f>
        <v>#REF!</v>
      </c>
      <c r="AQ1752" s="17" t="e">
        <f>SQRT(2*398600640000000*((1/(#REF!*1000))-(1/((#REF!*1000)+(#REF!*1000)))))</f>
        <v>#REF!</v>
      </c>
      <c r="AR1752" s="17" t="e">
        <f>SQRT(2*398600640000000*((1/(#REF!*1000))-(1/((#REF!*1000)+(#REF!*1000)))))</f>
        <v>#REF!</v>
      </c>
      <c r="AS1752" s="17" t="e">
        <f t="shared" si="338"/>
        <v>#REF!</v>
      </c>
      <c r="AT1752" s="5" t="e">
        <f t="shared" si="339"/>
        <v>#REF!</v>
      </c>
      <c r="AU1752" s="5" t="e">
        <f>(((4*(POWER(#REF!*1000,2)*AP1752)/398600640000000)*AT1752))/2/1000</f>
        <v>#REF!</v>
      </c>
      <c r="AV1752" s="5" t="e">
        <f t="shared" si="340"/>
        <v>#REF!</v>
      </c>
      <c r="AW1752" s="5" t="e">
        <f>(((4*(POWER(#REF!*1000,2)*AQ1752)/398600640000000)*AV1752))/2/1000</f>
        <v>#REF!</v>
      </c>
      <c r="AX1752" s="19" t="e">
        <f t="shared" si="341"/>
        <v>#REF!</v>
      </c>
      <c r="AY1752" s="17" t="e">
        <f>SQRT(398600640000/#REF!)</f>
        <v>#REF!</v>
      </c>
      <c r="AZ1752" s="17" t="e">
        <f>SQRT(398600640000/#REF!)</f>
        <v>#REF!</v>
      </c>
      <c r="BA1752" s="17" t="e">
        <f t="shared" si="342"/>
        <v>#REF!</v>
      </c>
      <c r="BB1752" s="24" t="e">
        <f>-(398600640000000)/(2*(#REF!))</f>
        <v>#REF!</v>
      </c>
      <c r="BC1752" s="24" t="e">
        <f>-(398600640000000)/((2*#REF!))</f>
        <v>#REF!</v>
      </c>
      <c r="BD1752" s="24" t="e">
        <f>-(398600640000000)/(2*#REF!)</f>
        <v>#REF!</v>
      </c>
      <c r="BE1752" s="27" t="e">
        <f t="shared" si="343"/>
        <v>#REF!</v>
      </c>
      <c r="BF1752" s="27" t="e">
        <f t="shared" si="344"/>
        <v>#REF!</v>
      </c>
      <c r="BG1752" s="23" t="e">
        <f t="shared" si="345"/>
        <v>#REF!</v>
      </c>
      <c r="BH1752" s="23" t="e">
        <f t="shared" si="346"/>
        <v>#REF!</v>
      </c>
      <c r="BJ1752" s="29" t="e">
        <f>398600640000000/(#REF!*1000*#REF!*1000)</f>
        <v>#REF!</v>
      </c>
      <c r="BK1752" s="29" t="e">
        <f>398600640000000/(#REF!*1000*#REF!*1000)</f>
        <v>#REF!</v>
      </c>
      <c r="BL1752" s="29" t="e">
        <f t="shared" si="347"/>
        <v>#REF!</v>
      </c>
      <c r="BM1752" t="e">
        <f>398600640000000/(#REF!*1000*#REF!*1000)</f>
        <v>#REF!</v>
      </c>
    </row>
    <row r="1753" spans="24:65" x14ac:dyDescent="0.25">
      <c r="X1753"/>
      <c r="Y1753"/>
      <c r="Z1753"/>
      <c r="AA1753"/>
      <c r="AB1753" s="5" t="e">
        <f>#REF!-#REF!</f>
        <v>#REF!</v>
      </c>
      <c r="AC1753" s="1" t="e">
        <f>#REF!-#REF!</f>
        <v>#REF!</v>
      </c>
      <c r="AD1753" s="1" t="e">
        <f>SIN(#REF!)*COS(#REF!)</f>
        <v>#REF!</v>
      </c>
      <c r="AE1753" s="1" t="e">
        <f>SIN(#REF!)*SIN(#REF!)</f>
        <v>#REF!</v>
      </c>
      <c r="AF1753" s="1" t="e">
        <f>#REF!*COS(#REF!+#REF!)</f>
        <v>#REF!</v>
      </c>
      <c r="AG1753" s="1" t="e">
        <f>#REF!*SIN(#REF!+#REF!)</f>
        <v>#REF!</v>
      </c>
      <c r="AH1753" s="1" t="e">
        <f>SIN(#REF!)</f>
        <v>#REF!</v>
      </c>
      <c r="AI1753" s="1" t="e">
        <f>COS(#REF!)</f>
        <v>#REF!</v>
      </c>
      <c r="AJ1753" s="1" t="e">
        <f t="shared" si="337"/>
        <v>#REF!</v>
      </c>
      <c r="AK1753" s="5" t="e">
        <f>#REF!*#REF!</f>
        <v>#REF!</v>
      </c>
      <c r="AL1753" s="1" t="e">
        <f>(#REF!*#REF!)*(#REF!*#REF!-1)</f>
        <v>#REF!</v>
      </c>
      <c r="AM1753" s="13" t="e">
        <f>#REF!*SQRT(1-#REF!*#REF!)</f>
        <v>#REF!</v>
      </c>
      <c r="AN1753" s="15" t="e">
        <f>#REF!-AM1753</f>
        <v>#REF!</v>
      </c>
      <c r="AO1753" s="19" t="e">
        <f>#REF!/AM1753</f>
        <v>#REF!</v>
      </c>
      <c r="AP1753" s="19" t="e">
        <f>SQRT(398600640000000/(#REF!*1000))</f>
        <v>#REF!</v>
      </c>
      <c r="AQ1753" s="17" t="e">
        <f>SQRT(2*398600640000000*((1/(#REF!*1000))-(1/((#REF!*1000)+(#REF!*1000)))))</f>
        <v>#REF!</v>
      </c>
      <c r="AR1753" s="17" t="e">
        <f>SQRT(2*398600640000000*((1/(#REF!*1000))-(1/((#REF!*1000)+(#REF!*1000)))))</f>
        <v>#REF!</v>
      </c>
      <c r="AS1753" s="17" t="e">
        <f t="shared" si="338"/>
        <v>#REF!</v>
      </c>
      <c r="AT1753" s="5" t="e">
        <f t="shared" si="339"/>
        <v>#REF!</v>
      </c>
      <c r="AU1753" s="5" t="e">
        <f>(((4*(POWER(#REF!*1000,2)*AP1753)/398600640000000)*AT1753))/2/1000</f>
        <v>#REF!</v>
      </c>
      <c r="AV1753" s="5" t="e">
        <f t="shared" si="340"/>
        <v>#REF!</v>
      </c>
      <c r="AW1753" s="5" t="e">
        <f>(((4*(POWER(#REF!*1000,2)*AQ1753)/398600640000000)*AV1753))/2/1000</f>
        <v>#REF!</v>
      </c>
      <c r="AX1753" s="19" t="e">
        <f t="shared" si="341"/>
        <v>#REF!</v>
      </c>
      <c r="AY1753" s="17" t="e">
        <f>SQRT(398600640000/#REF!)</f>
        <v>#REF!</v>
      </c>
      <c r="AZ1753" s="17" t="e">
        <f>SQRT(398600640000/#REF!)</f>
        <v>#REF!</v>
      </c>
      <c r="BA1753" s="17" t="e">
        <f t="shared" si="342"/>
        <v>#REF!</v>
      </c>
      <c r="BB1753" s="24" t="e">
        <f>-(398600640000000)/(2*(#REF!))</f>
        <v>#REF!</v>
      </c>
      <c r="BC1753" s="24" t="e">
        <f>-(398600640000000)/((2*#REF!))</f>
        <v>#REF!</v>
      </c>
      <c r="BD1753" s="24" t="e">
        <f>-(398600640000000)/(2*#REF!)</f>
        <v>#REF!</v>
      </c>
      <c r="BE1753" s="27" t="e">
        <f t="shared" si="343"/>
        <v>#REF!</v>
      </c>
      <c r="BF1753" s="27" t="e">
        <f t="shared" si="344"/>
        <v>#REF!</v>
      </c>
      <c r="BG1753" s="23" t="e">
        <f t="shared" si="345"/>
        <v>#REF!</v>
      </c>
      <c r="BH1753" s="23" t="e">
        <f t="shared" si="346"/>
        <v>#REF!</v>
      </c>
      <c r="BJ1753" s="29" t="e">
        <f>398600640000000/(#REF!*1000*#REF!*1000)</f>
        <v>#REF!</v>
      </c>
      <c r="BK1753" s="29" t="e">
        <f>398600640000000/(#REF!*1000*#REF!*1000)</f>
        <v>#REF!</v>
      </c>
      <c r="BL1753" s="29" t="e">
        <f t="shared" si="347"/>
        <v>#REF!</v>
      </c>
      <c r="BM1753" t="e">
        <f>398600640000000/(#REF!*1000*#REF!*1000)</f>
        <v>#REF!</v>
      </c>
    </row>
    <row r="1754" spans="24:65" x14ac:dyDescent="0.25">
      <c r="X1754"/>
      <c r="Y1754"/>
      <c r="Z1754"/>
      <c r="AA1754"/>
      <c r="AB1754" s="5" t="e">
        <f>#REF!-#REF!</f>
        <v>#REF!</v>
      </c>
      <c r="AC1754" s="1" t="e">
        <f>#REF!-#REF!</f>
        <v>#REF!</v>
      </c>
      <c r="AD1754" s="1" t="e">
        <f>SIN(#REF!)*COS(#REF!)</f>
        <v>#REF!</v>
      </c>
      <c r="AE1754" s="1" t="e">
        <f>SIN(#REF!)*SIN(#REF!)</f>
        <v>#REF!</v>
      </c>
      <c r="AF1754" s="1" t="e">
        <f>#REF!*COS(#REF!+#REF!)</f>
        <v>#REF!</v>
      </c>
      <c r="AG1754" s="1" t="e">
        <f>#REF!*SIN(#REF!+#REF!)</f>
        <v>#REF!</v>
      </c>
      <c r="AH1754" s="1" t="e">
        <f>SIN(#REF!)</f>
        <v>#REF!</v>
      </c>
      <c r="AI1754" s="1" t="e">
        <f>COS(#REF!)</f>
        <v>#REF!</v>
      </c>
      <c r="AJ1754" s="1" t="e">
        <f t="shared" ref="AJ1754:AJ1757" si="348">AH1754*AI1754</f>
        <v>#REF!</v>
      </c>
      <c r="AK1754" s="5" t="e">
        <f>#REF!*#REF!</f>
        <v>#REF!</v>
      </c>
      <c r="AL1754" s="1" t="e">
        <f>(#REF!*#REF!)*(#REF!*#REF!-1)</f>
        <v>#REF!</v>
      </c>
      <c r="AM1754" s="13" t="e">
        <f>#REF!*SQRT(1-#REF!*#REF!)</f>
        <v>#REF!</v>
      </c>
      <c r="AN1754" s="15" t="e">
        <f>#REF!-AM1754</f>
        <v>#REF!</v>
      </c>
      <c r="AO1754" s="19" t="e">
        <f>#REF!/AM1754</f>
        <v>#REF!</v>
      </c>
      <c r="AP1754" s="19" t="e">
        <f>SQRT(398600640000000/(#REF!*1000))</f>
        <v>#REF!</v>
      </c>
      <c r="AQ1754" s="17" t="e">
        <f>SQRT(2*398600640000000*((1/(#REF!*1000))-(1/((#REF!*1000)+(#REF!*1000)))))</f>
        <v>#REF!</v>
      </c>
      <c r="AR1754" s="17" t="e">
        <f>SQRT(2*398600640000000*((1/(#REF!*1000))-(1/((#REF!*1000)+(#REF!*1000)))))</f>
        <v>#REF!</v>
      </c>
      <c r="AS1754" s="17" t="e">
        <f t="shared" ref="AS1754:AS1757" si="349">AR1754-AQ1754</f>
        <v>#REF!</v>
      </c>
      <c r="AT1754" s="5" t="e">
        <f t="shared" ref="AT1754:AT1757" si="350">AR1754-AP1754</f>
        <v>#REF!</v>
      </c>
      <c r="AU1754" s="5" t="e">
        <f>(((4*(POWER(#REF!*1000,2)*AP1754)/398600640000000)*AT1754))/2/1000</f>
        <v>#REF!</v>
      </c>
      <c r="AV1754" s="5" t="e">
        <f t="shared" ref="AV1754:AV1757" si="351">AP1754-AQ1754</f>
        <v>#REF!</v>
      </c>
      <c r="AW1754" s="5" t="e">
        <f>(((4*(POWER(#REF!*1000,2)*AQ1754)/398600640000000)*AV1754))/2/1000</f>
        <v>#REF!</v>
      </c>
      <c r="AX1754" s="19" t="e">
        <f t="shared" ref="AX1754:AX1757" si="352">(AS1754/AQ1754)*100</f>
        <v>#REF!</v>
      </c>
      <c r="AY1754" s="17" t="e">
        <f>SQRT(398600640000/#REF!)</f>
        <v>#REF!</v>
      </c>
      <c r="AZ1754" s="17" t="e">
        <f>SQRT(398600640000/#REF!)</f>
        <v>#REF!</v>
      </c>
      <c r="BA1754" s="17" t="e">
        <f t="shared" ref="BA1754:BA1757" si="353">AZ1754-AY1754</f>
        <v>#REF!</v>
      </c>
      <c r="BB1754" s="24" t="e">
        <f>-(398600640000000)/(2*(#REF!))</f>
        <v>#REF!</v>
      </c>
      <c r="BC1754" s="24" t="e">
        <f>-(398600640000000)/((2*#REF!))</f>
        <v>#REF!</v>
      </c>
      <c r="BD1754" s="24" t="e">
        <f>-(398600640000000)/(2*#REF!)</f>
        <v>#REF!</v>
      </c>
      <c r="BE1754" s="27" t="e">
        <f t="shared" ref="BE1754:BE1757" si="354">BD1754-BC1754</f>
        <v>#REF!</v>
      </c>
      <c r="BF1754" s="27" t="e">
        <f t="shared" ref="BF1754:BF1757" si="355">BD1754-BB1754</f>
        <v>#REF!</v>
      </c>
      <c r="BG1754" s="23" t="e">
        <f t="shared" ref="BG1754:BG1757" si="356">BE1754+BF1754</f>
        <v>#REF!</v>
      </c>
      <c r="BH1754" s="23" t="e">
        <f t="shared" ref="BH1754:BH1757" si="357">BC1754-BB1754</f>
        <v>#REF!</v>
      </c>
      <c r="BJ1754" s="29" t="e">
        <f>398600640000000/(#REF!*1000*#REF!*1000)</f>
        <v>#REF!</v>
      </c>
      <c r="BK1754" s="29" t="e">
        <f>398600640000000/(#REF!*1000*#REF!*1000)</f>
        <v>#REF!</v>
      </c>
      <c r="BL1754" s="29" t="e">
        <f t="shared" ref="BL1754:BL1757" si="358">BK1754-BJ1754</f>
        <v>#REF!</v>
      </c>
      <c r="BM1754" t="e">
        <f>398600640000000/(#REF!*1000*#REF!*1000)</f>
        <v>#REF!</v>
      </c>
    </row>
    <row r="1755" spans="24:65" x14ac:dyDescent="0.25">
      <c r="X1755"/>
      <c r="Y1755"/>
      <c r="Z1755"/>
      <c r="AA1755"/>
      <c r="AB1755" s="5" t="e">
        <f>#REF!-#REF!</f>
        <v>#REF!</v>
      </c>
      <c r="AC1755" s="1" t="e">
        <f>#REF!-#REF!</f>
        <v>#REF!</v>
      </c>
      <c r="AD1755" s="1" t="e">
        <f>SIN(#REF!)*COS(#REF!)</f>
        <v>#REF!</v>
      </c>
      <c r="AE1755" s="1" t="e">
        <f>SIN(#REF!)*SIN(#REF!)</f>
        <v>#REF!</v>
      </c>
      <c r="AF1755" s="1" t="e">
        <f>#REF!*COS(#REF!+#REF!)</f>
        <v>#REF!</v>
      </c>
      <c r="AG1755" s="1" t="e">
        <f>#REF!*SIN(#REF!+#REF!)</f>
        <v>#REF!</v>
      </c>
      <c r="AH1755" s="1" t="e">
        <f>SIN(#REF!)</f>
        <v>#REF!</v>
      </c>
      <c r="AI1755" s="1" t="e">
        <f>COS(#REF!)</f>
        <v>#REF!</v>
      </c>
      <c r="AJ1755" s="1" t="e">
        <f t="shared" si="348"/>
        <v>#REF!</v>
      </c>
      <c r="AK1755" s="5" t="e">
        <f>#REF!*#REF!</f>
        <v>#REF!</v>
      </c>
      <c r="AL1755" s="1" t="e">
        <f>(#REF!*#REF!)*(#REF!*#REF!-1)</f>
        <v>#REF!</v>
      </c>
      <c r="AM1755" s="13" t="e">
        <f>#REF!*SQRT(1-#REF!*#REF!)</f>
        <v>#REF!</v>
      </c>
      <c r="AN1755" s="15" t="e">
        <f>#REF!-AM1755</f>
        <v>#REF!</v>
      </c>
      <c r="AO1755" s="19" t="e">
        <f>#REF!/AM1755</f>
        <v>#REF!</v>
      </c>
      <c r="AP1755" s="19" t="e">
        <f>SQRT(398600640000000/(#REF!*1000))</f>
        <v>#REF!</v>
      </c>
      <c r="AQ1755" s="17" t="e">
        <f>SQRT(2*398600640000000*((1/(#REF!*1000))-(1/((#REF!*1000)+(#REF!*1000)))))</f>
        <v>#REF!</v>
      </c>
      <c r="AR1755" s="17" t="e">
        <f>SQRT(2*398600640000000*((1/(#REF!*1000))-(1/((#REF!*1000)+(#REF!*1000)))))</f>
        <v>#REF!</v>
      </c>
      <c r="AS1755" s="17" t="e">
        <f t="shared" si="349"/>
        <v>#REF!</v>
      </c>
      <c r="AT1755" s="5" t="e">
        <f t="shared" si="350"/>
        <v>#REF!</v>
      </c>
      <c r="AU1755" s="5" t="e">
        <f>(((4*(POWER(#REF!*1000,2)*AP1755)/398600640000000)*AT1755))/2/1000</f>
        <v>#REF!</v>
      </c>
      <c r="AV1755" s="5" t="e">
        <f t="shared" si="351"/>
        <v>#REF!</v>
      </c>
      <c r="AW1755" s="5" t="e">
        <f>(((4*(POWER(#REF!*1000,2)*AQ1755)/398600640000000)*AV1755))/2/1000</f>
        <v>#REF!</v>
      </c>
      <c r="AX1755" s="19" t="e">
        <f t="shared" si="352"/>
        <v>#REF!</v>
      </c>
      <c r="AY1755" s="17" t="e">
        <f>SQRT(398600640000/#REF!)</f>
        <v>#REF!</v>
      </c>
      <c r="AZ1755" s="17" t="e">
        <f>SQRT(398600640000/#REF!)</f>
        <v>#REF!</v>
      </c>
      <c r="BA1755" s="17" t="e">
        <f t="shared" si="353"/>
        <v>#REF!</v>
      </c>
      <c r="BB1755" s="24" t="e">
        <f>-(398600640000000)/(2*(#REF!))</f>
        <v>#REF!</v>
      </c>
      <c r="BC1755" s="24" t="e">
        <f>-(398600640000000)/((2*#REF!))</f>
        <v>#REF!</v>
      </c>
      <c r="BD1755" s="24" t="e">
        <f>-(398600640000000)/(2*#REF!)</f>
        <v>#REF!</v>
      </c>
      <c r="BE1755" s="27" t="e">
        <f t="shared" si="354"/>
        <v>#REF!</v>
      </c>
      <c r="BF1755" s="27" t="e">
        <f t="shared" si="355"/>
        <v>#REF!</v>
      </c>
      <c r="BG1755" s="23" t="e">
        <f t="shared" si="356"/>
        <v>#REF!</v>
      </c>
      <c r="BH1755" s="23" t="e">
        <f t="shared" si="357"/>
        <v>#REF!</v>
      </c>
      <c r="BJ1755" s="29" t="e">
        <f>398600640000000/(#REF!*1000*#REF!*1000)</f>
        <v>#REF!</v>
      </c>
      <c r="BK1755" s="29" t="e">
        <f>398600640000000/(#REF!*1000*#REF!*1000)</f>
        <v>#REF!</v>
      </c>
      <c r="BL1755" s="29" t="e">
        <f t="shared" si="358"/>
        <v>#REF!</v>
      </c>
      <c r="BM1755" t="e">
        <f>398600640000000/(#REF!*1000*#REF!*1000)</f>
        <v>#REF!</v>
      </c>
    </row>
    <row r="1756" spans="24:65" x14ac:dyDescent="0.25">
      <c r="X1756"/>
      <c r="Y1756"/>
      <c r="Z1756"/>
      <c r="AA1756"/>
      <c r="AB1756" s="5" t="e">
        <f>#REF!-#REF!</f>
        <v>#REF!</v>
      </c>
      <c r="AC1756" s="1" t="e">
        <f>#REF!-#REF!</f>
        <v>#REF!</v>
      </c>
      <c r="AD1756" s="1" t="e">
        <f>SIN(#REF!)*COS(#REF!)</f>
        <v>#REF!</v>
      </c>
      <c r="AE1756" s="1" t="e">
        <f>SIN(#REF!)*SIN(#REF!)</f>
        <v>#REF!</v>
      </c>
      <c r="AF1756" s="1" t="e">
        <f>#REF!*COS(#REF!+#REF!)</f>
        <v>#REF!</v>
      </c>
      <c r="AG1756" s="1" t="e">
        <f>#REF!*SIN(#REF!+#REF!)</f>
        <v>#REF!</v>
      </c>
      <c r="AH1756" s="1" t="e">
        <f>SIN(#REF!)</f>
        <v>#REF!</v>
      </c>
      <c r="AI1756" s="1" t="e">
        <f>COS(#REF!)</f>
        <v>#REF!</v>
      </c>
      <c r="AJ1756" s="1" t="e">
        <f t="shared" si="348"/>
        <v>#REF!</v>
      </c>
      <c r="AK1756" s="5" t="e">
        <f>#REF!*#REF!</f>
        <v>#REF!</v>
      </c>
      <c r="AL1756" s="1" t="e">
        <f>(#REF!*#REF!)*(#REF!*#REF!-1)</f>
        <v>#REF!</v>
      </c>
      <c r="AM1756" s="13" t="e">
        <f>#REF!*SQRT(1-#REF!*#REF!)</f>
        <v>#REF!</v>
      </c>
      <c r="AN1756" s="15" t="e">
        <f>#REF!-AM1756</f>
        <v>#REF!</v>
      </c>
      <c r="AO1756" s="19" t="e">
        <f>#REF!/AM1756</f>
        <v>#REF!</v>
      </c>
      <c r="AP1756" s="19" t="e">
        <f>SQRT(398600640000000/(#REF!*1000))</f>
        <v>#REF!</v>
      </c>
      <c r="AQ1756" s="17" t="e">
        <f>SQRT(2*398600640000000*((1/(#REF!*1000))-(1/((#REF!*1000)+(#REF!*1000)))))</f>
        <v>#REF!</v>
      </c>
      <c r="AR1756" s="17" t="e">
        <f>SQRT(2*398600640000000*((1/(#REF!*1000))-(1/((#REF!*1000)+(#REF!*1000)))))</f>
        <v>#REF!</v>
      </c>
      <c r="AS1756" s="17" t="e">
        <f t="shared" si="349"/>
        <v>#REF!</v>
      </c>
      <c r="AT1756" s="5" t="e">
        <f t="shared" si="350"/>
        <v>#REF!</v>
      </c>
      <c r="AU1756" s="5" t="e">
        <f>(((4*(POWER(#REF!*1000,2)*AP1756)/398600640000000)*AT1756))/2/1000</f>
        <v>#REF!</v>
      </c>
      <c r="AV1756" s="5" t="e">
        <f t="shared" si="351"/>
        <v>#REF!</v>
      </c>
      <c r="AW1756" s="5" t="e">
        <f>(((4*(POWER(#REF!*1000,2)*AQ1756)/398600640000000)*AV1756))/2/1000</f>
        <v>#REF!</v>
      </c>
      <c r="AX1756" s="19" t="e">
        <f t="shared" si="352"/>
        <v>#REF!</v>
      </c>
      <c r="AY1756" s="17" t="e">
        <f>SQRT(398600640000/#REF!)</f>
        <v>#REF!</v>
      </c>
      <c r="AZ1756" s="17" t="e">
        <f>SQRT(398600640000/#REF!)</f>
        <v>#REF!</v>
      </c>
      <c r="BA1756" s="17" t="e">
        <f t="shared" si="353"/>
        <v>#REF!</v>
      </c>
      <c r="BB1756" s="24" t="e">
        <f>-(398600640000000)/(2*(#REF!))</f>
        <v>#REF!</v>
      </c>
      <c r="BC1756" s="24" t="e">
        <f>-(398600640000000)/((2*#REF!))</f>
        <v>#REF!</v>
      </c>
      <c r="BD1756" s="24" t="e">
        <f>-(398600640000000)/(2*#REF!)</f>
        <v>#REF!</v>
      </c>
      <c r="BE1756" s="27" t="e">
        <f t="shared" si="354"/>
        <v>#REF!</v>
      </c>
      <c r="BF1756" s="27" t="e">
        <f t="shared" si="355"/>
        <v>#REF!</v>
      </c>
      <c r="BG1756" s="23" t="e">
        <f t="shared" si="356"/>
        <v>#REF!</v>
      </c>
      <c r="BH1756" s="23" t="e">
        <f t="shared" si="357"/>
        <v>#REF!</v>
      </c>
      <c r="BJ1756" s="29" t="e">
        <f>398600640000000/(#REF!*1000*#REF!*1000)</f>
        <v>#REF!</v>
      </c>
      <c r="BK1756" s="29" t="e">
        <f>398600640000000/(#REF!*1000*#REF!*1000)</f>
        <v>#REF!</v>
      </c>
      <c r="BL1756" s="29" t="e">
        <f t="shared" si="358"/>
        <v>#REF!</v>
      </c>
      <c r="BM1756" t="e">
        <f>398600640000000/(#REF!*1000*#REF!*1000)</f>
        <v>#REF!</v>
      </c>
    </row>
    <row r="1757" spans="24:65" x14ac:dyDescent="0.25">
      <c r="X1757"/>
      <c r="Y1757"/>
      <c r="Z1757"/>
      <c r="AA1757"/>
      <c r="AB1757" s="5" t="e">
        <f>#REF!-#REF!</f>
        <v>#REF!</v>
      </c>
      <c r="AC1757" s="1" t="e">
        <f>#REF!-#REF!</f>
        <v>#REF!</v>
      </c>
      <c r="AD1757" s="1" t="e">
        <f>SIN(#REF!)*COS(#REF!)</f>
        <v>#REF!</v>
      </c>
      <c r="AE1757" s="1" t="e">
        <f>SIN(#REF!)*SIN(#REF!)</f>
        <v>#REF!</v>
      </c>
      <c r="AF1757" s="1" t="e">
        <f>#REF!*COS(#REF!+#REF!)</f>
        <v>#REF!</v>
      </c>
      <c r="AG1757" s="1" t="e">
        <f>#REF!*SIN(#REF!+#REF!)</f>
        <v>#REF!</v>
      </c>
      <c r="AH1757" s="1" t="e">
        <f>SIN(#REF!)</f>
        <v>#REF!</v>
      </c>
      <c r="AI1757" s="1" t="e">
        <f>COS(#REF!)</f>
        <v>#REF!</v>
      </c>
      <c r="AJ1757" s="1" t="e">
        <f t="shared" si="348"/>
        <v>#REF!</v>
      </c>
      <c r="AK1757" s="5" t="e">
        <f>#REF!*#REF!</f>
        <v>#REF!</v>
      </c>
      <c r="AL1757" s="1" t="e">
        <f>(#REF!*#REF!)*(#REF!*#REF!-1)</f>
        <v>#REF!</v>
      </c>
      <c r="AM1757" s="13" t="e">
        <f>#REF!*SQRT(1-#REF!*#REF!)</f>
        <v>#REF!</v>
      </c>
      <c r="AN1757" s="15" t="e">
        <f>#REF!-AM1757</f>
        <v>#REF!</v>
      </c>
      <c r="AO1757" s="19" t="e">
        <f>#REF!/AM1757</f>
        <v>#REF!</v>
      </c>
      <c r="AP1757" s="19" t="e">
        <f>SQRT(398600640000000/(#REF!*1000))</f>
        <v>#REF!</v>
      </c>
      <c r="AQ1757" s="17" t="e">
        <f>SQRT(2*398600640000000*((1/(#REF!*1000))-(1/((#REF!*1000)+(#REF!*1000)))))</f>
        <v>#REF!</v>
      </c>
      <c r="AR1757" s="17" t="e">
        <f>SQRT(2*398600640000000*((1/(#REF!*1000))-(1/((#REF!*1000)+(#REF!*1000)))))</f>
        <v>#REF!</v>
      </c>
      <c r="AS1757" s="17" t="e">
        <f t="shared" si="349"/>
        <v>#REF!</v>
      </c>
      <c r="AT1757" s="5" t="e">
        <f t="shared" si="350"/>
        <v>#REF!</v>
      </c>
      <c r="AU1757" s="5" t="e">
        <f>(((4*(POWER(#REF!*1000,2)*AP1757)/398600640000000)*AT1757))/2/1000</f>
        <v>#REF!</v>
      </c>
      <c r="AV1757" s="5" t="e">
        <f t="shared" si="351"/>
        <v>#REF!</v>
      </c>
      <c r="AW1757" s="5" t="e">
        <f>(((4*(POWER(#REF!*1000,2)*AQ1757)/398600640000000)*AV1757))/2/1000</f>
        <v>#REF!</v>
      </c>
      <c r="AX1757" s="19" t="e">
        <f t="shared" si="352"/>
        <v>#REF!</v>
      </c>
      <c r="AY1757" s="17" t="e">
        <f>SQRT(398600640000/#REF!)</f>
        <v>#REF!</v>
      </c>
      <c r="AZ1757" s="17" t="e">
        <f>SQRT(398600640000/#REF!)</f>
        <v>#REF!</v>
      </c>
      <c r="BA1757" s="17" t="e">
        <f t="shared" si="353"/>
        <v>#REF!</v>
      </c>
      <c r="BB1757" s="24" t="e">
        <f>-(398600640000000)/(2*(#REF!))</f>
        <v>#REF!</v>
      </c>
      <c r="BC1757" s="24" t="e">
        <f>-(398600640000000)/((2*#REF!))</f>
        <v>#REF!</v>
      </c>
      <c r="BD1757" s="24" t="e">
        <f>-(398600640000000)/(2*#REF!)</f>
        <v>#REF!</v>
      </c>
      <c r="BE1757" s="27" t="e">
        <f t="shared" si="354"/>
        <v>#REF!</v>
      </c>
      <c r="BF1757" s="27" t="e">
        <f t="shared" si="355"/>
        <v>#REF!</v>
      </c>
      <c r="BG1757" s="23" t="e">
        <f t="shared" si="356"/>
        <v>#REF!</v>
      </c>
      <c r="BH1757" s="23" t="e">
        <f t="shared" si="357"/>
        <v>#REF!</v>
      </c>
      <c r="BJ1757" s="29" t="e">
        <f>398600640000000/(#REF!*1000*#REF!*1000)</f>
        <v>#REF!</v>
      </c>
      <c r="BK1757" s="29" t="e">
        <f>398600640000000/(#REF!*1000*#REF!*1000)</f>
        <v>#REF!</v>
      </c>
      <c r="BL1757" s="29" t="e">
        <f t="shared" si="358"/>
        <v>#REF!</v>
      </c>
      <c r="BM1757" t="e">
        <f>398600640000000/(#REF!*1000*#REF!*1000)</f>
        <v>#REF!</v>
      </c>
    </row>
    <row r="1758" spans="24:65" x14ac:dyDescent="0.25">
      <c r="X1758"/>
      <c r="Y1758"/>
      <c r="Z1758"/>
      <c r="AA1758"/>
      <c r="AB1758" s="5" t="e">
        <f>#REF!-#REF!</f>
        <v>#REF!</v>
      </c>
      <c r="AC1758" s="1" t="e">
        <f>#REF!-#REF!</f>
        <v>#REF!</v>
      </c>
      <c r="AD1758" s="1" t="e">
        <f>SIN(#REF!)*COS(#REF!)</f>
        <v>#REF!</v>
      </c>
      <c r="AE1758" s="1" t="e">
        <f>SIN(#REF!)*SIN(#REF!)</f>
        <v>#REF!</v>
      </c>
      <c r="AF1758" s="1" t="e">
        <f>#REF!*COS(#REF!+#REF!)</f>
        <v>#REF!</v>
      </c>
      <c r="AG1758" s="1" t="e">
        <f>#REF!*SIN(#REF!+#REF!)</f>
        <v>#REF!</v>
      </c>
      <c r="AH1758" s="1" t="e">
        <f>SIN(#REF!)</f>
        <v>#REF!</v>
      </c>
      <c r="AI1758" s="1" t="e">
        <f>COS(#REF!)</f>
        <v>#REF!</v>
      </c>
      <c r="AJ1758" s="1" t="e">
        <f t="shared" ref="AJ1758:AJ1761" si="359">AH1758*AI1758</f>
        <v>#REF!</v>
      </c>
      <c r="AK1758" s="5" t="e">
        <f>#REF!*#REF!</f>
        <v>#REF!</v>
      </c>
      <c r="AL1758" s="1" t="e">
        <f>(#REF!*#REF!)*(#REF!*#REF!-1)</f>
        <v>#REF!</v>
      </c>
      <c r="AM1758" s="13" t="e">
        <f>#REF!*SQRT(1-#REF!*#REF!)</f>
        <v>#REF!</v>
      </c>
      <c r="AN1758" s="15" t="e">
        <f>#REF!-AM1758</f>
        <v>#REF!</v>
      </c>
      <c r="AO1758" s="19" t="e">
        <f>#REF!/AM1758</f>
        <v>#REF!</v>
      </c>
      <c r="AP1758" s="19" t="e">
        <f>SQRT(398600640000000/(#REF!*1000))</f>
        <v>#REF!</v>
      </c>
      <c r="AQ1758" s="17" t="e">
        <f>SQRT(2*398600640000000*((1/(#REF!*1000))-(1/((#REF!*1000)+(#REF!*1000)))))</f>
        <v>#REF!</v>
      </c>
      <c r="AR1758" s="17" t="e">
        <f>SQRT(2*398600640000000*((1/(#REF!*1000))-(1/((#REF!*1000)+(#REF!*1000)))))</f>
        <v>#REF!</v>
      </c>
      <c r="AS1758" s="17" t="e">
        <f t="shared" ref="AS1758:AS1761" si="360">AR1758-AQ1758</f>
        <v>#REF!</v>
      </c>
      <c r="AT1758" s="5" t="e">
        <f t="shared" ref="AT1758:AT1761" si="361">AR1758-AP1758</f>
        <v>#REF!</v>
      </c>
      <c r="AU1758" s="5" t="e">
        <f>(((4*(POWER(#REF!*1000,2)*AP1758)/398600640000000)*AT1758))/2/1000</f>
        <v>#REF!</v>
      </c>
      <c r="AV1758" s="5" t="e">
        <f t="shared" ref="AV1758:AV1761" si="362">AP1758-AQ1758</f>
        <v>#REF!</v>
      </c>
      <c r="AW1758" s="5" t="e">
        <f>(((4*(POWER(#REF!*1000,2)*AQ1758)/398600640000000)*AV1758))/2/1000</f>
        <v>#REF!</v>
      </c>
      <c r="AX1758" s="19" t="e">
        <f t="shared" ref="AX1758:AX1761" si="363">(AS1758/AQ1758)*100</f>
        <v>#REF!</v>
      </c>
      <c r="AY1758" s="17" t="e">
        <f>SQRT(398600640000/#REF!)</f>
        <v>#REF!</v>
      </c>
      <c r="AZ1758" s="17" t="e">
        <f>SQRT(398600640000/#REF!)</f>
        <v>#REF!</v>
      </c>
      <c r="BA1758" s="17" t="e">
        <f t="shared" ref="BA1758:BA1761" si="364">AZ1758-AY1758</f>
        <v>#REF!</v>
      </c>
      <c r="BB1758" s="24" t="e">
        <f>-(398600640000000)/(2*(#REF!))</f>
        <v>#REF!</v>
      </c>
      <c r="BC1758" s="24" t="e">
        <f>-(398600640000000)/((2*#REF!))</f>
        <v>#REF!</v>
      </c>
      <c r="BD1758" s="24" t="e">
        <f>-(398600640000000)/(2*#REF!)</f>
        <v>#REF!</v>
      </c>
      <c r="BE1758" s="27" t="e">
        <f t="shared" ref="BE1758:BE1761" si="365">BD1758-BC1758</f>
        <v>#REF!</v>
      </c>
      <c r="BF1758" s="27" t="e">
        <f t="shared" ref="BF1758:BF1761" si="366">BD1758-BB1758</f>
        <v>#REF!</v>
      </c>
      <c r="BG1758" s="23" t="e">
        <f t="shared" ref="BG1758:BG1761" si="367">BE1758+BF1758</f>
        <v>#REF!</v>
      </c>
      <c r="BH1758" s="23" t="e">
        <f t="shared" ref="BH1758:BH1761" si="368">BC1758-BB1758</f>
        <v>#REF!</v>
      </c>
      <c r="BJ1758" s="29" t="e">
        <f>398600640000000/(#REF!*1000*#REF!*1000)</f>
        <v>#REF!</v>
      </c>
      <c r="BK1758" s="29" t="e">
        <f>398600640000000/(#REF!*1000*#REF!*1000)</f>
        <v>#REF!</v>
      </c>
      <c r="BL1758" s="29" t="e">
        <f t="shared" ref="BL1758:BL1761" si="369">BK1758-BJ1758</f>
        <v>#REF!</v>
      </c>
      <c r="BM1758" t="e">
        <f>398600640000000/(#REF!*1000*#REF!*1000)</f>
        <v>#REF!</v>
      </c>
    </row>
    <row r="1759" spans="24:65" x14ac:dyDescent="0.25">
      <c r="X1759"/>
      <c r="Y1759"/>
      <c r="Z1759"/>
      <c r="AA1759"/>
      <c r="AB1759" s="5" t="e">
        <f>#REF!-#REF!</f>
        <v>#REF!</v>
      </c>
      <c r="AC1759" s="1" t="e">
        <f>#REF!-#REF!</f>
        <v>#REF!</v>
      </c>
      <c r="AD1759" s="1" t="e">
        <f>SIN(#REF!)*COS(#REF!)</f>
        <v>#REF!</v>
      </c>
      <c r="AE1759" s="1" t="e">
        <f>SIN(#REF!)*SIN(#REF!)</f>
        <v>#REF!</v>
      </c>
      <c r="AF1759" s="1" t="e">
        <f>#REF!*COS(#REF!+#REF!)</f>
        <v>#REF!</v>
      </c>
      <c r="AG1759" s="1" t="e">
        <f>#REF!*SIN(#REF!+#REF!)</f>
        <v>#REF!</v>
      </c>
      <c r="AH1759" s="1" t="e">
        <f>SIN(#REF!)</f>
        <v>#REF!</v>
      </c>
      <c r="AI1759" s="1" t="e">
        <f>COS(#REF!)</f>
        <v>#REF!</v>
      </c>
      <c r="AJ1759" s="1" t="e">
        <f t="shared" si="359"/>
        <v>#REF!</v>
      </c>
      <c r="AK1759" s="5" t="e">
        <f>#REF!*#REF!</f>
        <v>#REF!</v>
      </c>
      <c r="AL1759" s="1" t="e">
        <f>(#REF!*#REF!)*(#REF!*#REF!-1)</f>
        <v>#REF!</v>
      </c>
      <c r="AM1759" s="13" t="e">
        <f>#REF!*SQRT(1-#REF!*#REF!)</f>
        <v>#REF!</v>
      </c>
      <c r="AN1759" s="15" t="e">
        <f>#REF!-AM1759</f>
        <v>#REF!</v>
      </c>
      <c r="AO1759" s="19" t="e">
        <f>#REF!/AM1759</f>
        <v>#REF!</v>
      </c>
      <c r="AP1759" s="19" t="e">
        <f>SQRT(398600640000000/(#REF!*1000))</f>
        <v>#REF!</v>
      </c>
      <c r="AQ1759" s="17" t="e">
        <f>SQRT(2*398600640000000*((1/(#REF!*1000))-(1/((#REF!*1000)+(#REF!*1000)))))</f>
        <v>#REF!</v>
      </c>
      <c r="AR1759" s="17" t="e">
        <f>SQRT(2*398600640000000*((1/(#REF!*1000))-(1/((#REF!*1000)+(#REF!*1000)))))</f>
        <v>#REF!</v>
      </c>
      <c r="AS1759" s="17" t="e">
        <f t="shared" si="360"/>
        <v>#REF!</v>
      </c>
      <c r="AT1759" s="5" t="e">
        <f t="shared" si="361"/>
        <v>#REF!</v>
      </c>
      <c r="AU1759" s="5" t="e">
        <f>(((4*(POWER(#REF!*1000,2)*AP1759)/398600640000000)*AT1759))/2/1000</f>
        <v>#REF!</v>
      </c>
      <c r="AV1759" s="5" t="e">
        <f t="shared" si="362"/>
        <v>#REF!</v>
      </c>
      <c r="AW1759" s="5" t="e">
        <f>(((4*(POWER(#REF!*1000,2)*AQ1759)/398600640000000)*AV1759))/2/1000</f>
        <v>#REF!</v>
      </c>
      <c r="AX1759" s="19" t="e">
        <f t="shared" si="363"/>
        <v>#REF!</v>
      </c>
      <c r="AY1759" s="17" t="e">
        <f>SQRT(398600640000/#REF!)</f>
        <v>#REF!</v>
      </c>
      <c r="AZ1759" s="17" t="e">
        <f>SQRT(398600640000/#REF!)</f>
        <v>#REF!</v>
      </c>
      <c r="BA1759" s="17" t="e">
        <f t="shared" si="364"/>
        <v>#REF!</v>
      </c>
      <c r="BB1759" s="24" t="e">
        <f>-(398600640000000)/(2*(#REF!))</f>
        <v>#REF!</v>
      </c>
      <c r="BC1759" s="24" t="e">
        <f>-(398600640000000)/((2*#REF!))</f>
        <v>#REF!</v>
      </c>
      <c r="BD1759" s="24" t="e">
        <f>-(398600640000000)/(2*#REF!)</f>
        <v>#REF!</v>
      </c>
      <c r="BE1759" s="27" t="e">
        <f t="shared" si="365"/>
        <v>#REF!</v>
      </c>
      <c r="BF1759" s="27" t="e">
        <f t="shared" si="366"/>
        <v>#REF!</v>
      </c>
      <c r="BG1759" s="23" t="e">
        <f t="shared" si="367"/>
        <v>#REF!</v>
      </c>
      <c r="BH1759" s="23" t="e">
        <f t="shared" si="368"/>
        <v>#REF!</v>
      </c>
      <c r="BJ1759" s="29" t="e">
        <f>398600640000000/(#REF!*1000*#REF!*1000)</f>
        <v>#REF!</v>
      </c>
      <c r="BK1759" s="29" t="e">
        <f>398600640000000/(#REF!*1000*#REF!*1000)</f>
        <v>#REF!</v>
      </c>
      <c r="BL1759" s="29" t="e">
        <f t="shared" si="369"/>
        <v>#REF!</v>
      </c>
      <c r="BM1759" t="e">
        <f>398600640000000/(#REF!*1000*#REF!*1000)</f>
        <v>#REF!</v>
      </c>
    </row>
    <row r="1760" spans="24:65" x14ac:dyDescent="0.25">
      <c r="X1760"/>
      <c r="Y1760"/>
      <c r="Z1760"/>
      <c r="AA1760"/>
      <c r="AB1760" s="5" t="e">
        <f>#REF!-#REF!</f>
        <v>#REF!</v>
      </c>
      <c r="AC1760" s="1" t="e">
        <f>#REF!-#REF!</f>
        <v>#REF!</v>
      </c>
      <c r="AD1760" s="1" t="e">
        <f>SIN(#REF!)*COS(#REF!)</f>
        <v>#REF!</v>
      </c>
      <c r="AE1760" s="1" t="e">
        <f>SIN(#REF!)*SIN(#REF!)</f>
        <v>#REF!</v>
      </c>
      <c r="AF1760" s="1" t="e">
        <f>#REF!*COS(#REF!+#REF!)</f>
        <v>#REF!</v>
      </c>
      <c r="AG1760" s="1" t="e">
        <f>#REF!*SIN(#REF!+#REF!)</f>
        <v>#REF!</v>
      </c>
      <c r="AH1760" s="1" t="e">
        <f>SIN(#REF!)</f>
        <v>#REF!</v>
      </c>
      <c r="AI1760" s="1" t="e">
        <f>COS(#REF!)</f>
        <v>#REF!</v>
      </c>
      <c r="AJ1760" s="1" t="e">
        <f t="shared" si="359"/>
        <v>#REF!</v>
      </c>
      <c r="AK1760" s="5" t="e">
        <f>#REF!*#REF!</f>
        <v>#REF!</v>
      </c>
      <c r="AL1760" s="1" t="e">
        <f>(#REF!*#REF!)*(#REF!*#REF!-1)</f>
        <v>#REF!</v>
      </c>
      <c r="AM1760" s="13" t="e">
        <f>#REF!*SQRT(1-#REF!*#REF!)</f>
        <v>#REF!</v>
      </c>
      <c r="AN1760" s="15" t="e">
        <f>#REF!-AM1760</f>
        <v>#REF!</v>
      </c>
      <c r="AO1760" s="19" t="e">
        <f>#REF!/AM1760</f>
        <v>#REF!</v>
      </c>
      <c r="AP1760" s="19" t="e">
        <f>SQRT(398600640000000/(#REF!*1000))</f>
        <v>#REF!</v>
      </c>
      <c r="AQ1760" s="17" t="e">
        <f>SQRT(2*398600640000000*((1/(#REF!*1000))-(1/((#REF!*1000)+(#REF!*1000)))))</f>
        <v>#REF!</v>
      </c>
      <c r="AR1760" s="17" t="e">
        <f>SQRT(2*398600640000000*((1/(#REF!*1000))-(1/((#REF!*1000)+(#REF!*1000)))))</f>
        <v>#REF!</v>
      </c>
      <c r="AS1760" s="17" t="e">
        <f t="shared" si="360"/>
        <v>#REF!</v>
      </c>
      <c r="AT1760" s="5" t="e">
        <f t="shared" si="361"/>
        <v>#REF!</v>
      </c>
      <c r="AU1760" s="5" t="e">
        <f>(((4*(POWER(#REF!*1000,2)*AP1760)/398600640000000)*AT1760))/2/1000</f>
        <v>#REF!</v>
      </c>
      <c r="AV1760" s="5" t="e">
        <f t="shared" si="362"/>
        <v>#REF!</v>
      </c>
      <c r="AW1760" s="5" t="e">
        <f>(((4*(POWER(#REF!*1000,2)*AQ1760)/398600640000000)*AV1760))/2/1000</f>
        <v>#REF!</v>
      </c>
      <c r="AX1760" s="19" t="e">
        <f t="shared" si="363"/>
        <v>#REF!</v>
      </c>
      <c r="AY1760" s="17" t="e">
        <f>SQRT(398600640000/#REF!)</f>
        <v>#REF!</v>
      </c>
      <c r="AZ1760" s="17" t="e">
        <f>SQRT(398600640000/#REF!)</f>
        <v>#REF!</v>
      </c>
      <c r="BA1760" s="17" t="e">
        <f t="shared" si="364"/>
        <v>#REF!</v>
      </c>
      <c r="BB1760" s="24" t="e">
        <f>-(398600640000000)/(2*(#REF!))</f>
        <v>#REF!</v>
      </c>
      <c r="BC1760" s="24" t="e">
        <f>-(398600640000000)/((2*#REF!))</f>
        <v>#REF!</v>
      </c>
      <c r="BD1760" s="24" t="e">
        <f>-(398600640000000)/(2*#REF!)</f>
        <v>#REF!</v>
      </c>
      <c r="BE1760" s="27" t="e">
        <f t="shared" si="365"/>
        <v>#REF!</v>
      </c>
      <c r="BF1760" s="27" t="e">
        <f t="shared" si="366"/>
        <v>#REF!</v>
      </c>
      <c r="BG1760" s="23" t="e">
        <f t="shared" si="367"/>
        <v>#REF!</v>
      </c>
      <c r="BH1760" s="23" t="e">
        <f t="shared" si="368"/>
        <v>#REF!</v>
      </c>
      <c r="BJ1760" s="29" t="e">
        <f>398600640000000/(#REF!*1000*#REF!*1000)</f>
        <v>#REF!</v>
      </c>
      <c r="BK1760" s="29" t="e">
        <f>398600640000000/(#REF!*1000*#REF!*1000)</f>
        <v>#REF!</v>
      </c>
      <c r="BL1760" s="29" t="e">
        <f t="shared" si="369"/>
        <v>#REF!</v>
      </c>
      <c r="BM1760" t="e">
        <f>398600640000000/(#REF!*1000*#REF!*1000)</f>
        <v>#REF!</v>
      </c>
    </row>
    <row r="1761" spans="24:65" x14ac:dyDescent="0.25">
      <c r="X1761"/>
      <c r="Y1761"/>
      <c r="Z1761"/>
      <c r="AA1761"/>
      <c r="AB1761" s="5" t="e">
        <f>#REF!-#REF!</f>
        <v>#REF!</v>
      </c>
      <c r="AC1761" s="1" t="e">
        <f>#REF!-#REF!</f>
        <v>#REF!</v>
      </c>
      <c r="AD1761" s="1" t="e">
        <f>SIN(#REF!)*COS(#REF!)</f>
        <v>#REF!</v>
      </c>
      <c r="AE1761" s="1" t="e">
        <f>SIN(#REF!)*SIN(#REF!)</f>
        <v>#REF!</v>
      </c>
      <c r="AF1761" s="1" t="e">
        <f>#REF!*COS(#REF!+#REF!)</f>
        <v>#REF!</v>
      </c>
      <c r="AG1761" s="1" t="e">
        <f>#REF!*SIN(#REF!+#REF!)</f>
        <v>#REF!</v>
      </c>
      <c r="AH1761" s="1" t="e">
        <f>SIN(#REF!)</f>
        <v>#REF!</v>
      </c>
      <c r="AI1761" s="1" t="e">
        <f>COS(#REF!)</f>
        <v>#REF!</v>
      </c>
      <c r="AJ1761" s="1" t="e">
        <f t="shared" si="359"/>
        <v>#REF!</v>
      </c>
      <c r="AK1761" s="5" t="e">
        <f>#REF!*#REF!</f>
        <v>#REF!</v>
      </c>
      <c r="AL1761" s="1" t="e">
        <f>(#REF!*#REF!)*(#REF!*#REF!-1)</f>
        <v>#REF!</v>
      </c>
      <c r="AM1761" s="13" t="e">
        <f>#REF!*SQRT(1-#REF!*#REF!)</f>
        <v>#REF!</v>
      </c>
      <c r="AN1761" s="15" t="e">
        <f>#REF!-AM1761</f>
        <v>#REF!</v>
      </c>
      <c r="AO1761" s="19" t="e">
        <f>#REF!/AM1761</f>
        <v>#REF!</v>
      </c>
      <c r="AP1761" s="19" t="e">
        <f>SQRT(398600640000000/(#REF!*1000))</f>
        <v>#REF!</v>
      </c>
      <c r="AQ1761" s="17" t="e">
        <f>SQRT(2*398600640000000*((1/(#REF!*1000))-(1/((#REF!*1000)+(#REF!*1000)))))</f>
        <v>#REF!</v>
      </c>
      <c r="AR1761" s="17" t="e">
        <f>SQRT(2*398600640000000*((1/(#REF!*1000))-(1/((#REF!*1000)+(#REF!*1000)))))</f>
        <v>#REF!</v>
      </c>
      <c r="AS1761" s="17" t="e">
        <f t="shared" si="360"/>
        <v>#REF!</v>
      </c>
      <c r="AT1761" s="5" t="e">
        <f t="shared" si="361"/>
        <v>#REF!</v>
      </c>
      <c r="AU1761" s="5" t="e">
        <f>(((4*(POWER(#REF!*1000,2)*AP1761)/398600640000000)*AT1761))/2/1000</f>
        <v>#REF!</v>
      </c>
      <c r="AV1761" s="5" t="e">
        <f t="shared" si="362"/>
        <v>#REF!</v>
      </c>
      <c r="AW1761" s="5" t="e">
        <f>(((4*(POWER(#REF!*1000,2)*AQ1761)/398600640000000)*AV1761))/2/1000</f>
        <v>#REF!</v>
      </c>
      <c r="AX1761" s="19" t="e">
        <f t="shared" si="363"/>
        <v>#REF!</v>
      </c>
      <c r="AY1761" s="17" t="e">
        <f>SQRT(398600640000/#REF!)</f>
        <v>#REF!</v>
      </c>
      <c r="AZ1761" s="17" t="e">
        <f>SQRT(398600640000/#REF!)</f>
        <v>#REF!</v>
      </c>
      <c r="BA1761" s="17" t="e">
        <f t="shared" si="364"/>
        <v>#REF!</v>
      </c>
      <c r="BB1761" s="24" t="e">
        <f>-(398600640000000)/(2*(#REF!))</f>
        <v>#REF!</v>
      </c>
      <c r="BC1761" s="24" t="e">
        <f>-(398600640000000)/((2*#REF!))</f>
        <v>#REF!</v>
      </c>
      <c r="BD1761" s="24" t="e">
        <f>-(398600640000000)/(2*#REF!)</f>
        <v>#REF!</v>
      </c>
      <c r="BE1761" s="27" t="e">
        <f t="shared" si="365"/>
        <v>#REF!</v>
      </c>
      <c r="BF1761" s="27" t="e">
        <f t="shared" si="366"/>
        <v>#REF!</v>
      </c>
      <c r="BG1761" s="23" t="e">
        <f t="shared" si="367"/>
        <v>#REF!</v>
      </c>
      <c r="BH1761" s="23" t="e">
        <f t="shared" si="368"/>
        <v>#REF!</v>
      </c>
      <c r="BJ1761" s="29" t="e">
        <f>398600640000000/(#REF!*1000*#REF!*1000)</f>
        <v>#REF!</v>
      </c>
      <c r="BK1761" s="29" t="e">
        <f>398600640000000/(#REF!*1000*#REF!*1000)</f>
        <v>#REF!</v>
      </c>
      <c r="BL1761" s="29" t="e">
        <f t="shared" si="369"/>
        <v>#REF!</v>
      </c>
      <c r="BM1761" t="e">
        <f>398600640000000/(#REF!*1000*#REF!*1000)</f>
        <v>#REF!</v>
      </c>
    </row>
    <row r="1762" spans="24:65" x14ac:dyDescent="0.25">
      <c r="X1762"/>
      <c r="Y1762"/>
      <c r="Z1762"/>
      <c r="AA1762"/>
      <c r="AB1762" s="5" t="e">
        <f>#REF!-#REF!</f>
        <v>#REF!</v>
      </c>
      <c r="AC1762" s="1" t="e">
        <f>#REF!-#REF!</f>
        <v>#REF!</v>
      </c>
      <c r="AD1762" s="1" t="e">
        <f>SIN(#REF!)*COS(#REF!)</f>
        <v>#REF!</v>
      </c>
      <c r="AE1762" s="1" t="e">
        <f>SIN(#REF!)*SIN(#REF!)</f>
        <v>#REF!</v>
      </c>
      <c r="AF1762" s="1" t="e">
        <f>#REF!*COS(#REF!+#REF!)</f>
        <v>#REF!</v>
      </c>
      <c r="AG1762" s="1" t="e">
        <f>#REF!*SIN(#REF!+#REF!)</f>
        <v>#REF!</v>
      </c>
      <c r="AH1762" s="1" t="e">
        <f>SIN(#REF!)</f>
        <v>#REF!</v>
      </c>
      <c r="AI1762" s="1" t="e">
        <f>COS(#REF!)</f>
        <v>#REF!</v>
      </c>
      <c r="AJ1762" s="1" t="e">
        <f t="shared" ref="AJ1762:AJ1765" si="370">AH1762*AI1762</f>
        <v>#REF!</v>
      </c>
      <c r="AK1762" s="5" t="e">
        <f>#REF!*#REF!</f>
        <v>#REF!</v>
      </c>
      <c r="AL1762" s="1" t="e">
        <f>(#REF!*#REF!)*(#REF!*#REF!-1)</f>
        <v>#REF!</v>
      </c>
      <c r="AM1762" s="13" t="e">
        <f>#REF!*SQRT(1-#REF!*#REF!)</f>
        <v>#REF!</v>
      </c>
      <c r="AN1762" s="15" t="e">
        <f>#REF!-AM1762</f>
        <v>#REF!</v>
      </c>
      <c r="AO1762" s="19" t="e">
        <f>#REF!/AM1762</f>
        <v>#REF!</v>
      </c>
      <c r="AP1762" s="19" t="e">
        <f>SQRT(398600640000000/(#REF!*1000))</f>
        <v>#REF!</v>
      </c>
      <c r="AQ1762" s="17" t="e">
        <f>SQRT(2*398600640000000*((1/(#REF!*1000))-(1/((#REF!*1000)+(#REF!*1000)))))</f>
        <v>#REF!</v>
      </c>
      <c r="AR1762" s="17" t="e">
        <f>SQRT(2*398600640000000*((1/(#REF!*1000))-(1/((#REF!*1000)+(#REF!*1000)))))</f>
        <v>#REF!</v>
      </c>
      <c r="AS1762" s="17" t="e">
        <f t="shared" ref="AS1762:AS1765" si="371">AR1762-AQ1762</f>
        <v>#REF!</v>
      </c>
      <c r="AT1762" s="5" t="e">
        <f t="shared" ref="AT1762:AT1765" si="372">AR1762-AP1762</f>
        <v>#REF!</v>
      </c>
      <c r="AU1762" s="5" t="e">
        <f>(((4*(POWER(#REF!*1000,2)*AP1762)/398600640000000)*AT1762))/2/1000</f>
        <v>#REF!</v>
      </c>
      <c r="AV1762" s="5" t="e">
        <f t="shared" ref="AV1762:AV1765" si="373">AP1762-AQ1762</f>
        <v>#REF!</v>
      </c>
      <c r="AW1762" s="5" t="e">
        <f>(((4*(POWER(#REF!*1000,2)*AQ1762)/398600640000000)*AV1762))/2/1000</f>
        <v>#REF!</v>
      </c>
      <c r="AX1762" s="19" t="e">
        <f t="shared" ref="AX1762:AX1765" si="374">(AS1762/AQ1762)*100</f>
        <v>#REF!</v>
      </c>
      <c r="AY1762" s="17" t="e">
        <f>SQRT(398600640000/#REF!)</f>
        <v>#REF!</v>
      </c>
      <c r="AZ1762" s="17" t="e">
        <f>SQRT(398600640000/#REF!)</f>
        <v>#REF!</v>
      </c>
      <c r="BA1762" s="17" t="e">
        <f t="shared" ref="BA1762:BA1765" si="375">AZ1762-AY1762</f>
        <v>#REF!</v>
      </c>
      <c r="BB1762" s="24" t="e">
        <f>-(398600640000000)/(2*(#REF!))</f>
        <v>#REF!</v>
      </c>
      <c r="BC1762" s="24" t="e">
        <f>-(398600640000000)/((2*#REF!))</f>
        <v>#REF!</v>
      </c>
      <c r="BD1762" s="24" t="e">
        <f>-(398600640000000)/(2*#REF!)</f>
        <v>#REF!</v>
      </c>
      <c r="BE1762" s="27" t="e">
        <f t="shared" ref="BE1762:BE1765" si="376">BD1762-BC1762</f>
        <v>#REF!</v>
      </c>
      <c r="BF1762" s="27" t="e">
        <f t="shared" ref="BF1762:BF1765" si="377">BD1762-BB1762</f>
        <v>#REF!</v>
      </c>
      <c r="BG1762" s="23" t="e">
        <f t="shared" ref="BG1762:BG1765" si="378">BE1762+BF1762</f>
        <v>#REF!</v>
      </c>
      <c r="BH1762" s="23" t="e">
        <f t="shared" ref="BH1762:BH1765" si="379">BC1762-BB1762</f>
        <v>#REF!</v>
      </c>
      <c r="BJ1762" s="29" t="e">
        <f>398600640000000/(#REF!*1000*#REF!*1000)</f>
        <v>#REF!</v>
      </c>
      <c r="BK1762" s="29" t="e">
        <f>398600640000000/(#REF!*1000*#REF!*1000)</f>
        <v>#REF!</v>
      </c>
      <c r="BL1762" s="29" t="e">
        <f t="shared" ref="BL1762:BL1765" si="380">BK1762-BJ1762</f>
        <v>#REF!</v>
      </c>
      <c r="BM1762" t="e">
        <f>398600640000000/(#REF!*1000*#REF!*1000)</f>
        <v>#REF!</v>
      </c>
    </row>
    <row r="1763" spans="24:65" x14ac:dyDescent="0.25">
      <c r="X1763"/>
      <c r="Y1763"/>
      <c r="Z1763"/>
      <c r="AA1763"/>
      <c r="AB1763" s="5" t="e">
        <f>#REF!-#REF!</f>
        <v>#REF!</v>
      </c>
      <c r="AC1763" s="1" t="e">
        <f>#REF!-#REF!</f>
        <v>#REF!</v>
      </c>
      <c r="AD1763" s="1" t="e">
        <f>SIN(#REF!)*COS(#REF!)</f>
        <v>#REF!</v>
      </c>
      <c r="AE1763" s="1" t="e">
        <f>SIN(#REF!)*SIN(#REF!)</f>
        <v>#REF!</v>
      </c>
      <c r="AF1763" s="1" t="e">
        <f>#REF!*COS(#REF!+#REF!)</f>
        <v>#REF!</v>
      </c>
      <c r="AG1763" s="1" t="e">
        <f>#REF!*SIN(#REF!+#REF!)</f>
        <v>#REF!</v>
      </c>
      <c r="AH1763" s="1" t="e">
        <f>SIN(#REF!)</f>
        <v>#REF!</v>
      </c>
      <c r="AI1763" s="1" t="e">
        <f>COS(#REF!)</f>
        <v>#REF!</v>
      </c>
      <c r="AJ1763" s="1" t="e">
        <f t="shared" si="370"/>
        <v>#REF!</v>
      </c>
      <c r="AK1763" s="5" t="e">
        <f>#REF!*#REF!</f>
        <v>#REF!</v>
      </c>
      <c r="AL1763" s="1" t="e">
        <f>(#REF!*#REF!)*(#REF!*#REF!-1)</f>
        <v>#REF!</v>
      </c>
      <c r="AM1763" s="13" t="e">
        <f>#REF!*SQRT(1-#REF!*#REF!)</f>
        <v>#REF!</v>
      </c>
      <c r="AN1763" s="15" t="e">
        <f>#REF!-AM1763</f>
        <v>#REF!</v>
      </c>
      <c r="AO1763" s="19" t="e">
        <f>#REF!/AM1763</f>
        <v>#REF!</v>
      </c>
      <c r="AP1763" s="19" t="e">
        <f>SQRT(398600640000000/(#REF!*1000))</f>
        <v>#REF!</v>
      </c>
      <c r="AQ1763" s="17" t="e">
        <f>SQRT(2*398600640000000*((1/(#REF!*1000))-(1/((#REF!*1000)+(#REF!*1000)))))</f>
        <v>#REF!</v>
      </c>
      <c r="AR1763" s="17" t="e">
        <f>SQRT(2*398600640000000*((1/(#REF!*1000))-(1/((#REF!*1000)+(#REF!*1000)))))</f>
        <v>#REF!</v>
      </c>
      <c r="AS1763" s="17" t="e">
        <f t="shared" si="371"/>
        <v>#REF!</v>
      </c>
      <c r="AT1763" s="5" t="e">
        <f t="shared" si="372"/>
        <v>#REF!</v>
      </c>
      <c r="AU1763" s="5" t="e">
        <f>(((4*(POWER(#REF!*1000,2)*AP1763)/398600640000000)*AT1763))/2/1000</f>
        <v>#REF!</v>
      </c>
      <c r="AV1763" s="5" t="e">
        <f t="shared" si="373"/>
        <v>#REF!</v>
      </c>
      <c r="AW1763" s="5" t="e">
        <f>(((4*(POWER(#REF!*1000,2)*AQ1763)/398600640000000)*AV1763))/2/1000</f>
        <v>#REF!</v>
      </c>
      <c r="AX1763" s="19" t="e">
        <f t="shared" si="374"/>
        <v>#REF!</v>
      </c>
      <c r="AY1763" s="17" t="e">
        <f>SQRT(398600640000/#REF!)</f>
        <v>#REF!</v>
      </c>
      <c r="AZ1763" s="17" t="e">
        <f>SQRT(398600640000/#REF!)</f>
        <v>#REF!</v>
      </c>
      <c r="BA1763" s="17" t="e">
        <f t="shared" si="375"/>
        <v>#REF!</v>
      </c>
      <c r="BB1763" s="24" t="e">
        <f>-(398600640000000)/(2*(#REF!))</f>
        <v>#REF!</v>
      </c>
      <c r="BC1763" s="24" t="e">
        <f>-(398600640000000)/((2*#REF!))</f>
        <v>#REF!</v>
      </c>
      <c r="BD1763" s="24" t="e">
        <f>-(398600640000000)/(2*#REF!)</f>
        <v>#REF!</v>
      </c>
      <c r="BE1763" s="27" t="e">
        <f t="shared" si="376"/>
        <v>#REF!</v>
      </c>
      <c r="BF1763" s="27" t="e">
        <f t="shared" si="377"/>
        <v>#REF!</v>
      </c>
      <c r="BG1763" s="23" t="e">
        <f t="shared" si="378"/>
        <v>#REF!</v>
      </c>
      <c r="BH1763" s="23" t="e">
        <f t="shared" si="379"/>
        <v>#REF!</v>
      </c>
      <c r="BJ1763" s="29" t="e">
        <f>398600640000000/(#REF!*1000*#REF!*1000)</f>
        <v>#REF!</v>
      </c>
      <c r="BK1763" s="29" t="e">
        <f>398600640000000/(#REF!*1000*#REF!*1000)</f>
        <v>#REF!</v>
      </c>
      <c r="BL1763" s="29" t="e">
        <f t="shared" si="380"/>
        <v>#REF!</v>
      </c>
      <c r="BM1763" t="e">
        <f>398600640000000/(#REF!*1000*#REF!*1000)</f>
        <v>#REF!</v>
      </c>
    </row>
    <row r="1764" spans="24:65" x14ac:dyDescent="0.25">
      <c r="X1764"/>
      <c r="Y1764"/>
      <c r="Z1764"/>
      <c r="AA1764"/>
      <c r="AB1764" s="5" t="e">
        <f>#REF!-#REF!</f>
        <v>#REF!</v>
      </c>
      <c r="AC1764" s="1" t="e">
        <f>#REF!-#REF!</f>
        <v>#REF!</v>
      </c>
      <c r="AD1764" s="1" t="e">
        <f>SIN(#REF!)*COS(#REF!)</f>
        <v>#REF!</v>
      </c>
      <c r="AE1764" s="1" t="e">
        <f>SIN(#REF!)*SIN(#REF!)</f>
        <v>#REF!</v>
      </c>
      <c r="AF1764" s="1" t="e">
        <f>#REF!*COS(#REF!+#REF!)</f>
        <v>#REF!</v>
      </c>
      <c r="AG1764" s="1" t="e">
        <f>#REF!*SIN(#REF!+#REF!)</f>
        <v>#REF!</v>
      </c>
      <c r="AH1764" s="1" t="e">
        <f>SIN(#REF!)</f>
        <v>#REF!</v>
      </c>
      <c r="AI1764" s="1" t="e">
        <f>COS(#REF!)</f>
        <v>#REF!</v>
      </c>
      <c r="AJ1764" s="1" t="e">
        <f t="shared" si="370"/>
        <v>#REF!</v>
      </c>
      <c r="AK1764" s="5" t="e">
        <f>#REF!*#REF!</f>
        <v>#REF!</v>
      </c>
      <c r="AL1764" s="1" t="e">
        <f>(#REF!*#REF!)*(#REF!*#REF!-1)</f>
        <v>#REF!</v>
      </c>
      <c r="AM1764" s="13" t="e">
        <f>#REF!*SQRT(1-#REF!*#REF!)</f>
        <v>#REF!</v>
      </c>
      <c r="AN1764" s="15" t="e">
        <f>#REF!-AM1764</f>
        <v>#REF!</v>
      </c>
      <c r="AO1764" s="19" t="e">
        <f>#REF!/AM1764</f>
        <v>#REF!</v>
      </c>
      <c r="AP1764" s="19" t="e">
        <f>SQRT(398600640000000/(#REF!*1000))</f>
        <v>#REF!</v>
      </c>
      <c r="AQ1764" s="17" t="e">
        <f>SQRT(2*398600640000000*((1/(#REF!*1000))-(1/((#REF!*1000)+(#REF!*1000)))))</f>
        <v>#REF!</v>
      </c>
      <c r="AR1764" s="17" t="e">
        <f>SQRT(2*398600640000000*((1/(#REF!*1000))-(1/((#REF!*1000)+(#REF!*1000)))))</f>
        <v>#REF!</v>
      </c>
      <c r="AS1764" s="17" t="e">
        <f t="shared" si="371"/>
        <v>#REF!</v>
      </c>
      <c r="AT1764" s="5" t="e">
        <f t="shared" si="372"/>
        <v>#REF!</v>
      </c>
      <c r="AU1764" s="5" t="e">
        <f>(((4*(POWER(#REF!*1000,2)*AP1764)/398600640000000)*AT1764))/2/1000</f>
        <v>#REF!</v>
      </c>
      <c r="AV1764" s="5" t="e">
        <f t="shared" si="373"/>
        <v>#REF!</v>
      </c>
      <c r="AW1764" s="5" t="e">
        <f>(((4*(POWER(#REF!*1000,2)*AQ1764)/398600640000000)*AV1764))/2/1000</f>
        <v>#REF!</v>
      </c>
      <c r="AX1764" s="19" t="e">
        <f t="shared" si="374"/>
        <v>#REF!</v>
      </c>
      <c r="AY1764" s="17" t="e">
        <f>SQRT(398600640000/#REF!)</f>
        <v>#REF!</v>
      </c>
      <c r="AZ1764" s="17" t="e">
        <f>SQRT(398600640000/#REF!)</f>
        <v>#REF!</v>
      </c>
      <c r="BA1764" s="17" t="e">
        <f t="shared" si="375"/>
        <v>#REF!</v>
      </c>
      <c r="BB1764" s="24" t="e">
        <f>-(398600640000000)/(2*(#REF!))</f>
        <v>#REF!</v>
      </c>
      <c r="BC1764" s="24" t="e">
        <f>-(398600640000000)/((2*#REF!))</f>
        <v>#REF!</v>
      </c>
      <c r="BD1764" s="24" t="e">
        <f>-(398600640000000)/(2*#REF!)</f>
        <v>#REF!</v>
      </c>
      <c r="BE1764" s="27" t="e">
        <f t="shared" si="376"/>
        <v>#REF!</v>
      </c>
      <c r="BF1764" s="27" t="e">
        <f t="shared" si="377"/>
        <v>#REF!</v>
      </c>
      <c r="BG1764" s="23" t="e">
        <f t="shared" si="378"/>
        <v>#REF!</v>
      </c>
      <c r="BH1764" s="23" t="e">
        <f t="shared" si="379"/>
        <v>#REF!</v>
      </c>
      <c r="BJ1764" s="29" t="e">
        <f>398600640000000/(#REF!*1000*#REF!*1000)</f>
        <v>#REF!</v>
      </c>
      <c r="BK1764" s="29" t="e">
        <f>398600640000000/(#REF!*1000*#REF!*1000)</f>
        <v>#REF!</v>
      </c>
      <c r="BL1764" s="29" t="e">
        <f t="shared" si="380"/>
        <v>#REF!</v>
      </c>
      <c r="BM1764" t="e">
        <f>398600640000000/(#REF!*1000*#REF!*1000)</f>
        <v>#REF!</v>
      </c>
    </row>
    <row r="1765" spans="24:65" x14ac:dyDescent="0.25">
      <c r="X1765"/>
      <c r="Y1765"/>
      <c r="Z1765"/>
      <c r="AA1765"/>
      <c r="AB1765" s="5" t="e">
        <f>#REF!-#REF!</f>
        <v>#REF!</v>
      </c>
      <c r="AC1765" s="1" t="e">
        <f>#REF!-#REF!</f>
        <v>#REF!</v>
      </c>
      <c r="AD1765" s="1" t="e">
        <f>SIN(#REF!)*COS(#REF!)</f>
        <v>#REF!</v>
      </c>
      <c r="AE1765" s="1" t="e">
        <f>SIN(#REF!)*SIN(#REF!)</f>
        <v>#REF!</v>
      </c>
      <c r="AF1765" s="1" t="e">
        <f>#REF!*COS(#REF!+#REF!)</f>
        <v>#REF!</v>
      </c>
      <c r="AG1765" s="1" t="e">
        <f>#REF!*SIN(#REF!+#REF!)</f>
        <v>#REF!</v>
      </c>
      <c r="AH1765" s="1" t="e">
        <f>SIN(#REF!)</f>
        <v>#REF!</v>
      </c>
      <c r="AI1765" s="1" t="e">
        <f>COS(#REF!)</f>
        <v>#REF!</v>
      </c>
      <c r="AJ1765" s="1" t="e">
        <f t="shared" si="370"/>
        <v>#REF!</v>
      </c>
      <c r="AK1765" s="5" t="e">
        <f>#REF!*#REF!</f>
        <v>#REF!</v>
      </c>
      <c r="AL1765" s="1" t="e">
        <f>(#REF!*#REF!)*(#REF!*#REF!-1)</f>
        <v>#REF!</v>
      </c>
      <c r="AM1765" s="13" t="e">
        <f>#REF!*SQRT(1-#REF!*#REF!)</f>
        <v>#REF!</v>
      </c>
      <c r="AN1765" s="15" t="e">
        <f>#REF!-AM1765</f>
        <v>#REF!</v>
      </c>
      <c r="AO1765" s="19" t="e">
        <f>#REF!/AM1765</f>
        <v>#REF!</v>
      </c>
      <c r="AP1765" s="19" t="e">
        <f>SQRT(398600640000000/(#REF!*1000))</f>
        <v>#REF!</v>
      </c>
      <c r="AQ1765" s="17" t="e">
        <f>SQRT(2*398600640000000*((1/(#REF!*1000))-(1/((#REF!*1000)+(#REF!*1000)))))</f>
        <v>#REF!</v>
      </c>
      <c r="AR1765" s="17" t="e">
        <f>SQRT(2*398600640000000*((1/(#REF!*1000))-(1/((#REF!*1000)+(#REF!*1000)))))</f>
        <v>#REF!</v>
      </c>
      <c r="AS1765" s="17" t="e">
        <f t="shared" si="371"/>
        <v>#REF!</v>
      </c>
      <c r="AT1765" s="5" t="e">
        <f t="shared" si="372"/>
        <v>#REF!</v>
      </c>
      <c r="AU1765" s="5" t="e">
        <f>(((4*(POWER(#REF!*1000,2)*AP1765)/398600640000000)*AT1765))/2/1000</f>
        <v>#REF!</v>
      </c>
      <c r="AV1765" s="5" t="e">
        <f t="shared" si="373"/>
        <v>#REF!</v>
      </c>
      <c r="AW1765" s="5" t="e">
        <f>(((4*(POWER(#REF!*1000,2)*AQ1765)/398600640000000)*AV1765))/2/1000</f>
        <v>#REF!</v>
      </c>
      <c r="AX1765" s="19" t="e">
        <f t="shared" si="374"/>
        <v>#REF!</v>
      </c>
      <c r="AY1765" s="17" t="e">
        <f>SQRT(398600640000/#REF!)</f>
        <v>#REF!</v>
      </c>
      <c r="AZ1765" s="17" t="e">
        <f>SQRT(398600640000/#REF!)</f>
        <v>#REF!</v>
      </c>
      <c r="BA1765" s="17" t="e">
        <f t="shared" si="375"/>
        <v>#REF!</v>
      </c>
      <c r="BB1765" s="24" t="e">
        <f>-(398600640000000)/(2*(#REF!))</f>
        <v>#REF!</v>
      </c>
      <c r="BC1765" s="24" t="e">
        <f>-(398600640000000)/((2*#REF!))</f>
        <v>#REF!</v>
      </c>
      <c r="BD1765" s="24" t="e">
        <f>-(398600640000000)/(2*#REF!)</f>
        <v>#REF!</v>
      </c>
      <c r="BE1765" s="27" t="e">
        <f t="shared" si="376"/>
        <v>#REF!</v>
      </c>
      <c r="BF1765" s="27" t="e">
        <f t="shared" si="377"/>
        <v>#REF!</v>
      </c>
      <c r="BG1765" s="23" t="e">
        <f t="shared" si="378"/>
        <v>#REF!</v>
      </c>
      <c r="BH1765" s="23" t="e">
        <f t="shared" si="379"/>
        <v>#REF!</v>
      </c>
      <c r="BJ1765" s="29" t="e">
        <f>398600640000000/(#REF!*1000*#REF!*1000)</f>
        <v>#REF!</v>
      </c>
      <c r="BK1765" s="29" t="e">
        <f>398600640000000/(#REF!*1000*#REF!*1000)</f>
        <v>#REF!</v>
      </c>
      <c r="BL1765" s="29" t="e">
        <f t="shared" si="380"/>
        <v>#REF!</v>
      </c>
      <c r="BM1765" t="e">
        <f>398600640000000/(#REF!*1000*#REF!*1000)</f>
        <v>#REF!</v>
      </c>
    </row>
    <row r="1766" spans="24:65" x14ac:dyDescent="0.25">
      <c r="X1766"/>
      <c r="Y1766"/>
      <c r="Z1766"/>
      <c r="AA1766"/>
      <c r="AB1766" s="5" t="e">
        <f>#REF!-#REF!</f>
        <v>#REF!</v>
      </c>
      <c r="AC1766" s="1" t="e">
        <f>#REF!-#REF!</f>
        <v>#REF!</v>
      </c>
      <c r="AD1766" s="1" t="e">
        <f>SIN(#REF!)*COS(#REF!)</f>
        <v>#REF!</v>
      </c>
      <c r="AE1766" s="1" t="e">
        <f>SIN(#REF!)*SIN(#REF!)</f>
        <v>#REF!</v>
      </c>
      <c r="AF1766" s="1" t="e">
        <f>#REF!*COS(#REF!+#REF!)</f>
        <v>#REF!</v>
      </c>
      <c r="AG1766" s="1" t="e">
        <f>#REF!*SIN(#REF!+#REF!)</f>
        <v>#REF!</v>
      </c>
      <c r="AH1766" s="1" t="e">
        <f>SIN(#REF!)</f>
        <v>#REF!</v>
      </c>
      <c r="AI1766" s="1" t="e">
        <f>COS(#REF!)</f>
        <v>#REF!</v>
      </c>
      <c r="AJ1766" s="1" t="e">
        <f t="shared" ref="AJ1766:AJ1784" si="381">AH1766*AI1766</f>
        <v>#REF!</v>
      </c>
      <c r="AK1766" s="5" t="e">
        <f>#REF!*#REF!</f>
        <v>#REF!</v>
      </c>
      <c r="AL1766" s="1" t="e">
        <f>(#REF!*#REF!)*(#REF!*#REF!-1)</f>
        <v>#REF!</v>
      </c>
      <c r="AM1766" s="13" t="e">
        <f>#REF!*SQRT(1-#REF!*#REF!)</f>
        <v>#REF!</v>
      </c>
      <c r="AN1766" s="15" t="e">
        <f>#REF!-AM1766</f>
        <v>#REF!</v>
      </c>
      <c r="AO1766" s="19" t="e">
        <f>#REF!/AM1766</f>
        <v>#REF!</v>
      </c>
      <c r="AP1766" s="19" t="e">
        <f>SQRT(398600640000000/(#REF!*1000))</f>
        <v>#REF!</v>
      </c>
      <c r="AQ1766" s="17" t="e">
        <f>SQRT(2*398600640000000*((1/(#REF!*1000))-(1/((#REF!*1000)+(#REF!*1000)))))</f>
        <v>#REF!</v>
      </c>
      <c r="AR1766" s="17" t="e">
        <f>SQRT(2*398600640000000*((1/(#REF!*1000))-(1/((#REF!*1000)+(#REF!*1000)))))</f>
        <v>#REF!</v>
      </c>
      <c r="AS1766" s="17" t="e">
        <f t="shared" ref="AS1766:AS1784" si="382">AR1766-AQ1766</f>
        <v>#REF!</v>
      </c>
      <c r="AT1766" s="5" t="e">
        <f t="shared" ref="AT1766:AT1784" si="383">AR1766-AP1766</f>
        <v>#REF!</v>
      </c>
      <c r="AU1766" s="5" t="e">
        <f>(((4*(POWER(#REF!*1000,2)*AP1766)/398600640000000)*AT1766))/2/1000</f>
        <v>#REF!</v>
      </c>
      <c r="AV1766" s="5" t="e">
        <f t="shared" ref="AV1766:AV1784" si="384">AP1766-AQ1766</f>
        <v>#REF!</v>
      </c>
      <c r="AW1766" s="5" t="e">
        <f>(((4*(POWER(#REF!*1000,2)*AQ1766)/398600640000000)*AV1766))/2/1000</f>
        <v>#REF!</v>
      </c>
      <c r="AX1766" s="19" t="e">
        <f t="shared" ref="AX1766:AX1784" si="385">(AS1766/AQ1766)*100</f>
        <v>#REF!</v>
      </c>
      <c r="AY1766" s="17" t="e">
        <f>SQRT(398600640000/#REF!)</f>
        <v>#REF!</v>
      </c>
      <c r="AZ1766" s="17" t="e">
        <f>SQRT(398600640000/#REF!)</f>
        <v>#REF!</v>
      </c>
      <c r="BA1766" s="17" t="e">
        <f t="shared" ref="BA1766:BA1784" si="386">AZ1766-AY1766</f>
        <v>#REF!</v>
      </c>
      <c r="BB1766" s="24" t="e">
        <f>-(398600640000000)/(2*(#REF!))</f>
        <v>#REF!</v>
      </c>
      <c r="BC1766" s="24" t="e">
        <f>-(398600640000000)/((2*#REF!))</f>
        <v>#REF!</v>
      </c>
      <c r="BD1766" s="24" t="e">
        <f>-(398600640000000)/(2*#REF!)</f>
        <v>#REF!</v>
      </c>
      <c r="BE1766" s="27" t="e">
        <f t="shared" ref="BE1766:BE1784" si="387">BD1766-BC1766</f>
        <v>#REF!</v>
      </c>
      <c r="BF1766" s="27" t="e">
        <f t="shared" ref="BF1766:BF1784" si="388">BD1766-BB1766</f>
        <v>#REF!</v>
      </c>
      <c r="BG1766" s="23" t="e">
        <f t="shared" ref="BG1766:BG1784" si="389">BE1766+BF1766</f>
        <v>#REF!</v>
      </c>
      <c r="BH1766" s="23" t="e">
        <f t="shared" ref="BH1766:BH1784" si="390">BC1766-BB1766</f>
        <v>#REF!</v>
      </c>
      <c r="BJ1766" s="29" t="e">
        <f>398600640000000/(#REF!*1000*#REF!*1000)</f>
        <v>#REF!</v>
      </c>
      <c r="BK1766" s="29" t="e">
        <f>398600640000000/(#REF!*1000*#REF!*1000)</f>
        <v>#REF!</v>
      </c>
      <c r="BL1766" s="29" t="e">
        <f t="shared" ref="BL1766:BL1784" si="391">BK1766-BJ1766</f>
        <v>#REF!</v>
      </c>
      <c r="BM1766" t="e">
        <f>398600640000000/(#REF!*1000*#REF!*1000)</f>
        <v>#REF!</v>
      </c>
    </row>
    <row r="1767" spans="24:65" x14ac:dyDescent="0.25">
      <c r="X1767"/>
      <c r="Y1767"/>
      <c r="Z1767"/>
      <c r="AA1767"/>
      <c r="AB1767" s="5" t="e">
        <f>#REF!-#REF!</f>
        <v>#REF!</v>
      </c>
      <c r="AC1767" s="1" t="e">
        <f>#REF!-#REF!</f>
        <v>#REF!</v>
      </c>
      <c r="AD1767" s="1" t="e">
        <f>SIN(#REF!)*COS(#REF!)</f>
        <v>#REF!</v>
      </c>
      <c r="AE1767" s="1" t="e">
        <f>SIN(#REF!)*SIN(#REF!)</f>
        <v>#REF!</v>
      </c>
      <c r="AF1767" s="1" t="e">
        <f>#REF!*COS(#REF!+#REF!)</f>
        <v>#REF!</v>
      </c>
      <c r="AG1767" s="1" t="e">
        <f>#REF!*SIN(#REF!+#REF!)</f>
        <v>#REF!</v>
      </c>
      <c r="AH1767" s="1" t="e">
        <f>SIN(#REF!)</f>
        <v>#REF!</v>
      </c>
      <c r="AI1767" s="1" t="e">
        <f>COS(#REF!)</f>
        <v>#REF!</v>
      </c>
      <c r="AJ1767" s="1" t="e">
        <f t="shared" si="381"/>
        <v>#REF!</v>
      </c>
      <c r="AK1767" s="5" t="e">
        <f>#REF!*#REF!</f>
        <v>#REF!</v>
      </c>
      <c r="AL1767" s="1" t="e">
        <f>(#REF!*#REF!)*(#REF!*#REF!-1)</f>
        <v>#REF!</v>
      </c>
      <c r="AM1767" s="13" t="e">
        <f>#REF!*SQRT(1-#REF!*#REF!)</f>
        <v>#REF!</v>
      </c>
      <c r="AN1767" s="15" t="e">
        <f>#REF!-AM1767</f>
        <v>#REF!</v>
      </c>
      <c r="AO1767" s="19" t="e">
        <f>#REF!/AM1767</f>
        <v>#REF!</v>
      </c>
      <c r="AP1767" s="19" t="e">
        <f>SQRT(398600640000000/(#REF!*1000))</f>
        <v>#REF!</v>
      </c>
      <c r="AQ1767" s="17" t="e">
        <f>SQRT(2*398600640000000*((1/(#REF!*1000))-(1/((#REF!*1000)+(#REF!*1000)))))</f>
        <v>#REF!</v>
      </c>
      <c r="AR1767" s="17" t="e">
        <f>SQRT(2*398600640000000*((1/(#REF!*1000))-(1/((#REF!*1000)+(#REF!*1000)))))</f>
        <v>#REF!</v>
      </c>
      <c r="AS1767" s="17" t="e">
        <f t="shared" si="382"/>
        <v>#REF!</v>
      </c>
      <c r="AT1767" s="5" t="e">
        <f t="shared" si="383"/>
        <v>#REF!</v>
      </c>
      <c r="AU1767" s="5" t="e">
        <f>(((4*(POWER(#REF!*1000,2)*AP1767)/398600640000000)*AT1767))/2/1000</f>
        <v>#REF!</v>
      </c>
      <c r="AV1767" s="5" t="e">
        <f t="shared" si="384"/>
        <v>#REF!</v>
      </c>
      <c r="AW1767" s="5" t="e">
        <f>(((4*(POWER(#REF!*1000,2)*AQ1767)/398600640000000)*AV1767))/2/1000</f>
        <v>#REF!</v>
      </c>
      <c r="AX1767" s="19" t="e">
        <f t="shared" si="385"/>
        <v>#REF!</v>
      </c>
      <c r="AY1767" s="17" t="e">
        <f>SQRT(398600640000/#REF!)</f>
        <v>#REF!</v>
      </c>
      <c r="AZ1767" s="17" t="e">
        <f>SQRT(398600640000/#REF!)</f>
        <v>#REF!</v>
      </c>
      <c r="BA1767" s="17" t="e">
        <f t="shared" si="386"/>
        <v>#REF!</v>
      </c>
      <c r="BB1767" s="24" t="e">
        <f>-(398600640000000)/(2*(#REF!))</f>
        <v>#REF!</v>
      </c>
      <c r="BC1767" s="24" t="e">
        <f>-(398600640000000)/((2*#REF!))</f>
        <v>#REF!</v>
      </c>
      <c r="BD1767" s="24" t="e">
        <f>-(398600640000000)/(2*#REF!)</f>
        <v>#REF!</v>
      </c>
      <c r="BE1767" s="27" t="e">
        <f t="shared" si="387"/>
        <v>#REF!</v>
      </c>
      <c r="BF1767" s="27" t="e">
        <f t="shared" si="388"/>
        <v>#REF!</v>
      </c>
      <c r="BG1767" s="23" t="e">
        <f t="shared" si="389"/>
        <v>#REF!</v>
      </c>
      <c r="BH1767" s="23" t="e">
        <f t="shared" si="390"/>
        <v>#REF!</v>
      </c>
      <c r="BJ1767" s="29" t="e">
        <f>398600640000000/(#REF!*1000*#REF!*1000)</f>
        <v>#REF!</v>
      </c>
      <c r="BK1767" s="29" t="e">
        <f>398600640000000/(#REF!*1000*#REF!*1000)</f>
        <v>#REF!</v>
      </c>
      <c r="BL1767" s="29" t="e">
        <f t="shared" si="391"/>
        <v>#REF!</v>
      </c>
      <c r="BM1767" t="e">
        <f>398600640000000/(#REF!*1000*#REF!*1000)</f>
        <v>#REF!</v>
      </c>
    </row>
    <row r="1768" spans="24:65" x14ac:dyDescent="0.25">
      <c r="X1768"/>
      <c r="Y1768"/>
      <c r="Z1768"/>
      <c r="AA1768"/>
      <c r="AB1768" s="5" t="e">
        <f>#REF!-#REF!</f>
        <v>#REF!</v>
      </c>
      <c r="AC1768" s="1" t="e">
        <f>#REF!-#REF!</f>
        <v>#REF!</v>
      </c>
      <c r="AD1768" s="1" t="e">
        <f>SIN(#REF!)*COS(#REF!)</f>
        <v>#REF!</v>
      </c>
      <c r="AE1768" s="1" t="e">
        <f>SIN(#REF!)*SIN(#REF!)</f>
        <v>#REF!</v>
      </c>
      <c r="AF1768" s="1" t="e">
        <f>#REF!*COS(#REF!+#REF!)</f>
        <v>#REF!</v>
      </c>
      <c r="AG1768" s="1" t="e">
        <f>#REF!*SIN(#REF!+#REF!)</f>
        <v>#REF!</v>
      </c>
      <c r="AH1768" s="1" t="e">
        <f>SIN(#REF!)</f>
        <v>#REF!</v>
      </c>
      <c r="AI1768" s="1" t="e">
        <f>COS(#REF!)</f>
        <v>#REF!</v>
      </c>
      <c r="AJ1768" s="1" t="e">
        <f t="shared" si="381"/>
        <v>#REF!</v>
      </c>
      <c r="AK1768" s="5" t="e">
        <f>#REF!*#REF!</f>
        <v>#REF!</v>
      </c>
      <c r="AL1768" s="1" t="e">
        <f>(#REF!*#REF!)*(#REF!*#REF!-1)</f>
        <v>#REF!</v>
      </c>
      <c r="AM1768" s="13" t="e">
        <f>#REF!*SQRT(1-#REF!*#REF!)</f>
        <v>#REF!</v>
      </c>
      <c r="AN1768" s="15" t="e">
        <f>#REF!-AM1768</f>
        <v>#REF!</v>
      </c>
      <c r="AO1768" s="19" t="e">
        <f>#REF!/AM1768</f>
        <v>#REF!</v>
      </c>
      <c r="AP1768" s="19" t="e">
        <f>SQRT(398600640000000/(#REF!*1000))</f>
        <v>#REF!</v>
      </c>
      <c r="AQ1768" s="17" t="e">
        <f>SQRT(2*398600640000000*((1/(#REF!*1000))-(1/((#REF!*1000)+(#REF!*1000)))))</f>
        <v>#REF!</v>
      </c>
      <c r="AR1768" s="17" t="e">
        <f>SQRT(2*398600640000000*((1/(#REF!*1000))-(1/((#REF!*1000)+(#REF!*1000)))))</f>
        <v>#REF!</v>
      </c>
      <c r="AS1768" s="17" t="e">
        <f t="shared" si="382"/>
        <v>#REF!</v>
      </c>
      <c r="AT1768" s="5" t="e">
        <f t="shared" si="383"/>
        <v>#REF!</v>
      </c>
      <c r="AU1768" s="5" t="e">
        <f>(((4*(POWER(#REF!*1000,2)*AP1768)/398600640000000)*AT1768))/2/1000</f>
        <v>#REF!</v>
      </c>
      <c r="AV1768" s="5" t="e">
        <f t="shared" si="384"/>
        <v>#REF!</v>
      </c>
      <c r="AW1768" s="5" t="e">
        <f>(((4*(POWER(#REF!*1000,2)*AQ1768)/398600640000000)*AV1768))/2/1000</f>
        <v>#REF!</v>
      </c>
      <c r="AX1768" s="19" t="e">
        <f t="shared" si="385"/>
        <v>#REF!</v>
      </c>
      <c r="AY1768" s="17" t="e">
        <f>SQRT(398600640000/#REF!)</f>
        <v>#REF!</v>
      </c>
      <c r="AZ1768" s="17" t="e">
        <f>SQRT(398600640000/#REF!)</f>
        <v>#REF!</v>
      </c>
      <c r="BA1768" s="17" t="e">
        <f t="shared" si="386"/>
        <v>#REF!</v>
      </c>
      <c r="BB1768" s="24" t="e">
        <f>-(398600640000000)/(2*(#REF!))</f>
        <v>#REF!</v>
      </c>
      <c r="BC1768" s="24" t="e">
        <f>-(398600640000000)/((2*#REF!))</f>
        <v>#REF!</v>
      </c>
      <c r="BD1768" s="24" t="e">
        <f>-(398600640000000)/(2*#REF!)</f>
        <v>#REF!</v>
      </c>
      <c r="BE1768" s="27" t="e">
        <f t="shared" si="387"/>
        <v>#REF!</v>
      </c>
      <c r="BF1768" s="27" t="e">
        <f t="shared" si="388"/>
        <v>#REF!</v>
      </c>
      <c r="BG1768" s="23" t="e">
        <f t="shared" si="389"/>
        <v>#REF!</v>
      </c>
      <c r="BH1768" s="23" t="e">
        <f t="shared" si="390"/>
        <v>#REF!</v>
      </c>
      <c r="BJ1768" s="29" t="e">
        <f>398600640000000/(#REF!*1000*#REF!*1000)</f>
        <v>#REF!</v>
      </c>
      <c r="BK1768" s="29" t="e">
        <f>398600640000000/(#REF!*1000*#REF!*1000)</f>
        <v>#REF!</v>
      </c>
      <c r="BL1768" s="29" t="e">
        <f t="shared" si="391"/>
        <v>#REF!</v>
      </c>
      <c r="BM1768" t="e">
        <f>398600640000000/(#REF!*1000*#REF!*1000)</f>
        <v>#REF!</v>
      </c>
    </row>
    <row r="1769" spans="24:65" x14ac:dyDescent="0.25">
      <c r="X1769"/>
      <c r="Y1769"/>
      <c r="Z1769"/>
      <c r="AA1769"/>
      <c r="AB1769" s="5" t="e">
        <f>#REF!-#REF!</f>
        <v>#REF!</v>
      </c>
      <c r="AC1769" s="1" t="e">
        <f>#REF!-#REF!</f>
        <v>#REF!</v>
      </c>
      <c r="AD1769" s="1" t="e">
        <f>SIN(#REF!)*COS(#REF!)</f>
        <v>#REF!</v>
      </c>
      <c r="AE1769" s="1" t="e">
        <f>SIN(#REF!)*SIN(#REF!)</f>
        <v>#REF!</v>
      </c>
      <c r="AF1769" s="1" t="e">
        <f>#REF!*COS(#REF!+#REF!)</f>
        <v>#REF!</v>
      </c>
      <c r="AG1769" s="1" t="e">
        <f>#REF!*SIN(#REF!+#REF!)</f>
        <v>#REF!</v>
      </c>
      <c r="AH1769" s="1" t="e">
        <f>SIN(#REF!)</f>
        <v>#REF!</v>
      </c>
      <c r="AI1769" s="1" t="e">
        <f>COS(#REF!)</f>
        <v>#REF!</v>
      </c>
      <c r="AJ1769" s="1" t="e">
        <f t="shared" si="381"/>
        <v>#REF!</v>
      </c>
      <c r="AK1769" s="5" t="e">
        <f>#REF!*#REF!</f>
        <v>#REF!</v>
      </c>
      <c r="AL1769" s="1" t="e">
        <f>(#REF!*#REF!)*(#REF!*#REF!-1)</f>
        <v>#REF!</v>
      </c>
      <c r="AM1769" s="13" t="e">
        <f>#REF!*SQRT(1-#REF!*#REF!)</f>
        <v>#REF!</v>
      </c>
      <c r="AN1769" s="15" t="e">
        <f>#REF!-AM1769</f>
        <v>#REF!</v>
      </c>
      <c r="AO1769" s="19" t="e">
        <f>#REF!/AM1769</f>
        <v>#REF!</v>
      </c>
      <c r="AP1769" s="19" t="e">
        <f>SQRT(398600640000000/(#REF!*1000))</f>
        <v>#REF!</v>
      </c>
      <c r="AQ1769" s="17" t="e">
        <f>SQRT(2*398600640000000*((1/(#REF!*1000))-(1/((#REF!*1000)+(#REF!*1000)))))</f>
        <v>#REF!</v>
      </c>
      <c r="AR1769" s="17" t="e">
        <f>SQRT(2*398600640000000*((1/(#REF!*1000))-(1/((#REF!*1000)+(#REF!*1000)))))</f>
        <v>#REF!</v>
      </c>
      <c r="AS1769" s="17" t="e">
        <f t="shared" si="382"/>
        <v>#REF!</v>
      </c>
      <c r="AT1769" s="5" t="e">
        <f t="shared" si="383"/>
        <v>#REF!</v>
      </c>
      <c r="AU1769" s="5" t="e">
        <f>(((4*(POWER(#REF!*1000,2)*AP1769)/398600640000000)*AT1769))/2/1000</f>
        <v>#REF!</v>
      </c>
      <c r="AV1769" s="5" t="e">
        <f t="shared" si="384"/>
        <v>#REF!</v>
      </c>
      <c r="AW1769" s="5" t="e">
        <f>(((4*(POWER(#REF!*1000,2)*AQ1769)/398600640000000)*AV1769))/2/1000</f>
        <v>#REF!</v>
      </c>
      <c r="AX1769" s="19" t="e">
        <f t="shared" si="385"/>
        <v>#REF!</v>
      </c>
      <c r="AY1769" s="17" t="e">
        <f>SQRT(398600640000/#REF!)</f>
        <v>#REF!</v>
      </c>
      <c r="AZ1769" s="17" t="e">
        <f>SQRT(398600640000/#REF!)</f>
        <v>#REF!</v>
      </c>
      <c r="BA1769" s="17" t="e">
        <f t="shared" si="386"/>
        <v>#REF!</v>
      </c>
      <c r="BB1769" s="24" t="e">
        <f>-(398600640000000)/(2*(#REF!))</f>
        <v>#REF!</v>
      </c>
      <c r="BC1769" s="24" t="e">
        <f>-(398600640000000)/((2*#REF!))</f>
        <v>#REF!</v>
      </c>
      <c r="BD1769" s="24" t="e">
        <f>-(398600640000000)/(2*#REF!)</f>
        <v>#REF!</v>
      </c>
      <c r="BE1769" s="27" t="e">
        <f t="shared" si="387"/>
        <v>#REF!</v>
      </c>
      <c r="BF1769" s="27" t="e">
        <f t="shared" si="388"/>
        <v>#REF!</v>
      </c>
      <c r="BG1769" s="23" t="e">
        <f t="shared" si="389"/>
        <v>#REF!</v>
      </c>
      <c r="BH1769" s="23" t="e">
        <f t="shared" si="390"/>
        <v>#REF!</v>
      </c>
      <c r="BJ1769" s="29" t="e">
        <f>398600640000000/(#REF!*1000*#REF!*1000)</f>
        <v>#REF!</v>
      </c>
      <c r="BK1769" s="29" t="e">
        <f>398600640000000/(#REF!*1000*#REF!*1000)</f>
        <v>#REF!</v>
      </c>
      <c r="BL1769" s="29" t="e">
        <f t="shared" si="391"/>
        <v>#REF!</v>
      </c>
      <c r="BM1769" t="e">
        <f>398600640000000/(#REF!*1000*#REF!*1000)</f>
        <v>#REF!</v>
      </c>
    </row>
    <row r="1770" spans="24:65" x14ac:dyDescent="0.25">
      <c r="X1770"/>
      <c r="Y1770"/>
      <c r="Z1770"/>
      <c r="AA1770"/>
      <c r="AB1770" s="5" t="e">
        <f>#REF!-#REF!</f>
        <v>#REF!</v>
      </c>
      <c r="AC1770" s="1" t="e">
        <f>#REF!-#REF!</f>
        <v>#REF!</v>
      </c>
      <c r="AD1770" s="1" t="e">
        <f>SIN(#REF!)*COS(#REF!)</f>
        <v>#REF!</v>
      </c>
      <c r="AE1770" s="1" t="e">
        <f>SIN(#REF!)*SIN(#REF!)</f>
        <v>#REF!</v>
      </c>
      <c r="AF1770" s="1" t="e">
        <f>#REF!*COS(#REF!+#REF!)</f>
        <v>#REF!</v>
      </c>
      <c r="AG1770" s="1" t="e">
        <f>#REF!*SIN(#REF!+#REF!)</f>
        <v>#REF!</v>
      </c>
      <c r="AH1770" s="1" t="e">
        <f>SIN(#REF!)</f>
        <v>#REF!</v>
      </c>
      <c r="AI1770" s="1" t="e">
        <f>COS(#REF!)</f>
        <v>#REF!</v>
      </c>
      <c r="AJ1770" s="1" t="e">
        <f t="shared" si="381"/>
        <v>#REF!</v>
      </c>
      <c r="AK1770" s="5" t="e">
        <f>#REF!*#REF!</f>
        <v>#REF!</v>
      </c>
      <c r="AL1770" s="1" t="e">
        <f>(#REF!*#REF!)*(#REF!*#REF!-1)</f>
        <v>#REF!</v>
      </c>
      <c r="AM1770" s="13" t="e">
        <f>#REF!*SQRT(1-#REF!*#REF!)</f>
        <v>#REF!</v>
      </c>
      <c r="AN1770" s="15" t="e">
        <f>#REF!-AM1770</f>
        <v>#REF!</v>
      </c>
      <c r="AO1770" s="19" t="e">
        <f>#REF!/AM1770</f>
        <v>#REF!</v>
      </c>
      <c r="AP1770" s="19" t="e">
        <f>SQRT(398600640000000/(#REF!*1000))</f>
        <v>#REF!</v>
      </c>
      <c r="AQ1770" s="17" t="e">
        <f>SQRT(2*398600640000000*((1/(#REF!*1000))-(1/((#REF!*1000)+(#REF!*1000)))))</f>
        <v>#REF!</v>
      </c>
      <c r="AR1770" s="17" t="e">
        <f>SQRT(2*398600640000000*((1/(#REF!*1000))-(1/((#REF!*1000)+(#REF!*1000)))))</f>
        <v>#REF!</v>
      </c>
      <c r="AS1770" s="17" t="e">
        <f t="shared" si="382"/>
        <v>#REF!</v>
      </c>
      <c r="AT1770" s="5" t="e">
        <f t="shared" si="383"/>
        <v>#REF!</v>
      </c>
      <c r="AU1770" s="5" t="e">
        <f>(((4*(POWER(#REF!*1000,2)*AP1770)/398600640000000)*AT1770))/2/1000</f>
        <v>#REF!</v>
      </c>
      <c r="AV1770" s="5" t="e">
        <f t="shared" si="384"/>
        <v>#REF!</v>
      </c>
      <c r="AW1770" s="5" t="e">
        <f>(((4*(POWER(#REF!*1000,2)*AQ1770)/398600640000000)*AV1770))/2/1000</f>
        <v>#REF!</v>
      </c>
      <c r="AX1770" s="19" t="e">
        <f t="shared" si="385"/>
        <v>#REF!</v>
      </c>
      <c r="AY1770" s="17" t="e">
        <f>SQRT(398600640000/#REF!)</f>
        <v>#REF!</v>
      </c>
      <c r="AZ1770" s="17" t="e">
        <f>SQRT(398600640000/#REF!)</f>
        <v>#REF!</v>
      </c>
      <c r="BA1770" s="17" t="e">
        <f t="shared" si="386"/>
        <v>#REF!</v>
      </c>
      <c r="BB1770" s="24" t="e">
        <f>-(398600640000000)/(2*(#REF!))</f>
        <v>#REF!</v>
      </c>
      <c r="BC1770" s="24" t="e">
        <f>-(398600640000000)/((2*#REF!))</f>
        <v>#REF!</v>
      </c>
      <c r="BD1770" s="24" t="e">
        <f>-(398600640000000)/(2*#REF!)</f>
        <v>#REF!</v>
      </c>
      <c r="BE1770" s="27" t="e">
        <f t="shared" si="387"/>
        <v>#REF!</v>
      </c>
      <c r="BF1770" s="27" t="e">
        <f t="shared" si="388"/>
        <v>#REF!</v>
      </c>
      <c r="BG1770" s="23" t="e">
        <f t="shared" si="389"/>
        <v>#REF!</v>
      </c>
      <c r="BH1770" s="23" t="e">
        <f t="shared" si="390"/>
        <v>#REF!</v>
      </c>
      <c r="BJ1770" s="29" t="e">
        <f>398600640000000/(#REF!*1000*#REF!*1000)</f>
        <v>#REF!</v>
      </c>
      <c r="BK1770" s="29" t="e">
        <f>398600640000000/(#REF!*1000*#REF!*1000)</f>
        <v>#REF!</v>
      </c>
      <c r="BL1770" s="29" t="e">
        <f t="shared" si="391"/>
        <v>#REF!</v>
      </c>
      <c r="BM1770" t="e">
        <f>398600640000000/(#REF!*1000*#REF!*1000)</f>
        <v>#REF!</v>
      </c>
    </row>
    <row r="1771" spans="24:65" x14ac:dyDescent="0.25">
      <c r="X1771"/>
      <c r="Y1771"/>
      <c r="Z1771"/>
      <c r="AA1771"/>
      <c r="AB1771" s="5" t="e">
        <f>#REF!-#REF!</f>
        <v>#REF!</v>
      </c>
      <c r="AC1771" s="1" t="e">
        <f>#REF!-#REF!</f>
        <v>#REF!</v>
      </c>
      <c r="AD1771" s="1" t="e">
        <f>SIN(#REF!)*COS(#REF!)</f>
        <v>#REF!</v>
      </c>
      <c r="AE1771" s="1" t="e">
        <f>SIN(#REF!)*SIN(#REF!)</f>
        <v>#REF!</v>
      </c>
      <c r="AF1771" s="1" t="e">
        <f>#REF!*COS(#REF!+#REF!)</f>
        <v>#REF!</v>
      </c>
      <c r="AG1771" s="1" t="e">
        <f>#REF!*SIN(#REF!+#REF!)</f>
        <v>#REF!</v>
      </c>
      <c r="AH1771" s="1" t="e">
        <f>SIN(#REF!)</f>
        <v>#REF!</v>
      </c>
      <c r="AI1771" s="1" t="e">
        <f>COS(#REF!)</f>
        <v>#REF!</v>
      </c>
      <c r="AJ1771" s="1" t="e">
        <f t="shared" si="381"/>
        <v>#REF!</v>
      </c>
      <c r="AK1771" s="5" t="e">
        <f>#REF!*#REF!</f>
        <v>#REF!</v>
      </c>
      <c r="AL1771" s="1" t="e">
        <f>(#REF!*#REF!)*(#REF!*#REF!-1)</f>
        <v>#REF!</v>
      </c>
      <c r="AM1771" s="13" t="e">
        <f>#REF!*SQRT(1-#REF!*#REF!)</f>
        <v>#REF!</v>
      </c>
      <c r="AN1771" s="15" t="e">
        <f>#REF!-AM1771</f>
        <v>#REF!</v>
      </c>
      <c r="AO1771" s="19" t="e">
        <f>#REF!/AM1771</f>
        <v>#REF!</v>
      </c>
      <c r="AP1771" s="19" t="e">
        <f>SQRT(398600640000000/(#REF!*1000))</f>
        <v>#REF!</v>
      </c>
      <c r="AQ1771" s="17" t="e">
        <f>SQRT(2*398600640000000*((1/(#REF!*1000))-(1/((#REF!*1000)+(#REF!*1000)))))</f>
        <v>#REF!</v>
      </c>
      <c r="AR1771" s="17" t="e">
        <f>SQRT(2*398600640000000*((1/(#REF!*1000))-(1/((#REF!*1000)+(#REF!*1000)))))</f>
        <v>#REF!</v>
      </c>
      <c r="AS1771" s="17" t="e">
        <f t="shared" si="382"/>
        <v>#REF!</v>
      </c>
      <c r="AT1771" s="5" t="e">
        <f t="shared" si="383"/>
        <v>#REF!</v>
      </c>
      <c r="AU1771" s="5" t="e">
        <f>(((4*(POWER(#REF!*1000,2)*AP1771)/398600640000000)*AT1771))/2/1000</f>
        <v>#REF!</v>
      </c>
      <c r="AV1771" s="5" t="e">
        <f t="shared" si="384"/>
        <v>#REF!</v>
      </c>
      <c r="AW1771" s="5" t="e">
        <f>(((4*(POWER(#REF!*1000,2)*AQ1771)/398600640000000)*AV1771))/2/1000</f>
        <v>#REF!</v>
      </c>
      <c r="AX1771" s="19" t="e">
        <f t="shared" si="385"/>
        <v>#REF!</v>
      </c>
      <c r="AY1771" s="17" t="e">
        <f>SQRT(398600640000/#REF!)</f>
        <v>#REF!</v>
      </c>
      <c r="AZ1771" s="17" t="e">
        <f>SQRT(398600640000/#REF!)</f>
        <v>#REF!</v>
      </c>
      <c r="BA1771" s="17" t="e">
        <f t="shared" si="386"/>
        <v>#REF!</v>
      </c>
      <c r="BB1771" s="24" t="e">
        <f>-(398600640000000)/(2*(#REF!))</f>
        <v>#REF!</v>
      </c>
      <c r="BC1771" s="24" t="e">
        <f>-(398600640000000)/((2*#REF!))</f>
        <v>#REF!</v>
      </c>
      <c r="BD1771" s="24" t="e">
        <f>-(398600640000000)/(2*#REF!)</f>
        <v>#REF!</v>
      </c>
      <c r="BE1771" s="27" t="e">
        <f t="shared" si="387"/>
        <v>#REF!</v>
      </c>
      <c r="BF1771" s="27" t="e">
        <f t="shared" si="388"/>
        <v>#REF!</v>
      </c>
      <c r="BG1771" s="23" t="e">
        <f t="shared" si="389"/>
        <v>#REF!</v>
      </c>
      <c r="BH1771" s="23" t="e">
        <f t="shared" si="390"/>
        <v>#REF!</v>
      </c>
      <c r="BJ1771" s="29" t="e">
        <f>398600640000000/(#REF!*1000*#REF!*1000)</f>
        <v>#REF!</v>
      </c>
      <c r="BK1771" s="29" t="e">
        <f>398600640000000/(#REF!*1000*#REF!*1000)</f>
        <v>#REF!</v>
      </c>
      <c r="BL1771" s="29" t="e">
        <f t="shared" si="391"/>
        <v>#REF!</v>
      </c>
      <c r="BM1771" t="e">
        <f>398600640000000/(#REF!*1000*#REF!*1000)</f>
        <v>#REF!</v>
      </c>
    </row>
    <row r="1772" spans="24:65" x14ac:dyDescent="0.25">
      <c r="X1772"/>
      <c r="Y1772"/>
      <c r="Z1772"/>
      <c r="AA1772"/>
      <c r="AB1772" s="5" t="e">
        <f>#REF!-#REF!</f>
        <v>#REF!</v>
      </c>
      <c r="AC1772" s="1" t="e">
        <f>#REF!-#REF!</f>
        <v>#REF!</v>
      </c>
      <c r="AD1772" s="1" t="e">
        <f>SIN(#REF!)*COS(#REF!)</f>
        <v>#REF!</v>
      </c>
      <c r="AE1772" s="1" t="e">
        <f>SIN(#REF!)*SIN(#REF!)</f>
        <v>#REF!</v>
      </c>
      <c r="AF1772" s="1" t="e">
        <f>#REF!*COS(#REF!+#REF!)</f>
        <v>#REF!</v>
      </c>
      <c r="AG1772" s="1" t="e">
        <f>#REF!*SIN(#REF!+#REF!)</f>
        <v>#REF!</v>
      </c>
      <c r="AH1772" s="1" t="e">
        <f>SIN(#REF!)</f>
        <v>#REF!</v>
      </c>
      <c r="AI1772" s="1" t="e">
        <f>COS(#REF!)</f>
        <v>#REF!</v>
      </c>
      <c r="AJ1772" s="1" t="e">
        <f t="shared" si="381"/>
        <v>#REF!</v>
      </c>
      <c r="AK1772" s="5" t="e">
        <f>#REF!*#REF!</f>
        <v>#REF!</v>
      </c>
      <c r="AL1772" s="1" t="e">
        <f>(#REF!*#REF!)*(#REF!*#REF!-1)</f>
        <v>#REF!</v>
      </c>
      <c r="AM1772" s="13" t="e">
        <f>#REF!*SQRT(1-#REF!*#REF!)</f>
        <v>#REF!</v>
      </c>
      <c r="AN1772" s="15" t="e">
        <f>#REF!-AM1772</f>
        <v>#REF!</v>
      </c>
      <c r="AO1772" s="19" t="e">
        <f>#REF!/AM1772</f>
        <v>#REF!</v>
      </c>
      <c r="AP1772" s="19" t="e">
        <f>SQRT(398600640000000/(#REF!*1000))</f>
        <v>#REF!</v>
      </c>
      <c r="AQ1772" s="17" t="e">
        <f>SQRT(2*398600640000000*((1/(#REF!*1000))-(1/((#REF!*1000)+(#REF!*1000)))))</f>
        <v>#REF!</v>
      </c>
      <c r="AR1772" s="17" t="e">
        <f>SQRT(2*398600640000000*((1/(#REF!*1000))-(1/((#REF!*1000)+(#REF!*1000)))))</f>
        <v>#REF!</v>
      </c>
      <c r="AS1772" s="17" t="e">
        <f t="shared" si="382"/>
        <v>#REF!</v>
      </c>
      <c r="AT1772" s="5" t="e">
        <f t="shared" si="383"/>
        <v>#REF!</v>
      </c>
      <c r="AU1772" s="5" t="e">
        <f>(((4*(POWER(#REF!*1000,2)*AP1772)/398600640000000)*AT1772))/2/1000</f>
        <v>#REF!</v>
      </c>
      <c r="AV1772" s="5" t="e">
        <f t="shared" si="384"/>
        <v>#REF!</v>
      </c>
      <c r="AW1772" s="5" t="e">
        <f>(((4*(POWER(#REF!*1000,2)*AQ1772)/398600640000000)*AV1772))/2/1000</f>
        <v>#REF!</v>
      </c>
      <c r="AX1772" s="19" t="e">
        <f t="shared" si="385"/>
        <v>#REF!</v>
      </c>
      <c r="AY1772" s="17" t="e">
        <f>SQRT(398600640000/#REF!)</f>
        <v>#REF!</v>
      </c>
      <c r="AZ1772" s="17" t="e">
        <f>SQRT(398600640000/#REF!)</f>
        <v>#REF!</v>
      </c>
      <c r="BA1772" s="17" t="e">
        <f t="shared" si="386"/>
        <v>#REF!</v>
      </c>
      <c r="BB1772" s="24" t="e">
        <f>-(398600640000000)/(2*(#REF!))</f>
        <v>#REF!</v>
      </c>
      <c r="BC1772" s="24" t="e">
        <f>-(398600640000000)/((2*#REF!))</f>
        <v>#REF!</v>
      </c>
      <c r="BD1772" s="24" t="e">
        <f>-(398600640000000)/(2*#REF!)</f>
        <v>#REF!</v>
      </c>
      <c r="BE1772" s="27" t="e">
        <f t="shared" si="387"/>
        <v>#REF!</v>
      </c>
      <c r="BF1772" s="27" t="e">
        <f t="shared" si="388"/>
        <v>#REF!</v>
      </c>
      <c r="BG1772" s="23" t="e">
        <f t="shared" si="389"/>
        <v>#REF!</v>
      </c>
      <c r="BH1772" s="23" t="e">
        <f t="shared" si="390"/>
        <v>#REF!</v>
      </c>
      <c r="BJ1772" s="29" t="e">
        <f>398600640000000/(#REF!*1000*#REF!*1000)</f>
        <v>#REF!</v>
      </c>
      <c r="BK1772" s="29" t="e">
        <f>398600640000000/(#REF!*1000*#REF!*1000)</f>
        <v>#REF!</v>
      </c>
      <c r="BL1772" s="29" t="e">
        <f t="shared" si="391"/>
        <v>#REF!</v>
      </c>
      <c r="BM1772" t="e">
        <f>398600640000000/(#REF!*1000*#REF!*1000)</f>
        <v>#REF!</v>
      </c>
    </row>
    <row r="1773" spans="24:65" x14ac:dyDescent="0.25">
      <c r="X1773"/>
      <c r="Y1773"/>
      <c r="Z1773"/>
      <c r="AA1773"/>
      <c r="AB1773" s="5" t="e">
        <f>#REF!-#REF!</f>
        <v>#REF!</v>
      </c>
      <c r="AC1773" s="1" t="e">
        <f>#REF!-#REF!</f>
        <v>#REF!</v>
      </c>
      <c r="AD1773" s="1" t="e">
        <f>SIN(#REF!)*COS(#REF!)</f>
        <v>#REF!</v>
      </c>
      <c r="AE1773" s="1" t="e">
        <f>SIN(#REF!)*SIN(#REF!)</f>
        <v>#REF!</v>
      </c>
      <c r="AF1773" s="1" t="e">
        <f>#REF!*COS(#REF!+#REF!)</f>
        <v>#REF!</v>
      </c>
      <c r="AG1773" s="1" t="e">
        <f>#REF!*SIN(#REF!+#REF!)</f>
        <v>#REF!</v>
      </c>
      <c r="AH1773" s="1" t="e">
        <f>SIN(#REF!)</f>
        <v>#REF!</v>
      </c>
      <c r="AI1773" s="1" t="e">
        <f>COS(#REF!)</f>
        <v>#REF!</v>
      </c>
      <c r="AJ1773" s="1" t="e">
        <f t="shared" si="381"/>
        <v>#REF!</v>
      </c>
      <c r="AK1773" s="5" t="e">
        <f>#REF!*#REF!</f>
        <v>#REF!</v>
      </c>
      <c r="AL1773" s="1" t="e">
        <f>(#REF!*#REF!)*(#REF!*#REF!-1)</f>
        <v>#REF!</v>
      </c>
      <c r="AM1773" s="13" t="e">
        <f>#REF!*SQRT(1-#REF!*#REF!)</f>
        <v>#REF!</v>
      </c>
      <c r="AN1773" s="15" t="e">
        <f>#REF!-AM1773</f>
        <v>#REF!</v>
      </c>
      <c r="AO1773" s="19" t="e">
        <f>#REF!/AM1773</f>
        <v>#REF!</v>
      </c>
      <c r="AP1773" s="19" t="e">
        <f>SQRT(398600640000000/(#REF!*1000))</f>
        <v>#REF!</v>
      </c>
      <c r="AQ1773" s="17" t="e">
        <f>SQRT(2*398600640000000*((1/(#REF!*1000))-(1/((#REF!*1000)+(#REF!*1000)))))</f>
        <v>#REF!</v>
      </c>
      <c r="AR1773" s="17" t="e">
        <f>SQRT(2*398600640000000*((1/(#REF!*1000))-(1/((#REF!*1000)+(#REF!*1000)))))</f>
        <v>#REF!</v>
      </c>
      <c r="AS1773" s="17" t="e">
        <f t="shared" si="382"/>
        <v>#REF!</v>
      </c>
      <c r="AT1773" s="5" t="e">
        <f t="shared" si="383"/>
        <v>#REF!</v>
      </c>
      <c r="AU1773" s="5" t="e">
        <f>(((4*(POWER(#REF!*1000,2)*AP1773)/398600640000000)*AT1773))/2/1000</f>
        <v>#REF!</v>
      </c>
      <c r="AV1773" s="5" t="e">
        <f t="shared" si="384"/>
        <v>#REF!</v>
      </c>
      <c r="AW1773" s="5" t="e">
        <f>(((4*(POWER(#REF!*1000,2)*AQ1773)/398600640000000)*AV1773))/2/1000</f>
        <v>#REF!</v>
      </c>
      <c r="AX1773" s="19" t="e">
        <f t="shared" si="385"/>
        <v>#REF!</v>
      </c>
      <c r="AY1773" s="17" t="e">
        <f>SQRT(398600640000/#REF!)</f>
        <v>#REF!</v>
      </c>
      <c r="AZ1773" s="17" t="e">
        <f>SQRT(398600640000/#REF!)</f>
        <v>#REF!</v>
      </c>
      <c r="BA1773" s="17" t="e">
        <f t="shared" si="386"/>
        <v>#REF!</v>
      </c>
      <c r="BB1773" s="24" t="e">
        <f>-(398600640000000)/(2*(#REF!))</f>
        <v>#REF!</v>
      </c>
      <c r="BC1773" s="24" t="e">
        <f>-(398600640000000)/((2*#REF!))</f>
        <v>#REF!</v>
      </c>
      <c r="BD1773" s="24" t="e">
        <f>-(398600640000000)/(2*#REF!)</f>
        <v>#REF!</v>
      </c>
      <c r="BE1773" s="27" t="e">
        <f t="shared" si="387"/>
        <v>#REF!</v>
      </c>
      <c r="BF1773" s="27" t="e">
        <f t="shared" si="388"/>
        <v>#REF!</v>
      </c>
      <c r="BG1773" s="23" t="e">
        <f t="shared" si="389"/>
        <v>#REF!</v>
      </c>
      <c r="BH1773" s="23" t="e">
        <f t="shared" si="390"/>
        <v>#REF!</v>
      </c>
      <c r="BJ1773" s="29" t="e">
        <f>398600640000000/(#REF!*1000*#REF!*1000)</f>
        <v>#REF!</v>
      </c>
      <c r="BK1773" s="29" t="e">
        <f>398600640000000/(#REF!*1000*#REF!*1000)</f>
        <v>#REF!</v>
      </c>
      <c r="BL1773" s="29" t="e">
        <f t="shared" si="391"/>
        <v>#REF!</v>
      </c>
      <c r="BM1773" t="e">
        <f>398600640000000/(#REF!*1000*#REF!*1000)</f>
        <v>#REF!</v>
      </c>
    </row>
    <row r="1774" spans="24:65" x14ac:dyDescent="0.25">
      <c r="X1774"/>
      <c r="Y1774"/>
      <c r="Z1774"/>
      <c r="AA1774"/>
      <c r="AB1774" s="5" t="e">
        <f>#REF!-#REF!</f>
        <v>#REF!</v>
      </c>
      <c r="AC1774" s="1" t="e">
        <f>#REF!-#REF!</f>
        <v>#REF!</v>
      </c>
      <c r="AD1774" s="1" t="e">
        <f>SIN(#REF!)*COS(#REF!)</f>
        <v>#REF!</v>
      </c>
      <c r="AE1774" s="1" t="e">
        <f>SIN(#REF!)*SIN(#REF!)</f>
        <v>#REF!</v>
      </c>
      <c r="AF1774" s="1" t="e">
        <f>#REF!*COS(#REF!+#REF!)</f>
        <v>#REF!</v>
      </c>
      <c r="AG1774" s="1" t="e">
        <f>#REF!*SIN(#REF!+#REF!)</f>
        <v>#REF!</v>
      </c>
      <c r="AH1774" s="1" t="e">
        <f>SIN(#REF!)</f>
        <v>#REF!</v>
      </c>
      <c r="AI1774" s="1" t="e">
        <f>COS(#REF!)</f>
        <v>#REF!</v>
      </c>
      <c r="AJ1774" s="1" t="e">
        <f t="shared" si="381"/>
        <v>#REF!</v>
      </c>
      <c r="AK1774" s="5" t="e">
        <f>#REF!*#REF!</f>
        <v>#REF!</v>
      </c>
      <c r="AL1774" s="1" t="e">
        <f>(#REF!*#REF!)*(#REF!*#REF!-1)</f>
        <v>#REF!</v>
      </c>
      <c r="AM1774" s="13" t="e">
        <f>#REF!*SQRT(1-#REF!*#REF!)</f>
        <v>#REF!</v>
      </c>
      <c r="AN1774" s="15" t="e">
        <f>#REF!-AM1774</f>
        <v>#REF!</v>
      </c>
      <c r="AO1774" s="19" t="e">
        <f>#REF!/AM1774</f>
        <v>#REF!</v>
      </c>
      <c r="AP1774" s="19" t="e">
        <f>SQRT(398600640000000/(#REF!*1000))</f>
        <v>#REF!</v>
      </c>
      <c r="AQ1774" s="17" t="e">
        <f>SQRT(2*398600640000000*((1/(#REF!*1000))-(1/((#REF!*1000)+(#REF!*1000)))))</f>
        <v>#REF!</v>
      </c>
      <c r="AR1774" s="17" t="e">
        <f>SQRT(2*398600640000000*((1/(#REF!*1000))-(1/((#REF!*1000)+(#REF!*1000)))))</f>
        <v>#REF!</v>
      </c>
      <c r="AS1774" s="17" t="e">
        <f t="shared" si="382"/>
        <v>#REF!</v>
      </c>
      <c r="AT1774" s="5" t="e">
        <f t="shared" si="383"/>
        <v>#REF!</v>
      </c>
      <c r="AU1774" s="5" t="e">
        <f>(((4*(POWER(#REF!*1000,2)*AP1774)/398600640000000)*AT1774))/2/1000</f>
        <v>#REF!</v>
      </c>
      <c r="AV1774" s="5" t="e">
        <f t="shared" si="384"/>
        <v>#REF!</v>
      </c>
      <c r="AW1774" s="5" t="e">
        <f>(((4*(POWER(#REF!*1000,2)*AQ1774)/398600640000000)*AV1774))/2/1000</f>
        <v>#REF!</v>
      </c>
      <c r="AX1774" s="19" t="e">
        <f t="shared" si="385"/>
        <v>#REF!</v>
      </c>
      <c r="AY1774" s="17" t="e">
        <f>SQRT(398600640000/#REF!)</f>
        <v>#REF!</v>
      </c>
      <c r="AZ1774" s="17" t="e">
        <f>SQRT(398600640000/#REF!)</f>
        <v>#REF!</v>
      </c>
      <c r="BA1774" s="17" t="e">
        <f t="shared" si="386"/>
        <v>#REF!</v>
      </c>
      <c r="BB1774" s="24" t="e">
        <f>-(398600640000000)/(2*(#REF!))</f>
        <v>#REF!</v>
      </c>
      <c r="BC1774" s="24" t="e">
        <f>-(398600640000000)/((2*#REF!))</f>
        <v>#REF!</v>
      </c>
      <c r="BD1774" s="24" t="e">
        <f>-(398600640000000)/(2*#REF!)</f>
        <v>#REF!</v>
      </c>
      <c r="BE1774" s="27" t="e">
        <f t="shared" si="387"/>
        <v>#REF!</v>
      </c>
      <c r="BF1774" s="27" t="e">
        <f t="shared" si="388"/>
        <v>#REF!</v>
      </c>
      <c r="BG1774" s="23" t="e">
        <f t="shared" si="389"/>
        <v>#REF!</v>
      </c>
      <c r="BH1774" s="23" t="e">
        <f t="shared" si="390"/>
        <v>#REF!</v>
      </c>
      <c r="BJ1774" s="29" t="e">
        <f>398600640000000/(#REF!*1000*#REF!*1000)</f>
        <v>#REF!</v>
      </c>
      <c r="BK1774" s="29" t="e">
        <f>398600640000000/(#REF!*1000*#REF!*1000)</f>
        <v>#REF!</v>
      </c>
      <c r="BL1774" s="29" t="e">
        <f t="shared" si="391"/>
        <v>#REF!</v>
      </c>
      <c r="BM1774" t="e">
        <f>398600640000000/(#REF!*1000*#REF!*1000)</f>
        <v>#REF!</v>
      </c>
    </row>
    <row r="1775" spans="24:65" x14ac:dyDescent="0.25">
      <c r="X1775"/>
      <c r="Y1775"/>
      <c r="Z1775"/>
      <c r="AA1775"/>
      <c r="AB1775" s="5" t="e">
        <f>#REF!-#REF!</f>
        <v>#REF!</v>
      </c>
      <c r="AC1775" s="1" t="e">
        <f>#REF!-#REF!</f>
        <v>#REF!</v>
      </c>
      <c r="AD1775" s="1" t="e">
        <f>SIN(#REF!)*COS(#REF!)</f>
        <v>#REF!</v>
      </c>
      <c r="AE1775" s="1" t="e">
        <f>SIN(#REF!)*SIN(#REF!)</f>
        <v>#REF!</v>
      </c>
      <c r="AF1775" s="1" t="e">
        <f>#REF!*COS(#REF!+#REF!)</f>
        <v>#REF!</v>
      </c>
      <c r="AG1775" s="1" t="e">
        <f>#REF!*SIN(#REF!+#REF!)</f>
        <v>#REF!</v>
      </c>
      <c r="AH1775" s="1" t="e">
        <f>SIN(#REF!)</f>
        <v>#REF!</v>
      </c>
      <c r="AI1775" s="1" t="e">
        <f>COS(#REF!)</f>
        <v>#REF!</v>
      </c>
      <c r="AJ1775" s="1" t="e">
        <f t="shared" si="381"/>
        <v>#REF!</v>
      </c>
      <c r="AK1775" s="5" t="e">
        <f>#REF!*#REF!</f>
        <v>#REF!</v>
      </c>
      <c r="AL1775" s="1" t="e">
        <f>(#REF!*#REF!)*(#REF!*#REF!-1)</f>
        <v>#REF!</v>
      </c>
      <c r="AM1775" s="13" t="e">
        <f>#REF!*SQRT(1-#REF!*#REF!)</f>
        <v>#REF!</v>
      </c>
      <c r="AN1775" s="15" t="e">
        <f>#REF!-AM1775</f>
        <v>#REF!</v>
      </c>
      <c r="AO1775" s="19" t="e">
        <f>#REF!/AM1775</f>
        <v>#REF!</v>
      </c>
      <c r="AP1775" s="19" t="e">
        <f>SQRT(398600640000000/(#REF!*1000))</f>
        <v>#REF!</v>
      </c>
      <c r="AQ1775" s="17" t="e">
        <f>SQRT(2*398600640000000*((1/(#REF!*1000))-(1/((#REF!*1000)+(#REF!*1000)))))</f>
        <v>#REF!</v>
      </c>
      <c r="AR1775" s="17" t="e">
        <f>SQRT(2*398600640000000*((1/(#REF!*1000))-(1/((#REF!*1000)+(#REF!*1000)))))</f>
        <v>#REF!</v>
      </c>
      <c r="AS1775" s="17" t="e">
        <f t="shared" si="382"/>
        <v>#REF!</v>
      </c>
      <c r="AT1775" s="5" t="e">
        <f t="shared" si="383"/>
        <v>#REF!</v>
      </c>
      <c r="AU1775" s="5" t="e">
        <f>(((4*(POWER(#REF!*1000,2)*AP1775)/398600640000000)*AT1775))/2/1000</f>
        <v>#REF!</v>
      </c>
      <c r="AV1775" s="5" t="e">
        <f t="shared" si="384"/>
        <v>#REF!</v>
      </c>
      <c r="AW1775" s="5" t="e">
        <f>(((4*(POWER(#REF!*1000,2)*AQ1775)/398600640000000)*AV1775))/2/1000</f>
        <v>#REF!</v>
      </c>
      <c r="AX1775" s="19" t="e">
        <f t="shared" si="385"/>
        <v>#REF!</v>
      </c>
      <c r="AY1775" s="17" t="e">
        <f>SQRT(398600640000/#REF!)</f>
        <v>#REF!</v>
      </c>
      <c r="AZ1775" s="17" t="e">
        <f>SQRT(398600640000/#REF!)</f>
        <v>#REF!</v>
      </c>
      <c r="BA1775" s="17" t="e">
        <f t="shared" si="386"/>
        <v>#REF!</v>
      </c>
      <c r="BB1775" s="24" t="e">
        <f>-(398600640000000)/(2*(#REF!))</f>
        <v>#REF!</v>
      </c>
      <c r="BC1775" s="24" t="e">
        <f>-(398600640000000)/((2*#REF!))</f>
        <v>#REF!</v>
      </c>
      <c r="BD1775" s="24" t="e">
        <f>-(398600640000000)/(2*#REF!)</f>
        <v>#REF!</v>
      </c>
      <c r="BE1775" s="27" t="e">
        <f t="shared" si="387"/>
        <v>#REF!</v>
      </c>
      <c r="BF1775" s="27" t="e">
        <f t="shared" si="388"/>
        <v>#REF!</v>
      </c>
      <c r="BG1775" s="23" t="e">
        <f t="shared" si="389"/>
        <v>#REF!</v>
      </c>
      <c r="BH1775" s="23" t="e">
        <f t="shared" si="390"/>
        <v>#REF!</v>
      </c>
      <c r="BJ1775" s="29" t="e">
        <f>398600640000000/(#REF!*1000*#REF!*1000)</f>
        <v>#REF!</v>
      </c>
      <c r="BK1775" s="29" t="e">
        <f>398600640000000/(#REF!*1000*#REF!*1000)</f>
        <v>#REF!</v>
      </c>
      <c r="BL1775" s="29" t="e">
        <f t="shared" si="391"/>
        <v>#REF!</v>
      </c>
      <c r="BM1775" t="e">
        <f>398600640000000/(#REF!*1000*#REF!*1000)</f>
        <v>#REF!</v>
      </c>
    </row>
    <row r="1776" spans="24:65" x14ac:dyDescent="0.25">
      <c r="X1776"/>
      <c r="Y1776"/>
      <c r="Z1776"/>
      <c r="AA1776"/>
      <c r="AB1776" s="5" t="e">
        <f>#REF!-#REF!</f>
        <v>#REF!</v>
      </c>
      <c r="AC1776" s="1" t="e">
        <f>#REF!-#REF!</f>
        <v>#REF!</v>
      </c>
      <c r="AD1776" s="1" t="e">
        <f>SIN(#REF!)*COS(#REF!)</f>
        <v>#REF!</v>
      </c>
      <c r="AE1776" s="1" t="e">
        <f>SIN(#REF!)*SIN(#REF!)</f>
        <v>#REF!</v>
      </c>
      <c r="AF1776" s="1" t="e">
        <f>#REF!*COS(#REF!+#REF!)</f>
        <v>#REF!</v>
      </c>
      <c r="AG1776" s="1" t="e">
        <f>#REF!*SIN(#REF!+#REF!)</f>
        <v>#REF!</v>
      </c>
      <c r="AH1776" s="1" t="e">
        <f>SIN(#REF!)</f>
        <v>#REF!</v>
      </c>
      <c r="AI1776" s="1" t="e">
        <f>COS(#REF!)</f>
        <v>#REF!</v>
      </c>
      <c r="AJ1776" s="1" t="e">
        <f t="shared" si="381"/>
        <v>#REF!</v>
      </c>
      <c r="AK1776" s="5" t="e">
        <f>#REF!*#REF!</f>
        <v>#REF!</v>
      </c>
      <c r="AL1776" s="1" t="e">
        <f>(#REF!*#REF!)*(#REF!*#REF!-1)</f>
        <v>#REF!</v>
      </c>
      <c r="AM1776" s="13" t="e">
        <f>#REF!*SQRT(1-#REF!*#REF!)</f>
        <v>#REF!</v>
      </c>
      <c r="AN1776" s="15" t="e">
        <f>#REF!-AM1776</f>
        <v>#REF!</v>
      </c>
      <c r="AO1776" s="19" t="e">
        <f>#REF!/AM1776</f>
        <v>#REF!</v>
      </c>
      <c r="AP1776" s="19" t="e">
        <f>SQRT(398600640000000/(#REF!*1000))</f>
        <v>#REF!</v>
      </c>
      <c r="AQ1776" s="17" t="e">
        <f>SQRT(2*398600640000000*((1/(#REF!*1000))-(1/((#REF!*1000)+(#REF!*1000)))))</f>
        <v>#REF!</v>
      </c>
      <c r="AR1776" s="17" t="e">
        <f>SQRT(2*398600640000000*((1/(#REF!*1000))-(1/((#REF!*1000)+(#REF!*1000)))))</f>
        <v>#REF!</v>
      </c>
      <c r="AS1776" s="17" t="e">
        <f t="shared" si="382"/>
        <v>#REF!</v>
      </c>
      <c r="AT1776" s="5" t="e">
        <f t="shared" si="383"/>
        <v>#REF!</v>
      </c>
      <c r="AU1776" s="5" t="e">
        <f>(((4*(POWER(#REF!*1000,2)*AP1776)/398600640000000)*AT1776))/2/1000</f>
        <v>#REF!</v>
      </c>
      <c r="AV1776" s="5" t="e">
        <f t="shared" si="384"/>
        <v>#REF!</v>
      </c>
      <c r="AW1776" s="5" t="e">
        <f>(((4*(POWER(#REF!*1000,2)*AQ1776)/398600640000000)*AV1776))/2/1000</f>
        <v>#REF!</v>
      </c>
      <c r="AX1776" s="19" t="e">
        <f t="shared" si="385"/>
        <v>#REF!</v>
      </c>
      <c r="AY1776" s="17" t="e">
        <f>SQRT(398600640000/#REF!)</f>
        <v>#REF!</v>
      </c>
      <c r="AZ1776" s="17" t="e">
        <f>SQRT(398600640000/#REF!)</f>
        <v>#REF!</v>
      </c>
      <c r="BA1776" s="17" t="e">
        <f t="shared" si="386"/>
        <v>#REF!</v>
      </c>
      <c r="BB1776" s="24" t="e">
        <f>-(398600640000000)/(2*(#REF!))</f>
        <v>#REF!</v>
      </c>
      <c r="BC1776" s="24" t="e">
        <f>-(398600640000000)/((2*#REF!))</f>
        <v>#REF!</v>
      </c>
      <c r="BD1776" s="24" t="e">
        <f>-(398600640000000)/(2*#REF!)</f>
        <v>#REF!</v>
      </c>
      <c r="BE1776" s="27" t="e">
        <f t="shared" si="387"/>
        <v>#REF!</v>
      </c>
      <c r="BF1776" s="27" t="e">
        <f t="shared" si="388"/>
        <v>#REF!</v>
      </c>
      <c r="BG1776" s="23" t="e">
        <f t="shared" si="389"/>
        <v>#REF!</v>
      </c>
      <c r="BH1776" s="23" t="e">
        <f t="shared" si="390"/>
        <v>#REF!</v>
      </c>
      <c r="BJ1776" s="29" t="e">
        <f>398600640000000/(#REF!*1000*#REF!*1000)</f>
        <v>#REF!</v>
      </c>
      <c r="BK1776" s="29" t="e">
        <f>398600640000000/(#REF!*1000*#REF!*1000)</f>
        <v>#REF!</v>
      </c>
      <c r="BL1776" s="29" t="e">
        <f t="shared" si="391"/>
        <v>#REF!</v>
      </c>
      <c r="BM1776" t="e">
        <f>398600640000000/(#REF!*1000*#REF!*1000)</f>
        <v>#REF!</v>
      </c>
    </row>
    <row r="1777" spans="24:65" x14ac:dyDescent="0.25">
      <c r="X1777"/>
      <c r="Y1777"/>
      <c r="Z1777"/>
      <c r="AA1777"/>
      <c r="AB1777" s="5" t="e">
        <f>#REF!-#REF!</f>
        <v>#REF!</v>
      </c>
      <c r="AC1777" s="1" t="e">
        <f>#REF!-#REF!</f>
        <v>#REF!</v>
      </c>
      <c r="AD1777" s="1" t="e">
        <f>SIN(#REF!)*COS(#REF!)</f>
        <v>#REF!</v>
      </c>
      <c r="AE1777" s="1" t="e">
        <f>SIN(#REF!)*SIN(#REF!)</f>
        <v>#REF!</v>
      </c>
      <c r="AF1777" s="1" t="e">
        <f>#REF!*COS(#REF!+#REF!)</f>
        <v>#REF!</v>
      </c>
      <c r="AG1777" s="1" t="e">
        <f>#REF!*SIN(#REF!+#REF!)</f>
        <v>#REF!</v>
      </c>
      <c r="AH1777" s="1" t="e">
        <f>SIN(#REF!)</f>
        <v>#REF!</v>
      </c>
      <c r="AI1777" s="1" t="e">
        <f>COS(#REF!)</f>
        <v>#REF!</v>
      </c>
      <c r="AJ1777" s="1" t="e">
        <f t="shared" si="381"/>
        <v>#REF!</v>
      </c>
      <c r="AK1777" s="5" t="e">
        <f>#REF!*#REF!</f>
        <v>#REF!</v>
      </c>
      <c r="AL1777" s="1" t="e">
        <f>(#REF!*#REF!)*(#REF!*#REF!-1)</f>
        <v>#REF!</v>
      </c>
      <c r="AM1777" s="13" t="e">
        <f>#REF!*SQRT(1-#REF!*#REF!)</f>
        <v>#REF!</v>
      </c>
      <c r="AN1777" s="15" t="e">
        <f>#REF!-AM1777</f>
        <v>#REF!</v>
      </c>
      <c r="AO1777" s="19" t="e">
        <f>#REF!/AM1777</f>
        <v>#REF!</v>
      </c>
      <c r="AP1777" s="19" t="e">
        <f>SQRT(398600640000000/(#REF!*1000))</f>
        <v>#REF!</v>
      </c>
      <c r="AQ1777" s="17" t="e">
        <f>SQRT(2*398600640000000*((1/(#REF!*1000))-(1/((#REF!*1000)+(#REF!*1000)))))</f>
        <v>#REF!</v>
      </c>
      <c r="AR1777" s="17" t="e">
        <f>SQRT(2*398600640000000*((1/(#REF!*1000))-(1/((#REF!*1000)+(#REF!*1000)))))</f>
        <v>#REF!</v>
      </c>
      <c r="AS1777" s="17" t="e">
        <f t="shared" si="382"/>
        <v>#REF!</v>
      </c>
      <c r="AT1777" s="5" t="e">
        <f t="shared" si="383"/>
        <v>#REF!</v>
      </c>
      <c r="AU1777" s="5" t="e">
        <f>(((4*(POWER(#REF!*1000,2)*AP1777)/398600640000000)*AT1777))/2/1000</f>
        <v>#REF!</v>
      </c>
      <c r="AV1777" s="5" t="e">
        <f t="shared" si="384"/>
        <v>#REF!</v>
      </c>
      <c r="AW1777" s="5" t="e">
        <f>(((4*(POWER(#REF!*1000,2)*AQ1777)/398600640000000)*AV1777))/2/1000</f>
        <v>#REF!</v>
      </c>
      <c r="AX1777" s="19" t="e">
        <f t="shared" si="385"/>
        <v>#REF!</v>
      </c>
      <c r="AY1777" s="17" t="e">
        <f>SQRT(398600640000/#REF!)</f>
        <v>#REF!</v>
      </c>
      <c r="AZ1777" s="17" t="e">
        <f>SQRT(398600640000/#REF!)</f>
        <v>#REF!</v>
      </c>
      <c r="BA1777" s="17" t="e">
        <f t="shared" si="386"/>
        <v>#REF!</v>
      </c>
      <c r="BB1777" s="24" t="e">
        <f>-(398600640000000)/(2*(#REF!))</f>
        <v>#REF!</v>
      </c>
      <c r="BC1777" s="24" t="e">
        <f>-(398600640000000)/((2*#REF!))</f>
        <v>#REF!</v>
      </c>
      <c r="BD1777" s="24" t="e">
        <f>-(398600640000000)/(2*#REF!)</f>
        <v>#REF!</v>
      </c>
      <c r="BE1777" s="27" t="e">
        <f t="shared" si="387"/>
        <v>#REF!</v>
      </c>
      <c r="BF1777" s="27" t="e">
        <f t="shared" si="388"/>
        <v>#REF!</v>
      </c>
      <c r="BG1777" s="23" t="e">
        <f t="shared" si="389"/>
        <v>#REF!</v>
      </c>
      <c r="BH1777" s="23" t="e">
        <f t="shared" si="390"/>
        <v>#REF!</v>
      </c>
      <c r="BJ1777" s="29" t="e">
        <f>398600640000000/(#REF!*1000*#REF!*1000)</f>
        <v>#REF!</v>
      </c>
      <c r="BK1777" s="29" t="e">
        <f>398600640000000/(#REF!*1000*#REF!*1000)</f>
        <v>#REF!</v>
      </c>
      <c r="BL1777" s="29" t="e">
        <f t="shared" si="391"/>
        <v>#REF!</v>
      </c>
      <c r="BM1777" t="e">
        <f>398600640000000/(#REF!*1000*#REF!*1000)</f>
        <v>#REF!</v>
      </c>
    </row>
    <row r="1778" spans="24:65" x14ac:dyDescent="0.25">
      <c r="X1778"/>
      <c r="Y1778"/>
      <c r="Z1778"/>
      <c r="AA1778"/>
      <c r="AB1778" s="5" t="e">
        <f>#REF!-#REF!</f>
        <v>#REF!</v>
      </c>
      <c r="AC1778" s="1" t="e">
        <f>#REF!-#REF!</f>
        <v>#REF!</v>
      </c>
      <c r="AD1778" s="1" t="e">
        <f>SIN(#REF!)*COS(#REF!)</f>
        <v>#REF!</v>
      </c>
      <c r="AE1778" s="1" t="e">
        <f>SIN(#REF!)*SIN(#REF!)</f>
        <v>#REF!</v>
      </c>
      <c r="AF1778" s="1" t="e">
        <f>#REF!*COS(#REF!+#REF!)</f>
        <v>#REF!</v>
      </c>
      <c r="AG1778" s="1" t="e">
        <f>#REF!*SIN(#REF!+#REF!)</f>
        <v>#REF!</v>
      </c>
      <c r="AH1778" s="1" t="e">
        <f>SIN(#REF!)</f>
        <v>#REF!</v>
      </c>
      <c r="AI1778" s="1" t="e">
        <f>COS(#REF!)</f>
        <v>#REF!</v>
      </c>
      <c r="AJ1778" s="1" t="e">
        <f t="shared" si="381"/>
        <v>#REF!</v>
      </c>
      <c r="AK1778" s="5" t="e">
        <f>#REF!*#REF!</f>
        <v>#REF!</v>
      </c>
      <c r="AL1778" s="1" t="e">
        <f>(#REF!*#REF!)*(#REF!*#REF!-1)</f>
        <v>#REF!</v>
      </c>
      <c r="AM1778" s="13" t="e">
        <f>#REF!*SQRT(1-#REF!*#REF!)</f>
        <v>#REF!</v>
      </c>
      <c r="AN1778" s="15" t="e">
        <f>#REF!-AM1778</f>
        <v>#REF!</v>
      </c>
      <c r="AO1778" s="19" t="e">
        <f>#REF!/AM1778</f>
        <v>#REF!</v>
      </c>
      <c r="AP1778" s="19" t="e">
        <f>SQRT(398600640000000/(#REF!*1000))</f>
        <v>#REF!</v>
      </c>
      <c r="AQ1778" s="17" t="e">
        <f>SQRT(2*398600640000000*((1/(#REF!*1000))-(1/((#REF!*1000)+(#REF!*1000)))))</f>
        <v>#REF!</v>
      </c>
      <c r="AR1778" s="17" t="e">
        <f>SQRT(2*398600640000000*((1/(#REF!*1000))-(1/((#REF!*1000)+(#REF!*1000)))))</f>
        <v>#REF!</v>
      </c>
      <c r="AS1778" s="17" t="e">
        <f t="shared" si="382"/>
        <v>#REF!</v>
      </c>
      <c r="AT1778" s="5" t="e">
        <f t="shared" si="383"/>
        <v>#REF!</v>
      </c>
      <c r="AU1778" s="5" t="e">
        <f>(((4*(POWER(#REF!*1000,2)*AP1778)/398600640000000)*AT1778))/2/1000</f>
        <v>#REF!</v>
      </c>
      <c r="AV1778" s="5" t="e">
        <f t="shared" si="384"/>
        <v>#REF!</v>
      </c>
      <c r="AW1778" s="5" t="e">
        <f>(((4*(POWER(#REF!*1000,2)*AQ1778)/398600640000000)*AV1778))/2/1000</f>
        <v>#REF!</v>
      </c>
      <c r="AX1778" s="19" t="e">
        <f t="shared" si="385"/>
        <v>#REF!</v>
      </c>
      <c r="AY1778" s="17" t="e">
        <f>SQRT(398600640000/#REF!)</f>
        <v>#REF!</v>
      </c>
      <c r="AZ1778" s="17" t="e">
        <f>SQRT(398600640000/#REF!)</f>
        <v>#REF!</v>
      </c>
      <c r="BA1778" s="17" t="e">
        <f t="shared" si="386"/>
        <v>#REF!</v>
      </c>
      <c r="BB1778" s="24" t="e">
        <f>-(398600640000000)/(2*(#REF!))</f>
        <v>#REF!</v>
      </c>
      <c r="BC1778" s="24" t="e">
        <f>-(398600640000000)/((2*#REF!))</f>
        <v>#REF!</v>
      </c>
      <c r="BD1778" s="24" t="e">
        <f>-(398600640000000)/(2*#REF!)</f>
        <v>#REF!</v>
      </c>
      <c r="BE1778" s="27" t="e">
        <f t="shared" si="387"/>
        <v>#REF!</v>
      </c>
      <c r="BF1778" s="27" t="e">
        <f t="shared" si="388"/>
        <v>#REF!</v>
      </c>
      <c r="BG1778" s="23" t="e">
        <f t="shared" si="389"/>
        <v>#REF!</v>
      </c>
      <c r="BH1778" s="23" t="e">
        <f t="shared" si="390"/>
        <v>#REF!</v>
      </c>
      <c r="BJ1778" s="29" t="e">
        <f>398600640000000/(#REF!*1000*#REF!*1000)</f>
        <v>#REF!</v>
      </c>
      <c r="BK1778" s="29" t="e">
        <f>398600640000000/(#REF!*1000*#REF!*1000)</f>
        <v>#REF!</v>
      </c>
      <c r="BL1778" s="29" t="e">
        <f t="shared" si="391"/>
        <v>#REF!</v>
      </c>
      <c r="BM1778" t="e">
        <f>398600640000000/(#REF!*1000*#REF!*1000)</f>
        <v>#REF!</v>
      </c>
    </row>
    <row r="1779" spans="24:65" x14ac:dyDescent="0.25">
      <c r="X1779"/>
      <c r="Y1779"/>
      <c r="Z1779"/>
      <c r="AA1779"/>
      <c r="AB1779" s="5" t="e">
        <f>#REF!-#REF!</f>
        <v>#REF!</v>
      </c>
      <c r="AC1779" s="1" t="e">
        <f>#REF!-#REF!</f>
        <v>#REF!</v>
      </c>
      <c r="AD1779" s="1" t="e">
        <f>SIN(#REF!)*COS(#REF!)</f>
        <v>#REF!</v>
      </c>
      <c r="AE1779" s="1" t="e">
        <f>SIN(#REF!)*SIN(#REF!)</f>
        <v>#REF!</v>
      </c>
      <c r="AF1779" s="1" t="e">
        <f>#REF!*COS(#REF!+#REF!)</f>
        <v>#REF!</v>
      </c>
      <c r="AG1779" s="1" t="e">
        <f>#REF!*SIN(#REF!+#REF!)</f>
        <v>#REF!</v>
      </c>
      <c r="AH1779" s="1" t="e">
        <f>SIN(#REF!)</f>
        <v>#REF!</v>
      </c>
      <c r="AI1779" s="1" t="e">
        <f>COS(#REF!)</f>
        <v>#REF!</v>
      </c>
      <c r="AJ1779" s="1" t="e">
        <f t="shared" si="381"/>
        <v>#REF!</v>
      </c>
      <c r="AK1779" s="5" t="e">
        <f>#REF!*#REF!</f>
        <v>#REF!</v>
      </c>
      <c r="AL1779" s="1" t="e">
        <f>(#REF!*#REF!)*(#REF!*#REF!-1)</f>
        <v>#REF!</v>
      </c>
      <c r="AM1779" s="13" t="e">
        <f>#REF!*SQRT(1-#REF!*#REF!)</f>
        <v>#REF!</v>
      </c>
      <c r="AN1779" s="15" t="e">
        <f>#REF!-AM1779</f>
        <v>#REF!</v>
      </c>
      <c r="AO1779" s="19" t="e">
        <f>#REF!/AM1779</f>
        <v>#REF!</v>
      </c>
      <c r="AP1779" s="19" t="e">
        <f>SQRT(398600640000000/(#REF!*1000))</f>
        <v>#REF!</v>
      </c>
      <c r="AQ1779" s="17" t="e">
        <f>SQRT(2*398600640000000*((1/(#REF!*1000))-(1/((#REF!*1000)+(#REF!*1000)))))</f>
        <v>#REF!</v>
      </c>
      <c r="AR1779" s="17" t="e">
        <f>SQRT(2*398600640000000*((1/(#REF!*1000))-(1/((#REF!*1000)+(#REF!*1000)))))</f>
        <v>#REF!</v>
      </c>
      <c r="AS1779" s="17" t="e">
        <f t="shared" si="382"/>
        <v>#REF!</v>
      </c>
      <c r="AT1779" s="5" t="e">
        <f t="shared" si="383"/>
        <v>#REF!</v>
      </c>
      <c r="AU1779" s="5" t="e">
        <f>(((4*(POWER(#REF!*1000,2)*AP1779)/398600640000000)*AT1779))/2/1000</f>
        <v>#REF!</v>
      </c>
      <c r="AV1779" s="5" t="e">
        <f t="shared" si="384"/>
        <v>#REF!</v>
      </c>
      <c r="AW1779" s="5" t="e">
        <f>(((4*(POWER(#REF!*1000,2)*AQ1779)/398600640000000)*AV1779))/2/1000</f>
        <v>#REF!</v>
      </c>
      <c r="AX1779" s="19" t="e">
        <f t="shared" si="385"/>
        <v>#REF!</v>
      </c>
      <c r="AY1779" s="17" t="e">
        <f>SQRT(398600640000/#REF!)</f>
        <v>#REF!</v>
      </c>
      <c r="AZ1779" s="17" t="e">
        <f>SQRT(398600640000/#REF!)</f>
        <v>#REF!</v>
      </c>
      <c r="BA1779" s="17" t="e">
        <f t="shared" si="386"/>
        <v>#REF!</v>
      </c>
      <c r="BB1779" s="24" t="e">
        <f>-(398600640000000)/(2*(#REF!))</f>
        <v>#REF!</v>
      </c>
      <c r="BC1779" s="24" t="e">
        <f>-(398600640000000)/((2*#REF!))</f>
        <v>#REF!</v>
      </c>
      <c r="BD1779" s="24" t="e">
        <f>-(398600640000000)/(2*#REF!)</f>
        <v>#REF!</v>
      </c>
      <c r="BE1779" s="27" t="e">
        <f t="shared" si="387"/>
        <v>#REF!</v>
      </c>
      <c r="BF1779" s="27" t="e">
        <f t="shared" si="388"/>
        <v>#REF!</v>
      </c>
      <c r="BG1779" s="23" t="e">
        <f t="shared" si="389"/>
        <v>#REF!</v>
      </c>
      <c r="BH1779" s="23" t="e">
        <f t="shared" si="390"/>
        <v>#REF!</v>
      </c>
      <c r="BJ1779" s="29" t="e">
        <f>398600640000000/(#REF!*1000*#REF!*1000)</f>
        <v>#REF!</v>
      </c>
      <c r="BK1779" s="29" t="e">
        <f>398600640000000/(#REF!*1000*#REF!*1000)</f>
        <v>#REF!</v>
      </c>
      <c r="BL1779" s="29" t="e">
        <f t="shared" si="391"/>
        <v>#REF!</v>
      </c>
      <c r="BM1779" t="e">
        <f>398600640000000/(#REF!*1000*#REF!*1000)</f>
        <v>#REF!</v>
      </c>
    </row>
    <row r="1780" spans="24:65" x14ac:dyDescent="0.25">
      <c r="X1780"/>
      <c r="Y1780"/>
      <c r="Z1780"/>
      <c r="AA1780"/>
      <c r="AB1780" s="5" t="e">
        <f>#REF!-#REF!</f>
        <v>#REF!</v>
      </c>
      <c r="AC1780" s="1" t="e">
        <f>#REF!-#REF!</f>
        <v>#REF!</v>
      </c>
      <c r="AD1780" s="1" t="e">
        <f>SIN(#REF!)*COS(#REF!)</f>
        <v>#REF!</v>
      </c>
      <c r="AE1780" s="1" t="e">
        <f>SIN(#REF!)*SIN(#REF!)</f>
        <v>#REF!</v>
      </c>
      <c r="AF1780" s="1" t="e">
        <f>#REF!*COS(#REF!+#REF!)</f>
        <v>#REF!</v>
      </c>
      <c r="AG1780" s="1" t="e">
        <f>#REF!*SIN(#REF!+#REF!)</f>
        <v>#REF!</v>
      </c>
      <c r="AH1780" s="1" t="e">
        <f>SIN(#REF!)</f>
        <v>#REF!</v>
      </c>
      <c r="AI1780" s="1" t="e">
        <f>COS(#REF!)</f>
        <v>#REF!</v>
      </c>
      <c r="AJ1780" s="1" t="e">
        <f t="shared" si="381"/>
        <v>#REF!</v>
      </c>
      <c r="AK1780" s="5" t="e">
        <f>#REF!*#REF!</f>
        <v>#REF!</v>
      </c>
      <c r="AL1780" s="1" t="e">
        <f>(#REF!*#REF!)*(#REF!*#REF!-1)</f>
        <v>#REF!</v>
      </c>
      <c r="AM1780" s="13" t="e">
        <f>#REF!*SQRT(1-#REF!*#REF!)</f>
        <v>#REF!</v>
      </c>
      <c r="AN1780" s="15" t="e">
        <f>#REF!-AM1780</f>
        <v>#REF!</v>
      </c>
      <c r="AO1780" s="19" t="e">
        <f>#REF!/AM1780</f>
        <v>#REF!</v>
      </c>
      <c r="AP1780" s="19" t="e">
        <f>SQRT(398600640000000/(#REF!*1000))</f>
        <v>#REF!</v>
      </c>
      <c r="AQ1780" s="17" t="e">
        <f>SQRT(2*398600640000000*((1/(#REF!*1000))-(1/((#REF!*1000)+(#REF!*1000)))))</f>
        <v>#REF!</v>
      </c>
      <c r="AR1780" s="17" t="e">
        <f>SQRT(2*398600640000000*((1/(#REF!*1000))-(1/((#REF!*1000)+(#REF!*1000)))))</f>
        <v>#REF!</v>
      </c>
      <c r="AS1780" s="17" t="e">
        <f t="shared" si="382"/>
        <v>#REF!</v>
      </c>
      <c r="AT1780" s="5" t="e">
        <f t="shared" si="383"/>
        <v>#REF!</v>
      </c>
      <c r="AU1780" s="5" t="e">
        <f>(((4*(POWER(#REF!*1000,2)*AP1780)/398600640000000)*AT1780))/2/1000</f>
        <v>#REF!</v>
      </c>
      <c r="AV1780" s="5" t="e">
        <f t="shared" si="384"/>
        <v>#REF!</v>
      </c>
      <c r="AW1780" s="5" t="e">
        <f>(((4*(POWER(#REF!*1000,2)*AQ1780)/398600640000000)*AV1780))/2/1000</f>
        <v>#REF!</v>
      </c>
      <c r="AX1780" s="19" t="e">
        <f t="shared" si="385"/>
        <v>#REF!</v>
      </c>
      <c r="AY1780" s="17" t="e">
        <f>SQRT(398600640000/#REF!)</f>
        <v>#REF!</v>
      </c>
      <c r="AZ1780" s="17" t="e">
        <f>SQRT(398600640000/#REF!)</f>
        <v>#REF!</v>
      </c>
      <c r="BA1780" s="17" t="e">
        <f t="shared" si="386"/>
        <v>#REF!</v>
      </c>
      <c r="BB1780" s="24" t="e">
        <f>-(398600640000000)/(2*(#REF!))</f>
        <v>#REF!</v>
      </c>
      <c r="BC1780" s="24" t="e">
        <f>-(398600640000000)/((2*#REF!))</f>
        <v>#REF!</v>
      </c>
      <c r="BD1780" s="24" t="e">
        <f>-(398600640000000)/(2*#REF!)</f>
        <v>#REF!</v>
      </c>
      <c r="BE1780" s="27" t="e">
        <f t="shared" si="387"/>
        <v>#REF!</v>
      </c>
      <c r="BF1780" s="27" t="e">
        <f t="shared" si="388"/>
        <v>#REF!</v>
      </c>
      <c r="BG1780" s="23" t="e">
        <f t="shared" si="389"/>
        <v>#REF!</v>
      </c>
      <c r="BH1780" s="23" t="e">
        <f t="shared" si="390"/>
        <v>#REF!</v>
      </c>
      <c r="BJ1780" s="29" t="e">
        <f>398600640000000/(#REF!*1000*#REF!*1000)</f>
        <v>#REF!</v>
      </c>
      <c r="BK1780" s="29" t="e">
        <f>398600640000000/(#REF!*1000*#REF!*1000)</f>
        <v>#REF!</v>
      </c>
      <c r="BL1780" s="29" t="e">
        <f t="shared" si="391"/>
        <v>#REF!</v>
      </c>
      <c r="BM1780" t="e">
        <f>398600640000000/(#REF!*1000*#REF!*1000)</f>
        <v>#REF!</v>
      </c>
    </row>
    <row r="1781" spans="24:65" x14ac:dyDescent="0.25">
      <c r="X1781"/>
      <c r="Y1781"/>
      <c r="Z1781"/>
      <c r="AA1781"/>
      <c r="AB1781" s="5" t="e">
        <f>#REF!-#REF!</f>
        <v>#REF!</v>
      </c>
      <c r="AC1781" s="1" t="e">
        <f>#REF!-#REF!</f>
        <v>#REF!</v>
      </c>
      <c r="AD1781" s="1" t="e">
        <f>SIN(#REF!)*COS(#REF!)</f>
        <v>#REF!</v>
      </c>
      <c r="AE1781" s="1" t="e">
        <f>SIN(#REF!)*SIN(#REF!)</f>
        <v>#REF!</v>
      </c>
      <c r="AF1781" s="1" t="e">
        <f>#REF!*COS(#REF!+#REF!)</f>
        <v>#REF!</v>
      </c>
      <c r="AG1781" s="1" t="e">
        <f>#REF!*SIN(#REF!+#REF!)</f>
        <v>#REF!</v>
      </c>
      <c r="AH1781" s="1" t="e">
        <f>SIN(#REF!)</f>
        <v>#REF!</v>
      </c>
      <c r="AI1781" s="1" t="e">
        <f>COS(#REF!)</f>
        <v>#REF!</v>
      </c>
      <c r="AJ1781" s="1" t="e">
        <f t="shared" si="381"/>
        <v>#REF!</v>
      </c>
      <c r="AK1781" s="5" t="e">
        <f>#REF!*#REF!</f>
        <v>#REF!</v>
      </c>
      <c r="AL1781" s="1" t="e">
        <f>(#REF!*#REF!)*(#REF!*#REF!-1)</f>
        <v>#REF!</v>
      </c>
      <c r="AM1781" s="13" t="e">
        <f>#REF!*SQRT(1-#REF!*#REF!)</f>
        <v>#REF!</v>
      </c>
      <c r="AN1781" s="15" t="e">
        <f>#REF!-AM1781</f>
        <v>#REF!</v>
      </c>
      <c r="AO1781" s="19" t="e">
        <f>#REF!/AM1781</f>
        <v>#REF!</v>
      </c>
      <c r="AP1781" s="19" t="e">
        <f>SQRT(398600640000000/(#REF!*1000))</f>
        <v>#REF!</v>
      </c>
      <c r="AQ1781" s="17" t="e">
        <f>SQRT(2*398600640000000*((1/(#REF!*1000))-(1/((#REF!*1000)+(#REF!*1000)))))</f>
        <v>#REF!</v>
      </c>
      <c r="AR1781" s="17" t="e">
        <f>SQRT(2*398600640000000*((1/(#REF!*1000))-(1/((#REF!*1000)+(#REF!*1000)))))</f>
        <v>#REF!</v>
      </c>
      <c r="AS1781" s="17" t="e">
        <f t="shared" si="382"/>
        <v>#REF!</v>
      </c>
      <c r="AT1781" s="5" t="e">
        <f t="shared" si="383"/>
        <v>#REF!</v>
      </c>
      <c r="AU1781" s="5" t="e">
        <f>(((4*(POWER(#REF!*1000,2)*AP1781)/398600640000000)*AT1781))/2/1000</f>
        <v>#REF!</v>
      </c>
      <c r="AV1781" s="5" t="e">
        <f t="shared" si="384"/>
        <v>#REF!</v>
      </c>
      <c r="AW1781" s="5" t="e">
        <f>(((4*(POWER(#REF!*1000,2)*AQ1781)/398600640000000)*AV1781))/2/1000</f>
        <v>#REF!</v>
      </c>
      <c r="AX1781" s="19" t="e">
        <f t="shared" si="385"/>
        <v>#REF!</v>
      </c>
      <c r="AY1781" s="17" t="e">
        <f>SQRT(398600640000/#REF!)</f>
        <v>#REF!</v>
      </c>
      <c r="AZ1781" s="17" t="e">
        <f>SQRT(398600640000/#REF!)</f>
        <v>#REF!</v>
      </c>
      <c r="BA1781" s="17" t="e">
        <f t="shared" si="386"/>
        <v>#REF!</v>
      </c>
      <c r="BB1781" s="24" t="e">
        <f>-(398600640000000)/(2*(#REF!))</f>
        <v>#REF!</v>
      </c>
      <c r="BC1781" s="24" t="e">
        <f>-(398600640000000)/((2*#REF!))</f>
        <v>#REF!</v>
      </c>
      <c r="BD1781" s="24" t="e">
        <f>-(398600640000000)/(2*#REF!)</f>
        <v>#REF!</v>
      </c>
      <c r="BE1781" s="27" t="e">
        <f t="shared" si="387"/>
        <v>#REF!</v>
      </c>
      <c r="BF1781" s="27" t="e">
        <f t="shared" si="388"/>
        <v>#REF!</v>
      </c>
      <c r="BG1781" s="23" t="e">
        <f t="shared" si="389"/>
        <v>#REF!</v>
      </c>
      <c r="BH1781" s="23" t="e">
        <f t="shared" si="390"/>
        <v>#REF!</v>
      </c>
      <c r="BJ1781" s="29" t="e">
        <f>398600640000000/(#REF!*1000*#REF!*1000)</f>
        <v>#REF!</v>
      </c>
      <c r="BK1781" s="29" t="e">
        <f>398600640000000/(#REF!*1000*#REF!*1000)</f>
        <v>#REF!</v>
      </c>
      <c r="BL1781" s="29" t="e">
        <f t="shared" si="391"/>
        <v>#REF!</v>
      </c>
      <c r="BM1781" t="e">
        <f>398600640000000/(#REF!*1000*#REF!*1000)</f>
        <v>#REF!</v>
      </c>
    </row>
    <row r="1782" spans="24:65" x14ac:dyDescent="0.25">
      <c r="X1782"/>
      <c r="Y1782"/>
      <c r="Z1782"/>
      <c r="AA1782"/>
      <c r="AB1782" s="5" t="e">
        <f>#REF!-#REF!</f>
        <v>#REF!</v>
      </c>
      <c r="AC1782" s="1" t="e">
        <f>#REF!-#REF!</f>
        <v>#REF!</v>
      </c>
      <c r="AD1782" s="1" t="e">
        <f>SIN(#REF!)*COS(#REF!)</f>
        <v>#REF!</v>
      </c>
      <c r="AE1782" s="1" t="e">
        <f>SIN(#REF!)*SIN(#REF!)</f>
        <v>#REF!</v>
      </c>
      <c r="AF1782" s="1" t="e">
        <f>#REF!*COS(#REF!+#REF!)</f>
        <v>#REF!</v>
      </c>
      <c r="AG1782" s="1" t="e">
        <f>#REF!*SIN(#REF!+#REF!)</f>
        <v>#REF!</v>
      </c>
      <c r="AH1782" s="1" t="e">
        <f>SIN(#REF!)</f>
        <v>#REF!</v>
      </c>
      <c r="AI1782" s="1" t="e">
        <f>COS(#REF!)</f>
        <v>#REF!</v>
      </c>
      <c r="AJ1782" s="1" t="e">
        <f t="shared" si="381"/>
        <v>#REF!</v>
      </c>
      <c r="AK1782" s="5" t="e">
        <f>#REF!*#REF!</f>
        <v>#REF!</v>
      </c>
      <c r="AL1782" s="1" t="e">
        <f>(#REF!*#REF!)*(#REF!*#REF!-1)</f>
        <v>#REF!</v>
      </c>
      <c r="AM1782" s="13" t="e">
        <f>#REF!*SQRT(1-#REF!*#REF!)</f>
        <v>#REF!</v>
      </c>
      <c r="AN1782" s="15" t="e">
        <f>#REF!-AM1782</f>
        <v>#REF!</v>
      </c>
      <c r="AO1782" s="19" t="e">
        <f>#REF!/AM1782</f>
        <v>#REF!</v>
      </c>
      <c r="AP1782" s="19" t="e">
        <f>SQRT(398600640000000/(#REF!*1000))</f>
        <v>#REF!</v>
      </c>
      <c r="AQ1782" s="17" t="e">
        <f>SQRT(2*398600640000000*((1/(#REF!*1000))-(1/((#REF!*1000)+(#REF!*1000)))))</f>
        <v>#REF!</v>
      </c>
      <c r="AR1782" s="17" t="e">
        <f>SQRT(2*398600640000000*((1/(#REF!*1000))-(1/((#REF!*1000)+(#REF!*1000)))))</f>
        <v>#REF!</v>
      </c>
      <c r="AS1782" s="17" t="e">
        <f t="shared" si="382"/>
        <v>#REF!</v>
      </c>
      <c r="AT1782" s="5" t="e">
        <f t="shared" si="383"/>
        <v>#REF!</v>
      </c>
      <c r="AU1782" s="5" t="e">
        <f>(((4*(POWER(#REF!*1000,2)*AP1782)/398600640000000)*AT1782))/2/1000</f>
        <v>#REF!</v>
      </c>
      <c r="AV1782" s="5" t="e">
        <f t="shared" si="384"/>
        <v>#REF!</v>
      </c>
      <c r="AW1782" s="5" t="e">
        <f>(((4*(POWER(#REF!*1000,2)*AQ1782)/398600640000000)*AV1782))/2/1000</f>
        <v>#REF!</v>
      </c>
      <c r="AX1782" s="19" t="e">
        <f t="shared" si="385"/>
        <v>#REF!</v>
      </c>
      <c r="AY1782" s="17" t="e">
        <f>SQRT(398600640000/#REF!)</f>
        <v>#REF!</v>
      </c>
      <c r="AZ1782" s="17" t="e">
        <f>SQRT(398600640000/#REF!)</f>
        <v>#REF!</v>
      </c>
      <c r="BA1782" s="17" t="e">
        <f t="shared" si="386"/>
        <v>#REF!</v>
      </c>
      <c r="BB1782" s="24" t="e">
        <f>-(398600640000000)/(2*(#REF!))</f>
        <v>#REF!</v>
      </c>
      <c r="BC1782" s="24" t="e">
        <f>-(398600640000000)/((2*#REF!))</f>
        <v>#REF!</v>
      </c>
      <c r="BD1782" s="24" t="e">
        <f>-(398600640000000)/(2*#REF!)</f>
        <v>#REF!</v>
      </c>
      <c r="BE1782" s="27" t="e">
        <f t="shared" si="387"/>
        <v>#REF!</v>
      </c>
      <c r="BF1782" s="27" t="e">
        <f t="shared" si="388"/>
        <v>#REF!</v>
      </c>
      <c r="BG1782" s="23" t="e">
        <f t="shared" si="389"/>
        <v>#REF!</v>
      </c>
      <c r="BH1782" s="23" t="e">
        <f t="shared" si="390"/>
        <v>#REF!</v>
      </c>
      <c r="BJ1782" s="29" t="e">
        <f>398600640000000/(#REF!*1000*#REF!*1000)</f>
        <v>#REF!</v>
      </c>
      <c r="BK1782" s="29" t="e">
        <f>398600640000000/(#REF!*1000*#REF!*1000)</f>
        <v>#REF!</v>
      </c>
      <c r="BL1782" s="29" t="e">
        <f t="shared" si="391"/>
        <v>#REF!</v>
      </c>
      <c r="BM1782" t="e">
        <f>398600640000000/(#REF!*1000*#REF!*1000)</f>
        <v>#REF!</v>
      </c>
    </row>
    <row r="1783" spans="24:65" x14ac:dyDescent="0.25">
      <c r="X1783"/>
      <c r="Y1783"/>
      <c r="Z1783"/>
      <c r="AA1783"/>
      <c r="AB1783" s="5" t="e">
        <f>#REF!-#REF!</f>
        <v>#REF!</v>
      </c>
      <c r="AC1783" s="1" t="e">
        <f>#REF!-#REF!</f>
        <v>#REF!</v>
      </c>
      <c r="AD1783" s="1" t="e">
        <f>SIN(#REF!)*COS(#REF!)</f>
        <v>#REF!</v>
      </c>
      <c r="AE1783" s="1" t="e">
        <f>SIN(#REF!)*SIN(#REF!)</f>
        <v>#REF!</v>
      </c>
      <c r="AF1783" s="1" t="e">
        <f>#REF!*COS(#REF!+#REF!)</f>
        <v>#REF!</v>
      </c>
      <c r="AG1783" s="1" t="e">
        <f>#REF!*SIN(#REF!+#REF!)</f>
        <v>#REF!</v>
      </c>
      <c r="AH1783" s="1" t="e">
        <f>SIN(#REF!)</f>
        <v>#REF!</v>
      </c>
      <c r="AI1783" s="1" t="e">
        <f>COS(#REF!)</f>
        <v>#REF!</v>
      </c>
      <c r="AJ1783" s="1" t="e">
        <f t="shared" si="381"/>
        <v>#REF!</v>
      </c>
      <c r="AK1783" s="5" t="e">
        <f>#REF!*#REF!</f>
        <v>#REF!</v>
      </c>
      <c r="AL1783" s="1" t="e">
        <f>(#REF!*#REF!)*(#REF!*#REF!-1)</f>
        <v>#REF!</v>
      </c>
      <c r="AM1783" s="13" t="e">
        <f>#REF!*SQRT(1-#REF!*#REF!)</f>
        <v>#REF!</v>
      </c>
      <c r="AN1783" s="15" t="e">
        <f>#REF!-AM1783</f>
        <v>#REF!</v>
      </c>
      <c r="AO1783" s="19" t="e">
        <f>#REF!/AM1783</f>
        <v>#REF!</v>
      </c>
      <c r="AP1783" s="19" t="e">
        <f>SQRT(398600640000000/(#REF!*1000))</f>
        <v>#REF!</v>
      </c>
      <c r="AQ1783" s="17" t="e">
        <f>SQRT(2*398600640000000*((1/(#REF!*1000))-(1/((#REF!*1000)+(#REF!*1000)))))</f>
        <v>#REF!</v>
      </c>
      <c r="AR1783" s="17" t="e">
        <f>SQRT(2*398600640000000*((1/(#REF!*1000))-(1/((#REF!*1000)+(#REF!*1000)))))</f>
        <v>#REF!</v>
      </c>
      <c r="AS1783" s="17" t="e">
        <f t="shared" si="382"/>
        <v>#REF!</v>
      </c>
      <c r="AT1783" s="5" t="e">
        <f t="shared" si="383"/>
        <v>#REF!</v>
      </c>
      <c r="AU1783" s="5" t="e">
        <f>(((4*(POWER(#REF!*1000,2)*AP1783)/398600640000000)*AT1783))/2/1000</f>
        <v>#REF!</v>
      </c>
      <c r="AV1783" s="5" t="e">
        <f t="shared" si="384"/>
        <v>#REF!</v>
      </c>
      <c r="AW1783" s="5" t="e">
        <f>(((4*(POWER(#REF!*1000,2)*AQ1783)/398600640000000)*AV1783))/2/1000</f>
        <v>#REF!</v>
      </c>
      <c r="AX1783" s="19" t="e">
        <f t="shared" si="385"/>
        <v>#REF!</v>
      </c>
      <c r="AY1783" s="17" t="e">
        <f>SQRT(398600640000/#REF!)</f>
        <v>#REF!</v>
      </c>
      <c r="AZ1783" s="17" t="e">
        <f>SQRT(398600640000/#REF!)</f>
        <v>#REF!</v>
      </c>
      <c r="BA1783" s="17" t="e">
        <f t="shared" si="386"/>
        <v>#REF!</v>
      </c>
      <c r="BB1783" s="24" t="e">
        <f>-(398600640000000)/(2*(#REF!))</f>
        <v>#REF!</v>
      </c>
      <c r="BC1783" s="24" t="e">
        <f>-(398600640000000)/((2*#REF!))</f>
        <v>#REF!</v>
      </c>
      <c r="BD1783" s="24" t="e">
        <f>-(398600640000000)/(2*#REF!)</f>
        <v>#REF!</v>
      </c>
      <c r="BE1783" s="27" t="e">
        <f t="shared" si="387"/>
        <v>#REF!</v>
      </c>
      <c r="BF1783" s="27" t="e">
        <f t="shared" si="388"/>
        <v>#REF!</v>
      </c>
      <c r="BG1783" s="23" t="e">
        <f t="shared" si="389"/>
        <v>#REF!</v>
      </c>
      <c r="BH1783" s="23" t="e">
        <f t="shared" si="390"/>
        <v>#REF!</v>
      </c>
      <c r="BJ1783" s="29" t="e">
        <f>398600640000000/(#REF!*1000*#REF!*1000)</f>
        <v>#REF!</v>
      </c>
      <c r="BK1783" s="29" t="e">
        <f>398600640000000/(#REF!*1000*#REF!*1000)</f>
        <v>#REF!</v>
      </c>
      <c r="BL1783" s="29" t="e">
        <f t="shared" si="391"/>
        <v>#REF!</v>
      </c>
      <c r="BM1783" t="e">
        <f>398600640000000/(#REF!*1000*#REF!*1000)</f>
        <v>#REF!</v>
      </c>
    </row>
    <row r="1784" spans="24:65" x14ac:dyDescent="0.25">
      <c r="X1784"/>
      <c r="Y1784"/>
      <c r="Z1784"/>
      <c r="AA1784"/>
      <c r="AB1784" s="5" t="e">
        <f>#REF!-#REF!</f>
        <v>#REF!</v>
      </c>
      <c r="AC1784" s="1" t="e">
        <f>#REF!-#REF!</f>
        <v>#REF!</v>
      </c>
      <c r="AD1784" s="1" t="e">
        <f>SIN(#REF!)*COS(#REF!)</f>
        <v>#REF!</v>
      </c>
      <c r="AE1784" s="1" t="e">
        <f>SIN(#REF!)*SIN(#REF!)</f>
        <v>#REF!</v>
      </c>
      <c r="AF1784" s="1" t="e">
        <f>#REF!*COS(#REF!+#REF!)</f>
        <v>#REF!</v>
      </c>
      <c r="AG1784" s="1" t="e">
        <f>#REF!*SIN(#REF!+#REF!)</f>
        <v>#REF!</v>
      </c>
      <c r="AH1784" s="1" t="e">
        <f>SIN(#REF!)</f>
        <v>#REF!</v>
      </c>
      <c r="AI1784" s="1" t="e">
        <f>COS(#REF!)</f>
        <v>#REF!</v>
      </c>
      <c r="AJ1784" s="1" t="e">
        <f t="shared" si="381"/>
        <v>#REF!</v>
      </c>
      <c r="AK1784" s="5" t="e">
        <f>#REF!*#REF!</f>
        <v>#REF!</v>
      </c>
      <c r="AL1784" s="1" t="e">
        <f>(#REF!*#REF!)*(#REF!*#REF!-1)</f>
        <v>#REF!</v>
      </c>
      <c r="AM1784" s="13" t="e">
        <f>#REF!*SQRT(1-#REF!*#REF!)</f>
        <v>#REF!</v>
      </c>
      <c r="AN1784" s="15" t="e">
        <f>#REF!-AM1784</f>
        <v>#REF!</v>
      </c>
      <c r="AO1784" s="19" t="e">
        <f>#REF!/AM1784</f>
        <v>#REF!</v>
      </c>
      <c r="AP1784" s="19" t="e">
        <f>SQRT(398600640000000/(#REF!*1000))</f>
        <v>#REF!</v>
      </c>
      <c r="AQ1784" s="17" t="e">
        <f>SQRT(2*398600640000000*((1/(#REF!*1000))-(1/((#REF!*1000)+(#REF!*1000)))))</f>
        <v>#REF!</v>
      </c>
      <c r="AR1784" s="17" t="e">
        <f>SQRT(2*398600640000000*((1/(#REF!*1000))-(1/((#REF!*1000)+(#REF!*1000)))))</f>
        <v>#REF!</v>
      </c>
      <c r="AS1784" s="17" t="e">
        <f t="shared" si="382"/>
        <v>#REF!</v>
      </c>
      <c r="AT1784" s="5" t="e">
        <f t="shared" si="383"/>
        <v>#REF!</v>
      </c>
      <c r="AU1784" s="5" t="e">
        <f>(((4*(POWER(#REF!*1000,2)*AP1784)/398600640000000)*AT1784))/2/1000</f>
        <v>#REF!</v>
      </c>
      <c r="AV1784" s="5" t="e">
        <f t="shared" si="384"/>
        <v>#REF!</v>
      </c>
      <c r="AW1784" s="5" t="e">
        <f>(((4*(POWER(#REF!*1000,2)*AQ1784)/398600640000000)*AV1784))/2/1000</f>
        <v>#REF!</v>
      </c>
      <c r="AX1784" s="19" t="e">
        <f t="shared" si="385"/>
        <v>#REF!</v>
      </c>
      <c r="AY1784" s="17" t="e">
        <f>SQRT(398600640000/#REF!)</f>
        <v>#REF!</v>
      </c>
      <c r="AZ1784" s="17" t="e">
        <f>SQRT(398600640000/#REF!)</f>
        <v>#REF!</v>
      </c>
      <c r="BA1784" s="17" t="e">
        <f t="shared" si="386"/>
        <v>#REF!</v>
      </c>
      <c r="BB1784" s="24" t="e">
        <f>-(398600640000000)/(2*(#REF!))</f>
        <v>#REF!</v>
      </c>
      <c r="BC1784" s="24" t="e">
        <f>-(398600640000000)/((2*#REF!))</f>
        <v>#REF!</v>
      </c>
      <c r="BD1784" s="24" t="e">
        <f>-(398600640000000)/(2*#REF!)</f>
        <v>#REF!</v>
      </c>
      <c r="BE1784" s="27" t="e">
        <f t="shared" si="387"/>
        <v>#REF!</v>
      </c>
      <c r="BF1784" s="27" t="e">
        <f t="shared" si="388"/>
        <v>#REF!</v>
      </c>
      <c r="BG1784" s="23" t="e">
        <f t="shared" si="389"/>
        <v>#REF!</v>
      </c>
      <c r="BH1784" s="23" t="e">
        <f t="shared" si="390"/>
        <v>#REF!</v>
      </c>
      <c r="BJ1784" s="29" t="e">
        <f>398600640000000/(#REF!*1000*#REF!*1000)</f>
        <v>#REF!</v>
      </c>
      <c r="BK1784" s="29" t="e">
        <f>398600640000000/(#REF!*1000*#REF!*1000)</f>
        <v>#REF!</v>
      </c>
      <c r="BL1784" s="29" t="e">
        <f t="shared" si="391"/>
        <v>#REF!</v>
      </c>
      <c r="BM1784" t="e">
        <f>398600640000000/(#REF!*1000*#REF!*1000)</f>
        <v>#REF!</v>
      </c>
    </row>
    <row r="1785" spans="24:65" x14ac:dyDescent="0.25">
      <c r="X1785"/>
      <c r="Y1785"/>
      <c r="Z1785"/>
      <c r="AA1785"/>
      <c r="AB1785" s="5" t="e">
        <f>#REF!-#REF!</f>
        <v>#REF!</v>
      </c>
      <c r="AC1785" s="1" t="e">
        <f>#REF!-#REF!</f>
        <v>#REF!</v>
      </c>
      <c r="AD1785" s="1" t="e">
        <f>SIN(#REF!)*COS(#REF!)</f>
        <v>#REF!</v>
      </c>
      <c r="AE1785" s="1" t="e">
        <f>SIN(#REF!)*SIN(#REF!)</f>
        <v>#REF!</v>
      </c>
      <c r="AF1785" s="1" t="e">
        <f>#REF!*COS(#REF!+#REF!)</f>
        <v>#REF!</v>
      </c>
      <c r="AG1785" s="1" t="e">
        <f>#REF!*SIN(#REF!+#REF!)</f>
        <v>#REF!</v>
      </c>
      <c r="AH1785" s="1" t="e">
        <f>SIN(#REF!)</f>
        <v>#REF!</v>
      </c>
      <c r="AI1785" s="1" t="e">
        <f>COS(#REF!)</f>
        <v>#REF!</v>
      </c>
      <c r="AJ1785" s="1" t="e">
        <f t="shared" ref="AJ1785:AJ1789" si="392">AH1785*AI1785</f>
        <v>#REF!</v>
      </c>
      <c r="AK1785" s="5" t="e">
        <f>#REF!*#REF!</f>
        <v>#REF!</v>
      </c>
      <c r="AL1785" s="1" t="e">
        <f>(#REF!*#REF!)*(#REF!*#REF!-1)</f>
        <v>#REF!</v>
      </c>
      <c r="AM1785" s="13" t="e">
        <f>#REF!*SQRT(1-#REF!*#REF!)</f>
        <v>#REF!</v>
      </c>
      <c r="AN1785" s="15" t="e">
        <f>#REF!-AM1785</f>
        <v>#REF!</v>
      </c>
      <c r="AO1785" s="19" t="e">
        <f>#REF!/AM1785</f>
        <v>#REF!</v>
      </c>
      <c r="AP1785" s="19" t="e">
        <f>SQRT(398600640000000/(#REF!*1000))</f>
        <v>#REF!</v>
      </c>
      <c r="AQ1785" s="17" t="e">
        <f>SQRT(2*398600640000000*((1/(#REF!*1000))-(1/((#REF!*1000)+(#REF!*1000)))))</f>
        <v>#REF!</v>
      </c>
      <c r="AR1785" s="17" t="e">
        <f>SQRT(2*398600640000000*((1/(#REF!*1000))-(1/((#REF!*1000)+(#REF!*1000)))))</f>
        <v>#REF!</v>
      </c>
      <c r="AS1785" s="17" t="e">
        <f t="shared" ref="AS1785:AS1789" si="393">AR1785-AQ1785</f>
        <v>#REF!</v>
      </c>
      <c r="AT1785" s="5" t="e">
        <f t="shared" ref="AT1785:AT1789" si="394">AR1785-AP1785</f>
        <v>#REF!</v>
      </c>
      <c r="AU1785" s="5" t="e">
        <f>(((4*(POWER(#REF!*1000,2)*AP1785)/398600640000000)*AT1785))/2/1000</f>
        <v>#REF!</v>
      </c>
      <c r="AV1785" s="5" t="e">
        <f t="shared" ref="AV1785:AV1789" si="395">AP1785-AQ1785</f>
        <v>#REF!</v>
      </c>
      <c r="AW1785" s="5" t="e">
        <f>(((4*(POWER(#REF!*1000,2)*AQ1785)/398600640000000)*AV1785))/2/1000</f>
        <v>#REF!</v>
      </c>
      <c r="AX1785" s="19" t="e">
        <f t="shared" ref="AX1785:AX1789" si="396">(AS1785/AQ1785)*100</f>
        <v>#REF!</v>
      </c>
      <c r="AY1785" s="17" t="e">
        <f>SQRT(398600640000/#REF!)</f>
        <v>#REF!</v>
      </c>
      <c r="AZ1785" s="17" t="e">
        <f>SQRT(398600640000/#REF!)</f>
        <v>#REF!</v>
      </c>
      <c r="BA1785" s="17" t="e">
        <f t="shared" ref="BA1785:BA1789" si="397">AZ1785-AY1785</f>
        <v>#REF!</v>
      </c>
      <c r="BB1785" s="24" t="e">
        <f>-(398600640000000)/(2*(#REF!))</f>
        <v>#REF!</v>
      </c>
      <c r="BC1785" s="24" t="e">
        <f>-(398600640000000)/((2*#REF!))</f>
        <v>#REF!</v>
      </c>
      <c r="BD1785" s="24" t="e">
        <f>-(398600640000000)/(2*#REF!)</f>
        <v>#REF!</v>
      </c>
      <c r="BE1785" s="27" t="e">
        <f t="shared" ref="BE1785:BE1789" si="398">BD1785-BC1785</f>
        <v>#REF!</v>
      </c>
      <c r="BF1785" s="27" t="e">
        <f t="shared" ref="BF1785:BF1789" si="399">BD1785-BB1785</f>
        <v>#REF!</v>
      </c>
      <c r="BG1785" s="23" t="e">
        <f t="shared" ref="BG1785:BG1789" si="400">BE1785+BF1785</f>
        <v>#REF!</v>
      </c>
      <c r="BH1785" s="23" t="e">
        <f t="shared" ref="BH1785:BH1789" si="401">BC1785-BB1785</f>
        <v>#REF!</v>
      </c>
      <c r="BJ1785" s="29" t="e">
        <f>398600640000000/(#REF!*1000*#REF!*1000)</f>
        <v>#REF!</v>
      </c>
      <c r="BK1785" s="29" t="e">
        <f>398600640000000/(#REF!*1000*#REF!*1000)</f>
        <v>#REF!</v>
      </c>
      <c r="BL1785" s="29" t="e">
        <f t="shared" ref="BL1785:BL1789" si="402">BK1785-BJ1785</f>
        <v>#REF!</v>
      </c>
      <c r="BM1785" t="e">
        <f>398600640000000/(#REF!*1000*#REF!*1000)</f>
        <v>#REF!</v>
      </c>
    </row>
    <row r="1786" spans="24:65" x14ac:dyDescent="0.25">
      <c r="X1786"/>
      <c r="Y1786"/>
      <c r="Z1786"/>
      <c r="AA1786"/>
      <c r="AB1786" s="5" t="e">
        <f>#REF!-#REF!</f>
        <v>#REF!</v>
      </c>
      <c r="AC1786" s="1" t="e">
        <f>#REF!-#REF!</f>
        <v>#REF!</v>
      </c>
      <c r="AD1786" s="1" t="e">
        <f>SIN(#REF!)*COS(#REF!)</f>
        <v>#REF!</v>
      </c>
      <c r="AE1786" s="1" t="e">
        <f>SIN(#REF!)*SIN(#REF!)</f>
        <v>#REF!</v>
      </c>
      <c r="AF1786" s="1" t="e">
        <f>#REF!*COS(#REF!+#REF!)</f>
        <v>#REF!</v>
      </c>
      <c r="AG1786" s="1" t="e">
        <f>#REF!*SIN(#REF!+#REF!)</f>
        <v>#REF!</v>
      </c>
      <c r="AH1786" s="1" t="e">
        <f>SIN(#REF!)</f>
        <v>#REF!</v>
      </c>
      <c r="AI1786" s="1" t="e">
        <f>COS(#REF!)</f>
        <v>#REF!</v>
      </c>
      <c r="AJ1786" s="1" t="e">
        <f t="shared" si="392"/>
        <v>#REF!</v>
      </c>
      <c r="AK1786" s="5" t="e">
        <f>#REF!*#REF!</f>
        <v>#REF!</v>
      </c>
      <c r="AL1786" s="1" t="e">
        <f>(#REF!*#REF!)*(#REF!*#REF!-1)</f>
        <v>#REF!</v>
      </c>
      <c r="AM1786" s="13" t="e">
        <f>#REF!*SQRT(1-#REF!*#REF!)</f>
        <v>#REF!</v>
      </c>
      <c r="AN1786" s="15" t="e">
        <f>#REF!-AM1786</f>
        <v>#REF!</v>
      </c>
      <c r="AO1786" s="19" t="e">
        <f>#REF!/AM1786</f>
        <v>#REF!</v>
      </c>
      <c r="AP1786" s="19" t="e">
        <f>SQRT(398600640000000/(#REF!*1000))</f>
        <v>#REF!</v>
      </c>
      <c r="AQ1786" s="17" t="e">
        <f>SQRT(2*398600640000000*((1/(#REF!*1000))-(1/((#REF!*1000)+(#REF!*1000)))))</f>
        <v>#REF!</v>
      </c>
      <c r="AR1786" s="17" t="e">
        <f>SQRT(2*398600640000000*((1/(#REF!*1000))-(1/((#REF!*1000)+(#REF!*1000)))))</f>
        <v>#REF!</v>
      </c>
      <c r="AS1786" s="17" t="e">
        <f t="shared" si="393"/>
        <v>#REF!</v>
      </c>
      <c r="AT1786" s="5" t="e">
        <f t="shared" si="394"/>
        <v>#REF!</v>
      </c>
      <c r="AU1786" s="5" t="e">
        <f>(((4*(POWER(#REF!*1000,2)*AP1786)/398600640000000)*AT1786))/2/1000</f>
        <v>#REF!</v>
      </c>
      <c r="AV1786" s="5" t="e">
        <f t="shared" si="395"/>
        <v>#REF!</v>
      </c>
      <c r="AW1786" s="5" t="e">
        <f>(((4*(POWER(#REF!*1000,2)*AQ1786)/398600640000000)*AV1786))/2/1000</f>
        <v>#REF!</v>
      </c>
      <c r="AX1786" s="19" t="e">
        <f t="shared" si="396"/>
        <v>#REF!</v>
      </c>
      <c r="AY1786" s="17" t="e">
        <f>SQRT(398600640000/#REF!)</f>
        <v>#REF!</v>
      </c>
      <c r="AZ1786" s="17" t="e">
        <f>SQRT(398600640000/#REF!)</f>
        <v>#REF!</v>
      </c>
      <c r="BA1786" s="17" t="e">
        <f t="shared" si="397"/>
        <v>#REF!</v>
      </c>
      <c r="BB1786" s="24" t="e">
        <f>-(398600640000000)/(2*(#REF!))</f>
        <v>#REF!</v>
      </c>
      <c r="BC1786" s="24" t="e">
        <f>-(398600640000000)/((2*#REF!))</f>
        <v>#REF!</v>
      </c>
      <c r="BD1786" s="24" t="e">
        <f>-(398600640000000)/(2*#REF!)</f>
        <v>#REF!</v>
      </c>
      <c r="BE1786" s="27" t="e">
        <f t="shared" si="398"/>
        <v>#REF!</v>
      </c>
      <c r="BF1786" s="27" t="e">
        <f t="shared" si="399"/>
        <v>#REF!</v>
      </c>
      <c r="BG1786" s="23" t="e">
        <f t="shared" si="400"/>
        <v>#REF!</v>
      </c>
      <c r="BH1786" s="23" t="e">
        <f t="shared" si="401"/>
        <v>#REF!</v>
      </c>
      <c r="BJ1786" s="29" t="e">
        <f>398600640000000/(#REF!*1000*#REF!*1000)</f>
        <v>#REF!</v>
      </c>
      <c r="BK1786" s="29" t="e">
        <f>398600640000000/(#REF!*1000*#REF!*1000)</f>
        <v>#REF!</v>
      </c>
      <c r="BL1786" s="29" t="e">
        <f t="shared" si="402"/>
        <v>#REF!</v>
      </c>
      <c r="BM1786" t="e">
        <f>398600640000000/(#REF!*1000*#REF!*1000)</f>
        <v>#REF!</v>
      </c>
    </row>
    <row r="1787" spans="24:65" x14ac:dyDescent="0.25">
      <c r="X1787"/>
      <c r="Y1787"/>
      <c r="Z1787"/>
      <c r="AA1787"/>
      <c r="AB1787" s="5" t="e">
        <f>#REF!-#REF!</f>
        <v>#REF!</v>
      </c>
      <c r="AC1787" s="1" t="e">
        <f>#REF!-#REF!</f>
        <v>#REF!</v>
      </c>
      <c r="AD1787" s="1" t="e">
        <f>SIN(#REF!)*COS(#REF!)</f>
        <v>#REF!</v>
      </c>
      <c r="AE1787" s="1" t="e">
        <f>SIN(#REF!)*SIN(#REF!)</f>
        <v>#REF!</v>
      </c>
      <c r="AF1787" s="1" t="e">
        <f>#REF!*COS(#REF!+#REF!)</f>
        <v>#REF!</v>
      </c>
      <c r="AG1787" s="1" t="e">
        <f>#REF!*SIN(#REF!+#REF!)</f>
        <v>#REF!</v>
      </c>
      <c r="AH1787" s="1" t="e">
        <f>SIN(#REF!)</f>
        <v>#REF!</v>
      </c>
      <c r="AI1787" s="1" t="e">
        <f>COS(#REF!)</f>
        <v>#REF!</v>
      </c>
      <c r="AJ1787" s="1" t="e">
        <f t="shared" si="392"/>
        <v>#REF!</v>
      </c>
      <c r="AK1787" s="5" t="e">
        <f>#REF!*#REF!</f>
        <v>#REF!</v>
      </c>
      <c r="AL1787" s="1" t="e">
        <f>(#REF!*#REF!)*(#REF!*#REF!-1)</f>
        <v>#REF!</v>
      </c>
      <c r="AM1787" s="13" t="e">
        <f>#REF!*SQRT(1-#REF!*#REF!)</f>
        <v>#REF!</v>
      </c>
      <c r="AN1787" s="15" t="e">
        <f>#REF!-AM1787</f>
        <v>#REF!</v>
      </c>
      <c r="AO1787" s="19" t="e">
        <f>#REF!/AM1787</f>
        <v>#REF!</v>
      </c>
      <c r="AP1787" s="19" t="e">
        <f>SQRT(398600640000000/(#REF!*1000))</f>
        <v>#REF!</v>
      </c>
      <c r="AQ1787" s="17" t="e">
        <f>SQRT(2*398600640000000*((1/(#REF!*1000))-(1/((#REF!*1000)+(#REF!*1000)))))</f>
        <v>#REF!</v>
      </c>
      <c r="AR1787" s="17" t="e">
        <f>SQRT(2*398600640000000*((1/(#REF!*1000))-(1/((#REF!*1000)+(#REF!*1000)))))</f>
        <v>#REF!</v>
      </c>
      <c r="AS1787" s="17" t="e">
        <f t="shared" si="393"/>
        <v>#REF!</v>
      </c>
      <c r="AT1787" s="5" t="e">
        <f t="shared" si="394"/>
        <v>#REF!</v>
      </c>
      <c r="AU1787" s="5" t="e">
        <f>(((4*(POWER(#REF!*1000,2)*AP1787)/398600640000000)*AT1787))/2/1000</f>
        <v>#REF!</v>
      </c>
      <c r="AV1787" s="5" t="e">
        <f t="shared" si="395"/>
        <v>#REF!</v>
      </c>
      <c r="AW1787" s="5" t="e">
        <f>(((4*(POWER(#REF!*1000,2)*AQ1787)/398600640000000)*AV1787))/2/1000</f>
        <v>#REF!</v>
      </c>
      <c r="AX1787" s="19" t="e">
        <f t="shared" si="396"/>
        <v>#REF!</v>
      </c>
      <c r="AY1787" s="17" t="e">
        <f>SQRT(398600640000/#REF!)</f>
        <v>#REF!</v>
      </c>
      <c r="AZ1787" s="17" t="e">
        <f>SQRT(398600640000/#REF!)</f>
        <v>#REF!</v>
      </c>
      <c r="BA1787" s="17" t="e">
        <f t="shared" si="397"/>
        <v>#REF!</v>
      </c>
      <c r="BB1787" s="24" t="e">
        <f>-(398600640000000)/(2*(#REF!))</f>
        <v>#REF!</v>
      </c>
      <c r="BC1787" s="24" t="e">
        <f>-(398600640000000)/((2*#REF!))</f>
        <v>#REF!</v>
      </c>
      <c r="BD1787" s="24" t="e">
        <f>-(398600640000000)/(2*#REF!)</f>
        <v>#REF!</v>
      </c>
      <c r="BE1787" s="27" t="e">
        <f t="shared" si="398"/>
        <v>#REF!</v>
      </c>
      <c r="BF1787" s="27" t="e">
        <f t="shared" si="399"/>
        <v>#REF!</v>
      </c>
      <c r="BG1787" s="23" t="e">
        <f t="shared" si="400"/>
        <v>#REF!</v>
      </c>
      <c r="BH1787" s="23" t="e">
        <f t="shared" si="401"/>
        <v>#REF!</v>
      </c>
      <c r="BJ1787" s="29" t="e">
        <f>398600640000000/(#REF!*1000*#REF!*1000)</f>
        <v>#REF!</v>
      </c>
      <c r="BK1787" s="29" t="e">
        <f>398600640000000/(#REF!*1000*#REF!*1000)</f>
        <v>#REF!</v>
      </c>
      <c r="BL1787" s="29" t="e">
        <f t="shared" si="402"/>
        <v>#REF!</v>
      </c>
      <c r="BM1787" t="e">
        <f>398600640000000/(#REF!*1000*#REF!*1000)</f>
        <v>#REF!</v>
      </c>
    </row>
    <row r="1788" spans="24:65" x14ac:dyDescent="0.25">
      <c r="X1788"/>
      <c r="Y1788"/>
      <c r="Z1788"/>
      <c r="AA1788"/>
      <c r="AB1788" s="5" t="e">
        <f>#REF!-#REF!</f>
        <v>#REF!</v>
      </c>
      <c r="AC1788" s="1" t="e">
        <f>#REF!-#REF!</f>
        <v>#REF!</v>
      </c>
      <c r="AD1788" s="1" t="e">
        <f>SIN(#REF!)*COS(#REF!)</f>
        <v>#REF!</v>
      </c>
      <c r="AE1788" s="1" t="e">
        <f>SIN(#REF!)*SIN(#REF!)</f>
        <v>#REF!</v>
      </c>
      <c r="AF1788" s="1" t="e">
        <f>#REF!*COS(#REF!+#REF!)</f>
        <v>#REF!</v>
      </c>
      <c r="AG1788" s="1" t="e">
        <f>#REF!*SIN(#REF!+#REF!)</f>
        <v>#REF!</v>
      </c>
      <c r="AH1788" s="1" t="e">
        <f>SIN(#REF!)</f>
        <v>#REF!</v>
      </c>
      <c r="AI1788" s="1" t="e">
        <f>COS(#REF!)</f>
        <v>#REF!</v>
      </c>
      <c r="AJ1788" s="1" t="e">
        <f t="shared" si="392"/>
        <v>#REF!</v>
      </c>
      <c r="AK1788" s="5" t="e">
        <f>#REF!*#REF!</f>
        <v>#REF!</v>
      </c>
      <c r="AL1788" s="1" t="e">
        <f>(#REF!*#REF!)*(#REF!*#REF!-1)</f>
        <v>#REF!</v>
      </c>
      <c r="AM1788" s="13" t="e">
        <f>#REF!*SQRT(1-#REF!*#REF!)</f>
        <v>#REF!</v>
      </c>
      <c r="AN1788" s="15" t="e">
        <f>#REF!-AM1788</f>
        <v>#REF!</v>
      </c>
      <c r="AO1788" s="19" t="e">
        <f>#REF!/AM1788</f>
        <v>#REF!</v>
      </c>
      <c r="AP1788" s="19" t="e">
        <f>SQRT(398600640000000/(#REF!*1000))</f>
        <v>#REF!</v>
      </c>
      <c r="AQ1788" s="17" t="e">
        <f>SQRT(2*398600640000000*((1/(#REF!*1000))-(1/((#REF!*1000)+(#REF!*1000)))))</f>
        <v>#REF!</v>
      </c>
      <c r="AR1788" s="17" t="e">
        <f>SQRT(2*398600640000000*((1/(#REF!*1000))-(1/((#REF!*1000)+(#REF!*1000)))))</f>
        <v>#REF!</v>
      </c>
      <c r="AS1788" s="17" t="e">
        <f t="shared" si="393"/>
        <v>#REF!</v>
      </c>
      <c r="AT1788" s="5" t="e">
        <f t="shared" si="394"/>
        <v>#REF!</v>
      </c>
      <c r="AU1788" s="5" t="e">
        <f>(((4*(POWER(#REF!*1000,2)*AP1788)/398600640000000)*AT1788))/2/1000</f>
        <v>#REF!</v>
      </c>
      <c r="AV1788" s="5" t="e">
        <f t="shared" si="395"/>
        <v>#REF!</v>
      </c>
      <c r="AW1788" s="5" t="e">
        <f>(((4*(POWER(#REF!*1000,2)*AQ1788)/398600640000000)*AV1788))/2/1000</f>
        <v>#REF!</v>
      </c>
      <c r="AX1788" s="19" t="e">
        <f t="shared" si="396"/>
        <v>#REF!</v>
      </c>
      <c r="AY1788" s="17" t="e">
        <f>SQRT(398600640000/#REF!)</f>
        <v>#REF!</v>
      </c>
      <c r="AZ1788" s="17" t="e">
        <f>SQRT(398600640000/#REF!)</f>
        <v>#REF!</v>
      </c>
      <c r="BA1788" s="17" t="e">
        <f t="shared" si="397"/>
        <v>#REF!</v>
      </c>
      <c r="BB1788" s="24" t="e">
        <f>-(398600640000000)/(2*(#REF!))</f>
        <v>#REF!</v>
      </c>
      <c r="BC1788" s="24" t="e">
        <f>-(398600640000000)/((2*#REF!))</f>
        <v>#REF!</v>
      </c>
      <c r="BD1788" s="24" t="e">
        <f>-(398600640000000)/(2*#REF!)</f>
        <v>#REF!</v>
      </c>
      <c r="BE1788" s="27" t="e">
        <f t="shared" si="398"/>
        <v>#REF!</v>
      </c>
      <c r="BF1788" s="27" t="e">
        <f t="shared" si="399"/>
        <v>#REF!</v>
      </c>
      <c r="BG1788" s="23" t="e">
        <f t="shared" si="400"/>
        <v>#REF!</v>
      </c>
      <c r="BH1788" s="23" t="e">
        <f t="shared" si="401"/>
        <v>#REF!</v>
      </c>
      <c r="BJ1788" s="29" t="e">
        <f>398600640000000/(#REF!*1000*#REF!*1000)</f>
        <v>#REF!</v>
      </c>
      <c r="BK1788" s="29" t="e">
        <f>398600640000000/(#REF!*1000*#REF!*1000)</f>
        <v>#REF!</v>
      </c>
      <c r="BL1788" s="29" t="e">
        <f t="shared" si="402"/>
        <v>#REF!</v>
      </c>
      <c r="BM1788" t="e">
        <f>398600640000000/(#REF!*1000*#REF!*1000)</f>
        <v>#REF!</v>
      </c>
    </row>
    <row r="1789" spans="24:65" x14ac:dyDescent="0.25">
      <c r="X1789"/>
      <c r="Y1789"/>
      <c r="Z1789"/>
      <c r="AA1789"/>
      <c r="AB1789" s="5" t="e">
        <f>#REF!-#REF!</f>
        <v>#REF!</v>
      </c>
      <c r="AC1789" s="1" t="e">
        <f>#REF!-#REF!</f>
        <v>#REF!</v>
      </c>
      <c r="AD1789" s="1" t="e">
        <f>SIN(#REF!)*COS(#REF!)</f>
        <v>#REF!</v>
      </c>
      <c r="AE1789" s="1" t="e">
        <f>SIN(#REF!)*SIN(#REF!)</f>
        <v>#REF!</v>
      </c>
      <c r="AF1789" s="1" t="e">
        <f>#REF!*COS(#REF!+#REF!)</f>
        <v>#REF!</v>
      </c>
      <c r="AG1789" s="1" t="e">
        <f>#REF!*SIN(#REF!+#REF!)</f>
        <v>#REF!</v>
      </c>
      <c r="AH1789" s="1" t="e">
        <f>SIN(#REF!)</f>
        <v>#REF!</v>
      </c>
      <c r="AI1789" s="1" t="e">
        <f>COS(#REF!)</f>
        <v>#REF!</v>
      </c>
      <c r="AJ1789" s="1" t="e">
        <f t="shared" si="392"/>
        <v>#REF!</v>
      </c>
      <c r="AK1789" s="5" t="e">
        <f>#REF!*#REF!</f>
        <v>#REF!</v>
      </c>
      <c r="AL1789" s="1" t="e">
        <f>(#REF!*#REF!)*(#REF!*#REF!-1)</f>
        <v>#REF!</v>
      </c>
      <c r="AM1789" s="13" t="e">
        <f>#REF!*SQRT(1-#REF!*#REF!)</f>
        <v>#REF!</v>
      </c>
      <c r="AN1789" s="15" t="e">
        <f>#REF!-AM1789</f>
        <v>#REF!</v>
      </c>
      <c r="AO1789" s="19" t="e">
        <f>#REF!/AM1789</f>
        <v>#REF!</v>
      </c>
      <c r="AP1789" s="19" t="e">
        <f>SQRT(398600640000000/(#REF!*1000))</f>
        <v>#REF!</v>
      </c>
      <c r="AQ1789" s="17" t="e">
        <f>SQRT(2*398600640000000*((1/(#REF!*1000))-(1/((#REF!*1000)+(#REF!*1000)))))</f>
        <v>#REF!</v>
      </c>
      <c r="AR1789" s="17" t="e">
        <f>SQRT(2*398600640000000*((1/(#REF!*1000))-(1/((#REF!*1000)+(#REF!*1000)))))</f>
        <v>#REF!</v>
      </c>
      <c r="AS1789" s="17" t="e">
        <f t="shared" si="393"/>
        <v>#REF!</v>
      </c>
      <c r="AT1789" s="5" t="e">
        <f t="shared" si="394"/>
        <v>#REF!</v>
      </c>
      <c r="AU1789" s="5" t="e">
        <f>(((4*(POWER(#REF!*1000,2)*AP1789)/398600640000000)*AT1789))/2/1000</f>
        <v>#REF!</v>
      </c>
      <c r="AV1789" s="5" t="e">
        <f t="shared" si="395"/>
        <v>#REF!</v>
      </c>
      <c r="AW1789" s="5" t="e">
        <f>(((4*(POWER(#REF!*1000,2)*AQ1789)/398600640000000)*AV1789))/2/1000</f>
        <v>#REF!</v>
      </c>
      <c r="AX1789" s="19" t="e">
        <f t="shared" si="396"/>
        <v>#REF!</v>
      </c>
      <c r="AY1789" s="17" t="e">
        <f>SQRT(398600640000/#REF!)</f>
        <v>#REF!</v>
      </c>
      <c r="AZ1789" s="17" t="e">
        <f>SQRT(398600640000/#REF!)</f>
        <v>#REF!</v>
      </c>
      <c r="BA1789" s="17" t="e">
        <f t="shared" si="397"/>
        <v>#REF!</v>
      </c>
      <c r="BB1789" s="24" t="e">
        <f>-(398600640000000)/(2*(#REF!))</f>
        <v>#REF!</v>
      </c>
      <c r="BC1789" s="24" t="e">
        <f>-(398600640000000)/((2*#REF!))</f>
        <v>#REF!</v>
      </c>
      <c r="BD1789" s="24" t="e">
        <f>-(398600640000000)/(2*#REF!)</f>
        <v>#REF!</v>
      </c>
      <c r="BE1789" s="27" t="e">
        <f t="shared" si="398"/>
        <v>#REF!</v>
      </c>
      <c r="BF1789" s="27" t="e">
        <f t="shared" si="399"/>
        <v>#REF!</v>
      </c>
      <c r="BG1789" s="23" t="e">
        <f t="shared" si="400"/>
        <v>#REF!</v>
      </c>
      <c r="BH1789" s="23" t="e">
        <f t="shared" si="401"/>
        <v>#REF!</v>
      </c>
      <c r="BJ1789" s="29" t="e">
        <f>398600640000000/(#REF!*1000*#REF!*1000)</f>
        <v>#REF!</v>
      </c>
      <c r="BK1789" s="29" t="e">
        <f>398600640000000/(#REF!*1000*#REF!*1000)</f>
        <v>#REF!</v>
      </c>
      <c r="BL1789" s="29" t="e">
        <f t="shared" si="402"/>
        <v>#REF!</v>
      </c>
      <c r="BM1789" t="e">
        <f>398600640000000/(#REF!*1000*#REF!*1000)</f>
        <v>#REF!</v>
      </c>
    </row>
    <row r="1790" spans="24:65" x14ac:dyDescent="0.25">
      <c r="X1790"/>
      <c r="Y1790"/>
      <c r="Z1790"/>
      <c r="AA1790"/>
      <c r="AB1790" s="5" t="e">
        <f>#REF!-#REF!</f>
        <v>#REF!</v>
      </c>
      <c r="AC1790" s="1" t="e">
        <f>#REF!-#REF!</f>
        <v>#REF!</v>
      </c>
      <c r="AD1790" s="1" t="e">
        <f>SIN(#REF!)*COS(#REF!)</f>
        <v>#REF!</v>
      </c>
      <c r="AE1790" s="1" t="e">
        <f>SIN(#REF!)*SIN(#REF!)</f>
        <v>#REF!</v>
      </c>
      <c r="AF1790" s="1" t="e">
        <f>#REF!*COS(#REF!+#REF!)</f>
        <v>#REF!</v>
      </c>
      <c r="AG1790" s="1" t="e">
        <f>#REF!*SIN(#REF!+#REF!)</f>
        <v>#REF!</v>
      </c>
      <c r="AH1790" s="1" t="e">
        <f>SIN(#REF!)</f>
        <v>#REF!</v>
      </c>
      <c r="AI1790" s="1" t="e">
        <f>COS(#REF!)</f>
        <v>#REF!</v>
      </c>
      <c r="AJ1790" s="1" t="e">
        <f t="shared" ref="AJ1790:AJ1791" si="403">AH1790*AI1790</f>
        <v>#REF!</v>
      </c>
      <c r="AK1790" s="5" t="e">
        <f>#REF!*#REF!</f>
        <v>#REF!</v>
      </c>
      <c r="AL1790" s="1" t="e">
        <f>(#REF!*#REF!)*(#REF!*#REF!-1)</f>
        <v>#REF!</v>
      </c>
      <c r="AM1790" s="13" t="e">
        <f>#REF!*SQRT(1-#REF!*#REF!)</f>
        <v>#REF!</v>
      </c>
      <c r="AN1790" s="15" t="e">
        <f>#REF!-AM1790</f>
        <v>#REF!</v>
      </c>
      <c r="AO1790" s="19" t="e">
        <f>#REF!/AM1790</f>
        <v>#REF!</v>
      </c>
      <c r="AP1790" s="19" t="e">
        <f>SQRT(398600640000000/(#REF!*1000))</f>
        <v>#REF!</v>
      </c>
      <c r="AQ1790" s="17" t="e">
        <f>SQRT(2*398600640000000*((1/(#REF!*1000))-(1/((#REF!*1000)+(#REF!*1000)))))</f>
        <v>#REF!</v>
      </c>
      <c r="AR1790" s="17" t="e">
        <f>SQRT(2*398600640000000*((1/(#REF!*1000))-(1/((#REF!*1000)+(#REF!*1000)))))</f>
        <v>#REF!</v>
      </c>
      <c r="AS1790" s="17" t="e">
        <f t="shared" ref="AS1790:AS1791" si="404">AR1790-AQ1790</f>
        <v>#REF!</v>
      </c>
      <c r="AT1790" s="5" t="e">
        <f t="shared" ref="AT1790:AT1791" si="405">AR1790-AP1790</f>
        <v>#REF!</v>
      </c>
      <c r="AU1790" s="5" t="e">
        <f>(((4*(POWER(#REF!*1000,2)*AP1790)/398600640000000)*AT1790))/2/1000</f>
        <v>#REF!</v>
      </c>
      <c r="AV1790" s="5" t="e">
        <f t="shared" ref="AV1790:AV1791" si="406">AP1790-AQ1790</f>
        <v>#REF!</v>
      </c>
      <c r="AW1790" s="5" t="e">
        <f>(((4*(POWER(#REF!*1000,2)*AQ1790)/398600640000000)*AV1790))/2/1000</f>
        <v>#REF!</v>
      </c>
      <c r="AX1790" s="19" t="e">
        <f t="shared" ref="AX1790:AX1791" si="407">(AS1790/AQ1790)*100</f>
        <v>#REF!</v>
      </c>
      <c r="AY1790" s="17" t="e">
        <f>SQRT(398600640000/#REF!)</f>
        <v>#REF!</v>
      </c>
      <c r="AZ1790" s="17" t="e">
        <f>SQRT(398600640000/#REF!)</f>
        <v>#REF!</v>
      </c>
      <c r="BA1790" s="17" t="e">
        <f t="shared" ref="BA1790:BA1791" si="408">AZ1790-AY1790</f>
        <v>#REF!</v>
      </c>
      <c r="BB1790" s="24" t="e">
        <f>-(398600640000000)/(2*(#REF!))</f>
        <v>#REF!</v>
      </c>
      <c r="BC1790" s="24" t="e">
        <f>-(398600640000000)/((2*#REF!))</f>
        <v>#REF!</v>
      </c>
      <c r="BD1790" s="24" t="e">
        <f>-(398600640000000)/(2*#REF!)</f>
        <v>#REF!</v>
      </c>
      <c r="BE1790" s="27" t="e">
        <f t="shared" ref="BE1790:BE1791" si="409">BD1790-BC1790</f>
        <v>#REF!</v>
      </c>
      <c r="BF1790" s="27" t="e">
        <f t="shared" ref="BF1790:BF1791" si="410">BD1790-BB1790</f>
        <v>#REF!</v>
      </c>
      <c r="BG1790" s="23" t="e">
        <f t="shared" ref="BG1790:BG1791" si="411">BE1790+BF1790</f>
        <v>#REF!</v>
      </c>
      <c r="BH1790" s="23" t="e">
        <f t="shared" ref="BH1790:BH1791" si="412">BC1790-BB1790</f>
        <v>#REF!</v>
      </c>
      <c r="BJ1790" s="29" t="e">
        <f>398600640000000/(#REF!*1000*#REF!*1000)</f>
        <v>#REF!</v>
      </c>
      <c r="BK1790" s="29" t="e">
        <f>398600640000000/(#REF!*1000*#REF!*1000)</f>
        <v>#REF!</v>
      </c>
      <c r="BL1790" s="29" t="e">
        <f t="shared" ref="BL1790:BL1791" si="413">BK1790-BJ1790</f>
        <v>#REF!</v>
      </c>
      <c r="BM1790" t="e">
        <f>398600640000000/(#REF!*1000*#REF!*1000)</f>
        <v>#REF!</v>
      </c>
    </row>
    <row r="1791" spans="24:65" x14ac:dyDescent="0.25">
      <c r="X1791"/>
      <c r="Y1791"/>
      <c r="Z1791"/>
      <c r="AA1791"/>
      <c r="AB1791" s="5" t="e">
        <f>#REF!-#REF!</f>
        <v>#REF!</v>
      </c>
      <c r="AC1791" s="1" t="e">
        <f>#REF!-#REF!</f>
        <v>#REF!</v>
      </c>
      <c r="AD1791" s="1" t="e">
        <f>SIN(#REF!)*COS(#REF!)</f>
        <v>#REF!</v>
      </c>
      <c r="AE1791" s="1" t="e">
        <f>SIN(#REF!)*SIN(#REF!)</f>
        <v>#REF!</v>
      </c>
      <c r="AF1791" s="1" t="e">
        <f>#REF!*COS(#REF!+#REF!)</f>
        <v>#REF!</v>
      </c>
      <c r="AG1791" s="1" t="e">
        <f>#REF!*SIN(#REF!+#REF!)</f>
        <v>#REF!</v>
      </c>
      <c r="AH1791" s="1" t="e">
        <f>SIN(#REF!)</f>
        <v>#REF!</v>
      </c>
      <c r="AI1791" s="1" t="e">
        <f>COS(#REF!)</f>
        <v>#REF!</v>
      </c>
      <c r="AJ1791" s="1" t="e">
        <f t="shared" si="403"/>
        <v>#REF!</v>
      </c>
      <c r="AK1791" s="5" t="e">
        <f>#REF!*#REF!</f>
        <v>#REF!</v>
      </c>
      <c r="AL1791" s="1" t="e">
        <f>(#REF!*#REF!)*(#REF!*#REF!-1)</f>
        <v>#REF!</v>
      </c>
      <c r="AM1791" s="13" t="e">
        <f>#REF!*SQRT(1-#REF!*#REF!)</f>
        <v>#REF!</v>
      </c>
      <c r="AN1791" s="15" t="e">
        <f>#REF!-AM1791</f>
        <v>#REF!</v>
      </c>
      <c r="AO1791" s="19" t="e">
        <f>#REF!/AM1791</f>
        <v>#REF!</v>
      </c>
      <c r="AP1791" s="19" t="e">
        <f>SQRT(398600640000000/(#REF!*1000))</f>
        <v>#REF!</v>
      </c>
      <c r="AQ1791" s="17" t="e">
        <f>SQRT(2*398600640000000*((1/(#REF!*1000))-(1/((#REF!*1000)+(#REF!*1000)))))</f>
        <v>#REF!</v>
      </c>
      <c r="AR1791" s="17" t="e">
        <f>SQRT(2*398600640000000*((1/(#REF!*1000))-(1/((#REF!*1000)+(#REF!*1000)))))</f>
        <v>#REF!</v>
      </c>
      <c r="AS1791" s="17" t="e">
        <f t="shared" si="404"/>
        <v>#REF!</v>
      </c>
      <c r="AT1791" s="5" t="e">
        <f t="shared" si="405"/>
        <v>#REF!</v>
      </c>
      <c r="AU1791" s="5" t="e">
        <f>(((4*(POWER(#REF!*1000,2)*AP1791)/398600640000000)*AT1791))/2/1000</f>
        <v>#REF!</v>
      </c>
      <c r="AV1791" s="5" t="e">
        <f t="shared" si="406"/>
        <v>#REF!</v>
      </c>
      <c r="AW1791" s="5" t="e">
        <f>(((4*(POWER(#REF!*1000,2)*AQ1791)/398600640000000)*AV1791))/2/1000</f>
        <v>#REF!</v>
      </c>
      <c r="AX1791" s="19" t="e">
        <f t="shared" si="407"/>
        <v>#REF!</v>
      </c>
      <c r="AY1791" s="17" t="e">
        <f>SQRT(398600640000/#REF!)</f>
        <v>#REF!</v>
      </c>
      <c r="AZ1791" s="17" t="e">
        <f>SQRT(398600640000/#REF!)</f>
        <v>#REF!</v>
      </c>
      <c r="BA1791" s="17" t="e">
        <f t="shared" si="408"/>
        <v>#REF!</v>
      </c>
      <c r="BB1791" s="24" t="e">
        <f>-(398600640000000)/(2*(#REF!))</f>
        <v>#REF!</v>
      </c>
      <c r="BC1791" s="24" t="e">
        <f>-(398600640000000)/((2*#REF!))</f>
        <v>#REF!</v>
      </c>
      <c r="BD1791" s="24" t="e">
        <f>-(398600640000000)/(2*#REF!)</f>
        <v>#REF!</v>
      </c>
      <c r="BE1791" s="27" t="e">
        <f t="shared" si="409"/>
        <v>#REF!</v>
      </c>
      <c r="BF1791" s="27" t="e">
        <f t="shared" si="410"/>
        <v>#REF!</v>
      </c>
      <c r="BG1791" s="23" t="e">
        <f t="shared" si="411"/>
        <v>#REF!</v>
      </c>
      <c r="BH1791" s="23" t="e">
        <f t="shared" si="412"/>
        <v>#REF!</v>
      </c>
      <c r="BJ1791" s="29" t="e">
        <f>398600640000000/(#REF!*1000*#REF!*1000)</f>
        <v>#REF!</v>
      </c>
      <c r="BK1791" s="29" t="e">
        <f>398600640000000/(#REF!*1000*#REF!*1000)</f>
        <v>#REF!</v>
      </c>
      <c r="BL1791" s="29" t="e">
        <f t="shared" si="413"/>
        <v>#REF!</v>
      </c>
      <c r="BM1791" t="e">
        <f>398600640000000/(#REF!*1000*#REF!*1000)</f>
        <v>#REF!</v>
      </c>
    </row>
    <row r="1792" spans="24:65" x14ac:dyDescent="0.25">
      <c r="X1792"/>
      <c r="Y1792"/>
      <c r="Z1792"/>
      <c r="AA1792"/>
      <c r="AB1792" s="5" t="e">
        <f>#REF!-#REF!</f>
        <v>#REF!</v>
      </c>
      <c r="AC1792" s="1" t="e">
        <f>#REF!-#REF!</f>
        <v>#REF!</v>
      </c>
      <c r="AD1792" s="1" t="e">
        <f>SIN(#REF!)*COS(#REF!)</f>
        <v>#REF!</v>
      </c>
      <c r="AE1792" s="1" t="e">
        <f>SIN(#REF!)*SIN(#REF!)</f>
        <v>#REF!</v>
      </c>
      <c r="AF1792" s="1" t="e">
        <f>#REF!*COS(#REF!+#REF!)</f>
        <v>#REF!</v>
      </c>
      <c r="AG1792" s="1" t="e">
        <f>#REF!*SIN(#REF!+#REF!)</f>
        <v>#REF!</v>
      </c>
      <c r="AH1792" s="1" t="e">
        <f>SIN(#REF!)</f>
        <v>#REF!</v>
      </c>
      <c r="AI1792" s="1" t="e">
        <f>COS(#REF!)</f>
        <v>#REF!</v>
      </c>
      <c r="AJ1792" s="1" t="e">
        <f t="shared" ref="AJ1792:AJ1793" si="414">AH1792*AI1792</f>
        <v>#REF!</v>
      </c>
      <c r="AK1792" s="5" t="e">
        <f>#REF!*#REF!</f>
        <v>#REF!</v>
      </c>
      <c r="AL1792" s="1" t="e">
        <f>(#REF!*#REF!)*(#REF!*#REF!-1)</f>
        <v>#REF!</v>
      </c>
      <c r="AM1792" s="13" t="e">
        <f>#REF!*SQRT(1-#REF!*#REF!)</f>
        <v>#REF!</v>
      </c>
      <c r="AN1792" s="15" t="e">
        <f>#REF!-AM1792</f>
        <v>#REF!</v>
      </c>
      <c r="AO1792" s="19" t="e">
        <f>#REF!/AM1792</f>
        <v>#REF!</v>
      </c>
      <c r="AP1792" s="19" t="e">
        <f>SQRT(398600640000000/(#REF!*1000))</f>
        <v>#REF!</v>
      </c>
      <c r="AQ1792" s="17" t="e">
        <f>SQRT(2*398600640000000*((1/(#REF!*1000))-(1/((#REF!*1000)+(#REF!*1000)))))</f>
        <v>#REF!</v>
      </c>
      <c r="AR1792" s="17" t="e">
        <f>SQRT(2*398600640000000*((1/(#REF!*1000))-(1/((#REF!*1000)+(#REF!*1000)))))</f>
        <v>#REF!</v>
      </c>
      <c r="AS1792" s="17" t="e">
        <f t="shared" ref="AS1792:AS1793" si="415">AR1792-AQ1792</f>
        <v>#REF!</v>
      </c>
      <c r="AT1792" s="5" t="e">
        <f t="shared" ref="AT1792:AT1793" si="416">AR1792-AP1792</f>
        <v>#REF!</v>
      </c>
      <c r="AU1792" s="5" t="e">
        <f>(((4*(POWER(#REF!*1000,2)*AP1792)/398600640000000)*AT1792))/2/1000</f>
        <v>#REF!</v>
      </c>
      <c r="AV1792" s="5" t="e">
        <f t="shared" ref="AV1792:AV1793" si="417">AP1792-AQ1792</f>
        <v>#REF!</v>
      </c>
      <c r="AW1792" s="5" t="e">
        <f>(((4*(POWER(#REF!*1000,2)*AQ1792)/398600640000000)*AV1792))/2/1000</f>
        <v>#REF!</v>
      </c>
      <c r="AX1792" s="19" t="e">
        <f t="shared" ref="AX1792:AX1793" si="418">(AS1792/AQ1792)*100</f>
        <v>#REF!</v>
      </c>
      <c r="AY1792" s="17" t="e">
        <f>SQRT(398600640000/#REF!)</f>
        <v>#REF!</v>
      </c>
      <c r="AZ1792" s="17" t="e">
        <f>SQRT(398600640000/#REF!)</f>
        <v>#REF!</v>
      </c>
      <c r="BA1792" s="17" t="e">
        <f t="shared" ref="BA1792:BA1793" si="419">AZ1792-AY1792</f>
        <v>#REF!</v>
      </c>
      <c r="BB1792" s="24" t="e">
        <f>-(398600640000000)/(2*(#REF!))</f>
        <v>#REF!</v>
      </c>
      <c r="BC1792" s="24" t="e">
        <f>-(398600640000000)/((2*#REF!))</f>
        <v>#REF!</v>
      </c>
      <c r="BD1792" s="24" t="e">
        <f>-(398600640000000)/(2*#REF!)</f>
        <v>#REF!</v>
      </c>
      <c r="BE1792" s="27" t="e">
        <f t="shared" ref="BE1792:BE1793" si="420">BD1792-BC1792</f>
        <v>#REF!</v>
      </c>
      <c r="BF1792" s="27" t="e">
        <f t="shared" ref="BF1792:BF1793" si="421">BD1792-BB1792</f>
        <v>#REF!</v>
      </c>
      <c r="BG1792" s="23" t="e">
        <f t="shared" ref="BG1792:BG1793" si="422">BE1792+BF1792</f>
        <v>#REF!</v>
      </c>
      <c r="BH1792" s="23" t="e">
        <f t="shared" ref="BH1792:BH1793" si="423">BC1792-BB1792</f>
        <v>#REF!</v>
      </c>
      <c r="BJ1792" s="29" t="e">
        <f>398600640000000/(#REF!*1000*#REF!*1000)</f>
        <v>#REF!</v>
      </c>
      <c r="BK1792" s="29" t="e">
        <f>398600640000000/(#REF!*1000*#REF!*1000)</f>
        <v>#REF!</v>
      </c>
      <c r="BL1792" s="29" t="e">
        <f t="shared" ref="BL1792:BL1793" si="424">BK1792-BJ1792</f>
        <v>#REF!</v>
      </c>
      <c r="BM1792" t="e">
        <f>398600640000000/(#REF!*1000*#REF!*1000)</f>
        <v>#REF!</v>
      </c>
    </row>
    <row r="1793" spans="24:65" x14ac:dyDescent="0.25">
      <c r="X1793"/>
      <c r="Y1793"/>
      <c r="Z1793"/>
      <c r="AA1793"/>
      <c r="AB1793" s="5" t="e">
        <f>#REF!-#REF!</f>
        <v>#REF!</v>
      </c>
      <c r="AC1793" s="1" t="e">
        <f>#REF!-#REF!</f>
        <v>#REF!</v>
      </c>
      <c r="AD1793" s="1" t="e">
        <f>SIN(#REF!)*COS(#REF!)</f>
        <v>#REF!</v>
      </c>
      <c r="AE1793" s="1" t="e">
        <f>SIN(#REF!)*SIN(#REF!)</f>
        <v>#REF!</v>
      </c>
      <c r="AF1793" s="1" t="e">
        <f>#REF!*COS(#REF!+#REF!)</f>
        <v>#REF!</v>
      </c>
      <c r="AG1793" s="1" t="e">
        <f>#REF!*SIN(#REF!+#REF!)</f>
        <v>#REF!</v>
      </c>
      <c r="AH1793" s="1" t="e">
        <f>SIN(#REF!)</f>
        <v>#REF!</v>
      </c>
      <c r="AI1793" s="1" t="e">
        <f>COS(#REF!)</f>
        <v>#REF!</v>
      </c>
      <c r="AJ1793" s="1" t="e">
        <f t="shared" si="414"/>
        <v>#REF!</v>
      </c>
      <c r="AK1793" s="5" t="e">
        <f>#REF!*#REF!</f>
        <v>#REF!</v>
      </c>
      <c r="AL1793" s="1" t="e">
        <f>(#REF!*#REF!)*(#REF!*#REF!-1)</f>
        <v>#REF!</v>
      </c>
      <c r="AM1793" s="13" t="e">
        <f>#REF!*SQRT(1-#REF!*#REF!)</f>
        <v>#REF!</v>
      </c>
      <c r="AN1793" s="15" t="e">
        <f>#REF!-AM1793</f>
        <v>#REF!</v>
      </c>
      <c r="AO1793" s="19" t="e">
        <f>#REF!/AM1793</f>
        <v>#REF!</v>
      </c>
      <c r="AP1793" s="19" t="e">
        <f>SQRT(398600640000000/(#REF!*1000))</f>
        <v>#REF!</v>
      </c>
      <c r="AQ1793" s="17" t="e">
        <f>SQRT(2*398600640000000*((1/(#REF!*1000))-(1/((#REF!*1000)+(#REF!*1000)))))</f>
        <v>#REF!</v>
      </c>
      <c r="AR1793" s="17" t="e">
        <f>SQRT(2*398600640000000*((1/(#REF!*1000))-(1/((#REF!*1000)+(#REF!*1000)))))</f>
        <v>#REF!</v>
      </c>
      <c r="AS1793" s="17" t="e">
        <f t="shared" si="415"/>
        <v>#REF!</v>
      </c>
      <c r="AT1793" s="5" t="e">
        <f t="shared" si="416"/>
        <v>#REF!</v>
      </c>
      <c r="AU1793" s="5" t="e">
        <f>(((4*(POWER(#REF!*1000,2)*AP1793)/398600640000000)*AT1793))/2/1000</f>
        <v>#REF!</v>
      </c>
      <c r="AV1793" s="5" t="e">
        <f t="shared" si="417"/>
        <v>#REF!</v>
      </c>
      <c r="AW1793" s="5" t="e">
        <f>(((4*(POWER(#REF!*1000,2)*AQ1793)/398600640000000)*AV1793))/2/1000</f>
        <v>#REF!</v>
      </c>
      <c r="AX1793" s="19" t="e">
        <f t="shared" si="418"/>
        <v>#REF!</v>
      </c>
      <c r="AY1793" s="17" t="e">
        <f>SQRT(398600640000/#REF!)</f>
        <v>#REF!</v>
      </c>
      <c r="AZ1793" s="17" t="e">
        <f>SQRT(398600640000/#REF!)</f>
        <v>#REF!</v>
      </c>
      <c r="BA1793" s="17" t="e">
        <f t="shared" si="419"/>
        <v>#REF!</v>
      </c>
      <c r="BB1793" s="24" t="e">
        <f>-(398600640000000)/(2*(#REF!))</f>
        <v>#REF!</v>
      </c>
      <c r="BC1793" s="24" t="e">
        <f>-(398600640000000)/((2*#REF!))</f>
        <v>#REF!</v>
      </c>
      <c r="BD1793" s="24" t="e">
        <f>-(398600640000000)/(2*#REF!)</f>
        <v>#REF!</v>
      </c>
      <c r="BE1793" s="27" t="e">
        <f t="shared" si="420"/>
        <v>#REF!</v>
      </c>
      <c r="BF1793" s="27" t="e">
        <f t="shared" si="421"/>
        <v>#REF!</v>
      </c>
      <c r="BG1793" s="23" t="e">
        <f t="shared" si="422"/>
        <v>#REF!</v>
      </c>
      <c r="BH1793" s="23" t="e">
        <f t="shared" si="423"/>
        <v>#REF!</v>
      </c>
      <c r="BJ1793" s="29" t="e">
        <f>398600640000000/(#REF!*1000*#REF!*1000)</f>
        <v>#REF!</v>
      </c>
      <c r="BK1793" s="29" t="e">
        <f>398600640000000/(#REF!*1000*#REF!*1000)</f>
        <v>#REF!</v>
      </c>
      <c r="BL1793" s="29" t="e">
        <f t="shared" si="424"/>
        <v>#REF!</v>
      </c>
      <c r="BM1793" t="e">
        <f>398600640000000/(#REF!*1000*#REF!*1000)</f>
        <v>#REF!</v>
      </c>
    </row>
    <row r="1794" spans="24:65" x14ac:dyDescent="0.25">
      <c r="X1794"/>
      <c r="Y1794"/>
      <c r="Z1794"/>
      <c r="AA1794"/>
      <c r="AB1794" s="5" t="e">
        <f>#REF!-#REF!</f>
        <v>#REF!</v>
      </c>
      <c r="AC1794" s="1" t="e">
        <f>#REF!-#REF!</f>
        <v>#REF!</v>
      </c>
      <c r="AD1794" s="1" t="e">
        <f>SIN(#REF!)*COS(#REF!)</f>
        <v>#REF!</v>
      </c>
      <c r="AE1794" s="1" t="e">
        <f>SIN(#REF!)*SIN(#REF!)</f>
        <v>#REF!</v>
      </c>
      <c r="AF1794" s="1" t="e">
        <f>#REF!*COS(#REF!+#REF!)</f>
        <v>#REF!</v>
      </c>
      <c r="AG1794" s="1" t="e">
        <f>#REF!*SIN(#REF!+#REF!)</f>
        <v>#REF!</v>
      </c>
      <c r="AH1794" s="1" t="e">
        <f>SIN(#REF!)</f>
        <v>#REF!</v>
      </c>
      <c r="AI1794" s="1" t="e">
        <f>COS(#REF!)</f>
        <v>#REF!</v>
      </c>
      <c r="AJ1794" s="1" t="e">
        <f t="shared" ref="AJ1794:AJ1795" si="425">AH1794*AI1794</f>
        <v>#REF!</v>
      </c>
      <c r="AK1794" s="5" t="e">
        <f>#REF!*#REF!</f>
        <v>#REF!</v>
      </c>
      <c r="AL1794" s="1" t="e">
        <f>(#REF!*#REF!)*(#REF!*#REF!-1)</f>
        <v>#REF!</v>
      </c>
      <c r="AM1794" s="13" t="e">
        <f>#REF!*SQRT(1-#REF!*#REF!)</f>
        <v>#REF!</v>
      </c>
      <c r="AN1794" s="15" t="e">
        <f>#REF!-AM1794</f>
        <v>#REF!</v>
      </c>
      <c r="AO1794" s="19" t="e">
        <f>#REF!/AM1794</f>
        <v>#REF!</v>
      </c>
      <c r="AP1794" s="19" t="e">
        <f>SQRT(398600640000000/(#REF!*1000))</f>
        <v>#REF!</v>
      </c>
      <c r="AQ1794" s="17" t="e">
        <f>SQRT(2*398600640000000*((1/(#REF!*1000))-(1/((#REF!*1000)+(#REF!*1000)))))</f>
        <v>#REF!</v>
      </c>
      <c r="AR1794" s="17" t="e">
        <f>SQRT(2*398600640000000*((1/(#REF!*1000))-(1/((#REF!*1000)+(#REF!*1000)))))</f>
        <v>#REF!</v>
      </c>
      <c r="AS1794" s="17" t="e">
        <f t="shared" ref="AS1794:AS1795" si="426">AR1794-AQ1794</f>
        <v>#REF!</v>
      </c>
      <c r="AT1794" s="5" t="e">
        <f t="shared" ref="AT1794:AT1795" si="427">AR1794-AP1794</f>
        <v>#REF!</v>
      </c>
      <c r="AU1794" s="5" t="e">
        <f>(((4*(POWER(#REF!*1000,2)*AP1794)/398600640000000)*AT1794))/2/1000</f>
        <v>#REF!</v>
      </c>
      <c r="AV1794" s="5" t="e">
        <f t="shared" ref="AV1794:AV1795" si="428">AP1794-AQ1794</f>
        <v>#REF!</v>
      </c>
      <c r="AW1794" s="5" t="e">
        <f>(((4*(POWER(#REF!*1000,2)*AQ1794)/398600640000000)*AV1794))/2/1000</f>
        <v>#REF!</v>
      </c>
      <c r="AX1794" s="19" t="e">
        <f t="shared" ref="AX1794:AX1795" si="429">(AS1794/AQ1794)*100</f>
        <v>#REF!</v>
      </c>
      <c r="AY1794" s="17" t="e">
        <f>SQRT(398600640000/#REF!)</f>
        <v>#REF!</v>
      </c>
      <c r="AZ1794" s="17" t="e">
        <f>SQRT(398600640000/#REF!)</f>
        <v>#REF!</v>
      </c>
      <c r="BA1794" s="17" t="e">
        <f t="shared" ref="BA1794:BA1795" si="430">AZ1794-AY1794</f>
        <v>#REF!</v>
      </c>
      <c r="BB1794" s="24" t="e">
        <f>-(398600640000000)/(2*(#REF!))</f>
        <v>#REF!</v>
      </c>
      <c r="BC1794" s="24" t="e">
        <f>-(398600640000000)/((2*#REF!))</f>
        <v>#REF!</v>
      </c>
      <c r="BD1794" s="24" t="e">
        <f>-(398600640000000)/(2*#REF!)</f>
        <v>#REF!</v>
      </c>
      <c r="BE1794" s="27" t="e">
        <f t="shared" ref="BE1794:BE1795" si="431">BD1794-BC1794</f>
        <v>#REF!</v>
      </c>
      <c r="BF1794" s="27" t="e">
        <f t="shared" ref="BF1794:BF1795" si="432">BD1794-BB1794</f>
        <v>#REF!</v>
      </c>
      <c r="BG1794" s="23" t="e">
        <f t="shared" ref="BG1794:BG1795" si="433">BE1794+BF1794</f>
        <v>#REF!</v>
      </c>
      <c r="BH1794" s="23" t="e">
        <f t="shared" ref="BH1794:BH1795" si="434">BC1794-BB1794</f>
        <v>#REF!</v>
      </c>
      <c r="BJ1794" s="29" t="e">
        <f>398600640000000/(#REF!*1000*#REF!*1000)</f>
        <v>#REF!</v>
      </c>
      <c r="BK1794" s="29" t="e">
        <f>398600640000000/(#REF!*1000*#REF!*1000)</f>
        <v>#REF!</v>
      </c>
      <c r="BL1794" s="29" t="e">
        <f t="shared" ref="BL1794:BL1795" si="435">BK1794-BJ1794</f>
        <v>#REF!</v>
      </c>
      <c r="BM1794" t="e">
        <f>398600640000000/(#REF!*1000*#REF!*1000)</f>
        <v>#REF!</v>
      </c>
    </row>
    <row r="1795" spans="24:65" x14ac:dyDescent="0.25">
      <c r="X1795"/>
      <c r="Y1795"/>
      <c r="Z1795"/>
      <c r="AA1795"/>
      <c r="AB1795" s="5" t="e">
        <f>#REF!-#REF!</f>
        <v>#REF!</v>
      </c>
      <c r="AC1795" s="1" t="e">
        <f>#REF!-#REF!</f>
        <v>#REF!</v>
      </c>
      <c r="AD1795" s="1" t="e">
        <f>SIN(#REF!)*COS(#REF!)</f>
        <v>#REF!</v>
      </c>
      <c r="AE1795" s="1" t="e">
        <f>SIN(#REF!)*SIN(#REF!)</f>
        <v>#REF!</v>
      </c>
      <c r="AF1795" s="1" t="e">
        <f>#REF!*COS(#REF!+#REF!)</f>
        <v>#REF!</v>
      </c>
      <c r="AG1795" s="1" t="e">
        <f>#REF!*SIN(#REF!+#REF!)</f>
        <v>#REF!</v>
      </c>
      <c r="AH1795" s="1" t="e">
        <f>SIN(#REF!)</f>
        <v>#REF!</v>
      </c>
      <c r="AI1795" s="1" t="e">
        <f>COS(#REF!)</f>
        <v>#REF!</v>
      </c>
      <c r="AJ1795" s="1" t="e">
        <f t="shared" si="425"/>
        <v>#REF!</v>
      </c>
      <c r="AK1795" s="5" t="e">
        <f>#REF!*#REF!</f>
        <v>#REF!</v>
      </c>
      <c r="AL1795" s="1" t="e">
        <f>(#REF!*#REF!)*(#REF!*#REF!-1)</f>
        <v>#REF!</v>
      </c>
      <c r="AM1795" s="13" t="e">
        <f>#REF!*SQRT(1-#REF!*#REF!)</f>
        <v>#REF!</v>
      </c>
      <c r="AN1795" s="15" t="e">
        <f>#REF!-AM1795</f>
        <v>#REF!</v>
      </c>
      <c r="AO1795" s="19" t="e">
        <f>#REF!/AM1795</f>
        <v>#REF!</v>
      </c>
      <c r="AP1795" s="19" t="e">
        <f>SQRT(398600640000000/(#REF!*1000))</f>
        <v>#REF!</v>
      </c>
      <c r="AQ1795" s="17" t="e">
        <f>SQRT(2*398600640000000*((1/(#REF!*1000))-(1/((#REF!*1000)+(#REF!*1000)))))</f>
        <v>#REF!</v>
      </c>
      <c r="AR1795" s="17" t="e">
        <f>SQRT(2*398600640000000*((1/(#REF!*1000))-(1/((#REF!*1000)+(#REF!*1000)))))</f>
        <v>#REF!</v>
      </c>
      <c r="AS1795" s="17" t="e">
        <f t="shared" si="426"/>
        <v>#REF!</v>
      </c>
      <c r="AT1795" s="5" t="e">
        <f t="shared" si="427"/>
        <v>#REF!</v>
      </c>
      <c r="AU1795" s="5" t="e">
        <f>(((4*(POWER(#REF!*1000,2)*AP1795)/398600640000000)*AT1795))/2/1000</f>
        <v>#REF!</v>
      </c>
      <c r="AV1795" s="5" t="e">
        <f t="shared" si="428"/>
        <v>#REF!</v>
      </c>
      <c r="AW1795" s="5" t="e">
        <f>(((4*(POWER(#REF!*1000,2)*AQ1795)/398600640000000)*AV1795))/2/1000</f>
        <v>#REF!</v>
      </c>
      <c r="AX1795" s="19" t="e">
        <f t="shared" si="429"/>
        <v>#REF!</v>
      </c>
      <c r="AY1795" s="17" t="e">
        <f>SQRT(398600640000/#REF!)</f>
        <v>#REF!</v>
      </c>
      <c r="AZ1795" s="17" t="e">
        <f>SQRT(398600640000/#REF!)</f>
        <v>#REF!</v>
      </c>
      <c r="BA1795" s="17" t="e">
        <f t="shared" si="430"/>
        <v>#REF!</v>
      </c>
      <c r="BB1795" s="24" t="e">
        <f>-(398600640000000)/(2*(#REF!))</f>
        <v>#REF!</v>
      </c>
      <c r="BC1795" s="24" t="e">
        <f>-(398600640000000)/((2*#REF!))</f>
        <v>#REF!</v>
      </c>
      <c r="BD1795" s="24" t="e">
        <f>-(398600640000000)/(2*#REF!)</f>
        <v>#REF!</v>
      </c>
      <c r="BE1795" s="27" t="e">
        <f t="shared" si="431"/>
        <v>#REF!</v>
      </c>
      <c r="BF1795" s="27" t="e">
        <f t="shared" si="432"/>
        <v>#REF!</v>
      </c>
      <c r="BG1795" s="23" t="e">
        <f t="shared" si="433"/>
        <v>#REF!</v>
      </c>
      <c r="BH1795" s="23" t="e">
        <f t="shared" si="434"/>
        <v>#REF!</v>
      </c>
      <c r="BJ1795" s="29" t="e">
        <f>398600640000000/(#REF!*1000*#REF!*1000)</f>
        <v>#REF!</v>
      </c>
      <c r="BK1795" s="29" t="e">
        <f>398600640000000/(#REF!*1000*#REF!*1000)</f>
        <v>#REF!</v>
      </c>
      <c r="BL1795" s="29" t="e">
        <f t="shared" si="435"/>
        <v>#REF!</v>
      </c>
      <c r="BM1795" t="e">
        <f>398600640000000/(#REF!*1000*#REF!*1000)</f>
        <v>#REF!</v>
      </c>
    </row>
    <row r="1796" spans="24:65" x14ac:dyDescent="0.25">
      <c r="X1796"/>
      <c r="Y1796"/>
      <c r="Z1796"/>
      <c r="AA1796"/>
      <c r="AB1796" s="5" t="e">
        <f>#REF!-#REF!</f>
        <v>#REF!</v>
      </c>
      <c r="AC1796" s="1" t="e">
        <f>#REF!-#REF!</f>
        <v>#REF!</v>
      </c>
      <c r="AD1796" s="1" t="e">
        <f>SIN(#REF!)*COS(#REF!)</f>
        <v>#REF!</v>
      </c>
      <c r="AE1796" s="1" t="e">
        <f>SIN(#REF!)*SIN(#REF!)</f>
        <v>#REF!</v>
      </c>
      <c r="AF1796" s="1" t="e">
        <f>#REF!*COS(#REF!+#REF!)</f>
        <v>#REF!</v>
      </c>
      <c r="AG1796" s="1" t="e">
        <f>#REF!*SIN(#REF!+#REF!)</f>
        <v>#REF!</v>
      </c>
      <c r="AH1796" s="1" t="e">
        <f>SIN(#REF!)</f>
        <v>#REF!</v>
      </c>
      <c r="AI1796" s="1" t="e">
        <f>COS(#REF!)</f>
        <v>#REF!</v>
      </c>
      <c r="AJ1796" s="1" t="e">
        <f t="shared" ref="AJ1796:AJ1808" si="436">AH1796*AI1796</f>
        <v>#REF!</v>
      </c>
      <c r="AK1796" s="5" t="e">
        <f>#REF!*#REF!</f>
        <v>#REF!</v>
      </c>
      <c r="AL1796" s="1" t="e">
        <f>(#REF!*#REF!)*(#REF!*#REF!-1)</f>
        <v>#REF!</v>
      </c>
      <c r="AM1796" s="13" t="e">
        <f>#REF!*SQRT(1-#REF!*#REF!)</f>
        <v>#REF!</v>
      </c>
      <c r="AN1796" s="15" t="e">
        <f>#REF!-AM1796</f>
        <v>#REF!</v>
      </c>
      <c r="AO1796" s="19" t="e">
        <f>#REF!/AM1796</f>
        <v>#REF!</v>
      </c>
      <c r="AP1796" s="19" t="e">
        <f>SQRT(398600640000000/(#REF!*1000))</f>
        <v>#REF!</v>
      </c>
      <c r="AQ1796" s="17" t="e">
        <f>SQRT(2*398600640000000*((1/(#REF!*1000))-(1/((#REF!*1000)+(#REF!*1000)))))</f>
        <v>#REF!</v>
      </c>
      <c r="AR1796" s="17" t="e">
        <f>SQRT(2*398600640000000*((1/(#REF!*1000))-(1/((#REF!*1000)+(#REF!*1000)))))</f>
        <v>#REF!</v>
      </c>
      <c r="AS1796" s="17" t="e">
        <f t="shared" ref="AS1796:AS1808" si="437">AR1796-AQ1796</f>
        <v>#REF!</v>
      </c>
      <c r="AT1796" s="5" t="e">
        <f t="shared" ref="AT1796:AT1808" si="438">AR1796-AP1796</f>
        <v>#REF!</v>
      </c>
      <c r="AU1796" s="5" t="e">
        <f>(((4*(POWER(#REF!*1000,2)*AP1796)/398600640000000)*AT1796))/2/1000</f>
        <v>#REF!</v>
      </c>
      <c r="AV1796" s="5" t="e">
        <f t="shared" ref="AV1796:AV1808" si="439">AP1796-AQ1796</f>
        <v>#REF!</v>
      </c>
      <c r="AW1796" s="5" t="e">
        <f>(((4*(POWER(#REF!*1000,2)*AQ1796)/398600640000000)*AV1796))/2/1000</f>
        <v>#REF!</v>
      </c>
      <c r="AX1796" s="19" t="e">
        <f t="shared" ref="AX1796:AX1808" si="440">(AS1796/AQ1796)*100</f>
        <v>#REF!</v>
      </c>
      <c r="AY1796" s="17" t="e">
        <f>SQRT(398600640000/#REF!)</f>
        <v>#REF!</v>
      </c>
      <c r="AZ1796" s="17" t="e">
        <f>SQRT(398600640000/#REF!)</f>
        <v>#REF!</v>
      </c>
      <c r="BA1796" s="17" t="e">
        <f t="shared" ref="BA1796:BA1808" si="441">AZ1796-AY1796</f>
        <v>#REF!</v>
      </c>
      <c r="BB1796" s="24" t="e">
        <f>-(398600640000000)/(2*(#REF!))</f>
        <v>#REF!</v>
      </c>
      <c r="BC1796" s="24" t="e">
        <f>-(398600640000000)/((2*#REF!))</f>
        <v>#REF!</v>
      </c>
      <c r="BD1796" s="24" t="e">
        <f>-(398600640000000)/(2*#REF!)</f>
        <v>#REF!</v>
      </c>
      <c r="BE1796" s="27" t="e">
        <f t="shared" ref="BE1796:BE1808" si="442">BD1796-BC1796</f>
        <v>#REF!</v>
      </c>
      <c r="BF1796" s="27" t="e">
        <f t="shared" ref="BF1796:BF1808" si="443">BD1796-BB1796</f>
        <v>#REF!</v>
      </c>
      <c r="BG1796" s="23" t="e">
        <f t="shared" ref="BG1796:BG1808" si="444">BE1796+BF1796</f>
        <v>#REF!</v>
      </c>
      <c r="BH1796" s="23" t="e">
        <f t="shared" ref="BH1796:BH1808" si="445">BC1796-BB1796</f>
        <v>#REF!</v>
      </c>
      <c r="BJ1796" s="29" t="e">
        <f>398600640000000/(#REF!*1000*#REF!*1000)</f>
        <v>#REF!</v>
      </c>
      <c r="BK1796" s="29" t="e">
        <f>398600640000000/(#REF!*1000*#REF!*1000)</f>
        <v>#REF!</v>
      </c>
      <c r="BL1796" s="29" t="e">
        <f t="shared" ref="BL1796:BL1808" si="446">BK1796-BJ1796</f>
        <v>#REF!</v>
      </c>
      <c r="BM1796" t="e">
        <f>398600640000000/(#REF!*1000*#REF!*1000)</f>
        <v>#REF!</v>
      </c>
    </row>
    <row r="1797" spans="24:65" x14ac:dyDescent="0.25">
      <c r="X1797"/>
      <c r="Y1797"/>
      <c r="Z1797"/>
      <c r="AA1797"/>
      <c r="AB1797" s="5" t="e">
        <f>#REF!-#REF!</f>
        <v>#REF!</v>
      </c>
      <c r="AC1797" s="1" t="e">
        <f>#REF!-#REF!</f>
        <v>#REF!</v>
      </c>
      <c r="AD1797" s="1" t="e">
        <f>SIN(#REF!)*COS(#REF!)</f>
        <v>#REF!</v>
      </c>
      <c r="AE1797" s="1" t="e">
        <f>SIN(#REF!)*SIN(#REF!)</f>
        <v>#REF!</v>
      </c>
      <c r="AF1797" s="1" t="e">
        <f>#REF!*COS(#REF!+#REF!)</f>
        <v>#REF!</v>
      </c>
      <c r="AG1797" s="1" t="e">
        <f>#REF!*SIN(#REF!+#REF!)</f>
        <v>#REF!</v>
      </c>
      <c r="AH1797" s="1" t="e">
        <f>SIN(#REF!)</f>
        <v>#REF!</v>
      </c>
      <c r="AI1797" s="1" t="e">
        <f>COS(#REF!)</f>
        <v>#REF!</v>
      </c>
      <c r="AJ1797" s="1" t="e">
        <f t="shared" si="436"/>
        <v>#REF!</v>
      </c>
      <c r="AK1797" s="5" t="e">
        <f>#REF!*#REF!</f>
        <v>#REF!</v>
      </c>
      <c r="AL1797" s="1" t="e">
        <f>(#REF!*#REF!)*(#REF!*#REF!-1)</f>
        <v>#REF!</v>
      </c>
      <c r="AM1797" s="13" t="e">
        <f>#REF!*SQRT(1-#REF!*#REF!)</f>
        <v>#REF!</v>
      </c>
      <c r="AN1797" s="15" t="e">
        <f>#REF!-AM1797</f>
        <v>#REF!</v>
      </c>
      <c r="AO1797" s="19" t="e">
        <f>#REF!/AM1797</f>
        <v>#REF!</v>
      </c>
      <c r="AP1797" s="19" t="e">
        <f>SQRT(398600640000000/(#REF!*1000))</f>
        <v>#REF!</v>
      </c>
      <c r="AQ1797" s="17" t="e">
        <f>SQRT(2*398600640000000*((1/(#REF!*1000))-(1/((#REF!*1000)+(#REF!*1000)))))</f>
        <v>#REF!</v>
      </c>
      <c r="AR1797" s="17" t="e">
        <f>SQRT(2*398600640000000*((1/(#REF!*1000))-(1/((#REF!*1000)+(#REF!*1000)))))</f>
        <v>#REF!</v>
      </c>
      <c r="AS1797" s="17" t="e">
        <f t="shared" si="437"/>
        <v>#REF!</v>
      </c>
      <c r="AT1797" s="5" t="e">
        <f t="shared" si="438"/>
        <v>#REF!</v>
      </c>
      <c r="AU1797" s="5" t="e">
        <f>(((4*(POWER(#REF!*1000,2)*AP1797)/398600640000000)*AT1797))/2/1000</f>
        <v>#REF!</v>
      </c>
      <c r="AV1797" s="5" t="e">
        <f t="shared" si="439"/>
        <v>#REF!</v>
      </c>
      <c r="AW1797" s="5" t="e">
        <f>(((4*(POWER(#REF!*1000,2)*AQ1797)/398600640000000)*AV1797))/2/1000</f>
        <v>#REF!</v>
      </c>
      <c r="AX1797" s="19" t="e">
        <f t="shared" si="440"/>
        <v>#REF!</v>
      </c>
      <c r="AY1797" s="17" t="e">
        <f>SQRT(398600640000/#REF!)</f>
        <v>#REF!</v>
      </c>
      <c r="AZ1797" s="17" t="e">
        <f>SQRT(398600640000/#REF!)</f>
        <v>#REF!</v>
      </c>
      <c r="BA1797" s="17" t="e">
        <f t="shared" si="441"/>
        <v>#REF!</v>
      </c>
      <c r="BB1797" s="24" t="e">
        <f>-(398600640000000)/(2*(#REF!))</f>
        <v>#REF!</v>
      </c>
      <c r="BC1797" s="24" t="e">
        <f>-(398600640000000)/((2*#REF!))</f>
        <v>#REF!</v>
      </c>
      <c r="BD1797" s="24" t="e">
        <f>-(398600640000000)/(2*#REF!)</f>
        <v>#REF!</v>
      </c>
      <c r="BE1797" s="27" t="e">
        <f t="shared" si="442"/>
        <v>#REF!</v>
      </c>
      <c r="BF1797" s="27" t="e">
        <f t="shared" si="443"/>
        <v>#REF!</v>
      </c>
      <c r="BG1797" s="23" t="e">
        <f t="shared" si="444"/>
        <v>#REF!</v>
      </c>
      <c r="BH1797" s="23" t="e">
        <f t="shared" si="445"/>
        <v>#REF!</v>
      </c>
      <c r="BJ1797" s="29" t="e">
        <f>398600640000000/(#REF!*1000*#REF!*1000)</f>
        <v>#REF!</v>
      </c>
      <c r="BK1797" s="29" t="e">
        <f>398600640000000/(#REF!*1000*#REF!*1000)</f>
        <v>#REF!</v>
      </c>
      <c r="BL1797" s="29" t="e">
        <f t="shared" si="446"/>
        <v>#REF!</v>
      </c>
      <c r="BM1797" t="e">
        <f>398600640000000/(#REF!*1000*#REF!*1000)</f>
        <v>#REF!</v>
      </c>
    </row>
    <row r="1798" spans="24:65" x14ac:dyDescent="0.25">
      <c r="X1798"/>
      <c r="Y1798"/>
      <c r="Z1798"/>
      <c r="AA1798"/>
      <c r="AB1798" s="5" t="e">
        <f>#REF!-#REF!</f>
        <v>#REF!</v>
      </c>
      <c r="AC1798" s="1" t="e">
        <f>#REF!-#REF!</f>
        <v>#REF!</v>
      </c>
      <c r="AD1798" s="1" t="e">
        <f>SIN(#REF!)*COS(#REF!)</f>
        <v>#REF!</v>
      </c>
      <c r="AE1798" s="1" t="e">
        <f>SIN(#REF!)*SIN(#REF!)</f>
        <v>#REF!</v>
      </c>
      <c r="AF1798" s="1" t="e">
        <f>#REF!*COS(#REF!+#REF!)</f>
        <v>#REF!</v>
      </c>
      <c r="AG1798" s="1" t="e">
        <f>#REF!*SIN(#REF!+#REF!)</f>
        <v>#REF!</v>
      </c>
      <c r="AH1798" s="1" t="e">
        <f>SIN(#REF!)</f>
        <v>#REF!</v>
      </c>
      <c r="AI1798" s="1" t="e">
        <f>COS(#REF!)</f>
        <v>#REF!</v>
      </c>
      <c r="AJ1798" s="1" t="e">
        <f t="shared" si="436"/>
        <v>#REF!</v>
      </c>
      <c r="AK1798" s="5" t="e">
        <f>#REF!*#REF!</f>
        <v>#REF!</v>
      </c>
      <c r="AL1798" s="1" t="e">
        <f>(#REF!*#REF!)*(#REF!*#REF!-1)</f>
        <v>#REF!</v>
      </c>
      <c r="AM1798" s="13" t="e">
        <f>#REF!*SQRT(1-#REF!*#REF!)</f>
        <v>#REF!</v>
      </c>
      <c r="AN1798" s="15" t="e">
        <f>#REF!-AM1798</f>
        <v>#REF!</v>
      </c>
      <c r="AO1798" s="19" t="e">
        <f>#REF!/AM1798</f>
        <v>#REF!</v>
      </c>
      <c r="AP1798" s="19" t="e">
        <f>SQRT(398600640000000/(#REF!*1000))</f>
        <v>#REF!</v>
      </c>
      <c r="AQ1798" s="17" t="e">
        <f>SQRT(2*398600640000000*((1/(#REF!*1000))-(1/((#REF!*1000)+(#REF!*1000)))))</f>
        <v>#REF!</v>
      </c>
      <c r="AR1798" s="17" t="e">
        <f>SQRT(2*398600640000000*((1/(#REF!*1000))-(1/((#REF!*1000)+(#REF!*1000)))))</f>
        <v>#REF!</v>
      </c>
      <c r="AS1798" s="17" t="e">
        <f t="shared" si="437"/>
        <v>#REF!</v>
      </c>
      <c r="AT1798" s="5" t="e">
        <f t="shared" si="438"/>
        <v>#REF!</v>
      </c>
      <c r="AU1798" s="5" t="e">
        <f>(((4*(POWER(#REF!*1000,2)*AP1798)/398600640000000)*AT1798))/2/1000</f>
        <v>#REF!</v>
      </c>
      <c r="AV1798" s="5" t="e">
        <f t="shared" si="439"/>
        <v>#REF!</v>
      </c>
      <c r="AW1798" s="5" t="e">
        <f>(((4*(POWER(#REF!*1000,2)*AQ1798)/398600640000000)*AV1798))/2/1000</f>
        <v>#REF!</v>
      </c>
      <c r="AX1798" s="19" t="e">
        <f t="shared" si="440"/>
        <v>#REF!</v>
      </c>
      <c r="AY1798" s="17" t="e">
        <f>SQRT(398600640000/#REF!)</f>
        <v>#REF!</v>
      </c>
      <c r="AZ1798" s="17" t="e">
        <f>SQRT(398600640000/#REF!)</f>
        <v>#REF!</v>
      </c>
      <c r="BA1798" s="17" t="e">
        <f t="shared" si="441"/>
        <v>#REF!</v>
      </c>
      <c r="BB1798" s="24" t="e">
        <f>-(398600640000000)/(2*(#REF!))</f>
        <v>#REF!</v>
      </c>
      <c r="BC1798" s="24" t="e">
        <f>-(398600640000000)/((2*#REF!))</f>
        <v>#REF!</v>
      </c>
      <c r="BD1798" s="24" t="e">
        <f>-(398600640000000)/(2*#REF!)</f>
        <v>#REF!</v>
      </c>
      <c r="BE1798" s="27" t="e">
        <f t="shared" si="442"/>
        <v>#REF!</v>
      </c>
      <c r="BF1798" s="27" t="e">
        <f t="shared" si="443"/>
        <v>#REF!</v>
      </c>
      <c r="BG1798" s="23" t="e">
        <f t="shared" si="444"/>
        <v>#REF!</v>
      </c>
      <c r="BH1798" s="23" t="e">
        <f t="shared" si="445"/>
        <v>#REF!</v>
      </c>
      <c r="BJ1798" s="29" t="e">
        <f>398600640000000/(#REF!*1000*#REF!*1000)</f>
        <v>#REF!</v>
      </c>
      <c r="BK1798" s="29" t="e">
        <f>398600640000000/(#REF!*1000*#REF!*1000)</f>
        <v>#REF!</v>
      </c>
      <c r="BL1798" s="29" t="e">
        <f t="shared" si="446"/>
        <v>#REF!</v>
      </c>
      <c r="BM1798" t="e">
        <f>398600640000000/(#REF!*1000*#REF!*1000)</f>
        <v>#REF!</v>
      </c>
    </row>
    <row r="1799" spans="24:65" x14ac:dyDescent="0.25">
      <c r="X1799"/>
      <c r="Y1799"/>
      <c r="Z1799"/>
      <c r="AA1799"/>
      <c r="AB1799" s="5" t="e">
        <f>#REF!-#REF!</f>
        <v>#REF!</v>
      </c>
      <c r="AC1799" s="1" t="e">
        <f>#REF!-#REF!</f>
        <v>#REF!</v>
      </c>
      <c r="AD1799" s="1" t="e">
        <f>SIN(#REF!)*COS(#REF!)</f>
        <v>#REF!</v>
      </c>
      <c r="AE1799" s="1" t="e">
        <f>SIN(#REF!)*SIN(#REF!)</f>
        <v>#REF!</v>
      </c>
      <c r="AF1799" s="1" t="e">
        <f>#REF!*COS(#REF!+#REF!)</f>
        <v>#REF!</v>
      </c>
      <c r="AG1799" s="1" t="e">
        <f>#REF!*SIN(#REF!+#REF!)</f>
        <v>#REF!</v>
      </c>
      <c r="AH1799" s="1" t="e">
        <f>SIN(#REF!)</f>
        <v>#REF!</v>
      </c>
      <c r="AI1799" s="1" t="e">
        <f>COS(#REF!)</f>
        <v>#REF!</v>
      </c>
      <c r="AJ1799" s="1" t="e">
        <f t="shared" si="436"/>
        <v>#REF!</v>
      </c>
      <c r="AK1799" s="5" t="e">
        <f>#REF!*#REF!</f>
        <v>#REF!</v>
      </c>
      <c r="AL1799" s="1" t="e">
        <f>(#REF!*#REF!)*(#REF!*#REF!-1)</f>
        <v>#REF!</v>
      </c>
      <c r="AM1799" s="13" t="e">
        <f>#REF!*SQRT(1-#REF!*#REF!)</f>
        <v>#REF!</v>
      </c>
      <c r="AN1799" s="15" t="e">
        <f>#REF!-AM1799</f>
        <v>#REF!</v>
      </c>
      <c r="AO1799" s="19" t="e">
        <f>#REF!/AM1799</f>
        <v>#REF!</v>
      </c>
      <c r="AP1799" s="19" t="e">
        <f>SQRT(398600640000000/(#REF!*1000))</f>
        <v>#REF!</v>
      </c>
      <c r="AQ1799" s="17" t="e">
        <f>SQRT(2*398600640000000*((1/(#REF!*1000))-(1/((#REF!*1000)+(#REF!*1000)))))</f>
        <v>#REF!</v>
      </c>
      <c r="AR1799" s="17" t="e">
        <f>SQRT(2*398600640000000*((1/(#REF!*1000))-(1/((#REF!*1000)+(#REF!*1000)))))</f>
        <v>#REF!</v>
      </c>
      <c r="AS1799" s="17" t="e">
        <f t="shared" si="437"/>
        <v>#REF!</v>
      </c>
      <c r="AT1799" s="5" t="e">
        <f t="shared" si="438"/>
        <v>#REF!</v>
      </c>
      <c r="AU1799" s="5" t="e">
        <f>(((4*(POWER(#REF!*1000,2)*AP1799)/398600640000000)*AT1799))/2/1000</f>
        <v>#REF!</v>
      </c>
      <c r="AV1799" s="5" t="e">
        <f t="shared" si="439"/>
        <v>#REF!</v>
      </c>
      <c r="AW1799" s="5" t="e">
        <f>(((4*(POWER(#REF!*1000,2)*AQ1799)/398600640000000)*AV1799))/2/1000</f>
        <v>#REF!</v>
      </c>
      <c r="AX1799" s="19" t="e">
        <f t="shared" si="440"/>
        <v>#REF!</v>
      </c>
      <c r="AY1799" s="17" t="e">
        <f>SQRT(398600640000/#REF!)</f>
        <v>#REF!</v>
      </c>
      <c r="AZ1799" s="17" t="e">
        <f>SQRT(398600640000/#REF!)</f>
        <v>#REF!</v>
      </c>
      <c r="BA1799" s="17" t="e">
        <f t="shared" si="441"/>
        <v>#REF!</v>
      </c>
      <c r="BB1799" s="24" t="e">
        <f>-(398600640000000)/(2*(#REF!))</f>
        <v>#REF!</v>
      </c>
      <c r="BC1799" s="24" t="e">
        <f>-(398600640000000)/((2*#REF!))</f>
        <v>#REF!</v>
      </c>
      <c r="BD1799" s="24" t="e">
        <f>-(398600640000000)/(2*#REF!)</f>
        <v>#REF!</v>
      </c>
      <c r="BE1799" s="27" t="e">
        <f t="shared" si="442"/>
        <v>#REF!</v>
      </c>
      <c r="BF1799" s="27" t="e">
        <f t="shared" si="443"/>
        <v>#REF!</v>
      </c>
      <c r="BG1799" s="23" t="e">
        <f t="shared" si="444"/>
        <v>#REF!</v>
      </c>
      <c r="BH1799" s="23" t="e">
        <f t="shared" si="445"/>
        <v>#REF!</v>
      </c>
      <c r="BJ1799" s="29" t="e">
        <f>398600640000000/(#REF!*1000*#REF!*1000)</f>
        <v>#REF!</v>
      </c>
      <c r="BK1799" s="29" t="e">
        <f>398600640000000/(#REF!*1000*#REF!*1000)</f>
        <v>#REF!</v>
      </c>
      <c r="BL1799" s="29" t="e">
        <f t="shared" si="446"/>
        <v>#REF!</v>
      </c>
      <c r="BM1799" t="e">
        <f>398600640000000/(#REF!*1000*#REF!*1000)</f>
        <v>#REF!</v>
      </c>
    </row>
    <row r="1800" spans="24:65" x14ac:dyDescent="0.25">
      <c r="X1800"/>
      <c r="Y1800"/>
      <c r="Z1800"/>
      <c r="AA1800"/>
      <c r="AB1800" s="5" t="e">
        <f>#REF!-#REF!</f>
        <v>#REF!</v>
      </c>
      <c r="AC1800" s="1" t="e">
        <f>#REF!-#REF!</f>
        <v>#REF!</v>
      </c>
      <c r="AD1800" s="1" t="e">
        <f>SIN(#REF!)*COS(#REF!)</f>
        <v>#REF!</v>
      </c>
      <c r="AE1800" s="1" t="e">
        <f>SIN(#REF!)*SIN(#REF!)</f>
        <v>#REF!</v>
      </c>
      <c r="AF1800" s="1" t="e">
        <f>#REF!*COS(#REF!+#REF!)</f>
        <v>#REF!</v>
      </c>
      <c r="AG1800" s="1" t="e">
        <f>#REF!*SIN(#REF!+#REF!)</f>
        <v>#REF!</v>
      </c>
      <c r="AH1800" s="1" t="e">
        <f>SIN(#REF!)</f>
        <v>#REF!</v>
      </c>
      <c r="AI1800" s="1" t="e">
        <f>COS(#REF!)</f>
        <v>#REF!</v>
      </c>
      <c r="AJ1800" s="1" t="e">
        <f t="shared" si="436"/>
        <v>#REF!</v>
      </c>
      <c r="AK1800" s="5" t="e">
        <f>#REF!*#REF!</f>
        <v>#REF!</v>
      </c>
      <c r="AL1800" s="1" t="e">
        <f>(#REF!*#REF!)*(#REF!*#REF!-1)</f>
        <v>#REF!</v>
      </c>
      <c r="AM1800" s="13" t="e">
        <f>#REF!*SQRT(1-#REF!*#REF!)</f>
        <v>#REF!</v>
      </c>
      <c r="AN1800" s="15" t="e">
        <f>#REF!-AM1800</f>
        <v>#REF!</v>
      </c>
      <c r="AO1800" s="19" t="e">
        <f>#REF!/AM1800</f>
        <v>#REF!</v>
      </c>
      <c r="AP1800" s="19" t="e">
        <f>SQRT(398600640000000/(#REF!*1000))</f>
        <v>#REF!</v>
      </c>
      <c r="AQ1800" s="17" t="e">
        <f>SQRT(2*398600640000000*((1/(#REF!*1000))-(1/((#REF!*1000)+(#REF!*1000)))))</f>
        <v>#REF!</v>
      </c>
      <c r="AR1800" s="17" t="e">
        <f>SQRT(2*398600640000000*((1/(#REF!*1000))-(1/((#REF!*1000)+(#REF!*1000)))))</f>
        <v>#REF!</v>
      </c>
      <c r="AS1800" s="17" t="e">
        <f t="shared" si="437"/>
        <v>#REF!</v>
      </c>
      <c r="AT1800" s="5" t="e">
        <f t="shared" si="438"/>
        <v>#REF!</v>
      </c>
      <c r="AU1800" s="5" t="e">
        <f>(((4*(POWER(#REF!*1000,2)*AP1800)/398600640000000)*AT1800))/2/1000</f>
        <v>#REF!</v>
      </c>
      <c r="AV1800" s="5" t="e">
        <f t="shared" si="439"/>
        <v>#REF!</v>
      </c>
      <c r="AW1800" s="5" t="e">
        <f>(((4*(POWER(#REF!*1000,2)*AQ1800)/398600640000000)*AV1800))/2/1000</f>
        <v>#REF!</v>
      </c>
      <c r="AX1800" s="19" t="e">
        <f t="shared" si="440"/>
        <v>#REF!</v>
      </c>
      <c r="AY1800" s="17" t="e">
        <f>SQRT(398600640000/#REF!)</f>
        <v>#REF!</v>
      </c>
      <c r="AZ1800" s="17" t="e">
        <f>SQRT(398600640000/#REF!)</f>
        <v>#REF!</v>
      </c>
      <c r="BA1800" s="17" t="e">
        <f t="shared" si="441"/>
        <v>#REF!</v>
      </c>
      <c r="BB1800" s="24" t="e">
        <f>-(398600640000000)/(2*(#REF!))</f>
        <v>#REF!</v>
      </c>
      <c r="BC1800" s="24" t="e">
        <f>-(398600640000000)/((2*#REF!))</f>
        <v>#REF!</v>
      </c>
      <c r="BD1800" s="24" t="e">
        <f>-(398600640000000)/(2*#REF!)</f>
        <v>#REF!</v>
      </c>
      <c r="BE1800" s="27" t="e">
        <f t="shared" si="442"/>
        <v>#REF!</v>
      </c>
      <c r="BF1800" s="27" t="e">
        <f t="shared" si="443"/>
        <v>#REF!</v>
      </c>
      <c r="BG1800" s="23" t="e">
        <f t="shared" si="444"/>
        <v>#REF!</v>
      </c>
      <c r="BH1800" s="23" t="e">
        <f t="shared" si="445"/>
        <v>#REF!</v>
      </c>
      <c r="BJ1800" s="29" t="e">
        <f>398600640000000/(#REF!*1000*#REF!*1000)</f>
        <v>#REF!</v>
      </c>
      <c r="BK1800" s="29" t="e">
        <f>398600640000000/(#REF!*1000*#REF!*1000)</f>
        <v>#REF!</v>
      </c>
      <c r="BL1800" s="29" t="e">
        <f t="shared" si="446"/>
        <v>#REF!</v>
      </c>
      <c r="BM1800" t="e">
        <f>398600640000000/(#REF!*1000*#REF!*1000)</f>
        <v>#REF!</v>
      </c>
    </row>
    <row r="1801" spans="24:65" x14ac:dyDescent="0.25">
      <c r="X1801"/>
      <c r="Y1801"/>
      <c r="Z1801"/>
      <c r="AA1801"/>
      <c r="AB1801" s="5" t="e">
        <f>#REF!-#REF!</f>
        <v>#REF!</v>
      </c>
      <c r="AC1801" s="1" t="e">
        <f>#REF!-#REF!</f>
        <v>#REF!</v>
      </c>
      <c r="AD1801" s="1" t="e">
        <f>SIN(#REF!)*COS(#REF!)</f>
        <v>#REF!</v>
      </c>
      <c r="AE1801" s="1" t="e">
        <f>SIN(#REF!)*SIN(#REF!)</f>
        <v>#REF!</v>
      </c>
      <c r="AF1801" s="1" t="e">
        <f>#REF!*COS(#REF!+#REF!)</f>
        <v>#REF!</v>
      </c>
      <c r="AG1801" s="1" t="e">
        <f>#REF!*SIN(#REF!+#REF!)</f>
        <v>#REF!</v>
      </c>
      <c r="AH1801" s="1" t="e">
        <f>SIN(#REF!)</f>
        <v>#REF!</v>
      </c>
      <c r="AI1801" s="1" t="e">
        <f>COS(#REF!)</f>
        <v>#REF!</v>
      </c>
      <c r="AJ1801" s="1" t="e">
        <f t="shared" si="436"/>
        <v>#REF!</v>
      </c>
      <c r="AK1801" s="5" t="e">
        <f>#REF!*#REF!</f>
        <v>#REF!</v>
      </c>
      <c r="AL1801" s="1" t="e">
        <f>(#REF!*#REF!)*(#REF!*#REF!-1)</f>
        <v>#REF!</v>
      </c>
      <c r="AM1801" s="13" t="e">
        <f>#REF!*SQRT(1-#REF!*#REF!)</f>
        <v>#REF!</v>
      </c>
      <c r="AN1801" s="15" t="e">
        <f>#REF!-AM1801</f>
        <v>#REF!</v>
      </c>
      <c r="AO1801" s="19" t="e">
        <f>#REF!/AM1801</f>
        <v>#REF!</v>
      </c>
      <c r="AP1801" s="19" t="e">
        <f>SQRT(398600640000000/(#REF!*1000))</f>
        <v>#REF!</v>
      </c>
      <c r="AQ1801" s="17" t="e">
        <f>SQRT(2*398600640000000*((1/(#REF!*1000))-(1/((#REF!*1000)+(#REF!*1000)))))</f>
        <v>#REF!</v>
      </c>
      <c r="AR1801" s="17" t="e">
        <f>SQRT(2*398600640000000*((1/(#REF!*1000))-(1/((#REF!*1000)+(#REF!*1000)))))</f>
        <v>#REF!</v>
      </c>
      <c r="AS1801" s="17" t="e">
        <f t="shared" si="437"/>
        <v>#REF!</v>
      </c>
      <c r="AT1801" s="5" t="e">
        <f t="shared" si="438"/>
        <v>#REF!</v>
      </c>
      <c r="AU1801" s="5" t="e">
        <f>(((4*(POWER(#REF!*1000,2)*AP1801)/398600640000000)*AT1801))/2/1000</f>
        <v>#REF!</v>
      </c>
      <c r="AV1801" s="5" t="e">
        <f t="shared" si="439"/>
        <v>#REF!</v>
      </c>
      <c r="AW1801" s="5" t="e">
        <f>(((4*(POWER(#REF!*1000,2)*AQ1801)/398600640000000)*AV1801))/2/1000</f>
        <v>#REF!</v>
      </c>
      <c r="AX1801" s="19" t="e">
        <f t="shared" si="440"/>
        <v>#REF!</v>
      </c>
      <c r="AY1801" s="17" t="e">
        <f>SQRT(398600640000/#REF!)</f>
        <v>#REF!</v>
      </c>
      <c r="AZ1801" s="17" t="e">
        <f>SQRT(398600640000/#REF!)</f>
        <v>#REF!</v>
      </c>
      <c r="BA1801" s="17" t="e">
        <f t="shared" si="441"/>
        <v>#REF!</v>
      </c>
      <c r="BB1801" s="24" t="e">
        <f>-(398600640000000)/(2*(#REF!))</f>
        <v>#REF!</v>
      </c>
      <c r="BC1801" s="24" t="e">
        <f>-(398600640000000)/((2*#REF!))</f>
        <v>#REF!</v>
      </c>
      <c r="BD1801" s="24" t="e">
        <f>-(398600640000000)/(2*#REF!)</f>
        <v>#REF!</v>
      </c>
      <c r="BE1801" s="27" t="e">
        <f t="shared" si="442"/>
        <v>#REF!</v>
      </c>
      <c r="BF1801" s="27" t="e">
        <f t="shared" si="443"/>
        <v>#REF!</v>
      </c>
      <c r="BG1801" s="23" t="e">
        <f t="shared" si="444"/>
        <v>#REF!</v>
      </c>
      <c r="BH1801" s="23" t="e">
        <f t="shared" si="445"/>
        <v>#REF!</v>
      </c>
      <c r="BJ1801" s="29" t="e">
        <f>398600640000000/(#REF!*1000*#REF!*1000)</f>
        <v>#REF!</v>
      </c>
      <c r="BK1801" s="29" t="e">
        <f>398600640000000/(#REF!*1000*#REF!*1000)</f>
        <v>#REF!</v>
      </c>
      <c r="BL1801" s="29" t="e">
        <f t="shared" si="446"/>
        <v>#REF!</v>
      </c>
      <c r="BM1801" t="e">
        <f>398600640000000/(#REF!*1000*#REF!*1000)</f>
        <v>#REF!</v>
      </c>
    </row>
    <row r="1802" spans="24:65" x14ac:dyDescent="0.25">
      <c r="X1802"/>
      <c r="Y1802"/>
      <c r="Z1802"/>
      <c r="AA1802"/>
      <c r="AB1802" s="5" t="e">
        <f>#REF!-#REF!</f>
        <v>#REF!</v>
      </c>
      <c r="AC1802" s="1" t="e">
        <f>#REF!-#REF!</f>
        <v>#REF!</v>
      </c>
      <c r="AD1802" s="1" t="e">
        <f>SIN(#REF!)*COS(#REF!)</f>
        <v>#REF!</v>
      </c>
      <c r="AE1802" s="1" t="e">
        <f>SIN(#REF!)*SIN(#REF!)</f>
        <v>#REF!</v>
      </c>
      <c r="AF1802" s="1" t="e">
        <f>#REF!*COS(#REF!+#REF!)</f>
        <v>#REF!</v>
      </c>
      <c r="AG1802" s="1" t="e">
        <f>#REF!*SIN(#REF!+#REF!)</f>
        <v>#REF!</v>
      </c>
      <c r="AH1802" s="1" t="e">
        <f>SIN(#REF!)</f>
        <v>#REF!</v>
      </c>
      <c r="AI1802" s="1" t="e">
        <f>COS(#REF!)</f>
        <v>#REF!</v>
      </c>
      <c r="AJ1802" s="1" t="e">
        <f t="shared" si="436"/>
        <v>#REF!</v>
      </c>
      <c r="AK1802" s="5" t="e">
        <f>#REF!*#REF!</f>
        <v>#REF!</v>
      </c>
      <c r="AL1802" s="1" t="e">
        <f>(#REF!*#REF!)*(#REF!*#REF!-1)</f>
        <v>#REF!</v>
      </c>
      <c r="AM1802" s="13" t="e">
        <f>#REF!*SQRT(1-#REF!*#REF!)</f>
        <v>#REF!</v>
      </c>
      <c r="AN1802" s="15" t="e">
        <f>#REF!-AM1802</f>
        <v>#REF!</v>
      </c>
      <c r="AO1802" s="19" t="e">
        <f>#REF!/AM1802</f>
        <v>#REF!</v>
      </c>
      <c r="AP1802" s="19" t="e">
        <f>SQRT(398600640000000/(#REF!*1000))</f>
        <v>#REF!</v>
      </c>
      <c r="AQ1802" s="17" t="e">
        <f>SQRT(2*398600640000000*((1/(#REF!*1000))-(1/((#REF!*1000)+(#REF!*1000)))))</f>
        <v>#REF!</v>
      </c>
      <c r="AR1802" s="17" t="e">
        <f>SQRT(2*398600640000000*((1/(#REF!*1000))-(1/((#REF!*1000)+(#REF!*1000)))))</f>
        <v>#REF!</v>
      </c>
      <c r="AS1802" s="17" t="e">
        <f t="shared" si="437"/>
        <v>#REF!</v>
      </c>
      <c r="AT1802" s="5" t="e">
        <f t="shared" si="438"/>
        <v>#REF!</v>
      </c>
      <c r="AU1802" s="5" t="e">
        <f>(((4*(POWER(#REF!*1000,2)*AP1802)/398600640000000)*AT1802))/2/1000</f>
        <v>#REF!</v>
      </c>
      <c r="AV1802" s="5" t="e">
        <f t="shared" si="439"/>
        <v>#REF!</v>
      </c>
      <c r="AW1802" s="5" t="e">
        <f>(((4*(POWER(#REF!*1000,2)*AQ1802)/398600640000000)*AV1802))/2/1000</f>
        <v>#REF!</v>
      </c>
      <c r="AX1802" s="19" t="e">
        <f t="shared" si="440"/>
        <v>#REF!</v>
      </c>
      <c r="AY1802" s="17" t="e">
        <f>SQRT(398600640000/#REF!)</f>
        <v>#REF!</v>
      </c>
      <c r="AZ1802" s="17" t="e">
        <f>SQRT(398600640000/#REF!)</f>
        <v>#REF!</v>
      </c>
      <c r="BA1802" s="17" t="e">
        <f t="shared" si="441"/>
        <v>#REF!</v>
      </c>
      <c r="BB1802" s="24" t="e">
        <f>-(398600640000000)/(2*(#REF!))</f>
        <v>#REF!</v>
      </c>
      <c r="BC1802" s="24" t="e">
        <f>-(398600640000000)/((2*#REF!))</f>
        <v>#REF!</v>
      </c>
      <c r="BD1802" s="24" t="e">
        <f>-(398600640000000)/(2*#REF!)</f>
        <v>#REF!</v>
      </c>
      <c r="BE1802" s="27" t="e">
        <f t="shared" si="442"/>
        <v>#REF!</v>
      </c>
      <c r="BF1802" s="27" t="e">
        <f t="shared" si="443"/>
        <v>#REF!</v>
      </c>
      <c r="BG1802" s="23" t="e">
        <f t="shared" si="444"/>
        <v>#REF!</v>
      </c>
      <c r="BH1802" s="23" t="e">
        <f t="shared" si="445"/>
        <v>#REF!</v>
      </c>
      <c r="BJ1802" s="29" t="e">
        <f>398600640000000/(#REF!*1000*#REF!*1000)</f>
        <v>#REF!</v>
      </c>
      <c r="BK1802" s="29" t="e">
        <f>398600640000000/(#REF!*1000*#REF!*1000)</f>
        <v>#REF!</v>
      </c>
      <c r="BL1802" s="29" t="e">
        <f t="shared" si="446"/>
        <v>#REF!</v>
      </c>
      <c r="BM1802" t="e">
        <f>398600640000000/(#REF!*1000*#REF!*1000)</f>
        <v>#REF!</v>
      </c>
    </row>
    <row r="1803" spans="24:65" x14ac:dyDescent="0.25">
      <c r="X1803"/>
      <c r="Y1803"/>
      <c r="Z1803"/>
      <c r="AA1803"/>
      <c r="AB1803" s="5" t="e">
        <f>#REF!-#REF!</f>
        <v>#REF!</v>
      </c>
      <c r="AC1803" s="1" t="e">
        <f>#REF!-#REF!</f>
        <v>#REF!</v>
      </c>
      <c r="AD1803" s="1" t="e">
        <f>SIN(#REF!)*COS(#REF!)</f>
        <v>#REF!</v>
      </c>
      <c r="AE1803" s="1" t="e">
        <f>SIN(#REF!)*SIN(#REF!)</f>
        <v>#REF!</v>
      </c>
      <c r="AF1803" s="1" t="e">
        <f>#REF!*COS(#REF!+#REF!)</f>
        <v>#REF!</v>
      </c>
      <c r="AG1803" s="1" t="e">
        <f>#REF!*SIN(#REF!+#REF!)</f>
        <v>#REF!</v>
      </c>
      <c r="AH1803" s="1" t="e">
        <f>SIN(#REF!)</f>
        <v>#REF!</v>
      </c>
      <c r="AI1803" s="1" t="e">
        <f>COS(#REF!)</f>
        <v>#REF!</v>
      </c>
      <c r="AJ1803" s="1" t="e">
        <f t="shared" si="436"/>
        <v>#REF!</v>
      </c>
      <c r="AK1803" s="5" t="e">
        <f>#REF!*#REF!</f>
        <v>#REF!</v>
      </c>
      <c r="AL1803" s="1" t="e">
        <f>(#REF!*#REF!)*(#REF!*#REF!-1)</f>
        <v>#REF!</v>
      </c>
      <c r="AM1803" s="13" t="e">
        <f>#REF!*SQRT(1-#REF!*#REF!)</f>
        <v>#REF!</v>
      </c>
      <c r="AN1803" s="15" t="e">
        <f>#REF!-AM1803</f>
        <v>#REF!</v>
      </c>
      <c r="AO1803" s="19" t="e">
        <f>#REF!/AM1803</f>
        <v>#REF!</v>
      </c>
      <c r="AP1803" s="19" t="e">
        <f>SQRT(398600640000000/(#REF!*1000))</f>
        <v>#REF!</v>
      </c>
      <c r="AQ1803" s="17" t="e">
        <f>SQRT(2*398600640000000*((1/(#REF!*1000))-(1/((#REF!*1000)+(#REF!*1000)))))</f>
        <v>#REF!</v>
      </c>
      <c r="AR1803" s="17" t="e">
        <f>SQRT(2*398600640000000*((1/(#REF!*1000))-(1/((#REF!*1000)+(#REF!*1000)))))</f>
        <v>#REF!</v>
      </c>
      <c r="AS1803" s="17" t="e">
        <f t="shared" si="437"/>
        <v>#REF!</v>
      </c>
      <c r="AT1803" s="5" t="e">
        <f t="shared" si="438"/>
        <v>#REF!</v>
      </c>
      <c r="AU1803" s="5" t="e">
        <f>(((4*(POWER(#REF!*1000,2)*AP1803)/398600640000000)*AT1803))/2/1000</f>
        <v>#REF!</v>
      </c>
      <c r="AV1803" s="5" t="e">
        <f t="shared" si="439"/>
        <v>#REF!</v>
      </c>
      <c r="AW1803" s="5" t="e">
        <f>(((4*(POWER(#REF!*1000,2)*AQ1803)/398600640000000)*AV1803))/2/1000</f>
        <v>#REF!</v>
      </c>
      <c r="AX1803" s="19" t="e">
        <f t="shared" si="440"/>
        <v>#REF!</v>
      </c>
      <c r="AY1803" s="17" t="e">
        <f>SQRT(398600640000/#REF!)</f>
        <v>#REF!</v>
      </c>
      <c r="AZ1803" s="17" t="e">
        <f>SQRT(398600640000/#REF!)</f>
        <v>#REF!</v>
      </c>
      <c r="BA1803" s="17" t="e">
        <f t="shared" si="441"/>
        <v>#REF!</v>
      </c>
      <c r="BB1803" s="24" t="e">
        <f>-(398600640000000)/(2*(#REF!))</f>
        <v>#REF!</v>
      </c>
      <c r="BC1803" s="24" t="e">
        <f>-(398600640000000)/((2*#REF!))</f>
        <v>#REF!</v>
      </c>
      <c r="BD1803" s="24" t="e">
        <f>-(398600640000000)/(2*#REF!)</f>
        <v>#REF!</v>
      </c>
      <c r="BE1803" s="27" t="e">
        <f t="shared" si="442"/>
        <v>#REF!</v>
      </c>
      <c r="BF1803" s="27" t="e">
        <f t="shared" si="443"/>
        <v>#REF!</v>
      </c>
      <c r="BG1803" s="23" t="e">
        <f t="shared" si="444"/>
        <v>#REF!</v>
      </c>
      <c r="BH1803" s="23" t="e">
        <f t="shared" si="445"/>
        <v>#REF!</v>
      </c>
      <c r="BJ1803" s="29" t="e">
        <f>398600640000000/(#REF!*1000*#REF!*1000)</f>
        <v>#REF!</v>
      </c>
      <c r="BK1803" s="29" t="e">
        <f>398600640000000/(#REF!*1000*#REF!*1000)</f>
        <v>#REF!</v>
      </c>
      <c r="BL1803" s="29" t="e">
        <f t="shared" si="446"/>
        <v>#REF!</v>
      </c>
      <c r="BM1803" t="e">
        <f>398600640000000/(#REF!*1000*#REF!*1000)</f>
        <v>#REF!</v>
      </c>
    </row>
    <row r="1804" spans="24:65" x14ac:dyDescent="0.25">
      <c r="X1804"/>
      <c r="Y1804"/>
      <c r="Z1804"/>
      <c r="AA1804"/>
      <c r="AB1804" s="5" t="e">
        <f>#REF!-#REF!</f>
        <v>#REF!</v>
      </c>
      <c r="AC1804" s="1" t="e">
        <f>#REF!-#REF!</f>
        <v>#REF!</v>
      </c>
      <c r="AD1804" s="1" t="e">
        <f>SIN(#REF!)*COS(#REF!)</f>
        <v>#REF!</v>
      </c>
      <c r="AE1804" s="1" t="e">
        <f>SIN(#REF!)*SIN(#REF!)</f>
        <v>#REF!</v>
      </c>
      <c r="AF1804" s="1" t="e">
        <f>#REF!*COS(#REF!+#REF!)</f>
        <v>#REF!</v>
      </c>
      <c r="AG1804" s="1" t="e">
        <f>#REF!*SIN(#REF!+#REF!)</f>
        <v>#REF!</v>
      </c>
      <c r="AH1804" s="1" t="e">
        <f>SIN(#REF!)</f>
        <v>#REF!</v>
      </c>
      <c r="AI1804" s="1" t="e">
        <f>COS(#REF!)</f>
        <v>#REF!</v>
      </c>
      <c r="AJ1804" s="1" t="e">
        <f t="shared" si="436"/>
        <v>#REF!</v>
      </c>
      <c r="AK1804" s="5" t="e">
        <f>#REF!*#REF!</f>
        <v>#REF!</v>
      </c>
      <c r="AL1804" s="1" t="e">
        <f>(#REF!*#REF!)*(#REF!*#REF!-1)</f>
        <v>#REF!</v>
      </c>
      <c r="AM1804" s="13" t="e">
        <f>#REF!*SQRT(1-#REF!*#REF!)</f>
        <v>#REF!</v>
      </c>
      <c r="AN1804" s="15" t="e">
        <f>#REF!-AM1804</f>
        <v>#REF!</v>
      </c>
      <c r="AO1804" s="19" t="e">
        <f>#REF!/AM1804</f>
        <v>#REF!</v>
      </c>
      <c r="AP1804" s="19" t="e">
        <f>SQRT(398600640000000/(#REF!*1000))</f>
        <v>#REF!</v>
      </c>
      <c r="AQ1804" s="17" t="e">
        <f>SQRT(2*398600640000000*((1/(#REF!*1000))-(1/((#REF!*1000)+(#REF!*1000)))))</f>
        <v>#REF!</v>
      </c>
      <c r="AR1804" s="17" t="e">
        <f>SQRT(2*398600640000000*((1/(#REF!*1000))-(1/((#REF!*1000)+(#REF!*1000)))))</f>
        <v>#REF!</v>
      </c>
      <c r="AS1804" s="17" t="e">
        <f t="shared" si="437"/>
        <v>#REF!</v>
      </c>
      <c r="AT1804" s="5" t="e">
        <f t="shared" si="438"/>
        <v>#REF!</v>
      </c>
      <c r="AU1804" s="5" t="e">
        <f>(((4*(POWER(#REF!*1000,2)*AP1804)/398600640000000)*AT1804))/2/1000</f>
        <v>#REF!</v>
      </c>
      <c r="AV1804" s="5" t="e">
        <f t="shared" si="439"/>
        <v>#REF!</v>
      </c>
      <c r="AW1804" s="5" t="e">
        <f>(((4*(POWER(#REF!*1000,2)*AQ1804)/398600640000000)*AV1804))/2/1000</f>
        <v>#REF!</v>
      </c>
      <c r="AX1804" s="19" t="e">
        <f t="shared" si="440"/>
        <v>#REF!</v>
      </c>
      <c r="AY1804" s="17" t="e">
        <f>SQRT(398600640000/#REF!)</f>
        <v>#REF!</v>
      </c>
      <c r="AZ1804" s="17" t="e">
        <f>SQRT(398600640000/#REF!)</f>
        <v>#REF!</v>
      </c>
      <c r="BA1804" s="17" t="e">
        <f t="shared" si="441"/>
        <v>#REF!</v>
      </c>
      <c r="BB1804" s="24" t="e">
        <f>-(398600640000000)/(2*(#REF!))</f>
        <v>#REF!</v>
      </c>
      <c r="BC1804" s="24" t="e">
        <f>-(398600640000000)/((2*#REF!))</f>
        <v>#REF!</v>
      </c>
      <c r="BD1804" s="24" t="e">
        <f>-(398600640000000)/(2*#REF!)</f>
        <v>#REF!</v>
      </c>
      <c r="BE1804" s="27" t="e">
        <f t="shared" si="442"/>
        <v>#REF!</v>
      </c>
      <c r="BF1804" s="27" t="e">
        <f t="shared" si="443"/>
        <v>#REF!</v>
      </c>
      <c r="BG1804" s="23" t="e">
        <f t="shared" si="444"/>
        <v>#REF!</v>
      </c>
      <c r="BH1804" s="23" t="e">
        <f t="shared" si="445"/>
        <v>#REF!</v>
      </c>
      <c r="BJ1804" s="29" t="e">
        <f>398600640000000/(#REF!*1000*#REF!*1000)</f>
        <v>#REF!</v>
      </c>
      <c r="BK1804" s="29" t="e">
        <f>398600640000000/(#REF!*1000*#REF!*1000)</f>
        <v>#REF!</v>
      </c>
      <c r="BL1804" s="29" t="e">
        <f t="shared" si="446"/>
        <v>#REF!</v>
      </c>
      <c r="BM1804" t="e">
        <f>398600640000000/(#REF!*1000*#REF!*1000)</f>
        <v>#REF!</v>
      </c>
    </row>
    <row r="1805" spans="24:65" x14ac:dyDescent="0.25">
      <c r="X1805"/>
      <c r="Y1805"/>
      <c r="Z1805"/>
      <c r="AA1805"/>
      <c r="AB1805" s="5" t="e">
        <f>#REF!-#REF!</f>
        <v>#REF!</v>
      </c>
      <c r="AC1805" s="1" t="e">
        <f>#REF!-#REF!</f>
        <v>#REF!</v>
      </c>
      <c r="AD1805" s="1" t="e">
        <f>SIN(#REF!)*COS(#REF!)</f>
        <v>#REF!</v>
      </c>
      <c r="AE1805" s="1" t="e">
        <f>SIN(#REF!)*SIN(#REF!)</f>
        <v>#REF!</v>
      </c>
      <c r="AF1805" s="1" t="e">
        <f>#REF!*COS(#REF!+#REF!)</f>
        <v>#REF!</v>
      </c>
      <c r="AG1805" s="1" t="e">
        <f>#REF!*SIN(#REF!+#REF!)</f>
        <v>#REF!</v>
      </c>
      <c r="AH1805" s="1" t="e">
        <f>SIN(#REF!)</f>
        <v>#REF!</v>
      </c>
      <c r="AI1805" s="1" t="e">
        <f>COS(#REF!)</f>
        <v>#REF!</v>
      </c>
      <c r="AJ1805" s="1" t="e">
        <f t="shared" si="436"/>
        <v>#REF!</v>
      </c>
      <c r="AK1805" s="5" t="e">
        <f>#REF!*#REF!</f>
        <v>#REF!</v>
      </c>
      <c r="AL1805" s="1" t="e">
        <f>(#REF!*#REF!)*(#REF!*#REF!-1)</f>
        <v>#REF!</v>
      </c>
      <c r="AM1805" s="13" t="e">
        <f>#REF!*SQRT(1-#REF!*#REF!)</f>
        <v>#REF!</v>
      </c>
      <c r="AN1805" s="15" t="e">
        <f>#REF!-AM1805</f>
        <v>#REF!</v>
      </c>
      <c r="AO1805" s="19" t="e">
        <f>#REF!/AM1805</f>
        <v>#REF!</v>
      </c>
      <c r="AP1805" s="19" t="e">
        <f>SQRT(398600640000000/(#REF!*1000))</f>
        <v>#REF!</v>
      </c>
      <c r="AQ1805" s="17" t="e">
        <f>SQRT(2*398600640000000*((1/(#REF!*1000))-(1/((#REF!*1000)+(#REF!*1000)))))</f>
        <v>#REF!</v>
      </c>
      <c r="AR1805" s="17" t="e">
        <f>SQRT(2*398600640000000*((1/(#REF!*1000))-(1/((#REF!*1000)+(#REF!*1000)))))</f>
        <v>#REF!</v>
      </c>
      <c r="AS1805" s="17" t="e">
        <f t="shared" si="437"/>
        <v>#REF!</v>
      </c>
      <c r="AT1805" s="5" t="e">
        <f t="shared" si="438"/>
        <v>#REF!</v>
      </c>
      <c r="AU1805" s="5" t="e">
        <f>(((4*(POWER(#REF!*1000,2)*AP1805)/398600640000000)*AT1805))/2/1000</f>
        <v>#REF!</v>
      </c>
      <c r="AV1805" s="5" t="e">
        <f t="shared" si="439"/>
        <v>#REF!</v>
      </c>
      <c r="AW1805" s="5" t="e">
        <f>(((4*(POWER(#REF!*1000,2)*AQ1805)/398600640000000)*AV1805))/2/1000</f>
        <v>#REF!</v>
      </c>
      <c r="AX1805" s="19" t="e">
        <f t="shared" si="440"/>
        <v>#REF!</v>
      </c>
      <c r="AY1805" s="17" t="e">
        <f>SQRT(398600640000/#REF!)</f>
        <v>#REF!</v>
      </c>
      <c r="AZ1805" s="17" t="e">
        <f>SQRT(398600640000/#REF!)</f>
        <v>#REF!</v>
      </c>
      <c r="BA1805" s="17" t="e">
        <f t="shared" si="441"/>
        <v>#REF!</v>
      </c>
      <c r="BB1805" s="24" t="e">
        <f>-(398600640000000)/(2*(#REF!))</f>
        <v>#REF!</v>
      </c>
      <c r="BC1805" s="24" t="e">
        <f>-(398600640000000)/((2*#REF!))</f>
        <v>#REF!</v>
      </c>
      <c r="BD1805" s="24" t="e">
        <f>-(398600640000000)/(2*#REF!)</f>
        <v>#REF!</v>
      </c>
      <c r="BE1805" s="27" t="e">
        <f t="shared" si="442"/>
        <v>#REF!</v>
      </c>
      <c r="BF1805" s="27" t="e">
        <f t="shared" si="443"/>
        <v>#REF!</v>
      </c>
      <c r="BG1805" s="23" t="e">
        <f t="shared" si="444"/>
        <v>#REF!</v>
      </c>
      <c r="BH1805" s="23" t="e">
        <f t="shared" si="445"/>
        <v>#REF!</v>
      </c>
      <c r="BJ1805" s="29" t="e">
        <f>398600640000000/(#REF!*1000*#REF!*1000)</f>
        <v>#REF!</v>
      </c>
      <c r="BK1805" s="29" t="e">
        <f>398600640000000/(#REF!*1000*#REF!*1000)</f>
        <v>#REF!</v>
      </c>
      <c r="BL1805" s="29" t="e">
        <f t="shared" si="446"/>
        <v>#REF!</v>
      </c>
      <c r="BM1805" t="e">
        <f>398600640000000/(#REF!*1000*#REF!*1000)</f>
        <v>#REF!</v>
      </c>
    </row>
    <row r="1806" spans="24:65" x14ac:dyDescent="0.25">
      <c r="X1806"/>
      <c r="Y1806"/>
      <c r="Z1806"/>
      <c r="AA1806"/>
      <c r="AB1806" s="5" t="e">
        <f>#REF!-#REF!</f>
        <v>#REF!</v>
      </c>
      <c r="AC1806" s="1" t="e">
        <f>#REF!-#REF!</f>
        <v>#REF!</v>
      </c>
      <c r="AD1806" s="1" t="e">
        <f>SIN(#REF!)*COS(#REF!)</f>
        <v>#REF!</v>
      </c>
      <c r="AE1806" s="1" t="e">
        <f>SIN(#REF!)*SIN(#REF!)</f>
        <v>#REF!</v>
      </c>
      <c r="AF1806" s="1" t="e">
        <f>#REF!*COS(#REF!+#REF!)</f>
        <v>#REF!</v>
      </c>
      <c r="AG1806" s="1" t="e">
        <f>#REF!*SIN(#REF!+#REF!)</f>
        <v>#REF!</v>
      </c>
      <c r="AH1806" s="1" t="e">
        <f>SIN(#REF!)</f>
        <v>#REF!</v>
      </c>
      <c r="AI1806" s="1" t="e">
        <f>COS(#REF!)</f>
        <v>#REF!</v>
      </c>
      <c r="AJ1806" s="1" t="e">
        <f t="shared" si="436"/>
        <v>#REF!</v>
      </c>
      <c r="AK1806" s="5" t="e">
        <f>#REF!*#REF!</f>
        <v>#REF!</v>
      </c>
      <c r="AL1806" s="1" t="e">
        <f>(#REF!*#REF!)*(#REF!*#REF!-1)</f>
        <v>#REF!</v>
      </c>
      <c r="AM1806" s="13" t="e">
        <f>#REF!*SQRT(1-#REF!*#REF!)</f>
        <v>#REF!</v>
      </c>
      <c r="AN1806" s="15" t="e">
        <f>#REF!-AM1806</f>
        <v>#REF!</v>
      </c>
      <c r="AO1806" s="19" t="e">
        <f>#REF!/AM1806</f>
        <v>#REF!</v>
      </c>
      <c r="AP1806" s="19" t="e">
        <f>SQRT(398600640000000/(#REF!*1000))</f>
        <v>#REF!</v>
      </c>
      <c r="AQ1806" s="17" t="e">
        <f>SQRT(2*398600640000000*((1/(#REF!*1000))-(1/((#REF!*1000)+(#REF!*1000)))))</f>
        <v>#REF!</v>
      </c>
      <c r="AR1806" s="17" t="e">
        <f>SQRT(2*398600640000000*((1/(#REF!*1000))-(1/((#REF!*1000)+(#REF!*1000)))))</f>
        <v>#REF!</v>
      </c>
      <c r="AS1806" s="17" t="e">
        <f t="shared" si="437"/>
        <v>#REF!</v>
      </c>
      <c r="AT1806" s="5" t="e">
        <f t="shared" si="438"/>
        <v>#REF!</v>
      </c>
      <c r="AU1806" s="5" t="e">
        <f>(((4*(POWER(#REF!*1000,2)*AP1806)/398600640000000)*AT1806))/2/1000</f>
        <v>#REF!</v>
      </c>
      <c r="AV1806" s="5" t="e">
        <f t="shared" si="439"/>
        <v>#REF!</v>
      </c>
      <c r="AW1806" s="5" t="e">
        <f>(((4*(POWER(#REF!*1000,2)*AQ1806)/398600640000000)*AV1806))/2/1000</f>
        <v>#REF!</v>
      </c>
      <c r="AX1806" s="19" t="e">
        <f t="shared" si="440"/>
        <v>#REF!</v>
      </c>
      <c r="AY1806" s="17" t="e">
        <f>SQRT(398600640000/#REF!)</f>
        <v>#REF!</v>
      </c>
      <c r="AZ1806" s="17" t="e">
        <f>SQRT(398600640000/#REF!)</f>
        <v>#REF!</v>
      </c>
      <c r="BA1806" s="17" t="e">
        <f t="shared" si="441"/>
        <v>#REF!</v>
      </c>
      <c r="BB1806" s="24" t="e">
        <f>-(398600640000000)/(2*(#REF!))</f>
        <v>#REF!</v>
      </c>
      <c r="BC1806" s="24" t="e">
        <f>-(398600640000000)/((2*#REF!))</f>
        <v>#REF!</v>
      </c>
      <c r="BD1806" s="24" t="e">
        <f>-(398600640000000)/(2*#REF!)</f>
        <v>#REF!</v>
      </c>
      <c r="BE1806" s="27" t="e">
        <f t="shared" si="442"/>
        <v>#REF!</v>
      </c>
      <c r="BF1806" s="27" t="e">
        <f t="shared" si="443"/>
        <v>#REF!</v>
      </c>
      <c r="BG1806" s="23" t="e">
        <f t="shared" si="444"/>
        <v>#REF!</v>
      </c>
      <c r="BH1806" s="23" t="e">
        <f t="shared" si="445"/>
        <v>#REF!</v>
      </c>
      <c r="BJ1806" s="29" t="e">
        <f>398600640000000/(#REF!*1000*#REF!*1000)</f>
        <v>#REF!</v>
      </c>
      <c r="BK1806" s="29" t="e">
        <f>398600640000000/(#REF!*1000*#REF!*1000)</f>
        <v>#REF!</v>
      </c>
      <c r="BL1806" s="29" t="e">
        <f t="shared" si="446"/>
        <v>#REF!</v>
      </c>
      <c r="BM1806" t="e">
        <f>398600640000000/(#REF!*1000*#REF!*1000)</f>
        <v>#REF!</v>
      </c>
    </row>
    <row r="1807" spans="24:65" x14ac:dyDescent="0.25">
      <c r="X1807"/>
      <c r="Y1807"/>
      <c r="Z1807"/>
      <c r="AA1807"/>
      <c r="AB1807" s="5" t="e">
        <f>#REF!-#REF!</f>
        <v>#REF!</v>
      </c>
      <c r="AC1807" s="1" t="e">
        <f>#REF!-#REF!</f>
        <v>#REF!</v>
      </c>
      <c r="AD1807" s="1" t="e">
        <f>SIN(#REF!)*COS(#REF!)</f>
        <v>#REF!</v>
      </c>
      <c r="AE1807" s="1" t="e">
        <f>SIN(#REF!)*SIN(#REF!)</f>
        <v>#REF!</v>
      </c>
      <c r="AF1807" s="1" t="e">
        <f>#REF!*COS(#REF!+#REF!)</f>
        <v>#REF!</v>
      </c>
      <c r="AG1807" s="1" t="e">
        <f>#REF!*SIN(#REF!+#REF!)</f>
        <v>#REF!</v>
      </c>
      <c r="AH1807" s="1" t="e">
        <f>SIN(#REF!)</f>
        <v>#REF!</v>
      </c>
      <c r="AI1807" s="1" t="e">
        <f>COS(#REF!)</f>
        <v>#REF!</v>
      </c>
      <c r="AJ1807" s="1" t="e">
        <f t="shared" si="436"/>
        <v>#REF!</v>
      </c>
      <c r="AK1807" s="5" t="e">
        <f>#REF!*#REF!</f>
        <v>#REF!</v>
      </c>
      <c r="AL1807" s="1" t="e">
        <f>(#REF!*#REF!)*(#REF!*#REF!-1)</f>
        <v>#REF!</v>
      </c>
      <c r="AM1807" s="13" t="e">
        <f>#REF!*SQRT(1-#REF!*#REF!)</f>
        <v>#REF!</v>
      </c>
      <c r="AN1807" s="15" t="e">
        <f>#REF!-AM1807</f>
        <v>#REF!</v>
      </c>
      <c r="AO1807" s="19" t="e">
        <f>#REF!/AM1807</f>
        <v>#REF!</v>
      </c>
      <c r="AP1807" s="19" t="e">
        <f>SQRT(398600640000000/(#REF!*1000))</f>
        <v>#REF!</v>
      </c>
      <c r="AQ1807" s="17" t="e">
        <f>SQRT(2*398600640000000*((1/(#REF!*1000))-(1/((#REF!*1000)+(#REF!*1000)))))</f>
        <v>#REF!</v>
      </c>
      <c r="AR1807" s="17" t="e">
        <f>SQRT(2*398600640000000*((1/(#REF!*1000))-(1/((#REF!*1000)+(#REF!*1000)))))</f>
        <v>#REF!</v>
      </c>
      <c r="AS1807" s="17" t="e">
        <f t="shared" si="437"/>
        <v>#REF!</v>
      </c>
      <c r="AT1807" s="5" t="e">
        <f t="shared" si="438"/>
        <v>#REF!</v>
      </c>
      <c r="AU1807" s="5" t="e">
        <f>(((4*(POWER(#REF!*1000,2)*AP1807)/398600640000000)*AT1807))/2/1000</f>
        <v>#REF!</v>
      </c>
      <c r="AV1807" s="5" t="e">
        <f t="shared" si="439"/>
        <v>#REF!</v>
      </c>
      <c r="AW1807" s="5" t="e">
        <f>(((4*(POWER(#REF!*1000,2)*AQ1807)/398600640000000)*AV1807))/2/1000</f>
        <v>#REF!</v>
      </c>
      <c r="AX1807" s="19" t="e">
        <f t="shared" si="440"/>
        <v>#REF!</v>
      </c>
      <c r="AY1807" s="17" t="e">
        <f>SQRT(398600640000/#REF!)</f>
        <v>#REF!</v>
      </c>
      <c r="AZ1807" s="17" t="e">
        <f>SQRT(398600640000/#REF!)</f>
        <v>#REF!</v>
      </c>
      <c r="BA1807" s="17" t="e">
        <f t="shared" si="441"/>
        <v>#REF!</v>
      </c>
      <c r="BB1807" s="24" t="e">
        <f>-(398600640000000)/(2*(#REF!))</f>
        <v>#REF!</v>
      </c>
      <c r="BC1807" s="24" t="e">
        <f>-(398600640000000)/((2*#REF!))</f>
        <v>#REF!</v>
      </c>
      <c r="BD1807" s="24" t="e">
        <f>-(398600640000000)/(2*#REF!)</f>
        <v>#REF!</v>
      </c>
      <c r="BE1807" s="27" t="e">
        <f t="shared" si="442"/>
        <v>#REF!</v>
      </c>
      <c r="BF1807" s="27" t="e">
        <f t="shared" si="443"/>
        <v>#REF!</v>
      </c>
      <c r="BG1807" s="23" t="e">
        <f t="shared" si="444"/>
        <v>#REF!</v>
      </c>
      <c r="BH1807" s="23" t="e">
        <f t="shared" si="445"/>
        <v>#REF!</v>
      </c>
      <c r="BJ1807" s="29" t="e">
        <f>398600640000000/(#REF!*1000*#REF!*1000)</f>
        <v>#REF!</v>
      </c>
      <c r="BK1807" s="29" t="e">
        <f>398600640000000/(#REF!*1000*#REF!*1000)</f>
        <v>#REF!</v>
      </c>
      <c r="BL1807" s="29" t="e">
        <f t="shared" si="446"/>
        <v>#REF!</v>
      </c>
      <c r="BM1807" t="e">
        <f>398600640000000/(#REF!*1000*#REF!*1000)</f>
        <v>#REF!</v>
      </c>
    </row>
    <row r="1808" spans="24:65" x14ac:dyDescent="0.25">
      <c r="X1808"/>
      <c r="Y1808"/>
      <c r="Z1808"/>
      <c r="AA1808"/>
      <c r="AB1808" s="5" t="e">
        <f>#REF!-#REF!</f>
        <v>#REF!</v>
      </c>
      <c r="AC1808" s="1" t="e">
        <f>#REF!-#REF!</f>
        <v>#REF!</v>
      </c>
      <c r="AD1808" s="1" t="e">
        <f>SIN(#REF!)*COS(#REF!)</f>
        <v>#REF!</v>
      </c>
      <c r="AE1808" s="1" t="e">
        <f>SIN(#REF!)*SIN(#REF!)</f>
        <v>#REF!</v>
      </c>
      <c r="AF1808" s="1" t="e">
        <f>#REF!*COS(#REF!+#REF!)</f>
        <v>#REF!</v>
      </c>
      <c r="AG1808" s="1" t="e">
        <f>#REF!*SIN(#REF!+#REF!)</f>
        <v>#REF!</v>
      </c>
      <c r="AH1808" s="1" t="e">
        <f>SIN(#REF!)</f>
        <v>#REF!</v>
      </c>
      <c r="AI1808" s="1" t="e">
        <f>COS(#REF!)</f>
        <v>#REF!</v>
      </c>
      <c r="AJ1808" s="1" t="e">
        <f t="shared" si="436"/>
        <v>#REF!</v>
      </c>
      <c r="AK1808" s="5" t="e">
        <f>#REF!*#REF!</f>
        <v>#REF!</v>
      </c>
      <c r="AL1808" s="1" t="e">
        <f>(#REF!*#REF!)*(#REF!*#REF!-1)</f>
        <v>#REF!</v>
      </c>
      <c r="AM1808" s="13" t="e">
        <f>#REF!*SQRT(1-#REF!*#REF!)</f>
        <v>#REF!</v>
      </c>
      <c r="AN1808" s="15" t="e">
        <f>#REF!-AM1808</f>
        <v>#REF!</v>
      </c>
      <c r="AO1808" s="19" t="e">
        <f>#REF!/AM1808</f>
        <v>#REF!</v>
      </c>
      <c r="AP1808" s="19" t="e">
        <f>SQRT(398600640000000/(#REF!*1000))</f>
        <v>#REF!</v>
      </c>
      <c r="AQ1808" s="17" t="e">
        <f>SQRT(2*398600640000000*((1/(#REF!*1000))-(1/((#REF!*1000)+(#REF!*1000)))))</f>
        <v>#REF!</v>
      </c>
      <c r="AR1808" s="17" t="e">
        <f>SQRT(2*398600640000000*((1/(#REF!*1000))-(1/((#REF!*1000)+(#REF!*1000)))))</f>
        <v>#REF!</v>
      </c>
      <c r="AS1808" s="17" t="e">
        <f t="shared" si="437"/>
        <v>#REF!</v>
      </c>
      <c r="AT1808" s="5" t="e">
        <f t="shared" si="438"/>
        <v>#REF!</v>
      </c>
      <c r="AU1808" s="5" t="e">
        <f>(((4*(POWER(#REF!*1000,2)*AP1808)/398600640000000)*AT1808))/2/1000</f>
        <v>#REF!</v>
      </c>
      <c r="AV1808" s="5" t="e">
        <f t="shared" si="439"/>
        <v>#REF!</v>
      </c>
      <c r="AW1808" s="5" t="e">
        <f>(((4*(POWER(#REF!*1000,2)*AQ1808)/398600640000000)*AV1808))/2/1000</f>
        <v>#REF!</v>
      </c>
      <c r="AX1808" s="19" t="e">
        <f t="shared" si="440"/>
        <v>#REF!</v>
      </c>
      <c r="AY1808" s="17" t="e">
        <f>SQRT(398600640000/#REF!)</f>
        <v>#REF!</v>
      </c>
      <c r="AZ1808" s="17" t="e">
        <f>SQRT(398600640000/#REF!)</f>
        <v>#REF!</v>
      </c>
      <c r="BA1808" s="17" t="e">
        <f t="shared" si="441"/>
        <v>#REF!</v>
      </c>
      <c r="BB1808" s="24" t="e">
        <f>-(398600640000000)/(2*(#REF!))</f>
        <v>#REF!</v>
      </c>
      <c r="BC1808" s="24" t="e">
        <f>-(398600640000000)/((2*#REF!))</f>
        <v>#REF!</v>
      </c>
      <c r="BD1808" s="24" t="e">
        <f>-(398600640000000)/(2*#REF!)</f>
        <v>#REF!</v>
      </c>
      <c r="BE1808" s="27" t="e">
        <f t="shared" si="442"/>
        <v>#REF!</v>
      </c>
      <c r="BF1808" s="27" t="e">
        <f t="shared" si="443"/>
        <v>#REF!</v>
      </c>
      <c r="BG1808" s="23" t="e">
        <f t="shared" si="444"/>
        <v>#REF!</v>
      </c>
      <c r="BH1808" s="23" t="e">
        <f t="shared" si="445"/>
        <v>#REF!</v>
      </c>
      <c r="BJ1808" s="29" t="e">
        <f>398600640000000/(#REF!*1000*#REF!*1000)</f>
        <v>#REF!</v>
      </c>
      <c r="BK1808" s="29" t="e">
        <f>398600640000000/(#REF!*1000*#REF!*1000)</f>
        <v>#REF!</v>
      </c>
      <c r="BL1808" s="29" t="e">
        <f t="shared" si="446"/>
        <v>#REF!</v>
      </c>
      <c r="BM1808" t="e">
        <f>398600640000000/(#REF!*1000*#REF!*1000)</f>
        <v>#REF!</v>
      </c>
    </row>
    <row r="1809" spans="24:65" x14ac:dyDescent="0.25">
      <c r="X1809"/>
      <c r="Y1809"/>
      <c r="Z1809"/>
      <c r="AA1809"/>
      <c r="AB1809" s="5" t="e">
        <f>#REF!-#REF!</f>
        <v>#REF!</v>
      </c>
      <c r="AC1809" s="1" t="e">
        <f>#REF!-#REF!</f>
        <v>#REF!</v>
      </c>
      <c r="AD1809" s="1" t="e">
        <f>SIN(#REF!)*COS(#REF!)</f>
        <v>#REF!</v>
      </c>
      <c r="AE1809" s="1" t="e">
        <f>SIN(#REF!)*SIN(#REF!)</f>
        <v>#REF!</v>
      </c>
      <c r="AF1809" s="1" t="e">
        <f>#REF!*COS(#REF!+#REF!)</f>
        <v>#REF!</v>
      </c>
      <c r="AG1809" s="1" t="e">
        <f>#REF!*SIN(#REF!+#REF!)</f>
        <v>#REF!</v>
      </c>
      <c r="AH1809" s="1" t="e">
        <f>SIN(#REF!)</f>
        <v>#REF!</v>
      </c>
      <c r="AI1809" s="1" t="e">
        <f>COS(#REF!)</f>
        <v>#REF!</v>
      </c>
      <c r="AJ1809" s="1" t="e">
        <f t="shared" ref="AJ1809:AJ1826" si="447">AH1809*AI1809</f>
        <v>#REF!</v>
      </c>
      <c r="AK1809" s="5" t="e">
        <f>#REF!*#REF!</f>
        <v>#REF!</v>
      </c>
      <c r="AL1809" s="1" t="e">
        <f>(#REF!*#REF!)*(#REF!*#REF!-1)</f>
        <v>#REF!</v>
      </c>
      <c r="AM1809" s="13" t="e">
        <f>#REF!*SQRT(1-#REF!*#REF!)</f>
        <v>#REF!</v>
      </c>
      <c r="AN1809" s="15" t="e">
        <f>#REF!-AM1809</f>
        <v>#REF!</v>
      </c>
      <c r="AO1809" s="19" t="e">
        <f>#REF!/AM1809</f>
        <v>#REF!</v>
      </c>
      <c r="AP1809" s="19" t="e">
        <f>SQRT(398600640000000/(#REF!*1000))</f>
        <v>#REF!</v>
      </c>
      <c r="AQ1809" s="17" t="e">
        <f>SQRT(2*398600640000000*((1/(#REF!*1000))-(1/((#REF!*1000)+(#REF!*1000)))))</f>
        <v>#REF!</v>
      </c>
      <c r="AR1809" s="17" t="e">
        <f>SQRT(2*398600640000000*((1/(#REF!*1000))-(1/((#REF!*1000)+(#REF!*1000)))))</f>
        <v>#REF!</v>
      </c>
      <c r="AS1809" s="17" t="e">
        <f t="shared" ref="AS1809:AS1826" si="448">AR1809-AQ1809</f>
        <v>#REF!</v>
      </c>
      <c r="AT1809" s="5" t="e">
        <f t="shared" ref="AT1809:AT1826" si="449">AR1809-AP1809</f>
        <v>#REF!</v>
      </c>
      <c r="AU1809" s="5" t="e">
        <f>(((4*(POWER(#REF!*1000,2)*AP1809)/398600640000000)*AT1809))/2/1000</f>
        <v>#REF!</v>
      </c>
      <c r="AV1809" s="5" t="e">
        <f t="shared" ref="AV1809:AV1826" si="450">AP1809-AQ1809</f>
        <v>#REF!</v>
      </c>
      <c r="AW1809" s="5" t="e">
        <f>(((4*(POWER(#REF!*1000,2)*AQ1809)/398600640000000)*AV1809))/2/1000</f>
        <v>#REF!</v>
      </c>
      <c r="AX1809" s="19" t="e">
        <f t="shared" ref="AX1809:AX1826" si="451">(AS1809/AQ1809)*100</f>
        <v>#REF!</v>
      </c>
      <c r="AY1809" s="17" t="e">
        <f>SQRT(398600640000/#REF!)</f>
        <v>#REF!</v>
      </c>
      <c r="AZ1809" s="17" t="e">
        <f>SQRT(398600640000/#REF!)</f>
        <v>#REF!</v>
      </c>
      <c r="BA1809" s="17" t="e">
        <f t="shared" ref="BA1809:BA1826" si="452">AZ1809-AY1809</f>
        <v>#REF!</v>
      </c>
      <c r="BB1809" s="24" t="e">
        <f>-(398600640000000)/(2*(#REF!))</f>
        <v>#REF!</v>
      </c>
      <c r="BC1809" s="24" t="e">
        <f>-(398600640000000)/((2*#REF!))</f>
        <v>#REF!</v>
      </c>
      <c r="BD1809" s="24" t="e">
        <f>-(398600640000000)/(2*#REF!)</f>
        <v>#REF!</v>
      </c>
      <c r="BE1809" s="27" t="e">
        <f t="shared" ref="BE1809:BE1826" si="453">BD1809-BC1809</f>
        <v>#REF!</v>
      </c>
      <c r="BF1809" s="27" t="e">
        <f t="shared" ref="BF1809:BF1826" si="454">BD1809-BB1809</f>
        <v>#REF!</v>
      </c>
      <c r="BG1809" s="23" t="e">
        <f t="shared" ref="BG1809:BG1826" si="455">BE1809+BF1809</f>
        <v>#REF!</v>
      </c>
      <c r="BH1809" s="23" t="e">
        <f t="shared" ref="BH1809:BH1826" si="456">BC1809-BB1809</f>
        <v>#REF!</v>
      </c>
      <c r="BJ1809" s="29" t="e">
        <f>398600640000000/(#REF!*1000*#REF!*1000)</f>
        <v>#REF!</v>
      </c>
      <c r="BK1809" s="29" t="e">
        <f>398600640000000/(#REF!*1000*#REF!*1000)</f>
        <v>#REF!</v>
      </c>
      <c r="BL1809" s="29" t="e">
        <f t="shared" ref="BL1809:BL1826" si="457">BK1809-BJ1809</f>
        <v>#REF!</v>
      </c>
      <c r="BM1809" t="e">
        <f>398600640000000/(#REF!*1000*#REF!*1000)</f>
        <v>#REF!</v>
      </c>
    </row>
    <row r="1810" spans="24:65" x14ac:dyDescent="0.25">
      <c r="X1810"/>
      <c r="Y1810"/>
      <c r="Z1810"/>
      <c r="AA1810"/>
      <c r="AB1810" s="5" t="e">
        <f>#REF!-#REF!</f>
        <v>#REF!</v>
      </c>
      <c r="AC1810" s="1" t="e">
        <f>#REF!-#REF!</f>
        <v>#REF!</v>
      </c>
      <c r="AD1810" s="1" t="e">
        <f>SIN(#REF!)*COS(#REF!)</f>
        <v>#REF!</v>
      </c>
      <c r="AE1810" s="1" t="e">
        <f>SIN(#REF!)*SIN(#REF!)</f>
        <v>#REF!</v>
      </c>
      <c r="AF1810" s="1" t="e">
        <f>#REF!*COS(#REF!+#REF!)</f>
        <v>#REF!</v>
      </c>
      <c r="AG1810" s="1" t="e">
        <f>#REF!*SIN(#REF!+#REF!)</f>
        <v>#REF!</v>
      </c>
      <c r="AH1810" s="1" t="e">
        <f>SIN(#REF!)</f>
        <v>#REF!</v>
      </c>
      <c r="AI1810" s="1" t="e">
        <f>COS(#REF!)</f>
        <v>#REF!</v>
      </c>
      <c r="AJ1810" s="1" t="e">
        <f t="shared" si="447"/>
        <v>#REF!</v>
      </c>
      <c r="AK1810" s="5" t="e">
        <f>#REF!*#REF!</f>
        <v>#REF!</v>
      </c>
      <c r="AL1810" s="1" t="e">
        <f>(#REF!*#REF!)*(#REF!*#REF!-1)</f>
        <v>#REF!</v>
      </c>
      <c r="AM1810" s="13" t="e">
        <f>#REF!*SQRT(1-#REF!*#REF!)</f>
        <v>#REF!</v>
      </c>
      <c r="AN1810" s="15" t="e">
        <f>#REF!-AM1810</f>
        <v>#REF!</v>
      </c>
      <c r="AO1810" s="19" t="e">
        <f>#REF!/AM1810</f>
        <v>#REF!</v>
      </c>
      <c r="AP1810" s="19" t="e">
        <f>SQRT(398600640000000/(#REF!*1000))</f>
        <v>#REF!</v>
      </c>
      <c r="AQ1810" s="17" t="e">
        <f>SQRT(2*398600640000000*((1/(#REF!*1000))-(1/((#REF!*1000)+(#REF!*1000)))))</f>
        <v>#REF!</v>
      </c>
      <c r="AR1810" s="17" t="e">
        <f>SQRT(2*398600640000000*((1/(#REF!*1000))-(1/((#REF!*1000)+(#REF!*1000)))))</f>
        <v>#REF!</v>
      </c>
      <c r="AS1810" s="17" t="e">
        <f t="shared" si="448"/>
        <v>#REF!</v>
      </c>
      <c r="AT1810" s="5" t="e">
        <f t="shared" si="449"/>
        <v>#REF!</v>
      </c>
      <c r="AU1810" s="5" t="e">
        <f>(((4*(POWER(#REF!*1000,2)*AP1810)/398600640000000)*AT1810))/2/1000</f>
        <v>#REF!</v>
      </c>
      <c r="AV1810" s="5" t="e">
        <f t="shared" si="450"/>
        <v>#REF!</v>
      </c>
      <c r="AW1810" s="5" t="e">
        <f>(((4*(POWER(#REF!*1000,2)*AQ1810)/398600640000000)*AV1810))/2/1000</f>
        <v>#REF!</v>
      </c>
      <c r="AX1810" s="19" t="e">
        <f t="shared" si="451"/>
        <v>#REF!</v>
      </c>
      <c r="AY1810" s="17" t="e">
        <f>SQRT(398600640000/#REF!)</f>
        <v>#REF!</v>
      </c>
      <c r="AZ1810" s="17" t="e">
        <f>SQRT(398600640000/#REF!)</f>
        <v>#REF!</v>
      </c>
      <c r="BA1810" s="17" t="e">
        <f t="shared" si="452"/>
        <v>#REF!</v>
      </c>
      <c r="BB1810" s="24" t="e">
        <f>-(398600640000000)/(2*(#REF!))</f>
        <v>#REF!</v>
      </c>
      <c r="BC1810" s="24" t="e">
        <f>-(398600640000000)/((2*#REF!))</f>
        <v>#REF!</v>
      </c>
      <c r="BD1810" s="24" t="e">
        <f>-(398600640000000)/(2*#REF!)</f>
        <v>#REF!</v>
      </c>
      <c r="BE1810" s="27" t="e">
        <f t="shared" si="453"/>
        <v>#REF!</v>
      </c>
      <c r="BF1810" s="27" t="e">
        <f t="shared" si="454"/>
        <v>#REF!</v>
      </c>
      <c r="BG1810" s="23" t="e">
        <f t="shared" si="455"/>
        <v>#REF!</v>
      </c>
      <c r="BH1810" s="23" t="e">
        <f t="shared" si="456"/>
        <v>#REF!</v>
      </c>
      <c r="BJ1810" s="29" t="e">
        <f>398600640000000/(#REF!*1000*#REF!*1000)</f>
        <v>#REF!</v>
      </c>
      <c r="BK1810" s="29" t="e">
        <f>398600640000000/(#REF!*1000*#REF!*1000)</f>
        <v>#REF!</v>
      </c>
      <c r="BL1810" s="29" t="e">
        <f t="shared" si="457"/>
        <v>#REF!</v>
      </c>
      <c r="BM1810" t="e">
        <f>398600640000000/(#REF!*1000*#REF!*1000)</f>
        <v>#REF!</v>
      </c>
    </row>
    <row r="1811" spans="24:65" x14ac:dyDescent="0.25">
      <c r="X1811"/>
      <c r="Y1811"/>
      <c r="Z1811"/>
      <c r="AA1811"/>
      <c r="AB1811" s="5" t="e">
        <f>#REF!-#REF!</f>
        <v>#REF!</v>
      </c>
      <c r="AC1811" s="1" t="e">
        <f>#REF!-#REF!</f>
        <v>#REF!</v>
      </c>
      <c r="AD1811" s="1" t="e">
        <f>SIN(#REF!)*COS(#REF!)</f>
        <v>#REF!</v>
      </c>
      <c r="AE1811" s="1" t="e">
        <f>SIN(#REF!)*SIN(#REF!)</f>
        <v>#REF!</v>
      </c>
      <c r="AF1811" s="1" t="e">
        <f>#REF!*COS(#REF!+#REF!)</f>
        <v>#REF!</v>
      </c>
      <c r="AG1811" s="1" t="e">
        <f>#REF!*SIN(#REF!+#REF!)</f>
        <v>#REF!</v>
      </c>
      <c r="AH1811" s="1" t="e">
        <f>SIN(#REF!)</f>
        <v>#REF!</v>
      </c>
      <c r="AI1811" s="1" t="e">
        <f>COS(#REF!)</f>
        <v>#REF!</v>
      </c>
      <c r="AJ1811" s="1" t="e">
        <f t="shared" si="447"/>
        <v>#REF!</v>
      </c>
      <c r="AK1811" s="5" t="e">
        <f>#REF!*#REF!</f>
        <v>#REF!</v>
      </c>
      <c r="AL1811" s="1" t="e">
        <f>(#REF!*#REF!)*(#REF!*#REF!-1)</f>
        <v>#REF!</v>
      </c>
      <c r="AM1811" s="13" t="e">
        <f>#REF!*SQRT(1-#REF!*#REF!)</f>
        <v>#REF!</v>
      </c>
      <c r="AN1811" s="15" t="e">
        <f>#REF!-AM1811</f>
        <v>#REF!</v>
      </c>
      <c r="AO1811" s="19" t="e">
        <f>#REF!/AM1811</f>
        <v>#REF!</v>
      </c>
      <c r="AP1811" s="19" t="e">
        <f>SQRT(398600640000000/(#REF!*1000))</f>
        <v>#REF!</v>
      </c>
      <c r="AQ1811" s="17" t="e">
        <f>SQRT(2*398600640000000*((1/(#REF!*1000))-(1/((#REF!*1000)+(#REF!*1000)))))</f>
        <v>#REF!</v>
      </c>
      <c r="AR1811" s="17" t="e">
        <f>SQRT(2*398600640000000*((1/(#REF!*1000))-(1/((#REF!*1000)+(#REF!*1000)))))</f>
        <v>#REF!</v>
      </c>
      <c r="AS1811" s="17" t="e">
        <f t="shared" si="448"/>
        <v>#REF!</v>
      </c>
      <c r="AT1811" s="5" t="e">
        <f t="shared" si="449"/>
        <v>#REF!</v>
      </c>
      <c r="AU1811" s="5" t="e">
        <f>(((4*(POWER(#REF!*1000,2)*AP1811)/398600640000000)*AT1811))/2/1000</f>
        <v>#REF!</v>
      </c>
      <c r="AV1811" s="5" t="e">
        <f t="shared" si="450"/>
        <v>#REF!</v>
      </c>
      <c r="AW1811" s="5" t="e">
        <f>(((4*(POWER(#REF!*1000,2)*AQ1811)/398600640000000)*AV1811))/2/1000</f>
        <v>#REF!</v>
      </c>
      <c r="AX1811" s="19" t="e">
        <f t="shared" si="451"/>
        <v>#REF!</v>
      </c>
      <c r="AY1811" s="17" t="e">
        <f>SQRT(398600640000/#REF!)</f>
        <v>#REF!</v>
      </c>
      <c r="AZ1811" s="17" t="e">
        <f>SQRT(398600640000/#REF!)</f>
        <v>#REF!</v>
      </c>
      <c r="BA1811" s="17" t="e">
        <f t="shared" si="452"/>
        <v>#REF!</v>
      </c>
      <c r="BB1811" s="24" t="e">
        <f>-(398600640000000)/(2*(#REF!))</f>
        <v>#REF!</v>
      </c>
      <c r="BC1811" s="24" t="e">
        <f>-(398600640000000)/((2*#REF!))</f>
        <v>#REF!</v>
      </c>
      <c r="BD1811" s="24" t="e">
        <f>-(398600640000000)/(2*#REF!)</f>
        <v>#REF!</v>
      </c>
      <c r="BE1811" s="27" t="e">
        <f t="shared" si="453"/>
        <v>#REF!</v>
      </c>
      <c r="BF1811" s="27" t="e">
        <f t="shared" si="454"/>
        <v>#REF!</v>
      </c>
      <c r="BG1811" s="23" t="e">
        <f t="shared" si="455"/>
        <v>#REF!</v>
      </c>
      <c r="BH1811" s="23" t="e">
        <f t="shared" si="456"/>
        <v>#REF!</v>
      </c>
      <c r="BJ1811" s="29" t="e">
        <f>398600640000000/(#REF!*1000*#REF!*1000)</f>
        <v>#REF!</v>
      </c>
      <c r="BK1811" s="29" t="e">
        <f>398600640000000/(#REF!*1000*#REF!*1000)</f>
        <v>#REF!</v>
      </c>
      <c r="BL1811" s="29" t="e">
        <f t="shared" si="457"/>
        <v>#REF!</v>
      </c>
      <c r="BM1811" t="e">
        <f>398600640000000/(#REF!*1000*#REF!*1000)</f>
        <v>#REF!</v>
      </c>
    </row>
    <row r="1812" spans="24:65" x14ac:dyDescent="0.25">
      <c r="X1812"/>
      <c r="Y1812"/>
      <c r="Z1812"/>
      <c r="AA1812"/>
      <c r="AB1812" s="5" t="e">
        <f>#REF!-#REF!</f>
        <v>#REF!</v>
      </c>
      <c r="AC1812" s="1" t="e">
        <f>#REF!-#REF!</f>
        <v>#REF!</v>
      </c>
      <c r="AD1812" s="1" t="e">
        <f>SIN(#REF!)*COS(#REF!)</f>
        <v>#REF!</v>
      </c>
      <c r="AE1812" s="1" t="e">
        <f>SIN(#REF!)*SIN(#REF!)</f>
        <v>#REF!</v>
      </c>
      <c r="AF1812" s="1" t="e">
        <f>#REF!*COS(#REF!+#REF!)</f>
        <v>#REF!</v>
      </c>
      <c r="AG1812" s="1" t="e">
        <f>#REF!*SIN(#REF!+#REF!)</f>
        <v>#REF!</v>
      </c>
      <c r="AH1812" s="1" t="e">
        <f>SIN(#REF!)</f>
        <v>#REF!</v>
      </c>
      <c r="AI1812" s="1" t="e">
        <f>COS(#REF!)</f>
        <v>#REF!</v>
      </c>
      <c r="AJ1812" s="1" t="e">
        <f t="shared" si="447"/>
        <v>#REF!</v>
      </c>
      <c r="AK1812" s="5" t="e">
        <f>#REF!*#REF!</f>
        <v>#REF!</v>
      </c>
      <c r="AL1812" s="1" t="e">
        <f>(#REF!*#REF!)*(#REF!*#REF!-1)</f>
        <v>#REF!</v>
      </c>
      <c r="AM1812" s="13" t="e">
        <f>#REF!*SQRT(1-#REF!*#REF!)</f>
        <v>#REF!</v>
      </c>
      <c r="AN1812" s="15" t="e">
        <f>#REF!-AM1812</f>
        <v>#REF!</v>
      </c>
      <c r="AO1812" s="19" t="e">
        <f>#REF!/AM1812</f>
        <v>#REF!</v>
      </c>
      <c r="AP1812" s="19" t="e">
        <f>SQRT(398600640000000/(#REF!*1000))</f>
        <v>#REF!</v>
      </c>
      <c r="AQ1812" s="17" t="e">
        <f>SQRT(2*398600640000000*((1/(#REF!*1000))-(1/((#REF!*1000)+(#REF!*1000)))))</f>
        <v>#REF!</v>
      </c>
      <c r="AR1812" s="17" t="e">
        <f>SQRT(2*398600640000000*((1/(#REF!*1000))-(1/((#REF!*1000)+(#REF!*1000)))))</f>
        <v>#REF!</v>
      </c>
      <c r="AS1812" s="17" t="e">
        <f t="shared" si="448"/>
        <v>#REF!</v>
      </c>
      <c r="AT1812" s="5" t="e">
        <f t="shared" si="449"/>
        <v>#REF!</v>
      </c>
      <c r="AU1812" s="5" t="e">
        <f>(((4*(POWER(#REF!*1000,2)*AP1812)/398600640000000)*AT1812))/2/1000</f>
        <v>#REF!</v>
      </c>
      <c r="AV1812" s="5" t="e">
        <f t="shared" si="450"/>
        <v>#REF!</v>
      </c>
      <c r="AW1812" s="5" t="e">
        <f>(((4*(POWER(#REF!*1000,2)*AQ1812)/398600640000000)*AV1812))/2/1000</f>
        <v>#REF!</v>
      </c>
      <c r="AX1812" s="19" t="e">
        <f t="shared" si="451"/>
        <v>#REF!</v>
      </c>
      <c r="AY1812" s="17" t="e">
        <f>SQRT(398600640000/#REF!)</f>
        <v>#REF!</v>
      </c>
      <c r="AZ1812" s="17" t="e">
        <f>SQRT(398600640000/#REF!)</f>
        <v>#REF!</v>
      </c>
      <c r="BA1812" s="17" t="e">
        <f t="shared" si="452"/>
        <v>#REF!</v>
      </c>
      <c r="BB1812" s="24" t="e">
        <f>-(398600640000000)/(2*(#REF!))</f>
        <v>#REF!</v>
      </c>
      <c r="BC1812" s="24" t="e">
        <f>-(398600640000000)/((2*#REF!))</f>
        <v>#REF!</v>
      </c>
      <c r="BD1812" s="24" t="e">
        <f>-(398600640000000)/(2*#REF!)</f>
        <v>#REF!</v>
      </c>
      <c r="BE1812" s="27" t="e">
        <f t="shared" si="453"/>
        <v>#REF!</v>
      </c>
      <c r="BF1812" s="27" t="e">
        <f t="shared" si="454"/>
        <v>#REF!</v>
      </c>
      <c r="BG1812" s="23" t="e">
        <f t="shared" si="455"/>
        <v>#REF!</v>
      </c>
      <c r="BH1812" s="23" t="e">
        <f t="shared" si="456"/>
        <v>#REF!</v>
      </c>
      <c r="BJ1812" s="29" t="e">
        <f>398600640000000/(#REF!*1000*#REF!*1000)</f>
        <v>#REF!</v>
      </c>
      <c r="BK1812" s="29" t="e">
        <f>398600640000000/(#REF!*1000*#REF!*1000)</f>
        <v>#REF!</v>
      </c>
      <c r="BL1812" s="29" t="e">
        <f t="shared" si="457"/>
        <v>#REF!</v>
      </c>
      <c r="BM1812" t="e">
        <f>398600640000000/(#REF!*1000*#REF!*1000)</f>
        <v>#REF!</v>
      </c>
    </row>
    <row r="1813" spans="24:65" x14ac:dyDescent="0.25">
      <c r="X1813"/>
      <c r="Y1813"/>
      <c r="Z1813"/>
      <c r="AA1813"/>
      <c r="AB1813" s="5" t="e">
        <f>#REF!-#REF!</f>
        <v>#REF!</v>
      </c>
      <c r="AC1813" s="1" t="e">
        <f>#REF!-#REF!</f>
        <v>#REF!</v>
      </c>
      <c r="AD1813" s="1" t="e">
        <f>SIN(#REF!)*COS(#REF!)</f>
        <v>#REF!</v>
      </c>
      <c r="AE1813" s="1" t="e">
        <f>SIN(#REF!)*SIN(#REF!)</f>
        <v>#REF!</v>
      </c>
      <c r="AF1813" s="1" t="e">
        <f>#REF!*COS(#REF!+#REF!)</f>
        <v>#REF!</v>
      </c>
      <c r="AG1813" s="1" t="e">
        <f>#REF!*SIN(#REF!+#REF!)</f>
        <v>#REF!</v>
      </c>
      <c r="AH1813" s="1" t="e">
        <f>SIN(#REF!)</f>
        <v>#REF!</v>
      </c>
      <c r="AI1813" s="1" t="e">
        <f>COS(#REF!)</f>
        <v>#REF!</v>
      </c>
      <c r="AJ1813" s="1" t="e">
        <f t="shared" si="447"/>
        <v>#REF!</v>
      </c>
      <c r="AK1813" s="5" t="e">
        <f>#REF!*#REF!</f>
        <v>#REF!</v>
      </c>
      <c r="AL1813" s="1" t="e">
        <f>(#REF!*#REF!)*(#REF!*#REF!-1)</f>
        <v>#REF!</v>
      </c>
      <c r="AM1813" s="13" t="e">
        <f>#REF!*SQRT(1-#REF!*#REF!)</f>
        <v>#REF!</v>
      </c>
      <c r="AN1813" s="15" t="e">
        <f>#REF!-AM1813</f>
        <v>#REF!</v>
      </c>
      <c r="AO1813" s="19" t="e">
        <f>#REF!/AM1813</f>
        <v>#REF!</v>
      </c>
      <c r="AP1813" s="19" t="e">
        <f>SQRT(398600640000000/(#REF!*1000))</f>
        <v>#REF!</v>
      </c>
      <c r="AQ1813" s="17" t="e">
        <f>SQRT(2*398600640000000*((1/(#REF!*1000))-(1/((#REF!*1000)+(#REF!*1000)))))</f>
        <v>#REF!</v>
      </c>
      <c r="AR1813" s="17" t="e">
        <f>SQRT(2*398600640000000*((1/(#REF!*1000))-(1/((#REF!*1000)+(#REF!*1000)))))</f>
        <v>#REF!</v>
      </c>
      <c r="AS1813" s="17" t="e">
        <f t="shared" si="448"/>
        <v>#REF!</v>
      </c>
      <c r="AT1813" s="5" t="e">
        <f t="shared" si="449"/>
        <v>#REF!</v>
      </c>
      <c r="AU1813" s="5" t="e">
        <f>(((4*(POWER(#REF!*1000,2)*AP1813)/398600640000000)*AT1813))/2/1000</f>
        <v>#REF!</v>
      </c>
      <c r="AV1813" s="5" t="e">
        <f t="shared" si="450"/>
        <v>#REF!</v>
      </c>
      <c r="AW1813" s="5" t="e">
        <f>(((4*(POWER(#REF!*1000,2)*AQ1813)/398600640000000)*AV1813))/2/1000</f>
        <v>#REF!</v>
      </c>
      <c r="AX1813" s="19" t="e">
        <f t="shared" si="451"/>
        <v>#REF!</v>
      </c>
      <c r="AY1813" s="17" t="e">
        <f>SQRT(398600640000/#REF!)</f>
        <v>#REF!</v>
      </c>
      <c r="AZ1813" s="17" t="e">
        <f>SQRT(398600640000/#REF!)</f>
        <v>#REF!</v>
      </c>
      <c r="BA1813" s="17" t="e">
        <f t="shared" si="452"/>
        <v>#REF!</v>
      </c>
      <c r="BB1813" s="24" t="e">
        <f>-(398600640000000)/(2*(#REF!))</f>
        <v>#REF!</v>
      </c>
      <c r="BC1813" s="24" t="e">
        <f>-(398600640000000)/((2*#REF!))</f>
        <v>#REF!</v>
      </c>
      <c r="BD1813" s="24" t="e">
        <f>-(398600640000000)/(2*#REF!)</f>
        <v>#REF!</v>
      </c>
      <c r="BE1813" s="27" t="e">
        <f t="shared" si="453"/>
        <v>#REF!</v>
      </c>
      <c r="BF1813" s="27" t="e">
        <f t="shared" si="454"/>
        <v>#REF!</v>
      </c>
      <c r="BG1813" s="23" t="e">
        <f t="shared" si="455"/>
        <v>#REF!</v>
      </c>
      <c r="BH1813" s="23" t="e">
        <f t="shared" si="456"/>
        <v>#REF!</v>
      </c>
      <c r="BJ1813" s="29" t="e">
        <f>398600640000000/(#REF!*1000*#REF!*1000)</f>
        <v>#REF!</v>
      </c>
      <c r="BK1813" s="29" t="e">
        <f>398600640000000/(#REF!*1000*#REF!*1000)</f>
        <v>#REF!</v>
      </c>
      <c r="BL1813" s="29" t="e">
        <f t="shared" si="457"/>
        <v>#REF!</v>
      </c>
      <c r="BM1813" t="e">
        <f>398600640000000/(#REF!*1000*#REF!*1000)</f>
        <v>#REF!</v>
      </c>
    </row>
    <row r="1814" spans="24:65" x14ac:dyDescent="0.25">
      <c r="X1814"/>
      <c r="Y1814"/>
      <c r="Z1814"/>
      <c r="AA1814"/>
      <c r="AB1814" s="5" t="e">
        <f>#REF!-#REF!</f>
        <v>#REF!</v>
      </c>
      <c r="AC1814" s="1" t="e">
        <f>#REF!-#REF!</f>
        <v>#REF!</v>
      </c>
      <c r="AD1814" s="1" t="e">
        <f>SIN(#REF!)*COS(#REF!)</f>
        <v>#REF!</v>
      </c>
      <c r="AE1814" s="1" t="e">
        <f>SIN(#REF!)*SIN(#REF!)</f>
        <v>#REF!</v>
      </c>
      <c r="AF1814" s="1" t="e">
        <f>#REF!*COS(#REF!+#REF!)</f>
        <v>#REF!</v>
      </c>
      <c r="AG1814" s="1" t="e">
        <f>#REF!*SIN(#REF!+#REF!)</f>
        <v>#REF!</v>
      </c>
      <c r="AH1814" s="1" t="e">
        <f>SIN(#REF!)</f>
        <v>#REF!</v>
      </c>
      <c r="AI1814" s="1" t="e">
        <f>COS(#REF!)</f>
        <v>#REF!</v>
      </c>
      <c r="AJ1814" s="1" t="e">
        <f t="shared" si="447"/>
        <v>#REF!</v>
      </c>
      <c r="AK1814" s="5" t="e">
        <f>#REF!*#REF!</f>
        <v>#REF!</v>
      </c>
      <c r="AL1814" s="1" t="e">
        <f>(#REF!*#REF!)*(#REF!*#REF!-1)</f>
        <v>#REF!</v>
      </c>
      <c r="AM1814" s="13" t="e">
        <f>#REF!*SQRT(1-#REF!*#REF!)</f>
        <v>#REF!</v>
      </c>
      <c r="AN1814" s="15" t="e">
        <f>#REF!-AM1814</f>
        <v>#REF!</v>
      </c>
      <c r="AO1814" s="19" t="e">
        <f>#REF!/AM1814</f>
        <v>#REF!</v>
      </c>
      <c r="AP1814" s="19" t="e">
        <f>SQRT(398600640000000/(#REF!*1000))</f>
        <v>#REF!</v>
      </c>
      <c r="AQ1814" s="17" t="e">
        <f>SQRT(2*398600640000000*((1/(#REF!*1000))-(1/((#REF!*1000)+(#REF!*1000)))))</f>
        <v>#REF!</v>
      </c>
      <c r="AR1814" s="17" t="e">
        <f>SQRT(2*398600640000000*((1/(#REF!*1000))-(1/((#REF!*1000)+(#REF!*1000)))))</f>
        <v>#REF!</v>
      </c>
      <c r="AS1814" s="17" t="e">
        <f t="shared" si="448"/>
        <v>#REF!</v>
      </c>
      <c r="AT1814" s="5" t="e">
        <f t="shared" si="449"/>
        <v>#REF!</v>
      </c>
      <c r="AU1814" s="5" t="e">
        <f>(((4*(POWER(#REF!*1000,2)*AP1814)/398600640000000)*AT1814))/2/1000</f>
        <v>#REF!</v>
      </c>
      <c r="AV1814" s="5" t="e">
        <f t="shared" si="450"/>
        <v>#REF!</v>
      </c>
      <c r="AW1814" s="5" t="e">
        <f>(((4*(POWER(#REF!*1000,2)*AQ1814)/398600640000000)*AV1814))/2/1000</f>
        <v>#REF!</v>
      </c>
      <c r="AX1814" s="19" t="e">
        <f t="shared" si="451"/>
        <v>#REF!</v>
      </c>
      <c r="AY1814" s="17" t="e">
        <f>SQRT(398600640000/#REF!)</f>
        <v>#REF!</v>
      </c>
      <c r="AZ1814" s="17" t="e">
        <f>SQRT(398600640000/#REF!)</f>
        <v>#REF!</v>
      </c>
      <c r="BA1814" s="17" t="e">
        <f t="shared" si="452"/>
        <v>#REF!</v>
      </c>
      <c r="BB1814" s="24" t="e">
        <f>-(398600640000000)/(2*(#REF!))</f>
        <v>#REF!</v>
      </c>
      <c r="BC1814" s="24" t="e">
        <f>-(398600640000000)/((2*#REF!))</f>
        <v>#REF!</v>
      </c>
      <c r="BD1814" s="24" t="e">
        <f>-(398600640000000)/(2*#REF!)</f>
        <v>#REF!</v>
      </c>
      <c r="BE1814" s="27" t="e">
        <f t="shared" si="453"/>
        <v>#REF!</v>
      </c>
      <c r="BF1814" s="27" t="e">
        <f t="shared" si="454"/>
        <v>#REF!</v>
      </c>
      <c r="BG1814" s="23" t="e">
        <f t="shared" si="455"/>
        <v>#REF!</v>
      </c>
      <c r="BH1814" s="23" t="e">
        <f t="shared" si="456"/>
        <v>#REF!</v>
      </c>
      <c r="BJ1814" s="29" t="e">
        <f>398600640000000/(#REF!*1000*#REF!*1000)</f>
        <v>#REF!</v>
      </c>
      <c r="BK1814" s="29" t="e">
        <f>398600640000000/(#REF!*1000*#REF!*1000)</f>
        <v>#REF!</v>
      </c>
      <c r="BL1814" s="29" t="e">
        <f t="shared" si="457"/>
        <v>#REF!</v>
      </c>
      <c r="BM1814" t="e">
        <f>398600640000000/(#REF!*1000*#REF!*1000)</f>
        <v>#REF!</v>
      </c>
    </row>
    <row r="1815" spans="24:65" x14ac:dyDescent="0.25">
      <c r="X1815"/>
      <c r="Y1815"/>
      <c r="Z1815"/>
      <c r="AA1815"/>
      <c r="AB1815" s="5" t="e">
        <f>#REF!-#REF!</f>
        <v>#REF!</v>
      </c>
      <c r="AC1815" s="1" t="e">
        <f>#REF!-#REF!</f>
        <v>#REF!</v>
      </c>
      <c r="AD1815" s="1" t="e">
        <f>SIN(#REF!)*COS(#REF!)</f>
        <v>#REF!</v>
      </c>
      <c r="AE1815" s="1" t="e">
        <f>SIN(#REF!)*SIN(#REF!)</f>
        <v>#REF!</v>
      </c>
      <c r="AF1815" s="1" t="e">
        <f>#REF!*COS(#REF!+#REF!)</f>
        <v>#REF!</v>
      </c>
      <c r="AG1815" s="1" t="e">
        <f>#REF!*SIN(#REF!+#REF!)</f>
        <v>#REF!</v>
      </c>
      <c r="AH1815" s="1" t="e">
        <f>SIN(#REF!)</f>
        <v>#REF!</v>
      </c>
      <c r="AI1815" s="1" t="e">
        <f>COS(#REF!)</f>
        <v>#REF!</v>
      </c>
      <c r="AJ1815" s="1" t="e">
        <f t="shared" si="447"/>
        <v>#REF!</v>
      </c>
      <c r="AK1815" s="5" t="e">
        <f>#REF!*#REF!</f>
        <v>#REF!</v>
      </c>
      <c r="AL1815" s="1" t="e">
        <f>(#REF!*#REF!)*(#REF!*#REF!-1)</f>
        <v>#REF!</v>
      </c>
      <c r="AM1815" s="13" t="e">
        <f>#REF!*SQRT(1-#REF!*#REF!)</f>
        <v>#REF!</v>
      </c>
      <c r="AN1815" s="15" t="e">
        <f>#REF!-AM1815</f>
        <v>#REF!</v>
      </c>
      <c r="AO1815" s="19" t="e">
        <f>#REF!/AM1815</f>
        <v>#REF!</v>
      </c>
      <c r="AP1815" s="19" t="e">
        <f>SQRT(398600640000000/(#REF!*1000))</f>
        <v>#REF!</v>
      </c>
      <c r="AQ1815" s="17" t="e">
        <f>SQRT(2*398600640000000*((1/(#REF!*1000))-(1/((#REF!*1000)+(#REF!*1000)))))</f>
        <v>#REF!</v>
      </c>
      <c r="AR1815" s="17" t="e">
        <f>SQRT(2*398600640000000*((1/(#REF!*1000))-(1/((#REF!*1000)+(#REF!*1000)))))</f>
        <v>#REF!</v>
      </c>
      <c r="AS1815" s="17" t="e">
        <f t="shared" si="448"/>
        <v>#REF!</v>
      </c>
      <c r="AT1815" s="5" t="e">
        <f t="shared" si="449"/>
        <v>#REF!</v>
      </c>
      <c r="AU1815" s="5" t="e">
        <f>(((4*(POWER(#REF!*1000,2)*AP1815)/398600640000000)*AT1815))/2/1000</f>
        <v>#REF!</v>
      </c>
      <c r="AV1815" s="5" t="e">
        <f t="shared" si="450"/>
        <v>#REF!</v>
      </c>
      <c r="AW1815" s="5" t="e">
        <f>(((4*(POWER(#REF!*1000,2)*AQ1815)/398600640000000)*AV1815))/2/1000</f>
        <v>#REF!</v>
      </c>
      <c r="AX1815" s="19" t="e">
        <f t="shared" si="451"/>
        <v>#REF!</v>
      </c>
      <c r="AY1815" s="17" t="e">
        <f>SQRT(398600640000/#REF!)</f>
        <v>#REF!</v>
      </c>
      <c r="AZ1815" s="17" t="e">
        <f>SQRT(398600640000/#REF!)</f>
        <v>#REF!</v>
      </c>
      <c r="BA1815" s="17" t="e">
        <f t="shared" si="452"/>
        <v>#REF!</v>
      </c>
      <c r="BB1815" s="24" t="e">
        <f>-(398600640000000)/(2*(#REF!))</f>
        <v>#REF!</v>
      </c>
      <c r="BC1815" s="24" t="e">
        <f>-(398600640000000)/((2*#REF!))</f>
        <v>#REF!</v>
      </c>
      <c r="BD1815" s="24" t="e">
        <f>-(398600640000000)/(2*#REF!)</f>
        <v>#REF!</v>
      </c>
      <c r="BE1815" s="27" t="e">
        <f t="shared" si="453"/>
        <v>#REF!</v>
      </c>
      <c r="BF1815" s="27" t="e">
        <f t="shared" si="454"/>
        <v>#REF!</v>
      </c>
      <c r="BG1815" s="23" t="e">
        <f t="shared" si="455"/>
        <v>#REF!</v>
      </c>
      <c r="BH1815" s="23" t="e">
        <f t="shared" si="456"/>
        <v>#REF!</v>
      </c>
      <c r="BJ1815" s="29" t="e">
        <f>398600640000000/(#REF!*1000*#REF!*1000)</f>
        <v>#REF!</v>
      </c>
      <c r="BK1815" s="29" t="e">
        <f>398600640000000/(#REF!*1000*#REF!*1000)</f>
        <v>#REF!</v>
      </c>
      <c r="BL1815" s="29" t="e">
        <f t="shared" si="457"/>
        <v>#REF!</v>
      </c>
      <c r="BM1815" t="e">
        <f>398600640000000/(#REF!*1000*#REF!*1000)</f>
        <v>#REF!</v>
      </c>
    </row>
    <row r="1816" spans="24:65" x14ac:dyDescent="0.25">
      <c r="X1816"/>
      <c r="Y1816"/>
      <c r="Z1816"/>
      <c r="AA1816"/>
      <c r="AB1816" s="5" t="e">
        <f>#REF!-#REF!</f>
        <v>#REF!</v>
      </c>
      <c r="AC1816" s="1" t="e">
        <f>#REF!-#REF!</f>
        <v>#REF!</v>
      </c>
      <c r="AD1816" s="1" t="e">
        <f>SIN(#REF!)*COS(#REF!)</f>
        <v>#REF!</v>
      </c>
      <c r="AE1816" s="1" t="e">
        <f>SIN(#REF!)*SIN(#REF!)</f>
        <v>#REF!</v>
      </c>
      <c r="AF1816" s="1" t="e">
        <f>#REF!*COS(#REF!+#REF!)</f>
        <v>#REF!</v>
      </c>
      <c r="AG1816" s="1" t="e">
        <f>#REF!*SIN(#REF!+#REF!)</f>
        <v>#REF!</v>
      </c>
      <c r="AH1816" s="1" t="e">
        <f>SIN(#REF!)</f>
        <v>#REF!</v>
      </c>
      <c r="AI1816" s="1" t="e">
        <f>COS(#REF!)</f>
        <v>#REF!</v>
      </c>
      <c r="AJ1816" s="1" t="e">
        <f t="shared" si="447"/>
        <v>#REF!</v>
      </c>
      <c r="AK1816" s="5" t="e">
        <f>#REF!*#REF!</f>
        <v>#REF!</v>
      </c>
      <c r="AL1816" s="1" t="e">
        <f>(#REF!*#REF!)*(#REF!*#REF!-1)</f>
        <v>#REF!</v>
      </c>
      <c r="AM1816" s="13" t="e">
        <f>#REF!*SQRT(1-#REF!*#REF!)</f>
        <v>#REF!</v>
      </c>
      <c r="AN1816" s="15" t="e">
        <f>#REF!-AM1816</f>
        <v>#REF!</v>
      </c>
      <c r="AO1816" s="19" t="e">
        <f>#REF!/AM1816</f>
        <v>#REF!</v>
      </c>
      <c r="AP1816" s="19" t="e">
        <f>SQRT(398600640000000/(#REF!*1000))</f>
        <v>#REF!</v>
      </c>
      <c r="AQ1816" s="17" t="e">
        <f>SQRT(2*398600640000000*((1/(#REF!*1000))-(1/((#REF!*1000)+(#REF!*1000)))))</f>
        <v>#REF!</v>
      </c>
      <c r="AR1816" s="17" t="e">
        <f>SQRT(2*398600640000000*((1/(#REF!*1000))-(1/((#REF!*1000)+(#REF!*1000)))))</f>
        <v>#REF!</v>
      </c>
      <c r="AS1816" s="17" t="e">
        <f t="shared" si="448"/>
        <v>#REF!</v>
      </c>
      <c r="AT1816" s="5" t="e">
        <f t="shared" si="449"/>
        <v>#REF!</v>
      </c>
      <c r="AU1816" s="5" t="e">
        <f>(((4*(POWER(#REF!*1000,2)*AP1816)/398600640000000)*AT1816))/2/1000</f>
        <v>#REF!</v>
      </c>
      <c r="AV1816" s="5" t="e">
        <f t="shared" si="450"/>
        <v>#REF!</v>
      </c>
      <c r="AW1816" s="5" t="e">
        <f>(((4*(POWER(#REF!*1000,2)*AQ1816)/398600640000000)*AV1816))/2/1000</f>
        <v>#REF!</v>
      </c>
      <c r="AX1816" s="19" t="e">
        <f t="shared" si="451"/>
        <v>#REF!</v>
      </c>
      <c r="AY1816" s="17" t="e">
        <f>SQRT(398600640000/#REF!)</f>
        <v>#REF!</v>
      </c>
      <c r="AZ1816" s="17" t="e">
        <f>SQRT(398600640000/#REF!)</f>
        <v>#REF!</v>
      </c>
      <c r="BA1816" s="17" t="e">
        <f t="shared" si="452"/>
        <v>#REF!</v>
      </c>
      <c r="BB1816" s="24" t="e">
        <f>-(398600640000000)/(2*(#REF!))</f>
        <v>#REF!</v>
      </c>
      <c r="BC1816" s="24" t="e">
        <f>-(398600640000000)/((2*#REF!))</f>
        <v>#REF!</v>
      </c>
      <c r="BD1816" s="24" t="e">
        <f>-(398600640000000)/(2*#REF!)</f>
        <v>#REF!</v>
      </c>
      <c r="BE1816" s="27" t="e">
        <f t="shared" si="453"/>
        <v>#REF!</v>
      </c>
      <c r="BF1816" s="27" t="e">
        <f t="shared" si="454"/>
        <v>#REF!</v>
      </c>
      <c r="BG1816" s="23" t="e">
        <f t="shared" si="455"/>
        <v>#REF!</v>
      </c>
      <c r="BH1816" s="23" t="e">
        <f t="shared" si="456"/>
        <v>#REF!</v>
      </c>
      <c r="BJ1816" s="29" t="e">
        <f>398600640000000/(#REF!*1000*#REF!*1000)</f>
        <v>#REF!</v>
      </c>
      <c r="BK1816" s="29" t="e">
        <f>398600640000000/(#REF!*1000*#REF!*1000)</f>
        <v>#REF!</v>
      </c>
      <c r="BL1816" s="29" t="e">
        <f t="shared" si="457"/>
        <v>#REF!</v>
      </c>
      <c r="BM1816" t="e">
        <f>398600640000000/(#REF!*1000*#REF!*1000)</f>
        <v>#REF!</v>
      </c>
    </row>
    <row r="1817" spans="24:65" x14ac:dyDescent="0.25">
      <c r="X1817"/>
      <c r="Y1817"/>
      <c r="Z1817"/>
      <c r="AA1817"/>
      <c r="AB1817" s="5" t="e">
        <f>#REF!-#REF!</f>
        <v>#REF!</v>
      </c>
      <c r="AC1817" s="1" t="e">
        <f>#REF!-#REF!</f>
        <v>#REF!</v>
      </c>
      <c r="AD1817" s="1" t="e">
        <f>SIN(#REF!)*COS(#REF!)</f>
        <v>#REF!</v>
      </c>
      <c r="AE1817" s="1" t="e">
        <f>SIN(#REF!)*SIN(#REF!)</f>
        <v>#REF!</v>
      </c>
      <c r="AF1817" s="1" t="e">
        <f>#REF!*COS(#REF!+#REF!)</f>
        <v>#REF!</v>
      </c>
      <c r="AG1817" s="1" t="e">
        <f>#REF!*SIN(#REF!+#REF!)</f>
        <v>#REF!</v>
      </c>
      <c r="AH1817" s="1" t="e">
        <f>SIN(#REF!)</f>
        <v>#REF!</v>
      </c>
      <c r="AI1817" s="1" t="e">
        <f>COS(#REF!)</f>
        <v>#REF!</v>
      </c>
      <c r="AJ1817" s="1" t="e">
        <f t="shared" si="447"/>
        <v>#REF!</v>
      </c>
      <c r="AK1817" s="5" t="e">
        <f>#REF!*#REF!</f>
        <v>#REF!</v>
      </c>
      <c r="AL1817" s="1" t="e">
        <f>(#REF!*#REF!)*(#REF!*#REF!-1)</f>
        <v>#REF!</v>
      </c>
      <c r="AM1817" s="13" t="e">
        <f>#REF!*SQRT(1-#REF!*#REF!)</f>
        <v>#REF!</v>
      </c>
      <c r="AN1817" s="15" t="e">
        <f>#REF!-AM1817</f>
        <v>#REF!</v>
      </c>
      <c r="AO1817" s="19" t="e">
        <f>#REF!/AM1817</f>
        <v>#REF!</v>
      </c>
      <c r="AP1817" s="19" t="e">
        <f>SQRT(398600640000000/(#REF!*1000))</f>
        <v>#REF!</v>
      </c>
      <c r="AQ1817" s="17" t="e">
        <f>SQRT(2*398600640000000*((1/(#REF!*1000))-(1/((#REF!*1000)+(#REF!*1000)))))</f>
        <v>#REF!</v>
      </c>
      <c r="AR1817" s="17" t="e">
        <f>SQRT(2*398600640000000*((1/(#REF!*1000))-(1/((#REF!*1000)+(#REF!*1000)))))</f>
        <v>#REF!</v>
      </c>
      <c r="AS1817" s="17" t="e">
        <f t="shared" si="448"/>
        <v>#REF!</v>
      </c>
      <c r="AT1817" s="5" t="e">
        <f t="shared" si="449"/>
        <v>#REF!</v>
      </c>
      <c r="AU1817" s="5" t="e">
        <f>(((4*(POWER(#REF!*1000,2)*AP1817)/398600640000000)*AT1817))/2/1000</f>
        <v>#REF!</v>
      </c>
      <c r="AV1817" s="5" t="e">
        <f t="shared" si="450"/>
        <v>#REF!</v>
      </c>
      <c r="AW1817" s="5" t="e">
        <f>(((4*(POWER(#REF!*1000,2)*AQ1817)/398600640000000)*AV1817))/2/1000</f>
        <v>#REF!</v>
      </c>
      <c r="AX1817" s="19" t="e">
        <f t="shared" si="451"/>
        <v>#REF!</v>
      </c>
      <c r="AY1817" s="17" t="e">
        <f>SQRT(398600640000/#REF!)</f>
        <v>#REF!</v>
      </c>
      <c r="AZ1817" s="17" t="e">
        <f>SQRT(398600640000/#REF!)</f>
        <v>#REF!</v>
      </c>
      <c r="BA1817" s="17" t="e">
        <f t="shared" si="452"/>
        <v>#REF!</v>
      </c>
      <c r="BB1817" s="24" t="e">
        <f>-(398600640000000)/(2*(#REF!))</f>
        <v>#REF!</v>
      </c>
      <c r="BC1817" s="24" t="e">
        <f>-(398600640000000)/((2*#REF!))</f>
        <v>#REF!</v>
      </c>
      <c r="BD1817" s="24" t="e">
        <f>-(398600640000000)/(2*#REF!)</f>
        <v>#REF!</v>
      </c>
      <c r="BE1817" s="27" t="e">
        <f t="shared" si="453"/>
        <v>#REF!</v>
      </c>
      <c r="BF1817" s="27" t="e">
        <f t="shared" si="454"/>
        <v>#REF!</v>
      </c>
      <c r="BG1817" s="23" t="e">
        <f t="shared" si="455"/>
        <v>#REF!</v>
      </c>
      <c r="BH1817" s="23" t="e">
        <f t="shared" si="456"/>
        <v>#REF!</v>
      </c>
      <c r="BJ1817" s="29" t="e">
        <f>398600640000000/(#REF!*1000*#REF!*1000)</f>
        <v>#REF!</v>
      </c>
      <c r="BK1817" s="29" t="e">
        <f>398600640000000/(#REF!*1000*#REF!*1000)</f>
        <v>#REF!</v>
      </c>
      <c r="BL1817" s="29" t="e">
        <f t="shared" si="457"/>
        <v>#REF!</v>
      </c>
      <c r="BM1817" t="e">
        <f>398600640000000/(#REF!*1000*#REF!*1000)</f>
        <v>#REF!</v>
      </c>
    </row>
    <row r="1818" spans="24:65" x14ac:dyDescent="0.25">
      <c r="X1818"/>
      <c r="Y1818"/>
      <c r="Z1818"/>
      <c r="AA1818"/>
      <c r="AB1818" s="5" t="e">
        <f>#REF!-#REF!</f>
        <v>#REF!</v>
      </c>
      <c r="AC1818" s="1" t="e">
        <f>#REF!-#REF!</f>
        <v>#REF!</v>
      </c>
      <c r="AD1818" s="1" t="e">
        <f>SIN(#REF!)*COS(#REF!)</f>
        <v>#REF!</v>
      </c>
      <c r="AE1818" s="1" t="e">
        <f>SIN(#REF!)*SIN(#REF!)</f>
        <v>#REF!</v>
      </c>
      <c r="AF1818" s="1" t="e">
        <f>#REF!*COS(#REF!+#REF!)</f>
        <v>#REF!</v>
      </c>
      <c r="AG1818" s="1" t="e">
        <f>#REF!*SIN(#REF!+#REF!)</f>
        <v>#REF!</v>
      </c>
      <c r="AH1818" s="1" t="e">
        <f>SIN(#REF!)</f>
        <v>#REF!</v>
      </c>
      <c r="AI1818" s="1" t="e">
        <f>COS(#REF!)</f>
        <v>#REF!</v>
      </c>
      <c r="AJ1818" s="1" t="e">
        <f t="shared" si="447"/>
        <v>#REF!</v>
      </c>
      <c r="AK1818" s="5" t="e">
        <f>#REF!*#REF!</f>
        <v>#REF!</v>
      </c>
      <c r="AL1818" s="1" t="e">
        <f>(#REF!*#REF!)*(#REF!*#REF!-1)</f>
        <v>#REF!</v>
      </c>
      <c r="AM1818" s="13" t="e">
        <f>#REF!*SQRT(1-#REF!*#REF!)</f>
        <v>#REF!</v>
      </c>
      <c r="AN1818" s="15" t="e">
        <f>#REF!-AM1818</f>
        <v>#REF!</v>
      </c>
      <c r="AO1818" s="19" t="e">
        <f>#REF!/AM1818</f>
        <v>#REF!</v>
      </c>
      <c r="AP1818" s="19" t="e">
        <f>SQRT(398600640000000/(#REF!*1000))</f>
        <v>#REF!</v>
      </c>
      <c r="AQ1818" s="17" t="e">
        <f>SQRT(2*398600640000000*((1/(#REF!*1000))-(1/((#REF!*1000)+(#REF!*1000)))))</f>
        <v>#REF!</v>
      </c>
      <c r="AR1818" s="17" t="e">
        <f>SQRT(2*398600640000000*((1/(#REF!*1000))-(1/((#REF!*1000)+(#REF!*1000)))))</f>
        <v>#REF!</v>
      </c>
      <c r="AS1818" s="17" t="e">
        <f t="shared" si="448"/>
        <v>#REF!</v>
      </c>
      <c r="AT1818" s="5" t="e">
        <f t="shared" si="449"/>
        <v>#REF!</v>
      </c>
      <c r="AU1818" s="5" t="e">
        <f>(((4*(POWER(#REF!*1000,2)*AP1818)/398600640000000)*AT1818))/2/1000</f>
        <v>#REF!</v>
      </c>
      <c r="AV1818" s="5" t="e">
        <f t="shared" si="450"/>
        <v>#REF!</v>
      </c>
      <c r="AW1818" s="5" t="e">
        <f>(((4*(POWER(#REF!*1000,2)*AQ1818)/398600640000000)*AV1818))/2/1000</f>
        <v>#REF!</v>
      </c>
      <c r="AX1818" s="19" t="e">
        <f t="shared" si="451"/>
        <v>#REF!</v>
      </c>
      <c r="AY1818" s="17" t="e">
        <f>SQRT(398600640000/#REF!)</f>
        <v>#REF!</v>
      </c>
      <c r="AZ1818" s="17" t="e">
        <f>SQRT(398600640000/#REF!)</f>
        <v>#REF!</v>
      </c>
      <c r="BA1818" s="17" t="e">
        <f t="shared" si="452"/>
        <v>#REF!</v>
      </c>
      <c r="BB1818" s="24" t="e">
        <f>-(398600640000000)/(2*(#REF!))</f>
        <v>#REF!</v>
      </c>
      <c r="BC1818" s="24" t="e">
        <f>-(398600640000000)/((2*#REF!))</f>
        <v>#REF!</v>
      </c>
      <c r="BD1818" s="24" t="e">
        <f>-(398600640000000)/(2*#REF!)</f>
        <v>#REF!</v>
      </c>
      <c r="BE1818" s="27" t="e">
        <f t="shared" si="453"/>
        <v>#REF!</v>
      </c>
      <c r="BF1818" s="27" t="e">
        <f t="shared" si="454"/>
        <v>#REF!</v>
      </c>
      <c r="BG1818" s="23" t="e">
        <f t="shared" si="455"/>
        <v>#REF!</v>
      </c>
      <c r="BH1818" s="23" t="e">
        <f t="shared" si="456"/>
        <v>#REF!</v>
      </c>
      <c r="BJ1818" s="29" t="e">
        <f>398600640000000/(#REF!*1000*#REF!*1000)</f>
        <v>#REF!</v>
      </c>
      <c r="BK1818" s="29" t="e">
        <f>398600640000000/(#REF!*1000*#REF!*1000)</f>
        <v>#REF!</v>
      </c>
      <c r="BL1818" s="29" t="e">
        <f t="shared" si="457"/>
        <v>#REF!</v>
      </c>
      <c r="BM1818" t="e">
        <f>398600640000000/(#REF!*1000*#REF!*1000)</f>
        <v>#REF!</v>
      </c>
    </row>
    <row r="1819" spans="24:65" x14ac:dyDescent="0.25">
      <c r="X1819"/>
      <c r="Y1819"/>
      <c r="Z1819"/>
      <c r="AA1819"/>
      <c r="AB1819" s="5" t="e">
        <f>#REF!-#REF!</f>
        <v>#REF!</v>
      </c>
      <c r="AC1819" s="1" t="e">
        <f>#REF!-#REF!</f>
        <v>#REF!</v>
      </c>
      <c r="AD1819" s="1" t="e">
        <f>SIN(#REF!)*COS(#REF!)</f>
        <v>#REF!</v>
      </c>
      <c r="AE1819" s="1" t="e">
        <f>SIN(#REF!)*SIN(#REF!)</f>
        <v>#REF!</v>
      </c>
      <c r="AF1819" s="1" t="e">
        <f>#REF!*COS(#REF!+#REF!)</f>
        <v>#REF!</v>
      </c>
      <c r="AG1819" s="1" t="e">
        <f>#REF!*SIN(#REF!+#REF!)</f>
        <v>#REF!</v>
      </c>
      <c r="AH1819" s="1" t="e">
        <f>SIN(#REF!)</f>
        <v>#REF!</v>
      </c>
      <c r="AI1819" s="1" t="e">
        <f>COS(#REF!)</f>
        <v>#REF!</v>
      </c>
      <c r="AJ1819" s="1" t="e">
        <f t="shared" si="447"/>
        <v>#REF!</v>
      </c>
      <c r="AK1819" s="5" t="e">
        <f>#REF!*#REF!</f>
        <v>#REF!</v>
      </c>
      <c r="AL1819" s="1" t="e">
        <f>(#REF!*#REF!)*(#REF!*#REF!-1)</f>
        <v>#REF!</v>
      </c>
      <c r="AM1819" s="13" t="e">
        <f>#REF!*SQRT(1-#REF!*#REF!)</f>
        <v>#REF!</v>
      </c>
      <c r="AN1819" s="15" t="e">
        <f>#REF!-AM1819</f>
        <v>#REF!</v>
      </c>
      <c r="AO1819" s="19" t="e">
        <f>#REF!/AM1819</f>
        <v>#REF!</v>
      </c>
      <c r="AP1819" s="19" t="e">
        <f>SQRT(398600640000000/(#REF!*1000))</f>
        <v>#REF!</v>
      </c>
      <c r="AQ1819" s="17" t="e">
        <f>SQRT(2*398600640000000*((1/(#REF!*1000))-(1/((#REF!*1000)+(#REF!*1000)))))</f>
        <v>#REF!</v>
      </c>
      <c r="AR1819" s="17" t="e">
        <f>SQRT(2*398600640000000*((1/(#REF!*1000))-(1/((#REF!*1000)+(#REF!*1000)))))</f>
        <v>#REF!</v>
      </c>
      <c r="AS1819" s="17" t="e">
        <f t="shared" si="448"/>
        <v>#REF!</v>
      </c>
      <c r="AT1819" s="5" t="e">
        <f t="shared" si="449"/>
        <v>#REF!</v>
      </c>
      <c r="AU1819" s="5" t="e">
        <f>(((4*(POWER(#REF!*1000,2)*AP1819)/398600640000000)*AT1819))/2/1000</f>
        <v>#REF!</v>
      </c>
      <c r="AV1819" s="5" t="e">
        <f t="shared" si="450"/>
        <v>#REF!</v>
      </c>
      <c r="AW1819" s="5" t="e">
        <f>(((4*(POWER(#REF!*1000,2)*AQ1819)/398600640000000)*AV1819))/2/1000</f>
        <v>#REF!</v>
      </c>
      <c r="AX1819" s="19" t="e">
        <f t="shared" si="451"/>
        <v>#REF!</v>
      </c>
      <c r="AY1819" s="17" t="e">
        <f>SQRT(398600640000/#REF!)</f>
        <v>#REF!</v>
      </c>
      <c r="AZ1819" s="17" t="e">
        <f>SQRT(398600640000/#REF!)</f>
        <v>#REF!</v>
      </c>
      <c r="BA1819" s="17" t="e">
        <f t="shared" si="452"/>
        <v>#REF!</v>
      </c>
      <c r="BB1819" s="24" t="e">
        <f>-(398600640000000)/(2*(#REF!))</f>
        <v>#REF!</v>
      </c>
      <c r="BC1819" s="24" t="e">
        <f>-(398600640000000)/((2*#REF!))</f>
        <v>#REF!</v>
      </c>
      <c r="BD1819" s="24" t="e">
        <f>-(398600640000000)/(2*#REF!)</f>
        <v>#REF!</v>
      </c>
      <c r="BE1819" s="27" t="e">
        <f t="shared" si="453"/>
        <v>#REF!</v>
      </c>
      <c r="BF1819" s="27" t="e">
        <f t="shared" si="454"/>
        <v>#REF!</v>
      </c>
      <c r="BG1819" s="23" t="e">
        <f t="shared" si="455"/>
        <v>#REF!</v>
      </c>
      <c r="BH1819" s="23" t="e">
        <f t="shared" si="456"/>
        <v>#REF!</v>
      </c>
      <c r="BJ1819" s="29" t="e">
        <f>398600640000000/(#REF!*1000*#REF!*1000)</f>
        <v>#REF!</v>
      </c>
      <c r="BK1819" s="29" t="e">
        <f>398600640000000/(#REF!*1000*#REF!*1000)</f>
        <v>#REF!</v>
      </c>
      <c r="BL1819" s="29" t="e">
        <f t="shared" si="457"/>
        <v>#REF!</v>
      </c>
      <c r="BM1819" t="e">
        <f>398600640000000/(#REF!*1000*#REF!*1000)</f>
        <v>#REF!</v>
      </c>
    </row>
    <row r="1820" spans="24:65" x14ac:dyDescent="0.25">
      <c r="X1820"/>
      <c r="Y1820"/>
      <c r="Z1820"/>
      <c r="AA1820"/>
      <c r="AB1820" s="5" t="e">
        <f>#REF!-#REF!</f>
        <v>#REF!</v>
      </c>
      <c r="AC1820" s="1" t="e">
        <f>#REF!-#REF!</f>
        <v>#REF!</v>
      </c>
      <c r="AD1820" s="1" t="e">
        <f>SIN(#REF!)*COS(#REF!)</f>
        <v>#REF!</v>
      </c>
      <c r="AE1820" s="1" t="e">
        <f>SIN(#REF!)*SIN(#REF!)</f>
        <v>#REF!</v>
      </c>
      <c r="AF1820" s="1" t="e">
        <f>#REF!*COS(#REF!+#REF!)</f>
        <v>#REF!</v>
      </c>
      <c r="AG1820" s="1" t="e">
        <f>#REF!*SIN(#REF!+#REF!)</f>
        <v>#REF!</v>
      </c>
      <c r="AH1820" s="1" t="e">
        <f>SIN(#REF!)</f>
        <v>#REF!</v>
      </c>
      <c r="AI1820" s="1" t="e">
        <f>COS(#REF!)</f>
        <v>#REF!</v>
      </c>
      <c r="AJ1820" s="1" t="e">
        <f t="shared" si="447"/>
        <v>#REF!</v>
      </c>
      <c r="AK1820" s="5" t="e">
        <f>#REF!*#REF!</f>
        <v>#REF!</v>
      </c>
      <c r="AL1820" s="1" t="e">
        <f>(#REF!*#REF!)*(#REF!*#REF!-1)</f>
        <v>#REF!</v>
      </c>
      <c r="AM1820" s="13" t="e">
        <f>#REF!*SQRT(1-#REF!*#REF!)</f>
        <v>#REF!</v>
      </c>
      <c r="AN1820" s="15" t="e">
        <f>#REF!-AM1820</f>
        <v>#REF!</v>
      </c>
      <c r="AO1820" s="19" t="e">
        <f>#REF!/AM1820</f>
        <v>#REF!</v>
      </c>
      <c r="AP1820" s="19" t="e">
        <f>SQRT(398600640000000/(#REF!*1000))</f>
        <v>#REF!</v>
      </c>
      <c r="AQ1820" s="17" t="e">
        <f>SQRT(2*398600640000000*((1/(#REF!*1000))-(1/((#REF!*1000)+(#REF!*1000)))))</f>
        <v>#REF!</v>
      </c>
      <c r="AR1820" s="17" t="e">
        <f>SQRT(2*398600640000000*((1/(#REF!*1000))-(1/((#REF!*1000)+(#REF!*1000)))))</f>
        <v>#REF!</v>
      </c>
      <c r="AS1820" s="17" t="e">
        <f t="shared" si="448"/>
        <v>#REF!</v>
      </c>
      <c r="AT1820" s="5" t="e">
        <f t="shared" si="449"/>
        <v>#REF!</v>
      </c>
      <c r="AU1820" s="5" t="e">
        <f>(((4*(POWER(#REF!*1000,2)*AP1820)/398600640000000)*AT1820))/2/1000</f>
        <v>#REF!</v>
      </c>
      <c r="AV1820" s="5" t="e">
        <f t="shared" si="450"/>
        <v>#REF!</v>
      </c>
      <c r="AW1820" s="5" t="e">
        <f>(((4*(POWER(#REF!*1000,2)*AQ1820)/398600640000000)*AV1820))/2/1000</f>
        <v>#REF!</v>
      </c>
      <c r="AX1820" s="19" t="e">
        <f t="shared" si="451"/>
        <v>#REF!</v>
      </c>
      <c r="AY1820" s="17" t="e">
        <f>SQRT(398600640000/#REF!)</f>
        <v>#REF!</v>
      </c>
      <c r="AZ1820" s="17" t="e">
        <f>SQRT(398600640000/#REF!)</f>
        <v>#REF!</v>
      </c>
      <c r="BA1820" s="17" t="e">
        <f t="shared" si="452"/>
        <v>#REF!</v>
      </c>
      <c r="BB1820" s="24" t="e">
        <f>-(398600640000000)/(2*(#REF!))</f>
        <v>#REF!</v>
      </c>
      <c r="BC1820" s="24" t="e">
        <f>-(398600640000000)/((2*#REF!))</f>
        <v>#REF!</v>
      </c>
      <c r="BD1820" s="24" t="e">
        <f>-(398600640000000)/(2*#REF!)</f>
        <v>#REF!</v>
      </c>
      <c r="BE1820" s="27" t="e">
        <f t="shared" si="453"/>
        <v>#REF!</v>
      </c>
      <c r="BF1820" s="27" t="e">
        <f t="shared" si="454"/>
        <v>#REF!</v>
      </c>
      <c r="BG1820" s="23" t="e">
        <f t="shared" si="455"/>
        <v>#REF!</v>
      </c>
      <c r="BH1820" s="23" t="e">
        <f t="shared" si="456"/>
        <v>#REF!</v>
      </c>
      <c r="BJ1820" s="29" t="e">
        <f>398600640000000/(#REF!*1000*#REF!*1000)</f>
        <v>#REF!</v>
      </c>
      <c r="BK1820" s="29" t="e">
        <f>398600640000000/(#REF!*1000*#REF!*1000)</f>
        <v>#REF!</v>
      </c>
      <c r="BL1820" s="29" t="e">
        <f t="shared" si="457"/>
        <v>#REF!</v>
      </c>
      <c r="BM1820" t="e">
        <f>398600640000000/(#REF!*1000*#REF!*1000)</f>
        <v>#REF!</v>
      </c>
    </row>
    <row r="1821" spans="24:65" x14ac:dyDescent="0.25">
      <c r="X1821"/>
      <c r="Y1821"/>
      <c r="Z1821"/>
      <c r="AA1821"/>
      <c r="AB1821" s="5" t="e">
        <f>#REF!-#REF!</f>
        <v>#REF!</v>
      </c>
      <c r="AC1821" s="1" t="e">
        <f>#REF!-#REF!</f>
        <v>#REF!</v>
      </c>
      <c r="AD1821" s="1" t="e">
        <f>SIN(#REF!)*COS(#REF!)</f>
        <v>#REF!</v>
      </c>
      <c r="AE1821" s="1" t="e">
        <f>SIN(#REF!)*SIN(#REF!)</f>
        <v>#REF!</v>
      </c>
      <c r="AF1821" s="1" t="e">
        <f>#REF!*COS(#REF!+#REF!)</f>
        <v>#REF!</v>
      </c>
      <c r="AG1821" s="1" t="e">
        <f>#REF!*SIN(#REF!+#REF!)</f>
        <v>#REF!</v>
      </c>
      <c r="AH1821" s="1" t="e">
        <f>SIN(#REF!)</f>
        <v>#REF!</v>
      </c>
      <c r="AI1821" s="1" t="e">
        <f>COS(#REF!)</f>
        <v>#REF!</v>
      </c>
      <c r="AJ1821" s="1" t="e">
        <f t="shared" si="447"/>
        <v>#REF!</v>
      </c>
      <c r="AK1821" s="5" t="e">
        <f>#REF!*#REF!</f>
        <v>#REF!</v>
      </c>
      <c r="AL1821" s="1" t="e">
        <f>(#REF!*#REF!)*(#REF!*#REF!-1)</f>
        <v>#REF!</v>
      </c>
      <c r="AM1821" s="13" t="e">
        <f>#REF!*SQRT(1-#REF!*#REF!)</f>
        <v>#REF!</v>
      </c>
      <c r="AN1821" s="15" t="e">
        <f>#REF!-AM1821</f>
        <v>#REF!</v>
      </c>
      <c r="AO1821" s="19" t="e">
        <f>#REF!/AM1821</f>
        <v>#REF!</v>
      </c>
      <c r="AP1821" s="19" t="e">
        <f>SQRT(398600640000000/(#REF!*1000))</f>
        <v>#REF!</v>
      </c>
      <c r="AQ1821" s="17" t="e">
        <f>SQRT(2*398600640000000*((1/(#REF!*1000))-(1/((#REF!*1000)+(#REF!*1000)))))</f>
        <v>#REF!</v>
      </c>
      <c r="AR1821" s="17" t="e">
        <f>SQRT(2*398600640000000*((1/(#REF!*1000))-(1/((#REF!*1000)+(#REF!*1000)))))</f>
        <v>#REF!</v>
      </c>
      <c r="AS1821" s="17" t="e">
        <f t="shared" si="448"/>
        <v>#REF!</v>
      </c>
      <c r="AT1821" s="5" t="e">
        <f t="shared" si="449"/>
        <v>#REF!</v>
      </c>
      <c r="AU1821" s="5" t="e">
        <f>(((4*(POWER(#REF!*1000,2)*AP1821)/398600640000000)*AT1821))/2/1000</f>
        <v>#REF!</v>
      </c>
      <c r="AV1821" s="5" t="e">
        <f t="shared" si="450"/>
        <v>#REF!</v>
      </c>
      <c r="AW1821" s="5" t="e">
        <f>(((4*(POWER(#REF!*1000,2)*AQ1821)/398600640000000)*AV1821))/2/1000</f>
        <v>#REF!</v>
      </c>
      <c r="AX1821" s="19" t="e">
        <f t="shared" si="451"/>
        <v>#REF!</v>
      </c>
      <c r="AY1821" s="17" t="e">
        <f>SQRT(398600640000/#REF!)</f>
        <v>#REF!</v>
      </c>
      <c r="AZ1821" s="17" t="e">
        <f>SQRT(398600640000/#REF!)</f>
        <v>#REF!</v>
      </c>
      <c r="BA1821" s="17" t="e">
        <f t="shared" si="452"/>
        <v>#REF!</v>
      </c>
      <c r="BB1821" s="24" t="e">
        <f>-(398600640000000)/(2*(#REF!))</f>
        <v>#REF!</v>
      </c>
      <c r="BC1821" s="24" t="e">
        <f>-(398600640000000)/((2*#REF!))</f>
        <v>#REF!</v>
      </c>
      <c r="BD1821" s="24" t="e">
        <f>-(398600640000000)/(2*#REF!)</f>
        <v>#REF!</v>
      </c>
      <c r="BE1821" s="27" t="e">
        <f t="shared" si="453"/>
        <v>#REF!</v>
      </c>
      <c r="BF1821" s="27" t="e">
        <f t="shared" si="454"/>
        <v>#REF!</v>
      </c>
      <c r="BG1821" s="23" t="e">
        <f t="shared" si="455"/>
        <v>#REF!</v>
      </c>
      <c r="BH1821" s="23" t="e">
        <f t="shared" si="456"/>
        <v>#REF!</v>
      </c>
      <c r="BJ1821" s="29" t="e">
        <f>398600640000000/(#REF!*1000*#REF!*1000)</f>
        <v>#REF!</v>
      </c>
      <c r="BK1821" s="29" t="e">
        <f>398600640000000/(#REF!*1000*#REF!*1000)</f>
        <v>#REF!</v>
      </c>
      <c r="BL1821" s="29" t="e">
        <f t="shared" si="457"/>
        <v>#REF!</v>
      </c>
      <c r="BM1821" t="e">
        <f>398600640000000/(#REF!*1000*#REF!*1000)</f>
        <v>#REF!</v>
      </c>
    </row>
    <row r="1822" spans="24:65" x14ac:dyDescent="0.25">
      <c r="X1822"/>
      <c r="Y1822"/>
      <c r="Z1822"/>
      <c r="AA1822"/>
      <c r="AB1822" s="5" t="e">
        <f>#REF!-#REF!</f>
        <v>#REF!</v>
      </c>
      <c r="AC1822" s="1" t="e">
        <f>#REF!-#REF!</f>
        <v>#REF!</v>
      </c>
      <c r="AD1822" s="1" t="e">
        <f>SIN(#REF!)*COS(#REF!)</f>
        <v>#REF!</v>
      </c>
      <c r="AE1822" s="1" t="e">
        <f>SIN(#REF!)*SIN(#REF!)</f>
        <v>#REF!</v>
      </c>
      <c r="AF1822" s="1" t="e">
        <f>#REF!*COS(#REF!+#REF!)</f>
        <v>#REF!</v>
      </c>
      <c r="AG1822" s="1" t="e">
        <f>#REF!*SIN(#REF!+#REF!)</f>
        <v>#REF!</v>
      </c>
      <c r="AH1822" s="1" t="e">
        <f>SIN(#REF!)</f>
        <v>#REF!</v>
      </c>
      <c r="AI1822" s="1" t="e">
        <f>COS(#REF!)</f>
        <v>#REF!</v>
      </c>
      <c r="AJ1822" s="1" t="e">
        <f t="shared" si="447"/>
        <v>#REF!</v>
      </c>
      <c r="AK1822" s="5" t="e">
        <f>#REF!*#REF!</f>
        <v>#REF!</v>
      </c>
      <c r="AL1822" s="1" t="e">
        <f>(#REF!*#REF!)*(#REF!*#REF!-1)</f>
        <v>#REF!</v>
      </c>
      <c r="AM1822" s="13" t="e">
        <f>#REF!*SQRT(1-#REF!*#REF!)</f>
        <v>#REF!</v>
      </c>
      <c r="AN1822" s="15" t="e">
        <f>#REF!-AM1822</f>
        <v>#REF!</v>
      </c>
      <c r="AO1822" s="19" t="e">
        <f>#REF!/AM1822</f>
        <v>#REF!</v>
      </c>
      <c r="AP1822" s="19" t="e">
        <f>SQRT(398600640000000/(#REF!*1000))</f>
        <v>#REF!</v>
      </c>
      <c r="AQ1822" s="17" t="e">
        <f>SQRT(2*398600640000000*((1/(#REF!*1000))-(1/((#REF!*1000)+(#REF!*1000)))))</f>
        <v>#REF!</v>
      </c>
      <c r="AR1822" s="17" t="e">
        <f>SQRT(2*398600640000000*((1/(#REF!*1000))-(1/((#REF!*1000)+(#REF!*1000)))))</f>
        <v>#REF!</v>
      </c>
      <c r="AS1822" s="17" t="e">
        <f t="shared" si="448"/>
        <v>#REF!</v>
      </c>
      <c r="AT1822" s="5" t="e">
        <f t="shared" si="449"/>
        <v>#REF!</v>
      </c>
      <c r="AU1822" s="5" t="e">
        <f>(((4*(POWER(#REF!*1000,2)*AP1822)/398600640000000)*AT1822))/2/1000</f>
        <v>#REF!</v>
      </c>
      <c r="AV1822" s="5" t="e">
        <f t="shared" si="450"/>
        <v>#REF!</v>
      </c>
      <c r="AW1822" s="5" t="e">
        <f>(((4*(POWER(#REF!*1000,2)*AQ1822)/398600640000000)*AV1822))/2/1000</f>
        <v>#REF!</v>
      </c>
      <c r="AX1822" s="19" t="e">
        <f t="shared" si="451"/>
        <v>#REF!</v>
      </c>
      <c r="AY1822" s="17" t="e">
        <f>SQRT(398600640000/#REF!)</f>
        <v>#REF!</v>
      </c>
      <c r="AZ1822" s="17" t="e">
        <f>SQRT(398600640000/#REF!)</f>
        <v>#REF!</v>
      </c>
      <c r="BA1822" s="17" t="e">
        <f t="shared" si="452"/>
        <v>#REF!</v>
      </c>
      <c r="BB1822" s="24" t="e">
        <f>-(398600640000000)/(2*(#REF!))</f>
        <v>#REF!</v>
      </c>
      <c r="BC1822" s="24" t="e">
        <f>-(398600640000000)/((2*#REF!))</f>
        <v>#REF!</v>
      </c>
      <c r="BD1822" s="24" t="e">
        <f>-(398600640000000)/(2*#REF!)</f>
        <v>#REF!</v>
      </c>
      <c r="BE1822" s="27" t="e">
        <f t="shared" si="453"/>
        <v>#REF!</v>
      </c>
      <c r="BF1822" s="27" t="e">
        <f t="shared" si="454"/>
        <v>#REF!</v>
      </c>
      <c r="BG1822" s="23" t="e">
        <f t="shared" si="455"/>
        <v>#REF!</v>
      </c>
      <c r="BH1822" s="23" t="e">
        <f t="shared" si="456"/>
        <v>#REF!</v>
      </c>
      <c r="BJ1822" s="29" t="e">
        <f>398600640000000/(#REF!*1000*#REF!*1000)</f>
        <v>#REF!</v>
      </c>
      <c r="BK1822" s="29" t="e">
        <f>398600640000000/(#REF!*1000*#REF!*1000)</f>
        <v>#REF!</v>
      </c>
      <c r="BL1822" s="29" t="e">
        <f t="shared" si="457"/>
        <v>#REF!</v>
      </c>
      <c r="BM1822" t="e">
        <f>398600640000000/(#REF!*1000*#REF!*1000)</f>
        <v>#REF!</v>
      </c>
    </row>
    <row r="1823" spans="24:65" x14ac:dyDescent="0.25">
      <c r="X1823"/>
      <c r="Y1823"/>
      <c r="Z1823"/>
      <c r="AA1823"/>
      <c r="AB1823" s="5" t="e">
        <f>#REF!-#REF!</f>
        <v>#REF!</v>
      </c>
      <c r="AC1823" s="1" t="e">
        <f>#REF!-#REF!</f>
        <v>#REF!</v>
      </c>
      <c r="AD1823" s="1" t="e">
        <f>SIN(#REF!)*COS(#REF!)</f>
        <v>#REF!</v>
      </c>
      <c r="AE1823" s="1" t="e">
        <f>SIN(#REF!)*SIN(#REF!)</f>
        <v>#REF!</v>
      </c>
      <c r="AF1823" s="1" t="e">
        <f>#REF!*COS(#REF!+#REF!)</f>
        <v>#REF!</v>
      </c>
      <c r="AG1823" s="1" t="e">
        <f>#REF!*SIN(#REF!+#REF!)</f>
        <v>#REF!</v>
      </c>
      <c r="AH1823" s="1" t="e">
        <f>SIN(#REF!)</f>
        <v>#REF!</v>
      </c>
      <c r="AI1823" s="1" t="e">
        <f>COS(#REF!)</f>
        <v>#REF!</v>
      </c>
      <c r="AJ1823" s="1" t="e">
        <f t="shared" si="447"/>
        <v>#REF!</v>
      </c>
      <c r="AK1823" s="5" t="e">
        <f>#REF!*#REF!</f>
        <v>#REF!</v>
      </c>
      <c r="AL1823" s="1" t="e">
        <f>(#REF!*#REF!)*(#REF!*#REF!-1)</f>
        <v>#REF!</v>
      </c>
      <c r="AM1823" s="13" t="e">
        <f>#REF!*SQRT(1-#REF!*#REF!)</f>
        <v>#REF!</v>
      </c>
      <c r="AN1823" s="15" t="e">
        <f>#REF!-AM1823</f>
        <v>#REF!</v>
      </c>
      <c r="AO1823" s="19" t="e">
        <f>#REF!/AM1823</f>
        <v>#REF!</v>
      </c>
      <c r="AP1823" s="19" t="e">
        <f>SQRT(398600640000000/(#REF!*1000))</f>
        <v>#REF!</v>
      </c>
      <c r="AQ1823" s="17" t="e">
        <f>SQRT(2*398600640000000*((1/(#REF!*1000))-(1/((#REF!*1000)+(#REF!*1000)))))</f>
        <v>#REF!</v>
      </c>
      <c r="AR1823" s="17" t="e">
        <f>SQRT(2*398600640000000*((1/(#REF!*1000))-(1/((#REF!*1000)+(#REF!*1000)))))</f>
        <v>#REF!</v>
      </c>
      <c r="AS1823" s="17" t="e">
        <f t="shared" si="448"/>
        <v>#REF!</v>
      </c>
      <c r="AT1823" s="5" t="e">
        <f t="shared" si="449"/>
        <v>#REF!</v>
      </c>
      <c r="AU1823" s="5" t="e">
        <f>(((4*(POWER(#REF!*1000,2)*AP1823)/398600640000000)*AT1823))/2/1000</f>
        <v>#REF!</v>
      </c>
      <c r="AV1823" s="5" t="e">
        <f t="shared" si="450"/>
        <v>#REF!</v>
      </c>
      <c r="AW1823" s="5" t="e">
        <f>(((4*(POWER(#REF!*1000,2)*AQ1823)/398600640000000)*AV1823))/2/1000</f>
        <v>#REF!</v>
      </c>
      <c r="AX1823" s="19" t="e">
        <f t="shared" si="451"/>
        <v>#REF!</v>
      </c>
      <c r="AY1823" s="17" t="e">
        <f>SQRT(398600640000/#REF!)</f>
        <v>#REF!</v>
      </c>
      <c r="AZ1823" s="17" t="e">
        <f>SQRT(398600640000/#REF!)</f>
        <v>#REF!</v>
      </c>
      <c r="BA1823" s="17" t="e">
        <f t="shared" si="452"/>
        <v>#REF!</v>
      </c>
      <c r="BB1823" s="24" t="e">
        <f>-(398600640000000)/(2*(#REF!))</f>
        <v>#REF!</v>
      </c>
      <c r="BC1823" s="24" t="e">
        <f>-(398600640000000)/((2*#REF!))</f>
        <v>#REF!</v>
      </c>
      <c r="BD1823" s="24" t="e">
        <f>-(398600640000000)/(2*#REF!)</f>
        <v>#REF!</v>
      </c>
      <c r="BE1823" s="27" t="e">
        <f t="shared" si="453"/>
        <v>#REF!</v>
      </c>
      <c r="BF1823" s="27" t="e">
        <f t="shared" si="454"/>
        <v>#REF!</v>
      </c>
      <c r="BG1823" s="23" t="e">
        <f t="shared" si="455"/>
        <v>#REF!</v>
      </c>
      <c r="BH1823" s="23" t="e">
        <f t="shared" si="456"/>
        <v>#REF!</v>
      </c>
      <c r="BJ1823" s="29" t="e">
        <f>398600640000000/(#REF!*1000*#REF!*1000)</f>
        <v>#REF!</v>
      </c>
      <c r="BK1823" s="29" t="e">
        <f>398600640000000/(#REF!*1000*#REF!*1000)</f>
        <v>#REF!</v>
      </c>
      <c r="BL1823" s="29" t="e">
        <f t="shared" si="457"/>
        <v>#REF!</v>
      </c>
      <c r="BM1823" t="e">
        <f>398600640000000/(#REF!*1000*#REF!*1000)</f>
        <v>#REF!</v>
      </c>
    </row>
    <row r="1824" spans="24:65" x14ac:dyDescent="0.25">
      <c r="X1824"/>
      <c r="Y1824"/>
      <c r="Z1824"/>
      <c r="AA1824"/>
      <c r="AB1824" s="5" t="e">
        <f>#REF!-#REF!</f>
        <v>#REF!</v>
      </c>
      <c r="AC1824" s="1" t="e">
        <f>#REF!-#REF!</f>
        <v>#REF!</v>
      </c>
      <c r="AD1824" s="1" t="e">
        <f>SIN(#REF!)*COS(#REF!)</f>
        <v>#REF!</v>
      </c>
      <c r="AE1824" s="1" t="e">
        <f>SIN(#REF!)*SIN(#REF!)</f>
        <v>#REF!</v>
      </c>
      <c r="AF1824" s="1" t="e">
        <f>#REF!*COS(#REF!+#REF!)</f>
        <v>#REF!</v>
      </c>
      <c r="AG1824" s="1" t="e">
        <f>#REF!*SIN(#REF!+#REF!)</f>
        <v>#REF!</v>
      </c>
      <c r="AH1824" s="1" t="e">
        <f>SIN(#REF!)</f>
        <v>#REF!</v>
      </c>
      <c r="AI1824" s="1" t="e">
        <f>COS(#REF!)</f>
        <v>#REF!</v>
      </c>
      <c r="AJ1824" s="1" t="e">
        <f t="shared" si="447"/>
        <v>#REF!</v>
      </c>
      <c r="AK1824" s="5" t="e">
        <f>#REF!*#REF!</f>
        <v>#REF!</v>
      </c>
      <c r="AL1824" s="1" t="e">
        <f>(#REF!*#REF!)*(#REF!*#REF!-1)</f>
        <v>#REF!</v>
      </c>
      <c r="AM1824" s="13" t="e">
        <f>#REF!*SQRT(1-#REF!*#REF!)</f>
        <v>#REF!</v>
      </c>
      <c r="AN1824" s="15" t="e">
        <f>#REF!-AM1824</f>
        <v>#REF!</v>
      </c>
      <c r="AO1824" s="19" t="e">
        <f>#REF!/AM1824</f>
        <v>#REF!</v>
      </c>
      <c r="AP1824" s="19" t="e">
        <f>SQRT(398600640000000/(#REF!*1000))</f>
        <v>#REF!</v>
      </c>
      <c r="AQ1824" s="17" t="e">
        <f>SQRT(2*398600640000000*((1/(#REF!*1000))-(1/((#REF!*1000)+(#REF!*1000)))))</f>
        <v>#REF!</v>
      </c>
      <c r="AR1824" s="17" t="e">
        <f>SQRT(2*398600640000000*((1/(#REF!*1000))-(1/((#REF!*1000)+(#REF!*1000)))))</f>
        <v>#REF!</v>
      </c>
      <c r="AS1824" s="17" t="e">
        <f t="shared" si="448"/>
        <v>#REF!</v>
      </c>
      <c r="AT1824" s="5" t="e">
        <f t="shared" si="449"/>
        <v>#REF!</v>
      </c>
      <c r="AU1824" s="5" t="e">
        <f>(((4*(POWER(#REF!*1000,2)*AP1824)/398600640000000)*AT1824))/2/1000</f>
        <v>#REF!</v>
      </c>
      <c r="AV1824" s="5" t="e">
        <f t="shared" si="450"/>
        <v>#REF!</v>
      </c>
      <c r="AW1824" s="5" t="e">
        <f>(((4*(POWER(#REF!*1000,2)*AQ1824)/398600640000000)*AV1824))/2/1000</f>
        <v>#REF!</v>
      </c>
      <c r="AX1824" s="19" t="e">
        <f t="shared" si="451"/>
        <v>#REF!</v>
      </c>
      <c r="AY1824" s="17" t="e">
        <f>SQRT(398600640000/#REF!)</f>
        <v>#REF!</v>
      </c>
      <c r="AZ1824" s="17" t="e">
        <f>SQRT(398600640000/#REF!)</f>
        <v>#REF!</v>
      </c>
      <c r="BA1824" s="17" t="e">
        <f t="shared" si="452"/>
        <v>#REF!</v>
      </c>
      <c r="BB1824" s="24" t="e">
        <f>-(398600640000000)/(2*(#REF!))</f>
        <v>#REF!</v>
      </c>
      <c r="BC1824" s="24" t="e">
        <f>-(398600640000000)/((2*#REF!))</f>
        <v>#REF!</v>
      </c>
      <c r="BD1824" s="24" t="e">
        <f>-(398600640000000)/(2*#REF!)</f>
        <v>#REF!</v>
      </c>
      <c r="BE1824" s="27" t="e">
        <f t="shared" si="453"/>
        <v>#REF!</v>
      </c>
      <c r="BF1824" s="27" t="e">
        <f t="shared" si="454"/>
        <v>#REF!</v>
      </c>
      <c r="BG1824" s="23" t="e">
        <f t="shared" si="455"/>
        <v>#REF!</v>
      </c>
      <c r="BH1824" s="23" t="e">
        <f t="shared" si="456"/>
        <v>#REF!</v>
      </c>
      <c r="BJ1824" s="29" t="e">
        <f>398600640000000/(#REF!*1000*#REF!*1000)</f>
        <v>#REF!</v>
      </c>
      <c r="BK1824" s="29" t="e">
        <f>398600640000000/(#REF!*1000*#REF!*1000)</f>
        <v>#REF!</v>
      </c>
      <c r="BL1824" s="29" t="e">
        <f t="shared" si="457"/>
        <v>#REF!</v>
      </c>
      <c r="BM1824" t="e">
        <f>398600640000000/(#REF!*1000*#REF!*1000)</f>
        <v>#REF!</v>
      </c>
    </row>
    <row r="1825" spans="24:65" x14ac:dyDescent="0.25">
      <c r="X1825"/>
      <c r="Y1825"/>
      <c r="Z1825"/>
      <c r="AA1825"/>
      <c r="AB1825" s="5" t="e">
        <f>#REF!-#REF!</f>
        <v>#REF!</v>
      </c>
      <c r="AC1825" s="1" t="e">
        <f>#REF!-#REF!</f>
        <v>#REF!</v>
      </c>
      <c r="AD1825" s="1" t="e">
        <f>SIN(#REF!)*COS(#REF!)</f>
        <v>#REF!</v>
      </c>
      <c r="AE1825" s="1" t="e">
        <f>SIN(#REF!)*SIN(#REF!)</f>
        <v>#REF!</v>
      </c>
      <c r="AF1825" s="1" t="e">
        <f>#REF!*COS(#REF!+#REF!)</f>
        <v>#REF!</v>
      </c>
      <c r="AG1825" s="1" t="e">
        <f>#REF!*SIN(#REF!+#REF!)</f>
        <v>#REF!</v>
      </c>
      <c r="AH1825" s="1" t="e">
        <f>SIN(#REF!)</f>
        <v>#REF!</v>
      </c>
      <c r="AI1825" s="1" t="e">
        <f>COS(#REF!)</f>
        <v>#REF!</v>
      </c>
      <c r="AJ1825" s="1" t="e">
        <f t="shared" si="447"/>
        <v>#REF!</v>
      </c>
      <c r="AK1825" s="5" t="e">
        <f>#REF!*#REF!</f>
        <v>#REF!</v>
      </c>
      <c r="AL1825" s="1" t="e">
        <f>(#REF!*#REF!)*(#REF!*#REF!-1)</f>
        <v>#REF!</v>
      </c>
      <c r="AM1825" s="13" t="e">
        <f>#REF!*SQRT(1-#REF!*#REF!)</f>
        <v>#REF!</v>
      </c>
      <c r="AN1825" s="15" t="e">
        <f>#REF!-AM1825</f>
        <v>#REF!</v>
      </c>
      <c r="AO1825" s="19" t="e">
        <f>#REF!/AM1825</f>
        <v>#REF!</v>
      </c>
      <c r="AP1825" s="19" t="e">
        <f>SQRT(398600640000000/(#REF!*1000))</f>
        <v>#REF!</v>
      </c>
      <c r="AQ1825" s="17" t="e">
        <f>SQRT(2*398600640000000*((1/(#REF!*1000))-(1/((#REF!*1000)+(#REF!*1000)))))</f>
        <v>#REF!</v>
      </c>
      <c r="AR1825" s="17" t="e">
        <f>SQRT(2*398600640000000*((1/(#REF!*1000))-(1/((#REF!*1000)+(#REF!*1000)))))</f>
        <v>#REF!</v>
      </c>
      <c r="AS1825" s="17" t="e">
        <f t="shared" si="448"/>
        <v>#REF!</v>
      </c>
      <c r="AT1825" s="5" t="e">
        <f t="shared" si="449"/>
        <v>#REF!</v>
      </c>
      <c r="AU1825" s="5" t="e">
        <f>(((4*(POWER(#REF!*1000,2)*AP1825)/398600640000000)*AT1825))/2/1000</f>
        <v>#REF!</v>
      </c>
      <c r="AV1825" s="5" t="e">
        <f t="shared" si="450"/>
        <v>#REF!</v>
      </c>
      <c r="AW1825" s="5" t="e">
        <f>(((4*(POWER(#REF!*1000,2)*AQ1825)/398600640000000)*AV1825))/2/1000</f>
        <v>#REF!</v>
      </c>
      <c r="AX1825" s="19" t="e">
        <f t="shared" si="451"/>
        <v>#REF!</v>
      </c>
      <c r="AY1825" s="17" t="e">
        <f>SQRT(398600640000/#REF!)</f>
        <v>#REF!</v>
      </c>
      <c r="AZ1825" s="17" t="e">
        <f>SQRT(398600640000/#REF!)</f>
        <v>#REF!</v>
      </c>
      <c r="BA1825" s="17" t="e">
        <f t="shared" si="452"/>
        <v>#REF!</v>
      </c>
      <c r="BB1825" s="24" t="e">
        <f>-(398600640000000)/(2*(#REF!))</f>
        <v>#REF!</v>
      </c>
      <c r="BC1825" s="24" t="e">
        <f>-(398600640000000)/((2*#REF!))</f>
        <v>#REF!</v>
      </c>
      <c r="BD1825" s="24" t="e">
        <f>-(398600640000000)/(2*#REF!)</f>
        <v>#REF!</v>
      </c>
      <c r="BE1825" s="27" t="e">
        <f t="shared" si="453"/>
        <v>#REF!</v>
      </c>
      <c r="BF1825" s="27" t="e">
        <f t="shared" si="454"/>
        <v>#REF!</v>
      </c>
      <c r="BG1825" s="23" t="e">
        <f t="shared" si="455"/>
        <v>#REF!</v>
      </c>
      <c r="BH1825" s="23" t="e">
        <f t="shared" si="456"/>
        <v>#REF!</v>
      </c>
      <c r="BJ1825" s="29" t="e">
        <f>398600640000000/(#REF!*1000*#REF!*1000)</f>
        <v>#REF!</v>
      </c>
      <c r="BK1825" s="29" t="e">
        <f>398600640000000/(#REF!*1000*#REF!*1000)</f>
        <v>#REF!</v>
      </c>
      <c r="BL1825" s="29" t="e">
        <f t="shared" si="457"/>
        <v>#REF!</v>
      </c>
      <c r="BM1825" t="e">
        <f>398600640000000/(#REF!*1000*#REF!*1000)</f>
        <v>#REF!</v>
      </c>
    </row>
    <row r="1826" spans="24:65" x14ac:dyDescent="0.25">
      <c r="X1826"/>
      <c r="Y1826"/>
      <c r="Z1826"/>
      <c r="AA1826"/>
      <c r="AB1826" s="5" t="e">
        <f>#REF!-#REF!</f>
        <v>#REF!</v>
      </c>
      <c r="AC1826" s="1" t="e">
        <f>#REF!-#REF!</f>
        <v>#REF!</v>
      </c>
      <c r="AD1826" s="1" t="e">
        <f>SIN(#REF!)*COS(#REF!)</f>
        <v>#REF!</v>
      </c>
      <c r="AE1826" s="1" t="e">
        <f>SIN(#REF!)*SIN(#REF!)</f>
        <v>#REF!</v>
      </c>
      <c r="AF1826" s="1" t="e">
        <f>#REF!*COS(#REF!+#REF!)</f>
        <v>#REF!</v>
      </c>
      <c r="AG1826" s="1" t="e">
        <f>#REF!*SIN(#REF!+#REF!)</f>
        <v>#REF!</v>
      </c>
      <c r="AH1826" s="1" t="e">
        <f>SIN(#REF!)</f>
        <v>#REF!</v>
      </c>
      <c r="AI1826" s="1" t="e">
        <f>COS(#REF!)</f>
        <v>#REF!</v>
      </c>
      <c r="AJ1826" s="1" t="e">
        <f t="shared" si="447"/>
        <v>#REF!</v>
      </c>
      <c r="AK1826" s="5" t="e">
        <f>#REF!*#REF!</f>
        <v>#REF!</v>
      </c>
      <c r="AL1826" s="1" t="e">
        <f>(#REF!*#REF!)*(#REF!*#REF!-1)</f>
        <v>#REF!</v>
      </c>
      <c r="AM1826" s="13" t="e">
        <f>#REF!*SQRT(1-#REF!*#REF!)</f>
        <v>#REF!</v>
      </c>
      <c r="AN1826" s="15" t="e">
        <f>#REF!-AM1826</f>
        <v>#REF!</v>
      </c>
      <c r="AO1826" s="19" t="e">
        <f>#REF!/AM1826</f>
        <v>#REF!</v>
      </c>
      <c r="AP1826" s="19" t="e">
        <f>SQRT(398600640000000/(#REF!*1000))</f>
        <v>#REF!</v>
      </c>
      <c r="AQ1826" s="17" t="e">
        <f>SQRT(2*398600640000000*((1/(#REF!*1000))-(1/((#REF!*1000)+(#REF!*1000)))))</f>
        <v>#REF!</v>
      </c>
      <c r="AR1826" s="17" t="e">
        <f>SQRT(2*398600640000000*((1/(#REF!*1000))-(1/((#REF!*1000)+(#REF!*1000)))))</f>
        <v>#REF!</v>
      </c>
      <c r="AS1826" s="17" t="e">
        <f t="shared" si="448"/>
        <v>#REF!</v>
      </c>
      <c r="AT1826" s="5" t="e">
        <f t="shared" si="449"/>
        <v>#REF!</v>
      </c>
      <c r="AU1826" s="5" t="e">
        <f>(((4*(POWER(#REF!*1000,2)*AP1826)/398600640000000)*AT1826))/2/1000</f>
        <v>#REF!</v>
      </c>
      <c r="AV1826" s="5" t="e">
        <f t="shared" si="450"/>
        <v>#REF!</v>
      </c>
      <c r="AW1826" s="5" t="e">
        <f>(((4*(POWER(#REF!*1000,2)*AQ1826)/398600640000000)*AV1826))/2/1000</f>
        <v>#REF!</v>
      </c>
      <c r="AX1826" s="19" t="e">
        <f t="shared" si="451"/>
        <v>#REF!</v>
      </c>
      <c r="AY1826" s="17" t="e">
        <f>SQRT(398600640000/#REF!)</f>
        <v>#REF!</v>
      </c>
      <c r="AZ1826" s="17" t="e">
        <f>SQRT(398600640000/#REF!)</f>
        <v>#REF!</v>
      </c>
      <c r="BA1826" s="17" t="e">
        <f t="shared" si="452"/>
        <v>#REF!</v>
      </c>
      <c r="BB1826" s="24" t="e">
        <f>-(398600640000000)/(2*(#REF!))</f>
        <v>#REF!</v>
      </c>
      <c r="BC1826" s="24" t="e">
        <f>-(398600640000000)/((2*#REF!))</f>
        <v>#REF!</v>
      </c>
      <c r="BD1826" s="24" t="e">
        <f>-(398600640000000)/(2*#REF!)</f>
        <v>#REF!</v>
      </c>
      <c r="BE1826" s="27" t="e">
        <f t="shared" si="453"/>
        <v>#REF!</v>
      </c>
      <c r="BF1826" s="27" t="e">
        <f t="shared" si="454"/>
        <v>#REF!</v>
      </c>
      <c r="BG1826" s="23" t="e">
        <f t="shared" si="455"/>
        <v>#REF!</v>
      </c>
      <c r="BH1826" s="23" t="e">
        <f t="shared" si="456"/>
        <v>#REF!</v>
      </c>
      <c r="BJ1826" s="29" t="e">
        <f>398600640000000/(#REF!*1000*#REF!*1000)</f>
        <v>#REF!</v>
      </c>
      <c r="BK1826" s="29" t="e">
        <f>398600640000000/(#REF!*1000*#REF!*1000)</f>
        <v>#REF!</v>
      </c>
      <c r="BL1826" s="29" t="e">
        <f t="shared" si="457"/>
        <v>#REF!</v>
      </c>
      <c r="BM1826" t="e">
        <f>398600640000000/(#REF!*1000*#REF!*1000)</f>
        <v>#REF!</v>
      </c>
    </row>
    <row r="1827" spans="24:65" x14ac:dyDescent="0.25">
      <c r="X1827"/>
      <c r="Y1827"/>
      <c r="Z1827"/>
      <c r="AA1827"/>
      <c r="AB1827" s="5" t="e">
        <f>#REF!-#REF!</f>
        <v>#REF!</v>
      </c>
      <c r="AC1827" s="1" t="e">
        <f>#REF!-#REF!</f>
        <v>#REF!</v>
      </c>
      <c r="AD1827" s="1" t="e">
        <f>SIN(#REF!)*COS(#REF!)</f>
        <v>#REF!</v>
      </c>
      <c r="AE1827" s="1" t="e">
        <f>SIN(#REF!)*SIN(#REF!)</f>
        <v>#REF!</v>
      </c>
      <c r="AF1827" s="1" t="e">
        <f>#REF!*COS(#REF!+#REF!)</f>
        <v>#REF!</v>
      </c>
      <c r="AG1827" s="1" t="e">
        <f>#REF!*SIN(#REF!+#REF!)</f>
        <v>#REF!</v>
      </c>
      <c r="AH1827" s="1" t="e">
        <f>SIN(#REF!)</f>
        <v>#REF!</v>
      </c>
      <c r="AI1827" s="1" t="e">
        <f>COS(#REF!)</f>
        <v>#REF!</v>
      </c>
      <c r="AJ1827" s="1" t="e">
        <f t="shared" ref="AJ1827:AJ1830" si="458">AH1827*AI1827</f>
        <v>#REF!</v>
      </c>
      <c r="AK1827" s="5" t="e">
        <f>#REF!*#REF!</f>
        <v>#REF!</v>
      </c>
      <c r="AL1827" s="1" t="e">
        <f>(#REF!*#REF!)*(#REF!*#REF!-1)</f>
        <v>#REF!</v>
      </c>
      <c r="AM1827" s="13" t="e">
        <f>#REF!*SQRT(1-#REF!*#REF!)</f>
        <v>#REF!</v>
      </c>
      <c r="AN1827" s="15" t="e">
        <f>#REF!-AM1827</f>
        <v>#REF!</v>
      </c>
      <c r="AO1827" s="19" t="e">
        <f>#REF!/AM1827</f>
        <v>#REF!</v>
      </c>
      <c r="AP1827" s="19" t="e">
        <f>SQRT(398600640000000/(#REF!*1000))</f>
        <v>#REF!</v>
      </c>
      <c r="AQ1827" s="17" t="e">
        <f>SQRT(2*398600640000000*((1/(#REF!*1000))-(1/((#REF!*1000)+(#REF!*1000)))))</f>
        <v>#REF!</v>
      </c>
      <c r="AR1827" s="17" t="e">
        <f>SQRT(2*398600640000000*((1/(#REF!*1000))-(1/((#REF!*1000)+(#REF!*1000)))))</f>
        <v>#REF!</v>
      </c>
      <c r="AS1827" s="17" t="e">
        <f t="shared" ref="AS1827:AS1830" si="459">AR1827-AQ1827</f>
        <v>#REF!</v>
      </c>
      <c r="AT1827" s="5" t="e">
        <f t="shared" ref="AT1827:AT1830" si="460">AR1827-AP1827</f>
        <v>#REF!</v>
      </c>
      <c r="AU1827" s="5" t="e">
        <f>(((4*(POWER(#REF!*1000,2)*AP1827)/398600640000000)*AT1827))/2/1000</f>
        <v>#REF!</v>
      </c>
      <c r="AV1827" s="5" t="e">
        <f t="shared" ref="AV1827:AV1830" si="461">AP1827-AQ1827</f>
        <v>#REF!</v>
      </c>
      <c r="AW1827" s="5" t="e">
        <f>(((4*(POWER(#REF!*1000,2)*AQ1827)/398600640000000)*AV1827))/2/1000</f>
        <v>#REF!</v>
      </c>
      <c r="AX1827" s="19" t="e">
        <f t="shared" ref="AX1827:AX1830" si="462">(AS1827/AQ1827)*100</f>
        <v>#REF!</v>
      </c>
      <c r="AY1827" s="17" t="e">
        <f>SQRT(398600640000/#REF!)</f>
        <v>#REF!</v>
      </c>
      <c r="AZ1827" s="17" t="e">
        <f>SQRT(398600640000/#REF!)</f>
        <v>#REF!</v>
      </c>
      <c r="BA1827" s="17" t="e">
        <f t="shared" ref="BA1827:BA1830" si="463">AZ1827-AY1827</f>
        <v>#REF!</v>
      </c>
      <c r="BB1827" s="24" t="e">
        <f>-(398600640000000)/(2*(#REF!))</f>
        <v>#REF!</v>
      </c>
      <c r="BC1827" s="24" t="e">
        <f>-(398600640000000)/((2*#REF!))</f>
        <v>#REF!</v>
      </c>
      <c r="BD1827" s="24" t="e">
        <f>-(398600640000000)/(2*#REF!)</f>
        <v>#REF!</v>
      </c>
      <c r="BE1827" s="27" t="e">
        <f t="shared" ref="BE1827:BE1830" si="464">BD1827-BC1827</f>
        <v>#REF!</v>
      </c>
      <c r="BF1827" s="27" t="e">
        <f t="shared" ref="BF1827:BF1830" si="465">BD1827-BB1827</f>
        <v>#REF!</v>
      </c>
      <c r="BG1827" s="23" t="e">
        <f t="shared" ref="BG1827:BG1830" si="466">BE1827+BF1827</f>
        <v>#REF!</v>
      </c>
      <c r="BH1827" s="23" t="e">
        <f t="shared" ref="BH1827:BH1830" si="467">BC1827-BB1827</f>
        <v>#REF!</v>
      </c>
      <c r="BJ1827" s="29" t="e">
        <f>398600640000000/(#REF!*1000*#REF!*1000)</f>
        <v>#REF!</v>
      </c>
      <c r="BK1827" s="29" t="e">
        <f>398600640000000/(#REF!*1000*#REF!*1000)</f>
        <v>#REF!</v>
      </c>
      <c r="BL1827" s="29" t="e">
        <f t="shared" ref="BL1827:BL1830" si="468">BK1827-BJ1827</f>
        <v>#REF!</v>
      </c>
      <c r="BM1827" t="e">
        <f>398600640000000/(#REF!*1000*#REF!*1000)</f>
        <v>#REF!</v>
      </c>
    </row>
    <row r="1828" spans="24:65" x14ac:dyDescent="0.25">
      <c r="X1828"/>
      <c r="Y1828"/>
      <c r="Z1828"/>
      <c r="AA1828"/>
      <c r="AB1828" s="5" t="e">
        <f>#REF!-#REF!</f>
        <v>#REF!</v>
      </c>
      <c r="AC1828" s="1" t="e">
        <f>#REF!-#REF!</f>
        <v>#REF!</v>
      </c>
      <c r="AD1828" s="1" t="e">
        <f>SIN(#REF!)*COS(#REF!)</f>
        <v>#REF!</v>
      </c>
      <c r="AE1828" s="1" t="e">
        <f>SIN(#REF!)*SIN(#REF!)</f>
        <v>#REF!</v>
      </c>
      <c r="AF1828" s="1" t="e">
        <f>#REF!*COS(#REF!+#REF!)</f>
        <v>#REF!</v>
      </c>
      <c r="AG1828" s="1" t="e">
        <f>#REF!*SIN(#REF!+#REF!)</f>
        <v>#REF!</v>
      </c>
      <c r="AH1828" s="1" t="e">
        <f>SIN(#REF!)</f>
        <v>#REF!</v>
      </c>
      <c r="AI1828" s="1" t="e">
        <f>COS(#REF!)</f>
        <v>#REF!</v>
      </c>
      <c r="AJ1828" s="1" t="e">
        <f t="shared" si="458"/>
        <v>#REF!</v>
      </c>
      <c r="AK1828" s="5" t="e">
        <f>#REF!*#REF!</f>
        <v>#REF!</v>
      </c>
      <c r="AL1828" s="1" t="e">
        <f>(#REF!*#REF!)*(#REF!*#REF!-1)</f>
        <v>#REF!</v>
      </c>
      <c r="AM1828" s="13" t="e">
        <f>#REF!*SQRT(1-#REF!*#REF!)</f>
        <v>#REF!</v>
      </c>
      <c r="AN1828" s="15" t="e">
        <f>#REF!-AM1828</f>
        <v>#REF!</v>
      </c>
      <c r="AO1828" s="19" t="e">
        <f>#REF!/AM1828</f>
        <v>#REF!</v>
      </c>
      <c r="AP1828" s="19" t="e">
        <f>SQRT(398600640000000/(#REF!*1000))</f>
        <v>#REF!</v>
      </c>
      <c r="AQ1828" s="17" t="e">
        <f>SQRT(2*398600640000000*((1/(#REF!*1000))-(1/((#REF!*1000)+(#REF!*1000)))))</f>
        <v>#REF!</v>
      </c>
      <c r="AR1828" s="17" t="e">
        <f>SQRT(2*398600640000000*((1/(#REF!*1000))-(1/((#REF!*1000)+(#REF!*1000)))))</f>
        <v>#REF!</v>
      </c>
      <c r="AS1828" s="17" t="e">
        <f t="shared" si="459"/>
        <v>#REF!</v>
      </c>
      <c r="AT1828" s="5" t="e">
        <f t="shared" si="460"/>
        <v>#REF!</v>
      </c>
      <c r="AU1828" s="5" t="e">
        <f>(((4*(POWER(#REF!*1000,2)*AP1828)/398600640000000)*AT1828))/2/1000</f>
        <v>#REF!</v>
      </c>
      <c r="AV1828" s="5" t="e">
        <f t="shared" si="461"/>
        <v>#REF!</v>
      </c>
      <c r="AW1828" s="5" t="e">
        <f>(((4*(POWER(#REF!*1000,2)*AQ1828)/398600640000000)*AV1828))/2/1000</f>
        <v>#REF!</v>
      </c>
      <c r="AX1828" s="19" t="e">
        <f t="shared" si="462"/>
        <v>#REF!</v>
      </c>
      <c r="AY1828" s="17" t="e">
        <f>SQRT(398600640000/#REF!)</f>
        <v>#REF!</v>
      </c>
      <c r="AZ1828" s="17" t="e">
        <f>SQRT(398600640000/#REF!)</f>
        <v>#REF!</v>
      </c>
      <c r="BA1828" s="17" t="e">
        <f t="shared" si="463"/>
        <v>#REF!</v>
      </c>
      <c r="BB1828" s="24" t="e">
        <f>-(398600640000000)/(2*(#REF!))</f>
        <v>#REF!</v>
      </c>
      <c r="BC1828" s="24" t="e">
        <f>-(398600640000000)/((2*#REF!))</f>
        <v>#REF!</v>
      </c>
      <c r="BD1828" s="24" t="e">
        <f>-(398600640000000)/(2*#REF!)</f>
        <v>#REF!</v>
      </c>
      <c r="BE1828" s="27" t="e">
        <f t="shared" si="464"/>
        <v>#REF!</v>
      </c>
      <c r="BF1828" s="27" t="e">
        <f t="shared" si="465"/>
        <v>#REF!</v>
      </c>
      <c r="BG1828" s="23" t="e">
        <f t="shared" si="466"/>
        <v>#REF!</v>
      </c>
      <c r="BH1828" s="23" t="e">
        <f t="shared" si="467"/>
        <v>#REF!</v>
      </c>
      <c r="BJ1828" s="29" t="e">
        <f>398600640000000/(#REF!*1000*#REF!*1000)</f>
        <v>#REF!</v>
      </c>
      <c r="BK1828" s="29" t="e">
        <f>398600640000000/(#REF!*1000*#REF!*1000)</f>
        <v>#REF!</v>
      </c>
      <c r="BL1828" s="29" t="e">
        <f t="shared" si="468"/>
        <v>#REF!</v>
      </c>
      <c r="BM1828" t="e">
        <f>398600640000000/(#REF!*1000*#REF!*1000)</f>
        <v>#REF!</v>
      </c>
    </row>
    <row r="1829" spans="24:65" x14ac:dyDescent="0.25">
      <c r="X1829"/>
      <c r="Y1829"/>
      <c r="Z1829"/>
      <c r="AA1829"/>
      <c r="AB1829" s="5" t="e">
        <f>#REF!-#REF!</f>
        <v>#REF!</v>
      </c>
      <c r="AC1829" s="1" t="e">
        <f>#REF!-#REF!</f>
        <v>#REF!</v>
      </c>
      <c r="AD1829" s="1" t="e">
        <f>SIN(#REF!)*COS(#REF!)</f>
        <v>#REF!</v>
      </c>
      <c r="AE1829" s="1" t="e">
        <f>SIN(#REF!)*SIN(#REF!)</f>
        <v>#REF!</v>
      </c>
      <c r="AF1829" s="1" t="e">
        <f>#REF!*COS(#REF!+#REF!)</f>
        <v>#REF!</v>
      </c>
      <c r="AG1829" s="1" t="e">
        <f>#REF!*SIN(#REF!+#REF!)</f>
        <v>#REF!</v>
      </c>
      <c r="AH1829" s="1" t="e">
        <f>SIN(#REF!)</f>
        <v>#REF!</v>
      </c>
      <c r="AI1829" s="1" t="e">
        <f>COS(#REF!)</f>
        <v>#REF!</v>
      </c>
      <c r="AJ1829" s="1" t="e">
        <f t="shared" si="458"/>
        <v>#REF!</v>
      </c>
      <c r="AK1829" s="5" t="e">
        <f>#REF!*#REF!</f>
        <v>#REF!</v>
      </c>
      <c r="AL1829" s="1" t="e">
        <f>(#REF!*#REF!)*(#REF!*#REF!-1)</f>
        <v>#REF!</v>
      </c>
      <c r="AM1829" s="13" t="e">
        <f>#REF!*SQRT(1-#REF!*#REF!)</f>
        <v>#REF!</v>
      </c>
      <c r="AN1829" s="15" t="e">
        <f>#REF!-AM1829</f>
        <v>#REF!</v>
      </c>
      <c r="AO1829" s="19" t="e">
        <f>#REF!/AM1829</f>
        <v>#REF!</v>
      </c>
      <c r="AP1829" s="19" t="e">
        <f>SQRT(398600640000000/(#REF!*1000))</f>
        <v>#REF!</v>
      </c>
      <c r="AQ1829" s="17" t="e">
        <f>SQRT(2*398600640000000*((1/(#REF!*1000))-(1/((#REF!*1000)+(#REF!*1000)))))</f>
        <v>#REF!</v>
      </c>
      <c r="AR1829" s="17" t="e">
        <f>SQRT(2*398600640000000*((1/(#REF!*1000))-(1/((#REF!*1000)+(#REF!*1000)))))</f>
        <v>#REF!</v>
      </c>
      <c r="AS1829" s="17" t="e">
        <f t="shared" si="459"/>
        <v>#REF!</v>
      </c>
      <c r="AT1829" s="5" t="e">
        <f t="shared" si="460"/>
        <v>#REF!</v>
      </c>
      <c r="AU1829" s="5" t="e">
        <f>(((4*(POWER(#REF!*1000,2)*AP1829)/398600640000000)*AT1829))/2/1000</f>
        <v>#REF!</v>
      </c>
      <c r="AV1829" s="5" t="e">
        <f t="shared" si="461"/>
        <v>#REF!</v>
      </c>
      <c r="AW1829" s="5" t="e">
        <f>(((4*(POWER(#REF!*1000,2)*AQ1829)/398600640000000)*AV1829))/2/1000</f>
        <v>#REF!</v>
      </c>
      <c r="AX1829" s="19" t="e">
        <f t="shared" si="462"/>
        <v>#REF!</v>
      </c>
      <c r="AY1829" s="17" t="e">
        <f>SQRT(398600640000/#REF!)</f>
        <v>#REF!</v>
      </c>
      <c r="AZ1829" s="17" t="e">
        <f>SQRT(398600640000/#REF!)</f>
        <v>#REF!</v>
      </c>
      <c r="BA1829" s="17" t="e">
        <f t="shared" si="463"/>
        <v>#REF!</v>
      </c>
      <c r="BB1829" s="24" t="e">
        <f>-(398600640000000)/(2*(#REF!))</f>
        <v>#REF!</v>
      </c>
      <c r="BC1829" s="24" t="e">
        <f>-(398600640000000)/((2*#REF!))</f>
        <v>#REF!</v>
      </c>
      <c r="BD1829" s="24" t="e">
        <f>-(398600640000000)/(2*#REF!)</f>
        <v>#REF!</v>
      </c>
      <c r="BE1829" s="27" t="e">
        <f t="shared" si="464"/>
        <v>#REF!</v>
      </c>
      <c r="BF1829" s="27" t="e">
        <f t="shared" si="465"/>
        <v>#REF!</v>
      </c>
      <c r="BG1829" s="23" t="e">
        <f t="shared" si="466"/>
        <v>#REF!</v>
      </c>
      <c r="BH1829" s="23" t="e">
        <f t="shared" si="467"/>
        <v>#REF!</v>
      </c>
      <c r="BJ1829" s="29" t="e">
        <f>398600640000000/(#REF!*1000*#REF!*1000)</f>
        <v>#REF!</v>
      </c>
      <c r="BK1829" s="29" t="e">
        <f>398600640000000/(#REF!*1000*#REF!*1000)</f>
        <v>#REF!</v>
      </c>
      <c r="BL1829" s="29" t="e">
        <f t="shared" si="468"/>
        <v>#REF!</v>
      </c>
      <c r="BM1829" t="e">
        <f>398600640000000/(#REF!*1000*#REF!*1000)</f>
        <v>#REF!</v>
      </c>
    </row>
    <row r="1830" spans="24:65" x14ac:dyDescent="0.25">
      <c r="X1830"/>
      <c r="Y1830"/>
      <c r="Z1830"/>
      <c r="AA1830"/>
      <c r="AB1830" s="5" t="e">
        <f>#REF!-#REF!</f>
        <v>#REF!</v>
      </c>
      <c r="AC1830" s="1" t="e">
        <f>#REF!-#REF!</f>
        <v>#REF!</v>
      </c>
      <c r="AD1830" s="1" t="e">
        <f>SIN(#REF!)*COS(#REF!)</f>
        <v>#REF!</v>
      </c>
      <c r="AE1830" s="1" t="e">
        <f>SIN(#REF!)*SIN(#REF!)</f>
        <v>#REF!</v>
      </c>
      <c r="AF1830" s="1" t="e">
        <f>#REF!*COS(#REF!+#REF!)</f>
        <v>#REF!</v>
      </c>
      <c r="AG1830" s="1" t="e">
        <f>#REF!*SIN(#REF!+#REF!)</f>
        <v>#REF!</v>
      </c>
      <c r="AH1830" s="1" t="e">
        <f>SIN(#REF!)</f>
        <v>#REF!</v>
      </c>
      <c r="AI1830" s="1" t="e">
        <f>COS(#REF!)</f>
        <v>#REF!</v>
      </c>
      <c r="AJ1830" s="1" t="e">
        <f t="shared" si="458"/>
        <v>#REF!</v>
      </c>
      <c r="AK1830" s="5" t="e">
        <f>#REF!*#REF!</f>
        <v>#REF!</v>
      </c>
      <c r="AL1830" s="1" t="e">
        <f>(#REF!*#REF!)*(#REF!*#REF!-1)</f>
        <v>#REF!</v>
      </c>
      <c r="AM1830" s="13" t="e">
        <f>#REF!*SQRT(1-#REF!*#REF!)</f>
        <v>#REF!</v>
      </c>
      <c r="AN1830" s="15" t="e">
        <f>#REF!-AM1830</f>
        <v>#REF!</v>
      </c>
      <c r="AO1830" s="19" t="e">
        <f>#REF!/AM1830</f>
        <v>#REF!</v>
      </c>
      <c r="AP1830" s="19" t="e">
        <f>SQRT(398600640000000/(#REF!*1000))</f>
        <v>#REF!</v>
      </c>
      <c r="AQ1830" s="17" t="e">
        <f>SQRT(2*398600640000000*((1/(#REF!*1000))-(1/((#REF!*1000)+(#REF!*1000)))))</f>
        <v>#REF!</v>
      </c>
      <c r="AR1830" s="17" t="e">
        <f>SQRT(2*398600640000000*((1/(#REF!*1000))-(1/((#REF!*1000)+(#REF!*1000)))))</f>
        <v>#REF!</v>
      </c>
      <c r="AS1830" s="17" t="e">
        <f t="shared" si="459"/>
        <v>#REF!</v>
      </c>
      <c r="AT1830" s="5" t="e">
        <f t="shared" si="460"/>
        <v>#REF!</v>
      </c>
      <c r="AU1830" s="5" t="e">
        <f>(((4*(POWER(#REF!*1000,2)*AP1830)/398600640000000)*AT1830))/2/1000</f>
        <v>#REF!</v>
      </c>
      <c r="AV1830" s="5" t="e">
        <f t="shared" si="461"/>
        <v>#REF!</v>
      </c>
      <c r="AW1830" s="5" t="e">
        <f>(((4*(POWER(#REF!*1000,2)*AQ1830)/398600640000000)*AV1830))/2/1000</f>
        <v>#REF!</v>
      </c>
      <c r="AX1830" s="19" t="e">
        <f t="shared" si="462"/>
        <v>#REF!</v>
      </c>
      <c r="AY1830" s="17" t="e">
        <f>SQRT(398600640000/#REF!)</f>
        <v>#REF!</v>
      </c>
      <c r="AZ1830" s="17" t="e">
        <f>SQRT(398600640000/#REF!)</f>
        <v>#REF!</v>
      </c>
      <c r="BA1830" s="17" t="e">
        <f t="shared" si="463"/>
        <v>#REF!</v>
      </c>
      <c r="BB1830" s="24" t="e">
        <f>-(398600640000000)/(2*(#REF!))</f>
        <v>#REF!</v>
      </c>
      <c r="BC1830" s="24" t="e">
        <f>-(398600640000000)/((2*#REF!))</f>
        <v>#REF!</v>
      </c>
      <c r="BD1830" s="24" t="e">
        <f>-(398600640000000)/(2*#REF!)</f>
        <v>#REF!</v>
      </c>
      <c r="BE1830" s="27" t="e">
        <f t="shared" si="464"/>
        <v>#REF!</v>
      </c>
      <c r="BF1830" s="27" t="e">
        <f t="shared" si="465"/>
        <v>#REF!</v>
      </c>
      <c r="BG1830" s="23" t="e">
        <f t="shared" si="466"/>
        <v>#REF!</v>
      </c>
      <c r="BH1830" s="23" t="e">
        <f t="shared" si="467"/>
        <v>#REF!</v>
      </c>
      <c r="BJ1830" s="29" t="e">
        <f>398600640000000/(#REF!*1000*#REF!*1000)</f>
        <v>#REF!</v>
      </c>
      <c r="BK1830" s="29" t="e">
        <f>398600640000000/(#REF!*1000*#REF!*1000)</f>
        <v>#REF!</v>
      </c>
      <c r="BL1830" s="29" t="e">
        <f t="shared" si="468"/>
        <v>#REF!</v>
      </c>
      <c r="BM1830" t="e">
        <f>398600640000000/(#REF!*1000*#REF!*1000)</f>
        <v>#REF!</v>
      </c>
    </row>
    <row r="1831" spans="24:65" x14ac:dyDescent="0.25">
      <c r="X1831"/>
      <c r="Y1831"/>
      <c r="Z1831"/>
      <c r="AA1831"/>
      <c r="AB1831" s="5" t="e">
        <f>#REF!-#REF!</f>
        <v>#REF!</v>
      </c>
      <c r="AC1831" s="1" t="e">
        <f>#REF!-#REF!</f>
        <v>#REF!</v>
      </c>
      <c r="AD1831" s="1" t="e">
        <f>SIN(#REF!)*COS(#REF!)</f>
        <v>#REF!</v>
      </c>
      <c r="AE1831" s="1" t="e">
        <f>SIN(#REF!)*SIN(#REF!)</f>
        <v>#REF!</v>
      </c>
      <c r="AF1831" s="1" t="e">
        <f>#REF!*COS(#REF!+#REF!)</f>
        <v>#REF!</v>
      </c>
      <c r="AG1831" s="1" t="e">
        <f>#REF!*SIN(#REF!+#REF!)</f>
        <v>#REF!</v>
      </c>
      <c r="AH1831" s="1" t="e">
        <f>SIN(#REF!)</f>
        <v>#REF!</v>
      </c>
      <c r="AI1831" s="1" t="e">
        <f>COS(#REF!)</f>
        <v>#REF!</v>
      </c>
      <c r="AJ1831" s="1" t="e">
        <f t="shared" ref="AJ1831:AJ1847" si="469">AH1831*AI1831</f>
        <v>#REF!</v>
      </c>
      <c r="AK1831" s="5" t="e">
        <f>#REF!*#REF!</f>
        <v>#REF!</v>
      </c>
      <c r="AL1831" s="1" t="e">
        <f>(#REF!*#REF!)*(#REF!*#REF!-1)</f>
        <v>#REF!</v>
      </c>
      <c r="AM1831" s="13" t="e">
        <f>#REF!*SQRT(1-#REF!*#REF!)</f>
        <v>#REF!</v>
      </c>
      <c r="AN1831" s="15" t="e">
        <f>#REF!-AM1831</f>
        <v>#REF!</v>
      </c>
      <c r="AO1831" s="19" t="e">
        <f>#REF!/AM1831</f>
        <v>#REF!</v>
      </c>
      <c r="AP1831" s="19" t="e">
        <f>SQRT(398600640000000/(#REF!*1000))</f>
        <v>#REF!</v>
      </c>
      <c r="AQ1831" s="17" t="e">
        <f>SQRT(2*398600640000000*((1/(#REF!*1000))-(1/((#REF!*1000)+(#REF!*1000)))))</f>
        <v>#REF!</v>
      </c>
      <c r="AR1831" s="17" t="e">
        <f>SQRT(2*398600640000000*((1/(#REF!*1000))-(1/((#REF!*1000)+(#REF!*1000)))))</f>
        <v>#REF!</v>
      </c>
      <c r="AS1831" s="17" t="e">
        <f t="shared" ref="AS1831:AS1847" si="470">AR1831-AQ1831</f>
        <v>#REF!</v>
      </c>
      <c r="AT1831" s="5" t="e">
        <f t="shared" ref="AT1831:AT1847" si="471">AR1831-AP1831</f>
        <v>#REF!</v>
      </c>
      <c r="AU1831" s="5" t="e">
        <f>(((4*(POWER(#REF!*1000,2)*AP1831)/398600640000000)*AT1831))/2/1000</f>
        <v>#REF!</v>
      </c>
      <c r="AV1831" s="5" t="e">
        <f t="shared" ref="AV1831:AV1847" si="472">AP1831-AQ1831</f>
        <v>#REF!</v>
      </c>
      <c r="AW1831" s="5" t="e">
        <f>(((4*(POWER(#REF!*1000,2)*AQ1831)/398600640000000)*AV1831))/2/1000</f>
        <v>#REF!</v>
      </c>
      <c r="AX1831" s="19" t="e">
        <f t="shared" ref="AX1831:AX1847" si="473">(AS1831/AQ1831)*100</f>
        <v>#REF!</v>
      </c>
      <c r="AY1831" s="17" t="e">
        <f>SQRT(398600640000/#REF!)</f>
        <v>#REF!</v>
      </c>
      <c r="AZ1831" s="17" t="e">
        <f>SQRT(398600640000/#REF!)</f>
        <v>#REF!</v>
      </c>
      <c r="BA1831" s="17" t="e">
        <f t="shared" ref="BA1831:BA1847" si="474">AZ1831-AY1831</f>
        <v>#REF!</v>
      </c>
      <c r="BB1831" s="24" t="e">
        <f>-(398600640000000)/(2*(#REF!))</f>
        <v>#REF!</v>
      </c>
      <c r="BC1831" s="24" t="e">
        <f>-(398600640000000)/((2*#REF!))</f>
        <v>#REF!</v>
      </c>
      <c r="BD1831" s="24" t="e">
        <f>-(398600640000000)/(2*#REF!)</f>
        <v>#REF!</v>
      </c>
      <c r="BE1831" s="27" t="e">
        <f t="shared" ref="BE1831:BE1847" si="475">BD1831-BC1831</f>
        <v>#REF!</v>
      </c>
      <c r="BF1831" s="27" t="e">
        <f t="shared" ref="BF1831:BF1847" si="476">BD1831-BB1831</f>
        <v>#REF!</v>
      </c>
      <c r="BG1831" s="23" t="e">
        <f t="shared" ref="BG1831:BG1847" si="477">BE1831+BF1831</f>
        <v>#REF!</v>
      </c>
      <c r="BH1831" s="23" t="e">
        <f t="shared" ref="BH1831:BH1847" si="478">BC1831-BB1831</f>
        <v>#REF!</v>
      </c>
      <c r="BJ1831" s="29" t="e">
        <f>398600640000000/(#REF!*1000*#REF!*1000)</f>
        <v>#REF!</v>
      </c>
      <c r="BK1831" s="29" t="e">
        <f>398600640000000/(#REF!*1000*#REF!*1000)</f>
        <v>#REF!</v>
      </c>
      <c r="BL1831" s="29" t="e">
        <f t="shared" ref="BL1831:BL1847" si="479">BK1831-BJ1831</f>
        <v>#REF!</v>
      </c>
      <c r="BM1831" t="e">
        <f>398600640000000/(#REF!*1000*#REF!*1000)</f>
        <v>#REF!</v>
      </c>
    </row>
    <row r="1832" spans="24:65" x14ac:dyDescent="0.25">
      <c r="X1832"/>
      <c r="Y1832"/>
      <c r="Z1832"/>
      <c r="AA1832"/>
      <c r="AB1832" s="5" t="e">
        <f>#REF!-#REF!</f>
        <v>#REF!</v>
      </c>
      <c r="AC1832" s="1" t="e">
        <f>#REF!-#REF!</f>
        <v>#REF!</v>
      </c>
      <c r="AD1832" s="1" t="e">
        <f>SIN(#REF!)*COS(#REF!)</f>
        <v>#REF!</v>
      </c>
      <c r="AE1832" s="1" t="e">
        <f>SIN(#REF!)*SIN(#REF!)</f>
        <v>#REF!</v>
      </c>
      <c r="AF1832" s="1" t="e">
        <f>#REF!*COS(#REF!+#REF!)</f>
        <v>#REF!</v>
      </c>
      <c r="AG1832" s="1" t="e">
        <f>#REF!*SIN(#REF!+#REF!)</f>
        <v>#REF!</v>
      </c>
      <c r="AH1832" s="1" t="e">
        <f>SIN(#REF!)</f>
        <v>#REF!</v>
      </c>
      <c r="AI1832" s="1" t="e">
        <f>COS(#REF!)</f>
        <v>#REF!</v>
      </c>
      <c r="AJ1832" s="1" t="e">
        <f t="shared" si="469"/>
        <v>#REF!</v>
      </c>
      <c r="AK1832" s="5" t="e">
        <f>#REF!*#REF!</f>
        <v>#REF!</v>
      </c>
      <c r="AL1832" s="1" t="e">
        <f>(#REF!*#REF!)*(#REF!*#REF!-1)</f>
        <v>#REF!</v>
      </c>
      <c r="AM1832" s="13" t="e">
        <f>#REF!*SQRT(1-#REF!*#REF!)</f>
        <v>#REF!</v>
      </c>
      <c r="AN1832" s="15" t="e">
        <f>#REF!-AM1832</f>
        <v>#REF!</v>
      </c>
      <c r="AO1832" s="19" t="e">
        <f>#REF!/AM1832</f>
        <v>#REF!</v>
      </c>
      <c r="AP1832" s="19" t="e">
        <f>SQRT(398600640000000/(#REF!*1000))</f>
        <v>#REF!</v>
      </c>
      <c r="AQ1832" s="17" t="e">
        <f>SQRT(2*398600640000000*((1/(#REF!*1000))-(1/((#REF!*1000)+(#REF!*1000)))))</f>
        <v>#REF!</v>
      </c>
      <c r="AR1832" s="17" t="e">
        <f>SQRT(2*398600640000000*((1/(#REF!*1000))-(1/((#REF!*1000)+(#REF!*1000)))))</f>
        <v>#REF!</v>
      </c>
      <c r="AS1832" s="17" t="e">
        <f t="shared" si="470"/>
        <v>#REF!</v>
      </c>
      <c r="AT1832" s="5" t="e">
        <f t="shared" si="471"/>
        <v>#REF!</v>
      </c>
      <c r="AU1832" s="5" t="e">
        <f>(((4*(POWER(#REF!*1000,2)*AP1832)/398600640000000)*AT1832))/2/1000</f>
        <v>#REF!</v>
      </c>
      <c r="AV1832" s="5" t="e">
        <f t="shared" si="472"/>
        <v>#REF!</v>
      </c>
      <c r="AW1832" s="5" t="e">
        <f>(((4*(POWER(#REF!*1000,2)*AQ1832)/398600640000000)*AV1832))/2/1000</f>
        <v>#REF!</v>
      </c>
      <c r="AX1832" s="19" t="e">
        <f t="shared" si="473"/>
        <v>#REF!</v>
      </c>
      <c r="AY1832" s="17" t="e">
        <f>SQRT(398600640000/#REF!)</f>
        <v>#REF!</v>
      </c>
      <c r="AZ1832" s="17" t="e">
        <f>SQRT(398600640000/#REF!)</f>
        <v>#REF!</v>
      </c>
      <c r="BA1832" s="17" t="e">
        <f t="shared" si="474"/>
        <v>#REF!</v>
      </c>
      <c r="BB1832" s="24" t="e">
        <f>-(398600640000000)/(2*(#REF!))</f>
        <v>#REF!</v>
      </c>
      <c r="BC1832" s="24" t="e">
        <f>-(398600640000000)/((2*#REF!))</f>
        <v>#REF!</v>
      </c>
      <c r="BD1832" s="24" t="e">
        <f>-(398600640000000)/(2*#REF!)</f>
        <v>#REF!</v>
      </c>
      <c r="BE1832" s="27" t="e">
        <f t="shared" si="475"/>
        <v>#REF!</v>
      </c>
      <c r="BF1832" s="27" t="e">
        <f t="shared" si="476"/>
        <v>#REF!</v>
      </c>
      <c r="BG1832" s="23" t="e">
        <f t="shared" si="477"/>
        <v>#REF!</v>
      </c>
      <c r="BH1832" s="23" t="e">
        <f t="shared" si="478"/>
        <v>#REF!</v>
      </c>
      <c r="BJ1832" s="29" t="e">
        <f>398600640000000/(#REF!*1000*#REF!*1000)</f>
        <v>#REF!</v>
      </c>
      <c r="BK1832" s="29" t="e">
        <f>398600640000000/(#REF!*1000*#REF!*1000)</f>
        <v>#REF!</v>
      </c>
      <c r="BL1832" s="29" t="e">
        <f t="shared" si="479"/>
        <v>#REF!</v>
      </c>
      <c r="BM1832" t="e">
        <f>398600640000000/(#REF!*1000*#REF!*1000)</f>
        <v>#REF!</v>
      </c>
    </row>
    <row r="1833" spans="24:65" x14ac:dyDescent="0.25">
      <c r="X1833"/>
      <c r="Y1833"/>
      <c r="Z1833"/>
      <c r="AA1833"/>
      <c r="AB1833" s="5" t="e">
        <f>#REF!-#REF!</f>
        <v>#REF!</v>
      </c>
      <c r="AC1833" s="1" t="e">
        <f>#REF!-#REF!</f>
        <v>#REF!</v>
      </c>
      <c r="AD1833" s="1" t="e">
        <f>SIN(#REF!)*COS(#REF!)</f>
        <v>#REF!</v>
      </c>
      <c r="AE1833" s="1" t="e">
        <f>SIN(#REF!)*SIN(#REF!)</f>
        <v>#REF!</v>
      </c>
      <c r="AF1833" s="1" t="e">
        <f>#REF!*COS(#REF!+#REF!)</f>
        <v>#REF!</v>
      </c>
      <c r="AG1833" s="1" t="e">
        <f>#REF!*SIN(#REF!+#REF!)</f>
        <v>#REF!</v>
      </c>
      <c r="AH1833" s="1" t="e">
        <f>SIN(#REF!)</f>
        <v>#REF!</v>
      </c>
      <c r="AI1833" s="1" t="e">
        <f>COS(#REF!)</f>
        <v>#REF!</v>
      </c>
      <c r="AJ1833" s="1" t="e">
        <f t="shared" si="469"/>
        <v>#REF!</v>
      </c>
      <c r="AK1833" s="5" t="e">
        <f>#REF!*#REF!</f>
        <v>#REF!</v>
      </c>
      <c r="AL1833" s="1" t="e">
        <f>(#REF!*#REF!)*(#REF!*#REF!-1)</f>
        <v>#REF!</v>
      </c>
      <c r="AM1833" s="13" t="e">
        <f>#REF!*SQRT(1-#REF!*#REF!)</f>
        <v>#REF!</v>
      </c>
      <c r="AN1833" s="15" t="e">
        <f>#REF!-AM1833</f>
        <v>#REF!</v>
      </c>
      <c r="AO1833" s="19" t="e">
        <f>#REF!/AM1833</f>
        <v>#REF!</v>
      </c>
      <c r="AP1833" s="19" t="e">
        <f>SQRT(398600640000000/(#REF!*1000))</f>
        <v>#REF!</v>
      </c>
      <c r="AQ1833" s="17" t="e">
        <f>SQRT(2*398600640000000*((1/(#REF!*1000))-(1/((#REF!*1000)+(#REF!*1000)))))</f>
        <v>#REF!</v>
      </c>
      <c r="AR1833" s="17" t="e">
        <f>SQRT(2*398600640000000*((1/(#REF!*1000))-(1/((#REF!*1000)+(#REF!*1000)))))</f>
        <v>#REF!</v>
      </c>
      <c r="AS1833" s="17" t="e">
        <f t="shared" si="470"/>
        <v>#REF!</v>
      </c>
      <c r="AT1833" s="5" t="e">
        <f t="shared" si="471"/>
        <v>#REF!</v>
      </c>
      <c r="AU1833" s="5" t="e">
        <f>(((4*(POWER(#REF!*1000,2)*AP1833)/398600640000000)*AT1833))/2/1000</f>
        <v>#REF!</v>
      </c>
      <c r="AV1833" s="5" t="e">
        <f t="shared" si="472"/>
        <v>#REF!</v>
      </c>
      <c r="AW1833" s="5" t="e">
        <f>(((4*(POWER(#REF!*1000,2)*AQ1833)/398600640000000)*AV1833))/2/1000</f>
        <v>#REF!</v>
      </c>
      <c r="AX1833" s="19" t="e">
        <f t="shared" si="473"/>
        <v>#REF!</v>
      </c>
      <c r="AY1833" s="17" t="e">
        <f>SQRT(398600640000/#REF!)</f>
        <v>#REF!</v>
      </c>
      <c r="AZ1833" s="17" t="e">
        <f>SQRT(398600640000/#REF!)</f>
        <v>#REF!</v>
      </c>
      <c r="BA1833" s="17" t="e">
        <f t="shared" si="474"/>
        <v>#REF!</v>
      </c>
      <c r="BB1833" s="24" t="e">
        <f>-(398600640000000)/(2*(#REF!))</f>
        <v>#REF!</v>
      </c>
      <c r="BC1833" s="24" t="e">
        <f>-(398600640000000)/((2*#REF!))</f>
        <v>#REF!</v>
      </c>
      <c r="BD1833" s="24" t="e">
        <f>-(398600640000000)/(2*#REF!)</f>
        <v>#REF!</v>
      </c>
      <c r="BE1833" s="27" t="e">
        <f t="shared" si="475"/>
        <v>#REF!</v>
      </c>
      <c r="BF1833" s="27" t="e">
        <f t="shared" si="476"/>
        <v>#REF!</v>
      </c>
      <c r="BG1833" s="23" t="e">
        <f t="shared" si="477"/>
        <v>#REF!</v>
      </c>
      <c r="BH1833" s="23" t="e">
        <f t="shared" si="478"/>
        <v>#REF!</v>
      </c>
      <c r="BJ1833" s="29" t="e">
        <f>398600640000000/(#REF!*1000*#REF!*1000)</f>
        <v>#REF!</v>
      </c>
      <c r="BK1833" s="29" t="e">
        <f>398600640000000/(#REF!*1000*#REF!*1000)</f>
        <v>#REF!</v>
      </c>
      <c r="BL1833" s="29" t="e">
        <f t="shared" si="479"/>
        <v>#REF!</v>
      </c>
      <c r="BM1833" t="e">
        <f>398600640000000/(#REF!*1000*#REF!*1000)</f>
        <v>#REF!</v>
      </c>
    </row>
    <row r="1834" spans="24:65" x14ac:dyDescent="0.25">
      <c r="X1834"/>
      <c r="Y1834"/>
      <c r="Z1834"/>
      <c r="AA1834"/>
      <c r="AB1834" s="5" t="e">
        <f>#REF!-#REF!</f>
        <v>#REF!</v>
      </c>
      <c r="AC1834" s="1" t="e">
        <f>#REF!-#REF!</f>
        <v>#REF!</v>
      </c>
      <c r="AD1834" s="1" t="e">
        <f>SIN(#REF!)*COS(#REF!)</f>
        <v>#REF!</v>
      </c>
      <c r="AE1834" s="1" t="e">
        <f>SIN(#REF!)*SIN(#REF!)</f>
        <v>#REF!</v>
      </c>
      <c r="AF1834" s="1" t="e">
        <f>#REF!*COS(#REF!+#REF!)</f>
        <v>#REF!</v>
      </c>
      <c r="AG1834" s="1" t="e">
        <f>#REF!*SIN(#REF!+#REF!)</f>
        <v>#REF!</v>
      </c>
      <c r="AH1834" s="1" t="e">
        <f>SIN(#REF!)</f>
        <v>#REF!</v>
      </c>
      <c r="AI1834" s="1" t="e">
        <f>COS(#REF!)</f>
        <v>#REF!</v>
      </c>
      <c r="AJ1834" s="1" t="e">
        <f t="shared" si="469"/>
        <v>#REF!</v>
      </c>
      <c r="AK1834" s="5" t="e">
        <f>#REF!*#REF!</f>
        <v>#REF!</v>
      </c>
      <c r="AL1834" s="1" t="e">
        <f>(#REF!*#REF!)*(#REF!*#REF!-1)</f>
        <v>#REF!</v>
      </c>
      <c r="AM1834" s="13" t="e">
        <f>#REF!*SQRT(1-#REF!*#REF!)</f>
        <v>#REF!</v>
      </c>
      <c r="AN1834" s="15" t="e">
        <f>#REF!-AM1834</f>
        <v>#REF!</v>
      </c>
      <c r="AO1834" s="19" t="e">
        <f>#REF!/AM1834</f>
        <v>#REF!</v>
      </c>
      <c r="AP1834" s="19" t="e">
        <f>SQRT(398600640000000/(#REF!*1000))</f>
        <v>#REF!</v>
      </c>
      <c r="AQ1834" s="17" t="e">
        <f>SQRT(2*398600640000000*((1/(#REF!*1000))-(1/((#REF!*1000)+(#REF!*1000)))))</f>
        <v>#REF!</v>
      </c>
      <c r="AR1834" s="17" t="e">
        <f>SQRT(2*398600640000000*((1/(#REF!*1000))-(1/((#REF!*1000)+(#REF!*1000)))))</f>
        <v>#REF!</v>
      </c>
      <c r="AS1834" s="17" t="e">
        <f t="shared" si="470"/>
        <v>#REF!</v>
      </c>
      <c r="AT1834" s="5" t="e">
        <f t="shared" si="471"/>
        <v>#REF!</v>
      </c>
      <c r="AU1834" s="5" t="e">
        <f>(((4*(POWER(#REF!*1000,2)*AP1834)/398600640000000)*AT1834))/2/1000</f>
        <v>#REF!</v>
      </c>
      <c r="AV1834" s="5" t="e">
        <f t="shared" si="472"/>
        <v>#REF!</v>
      </c>
      <c r="AW1834" s="5" t="e">
        <f>(((4*(POWER(#REF!*1000,2)*AQ1834)/398600640000000)*AV1834))/2/1000</f>
        <v>#REF!</v>
      </c>
      <c r="AX1834" s="19" t="e">
        <f t="shared" si="473"/>
        <v>#REF!</v>
      </c>
      <c r="AY1834" s="17" t="e">
        <f>SQRT(398600640000/#REF!)</f>
        <v>#REF!</v>
      </c>
      <c r="AZ1834" s="17" t="e">
        <f>SQRT(398600640000/#REF!)</f>
        <v>#REF!</v>
      </c>
      <c r="BA1834" s="17" t="e">
        <f t="shared" si="474"/>
        <v>#REF!</v>
      </c>
      <c r="BB1834" s="24" t="e">
        <f>-(398600640000000)/(2*(#REF!))</f>
        <v>#REF!</v>
      </c>
      <c r="BC1834" s="24" t="e">
        <f>-(398600640000000)/((2*#REF!))</f>
        <v>#REF!</v>
      </c>
      <c r="BD1834" s="24" t="e">
        <f>-(398600640000000)/(2*#REF!)</f>
        <v>#REF!</v>
      </c>
      <c r="BE1834" s="27" t="e">
        <f t="shared" si="475"/>
        <v>#REF!</v>
      </c>
      <c r="BF1834" s="27" t="e">
        <f t="shared" si="476"/>
        <v>#REF!</v>
      </c>
      <c r="BG1834" s="23" t="e">
        <f t="shared" si="477"/>
        <v>#REF!</v>
      </c>
      <c r="BH1834" s="23" t="e">
        <f t="shared" si="478"/>
        <v>#REF!</v>
      </c>
      <c r="BJ1834" s="29" t="e">
        <f>398600640000000/(#REF!*1000*#REF!*1000)</f>
        <v>#REF!</v>
      </c>
      <c r="BK1834" s="29" t="e">
        <f>398600640000000/(#REF!*1000*#REF!*1000)</f>
        <v>#REF!</v>
      </c>
      <c r="BL1834" s="29" t="e">
        <f t="shared" si="479"/>
        <v>#REF!</v>
      </c>
      <c r="BM1834" t="e">
        <f>398600640000000/(#REF!*1000*#REF!*1000)</f>
        <v>#REF!</v>
      </c>
    </row>
    <row r="1835" spans="24:65" x14ac:dyDescent="0.25">
      <c r="X1835"/>
      <c r="Y1835"/>
      <c r="Z1835"/>
      <c r="AA1835"/>
      <c r="AB1835" s="5" t="e">
        <f>#REF!-#REF!</f>
        <v>#REF!</v>
      </c>
      <c r="AC1835" s="1" t="e">
        <f>#REF!-#REF!</f>
        <v>#REF!</v>
      </c>
      <c r="AD1835" s="1" t="e">
        <f>SIN(#REF!)*COS(#REF!)</f>
        <v>#REF!</v>
      </c>
      <c r="AE1835" s="1" t="e">
        <f>SIN(#REF!)*SIN(#REF!)</f>
        <v>#REF!</v>
      </c>
      <c r="AF1835" s="1" t="e">
        <f>#REF!*COS(#REF!+#REF!)</f>
        <v>#REF!</v>
      </c>
      <c r="AG1835" s="1" t="e">
        <f>#REF!*SIN(#REF!+#REF!)</f>
        <v>#REF!</v>
      </c>
      <c r="AH1835" s="1" t="e">
        <f>SIN(#REF!)</f>
        <v>#REF!</v>
      </c>
      <c r="AI1835" s="1" t="e">
        <f>COS(#REF!)</f>
        <v>#REF!</v>
      </c>
      <c r="AJ1835" s="1" t="e">
        <f t="shared" si="469"/>
        <v>#REF!</v>
      </c>
      <c r="AK1835" s="5" t="e">
        <f>#REF!*#REF!</f>
        <v>#REF!</v>
      </c>
      <c r="AL1835" s="1" t="e">
        <f>(#REF!*#REF!)*(#REF!*#REF!-1)</f>
        <v>#REF!</v>
      </c>
      <c r="AM1835" s="13" t="e">
        <f>#REF!*SQRT(1-#REF!*#REF!)</f>
        <v>#REF!</v>
      </c>
      <c r="AN1835" s="15" t="e">
        <f>#REF!-AM1835</f>
        <v>#REF!</v>
      </c>
      <c r="AO1835" s="19" t="e">
        <f>#REF!/AM1835</f>
        <v>#REF!</v>
      </c>
      <c r="AP1835" s="19" t="e">
        <f>SQRT(398600640000000/(#REF!*1000))</f>
        <v>#REF!</v>
      </c>
      <c r="AQ1835" s="17" t="e">
        <f>SQRT(2*398600640000000*((1/(#REF!*1000))-(1/((#REF!*1000)+(#REF!*1000)))))</f>
        <v>#REF!</v>
      </c>
      <c r="AR1835" s="17" t="e">
        <f>SQRT(2*398600640000000*((1/(#REF!*1000))-(1/((#REF!*1000)+(#REF!*1000)))))</f>
        <v>#REF!</v>
      </c>
      <c r="AS1835" s="17" t="e">
        <f t="shared" si="470"/>
        <v>#REF!</v>
      </c>
      <c r="AT1835" s="5" t="e">
        <f t="shared" si="471"/>
        <v>#REF!</v>
      </c>
      <c r="AU1835" s="5" t="e">
        <f>(((4*(POWER(#REF!*1000,2)*AP1835)/398600640000000)*AT1835))/2/1000</f>
        <v>#REF!</v>
      </c>
      <c r="AV1835" s="5" t="e">
        <f t="shared" si="472"/>
        <v>#REF!</v>
      </c>
      <c r="AW1835" s="5" t="e">
        <f>(((4*(POWER(#REF!*1000,2)*AQ1835)/398600640000000)*AV1835))/2/1000</f>
        <v>#REF!</v>
      </c>
      <c r="AX1835" s="19" t="e">
        <f t="shared" si="473"/>
        <v>#REF!</v>
      </c>
      <c r="AY1835" s="17" t="e">
        <f>SQRT(398600640000/#REF!)</f>
        <v>#REF!</v>
      </c>
      <c r="AZ1835" s="17" t="e">
        <f>SQRT(398600640000/#REF!)</f>
        <v>#REF!</v>
      </c>
      <c r="BA1835" s="17" t="e">
        <f t="shared" si="474"/>
        <v>#REF!</v>
      </c>
      <c r="BB1835" s="24" t="e">
        <f>-(398600640000000)/(2*(#REF!))</f>
        <v>#REF!</v>
      </c>
      <c r="BC1835" s="24" t="e">
        <f>-(398600640000000)/((2*#REF!))</f>
        <v>#REF!</v>
      </c>
      <c r="BD1835" s="24" t="e">
        <f>-(398600640000000)/(2*#REF!)</f>
        <v>#REF!</v>
      </c>
      <c r="BE1835" s="27" t="e">
        <f t="shared" si="475"/>
        <v>#REF!</v>
      </c>
      <c r="BF1835" s="27" t="e">
        <f t="shared" si="476"/>
        <v>#REF!</v>
      </c>
      <c r="BG1835" s="23" t="e">
        <f t="shared" si="477"/>
        <v>#REF!</v>
      </c>
      <c r="BH1835" s="23" t="e">
        <f t="shared" si="478"/>
        <v>#REF!</v>
      </c>
      <c r="BJ1835" s="29" t="e">
        <f>398600640000000/(#REF!*1000*#REF!*1000)</f>
        <v>#REF!</v>
      </c>
      <c r="BK1835" s="29" t="e">
        <f>398600640000000/(#REF!*1000*#REF!*1000)</f>
        <v>#REF!</v>
      </c>
      <c r="BL1835" s="29" t="e">
        <f t="shared" si="479"/>
        <v>#REF!</v>
      </c>
      <c r="BM1835" t="e">
        <f>398600640000000/(#REF!*1000*#REF!*1000)</f>
        <v>#REF!</v>
      </c>
    </row>
    <row r="1836" spans="24:65" x14ac:dyDescent="0.25">
      <c r="X1836"/>
      <c r="Y1836"/>
      <c r="Z1836"/>
      <c r="AA1836"/>
      <c r="AB1836" s="5" t="e">
        <f>#REF!-#REF!</f>
        <v>#REF!</v>
      </c>
      <c r="AC1836" s="1" t="e">
        <f>#REF!-#REF!</f>
        <v>#REF!</v>
      </c>
      <c r="AD1836" s="1" t="e">
        <f>SIN(#REF!)*COS(#REF!)</f>
        <v>#REF!</v>
      </c>
      <c r="AE1836" s="1" t="e">
        <f>SIN(#REF!)*SIN(#REF!)</f>
        <v>#REF!</v>
      </c>
      <c r="AF1836" s="1" t="e">
        <f>#REF!*COS(#REF!+#REF!)</f>
        <v>#REF!</v>
      </c>
      <c r="AG1836" s="1" t="e">
        <f>#REF!*SIN(#REF!+#REF!)</f>
        <v>#REF!</v>
      </c>
      <c r="AH1836" s="1" t="e">
        <f>SIN(#REF!)</f>
        <v>#REF!</v>
      </c>
      <c r="AI1836" s="1" t="e">
        <f>COS(#REF!)</f>
        <v>#REF!</v>
      </c>
      <c r="AJ1836" s="1" t="e">
        <f t="shared" si="469"/>
        <v>#REF!</v>
      </c>
      <c r="AK1836" s="5" t="e">
        <f>#REF!*#REF!</f>
        <v>#REF!</v>
      </c>
      <c r="AL1836" s="1" t="e">
        <f>(#REF!*#REF!)*(#REF!*#REF!-1)</f>
        <v>#REF!</v>
      </c>
      <c r="AM1836" s="13" t="e">
        <f>#REF!*SQRT(1-#REF!*#REF!)</f>
        <v>#REF!</v>
      </c>
      <c r="AN1836" s="15" t="e">
        <f>#REF!-AM1836</f>
        <v>#REF!</v>
      </c>
      <c r="AO1836" s="19" t="e">
        <f>#REF!/AM1836</f>
        <v>#REF!</v>
      </c>
      <c r="AP1836" s="19" t="e">
        <f>SQRT(398600640000000/(#REF!*1000))</f>
        <v>#REF!</v>
      </c>
      <c r="AQ1836" s="17" t="e">
        <f>SQRT(2*398600640000000*((1/(#REF!*1000))-(1/((#REF!*1000)+(#REF!*1000)))))</f>
        <v>#REF!</v>
      </c>
      <c r="AR1836" s="17" t="e">
        <f>SQRT(2*398600640000000*((1/(#REF!*1000))-(1/((#REF!*1000)+(#REF!*1000)))))</f>
        <v>#REF!</v>
      </c>
      <c r="AS1836" s="17" t="e">
        <f t="shared" si="470"/>
        <v>#REF!</v>
      </c>
      <c r="AT1836" s="5" t="e">
        <f t="shared" si="471"/>
        <v>#REF!</v>
      </c>
      <c r="AU1836" s="5" t="e">
        <f>(((4*(POWER(#REF!*1000,2)*AP1836)/398600640000000)*AT1836))/2/1000</f>
        <v>#REF!</v>
      </c>
      <c r="AV1836" s="5" t="e">
        <f t="shared" si="472"/>
        <v>#REF!</v>
      </c>
      <c r="AW1836" s="5" t="e">
        <f>(((4*(POWER(#REF!*1000,2)*AQ1836)/398600640000000)*AV1836))/2/1000</f>
        <v>#REF!</v>
      </c>
      <c r="AX1836" s="19" t="e">
        <f t="shared" si="473"/>
        <v>#REF!</v>
      </c>
      <c r="AY1836" s="17" t="e">
        <f>SQRT(398600640000/#REF!)</f>
        <v>#REF!</v>
      </c>
      <c r="AZ1836" s="17" t="e">
        <f>SQRT(398600640000/#REF!)</f>
        <v>#REF!</v>
      </c>
      <c r="BA1836" s="17" t="e">
        <f t="shared" si="474"/>
        <v>#REF!</v>
      </c>
      <c r="BB1836" s="24" t="e">
        <f>-(398600640000000)/(2*(#REF!))</f>
        <v>#REF!</v>
      </c>
      <c r="BC1836" s="24" t="e">
        <f>-(398600640000000)/((2*#REF!))</f>
        <v>#REF!</v>
      </c>
      <c r="BD1836" s="24" t="e">
        <f>-(398600640000000)/(2*#REF!)</f>
        <v>#REF!</v>
      </c>
      <c r="BE1836" s="27" t="e">
        <f t="shared" si="475"/>
        <v>#REF!</v>
      </c>
      <c r="BF1836" s="27" t="e">
        <f t="shared" si="476"/>
        <v>#REF!</v>
      </c>
      <c r="BG1836" s="23" t="e">
        <f t="shared" si="477"/>
        <v>#REF!</v>
      </c>
      <c r="BH1836" s="23" t="e">
        <f t="shared" si="478"/>
        <v>#REF!</v>
      </c>
      <c r="BJ1836" s="29" t="e">
        <f>398600640000000/(#REF!*1000*#REF!*1000)</f>
        <v>#REF!</v>
      </c>
      <c r="BK1836" s="29" t="e">
        <f>398600640000000/(#REF!*1000*#REF!*1000)</f>
        <v>#REF!</v>
      </c>
      <c r="BL1836" s="29" t="e">
        <f t="shared" si="479"/>
        <v>#REF!</v>
      </c>
      <c r="BM1836" t="e">
        <f>398600640000000/(#REF!*1000*#REF!*1000)</f>
        <v>#REF!</v>
      </c>
    </row>
    <row r="1837" spans="24:65" x14ac:dyDescent="0.25">
      <c r="X1837"/>
      <c r="Y1837"/>
      <c r="Z1837"/>
      <c r="AA1837"/>
      <c r="AB1837" s="5" t="e">
        <f>#REF!-#REF!</f>
        <v>#REF!</v>
      </c>
      <c r="AC1837" s="1" t="e">
        <f>#REF!-#REF!</f>
        <v>#REF!</v>
      </c>
      <c r="AD1837" s="1" t="e">
        <f>SIN(#REF!)*COS(#REF!)</f>
        <v>#REF!</v>
      </c>
      <c r="AE1837" s="1" t="e">
        <f>SIN(#REF!)*SIN(#REF!)</f>
        <v>#REF!</v>
      </c>
      <c r="AF1837" s="1" t="e">
        <f>#REF!*COS(#REF!+#REF!)</f>
        <v>#REF!</v>
      </c>
      <c r="AG1837" s="1" t="e">
        <f>#REF!*SIN(#REF!+#REF!)</f>
        <v>#REF!</v>
      </c>
      <c r="AH1837" s="1" t="e">
        <f>SIN(#REF!)</f>
        <v>#REF!</v>
      </c>
      <c r="AI1837" s="1" t="e">
        <f>COS(#REF!)</f>
        <v>#REF!</v>
      </c>
      <c r="AJ1837" s="1" t="e">
        <f t="shared" si="469"/>
        <v>#REF!</v>
      </c>
      <c r="AK1837" s="5" t="e">
        <f>#REF!*#REF!</f>
        <v>#REF!</v>
      </c>
      <c r="AL1837" s="1" t="e">
        <f>(#REF!*#REF!)*(#REF!*#REF!-1)</f>
        <v>#REF!</v>
      </c>
      <c r="AM1837" s="13" t="e">
        <f>#REF!*SQRT(1-#REF!*#REF!)</f>
        <v>#REF!</v>
      </c>
      <c r="AN1837" s="15" t="e">
        <f>#REF!-AM1837</f>
        <v>#REF!</v>
      </c>
      <c r="AO1837" s="19" t="e">
        <f>#REF!/AM1837</f>
        <v>#REF!</v>
      </c>
      <c r="AP1837" s="19" t="e">
        <f>SQRT(398600640000000/(#REF!*1000))</f>
        <v>#REF!</v>
      </c>
      <c r="AQ1837" s="17" t="e">
        <f>SQRT(2*398600640000000*((1/(#REF!*1000))-(1/((#REF!*1000)+(#REF!*1000)))))</f>
        <v>#REF!</v>
      </c>
      <c r="AR1837" s="17" t="e">
        <f>SQRT(2*398600640000000*((1/(#REF!*1000))-(1/((#REF!*1000)+(#REF!*1000)))))</f>
        <v>#REF!</v>
      </c>
      <c r="AS1837" s="17" t="e">
        <f t="shared" si="470"/>
        <v>#REF!</v>
      </c>
      <c r="AT1837" s="5" t="e">
        <f t="shared" si="471"/>
        <v>#REF!</v>
      </c>
      <c r="AU1837" s="5" t="e">
        <f>(((4*(POWER(#REF!*1000,2)*AP1837)/398600640000000)*AT1837))/2/1000</f>
        <v>#REF!</v>
      </c>
      <c r="AV1837" s="5" t="e">
        <f t="shared" si="472"/>
        <v>#REF!</v>
      </c>
      <c r="AW1837" s="5" t="e">
        <f>(((4*(POWER(#REF!*1000,2)*AQ1837)/398600640000000)*AV1837))/2/1000</f>
        <v>#REF!</v>
      </c>
      <c r="AX1837" s="19" t="e">
        <f t="shared" si="473"/>
        <v>#REF!</v>
      </c>
      <c r="AY1837" s="17" t="e">
        <f>SQRT(398600640000/#REF!)</f>
        <v>#REF!</v>
      </c>
      <c r="AZ1837" s="17" t="e">
        <f>SQRT(398600640000/#REF!)</f>
        <v>#REF!</v>
      </c>
      <c r="BA1837" s="17" t="e">
        <f t="shared" si="474"/>
        <v>#REF!</v>
      </c>
      <c r="BB1837" s="24" t="e">
        <f>-(398600640000000)/(2*(#REF!))</f>
        <v>#REF!</v>
      </c>
      <c r="BC1837" s="24" t="e">
        <f>-(398600640000000)/((2*#REF!))</f>
        <v>#REF!</v>
      </c>
      <c r="BD1837" s="24" t="e">
        <f>-(398600640000000)/(2*#REF!)</f>
        <v>#REF!</v>
      </c>
      <c r="BE1837" s="27" t="e">
        <f t="shared" si="475"/>
        <v>#REF!</v>
      </c>
      <c r="BF1837" s="27" t="e">
        <f t="shared" si="476"/>
        <v>#REF!</v>
      </c>
      <c r="BG1837" s="23" t="e">
        <f t="shared" si="477"/>
        <v>#REF!</v>
      </c>
      <c r="BH1837" s="23" t="e">
        <f t="shared" si="478"/>
        <v>#REF!</v>
      </c>
      <c r="BJ1837" s="29" t="e">
        <f>398600640000000/(#REF!*1000*#REF!*1000)</f>
        <v>#REF!</v>
      </c>
      <c r="BK1837" s="29" t="e">
        <f>398600640000000/(#REF!*1000*#REF!*1000)</f>
        <v>#REF!</v>
      </c>
      <c r="BL1837" s="29" t="e">
        <f t="shared" si="479"/>
        <v>#REF!</v>
      </c>
      <c r="BM1837" t="e">
        <f>398600640000000/(#REF!*1000*#REF!*1000)</f>
        <v>#REF!</v>
      </c>
    </row>
    <row r="1838" spans="24:65" x14ac:dyDescent="0.25">
      <c r="X1838"/>
      <c r="Y1838"/>
      <c r="Z1838"/>
      <c r="AA1838"/>
      <c r="AB1838" s="5" t="e">
        <f>#REF!-#REF!</f>
        <v>#REF!</v>
      </c>
      <c r="AC1838" s="1" t="e">
        <f>#REF!-#REF!</f>
        <v>#REF!</v>
      </c>
      <c r="AD1838" s="1" t="e">
        <f>SIN(#REF!)*COS(#REF!)</f>
        <v>#REF!</v>
      </c>
      <c r="AE1838" s="1" t="e">
        <f>SIN(#REF!)*SIN(#REF!)</f>
        <v>#REF!</v>
      </c>
      <c r="AF1838" s="1" t="e">
        <f>#REF!*COS(#REF!+#REF!)</f>
        <v>#REF!</v>
      </c>
      <c r="AG1838" s="1" t="e">
        <f>#REF!*SIN(#REF!+#REF!)</f>
        <v>#REF!</v>
      </c>
      <c r="AH1838" s="1" t="e">
        <f>SIN(#REF!)</f>
        <v>#REF!</v>
      </c>
      <c r="AI1838" s="1" t="e">
        <f>COS(#REF!)</f>
        <v>#REF!</v>
      </c>
      <c r="AJ1838" s="1" t="e">
        <f t="shared" si="469"/>
        <v>#REF!</v>
      </c>
      <c r="AK1838" s="5" t="e">
        <f>#REF!*#REF!</f>
        <v>#REF!</v>
      </c>
      <c r="AL1838" s="1" t="e">
        <f>(#REF!*#REF!)*(#REF!*#REF!-1)</f>
        <v>#REF!</v>
      </c>
      <c r="AM1838" s="13" t="e">
        <f>#REF!*SQRT(1-#REF!*#REF!)</f>
        <v>#REF!</v>
      </c>
      <c r="AN1838" s="15" t="e">
        <f>#REF!-AM1838</f>
        <v>#REF!</v>
      </c>
      <c r="AO1838" s="19" t="e">
        <f>#REF!/AM1838</f>
        <v>#REF!</v>
      </c>
      <c r="AP1838" s="19" t="e">
        <f>SQRT(398600640000000/(#REF!*1000))</f>
        <v>#REF!</v>
      </c>
      <c r="AQ1838" s="17" t="e">
        <f>SQRT(2*398600640000000*((1/(#REF!*1000))-(1/((#REF!*1000)+(#REF!*1000)))))</f>
        <v>#REF!</v>
      </c>
      <c r="AR1838" s="17" t="e">
        <f>SQRT(2*398600640000000*((1/(#REF!*1000))-(1/((#REF!*1000)+(#REF!*1000)))))</f>
        <v>#REF!</v>
      </c>
      <c r="AS1838" s="17" t="e">
        <f t="shared" si="470"/>
        <v>#REF!</v>
      </c>
      <c r="AT1838" s="5" t="e">
        <f t="shared" si="471"/>
        <v>#REF!</v>
      </c>
      <c r="AU1838" s="5" t="e">
        <f>(((4*(POWER(#REF!*1000,2)*AP1838)/398600640000000)*AT1838))/2/1000</f>
        <v>#REF!</v>
      </c>
      <c r="AV1838" s="5" t="e">
        <f t="shared" si="472"/>
        <v>#REF!</v>
      </c>
      <c r="AW1838" s="5" t="e">
        <f>(((4*(POWER(#REF!*1000,2)*AQ1838)/398600640000000)*AV1838))/2/1000</f>
        <v>#REF!</v>
      </c>
      <c r="AX1838" s="19" t="e">
        <f t="shared" si="473"/>
        <v>#REF!</v>
      </c>
      <c r="AY1838" s="17" t="e">
        <f>SQRT(398600640000/#REF!)</f>
        <v>#REF!</v>
      </c>
      <c r="AZ1838" s="17" t="e">
        <f>SQRT(398600640000/#REF!)</f>
        <v>#REF!</v>
      </c>
      <c r="BA1838" s="17" t="e">
        <f t="shared" si="474"/>
        <v>#REF!</v>
      </c>
      <c r="BB1838" s="24" t="e">
        <f>-(398600640000000)/(2*(#REF!))</f>
        <v>#REF!</v>
      </c>
      <c r="BC1838" s="24" t="e">
        <f>-(398600640000000)/((2*#REF!))</f>
        <v>#REF!</v>
      </c>
      <c r="BD1838" s="24" t="e">
        <f>-(398600640000000)/(2*#REF!)</f>
        <v>#REF!</v>
      </c>
      <c r="BE1838" s="27" t="e">
        <f t="shared" si="475"/>
        <v>#REF!</v>
      </c>
      <c r="BF1838" s="27" t="e">
        <f t="shared" si="476"/>
        <v>#REF!</v>
      </c>
      <c r="BG1838" s="23" t="e">
        <f t="shared" si="477"/>
        <v>#REF!</v>
      </c>
      <c r="BH1838" s="23" t="e">
        <f t="shared" si="478"/>
        <v>#REF!</v>
      </c>
      <c r="BJ1838" s="29" t="e">
        <f>398600640000000/(#REF!*1000*#REF!*1000)</f>
        <v>#REF!</v>
      </c>
      <c r="BK1838" s="29" t="e">
        <f>398600640000000/(#REF!*1000*#REF!*1000)</f>
        <v>#REF!</v>
      </c>
      <c r="BL1838" s="29" t="e">
        <f t="shared" si="479"/>
        <v>#REF!</v>
      </c>
      <c r="BM1838" t="e">
        <f>398600640000000/(#REF!*1000*#REF!*1000)</f>
        <v>#REF!</v>
      </c>
    </row>
    <row r="1839" spans="24:65" x14ac:dyDescent="0.25">
      <c r="X1839"/>
      <c r="Y1839"/>
      <c r="Z1839"/>
      <c r="AA1839"/>
      <c r="AB1839" s="5" t="e">
        <f>#REF!-#REF!</f>
        <v>#REF!</v>
      </c>
      <c r="AC1839" s="1" t="e">
        <f>#REF!-#REF!</f>
        <v>#REF!</v>
      </c>
      <c r="AD1839" s="1" t="e">
        <f>SIN(#REF!)*COS(#REF!)</f>
        <v>#REF!</v>
      </c>
      <c r="AE1839" s="1" t="e">
        <f>SIN(#REF!)*SIN(#REF!)</f>
        <v>#REF!</v>
      </c>
      <c r="AF1839" s="1" t="e">
        <f>#REF!*COS(#REF!+#REF!)</f>
        <v>#REF!</v>
      </c>
      <c r="AG1839" s="1" t="e">
        <f>#REF!*SIN(#REF!+#REF!)</f>
        <v>#REF!</v>
      </c>
      <c r="AH1839" s="1" t="e">
        <f>SIN(#REF!)</f>
        <v>#REF!</v>
      </c>
      <c r="AI1839" s="1" t="e">
        <f>COS(#REF!)</f>
        <v>#REF!</v>
      </c>
      <c r="AJ1839" s="1" t="e">
        <f t="shared" si="469"/>
        <v>#REF!</v>
      </c>
      <c r="AK1839" s="5" t="e">
        <f>#REF!*#REF!</f>
        <v>#REF!</v>
      </c>
      <c r="AL1839" s="1" t="e">
        <f>(#REF!*#REF!)*(#REF!*#REF!-1)</f>
        <v>#REF!</v>
      </c>
      <c r="AM1839" s="13" t="e">
        <f>#REF!*SQRT(1-#REF!*#REF!)</f>
        <v>#REF!</v>
      </c>
      <c r="AN1839" s="15" t="e">
        <f>#REF!-AM1839</f>
        <v>#REF!</v>
      </c>
      <c r="AO1839" s="19" t="e">
        <f>#REF!/AM1839</f>
        <v>#REF!</v>
      </c>
      <c r="AP1839" s="19" t="e">
        <f>SQRT(398600640000000/(#REF!*1000))</f>
        <v>#REF!</v>
      </c>
      <c r="AQ1839" s="17" t="e">
        <f>SQRT(2*398600640000000*((1/(#REF!*1000))-(1/((#REF!*1000)+(#REF!*1000)))))</f>
        <v>#REF!</v>
      </c>
      <c r="AR1839" s="17" t="e">
        <f>SQRT(2*398600640000000*((1/(#REF!*1000))-(1/((#REF!*1000)+(#REF!*1000)))))</f>
        <v>#REF!</v>
      </c>
      <c r="AS1839" s="17" t="e">
        <f t="shared" si="470"/>
        <v>#REF!</v>
      </c>
      <c r="AT1839" s="5" t="e">
        <f t="shared" si="471"/>
        <v>#REF!</v>
      </c>
      <c r="AU1839" s="5" t="e">
        <f>(((4*(POWER(#REF!*1000,2)*AP1839)/398600640000000)*AT1839))/2/1000</f>
        <v>#REF!</v>
      </c>
      <c r="AV1839" s="5" t="e">
        <f t="shared" si="472"/>
        <v>#REF!</v>
      </c>
      <c r="AW1839" s="5" t="e">
        <f>(((4*(POWER(#REF!*1000,2)*AQ1839)/398600640000000)*AV1839))/2/1000</f>
        <v>#REF!</v>
      </c>
      <c r="AX1839" s="19" t="e">
        <f t="shared" si="473"/>
        <v>#REF!</v>
      </c>
      <c r="AY1839" s="17" t="e">
        <f>SQRT(398600640000/#REF!)</f>
        <v>#REF!</v>
      </c>
      <c r="AZ1839" s="17" t="e">
        <f>SQRT(398600640000/#REF!)</f>
        <v>#REF!</v>
      </c>
      <c r="BA1839" s="17" t="e">
        <f t="shared" si="474"/>
        <v>#REF!</v>
      </c>
      <c r="BB1839" s="24" t="e">
        <f>-(398600640000000)/(2*(#REF!))</f>
        <v>#REF!</v>
      </c>
      <c r="BC1839" s="24" t="e">
        <f>-(398600640000000)/((2*#REF!))</f>
        <v>#REF!</v>
      </c>
      <c r="BD1839" s="24" t="e">
        <f>-(398600640000000)/(2*#REF!)</f>
        <v>#REF!</v>
      </c>
      <c r="BE1839" s="27" t="e">
        <f t="shared" si="475"/>
        <v>#REF!</v>
      </c>
      <c r="BF1839" s="27" t="e">
        <f t="shared" si="476"/>
        <v>#REF!</v>
      </c>
      <c r="BG1839" s="23" t="e">
        <f t="shared" si="477"/>
        <v>#REF!</v>
      </c>
      <c r="BH1839" s="23" t="e">
        <f t="shared" si="478"/>
        <v>#REF!</v>
      </c>
      <c r="BJ1839" s="29" t="e">
        <f>398600640000000/(#REF!*1000*#REF!*1000)</f>
        <v>#REF!</v>
      </c>
      <c r="BK1839" s="29" t="e">
        <f>398600640000000/(#REF!*1000*#REF!*1000)</f>
        <v>#REF!</v>
      </c>
      <c r="BL1839" s="29" t="e">
        <f t="shared" si="479"/>
        <v>#REF!</v>
      </c>
      <c r="BM1839" t="e">
        <f>398600640000000/(#REF!*1000*#REF!*1000)</f>
        <v>#REF!</v>
      </c>
    </row>
    <row r="1840" spans="24:65" x14ac:dyDescent="0.25">
      <c r="X1840"/>
      <c r="Y1840"/>
      <c r="Z1840"/>
      <c r="AA1840"/>
      <c r="AB1840" s="5" t="e">
        <f>#REF!-#REF!</f>
        <v>#REF!</v>
      </c>
      <c r="AC1840" s="1" t="e">
        <f>#REF!-#REF!</f>
        <v>#REF!</v>
      </c>
      <c r="AD1840" s="1" t="e">
        <f>SIN(#REF!)*COS(#REF!)</f>
        <v>#REF!</v>
      </c>
      <c r="AE1840" s="1" t="e">
        <f>SIN(#REF!)*SIN(#REF!)</f>
        <v>#REF!</v>
      </c>
      <c r="AF1840" s="1" t="e">
        <f>#REF!*COS(#REF!+#REF!)</f>
        <v>#REF!</v>
      </c>
      <c r="AG1840" s="1" t="e">
        <f>#REF!*SIN(#REF!+#REF!)</f>
        <v>#REF!</v>
      </c>
      <c r="AH1840" s="1" t="e">
        <f>SIN(#REF!)</f>
        <v>#REF!</v>
      </c>
      <c r="AI1840" s="1" t="e">
        <f>COS(#REF!)</f>
        <v>#REF!</v>
      </c>
      <c r="AJ1840" s="1" t="e">
        <f t="shared" si="469"/>
        <v>#REF!</v>
      </c>
      <c r="AK1840" s="5" t="e">
        <f>#REF!*#REF!</f>
        <v>#REF!</v>
      </c>
      <c r="AL1840" s="1" t="e">
        <f>(#REF!*#REF!)*(#REF!*#REF!-1)</f>
        <v>#REF!</v>
      </c>
      <c r="AM1840" s="13" t="e">
        <f>#REF!*SQRT(1-#REF!*#REF!)</f>
        <v>#REF!</v>
      </c>
      <c r="AN1840" s="15" t="e">
        <f>#REF!-AM1840</f>
        <v>#REF!</v>
      </c>
      <c r="AO1840" s="19" t="e">
        <f>#REF!/AM1840</f>
        <v>#REF!</v>
      </c>
      <c r="AP1840" s="19" t="e">
        <f>SQRT(398600640000000/(#REF!*1000))</f>
        <v>#REF!</v>
      </c>
      <c r="AQ1840" s="17" t="e">
        <f>SQRT(2*398600640000000*((1/(#REF!*1000))-(1/((#REF!*1000)+(#REF!*1000)))))</f>
        <v>#REF!</v>
      </c>
      <c r="AR1840" s="17" t="e">
        <f>SQRT(2*398600640000000*((1/(#REF!*1000))-(1/((#REF!*1000)+(#REF!*1000)))))</f>
        <v>#REF!</v>
      </c>
      <c r="AS1840" s="17" t="e">
        <f t="shared" si="470"/>
        <v>#REF!</v>
      </c>
      <c r="AT1840" s="5" t="e">
        <f t="shared" si="471"/>
        <v>#REF!</v>
      </c>
      <c r="AU1840" s="5" t="e">
        <f>(((4*(POWER(#REF!*1000,2)*AP1840)/398600640000000)*AT1840))/2/1000</f>
        <v>#REF!</v>
      </c>
      <c r="AV1840" s="5" t="e">
        <f t="shared" si="472"/>
        <v>#REF!</v>
      </c>
      <c r="AW1840" s="5" t="e">
        <f>(((4*(POWER(#REF!*1000,2)*AQ1840)/398600640000000)*AV1840))/2/1000</f>
        <v>#REF!</v>
      </c>
      <c r="AX1840" s="19" t="e">
        <f t="shared" si="473"/>
        <v>#REF!</v>
      </c>
      <c r="AY1840" s="17" t="e">
        <f>SQRT(398600640000/#REF!)</f>
        <v>#REF!</v>
      </c>
      <c r="AZ1840" s="17" t="e">
        <f>SQRT(398600640000/#REF!)</f>
        <v>#REF!</v>
      </c>
      <c r="BA1840" s="17" t="e">
        <f t="shared" si="474"/>
        <v>#REF!</v>
      </c>
      <c r="BB1840" s="24" t="e">
        <f>-(398600640000000)/(2*(#REF!))</f>
        <v>#REF!</v>
      </c>
      <c r="BC1840" s="24" t="e">
        <f>-(398600640000000)/((2*#REF!))</f>
        <v>#REF!</v>
      </c>
      <c r="BD1840" s="24" t="e">
        <f>-(398600640000000)/(2*#REF!)</f>
        <v>#REF!</v>
      </c>
      <c r="BE1840" s="27" t="e">
        <f t="shared" si="475"/>
        <v>#REF!</v>
      </c>
      <c r="BF1840" s="27" t="e">
        <f t="shared" si="476"/>
        <v>#REF!</v>
      </c>
      <c r="BG1840" s="23" t="e">
        <f t="shared" si="477"/>
        <v>#REF!</v>
      </c>
      <c r="BH1840" s="23" t="e">
        <f t="shared" si="478"/>
        <v>#REF!</v>
      </c>
      <c r="BJ1840" s="29" t="e">
        <f>398600640000000/(#REF!*1000*#REF!*1000)</f>
        <v>#REF!</v>
      </c>
      <c r="BK1840" s="29" t="e">
        <f>398600640000000/(#REF!*1000*#REF!*1000)</f>
        <v>#REF!</v>
      </c>
      <c r="BL1840" s="29" t="e">
        <f t="shared" si="479"/>
        <v>#REF!</v>
      </c>
      <c r="BM1840" t="e">
        <f>398600640000000/(#REF!*1000*#REF!*1000)</f>
        <v>#REF!</v>
      </c>
    </row>
    <row r="1841" spans="24:65" x14ac:dyDescent="0.25">
      <c r="X1841"/>
      <c r="Y1841"/>
      <c r="Z1841"/>
      <c r="AA1841"/>
      <c r="AB1841" s="5" t="e">
        <f>#REF!-#REF!</f>
        <v>#REF!</v>
      </c>
      <c r="AC1841" s="1" t="e">
        <f>#REF!-#REF!</f>
        <v>#REF!</v>
      </c>
      <c r="AD1841" s="1" t="e">
        <f>SIN(#REF!)*COS(#REF!)</f>
        <v>#REF!</v>
      </c>
      <c r="AE1841" s="1" t="e">
        <f>SIN(#REF!)*SIN(#REF!)</f>
        <v>#REF!</v>
      </c>
      <c r="AF1841" s="1" t="e">
        <f>#REF!*COS(#REF!+#REF!)</f>
        <v>#REF!</v>
      </c>
      <c r="AG1841" s="1" t="e">
        <f>#REF!*SIN(#REF!+#REF!)</f>
        <v>#REF!</v>
      </c>
      <c r="AH1841" s="1" t="e">
        <f>SIN(#REF!)</f>
        <v>#REF!</v>
      </c>
      <c r="AI1841" s="1" t="e">
        <f>COS(#REF!)</f>
        <v>#REF!</v>
      </c>
      <c r="AJ1841" s="1" t="e">
        <f t="shared" si="469"/>
        <v>#REF!</v>
      </c>
      <c r="AK1841" s="5" t="e">
        <f>#REF!*#REF!</f>
        <v>#REF!</v>
      </c>
      <c r="AL1841" s="1" t="e">
        <f>(#REF!*#REF!)*(#REF!*#REF!-1)</f>
        <v>#REF!</v>
      </c>
      <c r="AM1841" s="13" t="e">
        <f>#REF!*SQRT(1-#REF!*#REF!)</f>
        <v>#REF!</v>
      </c>
      <c r="AN1841" s="15" t="e">
        <f>#REF!-AM1841</f>
        <v>#REF!</v>
      </c>
      <c r="AO1841" s="19" t="e">
        <f>#REF!/AM1841</f>
        <v>#REF!</v>
      </c>
      <c r="AP1841" s="19" t="e">
        <f>SQRT(398600640000000/(#REF!*1000))</f>
        <v>#REF!</v>
      </c>
      <c r="AQ1841" s="17" t="e">
        <f>SQRT(2*398600640000000*((1/(#REF!*1000))-(1/((#REF!*1000)+(#REF!*1000)))))</f>
        <v>#REF!</v>
      </c>
      <c r="AR1841" s="17" t="e">
        <f>SQRT(2*398600640000000*((1/(#REF!*1000))-(1/((#REF!*1000)+(#REF!*1000)))))</f>
        <v>#REF!</v>
      </c>
      <c r="AS1841" s="17" t="e">
        <f t="shared" si="470"/>
        <v>#REF!</v>
      </c>
      <c r="AT1841" s="5" t="e">
        <f t="shared" si="471"/>
        <v>#REF!</v>
      </c>
      <c r="AU1841" s="5" t="e">
        <f>(((4*(POWER(#REF!*1000,2)*AP1841)/398600640000000)*AT1841))/2/1000</f>
        <v>#REF!</v>
      </c>
      <c r="AV1841" s="5" t="e">
        <f t="shared" si="472"/>
        <v>#REF!</v>
      </c>
      <c r="AW1841" s="5" t="e">
        <f>(((4*(POWER(#REF!*1000,2)*AQ1841)/398600640000000)*AV1841))/2/1000</f>
        <v>#REF!</v>
      </c>
      <c r="AX1841" s="19" t="e">
        <f t="shared" si="473"/>
        <v>#REF!</v>
      </c>
      <c r="AY1841" s="17" t="e">
        <f>SQRT(398600640000/#REF!)</f>
        <v>#REF!</v>
      </c>
      <c r="AZ1841" s="17" t="e">
        <f>SQRT(398600640000/#REF!)</f>
        <v>#REF!</v>
      </c>
      <c r="BA1841" s="17" t="e">
        <f t="shared" si="474"/>
        <v>#REF!</v>
      </c>
      <c r="BB1841" s="24" t="e">
        <f>-(398600640000000)/(2*(#REF!))</f>
        <v>#REF!</v>
      </c>
      <c r="BC1841" s="24" t="e">
        <f>-(398600640000000)/((2*#REF!))</f>
        <v>#REF!</v>
      </c>
      <c r="BD1841" s="24" t="e">
        <f>-(398600640000000)/(2*#REF!)</f>
        <v>#REF!</v>
      </c>
      <c r="BE1841" s="27" t="e">
        <f t="shared" si="475"/>
        <v>#REF!</v>
      </c>
      <c r="BF1841" s="27" t="e">
        <f t="shared" si="476"/>
        <v>#REF!</v>
      </c>
      <c r="BG1841" s="23" t="e">
        <f t="shared" si="477"/>
        <v>#REF!</v>
      </c>
      <c r="BH1841" s="23" t="e">
        <f t="shared" si="478"/>
        <v>#REF!</v>
      </c>
      <c r="BJ1841" s="29" t="e">
        <f>398600640000000/(#REF!*1000*#REF!*1000)</f>
        <v>#REF!</v>
      </c>
      <c r="BK1841" s="29" t="e">
        <f>398600640000000/(#REF!*1000*#REF!*1000)</f>
        <v>#REF!</v>
      </c>
      <c r="BL1841" s="29" t="e">
        <f t="shared" si="479"/>
        <v>#REF!</v>
      </c>
      <c r="BM1841" t="e">
        <f>398600640000000/(#REF!*1000*#REF!*1000)</f>
        <v>#REF!</v>
      </c>
    </row>
    <row r="1842" spans="24:65" x14ac:dyDescent="0.25">
      <c r="X1842"/>
      <c r="Y1842"/>
      <c r="Z1842"/>
      <c r="AA1842"/>
      <c r="AB1842" s="5" t="e">
        <f>#REF!-#REF!</f>
        <v>#REF!</v>
      </c>
      <c r="AC1842" s="1" t="e">
        <f>#REF!-#REF!</f>
        <v>#REF!</v>
      </c>
      <c r="AD1842" s="1" t="e">
        <f>SIN(#REF!)*COS(#REF!)</f>
        <v>#REF!</v>
      </c>
      <c r="AE1842" s="1" t="e">
        <f>SIN(#REF!)*SIN(#REF!)</f>
        <v>#REF!</v>
      </c>
      <c r="AF1842" s="1" t="e">
        <f>#REF!*COS(#REF!+#REF!)</f>
        <v>#REF!</v>
      </c>
      <c r="AG1842" s="1" t="e">
        <f>#REF!*SIN(#REF!+#REF!)</f>
        <v>#REF!</v>
      </c>
      <c r="AH1842" s="1" t="e">
        <f>SIN(#REF!)</f>
        <v>#REF!</v>
      </c>
      <c r="AI1842" s="1" t="e">
        <f>COS(#REF!)</f>
        <v>#REF!</v>
      </c>
      <c r="AJ1842" s="1" t="e">
        <f t="shared" si="469"/>
        <v>#REF!</v>
      </c>
      <c r="AK1842" s="5" t="e">
        <f>#REF!*#REF!</f>
        <v>#REF!</v>
      </c>
      <c r="AL1842" s="1" t="e">
        <f>(#REF!*#REF!)*(#REF!*#REF!-1)</f>
        <v>#REF!</v>
      </c>
      <c r="AM1842" s="13" t="e">
        <f>#REF!*SQRT(1-#REF!*#REF!)</f>
        <v>#REF!</v>
      </c>
      <c r="AN1842" s="15" t="e">
        <f>#REF!-AM1842</f>
        <v>#REF!</v>
      </c>
      <c r="AO1842" s="19" t="e">
        <f>#REF!/AM1842</f>
        <v>#REF!</v>
      </c>
      <c r="AP1842" s="19" t="e">
        <f>SQRT(398600640000000/(#REF!*1000))</f>
        <v>#REF!</v>
      </c>
      <c r="AQ1842" s="17" t="e">
        <f>SQRT(2*398600640000000*((1/(#REF!*1000))-(1/((#REF!*1000)+(#REF!*1000)))))</f>
        <v>#REF!</v>
      </c>
      <c r="AR1842" s="17" t="e">
        <f>SQRT(2*398600640000000*((1/(#REF!*1000))-(1/((#REF!*1000)+(#REF!*1000)))))</f>
        <v>#REF!</v>
      </c>
      <c r="AS1842" s="17" t="e">
        <f t="shared" si="470"/>
        <v>#REF!</v>
      </c>
      <c r="AT1842" s="5" t="e">
        <f t="shared" si="471"/>
        <v>#REF!</v>
      </c>
      <c r="AU1842" s="5" t="e">
        <f>(((4*(POWER(#REF!*1000,2)*AP1842)/398600640000000)*AT1842))/2/1000</f>
        <v>#REF!</v>
      </c>
      <c r="AV1842" s="5" t="e">
        <f t="shared" si="472"/>
        <v>#REF!</v>
      </c>
      <c r="AW1842" s="5" t="e">
        <f>(((4*(POWER(#REF!*1000,2)*AQ1842)/398600640000000)*AV1842))/2/1000</f>
        <v>#REF!</v>
      </c>
      <c r="AX1842" s="19" t="e">
        <f t="shared" si="473"/>
        <v>#REF!</v>
      </c>
      <c r="AY1842" s="17" t="e">
        <f>SQRT(398600640000/#REF!)</f>
        <v>#REF!</v>
      </c>
      <c r="AZ1842" s="17" t="e">
        <f>SQRT(398600640000/#REF!)</f>
        <v>#REF!</v>
      </c>
      <c r="BA1842" s="17" t="e">
        <f t="shared" si="474"/>
        <v>#REF!</v>
      </c>
      <c r="BB1842" s="24" t="e">
        <f>-(398600640000000)/(2*(#REF!))</f>
        <v>#REF!</v>
      </c>
      <c r="BC1842" s="24" t="e">
        <f>-(398600640000000)/((2*#REF!))</f>
        <v>#REF!</v>
      </c>
      <c r="BD1842" s="24" t="e">
        <f>-(398600640000000)/(2*#REF!)</f>
        <v>#REF!</v>
      </c>
      <c r="BE1842" s="27" t="e">
        <f t="shared" si="475"/>
        <v>#REF!</v>
      </c>
      <c r="BF1842" s="27" t="e">
        <f t="shared" si="476"/>
        <v>#REF!</v>
      </c>
      <c r="BG1842" s="23" t="e">
        <f t="shared" si="477"/>
        <v>#REF!</v>
      </c>
      <c r="BH1842" s="23" t="e">
        <f t="shared" si="478"/>
        <v>#REF!</v>
      </c>
      <c r="BJ1842" s="29" t="e">
        <f>398600640000000/(#REF!*1000*#REF!*1000)</f>
        <v>#REF!</v>
      </c>
      <c r="BK1842" s="29" t="e">
        <f>398600640000000/(#REF!*1000*#REF!*1000)</f>
        <v>#REF!</v>
      </c>
      <c r="BL1842" s="29" t="e">
        <f t="shared" si="479"/>
        <v>#REF!</v>
      </c>
      <c r="BM1842" t="e">
        <f>398600640000000/(#REF!*1000*#REF!*1000)</f>
        <v>#REF!</v>
      </c>
    </row>
    <row r="1843" spans="24:65" x14ac:dyDescent="0.25">
      <c r="X1843"/>
      <c r="Y1843"/>
      <c r="Z1843"/>
      <c r="AA1843"/>
      <c r="AB1843" s="5" t="e">
        <f>#REF!-#REF!</f>
        <v>#REF!</v>
      </c>
      <c r="AC1843" s="1" t="e">
        <f>#REF!-#REF!</f>
        <v>#REF!</v>
      </c>
      <c r="AD1843" s="1" t="e">
        <f>SIN(#REF!)*COS(#REF!)</f>
        <v>#REF!</v>
      </c>
      <c r="AE1843" s="1" t="e">
        <f>SIN(#REF!)*SIN(#REF!)</f>
        <v>#REF!</v>
      </c>
      <c r="AF1843" s="1" t="e">
        <f>#REF!*COS(#REF!+#REF!)</f>
        <v>#REF!</v>
      </c>
      <c r="AG1843" s="1" t="e">
        <f>#REF!*SIN(#REF!+#REF!)</f>
        <v>#REF!</v>
      </c>
      <c r="AH1843" s="1" t="e">
        <f>SIN(#REF!)</f>
        <v>#REF!</v>
      </c>
      <c r="AI1843" s="1" t="e">
        <f>COS(#REF!)</f>
        <v>#REF!</v>
      </c>
      <c r="AJ1843" s="1" t="e">
        <f t="shared" si="469"/>
        <v>#REF!</v>
      </c>
      <c r="AK1843" s="5" t="e">
        <f>#REF!*#REF!</f>
        <v>#REF!</v>
      </c>
      <c r="AL1843" s="1" t="e">
        <f>(#REF!*#REF!)*(#REF!*#REF!-1)</f>
        <v>#REF!</v>
      </c>
      <c r="AM1843" s="13" t="e">
        <f>#REF!*SQRT(1-#REF!*#REF!)</f>
        <v>#REF!</v>
      </c>
      <c r="AN1843" s="15" t="e">
        <f>#REF!-AM1843</f>
        <v>#REF!</v>
      </c>
      <c r="AO1843" s="19" t="e">
        <f>#REF!/AM1843</f>
        <v>#REF!</v>
      </c>
      <c r="AP1843" s="19" t="e">
        <f>SQRT(398600640000000/(#REF!*1000))</f>
        <v>#REF!</v>
      </c>
      <c r="AQ1843" s="17" t="e">
        <f>SQRT(2*398600640000000*((1/(#REF!*1000))-(1/((#REF!*1000)+(#REF!*1000)))))</f>
        <v>#REF!</v>
      </c>
      <c r="AR1843" s="17" t="e">
        <f>SQRT(2*398600640000000*((1/(#REF!*1000))-(1/((#REF!*1000)+(#REF!*1000)))))</f>
        <v>#REF!</v>
      </c>
      <c r="AS1843" s="17" t="e">
        <f t="shared" si="470"/>
        <v>#REF!</v>
      </c>
      <c r="AT1843" s="5" t="e">
        <f t="shared" si="471"/>
        <v>#REF!</v>
      </c>
      <c r="AU1843" s="5" t="e">
        <f>(((4*(POWER(#REF!*1000,2)*AP1843)/398600640000000)*AT1843))/2/1000</f>
        <v>#REF!</v>
      </c>
      <c r="AV1843" s="5" t="e">
        <f t="shared" si="472"/>
        <v>#REF!</v>
      </c>
      <c r="AW1843" s="5" t="e">
        <f>(((4*(POWER(#REF!*1000,2)*AQ1843)/398600640000000)*AV1843))/2/1000</f>
        <v>#REF!</v>
      </c>
      <c r="AX1843" s="19" t="e">
        <f t="shared" si="473"/>
        <v>#REF!</v>
      </c>
      <c r="AY1843" s="17" t="e">
        <f>SQRT(398600640000/#REF!)</f>
        <v>#REF!</v>
      </c>
      <c r="AZ1843" s="17" t="e">
        <f>SQRT(398600640000/#REF!)</f>
        <v>#REF!</v>
      </c>
      <c r="BA1843" s="17" t="e">
        <f t="shared" si="474"/>
        <v>#REF!</v>
      </c>
      <c r="BB1843" s="24" t="e">
        <f>-(398600640000000)/(2*(#REF!))</f>
        <v>#REF!</v>
      </c>
      <c r="BC1843" s="24" t="e">
        <f>-(398600640000000)/((2*#REF!))</f>
        <v>#REF!</v>
      </c>
      <c r="BD1843" s="24" t="e">
        <f>-(398600640000000)/(2*#REF!)</f>
        <v>#REF!</v>
      </c>
      <c r="BE1843" s="27" t="e">
        <f t="shared" si="475"/>
        <v>#REF!</v>
      </c>
      <c r="BF1843" s="27" t="e">
        <f t="shared" si="476"/>
        <v>#REF!</v>
      </c>
      <c r="BG1843" s="23" t="e">
        <f t="shared" si="477"/>
        <v>#REF!</v>
      </c>
      <c r="BH1843" s="23" t="e">
        <f t="shared" si="478"/>
        <v>#REF!</v>
      </c>
      <c r="BJ1843" s="29" t="e">
        <f>398600640000000/(#REF!*1000*#REF!*1000)</f>
        <v>#REF!</v>
      </c>
      <c r="BK1843" s="29" t="e">
        <f>398600640000000/(#REF!*1000*#REF!*1000)</f>
        <v>#REF!</v>
      </c>
      <c r="BL1843" s="29" t="e">
        <f t="shared" si="479"/>
        <v>#REF!</v>
      </c>
      <c r="BM1843" t="e">
        <f>398600640000000/(#REF!*1000*#REF!*1000)</f>
        <v>#REF!</v>
      </c>
    </row>
    <row r="1844" spans="24:65" x14ac:dyDescent="0.25">
      <c r="X1844"/>
      <c r="Y1844"/>
      <c r="Z1844"/>
      <c r="AA1844"/>
      <c r="AB1844" s="5" t="e">
        <f>#REF!-#REF!</f>
        <v>#REF!</v>
      </c>
      <c r="AC1844" s="1" t="e">
        <f>#REF!-#REF!</f>
        <v>#REF!</v>
      </c>
      <c r="AD1844" s="1" t="e">
        <f>SIN(#REF!)*COS(#REF!)</f>
        <v>#REF!</v>
      </c>
      <c r="AE1844" s="1" t="e">
        <f>SIN(#REF!)*SIN(#REF!)</f>
        <v>#REF!</v>
      </c>
      <c r="AF1844" s="1" t="e">
        <f>#REF!*COS(#REF!+#REF!)</f>
        <v>#REF!</v>
      </c>
      <c r="AG1844" s="1" t="e">
        <f>#REF!*SIN(#REF!+#REF!)</f>
        <v>#REF!</v>
      </c>
      <c r="AH1844" s="1" t="e">
        <f>SIN(#REF!)</f>
        <v>#REF!</v>
      </c>
      <c r="AI1844" s="1" t="e">
        <f>COS(#REF!)</f>
        <v>#REF!</v>
      </c>
      <c r="AJ1844" s="1" t="e">
        <f t="shared" si="469"/>
        <v>#REF!</v>
      </c>
      <c r="AK1844" s="5" t="e">
        <f>#REF!*#REF!</f>
        <v>#REF!</v>
      </c>
      <c r="AL1844" s="1" t="e">
        <f>(#REF!*#REF!)*(#REF!*#REF!-1)</f>
        <v>#REF!</v>
      </c>
      <c r="AM1844" s="13" t="e">
        <f>#REF!*SQRT(1-#REF!*#REF!)</f>
        <v>#REF!</v>
      </c>
      <c r="AN1844" s="15" t="e">
        <f>#REF!-AM1844</f>
        <v>#REF!</v>
      </c>
      <c r="AO1844" s="19" t="e">
        <f>#REF!/AM1844</f>
        <v>#REF!</v>
      </c>
      <c r="AP1844" s="19" t="e">
        <f>SQRT(398600640000000/(#REF!*1000))</f>
        <v>#REF!</v>
      </c>
      <c r="AQ1844" s="17" t="e">
        <f>SQRT(2*398600640000000*((1/(#REF!*1000))-(1/((#REF!*1000)+(#REF!*1000)))))</f>
        <v>#REF!</v>
      </c>
      <c r="AR1844" s="17" t="e">
        <f>SQRT(2*398600640000000*((1/(#REF!*1000))-(1/((#REF!*1000)+(#REF!*1000)))))</f>
        <v>#REF!</v>
      </c>
      <c r="AS1844" s="17" t="e">
        <f t="shared" si="470"/>
        <v>#REF!</v>
      </c>
      <c r="AT1844" s="5" t="e">
        <f t="shared" si="471"/>
        <v>#REF!</v>
      </c>
      <c r="AU1844" s="5" t="e">
        <f>(((4*(POWER(#REF!*1000,2)*AP1844)/398600640000000)*AT1844))/2/1000</f>
        <v>#REF!</v>
      </c>
      <c r="AV1844" s="5" t="e">
        <f t="shared" si="472"/>
        <v>#REF!</v>
      </c>
      <c r="AW1844" s="5" t="e">
        <f>(((4*(POWER(#REF!*1000,2)*AQ1844)/398600640000000)*AV1844))/2/1000</f>
        <v>#REF!</v>
      </c>
      <c r="AX1844" s="19" t="e">
        <f t="shared" si="473"/>
        <v>#REF!</v>
      </c>
      <c r="AY1844" s="17" t="e">
        <f>SQRT(398600640000/#REF!)</f>
        <v>#REF!</v>
      </c>
      <c r="AZ1844" s="17" t="e">
        <f>SQRT(398600640000/#REF!)</f>
        <v>#REF!</v>
      </c>
      <c r="BA1844" s="17" t="e">
        <f t="shared" si="474"/>
        <v>#REF!</v>
      </c>
      <c r="BB1844" s="24" t="e">
        <f>-(398600640000000)/(2*(#REF!))</f>
        <v>#REF!</v>
      </c>
      <c r="BC1844" s="24" t="e">
        <f>-(398600640000000)/((2*#REF!))</f>
        <v>#REF!</v>
      </c>
      <c r="BD1844" s="24" t="e">
        <f>-(398600640000000)/(2*#REF!)</f>
        <v>#REF!</v>
      </c>
      <c r="BE1844" s="27" t="e">
        <f t="shared" si="475"/>
        <v>#REF!</v>
      </c>
      <c r="BF1844" s="27" t="e">
        <f t="shared" si="476"/>
        <v>#REF!</v>
      </c>
      <c r="BG1844" s="23" t="e">
        <f t="shared" si="477"/>
        <v>#REF!</v>
      </c>
      <c r="BH1844" s="23" t="e">
        <f t="shared" si="478"/>
        <v>#REF!</v>
      </c>
      <c r="BJ1844" s="29" t="e">
        <f>398600640000000/(#REF!*1000*#REF!*1000)</f>
        <v>#REF!</v>
      </c>
      <c r="BK1844" s="29" t="e">
        <f>398600640000000/(#REF!*1000*#REF!*1000)</f>
        <v>#REF!</v>
      </c>
      <c r="BL1844" s="29" t="e">
        <f t="shared" si="479"/>
        <v>#REF!</v>
      </c>
      <c r="BM1844" t="e">
        <f>398600640000000/(#REF!*1000*#REF!*1000)</f>
        <v>#REF!</v>
      </c>
    </row>
    <row r="1845" spans="24:65" x14ac:dyDescent="0.25">
      <c r="X1845"/>
      <c r="Y1845"/>
      <c r="Z1845"/>
      <c r="AA1845"/>
      <c r="AB1845" s="5" t="e">
        <f>#REF!-#REF!</f>
        <v>#REF!</v>
      </c>
      <c r="AC1845" s="1" t="e">
        <f>#REF!-#REF!</f>
        <v>#REF!</v>
      </c>
      <c r="AD1845" s="1" t="e">
        <f>SIN(#REF!)*COS(#REF!)</f>
        <v>#REF!</v>
      </c>
      <c r="AE1845" s="1" t="e">
        <f>SIN(#REF!)*SIN(#REF!)</f>
        <v>#REF!</v>
      </c>
      <c r="AF1845" s="1" t="e">
        <f>#REF!*COS(#REF!+#REF!)</f>
        <v>#REF!</v>
      </c>
      <c r="AG1845" s="1" t="e">
        <f>#REF!*SIN(#REF!+#REF!)</f>
        <v>#REF!</v>
      </c>
      <c r="AH1845" s="1" t="e">
        <f>SIN(#REF!)</f>
        <v>#REF!</v>
      </c>
      <c r="AI1845" s="1" t="e">
        <f>COS(#REF!)</f>
        <v>#REF!</v>
      </c>
      <c r="AJ1845" s="1" t="e">
        <f t="shared" si="469"/>
        <v>#REF!</v>
      </c>
      <c r="AK1845" s="5" t="e">
        <f>#REF!*#REF!</f>
        <v>#REF!</v>
      </c>
      <c r="AL1845" s="1" t="e">
        <f>(#REF!*#REF!)*(#REF!*#REF!-1)</f>
        <v>#REF!</v>
      </c>
      <c r="AM1845" s="13" t="e">
        <f>#REF!*SQRT(1-#REF!*#REF!)</f>
        <v>#REF!</v>
      </c>
      <c r="AN1845" s="15" t="e">
        <f>#REF!-AM1845</f>
        <v>#REF!</v>
      </c>
      <c r="AO1845" s="19" t="e">
        <f>#REF!/AM1845</f>
        <v>#REF!</v>
      </c>
      <c r="AP1845" s="19" t="e">
        <f>SQRT(398600640000000/(#REF!*1000))</f>
        <v>#REF!</v>
      </c>
      <c r="AQ1845" s="17" t="e">
        <f>SQRT(2*398600640000000*((1/(#REF!*1000))-(1/((#REF!*1000)+(#REF!*1000)))))</f>
        <v>#REF!</v>
      </c>
      <c r="AR1845" s="17" t="e">
        <f>SQRT(2*398600640000000*((1/(#REF!*1000))-(1/((#REF!*1000)+(#REF!*1000)))))</f>
        <v>#REF!</v>
      </c>
      <c r="AS1845" s="17" t="e">
        <f t="shared" si="470"/>
        <v>#REF!</v>
      </c>
      <c r="AT1845" s="5" t="e">
        <f t="shared" si="471"/>
        <v>#REF!</v>
      </c>
      <c r="AU1845" s="5" t="e">
        <f>(((4*(POWER(#REF!*1000,2)*AP1845)/398600640000000)*AT1845))/2/1000</f>
        <v>#REF!</v>
      </c>
      <c r="AV1845" s="5" t="e">
        <f t="shared" si="472"/>
        <v>#REF!</v>
      </c>
      <c r="AW1845" s="5" t="e">
        <f>(((4*(POWER(#REF!*1000,2)*AQ1845)/398600640000000)*AV1845))/2/1000</f>
        <v>#REF!</v>
      </c>
      <c r="AX1845" s="19" t="e">
        <f t="shared" si="473"/>
        <v>#REF!</v>
      </c>
      <c r="AY1845" s="17" t="e">
        <f>SQRT(398600640000/#REF!)</f>
        <v>#REF!</v>
      </c>
      <c r="AZ1845" s="17" t="e">
        <f>SQRT(398600640000/#REF!)</f>
        <v>#REF!</v>
      </c>
      <c r="BA1845" s="17" t="e">
        <f t="shared" si="474"/>
        <v>#REF!</v>
      </c>
      <c r="BB1845" s="24" t="e">
        <f>-(398600640000000)/(2*(#REF!))</f>
        <v>#REF!</v>
      </c>
      <c r="BC1845" s="24" t="e">
        <f>-(398600640000000)/((2*#REF!))</f>
        <v>#REF!</v>
      </c>
      <c r="BD1845" s="24" t="e">
        <f>-(398600640000000)/(2*#REF!)</f>
        <v>#REF!</v>
      </c>
      <c r="BE1845" s="27" t="e">
        <f t="shared" si="475"/>
        <v>#REF!</v>
      </c>
      <c r="BF1845" s="27" t="e">
        <f t="shared" si="476"/>
        <v>#REF!</v>
      </c>
      <c r="BG1845" s="23" t="e">
        <f t="shared" si="477"/>
        <v>#REF!</v>
      </c>
      <c r="BH1845" s="23" t="e">
        <f t="shared" si="478"/>
        <v>#REF!</v>
      </c>
      <c r="BJ1845" s="29" t="e">
        <f>398600640000000/(#REF!*1000*#REF!*1000)</f>
        <v>#REF!</v>
      </c>
      <c r="BK1845" s="29" t="e">
        <f>398600640000000/(#REF!*1000*#REF!*1000)</f>
        <v>#REF!</v>
      </c>
      <c r="BL1845" s="29" t="e">
        <f t="shared" si="479"/>
        <v>#REF!</v>
      </c>
      <c r="BM1845" t="e">
        <f>398600640000000/(#REF!*1000*#REF!*1000)</f>
        <v>#REF!</v>
      </c>
    </row>
    <row r="1846" spans="24:65" x14ac:dyDescent="0.25">
      <c r="X1846"/>
      <c r="Y1846"/>
      <c r="Z1846"/>
      <c r="AA1846"/>
      <c r="AB1846" s="5" t="e">
        <f>#REF!-#REF!</f>
        <v>#REF!</v>
      </c>
      <c r="AC1846" s="1" t="e">
        <f>#REF!-#REF!</f>
        <v>#REF!</v>
      </c>
      <c r="AD1846" s="1" t="e">
        <f>SIN(#REF!)*COS(#REF!)</f>
        <v>#REF!</v>
      </c>
      <c r="AE1846" s="1" t="e">
        <f>SIN(#REF!)*SIN(#REF!)</f>
        <v>#REF!</v>
      </c>
      <c r="AF1846" s="1" t="e">
        <f>#REF!*COS(#REF!+#REF!)</f>
        <v>#REF!</v>
      </c>
      <c r="AG1846" s="1" t="e">
        <f>#REF!*SIN(#REF!+#REF!)</f>
        <v>#REF!</v>
      </c>
      <c r="AH1846" s="1" t="e">
        <f>SIN(#REF!)</f>
        <v>#REF!</v>
      </c>
      <c r="AI1846" s="1" t="e">
        <f>COS(#REF!)</f>
        <v>#REF!</v>
      </c>
      <c r="AJ1846" s="1" t="e">
        <f t="shared" si="469"/>
        <v>#REF!</v>
      </c>
      <c r="AK1846" s="5" t="e">
        <f>#REF!*#REF!</f>
        <v>#REF!</v>
      </c>
      <c r="AL1846" s="1" t="e">
        <f>(#REF!*#REF!)*(#REF!*#REF!-1)</f>
        <v>#REF!</v>
      </c>
      <c r="AM1846" s="13" t="e">
        <f>#REF!*SQRT(1-#REF!*#REF!)</f>
        <v>#REF!</v>
      </c>
      <c r="AN1846" s="15" t="e">
        <f>#REF!-AM1846</f>
        <v>#REF!</v>
      </c>
      <c r="AO1846" s="19" t="e">
        <f>#REF!/AM1846</f>
        <v>#REF!</v>
      </c>
      <c r="AP1846" s="19" t="e">
        <f>SQRT(398600640000000/(#REF!*1000))</f>
        <v>#REF!</v>
      </c>
      <c r="AQ1846" s="17" t="e">
        <f>SQRT(2*398600640000000*((1/(#REF!*1000))-(1/((#REF!*1000)+(#REF!*1000)))))</f>
        <v>#REF!</v>
      </c>
      <c r="AR1846" s="17" t="e">
        <f>SQRT(2*398600640000000*((1/(#REF!*1000))-(1/((#REF!*1000)+(#REF!*1000)))))</f>
        <v>#REF!</v>
      </c>
      <c r="AS1846" s="17" t="e">
        <f t="shared" si="470"/>
        <v>#REF!</v>
      </c>
      <c r="AT1846" s="5" t="e">
        <f t="shared" si="471"/>
        <v>#REF!</v>
      </c>
      <c r="AU1846" s="5" t="e">
        <f>(((4*(POWER(#REF!*1000,2)*AP1846)/398600640000000)*AT1846))/2/1000</f>
        <v>#REF!</v>
      </c>
      <c r="AV1846" s="5" t="e">
        <f t="shared" si="472"/>
        <v>#REF!</v>
      </c>
      <c r="AW1846" s="5" t="e">
        <f>(((4*(POWER(#REF!*1000,2)*AQ1846)/398600640000000)*AV1846))/2/1000</f>
        <v>#REF!</v>
      </c>
      <c r="AX1846" s="19" t="e">
        <f t="shared" si="473"/>
        <v>#REF!</v>
      </c>
      <c r="AY1846" s="17" t="e">
        <f>SQRT(398600640000/#REF!)</f>
        <v>#REF!</v>
      </c>
      <c r="AZ1846" s="17" t="e">
        <f>SQRT(398600640000/#REF!)</f>
        <v>#REF!</v>
      </c>
      <c r="BA1846" s="17" t="e">
        <f t="shared" si="474"/>
        <v>#REF!</v>
      </c>
      <c r="BB1846" s="24" t="e">
        <f>-(398600640000000)/(2*(#REF!))</f>
        <v>#REF!</v>
      </c>
      <c r="BC1846" s="24" t="e">
        <f>-(398600640000000)/((2*#REF!))</f>
        <v>#REF!</v>
      </c>
      <c r="BD1846" s="24" t="e">
        <f>-(398600640000000)/(2*#REF!)</f>
        <v>#REF!</v>
      </c>
      <c r="BE1846" s="27" t="e">
        <f t="shared" si="475"/>
        <v>#REF!</v>
      </c>
      <c r="BF1846" s="27" t="e">
        <f t="shared" si="476"/>
        <v>#REF!</v>
      </c>
      <c r="BG1846" s="23" t="e">
        <f t="shared" si="477"/>
        <v>#REF!</v>
      </c>
      <c r="BH1846" s="23" t="e">
        <f t="shared" si="478"/>
        <v>#REF!</v>
      </c>
      <c r="BJ1846" s="29" t="e">
        <f>398600640000000/(#REF!*1000*#REF!*1000)</f>
        <v>#REF!</v>
      </c>
      <c r="BK1846" s="29" t="e">
        <f>398600640000000/(#REF!*1000*#REF!*1000)</f>
        <v>#REF!</v>
      </c>
      <c r="BL1846" s="29" t="e">
        <f t="shared" si="479"/>
        <v>#REF!</v>
      </c>
      <c r="BM1846" t="e">
        <f>398600640000000/(#REF!*1000*#REF!*1000)</f>
        <v>#REF!</v>
      </c>
    </row>
    <row r="1847" spans="24:65" x14ac:dyDescent="0.25">
      <c r="X1847"/>
      <c r="Y1847"/>
      <c r="Z1847"/>
      <c r="AA1847"/>
      <c r="AB1847" s="5" t="e">
        <f>#REF!-#REF!</f>
        <v>#REF!</v>
      </c>
      <c r="AC1847" s="1" t="e">
        <f>#REF!-#REF!</f>
        <v>#REF!</v>
      </c>
      <c r="AD1847" s="1" t="e">
        <f>SIN(#REF!)*COS(#REF!)</f>
        <v>#REF!</v>
      </c>
      <c r="AE1847" s="1" t="e">
        <f>SIN(#REF!)*SIN(#REF!)</f>
        <v>#REF!</v>
      </c>
      <c r="AF1847" s="1" t="e">
        <f>#REF!*COS(#REF!+#REF!)</f>
        <v>#REF!</v>
      </c>
      <c r="AG1847" s="1" t="e">
        <f>#REF!*SIN(#REF!+#REF!)</f>
        <v>#REF!</v>
      </c>
      <c r="AH1847" s="1" t="e">
        <f>SIN(#REF!)</f>
        <v>#REF!</v>
      </c>
      <c r="AI1847" s="1" t="e">
        <f>COS(#REF!)</f>
        <v>#REF!</v>
      </c>
      <c r="AJ1847" s="1" t="e">
        <f t="shared" si="469"/>
        <v>#REF!</v>
      </c>
      <c r="AK1847" s="5" t="e">
        <f>#REF!*#REF!</f>
        <v>#REF!</v>
      </c>
      <c r="AL1847" s="1" t="e">
        <f>(#REF!*#REF!)*(#REF!*#REF!-1)</f>
        <v>#REF!</v>
      </c>
      <c r="AM1847" s="13" t="e">
        <f>#REF!*SQRT(1-#REF!*#REF!)</f>
        <v>#REF!</v>
      </c>
      <c r="AN1847" s="15" t="e">
        <f>#REF!-AM1847</f>
        <v>#REF!</v>
      </c>
      <c r="AO1847" s="19" t="e">
        <f>#REF!/AM1847</f>
        <v>#REF!</v>
      </c>
      <c r="AP1847" s="19" t="e">
        <f>SQRT(398600640000000/(#REF!*1000))</f>
        <v>#REF!</v>
      </c>
      <c r="AQ1847" s="17" t="e">
        <f>SQRT(2*398600640000000*((1/(#REF!*1000))-(1/((#REF!*1000)+(#REF!*1000)))))</f>
        <v>#REF!</v>
      </c>
      <c r="AR1847" s="17" t="e">
        <f>SQRT(2*398600640000000*((1/(#REF!*1000))-(1/((#REF!*1000)+(#REF!*1000)))))</f>
        <v>#REF!</v>
      </c>
      <c r="AS1847" s="17" t="e">
        <f t="shared" si="470"/>
        <v>#REF!</v>
      </c>
      <c r="AT1847" s="5" t="e">
        <f t="shared" si="471"/>
        <v>#REF!</v>
      </c>
      <c r="AU1847" s="5" t="e">
        <f>(((4*(POWER(#REF!*1000,2)*AP1847)/398600640000000)*AT1847))/2/1000</f>
        <v>#REF!</v>
      </c>
      <c r="AV1847" s="5" t="e">
        <f t="shared" si="472"/>
        <v>#REF!</v>
      </c>
      <c r="AW1847" s="5" t="e">
        <f>(((4*(POWER(#REF!*1000,2)*AQ1847)/398600640000000)*AV1847))/2/1000</f>
        <v>#REF!</v>
      </c>
      <c r="AX1847" s="19" t="e">
        <f t="shared" si="473"/>
        <v>#REF!</v>
      </c>
      <c r="AY1847" s="17" t="e">
        <f>SQRT(398600640000/#REF!)</f>
        <v>#REF!</v>
      </c>
      <c r="AZ1847" s="17" t="e">
        <f>SQRT(398600640000/#REF!)</f>
        <v>#REF!</v>
      </c>
      <c r="BA1847" s="17" t="e">
        <f t="shared" si="474"/>
        <v>#REF!</v>
      </c>
      <c r="BB1847" s="24" t="e">
        <f>-(398600640000000)/(2*(#REF!))</f>
        <v>#REF!</v>
      </c>
      <c r="BC1847" s="24" t="e">
        <f>-(398600640000000)/((2*#REF!))</f>
        <v>#REF!</v>
      </c>
      <c r="BD1847" s="24" t="e">
        <f>-(398600640000000)/(2*#REF!)</f>
        <v>#REF!</v>
      </c>
      <c r="BE1847" s="27" t="e">
        <f t="shared" si="475"/>
        <v>#REF!</v>
      </c>
      <c r="BF1847" s="27" t="e">
        <f t="shared" si="476"/>
        <v>#REF!</v>
      </c>
      <c r="BG1847" s="23" t="e">
        <f t="shared" si="477"/>
        <v>#REF!</v>
      </c>
      <c r="BH1847" s="23" t="e">
        <f t="shared" si="478"/>
        <v>#REF!</v>
      </c>
      <c r="BJ1847" s="29" t="e">
        <f>398600640000000/(#REF!*1000*#REF!*1000)</f>
        <v>#REF!</v>
      </c>
      <c r="BK1847" s="29" t="e">
        <f>398600640000000/(#REF!*1000*#REF!*1000)</f>
        <v>#REF!</v>
      </c>
      <c r="BL1847" s="29" t="e">
        <f t="shared" si="479"/>
        <v>#REF!</v>
      </c>
      <c r="BM1847" t="e">
        <f>398600640000000/(#REF!*1000*#REF!*1000)</f>
        <v>#REF!</v>
      </c>
    </row>
    <row r="1848" spans="24:65" x14ac:dyDescent="0.25">
      <c r="X1848"/>
      <c r="Y1848"/>
      <c r="Z1848"/>
      <c r="AA1848"/>
      <c r="AB1848" s="5" t="e">
        <f>#REF!-#REF!</f>
        <v>#REF!</v>
      </c>
      <c r="AC1848" s="1" t="e">
        <f>#REF!-#REF!</f>
        <v>#REF!</v>
      </c>
      <c r="AD1848" s="1" t="e">
        <f>SIN(#REF!)*COS(#REF!)</f>
        <v>#REF!</v>
      </c>
      <c r="AE1848" s="1" t="e">
        <f>SIN(#REF!)*SIN(#REF!)</f>
        <v>#REF!</v>
      </c>
      <c r="AF1848" s="1" t="e">
        <f>#REF!*COS(#REF!+#REF!)</f>
        <v>#REF!</v>
      </c>
      <c r="AG1848" s="1" t="e">
        <f>#REF!*SIN(#REF!+#REF!)</f>
        <v>#REF!</v>
      </c>
      <c r="AH1848" s="1" t="e">
        <f>SIN(#REF!)</f>
        <v>#REF!</v>
      </c>
      <c r="AI1848" s="1" t="e">
        <f>COS(#REF!)</f>
        <v>#REF!</v>
      </c>
      <c r="AJ1848" s="1" t="e">
        <f t="shared" ref="AJ1848" si="480">AH1848*AI1848</f>
        <v>#REF!</v>
      </c>
      <c r="AK1848" s="5" t="e">
        <f>#REF!*#REF!</f>
        <v>#REF!</v>
      </c>
      <c r="AL1848" s="1" t="e">
        <f>(#REF!*#REF!)*(#REF!*#REF!-1)</f>
        <v>#REF!</v>
      </c>
      <c r="AM1848" s="13" t="e">
        <f>#REF!*SQRT(1-#REF!*#REF!)</f>
        <v>#REF!</v>
      </c>
      <c r="AN1848" s="15" t="e">
        <f>#REF!-AM1848</f>
        <v>#REF!</v>
      </c>
      <c r="AO1848" s="19" t="e">
        <f>#REF!/AM1848</f>
        <v>#REF!</v>
      </c>
      <c r="AP1848" s="19" t="e">
        <f>SQRT(398600640000000/(#REF!*1000))</f>
        <v>#REF!</v>
      </c>
      <c r="AQ1848" s="17" t="e">
        <f>SQRT(2*398600640000000*((1/(#REF!*1000))-(1/((#REF!*1000)+(#REF!*1000)))))</f>
        <v>#REF!</v>
      </c>
      <c r="AR1848" s="17" t="e">
        <f>SQRT(2*398600640000000*((1/(#REF!*1000))-(1/((#REF!*1000)+(#REF!*1000)))))</f>
        <v>#REF!</v>
      </c>
      <c r="AS1848" s="17" t="e">
        <f t="shared" ref="AS1848" si="481">AR1848-AQ1848</f>
        <v>#REF!</v>
      </c>
      <c r="AT1848" s="5" t="e">
        <f t="shared" ref="AT1848" si="482">AR1848-AP1848</f>
        <v>#REF!</v>
      </c>
      <c r="AU1848" s="5" t="e">
        <f>(((4*(POWER(#REF!*1000,2)*AP1848)/398600640000000)*AT1848))/2/1000</f>
        <v>#REF!</v>
      </c>
      <c r="AV1848" s="5" t="e">
        <f t="shared" ref="AV1848" si="483">AP1848-AQ1848</f>
        <v>#REF!</v>
      </c>
      <c r="AW1848" s="5" t="e">
        <f>(((4*(POWER(#REF!*1000,2)*AQ1848)/398600640000000)*AV1848))/2/1000</f>
        <v>#REF!</v>
      </c>
      <c r="AX1848" s="19" t="e">
        <f t="shared" ref="AX1848" si="484">(AS1848/AQ1848)*100</f>
        <v>#REF!</v>
      </c>
      <c r="AY1848" s="17" t="e">
        <f>SQRT(398600640000/#REF!)</f>
        <v>#REF!</v>
      </c>
      <c r="AZ1848" s="17" t="e">
        <f>SQRT(398600640000/#REF!)</f>
        <v>#REF!</v>
      </c>
      <c r="BA1848" s="17" t="e">
        <f t="shared" ref="BA1848" si="485">AZ1848-AY1848</f>
        <v>#REF!</v>
      </c>
      <c r="BB1848" s="24" t="e">
        <f>-(398600640000000)/(2*(#REF!))</f>
        <v>#REF!</v>
      </c>
      <c r="BC1848" s="24" t="e">
        <f>-(398600640000000)/((2*#REF!))</f>
        <v>#REF!</v>
      </c>
      <c r="BD1848" s="24" t="e">
        <f>-(398600640000000)/(2*#REF!)</f>
        <v>#REF!</v>
      </c>
      <c r="BE1848" s="27" t="e">
        <f t="shared" ref="BE1848" si="486">BD1848-BC1848</f>
        <v>#REF!</v>
      </c>
      <c r="BF1848" s="27" t="e">
        <f t="shared" ref="BF1848" si="487">BD1848-BB1848</f>
        <v>#REF!</v>
      </c>
      <c r="BG1848" s="23" t="e">
        <f t="shared" ref="BG1848" si="488">BE1848+BF1848</f>
        <v>#REF!</v>
      </c>
      <c r="BH1848" s="23" t="e">
        <f t="shared" ref="BH1848" si="489">BC1848-BB1848</f>
        <v>#REF!</v>
      </c>
      <c r="BJ1848" s="29" t="e">
        <f>398600640000000/(#REF!*1000*#REF!*1000)</f>
        <v>#REF!</v>
      </c>
      <c r="BK1848" s="29" t="e">
        <f>398600640000000/(#REF!*1000*#REF!*1000)</f>
        <v>#REF!</v>
      </c>
      <c r="BL1848" s="29" t="e">
        <f t="shared" ref="BL1848" si="490">BK1848-BJ1848</f>
        <v>#REF!</v>
      </c>
      <c r="BM1848" t="e">
        <f>398600640000000/(#REF!*1000*#REF!*1000)</f>
        <v>#REF!</v>
      </c>
    </row>
    <row r="1849" spans="24:65" x14ac:dyDescent="0.25">
      <c r="X1849"/>
      <c r="Y1849"/>
      <c r="Z1849"/>
      <c r="AA1849"/>
      <c r="AB1849" s="5" t="e">
        <f>#REF!-#REF!</f>
        <v>#REF!</v>
      </c>
      <c r="AC1849" s="1" t="e">
        <f>#REF!-#REF!</f>
        <v>#REF!</v>
      </c>
      <c r="AD1849" s="1" t="e">
        <f>SIN(#REF!)*COS(#REF!)</f>
        <v>#REF!</v>
      </c>
      <c r="AE1849" s="1" t="e">
        <f>SIN(#REF!)*SIN(#REF!)</f>
        <v>#REF!</v>
      </c>
      <c r="AF1849" s="1" t="e">
        <f>#REF!*COS(#REF!+#REF!)</f>
        <v>#REF!</v>
      </c>
      <c r="AG1849" s="1" t="e">
        <f>#REF!*SIN(#REF!+#REF!)</f>
        <v>#REF!</v>
      </c>
      <c r="AH1849" s="1" t="e">
        <f>SIN(#REF!)</f>
        <v>#REF!</v>
      </c>
      <c r="AI1849" s="1" t="e">
        <f>COS(#REF!)</f>
        <v>#REF!</v>
      </c>
      <c r="AJ1849" s="1" t="e">
        <f t="shared" ref="AJ1849" si="491">AH1849*AI1849</f>
        <v>#REF!</v>
      </c>
      <c r="AK1849" s="5" t="e">
        <f>#REF!*#REF!</f>
        <v>#REF!</v>
      </c>
      <c r="AL1849" s="1" t="e">
        <f>(#REF!*#REF!)*(#REF!*#REF!-1)</f>
        <v>#REF!</v>
      </c>
      <c r="AM1849" s="13" t="e">
        <f>#REF!*SQRT(1-#REF!*#REF!)</f>
        <v>#REF!</v>
      </c>
      <c r="AN1849" s="15" t="e">
        <f>#REF!-AM1849</f>
        <v>#REF!</v>
      </c>
      <c r="AO1849" s="19" t="e">
        <f>#REF!/AM1849</f>
        <v>#REF!</v>
      </c>
      <c r="AP1849" s="19" t="e">
        <f>SQRT(398600640000000/(#REF!*1000))</f>
        <v>#REF!</v>
      </c>
      <c r="AQ1849" s="17" t="e">
        <f>SQRT(2*398600640000000*((1/(#REF!*1000))-(1/((#REF!*1000)+(#REF!*1000)))))</f>
        <v>#REF!</v>
      </c>
      <c r="AR1849" s="17" t="e">
        <f>SQRT(2*398600640000000*((1/(#REF!*1000))-(1/((#REF!*1000)+(#REF!*1000)))))</f>
        <v>#REF!</v>
      </c>
      <c r="AS1849" s="17" t="e">
        <f t="shared" ref="AS1849" si="492">AR1849-AQ1849</f>
        <v>#REF!</v>
      </c>
      <c r="AT1849" s="5" t="e">
        <f t="shared" ref="AT1849" si="493">AR1849-AP1849</f>
        <v>#REF!</v>
      </c>
      <c r="AU1849" s="5" t="e">
        <f>(((4*(POWER(#REF!*1000,2)*AP1849)/398600640000000)*AT1849))/2/1000</f>
        <v>#REF!</v>
      </c>
      <c r="AV1849" s="5" t="e">
        <f t="shared" ref="AV1849" si="494">AP1849-AQ1849</f>
        <v>#REF!</v>
      </c>
      <c r="AW1849" s="5" t="e">
        <f>(((4*(POWER(#REF!*1000,2)*AQ1849)/398600640000000)*AV1849))/2/1000</f>
        <v>#REF!</v>
      </c>
      <c r="AX1849" s="19" t="e">
        <f t="shared" ref="AX1849" si="495">(AS1849/AQ1849)*100</f>
        <v>#REF!</v>
      </c>
      <c r="AY1849" s="17" t="e">
        <f>SQRT(398600640000/#REF!)</f>
        <v>#REF!</v>
      </c>
      <c r="AZ1849" s="17" t="e">
        <f>SQRT(398600640000/#REF!)</f>
        <v>#REF!</v>
      </c>
      <c r="BA1849" s="17" t="e">
        <f t="shared" ref="BA1849" si="496">AZ1849-AY1849</f>
        <v>#REF!</v>
      </c>
      <c r="BB1849" s="24" t="e">
        <f>-(398600640000000)/(2*(#REF!))</f>
        <v>#REF!</v>
      </c>
      <c r="BC1849" s="24" t="e">
        <f>-(398600640000000)/((2*#REF!))</f>
        <v>#REF!</v>
      </c>
      <c r="BD1849" s="24" t="e">
        <f>-(398600640000000)/(2*#REF!)</f>
        <v>#REF!</v>
      </c>
      <c r="BE1849" s="27" t="e">
        <f t="shared" ref="BE1849" si="497">BD1849-BC1849</f>
        <v>#REF!</v>
      </c>
      <c r="BF1849" s="27" t="e">
        <f t="shared" ref="BF1849" si="498">BD1849-BB1849</f>
        <v>#REF!</v>
      </c>
      <c r="BG1849" s="23" t="e">
        <f t="shared" ref="BG1849" si="499">BE1849+BF1849</f>
        <v>#REF!</v>
      </c>
      <c r="BH1849" s="23" t="e">
        <f t="shared" ref="BH1849" si="500">BC1849-BB1849</f>
        <v>#REF!</v>
      </c>
      <c r="BJ1849" s="29" t="e">
        <f>398600640000000/(#REF!*1000*#REF!*1000)</f>
        <v>#REF!</v>
      </c>
      <c r="BK1849" s="29" t="e">
        <f>398600640000000/(#REF!*1000*#REF!*1000)</f>
        <v>#REF!</v>
      </c>
      <c r="BL1849" s="29" t="e">
        <f t="shared" ref="BL1849" si="501">BK1849-BJ1849</f>
        <v>#REF!</v>
      </c>
      <c r="BM1849" t="e">
        <f>398600640000000/(#REF!*1000*#REF!*1000)</f>
        <v>#REF!</v>
      </c>
    </row>
    <row r="1850" spans="24:65" x14ac:dyDescent="0.25">
      <c r="X1850"/>
      <c r="Y1850"/>
      <c r="Z1850"/>
      <c r="AA1850"/>
      <c r="AB1850" s="5" t="e">
        <f>#REF!-#REF!</f>
        <v>#REF!</v>
      </c>
      <c r="AC1850" s="1" t="e">
        <f>#REF!-#REF!</f>
        <v>#REF!</v>
      </c>
      <c r="AD1850" s="1" t="e">
        <f>SIN(#REF!)*COS(#REF!)</f>
        <v>#REF!</v>
      </c>
      <c r="AE1850" s="1" t="e">
        <f>SIN(#REF!)*SIN(#REF!)</f>
        <v>#REF!</v>
      </c>
      <c r="AF1850" s="1" t="e">
        <f>#REF!*COS(#REF!+#REF!)</f>
        <v>#REF!</v>
      </c>
      <c r="AG1850" s="1" t="e">
        <f>#REF!*SIN(#REF!+#REF!)</f>
        <v>#REF!</v>
      </c>
      <c r="AH1850" s="1" t="e">
        <f>SIN(#REF!)</f>
        <v>#REF!</v>
      </c>
      <c r="AI1850" s="1" t="e">
        <f>COS(#REF!)</f>
        <v>#REF!</v>
      </c>
      <c r="AJ1850" s="1" t="e">
        <f t="shared" ref="AJ1850" si="502">AH1850*AI1850</f>
        <v>#REF!</v>
      </c>
      <c r="AK1850" s="5" t="e">
        <f>#REF!*#REF!</f>
        <v>#REF!</v>
      </c>
      <c r="AL1850" s="1" t="e">
        <f>(#REF!*#REF!)*(#REF!*#REF!-1)</f>
        <v>#REF!</v>
      </c>
      <c r="AM1850" s="13" t="e">
        <f>#REF!*SQRT(1-#REF!*#REF!)</f>
        <v>#REF!</v>
      </c>
      <c r="AN1850" s="15" t="e">
        <f>#REF!-AM1850</f>
        <v>#REF!</v>
      </c>
      <c r="AO1850" s="19" t="e">
        <f>#REF!/AM1850</f>
        <v>#REF!</v>
      </c>
      <c r="AP1850" s="19" t="e">
        <f>SQRT(398600640000000/(#REF!*1000))</f>
        <v>#REF!</v>
      </c>
      <c r="AQ1850" s="17" t="e">
        <f>SQRT(2*398600640000000*((1/(#REF!*1000))-(1/((#REF!*1000)+(#REF!*1000)))))</f>
        <v>#REF!</v>
      </c>
      <c r="AR1850" s="17" t="e">
        <f>SQRT(2*398600640000000*((1/(#REF!*1000))-(1/((#REF!*1000)+(#REF!*1000)))))</f>
        <v>#REF!</v>
      </c>
      <c r="AS1850" s="17" t="e">
        <f t="shared" ref="AS1850" si="503">AR1850-AQ1850</f>
        <v>#REF!</v>
      </c>
      <c r="AT1850" s="5" t="e">
        <f t="shared" ref="AT1850" si="504">AR1850-AP1850</f>
        <v>#REF!</v>
      </c>
      <c r="AU1850" s="5" t="e">
        <f>(((4*(POWER(#REF!*1000,2)*AP1850)/398600640000000)*AT1850))/2/1000</f>
        <v>#REF!</v>
      </c>
      <c r="AV1850" s="5" t="e">
        <f t="shared" ref="AV1850" si="505">AP1850-AQ1850</f>
        <v>#REF!</v>
      </c>
      <c r="AW1850" s="5" t="e">
        <f>(((4*(POWER(#REF!*1000,2)*AQ1850)/398600640000000)*AV1850))/2/1000</f>
        <v>#REF!</v>
      </c>
      <c r="AX1850" s="19" t="e">
        <f t="shared" ref="AX1850" si="506">(AS1850/AQ1850)*100</f>
        <v>#REF!</v>
      </c>
      <c r="AY1850" s="17" t="e">
        <f>SQRT(398600640000/#REF!)</f>
        <v>#REF!</v>
      </c>
      <c r="AZ1850" s="17" t="e">
        <f>SQRT(398600640000/#REF!)</f>
        <v>#REF!</v>
      </c>
      <c r="BA1850" s="17" t="e">
        <f t="shared" ref="BA1850" si="507">AZ1850-AY1850</f>
        <v>#REF!</v>
      </c>
      <c r="BB1850" s="24" t="e">
        <f>-(398600640000000)/(2*(#REF!))</f>
        <v>#REF!</v>
      </c>
      <c r="BC1850" s="24" t="e">
        <f>-(398600640000000)/((2*#REF!))</f>
        <v>#REF!</v>
      </c>
      <c r="BD1850" s="24" t="e">
        <f>-(398600640000000)/(2*#REF!)</f>
        <v>#REF!</v>
      </c>
      <c r="BE1850" s="27" t="e">
        <f t="shared" ref="BE1850" si="508">BD1850-BC1850</f>
        <v>#REF!</v>
      </c>
      <c r="BF1850" s="27" t="e">
        <f t="shared" ref="BF1850" si="509">BD1850-BB1850</f>
        <v>#REF!</v>
      </c>
      <c r="BG1850" s="23" t="e">
        <f t="shared" ref="BG1850" si="510">BE1850+BF1850</f>
        <v>#REF!</v>
      </c>
      <c r="BH1850" s="23" t="e">
        <f t="shared" ref="BH1850" si="511">BC1850-BB1850</f>
        <v>#REF!</v>
      </c>
      <c r="BJ1850" s="29" t="e">
        <f>398600640000000/(#REF!*1000*#REF!*1000)</f>
        <v>#REF!</v>
      </c>
      <c r="BK1850" s="29" t="e">
        <f>398600640000000/(#REF!*1000*#REF!*1000)</f>
        <v>#REF!</v>
      </c>
      <c r="BL1850" s="29" t="e">
        <f t="shared" ref="BL1850" si="512">BK1850-BJ1850</f>
        <v>#REF!</v>
      </c>
      <c r="BM1850" t="e">
        <f>398600640000000/(#REF!*1000*#REF!*1000)</f>
        <v>#REF!</v>
      </c>
    </row>
    <row r="1851" spans="24:65" x14ac:dyDescent="0.25">
      <c r="X1851"/>
      <c r="Y1851"/>
      <c r="Z1851"/>
      <c r="AA1851"/>
      <c r="AB1851" s="5" t="e">
        <f>#REF!-#REF!</f>
        <v>#REF!</v>
      </c>
      <c r="AC1851" s="1" t="e">
        <f>#REF!-#REF!</f>
        <v>#REF!</v>
      </c>
      <c r="AD1851" s="1" t="e">
        <f>SIN(#REF!)*COS(#REF!)</f>
        <v>#REF!</v>
      </c>
      <c r="AE1851" s="1" t="e">
        <f>SIN(#REF!)*SIN(#REF!)</f>
        <v>#REF!</v>
      </c>
      <c r="AF1851" s="1" t="e">
        <f>#REF!*COS(#REF!+#REF!)</f>
        <v>#REF!</v>
      </c>
      <c r="AG1851" s="1" t="e">
        <f>#REF!*SIN(#REF!+#REF!)</f>
        <v>#REF!</v>
      </c>
      <c r="AH1851" s="1" t="e">
        <f>SIN(#REF!)</f>
        <v>#REF!</v>
      </c>
      <c r="AI1851" s="1" t="e">
        <f>COS(#REF!)</f>
        <v>#REF!</v>
      </c>
      <c r="AJ1851" s="1" t="e">
        <f t="shared" ref="AJ1851:AJ1860" si="513">AH1851*AI1851</f>
        <v>#REF!</v>
      </c>
      <c r="AK1851" s="5" t="e">
        <f>#REF!*#REF!</f>
        <v>#REF!</v>
      </c>
      <c r="AL1851" s="1" t="e">
        <f>(#REF!*#REF!)*(#REF!*#REF!-1)</f>
        <v>#REF!</v>
      </c>
      <c r="AM1851" s="13" t="e">
        <f>#REF!*SQRT(1-#REF!*#REF!)</f>
        <v>#REF!</v>
      </c>
      <c r="AN1851" s="15" t="e">
        <f>#REF!-AM1851</f>
        <v>#REF!</v>
      </c>
      <c r="AO1851" s="19" t="e">
        <f>#REF!/AM1851</f>
        <v>#REF!</v>
      </c>
      <c r="AP1851" s="19" t="e">
        <f>SQRT(398600640000000/(#REF!*1000))</f>
        <v>#REF!</v>
      </c>
      <c r="AQ1851" s="17" t="e">
        <f>SQRT(2*398600640000000*((1/(#REF!*1000))-(1/((#REF!*1000)+(#REF!*1000)))))</f>
        <v>#REF!</v>
      </c>
      <c r="AR1851" s="17" t="e">
        <f>SQRT(2*398600640000000*((1/(#REF!*1000))-(1/((#REF!*1000)+(#REF!*1000)))))</f>
        <v>#REF!</v>
      </c>
      <c r="AS1851" s="17" t="e">
        <f t="shared" ref="AS1851:AS1860" si="514">AR1851-AQ1851</f>
        <v>#REF!</v>
      </c>
      <c r="AT1851" s="5" t="e">
        <f t="shared" ref="AT1851:AT1860" si="515">AR1851-AP1851</f>
        <v>#REF!</v>
      </c>
      <c r="AU1851" s="5" t="e">
        <f>(((4*(POWER(#REF!*1000,2)*AP1851)/398600640000000)*AT1851))/2/1000</f>
        <v>#REF!</v>
      </c>
      <c r="AV1851" s="5" t="e">
        <f t="shared" ref="AV1851:AV1860" si="516">AP1851-AQ1851</f>
        <v>#REF!</v>
      </c>
      <c r="AW1851" s="5" t="e">
        <f>(((4*(POWER(#REF!*1000,2)*AQ1851)/398600640000000)*AV1851))/2/1000</f>
        <v>#REF!</v>
      </c>
      <c r="AX1851" s="19" t="e">
        <f t="shared" ref="AX1851:AX1860" si="517">(AS1851/AQ1851)*100</f>
        <v>#REF!</v>
      </c>
      <c r="AY1851" s="17" t="e">
        <f>SQRT(398600640000/#REF!)</f>
        <v>#REF!</v>
      </c>
      <c r="AZ1851" s="17" t="e">
        <f>SQRT(398600640000/#REF!)</f>
        <v>#REF!</v>
      </c>
      <c r="BA1851" s="17" t="e">
        <f t="shared" ref="BA1851:BA1860" si="518">AZ1851-AY1851</f>
        <v>#REF!</v>
      </c>
      <c r="BB1851" s="24" t="e">
        <f>-(398600640000000)/(2*(#REF!))</f>
        <v>#REF!</v>
      </c>
      <c r="BC1851" s="24" t="e">
        <f>-(398600640000000)/((2*#REF!))</f>
        <v>#REF!</v>
      </c>
      <c r="BD1851" s="24" t="e">
        <f>-(398600640000000)/(2*#REF!)</f>
        <v>#REF!</v>
      </c>
      <c r="BE1851" s="27" t="e">
        <f t="shared" ref="BE1851:BE1860" si="519">BD1851-BC1851</f>
        <v>#REF!</v>
      </c>
      <c r="BF1851" s="27" t="e">
        <f t="shared" ref="BF1851:BF1860" si="520">BD1851-BB1851</f>
        <v>#REF!</v>
      </c>
      <c r="BG1851" s="23" t="e">
        <f t="shared" ref="BG1851:BG1860" si="521">BE1851+BF1851</f>
        <v>#REF!</v>
      </c>
      <c r="BH1851" s="23" t="e">
        <f t="shared" ref="BH1851:BH1860" si="522">BC1851-BB1851</f>
        <v>#REF!</v>
      </c>
      <c r="BJ1851" s="29" t="e">
        <f>398600640000000/(#REF!*1000*#REF!*1000)</f>
        <v>#REF!</v>
      </c>
      <c r="BK1851" s="29" t="e">
        <f>398600640000000/(#REF!*1000*#REF!*1000)</f>
        <v>#REF!</v>
      </c>
      <c r="BL1851" s="29" t="e">
        <f t="shared" ref="BL1851:BL1860" si="523">BK1851-BJ1851</f>
        <v>#REF!</v>
      </c>
      <c r="BM1851" t="e">
        <f>398600640000000/(#REF!*1000*#REF!*1000)</f>
        <v>#REF!</v>
      </c>
    </row>
    <row r="1852" spans="24:65" x14ac:dyDescent="0.25">
      <c r="X1852"/>
      <c r="Y1852"/>
      <c r="Z1852"/>
      <c r="AA1852"/>
      <c r="AB1852" s="5" t="e">
        <f>#REF!-#REF!</f>
        <v>#REF!</v>
      </c>
      <c r="AC1852" s="1" t="e">
        <f>#REF!-#REF!</f>
        <v>#REF!</v>
      </c>
      <c r="AD1852" s="1" t="e">
        <f>SIN(#REF!)*COS(#REF!)</f>
        <v>#REF!</v>
      </c>
      <c r="AE1852" s="1" t="e">
        <f>SIN(#REF!)*SIN(#REF!)</f>
        <v>#REF!</v>
      </c>
      <c r="AF1852" s="1" t="e">
        <f>#REF!*COS(#REF!+#REF!)</f>
        <v>#REF!</v>
      </c>
      <c r="AG1852" s="1" t="e">
        <f>#REF!*SIN(#REF!+#REF!)</f>
        <v>#REF!</v>
      </c>
      <c r="AH1852" s="1" t="e">
        <f>SIN(#REF!)</f>
        <v>#REF!</v>
      </c>
      <c r="AI1852" s="1" t="e">
        <f>COS(#REF!)</f>
        <v>#REF!</v>
      </c>
      <c r="AJ1852" s="1" t="e">
        <f t="shared" si="513"/>
        <v>#REF!</v>
      </c>
      <c r="AK1852" s="5" t="e">
        <f>#REF!*#REF!</f>
        <v>#REF!</v>
      </c>
      <c r="AL1852" s="1" t="e">
        <f>(#REF!*#REF!)*(#REF!*#REF!-1)</f>
        <v>#REF!</v>
      </c>
      <c r="AM1852" s="13" t="e">
        <f>#REF!*SQRT(1-#REF!*#REF!)</f>
        <v>#REF!</v>
      </c>
      <c r="AN1852" s="15" t="e">
        <f>#REF!-AM1852</f>
        <v>#REF!</v>
      </c>
      <c r="AO1852" s="19" t="e">
        <f>#REF!/AM1852</f>
        <v>#REF!</v>
      </c>
      <c r="AP1852" s="19" t="e">
        <f>SQRT(398600640000000/(#REF!*1000))</f>
        <v>#REF!</v>
      </c>
      <c r="AQ1852" s="17" t="e">
        <f>SQRT(2*398600640000000*((1/(#REF!*1000))-(1/((#REF!*1000)+(#REF!*1000)))))</f>
        <v>#REF!</v>
      </c>
      <c r="AR1852" s="17" t="e">
        <f>SQRT(2*398600640000000*((1/(#REF!*1000))-(1/((#REF!*1000)+(#REF!*1000)))))</f>
        <v>#REF!</v>
      </c>
      <c r="AS1852" s="17" t="e">
        <f t="shared" si="514"/>
        <v>#REF!</v>
      </c>
      <c r="AT1852" s="5" t="e">
        <f t="shared" si="515"/>
        <v>#REF!</v>
      </c>
      <c r="AU1852" s="5" t="e">
        <f>(((4*(POWER(#REF!*1000,2)*AP1852)/398600640000000)*AT1852))/2/1000</f>
        <v>#REF!</v>
      </c>
      <c r="AV1852" s="5" t="e">
        <f t="shared" si="516"/>
        <v>#REF!</v>
      </c>
      <c r="AW1852" s="5" t="e">
        <f>(((4*(POWER(#REF!*1000,2)*AQ1852)/398600640000000)*AV1852))/2/1000</f>
        <v>#REF!</v>
      </c>
      <c r="AX1852" s="19" t="e">
        <f t="shared" si="517"/>
        <v>#REF!</v>
      </c>
      <c r="AY1852" s="17" t="e">
        <f>SQRT(398600640000/#REF!)</f>
        <v>#REF!</v>
      </c>
      <c r="AZ1852" s="17" t="e">
        <f>SQRT(398600640000/#REF!)</f>
        <v>#REF!</v>
      </c>
      <c r="BA1852" s="17" t="e">
        <f t="shared" si="518"/>
        <v>#REF!</v>
      </c>
      <c r="BB1852" s="24" t="e">
        <f>-(398600640000000)/(2*(#REF!))</f>
        <v>#REF!</v>
      </c>
      <c r="BC1852" s="24" t="e">
        <f>-(398600640000000)/((2*#REF!))</f>
        <v>#REF!</v>
      </c>
      <c r="BD1852" s="24" t="e">
        <f>-(398600640000000)/(2*#REF!)</f>
        <v>#REF!</v>
      </c>
      <c r="BE1852" s="27" t="e">
        <f t="shared" si="519"/>
        <v>#REF!</v>
      </c>
      <c r="BF1852" s="27" t="e">
        <f t="shared" si="520"/>
        <v>#REF!</v>
      </c>
      <c r="BG1852" s="23" t="e">
        <f t="shared" si="521"/>
        <v>#REF!</v>
      </c>
      <c r="BH1852" s="23" t="e">
        <f t="shared" si="522"/>
        <v>#REF!</v>
      </c>
      <c r="BJ1852" s="29" t="e">
        <f>398600640000000/(#REF!*1000*#REF!*1000)</f>
        <v>#REF!</v>
      </c>
      <c r="BK1852" s="29" t="e">
        <f>398600640000000/(#REF!*1000*#REF!*1000)</f>
        <v>#REF!</v>
      </c>
      <c r="BL1852" s="29" t="e">
        <f t="shared" si="523"/>
        <v>#REF!</v>
      </c>
      <c r="BM1852" t="e">
        <f>398600640000000/(#REF!*1000*#REF!*1000)</f>
        <v>#REF!</v>
      </c>
    </row>
    <row r="1853" spans="24:65" x14ac:dyDescent="0.25">
      <c r="X1853"/>
      <c r="Y1853"/>
      <c r="Z1853"/>
      <c r="AA1853"/>
      <c r="AB1853" s="5" t="e">
        <f>#REF!-#REF!</f>
        <v>#REF!</v>
      </c>
      <c r="AC1853" s="1" t="e">
        <f>#REF!-#REF!</f>
        <v>#REF!</v>
      </c>
      <c r="AD1853" s="1" t="e">
        <f>SIN(#REF!)*COS(#REF!)</f>
        <v>#REF!</v>
      </c>
      <c r="AE1853" s="1" t="e">
        <f>SIN(#REF!)*SIN(#REF!)</f>
        <v>#REF!</v>
      </c>
      <c r="AF1853" s="1" t="e">
        <f>#REF!*COS(#REF!+#REF!)</f>
        <v>#REF!</v>
      </c>
      <c r="AG1853" s="1" t="e">
        <f>#REF!*SIN(#REF!+#REF!)</f>
        <v>#REF!</v>
      </c>
      <c r="AH1853" s="1" t="e">
        <f>SIN(#REF!)</f>
        <v>#REF!</v>
      </c>
      <c r="AI1853" s="1" t="e">
        <f>COS(#REF!)</f>
        <v>#REF!</v>
      </c>
      <c r="AJ1853" s="1" t="e">
        <f t="shared" si="513"/>
        <v>#REF!</v>
      </c>
      <c r="AK1853" s="5" t="e">
        <f>#REF!*#REF!</f>
        <v>#REF!</v>
      </c>
      <c r="AL1853" s="1" t="e">
        <f>(#REF!*#REF!)*(#REF!*#REF!-1)</f>
        <v>#REF!</v>
      </c>
      <c r="AM1853" s="13" t="e">
        <f>#REF!*SQRT(1-#REF!*#REF!)</f>
        <v>#REF!</v>
      </c>
      <c r="AN1853" s="15" t="e">
        <f>#REF!-AM1853</f>
        <v>#REF!</v>
      </c>
      <c r="AO1853" s="19" t="e">
        <f>#REF!/AM1853</f>
        <v>#REF!</v>
      </c>
      <c r="AP1853" s="19" t="e">
        <f>SQRT(398600640000000/(#REF!*1000))</f>
        <v>#REF!</v>
      </c>
      <c r="AQ1853" s="17" t="e">
        <f>SQRT(2*398600640000000*((1/(#REF!*1000))-(1/((#REF!*1000)+(#REF!*1000)))))</f>
        <v>#REF!</v>
      </c>
      <c r="AR1853" s="17" t="e">
        <f>SQRT(2*398600640000000*((1/(#REF!*1000))-(1/((#REF!*1000)+(#REF!*1000)))))</f>
        <v>#REF!</v>
      </c>
      <c r="AS1853" s="17" t="e">
        <f t="shared" si="514"/>
        <v>#REF!</v>
      </c>
      <c r="AT1853" s="5" t="e">
        <f t="shared" si="515"/>
        <v>#REF!</v>
      </c>
      <c r="AU1853" s="5" t="e">
        <f>(((4*(POWER(#REF!*1000,2)*AP1853)/398600640000000)*AT1853))/2/1000</f>
        <v>#REF!</v>
      </c>
      <c r="AV1853" s="5" t="e">
        <f t="shared" si="516"/>
        <v>#REF!</v>
      </c>
      <c r="AW1853" s="5" t="e">
        <f>(((4*(POWER(#REF!*1000,2)*AQ1853)/398600640000000)*AV1853))/2/1000</f>
        <v>#REF!</v>
      </c>
      <c r="AX1853" s="19" t="e">
        <f t="shared" si="517"/>
        <v>#REF!</v>
      </c>
      <c r="AY1853" s="17" t="e">
        <f>SQRT(398600640000/#REF!)</f>
        <v>#REF!</v>
      </c>
      <c r="AZ1853" s="17" t="e">
        <f>SQRT(398600640000/#REF!)</f>
        <v>#REF!</v>
      </c>
      <c r="BA1853" s="17" t="e">
        <f t="shared" si="518"/>
        <v>#REF!</v>
      </c>
      <c r="BB1853" s="24" t="e">
        <f>-(398600640000000)/(2*(#REF!))</f>
        <v>#REF!</v>
      </c>
      <c r="BC1853" s="24" t="e">
        <f>-(398600640000000)/((2*#REF!))</f>
        <v>#REF!</v>
      </c>
      <c r="BD1853" s="24" t="e">
        <f>-(398600640000000)/(2*#REF!)</f>
        <v>#REF!</v>
      </c>
      <c r="BE1853" s="27" t="e">
        <f t="shared" si="519"/>
        <v>#REF!</v>
      </c>
      <c r="BF1853" s="27" t="e">
        <f t="shared" si="520"/>
        <v>#REF!</v>
      </c>
      <c r="BG1853" s="23" t="e">
        <f t="shared" si="521"/>
        <v>#REF!</v>
      </c>
      <c r="BH1853" s="23" t="e">
        <f t="shared" si="522"/>
        <v>#REF!</v>
      </c>
      <c r="BJ1853" s="29" t="e">
        <f>398600640000000/(#REF!*1000*#REF!*1000)</f>
        <v>#REF!</v>
      </c>
      <c r="BK1853" s="29" t="e">
        <f>398600640000000/(#REF!*1000*#REF!*1000)</f>
        <v>#REF!</v>
      </c>
      <c r="BL1853" s="29" t="e">
        <f t="shared" si="523"/>
        <v>#REF!</v>
      </c>
      <c r="BM1853" t="e">
        <f>398600640000000/(#REF!*1000*#REF!*1000)</f>
        <v>#REF!</v>
      </c>
    </row>
    <row r="1854" spans="24:65" x14ac:dyDescent="0.25">
      <c r="X1854"/>
      <c r="Y1854"/>
      <c r="Z1854"/>
      <c r="AA1854"/>
      <c r="AB1854" s="5" t="e">
        <f>#REF!-#REF!</f>
        <v>#REF!</v>
      </c>
      <c r="AC1854" s="1" t="e">
        <f>#REF!-#REF!</f>
        <v>#REF!</v>
      </c>
      <c r="AD1854" s="1" t="e">
        <f>SIN(#REF!)*COS(#REF!)</f>
        <v>#REF!</v>
      </c>
      <c r="AE1854" s="1" t="e">
        <f>SIN(#REF!)*SIN(#REF!)</f>
        <v>#REF!</v>
      </c>
      <c r="AF1854" s="1" t="e">
        <f>#REF!*COS(#REF!+#REF!)</f>
        <v>#REF!</v>
      </c>
      <c r="AG1854" s="1" t="e">
        <f>#REF!*SIN(#REF!+#REF!)</f>
        <v>#REF!</v>
      </c>
      <c r="AH1854" s="1" t="e">
        <f>SIN(#REF!)</f>
        <v>#REF!</v>
      </c>
      <c r="AI1854" s="1" t="e">
        <f>COS(#REF!)</f>
        <v>#REF!</v>
      </c>
      <c r="AJ1854" s="1" t="e">
        <f t="shared" si="513"/>
        <v>#REF!</v>
      </c>
      <c r="AK1854" s="5" t="e">
        <f>#REF!*#REF!</f>
        <v>#REF!</v>
      </c>
      <c r="AL1854" s="1" t="e">
        <f>(#REF!*#REF!)*(#REF!*#REF!-1)</f>
        <v>#REF!</v>
      </c>
      <c r="AM1854" s="13" t="e">
        <f>#REF!*SQRT(1-#REF!*#REF!)</f>
        <v>#REF!</v>
      </c>
      <c r="AN1854" s="15" t="e">
        <f>#REF!-AM1854</f>
        <v>#REF!</v>
      </c>
      <c r="AO1854" s="19" t="e">
        <f>#REF!/AM1854</f>
        <v>#REF!</v>
      </c>
      <c r="AP1854" s="19" t="e">
        <f>SQRT(398600640000000/(#REF!*1000))</f>
        <v>#REF!</v>
      </c>
      <c r="AQ1854" s="17" t="e">
        <f>SQRT(2*398600640000000*((1/(#REF!*1000))-(1/((#REF!*1000)+(#REF!*1000)))))</f>
        <v>#REF!</v>
      </c>
      <c r="AR1854" s="17" t="e">
        <f>SQRT(2*398600640000000*((1/(#REF!*1000))-(1/((#REF!*1000)+(#REF!*1000)))))</f>
        <v>#REF!</v>
      </c>
      <c r="AS1854" s="17" t="e">
        <f t="shared" si="514"/>
        <v>#REF!</v>
      </c>
      <c r="AT1854" s="5" t="e">
        <f t="shared" si="515"/>
        <v>#REF!</v>
      </c>
      <c r="AU1854" s="5" t="e">
        <f>(((4*(POWER(#REF!*1000,2)*AP1854)/398600640000000)*AT1854))/2/1000</f>
        <v>#REF!</v>
      </c>
      <c r="AV1854" s="5" t="e">
        <f t="shared" si="516"/>
        <v>#REF!</v>
      </c>
      <c r="AW1854" s="5" t="e">
        <f>(((4*(POWER(#REF!*1000,2)*AQ1854)/398600640000000)*AV1854))/2/1000</f>
        <v>#REF!</v>
      </c>
      <c r="AX1854" s="19" t="e">
        <f t="shared" si="517"/>
        <v>#REF!</v>
      </c>
      <c r="AY1854" s="17" t="e">
        <f>SQRT(398600640000/#REF!)</f>
        <v>#REF!</v>
      </c>
      <c r="AZ1854" s="17" t="e">
        <f>SQRT(398600640000/#REF!)</f>
        <v>#REF!</v>
      </c>
      <c r="BA1854" s="17" t="e">
        <f t="shared" si="518"/>
        <v>#REF!</v>
      </c>
      <c r="BB1854" s="24" t="e">
        <f>-(398600640000000)/(2*(#REF!))</f>
        <v>#REF!</v>
      </c>
      <c r="BC1854" s="24" t="e">
        <f>-(398600640000000)/((2*#REF!))</f>
        <v>#REF!</v>
      </c>
      <c r="BD1854" s="24" t="e">
        <f>-(398600640000000)/(2*#REF!)</f>
        <v>#REF!</v>
      </c>
      <c r="BE1854" s="27" t="e">
        <f t="shared" si="519"/>
        <v>#REF!</v>
      </c>
      <c r="BF1854" s="27" t="e">
        <f t="shared" si="520"/>
        <v>#REF!</v>
      </c>
      <c r="BG1854" s="23" t="e">
        <f t="shared" si="521"/>
        <v>#REF!</v>
      </c>
      <c r="BH1854" s="23" t="e">
        <f t="shared" si="522"/>
        <v>#REF!</v>
      </c>
      <c r="BJ1854" s="29" t="e">
        <f>398600640000000/(#REF!*1000*#REF!*1000)</f>
        <v>#REF!</v>
      </c>
      <c r="BK1854" s="29" t="e">
        <f>398600640000000/(#REF!*1000*#REF!*1000)</f>
        <v>#REF!</v>
      </c>
      <c r="BL1854" s="29" t="e">
        <f t="shared" si="523"/>
        <v>#REF!</v>
      </c>
      <c r="BM1854" t="e">
        <f>398600640000000/(#REF!*1000*#REF!*1000)</f>
        <v>#REF!</v>
      </c>
    </row>
    <row r="1855" spans="24:65" x14ac:dyDescent="0.25">
      <c r="X1855"/>
      <c r="Y1855"/>
      <c r="Z1855"/>
      <c r="AA1855"/>
      <c r="AB1855" s="5" t="e">
        <f>#REF!-#REF!</f>
        <v>#REF!</v>
      </c>
      <c r="AC1855" s="1" t="e">
        <f>#REF!-#REF!</f>
        <v>#REF!</v>
      </c>
      <c r="AD1855" s="1" t="e">
        <f>SIN(#REF!)*COS(#REF!)</f>
        <v>#REF!</v>
      </c>
      <c r="AE1855" s="1" t="e">
        <f>SIN(#REF!)*SIN(#REF!)</f>
        <v>#REF!</v>
      </c>
      <c r="AF1855" s="1" t="e">
        <f>#REF!*COS(#REF!+#REF!)</f>
        <v>#REF!</v>
      </c>
      <c r="AG1855" s="1" t="e">
        <f>#REF!*SIN(#REF!+#REF!)</f>
        <v>#REF!</v>
      </c>
      <c r="AH1855" s="1" t="e">
        <f>SIN(#REF!)</f>
        <v>#REF!</v>
      </c>
      <c r="AI1855" s="1" t="e">
        <f>COS(#REF!)</f>
        <v>#REF!</v>
      </c>
      <c r="AJ1855" s="1" t="e">
        <f t="shared" si="513"/>
        <v>#REF!</v>
      </c>
      <c r="AK1855" s="5" t="e">
        <f>#REF!*#REF!</f>
        <v>#REF!</v>
      </c>
      <c r="AL1855" s="1" t="e">
        <f>(#REF!*#REF!)*(#REF!*#REF!-1)</f>
        <v>#REF!</v>
      </c>
      <c r="AM1855" s="13" t="e">
        <f>#REF!*SQRT(1-#REF!*#REF!)</f>
        <v>#REF!</v>
      </c>
      <c r="AN1855" s="15" t="e">
        <f>#REF!-AM1855</f>
        <v>#REF!</v>
      </c>
      <c r="AO1855" s="19" t="e">
        <f>#REF!/AM1855</f>
        <v>#REF!</v>
      </c>
      <c r="AP1855" s="19" t="e">
        <f>SQRT(398600640000000/(#REF!*1000))</f>
        <v>#REF!</v>
      </c>
      <c r="AQ1855" s="17" t="e">
        <f>SQRT(2*398600640000000*((1/(#REF!*1000))-(1/((#REF!*1000)+(#REF!*1000)))))</f>
        <v>#REF!</v>
      </c>
      <c r="AR1855" s="17" t="e">
        <f>SQRT(2*398600640000000*((1/(#REF!*1000))-(1/((#REF!*1000)+(#REF!*1000)))))</f>
        <v>#REF!</v>
      </c>
      <c r="AS1855" s="17" t="e">
        <f t="shared" si="514"/>
        <v>#REF!</v>
      </c>
      <c r="AT1855" s="5" t="e">
        <f t="shared" si="515"/>
        <v>#REF!</v>
      </c>
      <c r="AU1855" s="5" t="e">
        <f>(((4*(POWER(#REF!*1000,2)*AP1855)/398600640000000)*AT1855))/2/1000</f>
        <v>#REF!</v>
      </c>
      <c r="AV1855" s="5" t="e">
        <f t="shared" si="516"/>
        <v>#REF!</v>
      </c>
      <c r="AW1855" s="5" t="e">
        <f>(((4*(POWER(#REF!*1000,2)*AQ1855)/398600640000000)*AV1855))/2/1000</f>
        <v>#REF!</v>
      </c>
      <c r="AX1855" s="19" t="e">
        <f t="shared" si="517"/>
        <v>#REF!</v>
      </c>
      <c r="AY1855" s="17" t="e">
        <f>SQRT(398600640000/#REF!)</f>
        <v>#REF!</v>
      </c>
      <c r="AZ1855" s="17" t="e">
        <f>SQRT(398600640000/#REF!)</f>
        <v>#REF!</v>
      </c>
      <c r="BA1855" s="17" t="e">
        <f t="shared" si="518"/>
        <v>#REF!</v>
      </c>
      <c r="BB1855" s="24" t="e">
        <f>-(398600640000000)/(2*(#REF!))</f>
        <v>#REF!</v>
      </c>
      <c r="BC1855" s="24" t="e">
        <f>-(398600640000000)/((2*#REF!))</f>
        <v>#REF!</v>
      </c>
      <c r="BD1855" s="24" t="e">
        <f>-(398600640000000)/(2*#REF!)</f>
        <v>#REF!</v>
      </c>
      <c r="BE1855" s="27" t="e">
        <f t="shared" si="519"/>
        <v>#REF!</v>
      </c>
      <c r="BF1855" s="27" t="e">
        <f t="shared" si="520"/>
        <v>#REF!</v>
      </c>
      <c r="BG1855" s="23" t="e">
        <f t="shared" si="521"/>
        <v>#REF!</v>
      </c>
      <c r="BH1855" s="23" t="e">
        <f t="shared" si="522"/>
        <v>#REF!</v>
      </c>
      <c r="BJ1855" s="29" t="e">
        <f>398600640000000/(#REF!*1000*#REF!*1000)</f>
        <v>#REF!</v>
      </c>
      <c r="BK1855" s="29" t="e">
        <f>398600640000000/(#REF!*1000*#REF!*1000)</f>
        <v>#REF!</v>
      </c>
      <c r="BL1855" s="29" t="e">
        <f t="shared" si="523"/>
        <v>#REF!</v>
      </c>
      <c r="BM1855" t="e">
        <f>398600640000000/(#REF!*1000*#REF!*1000)</f>
        <v>#REF!</v>
      </c>
    </row>
    <row r="1856" spans="24:65" x14ac:dyDescent="0.25">
      <c r="X1856"/>
      <c r="Y1856"/>
      <c r="Z1856"/>
      <c r="AA1856"/>
      <c r="AB1856" s="5" t="e">
        <f>#REF!-#REF!</f>
        <v>#REF!</v>
      </c>
      <c r="AC1856" s="1" t="e">
        <f>#REF!-#REF!</f>
        <v>#REF!</v>
      </c>
      <c r="AD1856" s="1" t="e">
        <f>SIN(#REF!)*COS(#REF!)</f>
        <v>#REF!</v>
      </c>
      <c r="AE1856" s="1" t="e">
        <f>SIN(#REF!)*SIN(#REF!)</f>
        <v>#REF!</v>
      </c>
      <c r="AF1856" s="1" t="e">
        <f>#REF!*COS(#REF!+#REF!)</f>
        <v>#REF!</v>
      </c>
      <c r="AG1856" s="1" t="e">
        <f>#REF!*SIN(#REF!+#REF!)</f>
        <v>#REF!</v>
      </c>
      <c r="AH1856" s="1" t="e">
        <f>SIN(#REF!)</f>
        <v>#REF!</v>
      </c>
      <c r="AI1856" s="1" t="e">
        <f>COS(#REF!)</f>
        <v>#REF!</v>
      </c>
      <c r="AJ1856" s="1" t="e">
        <f t="shared" si="513"/>
        <v>#REF!</v>
      </c>
      <c r="AK1856" s="5" t="e">
        <f>#REF!*#REF!</f>
        <v>#REF!</v>
      </c>
      <c r="AL1856" s="1" t="e">
        <f>(#REF!*#REF!)*(#REF!*#REF!-1)</f>
        <v>#REF!</v>
      </c>
      <c r="AM1856" s="13" t="e">
        <f>#REF!*SQRT(1-#REF!*#REF!)</f>
        <v>#REF!</v>
      </c>
      <c r="AN1856" s="15" t="e">
        <f>#REF!-AM1856</f>
        <v>#REF!</v>
      </c>
      <c r="AO1856" s="19" t="e">
        <f>#REF!/AM1856</f>
        <v>#REF!</v>
      </c>
      <c r="AP1856" s="19" t="e">
        <f>SQRT(398600640000000/(#REF!*1000))</f>
        <v>#REF!</v>
      </c>
      <c r="AQ1856" s="17" t="e">
        <f>SQRT(2*398600640000000*((1/(#REF!*1000))-(1/((#REF!*1000)+(#REF!*1000)))))</f>
        <v>#REF!</v>
      </c>
      <c r="AR1856" s="17" t="e">
        <f>SQRT(2*398600640000000*((1/(#REF!*1000))-(1/((#REF!*1000)+(#REF!*1000)))))</f>
        <v>#REF!</v>
      </c>
      <c r="AS1856" s="17" t="e">
        <f t="shared" si="514"/>
        <v>#REF!</v>
      </c>
      <c r="AT1856" s="5" t="e">
        <f t="shared" si="515"/>
        <v>#REF!</v>
      </c>
      <c r="AU1856" s="5" t="e">
        <f>(((4*(POWER(#REF!*1000,2)*AP1856)/398600640000000)*AT1856))/2/1000</f>
        <v>#REF!</v>
      </c>
      <c r="AV1856" s="5" t="e">
        <f t="shared" si="516"/>
        <v>#REF!</v>
      </c>
      <c r="AW1856" s="5" t="e">
        <f>(((4*(POWER(#REF!*1000,2)*AQ1856)/398600640000000)*AV1856))/2/1000</f>
        <v>#REF!</v>
      </c>
      <c r="AX1856" s="19" t="e">
        <f t="shared" si="517"/>
        <v>#REF!</v>
      </c>
      <c r="AY1856" s="17" t="e">
        <f>SQRT(398600640000/#REF!)</f>
        <v>#REF!</v>
      </c>
      <c r="AZ1856" s="17" t="e">
        <f>SQRT(398600640000/#REF!)</f>
        <v>#REF!</v>
      </c>
      <c r="BA1856" s="17" t="e">
        <f t="shared" si="518"/>
        <v>#REF!</v>
      </c>
      <c r="BB1856" s="24" t="e">
        <f>-(398600640000000)/(2*(#REF!))</f>
        <v>#REF!</v>
      </c>
      <c r="BC1856" s="24" t="e">
        <f>-(398600640000000)/((2*#REF!))</f>
        <v>#REF!</v>
      </c>
      <c r="BD1856" s="24" t="e">
        <f>-(398600640000000)/(2*#REF!)</f>
        <v>#REF!</v>
      </c>
      <c r="BE1856" s="27" t="e">
        <f t="shared" si="519"/>
        <v>#REF!</v>
      </c>
      <c r="BF1856" s="27" t="e">
        <f t="shared" si="520"/>
        <v>#REF!</v>
      </c>
      <c r="BG1856" s="23" t="e">
        <f t="shared" si="521"/>
        <v>#REF!</v>
      </c>
      <c r="BH1856" s="23" t="e">
        <f t="shared" si="522"/>
        <v>#REF!</v>
      </c>
      <c r="BJ1856" s="29" t="e">
        <f>398600640000000/(#REF!*1000*#REF!*1000)</f>
        <v>#REF!</v>
      </c>
      <c r="BK1856" s="29" t="e">
        <f>398600640000000/(#REF!*1000*#REF!*1000)</f>
        <v>#REF!</v>
      </c>
      <c r="BL1856" s="29" t="e">
        <f t="shared" si="523"/>
        <v>#REF!</v>
      </c>
      <c r="BM1856" t="e">
        <f>398600640000000/(#REF!*1000*#REF!*1000)</f>
        <v>#REF!</v>
      </c>
    </row>
    <row r="1857" spans="24:65" x14ac:dyDescent="0.25">
      <c r="X1857"/>
      <c r="Y1857"/>
      <c r="Z1857"/>
      <c r="AA1857"/>
      <c r="AB1857" s="5" t="e">
        <f>#REF!-#REF!</f>
        <v>#REF!</v>
      </c>
      <c r="AC1857" s="1" t="e">
        <f>#REF!-#REF!</f>
        <v>#REF!</v>
      </c>
      <c r="AD1857" s="1" t="e">
        <f>SIN(#REF!)*COS(#REF!)</f>
        <v>#REF!</v>
      </c>
      <c r="AE1857" s="1" t="e">
        <f>SIN(#REF!)*SIN(#REF!)</f>
        <v>#REF!</v>
      </c>
      <c r="AF1857" s="1" t="e">
        <f>#REF!*COS(#REF!+#REF!)</f>
        <v>#REF!</v>
      </c>
      <c r="AG1857" s="1" t="e">
        <f>#REF!*SIN(#REF!+#REF!)</f>
        <v>#REF!</v>
      </c>
      <c r="AH1857" s="1" t="e">
        <f>SIN(#REF!)</f>
        <v>#REF!</v>
      </c>
      <c r="AI1857" s="1" t="e">
        <f>COS(#REF!)</f>
        <v>#REF!</v>
      </c>
      <c r="AJ1857" s="1" t="e">
        <f t="shared" si="513"/>
        <v>#REF!</v>
      </c>
      <c r="AK1857" s="5" t="e">
        <f>#REF!*#REF!</f>
        <v>#REF!</v>
      </c>
      <c r="AL1857" s="1" t="e">
        <f>(#REF!*#REF!)*(#REF!*#REF!-1)</f>
        <v>#REF!</v>
      </c>
      <c r="AM1857" s="13" t="e">
        <f>#REF!*SQRT(1-#REF!*#REF!)</f>
        <v>#REF!</v>
      </c>
      <c r="AN1857" s="15" t="e">
        <f>#REF!-AM1857</f>
        <v>#REF!</v>
      </c>
      <c r="AO1857" s="19" t="e">
        <f>#REF!/AM1857</f>
        <v>#REF!</v>
      </c>
      <c r="AP1857" s="19" t="e">
        <f>SQRT(398600640000000/(#REF!*1000))</f>
        <v>#REF!</v>
      </c>
      <c r="AQ1857" s="17" t="e">
        <f>SQRT(2*398600640000000*((1/(#REF!*1000))-(1/((#REF!*1000)+(#REF!*1000)))))</f>
        <v>#REF!</v>
      </c>
      <c r="AR1857" s="17" t="e">
        <f>SQRT(2*398600640000000*((1/(#REF!*1000))-(1/((#REF!*1000)+(#REF!*1000)))))</f>
        <v>#REF!</v>
      </c>
      <c r="AS1857" s="17" t="e">
        <f t="shared" si="514"/>
        <v>#REF!</v>
      </c>
      <c r="AT1857" s="5" t="e">
        <f t="shared" si="515"/>
        <v>#REF!</v>
      </c>
      <c r="AU1857" s="5" t="e">
        <f>(((4*(POWER(#REF!*1000,2)*AP1857)/398600640000000)*AT1857))/2/1000</f>
        <v>#REF!</v>
      </c>
      <c r="AV1857" s="5" t="e">
        <f t="shared" si="516"/>
        <v>#REF!</v>
      </c>
      <c r="AW1857" s="5" t="e">
        <f>(((4*(POWER(#REF!*1000,2)*AQ1857)/398600640000000)*AV1857))/2/1000</f>
        <v>#REF!</v>
      </c>
      <c r="AX1857" s="19" t="e">
        <f t="shared" si="517"/>
        <v>#REF!</v>
      </c>
      <c r="AY1857" s="17" t="e">
        <f>SQRT(398600640000/#REF!)</f>
        <v>#REF!</v>
      </c>
      <c r="AZ1857" s="17" t="e">
        <f>SQRT(398600640000/#REF!)</f>
        <v>#REF!</v>
      </c>
      <c r="BA1857" s="17" t="e">
        <f t="shared" si="518"/>
        <v>#REF!</v>
      </c>
      <c r="BB1857" s="24" t="e">
        <f>-(398600640000000)/(2*(#REF!))</f>
        <v>#REF!</v>
      </c>
      <c r="BC1857" s="24" t="e">
        <f>-(398600640000000)/((2*#REF!))</f>
        <v>#REF!</v>
      </c>
      <c r="BD1857" s="24" t="e">
        <f>-(398600640000000)/(2*#REF!)</f>
        <v>#REF!</v>
      </c>
      <c r="BE1857" s="27" t="e">
        <f t="shared" si="519"/>
        <v>#REF!</v>
      </c>
      <c r="BF1857" s="27" t="e">
        <f t="shared" si="520"/>
        <v>#REF!</v>
      </c>
      <c r="BG1857" s="23" t="e">
        <f t="shared" si="521"/>
        <v>#REF!</v>
      </c>
      <c r="BH1857" s="23" t="e">
        <f t="shared" si="522"/>
        <v>#REF!</v>
      </c>
      <c r="BJ1857" s="29" t="e">
        <f>398600640000000/(#REF!*1000*#REF!*1000)</f>
        <v>#REF!</v>
      </c>
      <c r="BK1857" s="29" t="e">
        <f>398600640000000/(#REF!*1000*#REF!*1000)</f>
        <v>#REF!</v>
      </c>
      <c r="BL1857" s="29" t="e">
        <f t="shared" si="523"/>
        <v>#REF!</v>
      </c>
      <c r="BM1857" t="e">
        <f>398600640000000/(#REF!*1000*#REF!*1000)</f>
        <v>#REF!</v>
      </c>
    </row>
    <row r="1858" spans="24:65" x14ac:dyDescent="0.25">
      <c r="X1858"/>
      <c r="Y1858"/>
      <c r="Z1858"/>
      <c r="AA1858"/>
      <c r="AB1858" s="5" t="e">
        <f>#REF!-#REF!</f>
        <v>#REF!</v>
      </c>
      <c r="AC1858" s="1" t="e">
        <f>#REF!-#REF!</f>
        <v>#REF!</v>
      </c>
      <c r="AD1858" s="1" t="e">
        <f>SIN(#REF!)*COS(#REF!)</f>
        <v>#REF!</v>
      </c>
      <c r="AE1858" s="1" t="e">
        <f>SIN(#REF!)*SIN(#REF!)</f>
        <v>#REF!</v>
      </c>
      <c r="AF1858" s="1" t="e">
        <f>#REF!*COS(#REF!+#REF!)</f>
        <v>#REF!</v>
      </c>
      <c r="AG1858" s="1" t="e">
        <f>#REF!*SIN(#REF!+#REF!)</f>
        <v>#REF!</v>
      </c>
      <c r="AH1858" s="1" t="e">
        <f>SIN(#REF!)</f>
        <v>#REF!</v>
      </c>
      <c r="AI1858" s="1" t="e">
        <f>COS(#REF!)</f>
        <v>#REF!</v>
      </c>
      <c r="AJ1858" s="1" t="e">
        <f t="shared" si="513"/>
        <v>#REF!</v>
      </c>
      <c r="AK1858" s="5" t="e">
        <f>#REF!*#REF!</f>
        <v>#REF!</v>
      </c>
      <c r="AL1858" s="1" t="e">
        <f>(#REF!*#REF!)*(#REF!*#REF!-1)</f>
        <v>#REF!</v>
      </c>
      <c r="AM1858" s="13" t="e">
        <f>#REF!*SQRT(1-#REF!*#REF!)</f>
        <v>#REF!</v>
      </c>
      <c r="AN1858" s="15" t="e">
        <f>#REF!-AM1858</f>
        <v>#REF!</v>
      </c>
      <c r="AO1858" s="19" t="e">
        <f>#REF!/AM1858</f>
        <v>#REF!</v>
      </c>
      <c r="AP1858" s="19" t="e">
        <f>SQRT(398600640000000/(#REF!*1000))</f>
        <v>#REF!</v>
      </c>
      <c r="AQ1858" s="17" t="e">
        <f>SQRT(2*398600640000000*((1/(#REF!*1000))-(1/((#REF!*1000)+(#REF!*1000)))))</f>
        <v>#REF!</v>
      </c>
      <c r="AR1858" s="17" t="e">
        <f>SQRT(2*398600640000000*((1/(#REF!*1000))-(1/((#REF!*1000)+(#REF!*1000)))))</f>
        <v>#REF!</v>
      </c>
      <c r="AS1858" s="17" t="e">
        <f t="shared" si="514"/>
        <v>#REF!</v>
      </c>
      <c r="AT1858" s="5" t="e">
        <f t="shared" si="515"/>
        <v>#REF!</v>
      </c>
      <c r="AU1858" s="5" t="e">
        <f>(((4*(POWER(#REF!*1000,2)*AP1858)/398600640000000)*AT1858))/2/1000</f>
        <v>#REF!</v>
      </c>
      <c r="AV1858" s="5" t="e">
        <f t="shared" si="516"/>
        <v>#REF!</v>
      </c>
      <c r="AW1858" s="5" t="e">
        <f>(((4*(POWER(#REF!*1000,2)*AQ1858)/398600640000000)*AV1858))/2/1000</f>
        <v>#REF!</v>
      </c>
      <c r="AX1858" s="19" t="e">
        <f t="shared" si="517"/>
        <v>#REF!</v>
      </c>
      <c r="AY1858" s="17" t="e">
        <f>SQRT(398600640000/#REF!)</f>
        <v>#REF!</v>
      </c>
      <c r="AZ1858" s="17" t="e">
        <f>SQRT(398600640000/#REF!)</f>
        <v>#REF!</v>
      </c>
      <c r="BA1858" s="17" t="e">
        <f t="shared" si="518"/>
        <v>#REF!</v>
      </c>
      <c r="BB1858" s="24" t="e">
        <f>-(398600640000000)/(2*(#REF!))</f>
        <v>#REF!</v>
      </c>
      <c r="BC1858" s="24" t="e">
        <f>-(398600640000000)/((2*#REF!))</f>
        <v>#REF!</v>
      </c>
      <c r="BD1858" s="24" t="e">
        <f>-(398600640000000)/(2*#REF!)</f>
        <v>#REF!</v>
      </c>
      <c r="BE1858" s="27" t="e">
        <f t="shared" si="519"/>
        <v>#REF!</v>
      </c>
      <c r="BF1858" s="27" t="e">
        <f t="shared" si="520"/>
        <v>#REF!</v>
      </c>
      <c r="BG1858" s="23" t="e">
        <f t="shared" si="521"/>
        <v>#REF!</v>
      </c>
      <c r="BH1858" s="23" t="e">
        <f t="shared" si="522"/>
        <v>#REF!</v>
      </c>
      <c r="BJ1858" s="29" t="e">
        <f>398600640000000/(#REF!*1000*#REF!*1000)</f>
        <v>#REF!</v>
      </c>
      <c r="BK1858" s="29" t="e">
        <f>398600640000000/(#REF!*1000*#REF!*1000)</f>
        <v>#REF!</v>
      </c>
      <c r="BL1858" s="29" t="e">
        <f t="shared" si="523"/>
        <v>#REF!</v>
      </c>
      <c r="BM1858" t="e">
        <f>398600640000000/(#REF!*1000*#REF!*1000)</f>
        <v>#REF!</v>
      </c>
    </row>
    <row r="1859" spans="24:65" x14ac:dyDescent="0.25">
      <c r="X1859"/>
      <c r="Y1859"/>
      <c r="Z1859"/>
      <c r="AA1859"/>
      <c r="AB1859" s="5" t="e">
        <f>#REF!-#REF!</f>
        <v>#REF!</v>
      </c>
      <c r="AC1859" s="1" t="e">
        <f>#REF!-#REF!</f>
        <v>#REF!</v>
      </c>
      <c r="AD1859" s="1" t="e">
        <f>SIN(#REF!)*COS(#REF!)</f>
        <v>#REF!</v>
      </c>
      <c r="AE1859" s="1" t="e">
        <f>SIN(#REF!)*SIN(#REF!)</f>
        <v>#REF!</v>
      </c>
      <c r="AF1859" s="1" t="e">
        <f>#REF!*COS(#REF!+#REF!)</f>
        <v>#REF!</v>
      </c>
      <c r="AG1859" s="1" t="e">
        <f>#REF!*SIN(#REF!+#REF!)</f>
        <v>#REF!</v>
      </c>
      <c r="AH1859" s="1" t="e">
        <f>SIN(#REF!)</f>
        <v>#REF!</v>
      </c>
      <c r="AI1859" s="1" t="e">
        <f>COS(#REF!)</f>
        <v>#REF!</v>
      </c>
      <c r="AJ1859" s="1" t="e">
        <f t="shared" si="513"/>
        <v>#REF!</v>
      </c>
      <c r="AK1859" s="5" t="e">
        <f>#REF!*#REF!</f>
        <v>#REF!</v>
      </c>
      <c r="AL1859" s="1" t="e">
        <f>(#REF!*#REF!)*(#REF!*#REF!-1)</f>
        <v>#REF!</v>
      </c>
      <c r="AM1859" s="13" t="e">
        <f>#REF!*SQRT(1-#REF!*#REF!)</f>
        <v>#REF!</v>
      </c>
      <c r="AN1859" s="15" t="e">
        <f>#REF!-AM1859</f>
        <v>#REF!</v>
      </c>
      <c r="AO1859" s="19" t="e">
        <f>#REF!/AM1859</f>
        <v>#REF!</v>
      </c>
      <c r="AP1859" s="19" t="e">
        <f>SQRT(398600640000000/(#REF!*1000))</f>
        <v>#REF!</v>
      </c>
      <c r="AQ1859" s="17" t="e">
        <f>SQRT(2*398600640000000*((1/(#REF!*1000))-(1/((#REF!*1000)+(#REF!*1000)))))</f>
        <v>#REF!</v>
      </c>
      <c r="AR1859" s="17" t="e">
        <f>SQRT(2*398600640000000*((1/(#REF!*1000))-(1/((#REF!*1000)+(#REF!*1000)))))</f>
        <v>#REF!</v>
      </c>
      <c r="AS1859" s="17" t="e">
        <f t="shared" si="514"/>
        <v>#REF!</v>
      </c>
      <c r="AT1859" s="5" t="e">
        <f t="shared" si="515"/>
        <v>#REF!</v>
      </c>
      <c r="AU1859" s="5" t="e">
        <f>(((4*(POWER(#REF!*1000,2)*AP1859)/398600640000000)*AT1859))/2/1000</f>
        <v>#REF!</v>
      </c>
      <c r="AV1859" s="5" t="e">
        <f t="shared" si="516"/>
        <v>#REF!</v>
      </c>
      <c r="AW1859" s="5" t="e">
        <f>(((4*(POWER(#REF!*1000,2)*AQ1859)/398600640000000)*AV1859))/2/1000</f>
        <v>#REF!</v>
      </c>
      <c r="AX1859" s="19" t="e">
        <f t="shared" si="517"/>
        <v>#REF!</v>
      </c>
      <c r="AY1859" s="17" t="e">
        <f>SQRT(398600640000/#REF!)</f>
        <v>#REF!</v>
      </c>
      <c r="AZ1859" s="17" t="e">
        <f>SQRT(398600640000/#REF!)</f>
        <v>#REF!</v>
      </c>
      <c r="BA1859" s="17" t="e">
        <f t="shared" si="518"/>
        <v>#REF!</v>
      </c>
      <c r="BB1859" s="24" t="e">
        <f>-(398600640000000)/(2*(#REF!))</f>
        <v>#REF!</v>
      </c>
      <c r="BC1859" s="24" t="e">
        <f>-(398600640000000)/((2*#REF!))</f>
        <v>#REF!</v>
      </c>
      <c r="BD1859" s="24" t="e">
        <f>-(398600640000000)/(2*#REF!)</f>
        <v>#REF!</v>
      </c>
      <c r="BE1859" s="27" t="e">
        <f t="shared" si="519"/>
        <v>#REF!</v>
      </c>
      <c r="BF1859" s="27" t="e">
        <f t="shared" si="520"/>
        <v>#REF!</v>
      </c>
      <c r="BG1859" s="23" t="e">
        <f t="shared" si="521"/>
        <v>#REF!</v>
      </c>
      <c r="BH1859" s="23" t="e">
        <f t="shared" si="522"/>
        <v>#REF!</v>
      </c>
      <c r="BJ1859" s="29" t="e">
        <f>398600640000000/(#REF!*1000*#REF!*1000)</f>
        <v>#REF!</v>
      </c>
      <c r="BK1859" s="29" t="e">
        <f>398600640000000/(#REF!*1000*#REF!*1000)</f>
        <v>#REF!</v>
      </c>
      <c r="BL1859" s="29" t="e">
        <f t="shared" si="523"/>
        <v>#REF!</v>
      </c>
      <c r="BM1859" t="e">
        <f>398600640000000/(#REF!*1000*#REF!*1000)</f>
        <v>#REF!</v>
      </c>
    </row>
    <row r="1860" spans="24:65" x14ac:dyDescent="0.25">
      <c r="X1860"/>
      <c r="Y1860"/>
      <c r="Z1860"/>
      <c r="AA1860"/>
      <c r="AB1860" s="5">
        <f>K211-L211</f>
        <v>35.798351000004914</v>
      </c>
      <c r="AC1860" s="1" t="e">
        <f>R211-#REF!</f>
        <v>#REF!</v>
      </c>
      <c r="AD1860" s="1">
        <f>SIN(F211)*COS(H211)</f>
        <v>-1.9011971622639304E-4</v>
      </c>
      <c r="AE1860" s="1">
        <f>SIN(F211)*SIN(H211)</f>
        <v>1.9909417771927702E-3</v>
      </c>
      <c r="AF1860" s="1">
        <f>D211*COS(J211+H211)</f>
        <v>-4.1666224210903198E-4</v>
      </c>
      <c r="AG1860" s="1">
        <f>D211*SIN(J211+H211)</f>
        <v>-8.377097349723468E-5</v>
      </c>
      <c r="AH1860" s="1">
        <f>SIN(J211)</f>
        <v>0.99467922606403791</v>
      </c>
      <c r="AI1860" s="1">
        <f>COS(J211)</f>
        <v>-0.10302056705651848</v>
      </c>
      <c r="AJ1860" s="1">
        <f t="shared" si="513"/>
        <v>-0.10247241790845613</v>
      </c>
      <c r="AK1860" s="5">
        <f>C211*D211</f>
        <v>17.920222194949996</v>
      </c>
      <c r="AL1860" s="1">
        <f>(C211*C211)*(D211*D211-1)</f>
        <v>-1777906189.6829574</v>
      </c>
      <c r="AM1860" s="13">
        <f>C211*SQRT(1-D211*D211)</f>
        <v>42165.224885952608</v>
      </c>
      <c r="AN1860" s="15">
        <f>C211-AM1860</f>
        <v>3.8080473896116018E-3</v>
      </c>
      <c r="AO1860" s="19">
        <f>C211/AM1860</f>
        <v>1.0000000903125124</v>
      </c>
      <c r="AP1860" s="19">
        <f>SQRT(398600640000000/(C211*1000))</f>
        <v>3074.6222503534041</v>
      </c>
      <c r="AQ1860" s="17">
        <f>SQRT(2*398600640000000*((1/(K211*1000))-(1/((L211*1000)+(K211*1000)))))</f>
        <v>3073.3173475145504</v>
      </c>
      <c r="AR1860" s="17">
        <f>SQRT(2*398600640000000*((1/(L211*1000))-(1/((L211*1000)+(K211*1000)))))</f>
        <v>3075.9277072787136</v>
      </c>
      <c r="AS1860" s="17">
        <f t="shared" si="514"/>
        <v>2.6103597641631495</v>
      </c>
      <c r="AT1860" s="5">
        <f t="shared" si="515"/>
        <v>1.3054569253094996</v>
      </c>
      <c r="AU1860" s="5">
        <f>(((4*(POWER(C211*1000,2)*AP1860)/398600640000000)*AT1860))/2/1000</f>
        <v>35.805952942358459</v>
      </c>
      <c r="AV1860" s="5">
        <f t="shared" si="516"/>
        <v>1.3049028388536499</v>
      </c>
      <c r="AW1860" s="5">
        <f>(((4*(POWER(C211*1000,2)*AQ1860)/398600640000000)*AV1860))/2/1000</f>
        <v>35.775565527217282</v>
      </c>
      <c r="AX1860" s="19">
        <f t="shared" si="517"/>
        <v>8.4936225875736418E-2</v>
      </c>
      <c r="AY1860" s="17">
        <f>SQRT(398600640000/K211)</f>
        <v>3073.9698681846412</v>
      </c>
      <c r="AZ1860" s="17">
        <f>SQRT(398600640000/L211)</f>
        <v>3075.2750480961222</v>
      </c>
      <c r="BA1860" s="17">
        <f t="shared" si="518"/>
        <v>1.305179911480991</v>
      </c>
      <c r="BB1860" s="24">
        <f>-(398600640000000)/(2*(K211))</f>
        <v>-4724645375.2535496</v>
      </c>
      <c r="BC1860" s="24">
        <f>-(398600640000000)/((2*L211))</f>
        <v>-4728658310.721303</v>
      </c>
      <c r="BD1860" s="24">
        <f>-(398600640000000)/(2*C211)</f>
        <v>-4726650991.1841154</v>
      </c>
      <c r="BE1860" s="27">
        <f t="shared" si="519"/>
        <v>2007319.5371875763</v>
      </c>
      <c r="BF1860" s="27">
        <f t="shared" si="520"/>
        <v>-2005615.930565834</v>
      </c>
      <c r="BG1860" s="23">
        <f t="shared" si="521"/>
        <v>1703.6066217422485</v>
      </c>
      <c r="BH1860" s="23">
        <f t="shared" si="522"/>
        <v>-4012935.4677534103</v>
      </c>
      <c r="BJ1860" s="29">
        <f>398600640000000/(K211*1000*K211*1000)</f>
        <v>0.22400640322007268</v>
      </c>
      <c r="BK1860" s="29">
        <f>398600640000000/(L211*1000*L211*1000)</f>
        <v>0.22438708999116158</v>
      </c>
      <c r="BL1860" s="29">
        <f t="shared" si="523"/>
        <v>3.8068677108890614E-4</v>
      </c>
      <c r="BM1860">
        <f>398600640000000/(C211*1000*C211*1000)</f>
        <v>0.22419662539891339</v>
      </c>
    </row>
    <row r="1861" spans="24:65" x14ac:dyDescent="0.25">
      <c r="X1861"/>
      <c r="Y1861"/>
      <c r="Z1861"/>
      <c r="AA1861"/>
      <c r="AR1861" s="17"/>
      <c r="AS1861" s="17"/>
      <c r="BB1861" s="24"/>
      <c r="BC1861" s="24"/>
      <c r="BD1861" s="24"/>
      <c r="BL1861" s="29"/>
    </row>
    <row r="1862" spans="24:65" x14ac:dyDescent="0.25">
      <c r="X1862"/>
      <c r="Y1862"/>
      <c r="Z1862"/>
      <c r="AA1862"/>
      <c r="AR1862" s="17"/>
      <c r="AS1862" s="17"/>
      <c r="BB1862" s="24"/>
      <c r="BC1862" s="24"/>
      <c r="BD1862" s="24"/>
      <c r="BL1862" s="29"/>
    </row>
    <row r="1863" spans="24:65" x14ac:dyDescent="0.25">
      <c r="X1863"/>
      <c r="Y1863"/>
      <c r="Z1863"/>
      <c r="AA1863"/>
    </row>
    <row r="1864" spans="24:65" x14ac:dyDescent="0.25">
      <c r="X1864"/>
      <c r="Y1864"/>
      <c r="Z1864"/>
      <c r="AA1864"/>
    </row>
    <row r="1865" spans="24:65" x14ac:dyDescent="0.25">
      <c r="X1865"/>
      <c r="Y1865"/>
      <c r="Z1865"/>
      <c r="AA1865"/>
    </row>
    <row r="1866" spans="24:65" x14ac:dyDescent="0.25">
      <c r="X1866"/>
      <c r="Y1866"/>
      <c r="Z1866"/>
      <c r="AA1866"/>
    </row>
    <row r="1867" spans="24:65" x14ac:dyDescent="0.25">
      <c r="X1867"/>
      <c r="Y1867"/>
      <c r="Z1867"/>
      <c r="AA1867"/>
    </row>
    <row r="1868" spans="24:65" x14ac:dyDescent="0.25">
      <c r="X1868"/>
      <c r="Y1868"/>
      <c r="Z1868"/>
      <c r="AA1868"/>
    </row>
    <row r="1869" spans="24:65" x14ac:dyDescent="0.25">
      <c r="X1869"/>
      <c r="Y1869"/>
      <c r="Z1869"/>
      <c r="AA1869"/>
    </row>
    <row r="1870" spans="24:65" x14ac:dyDescent="0.25">
      <c r="X1870"/>
      <c r="Y1870"/>
      <c r="Z1870"/>
      <c r="AA1870"/>
    </row>
    <row r="1871" spans="24:65" x14ac:dyDescent="0.25">
      <c r="X1871"/>
      <c r="Y1871"/>
      <c r="Z1871"/>
      <c r="AA1871"/>
    </row>
    <row r="1872" spans="24:65" x14ac:dyDescent="0.25">
      <c r="X1872"/>
      <c r="Y1872"/>
      <c r="Z1872"/>
      <c r="AA1872"/>
    </row>
    <row r="1873" spans="24:27" x14ac:dyDescent="0.25">
      <c r="X1873"/>
      <c r="Y1873"/>
      <c r="Z1873"/>
      <c r="AA1873"/>
    </row>
    <row r="1874" spans="24:27" x14ac:dyDescent="0.25">
      <c r="X1874"/>
      <c r="Y1874"/>
      <c r="Z1874"/>
      <c r="AA1874"/>
    </row>
    <row r="1875" spans="24:27" x14ac:dyDescent="0.25">
      <c r="X1875"/>
      <c r="Y1875"/>
      <c r="Z1875"/>
      <c r="AA1875"/>
    </row>
    <row r="1876" spans="24:27" x14ac:dyDescent="0.25">
      <c r="X1876"/>
      <c r="Y1876"/>
      <c r="Z1876"/>
      <c r="AA1876"/>
    </row>
    <row r="1877" spans="24:27" x14ac:dyDescent="0.25">
      <c r="X1877"/>
      <c r="Y1877"/>
      <c r="Z1877"/>
      <c r="AA1877"/>
    </row>
    <row r="1878" spans="24:27" x14ac:dyDescent="0.25">
      <c r="X1878"/>
      <c r="Y1878"/>
      <c r="Z1878"/>
      <c r="AA1878"/>
    </row>
    <row r="1879" spans="24:27" x14ac:dyDescent="0.25">
      <c r="X1879"/>
      <c r="Y1879"/>
      <c r="Z1879"/>
      <c r="AA1879"/>
    </row>
    <row r="1880" spans="24:27" x14ac:dyDescent="0.25">
      <c r="X1880"/>
      <c r="Y1880"/>
      <c r="Z1880"/>
      <c r="AA1880"/>
    </row>
    <row r="1881" spans="24:27" x14ac:dyDescent="0.25">
      <c r="X1881"/>
      <c r="Y1881"/>
      <c r="Z1881"/>
      <c r="AA1881"/>
    </row>
    <row r="1882" spans="24:27" x14ac:dyDescent="0.25">
      <c r="X1882"/>
      <c r="Y1882"/>
      <c r="Z1882"/>
      <c r="AA1882"/>
    </row>
    <row r="1883" spans="24:27" x14ac:dyDescent="0.25">
      <c r="X1883"/>
      <c r="Y1883"/>
      <c r="Z1883"/>
      <c r="AA1883"/>
    </row>
    <row r="1884" spans="24:27" x14ac:dyDescent="0.25">
      <c r="X1884"/>
      <c r="Y1884"/>
      <c r="Z1884"/>
      <c r="AA1884"/>
    </row>
    <row r="1885" spans="24:27" x14ac:dyDescent="0.25">
      <c r="X1885"/>
      <c r="Y1885"/>
      <c r="Z1885"/>
      <c r="AA1885"/>
    </row>
    <row r="1886" spans="24:27" x14ac:dyDescent="0.25">
      <c r="X1886"/>
      <c r="Y1886"/>
      <c r="Z1886"/>
      <c r="AA1886"/>
    </row>
    <row r="1887" spans="24:27" x14ac:dyDescent="0.25">
      <c r="X1887"/>
      <c r="Y1887"/>
      <c r="Z1887"/>
      <c r="AA1887"/>
    </row>
    <row r="1888" spans="24:27" x14ac:dyDescent="0.25">
      <c r="X1888"/>
      <c r="Y1888"/>
      <c r="Z1888"/>
      <c r="AA1888"/>
    </row>
    <row r="1889" spans="24:27" x14ac:dyDescent="0.25">
      <c r="X1889"/>
      <c r="Y1889"/>
      <c r="Z1889"/>
      <c r="AA1889"/>
    </row>
    <row r="1890" spans="24:27" x14ac:dyDescent="0.25">
      <c r="X1890"/>
      <c r="Y1890"/>
      <c r="Z1890"/>
      <c r="AA1890"/>
    </row>
    <row r="1891" spans="24:27" x14ac:dyDescent="0.25">
      <c r="X1891"/>
      <c r="Y1891"/>
      <c r="Z1891"/>
      <c r="AA1891"/>
    </row>
    <row r="1892" spans="24:27" x14ac:dyDescent="0.25">
      <c r="X1892"/>
      <c r="Y1892"/>
      <c r="Z1892"/>
      <c r="AA1892"/>
    </row>
    <row r="1893" spans="24:27" x14ac:dyDescent="0.25">
      <c r="X1893"/>
      <c r="Y1893"/>
      <c r="Z1893"/>
      <c r="AA1893"/>
    </row>
    <row r="1894" spans="24:27" x14ac:dyDescent="0.25">
      <c r="X1894"/>
      <c r="Y1894"/>
      <c r="Z1894"/>
      <c r="AA1894"/>
    </row>
    <row r="1895" spans="24:27" x14ac:dyDescent="0.25">
      <c r="X1895"/>
      <c r="Y1895"/>
      <c r="Z1895"/>
      <c r="AA1895"/>
    </row>
    <row r="1896" spans="24:27" x14ac:dyDescent="0.25">
      <c r="X1896"/>
      <c r="Y1896"/>
      <c r="Z1896"/>
      <c r="AA1896"/>
    </row>
    <row r="1897" spans="24:27" x14ac:dyDescent="0.25">
      <c r="X1897"/>
      <c r="Y1897"/>
      <c r="Z1897"/>
      <c r="AA1897"/>
    </row>
    <row r="1898" spans="24:27" x14ac:dyDescent="0.25">
      <c r="X1898"/>
      <c r="Y1898"/>
      <c r="Z1898"/>
      <c r="AA1898"/>
    </row>
    <row r="1899" spans="24:27" x14ac:dyDescent="0.25">
      <c r="X1899"/>
      <c r="Y1899"/>
      <c r="Z1899"/>
      <c r="AA1899"/>
    </row>
    <row r="1900" spans="24:27" x14ac:dyDescent="0.25">
      <c r="X1900"/>
      <c r="Y1900"/>
      <c r="Z1900"/>
      <c r="AA1900"/>
    </row>
    <row r="1901" spans="24:27" x14ac:dyDescent="0.25">
      <c r="X1901"/>
      <c r="Y1901"/>
      <c r="Z1901"/>
      <c r="AA1901"/>
    </row>
    <row r="1902" spans="24:27" x14ac:dyDescent="0.25">
      <c r="X1902"/>
      <c r="Y1902"/>
      <c r="Z1902"/>
      <c r="AA1902"/>
    </row>
    <row r="1903" spans="24:27" x14ac:dyDescent="0.25">
      <c r="X1903"/>
      <c r="Y1903"/>
      <c r="Z1903"/>
      <c r="AA1903"/>
    </row>
    <row r="1904" spans="24:27" x14ac:dyDescent="0.25">
      <c r="X1904"/>
      <c r="Y1904"/>
      <c r="Z1904"/>
      <c r="AA1904"/>
    </row>
    <row r="1905" spans="24:27" x14ac:dyDescent="0.25">
      <c r="X1905"/>
      <c r="Y1905"/>
      <c r="Z1905"/>
      <c r="AA1905"/>
    </row>
    <row r="1906" spans="24:27" x14ac:dyDescent="0.25">
      <c r="X1906"/>
      <c r="Y1906"/>
      <c r="Z1906"/>
      <c r="AA1906"/>
    </row>
    <row r="1907" spans="24:27" x14ac:dyDescent="0.25">
      <c r="X1907"/>
      <c r="Y1907"/>
      <c r="Z1907"/>
      <c r="AA1907"/>
    </row>
    <row r="1908" spans="24:27" x14ac:dyDescent="0.25">
      <c r="X1908"/>
      <c r="Y1908"/>
      <c r="Z1908"/>
      <c r="AA1908"/>
    </row>
    <row r="1909" spans="24:27" x14ac:dyDescent="0.25">
      <c r="X1909"/>
      <c r="Y1909"/>
      <c r="Z1909"/>
      <c r="AA1909"/>
    </row>
    <row r="1910" spans="24:27" x14ac:dyDescent="0.25">
      <c r="X1910"/>
      <c r="Y1910"/>
      <c r="Z1910"/>
      <c r="AA1910"/>
    </row>
    <row r="1911" spans="24:27" x14ac:dyDescent="0.25">
      <c r="X1911"/>
      <c r="Y1911"/>
      <c r="Z1911"/>
      <c r="AA1911"/>
    </row>
    <row r="1912" spans="24:27" x14ac:dyDescent="0.25">
      <c r="X1912"/>
      <c r="Y1912"/>
      <c r="Z1912"/>
      <c r="AA1912"/>
    </row>
    <row r="1913" spans="24:27" x14ac:dyDescent="0.25">
      <c r="X1913"/>
      <c r="Y1913"/>
      <c r="Z1913"/>
      <c r="AA1913"/>
    </row>
    <row r="1914" spans="24:27" x14ac:dyDescent="0.25">
      <c r="X1914"/>
      <c r="Y1914"/>
      <c r="Z1914"/>
      <c r="AA1914"/>
    </row>
    <row r="1915" spans="24:27" x14ac:dyDescent="0.25">
      <c r="X1915"/>
      <c r="Y1915"/>
      <c r="Z1915"/>
      <c r="AA1915"/>
    </row>
    <row r="1916" spans="24:27" x14ac:dyDescent="0.25">
      <c r="X1916"/>
      <c r="Y1916"/>
      <c r="Z1916"/>
      <c r="AA1916"/>
    </row>
    <row r="1917" spans="24:27" x14ac:dyDescent="0.25">
      <c r="X1917"/>
      <c r="Y1917"/>
      <c r="Z1917"/>
      <c r="AA1917"/>
    </row>
    <row r="1918" spans="24:27" x14ac:dyDescent="0.25">
      <c r="X1918"/>
      <c r="Y1918"/>
      <c r="Z1918"/>
      <c r="AA1918"/>
    </row>
    <row r="1919" spans="24:27" x14ac:dyDescent="0.25">
      <c r="X1919"/>
      <c r="Y1919"/>
      <c r="Z1919"/>
      <c r="AA1919"/>
    </row>
    <row r="1920" spans="24:27" x14ac:dyDescent="0.25">
      <c r="X1920"/>
      <c r="Y1920"/>
      <c r="Z1920"/>
      <c r="AA1920"/>
    </row>
    <row r="1921" spans="24:27" x14ac:dyDescent="0.25">
      <c r="X1921"/>
      <c r="Y1921"/>
      <c r="Z1921"/>
      <c r="AA1921"/>
    </row>
    <row r="1922" spans="24:27" x14ac:dyDescent="0.25">
      <c r="X1922"/>
      <c r="Y1922"/>
      <c r="Z1922"/>
      <c r="AA1922"/>
    </row>
    <row r="1923" spans="24:27" x14ac:dyDescent="0.25">
      <c r="X1923"/>
      <c r="Y1923"/>
      <c r="Z1923"/>
      <c r="AA1923"/>
    </row>
    <row r="1924" spans="24:27" x14ac:dyDescent="0.25">
      <c r="X1924"/>
      <c r="Y1924"/>
      <c r="Z1924"/>
      <c r="AA1924"/>
    </row>
    <row r="1925" spans="24:27" x14ac:dyDescent="0.25">
      <c r="X1925"/>
      <c r="Y1925"/>
      <c r="Z1925"/>
      <c r="AA1925"/>
    </row>
    <row r="1926" spans="24:27" x14ac:dyDescent="0.25">
      <c r="X1926"/>
      <c r="Y1926"/>
      <c r="Z1926"/>
      <c r="AA1926"/>
    </row>
    <row r="1927" spans="24:27" x14ac:dyDescent="0.25">
      <c r="X1927"/>
      <c r="Y1927"/>
      <c r="Z1927"/>
      <c r="AA1927"/>
    </row>
    <row r="1928" spans="24:27" x14ac:dyDescent="0.25">
      <c r="X1928"/>
      <c r="Y1928"/>
      <c r="Z1928"/>
      <c r="AA1928"/>
    </row>
    <row r="1929" spans="24:27" x14ac:dyDescent="0.25">
      <c r="X1929"/>
      <c r="Y1929"/>
      <c r="Z1929"/>
      <c r="AA1929"/>
    </row>
    <row r="1930" spans="24:27" x14ac:dyDescent="0.25">
      <c r="X1930"/>
      <c r="Y1930"/>
      <c r="Z1930"/>
      <c r="AA1930"/>
    </row>
    <row r="1931" spans="24:27" x14ac:dyDescent="0.25">
      <c r="X1931"/>
      <c r="Y1931"/>
      <c r="Z1931"/>
      <c r="AA1931"/>
    </row>
    <row r="1932" spans="24:27" x14ac:dyDescent="0.25">
      <c r="X1932"/>
      <c r="Y1932"/>
      <c r="Z1932"/>
      <c r="AA1932"/>
    </row>
    <row r="1933" spans="24:27" x14ac:dyDescent="0.25">
      <c r="X1933"/>
      <c r="Y1933"/>
      <c r="Z1933"/>
      <c r="AA1933"/>
    </row>
    <row r="1934" spans="24:27" x14ac:dyDescent="0.25">
      <c r="X1934"/>
      <c r="Y1934"/>
      <c r="Z1934"/>
      <c r="AA1934"/>
    </row>
    <row r="1935" spans="24:27" x14ac:dyDescent="0.25">
      <c r="X1935"/>
      <c r="Y1935"/>
      <c r="Z1935"/>
      <c r="AA1935"/>
    </row>
    <row r="1936" spans="24:27" x14ac:dyDescent="0.25">
      <c r="X1936"/>
      <c r="Y1936"/>
      <c r="Z1936"/>
      <c r="AA1936"/>
    </row>
    <row r="1937" spans="24:27" x14ac:dyDescent="0.25">
      <c r="X1937"/>
      <c r="Y1937"/>
      <c r="Z1937"/>
      <c r="AA1937"/>
    </row>
    <row r="1938" spans="24:27" x14ac:dyDescent="0.25">
      <c r="X1938"/>
      <c r="Y1938"/>
      <c r="Z1938"/>
      <c r="AA1938"/>
    </row>
    <row r="1939" spans="24:27" x14ac:dyDescent="0.25">
      <c r="X1939"/>
      <c r="Y1939"/>
      <c r="Z1939"/>
      <c r="AA1939"/>
    </row>
    <row r="1940" spans="24:27" x14ac:dyDescent="0.25">
      <c r="X1940"/>
      <c r="Y1940"/>
      <c r="Z1940"/>
      <c r="AA1940"/>
    </row>
    <row r="1941" spans="24:27" x14ac:dyDescent="0.25">
      <c r="X1941"/>
      <c r="Y1941"/>
      <c r="Z1941"/>
      <c r="AA1941"/>
    </row>
    <row r="1942" spans="24:27" x14ac:dyDescent="0.25">
      <c r="X1942"/>
      <c r="Y1942"/>
      <c r="Z1942"/>
      <c r="AA1942"/>
    </row>
    <row r="1943" spans="24:27" x14ac:dyDescent="0.25">
      <c r="X1943"/>
      <c r="Y1943"/>
      <c r="Z1943"/>
      <c r="AA1943"/>
    </row>
    <row r="1944" spans="24:27" x14ac:dyDescent="0.25">
      <c r="X1944"/>
      <c r="Y1944"/>
      <c r="Z1944"/>
      <c r="AA1944"/>
    </row>
    <row r="1945" spans="24:27" x14ac:dyDescent="0.25">
      <c r="X1945"/>
      <c r="Y1945"/>
      <c r="Z1945"/>
      <c r="AA1945"/>
    </row>
    <row r="1946" spans="24:27" x14ac:dyDescent="0.25">
      <c r="X1946"/>
      <c r="Y1946"/>
      <c r="Z1946"/>
      <c r="AA1946"/>
    </row>
    <row r="1947" spans="24:27" x14ac:dyDescent="0.25">
      <c r="X1947"/>
      <c r="Y1947"/>
      <c r="Z1947"/>
      <c r="AA1947"/>
    </row>
    <row r="1948" spans="24:27" x14ac:dyDescent="0.25">
      <c r="X1948"/>
      <c r="Y1948"/>
      <c r="Z1948"/>
      <c r="AA1948"/>
    </row>
    <row r="1949" spans="24:27" x14ac:dyDescent="0.25">
      <c r="X1949"/>
      <c r="Y1949"/>
      <c r="Z1949"/>
      <c r="AA1949"/>
    </row>
    <row r="1950" spans="24:27" x14ac:dyDescent="0.25">
      <c r="X1950"/>
      <c r="Y1950"/>
      <c r="Z1950"/>
      <c r="AA1950"/>
    </row>
    <row r="1951" spans="24:27" x14ac:dyDescent="0.25">
      <c r="X1951"/>
      <c r="Y1951"/>
      <c r="Z1951"/>
      <c r="AA1951"/>
    </row>
    <row r="1952" spans="24:27" x14ac:dyDescent="0.25">
      <c r="X1952"/>
      <c r="Y1952"/>
      <c r="Z1952"/>
      <c r="AA1952"/>
    </row>
    <row r="1953" spans="24:27" x14ac:dyDescent="0.25">
      <c r="X1953"/>
      <c r="Y1953"/>
      <c r="Z1953"/>
      <c r="AA1953"/>
    </row>
    <row r="1954" spans="24:27" x14ac:dyDescent="0.25">
      <c r="X1954"/>
      <c r="Y1954"/>
      <c r="Z1954"/>
      <c r="AA1954"/>
    </row>
    <row r="1955" spans="24:27" x14ac:dyDescent="0.25">
      <c r="X1955"/>
      <c r="Y1955"/>
      <c r="Z1955"/>
      <c r="AA1955"/>
    </row>
    <row r="1956" spans="24:27" x14ac:dyDescent="0.25">
      <c r="X1956"/>
      <c r="Y1956"/>
      <c r="Z1956"/>
      <c r="AA1956"/>
    </row>
    <row r="1957" spans="24:27" x14ac:dyDescent="0.25">
      <c r="X1957"/>
      <c r="Y1957"/>
      <c r="Z1957"/>
      <c r="AA1957"/>
    </row>
    <row r="1958" spans="24:27" x14ac:dyDescent="0.25">
      <c r="X1958"/>
      <c r="Y1958"/>
      <c r="Z1958"/>
      <c r="AA1958"/>
    </row>
    <row r="1959" spans="24:27" x14ac:dyDescent="0.25">
      <c r="X1959"/>
      <c r="Y1959"/>
      <c r="Z1959"/>
      <c r="AA1959"/>
    </row>
    <row r="1960" spans="24:27" x14ac:dyDescent="0.25">
      <c r="X1960"/>
      <c r="Y1960"/>
      <c r="Z1960"/>
      <c r="AA1960"/>
    </row>
    <row r="1961" spans="24:27" x14ac:dyDescent="0.25">
      <c r="X1961"/>
      <c r="Y1961"/>
      <c r="Z1961"/>
      <c r="AA1961"/>
    </row>
    <row r="1962" spans="24:27" x14ac:dyDescent="0.25">
      <c r="X1962"/>
      <c r="Y1962"/>
      <c r="Z1962"/>
      <c r="AA1962"/>
    </row>
    <row r="1963" spans="24:27" x14ac:dyDescent="0.25">
      <c r="X1963"/>
      <c r="Y1963"/>
      <c r="Z1963"/>
      <c r="AA1963"/>
    </row>
    <row r="1964" spans="24:27" x14ac:dyDescent="0.25">
      <c r="X1964"/>
      <c r="Y1964"/>
      <c r="Z1964"/>
      <c r="AA1964"/>
    </row>
    <row r="1965" spans="24:27" x14ac:dyDescent="0.25">
      <c r="X1965"/>
      <c r="Y1965"/>
      <c r="Z1965"/>
      <c r="AA1965"/>
    </row>
    <row r="1966" spans="24:27" x14ac:dyDescent="0.25">
      <c r="X1966"/>
      <c r="Y1966"/>
      <c r="Z1966"/>
      <c r="AA1966"/>
    </row>
    <row r="1967" spans="24:27" x14ac:dyDescent="0.25">
      <c r="X1967"/>
      <c r="Y1967"/>
      <c r="Z1967"/>
      <c r="AA1967"/>
    </row>
    <row r="1968" spans="24:27" x14ac:dyDescent="0.25">
      <c r="X1968"/>
      <c r="Y1968"/>
      <c r="Z1968"/>
      <c r="AA1968"/>
    </row>
    <row r="1969" spans="24:27" x14ac:dyDescent="0.25">
      <c r="X1969"/>
      <c r="Y1969"/>
      <c r="Z1969"/>
      <c r="AA1969"/>
    </row>
    <row r="1970" spans="24:27" x14ac:dyDescent="0.25">
      <c r="X1970"/>
      <c r="Y1970"/>
      <c r="Z1970"/>
      <c r="AA1970"/>
    </row>
    <row r="1971" spans="24:27" x14ac:dyDescent="0.25">
      <c r="X1971"/>
      <c r="Y1971"/>
      <c r="Z1971"/>
      <c r="AA1971"/>
    </row>
    <row r="1972" spans="24:27" x14ac:dyDescent="0.25">
      <c r="X1972"/>
      <c r="Y1972"/>
      <c r="Z1972"/>
      <c r="AA1972"/>
    </row>
    <row r="1973" spans="24:27" x14ac:dyDescent="0.25">
      <c r="X1973"/>
      <c r="Y1973"/>
      <c r="Z1973"/>
      <c r="AA1973"/>
    </row>
    <row r="1974" spans="24:27" x14ac:dyDescent="0.25">
      <c r="X1974"/>
      <c r="Y1974"/>
      <c r="Z1974"/>
      <c r="AA1974"/>
    </row>
    <row r="1975" spans="24:27" x14ac:dyDescent="0.25">
      <c r="X1975"/>
      <c r="Y1975"/>
      <c r="Z1975"/>
      <c r="AA1975"/>
    </row>
    <row r="1976" spans="24:27" x14ac:dyDescent="0.25">
      <c r="X1976"/>
      <c r="Y1976"/>
      <c r="Z1976"/>
      <c r="AA1976"/>
    </row>
    <row r="1977" spans="24:27" x14ac:dyDescent="0.25">
      <c r="X1977"/>
      <c r="Y1977"/>
      <c r="Z1977"/>
      <c r="AA1977"/>
    </row>
    <row r="1978" spans="24:27" x14ac:dyDescent="0.25">
      <c r="X1978"/>
      <c r="Y1978"/>
      <c r="Z1978"/>
      <c r="AA1978"/>
    </row>
    <row r="1979" spans="24:27" x14ac:dyDescent="0.25">
      <c r="X1979"/>
      <c r="Y1979"/>
      <c r="Z1979"/>
      <c r="AA1979"/>
    </row>
    <row r="1980" spans="24:27" x14ac:dyDescent="0.25">
      <c r="X1980"/>
      <c r="Y1980"/>
      <c r="Z1980"/>
      <c r="AA1980"/>
    </row>
    <row r="1981" spans="24:27" x14ac:dyDescent="0.25">
      <c r="X1981"/>
      <c r="Y1981"/>
      <c r="Z1981"/>
      <c r="AA1981"/>
    </row>
    <row r="1982" spans="24:27" x14ac:dyDescent="0.25">
      <c r="X1982"/>
      <c r="Y1982"/>
      <c r="Z1982"/>
      <c r="AA1982"/>
    </row>
    <row r="1983" spans="24:27" x14ac:dyDescent="0.25">
      <c r="X1983"/>
      <c r="Y1983"/>
      <c r="Z1983"/>
      <c r="AA1983"/>
    </row>
    <row r="1984" spans="24:27" x14ac:dyDescent="0.25">
      <c r="X1984"/>
      <c r="Y1984"/>
      <c r="Z1984"/>
      <c r="AA1984"/>
    </row>
    <row r="1985" spans="24:27" x14ac:dyDescent="0.25">
      <c r="X1985"/>
      <c r="Y1985"/>
      <c r="Z1985"/>
      <c r="AA1985"/>
    </row>
    <row r="1986" spans="24:27" x14ac:dyDescent="0.25">
      <c r="X1986"/>
      <c r="Y1986"/>
      <c r="Z1986"/>
      <c r="AA1986"/>
    </row>
    <row r="1987" spans="24:27" x14ac:dyDescent="0.25">
      <c r="X1987"/>
      <c r="Y1987"/>
      <c r="Z1987"/>
      <c r="AA1987"/>
    </row>
    <row r="1988" spans="24:27" x14ac:dyDescent="0.25">
      <c r="X1988"/>
      <c r="Y1988"/>
      <c r="Z1988"/>
      <c r="AA1988"/>
    </row>
    <row r="1989" spans="24:27" x14ac:dyDescent="0.25">
      <c r="X1989"/>
      <c r="Y1989"/>
      <c r="Z1989"/>
      <c r="AA1989"/>
    </row>
    <row r="1990" spans="24:27" x14ac:dyDescent="0.25">
      <c r="X1990"/>
      <c r="Y1990"/>
      <c r="Z1990"/>
      <c r="AA1990"/>
    </row>
    <row r="1991" spans="24:27" x14ac:dyDescent="0.25">
      <c r="X1991"/>
      <c r="Y1991"/>
      <c r="Z1991"/>
      <c r="AA1991"/>
    </row>
    <row r="1992" spans="24:27" x14ac:dyDescent="0.25">
      <c r="X1992"/>
      <c r="Y1992"/>
      <c r="Z1992"/>
      <c r="AA1992"/>
    </row>
    <row r="1993" spans="24:27" x14ac:dyDescent="0.25">
      <c r="X1993"/>
      <c r="Y1993"/>
      <c r="Z1993"/>
      <c r="AA1993"/>
    </row>
    <row r="1994" spans="24:27" x14ac:dyDescent="0.25">
      <c r="X1994"/>
      <c r="Y1994"/>
      <c r="Z1994"/>
      <c r="AA1994"/>
    </row>
    <row r="1995" spans="24:27" x14ac:dyDescent="0.25">
      <c r="X1995"/>
      <c r="Y1995"/>
      <c r="Z1995"/>
      <c r="AA1995"/>
    </row>
    <row r="1996" spans="24:27" x14ac:dyDescent="0.25">
      <c r="X1996"/>
      <c r="Y1996"/>
      <c r="Z1996"/>
      <c r="AA1996"/>
    </row>
    <row r="1997" spans="24:27" x14ac:dyDescent="0.25">
      <c r="X1997"/>
      <c r="Y1997"/>
      <c r="Z1997"/>
      <c r="AA1997"/>
    </row>
    <row r="1998" spans="24:27" x14ac:dyDescent="0.25">
      <c r="X1998"/>
      <c r="Y1998"/>
      <c r="Z1998"/>
      <c r="AA1998"/>
    </row>
    <row r="1999" spans="24:27" x14ac:dyDescent="0.25">
      <c r="X1999"/>
      <c r="Y1999"/>
      <c r="Z1999"/>
      <c r="AA1999"/>
    </row>
    <row r="2000" spans="24:27" x14ac:dyDescent="0.25">
      <c r="X2000"/>
      <c r="Y2000"/>
      <c r="Z2000"/>
      <c r="AA2000"/>
    </row>
    <row r="2001" spans="24:27" x14ac:dyDescent="0.25">
      <c r="X2001"/>
      <c r="Y2001"/>
      <c r="Z2001"/>
      <c r="AA2001"/>
    </row>
    <row r="2002" spans="24:27" x14ac:dyDescent="0.25">
      <c r="X2002"/>
      <c r="Y2002"/>
      <c r="Z2002"/>
      <c r="AA2002"/>
    </row>
    <row r="2003" spans="24:27" x14ac:dyDescent="0.25">
      <c r="X2003"/>
      <c r="Y2003"/>
      <c r="Z2003"/>
      <c r="AA2003"/>
    </row>
    <row r="2004" spans="24:27" x14ac:dyDescent="0.25">
      <c r="X2004"/>
      <c r="Y2004"/>
      <c r="Z2004"/>
      <c r="AA2004"/>
    </row>
    <row r="2005" spans="24:27" x14ac:dyDescent="0.25">
      <c r="X2005"/>
      <c r="Y2005"/>
      <c r="Z2005"/>
      <c r="AA2005"/>
    </row>
    <row r="2006" spans="24:27" x14ac:dyDescent="0.25">
      <c r="X2006"/>
      <c r="Y2006"/>
      <c r="Z2006"/>
      <c r="AA2006"/>
    </row>
    <row r="2007" spans="24:27" x14ac:dyDescent="0.25">
      <c r="X2007"/>
      <c r="Y2007"/>
      <c r="Z2007"/>
      <c r="AA2007"/>
    </row>
    <row r="2008" spans="24:27" x14ac:dyDescent="0.25">
      <c r="X2008"/>
      <c r="Y2008"/>
      <c r="Z2008"/>
      <c r="AA2008"/>
    </row>
    <row r="2009" spans="24:27" x14ac:dyDescent="0.25">
      <c r="X2009"/>
      <c r="Y2009"/>
      <c r="Z2009"/>
      <c r="AA2009"/>
    </row>
    <row r="2010" spans="24:27" x14ac:dyDescent="0.25">
      <c r="X2010"/>
      <c r="Y2010"/>
      <c r="Z2010"/>
      <c r="AA2010"/>
    </row>
    <row r="2011" spans="24:27" x14ac:dyDescent="0.25">
      <c r="X2011"/>
      <c r="Y2011"/>
      <c r="Z2011"/>
      <c r="AA2011"/>
    </row>
    <row r="2012" spans="24:27" x14ac:dyDescent="0.25">
      <c r="X2012"/>
      <c r="Y2012"/>
      <c r="Z2012"/>
      <c r="AA2012"/>
    </row>
    <row r="2013" spans="24:27" x14ac:dyDescent="0.25">
      <c r="X2013"/>
      <c r="Y2013"/>
      <c r="Z2013"/>
      <c r="AA2013"/>
    </row>
    <row r="2014" spans="24:27" x14ac:dyDescent="0.25">
      <c r="X2014"/>
      <c r="Y2014"/>
      <c r="Z2014"/>
      <c r="AA2014"/>
    </row>
    <row r="2015" spans="24:27" x14ac:dyDescent="0.25">
      <c r="X2015"/>
      <c r="Y2015"/>
      <c r="Z2015"/>
      <c r="AA2015"/>
    </row>
    <row r="2016" spans="24:27" x14ac:dyDescent="0.25">
      <c r="X2016"/>
      <c r="Y2016"/>
      <c r="Z2016"/>
      <c r="AA2016"/>
    </row>
    <row r="2017" spans="24:27" x14ac:dyDescent="0.25">
      <c r="X2017"/>
      <c r="Y2017"/>
      <c r="Z2017"/>
      <c r="AA2017"/>
    </row>
    <row r="2018" spans="24:27" x14ac:dyDescent="0.25">
      <c r="X2018"/>
      <c r="Y2018"/>
      <c r="Z2018"/>
      <c r="AA2018"/>
    </row>
    <row r="2019" spans="24:27" x14ac:dyDescent="0.25">
      <c r="X2019"/>
      <c r="Y2019"/>
      <c r="Z2019"/>
      <c r="AA2019"/>
    </row>
    <row r="2020" spans="24:27" x14ac:dyDescent="0.25">
      <c r="X2020"/>
      <c r="Y2020"/>
      <c r="Z2020"/>
      <c r="AA2020"/>
    </row>
    <row r="2021" spans="24:27" x14ac:dyDescent="0.25">
      <c r="X2021"/>
      <c r="Y2021"/>
      <c r="Z2021"/>
      <c r="AA2021"/>
    </row>
    <row r="2022" spans="24:27" x14ac:dyDescent="0.25">
      <c r="X2022"/>
      <c r="Y2022"/>
      <c r="Z2022"/>
      <c r="AA2022"/>
    </row>
    <row r="2023" spans="24:27" x14ac:dyDescent="0.25">
      <c r="X2023"/>
      <c r="Y2023"/>
      <c r="Z2023"/>
      <c r="AA2023"/>
    </row>
    <row r="2024" spans="24:27" x14ac:dyDescent="0.25">
      <c r="X2024"/>
      <c r="Y2024"/>
      <c r="Z2024"/>
      <c r="AA2024"/>
    </row>
    <row r="2025" spans="24:27" x14ac:dyDescent="0.25">
      <c r="X2025"/>
      <c r="Y2025"/>
      <c r="Z2025"/>
      <c r="AA2025"/>
    </row>
    <row r="2026" spans="24:27" x14ac:dyDescent="0.25">
      <c r="X2026"/>
      <c r="Y2026"/>
      <c r="Z2026"/>
      <c r="AA2026"/>
    </row>
    <row r="2027" spans="24:27" x14ac:dyDescent="0.25">
      <c r="X2027"/>
      <c r="Y2027"/>
      <c r="Z2027"/>
      <c r="AA2027"/>
    </row>
    <row r="2028" spans="24:27" x14ac:dyDescent="0.25">
      <c r="X2028"/>
      <c r="Y2028"/>
      <c r="Z2028"/>
      <c r="AA2028"/>
    </row>
    <row r="2029" spans="24:27" x14ac:dyDescent="0.25">
      <c r="X2029"/>
      <c r="Y2029"/>
      <c r="Z2029"/>
      <c r="AA2029"/>
    </row>
    <row r="2030" spans="24:27" x14ac:dyDescent="0.25">
      <c r="X2030"/>
      <c r="Y2030"/>
      <c r="Z2030"/>
      <c r="AA2030"/>
    </row>
    <row r="2031" spans="24:27" x14ac:dyDescent="0.25">
      <c r="X2031"/>
      <c r="Y2031"/>
      <c r="Z2031"/>
      <c r="AA2031"/>
    </row>
    <row r="2032" spans="24:27" x14ac:dyDescent="0.25">
      <c r="X2032"/>
      <c r="Y2032"/>
      <c r="Z2032"/>
      <c r="AA2032"/>
    </row>
    <row r="2033" spans="24:27" x14ac:dyDescent="0.25">
      <c r="X2033"/>
      <c r="Y2033"/>
      <c r="Z2033"/>
      <c r="AA2033"/>
    </row>
    <row r="2034" spans="24:27" x14ac:dyDescent="0.25">
      <c r="X2034"/>
      <c r="Y2034"/>
      <c r="Z2034"/>
      <c r="AA2034"/>
    </row>
    <row r="2035" spans="24:27" x14ac:dyDescent="0.25">
      <c r="X2035"/>
      <c r="Y2035"/>
      <c r="Z2035"/>
      <c r="AA2035"/>
    </row>
    <row r="2036" spans="24:27" x14ac:dyDescent="0.25">
      <c r="X2036"/>
      <c r="Y2036"/>
      <c r="Z2036"/>
      <c r="AA2036"/>
    </row>
    <row r="2037" spans="24:27" x14ac:dyDescent="0.25">
      <c r="X2037"/>
      <c r="Y2037"/>
      <c r="Z2037"/>
      <c r="AA2037"/>
    </row>
    <row r="2038" spans="24:27" x14ac:dyDescent="0.25">
      <c r="X2038"/>
      <c r="Y2038"/>
      <c r="Z2038"/>
      <c r="AA2038"/>
    </row>
    <row r="2039" spans="24:27" x14ac:dyDescent="0.25">
      <c r="X2039"/>
      <c r="Y2039"/>
      <c r="Z2039"/>
      <c r="AA2039"/>
    </row>
    <row r="2040" spans="24:27" x14ac:dyDescent="0.25">
      <c r="X2040"/>
      <c r="Y2040"/>
      <c r="Z2040"/>
      <c r="AA2040"/>
    </row>
    <row r="2041" spans="24:27" x14ac:dyDescent="0.25">
      <c r="X2041"/>
      <c r="Y2041"/>
      <c r="Z2041"/>
      <c r="AA2041"/>
    </row>
    <row r="2042" spans="24:27" x14ac:dyDescent="0.25">
      <c r="X2042"/>
      <c r="Y2042"/>
      <c r="Z2042"/>
      <c r="AA2042"/>
    </row>
    <row r="2043" spans="24:27" x14ac:dyDescent="0.25">
      <c r="X2043"/>
      <c r="Y2043"/>
      <c r="Z2043"/>
      <c r="AA2043"/>
    </row>
    <row r="2044" spans="24:27" x14ac:dyDescent="0.25">
      <c r="X2044"/>
      <c r="Y2044"/>
      <c r="Z2044"/>
      <c r="AA2044"/>
    </row>
    <row r="2045" spans="24:27" x14ac:dyDescent="0.25">
      <c r="X2045"/>
      <c r="Y2045"/>
      <c r="Z2045"/>
      <c r="AA2045"/>
    </row>
    <row r="2046" spans="24:27" x14ac:dyDescent="0.25">
      <c r="X2046"/>
      <c r="Y2046"/>
      <c r="Z2046"/>
      <c r="AA2046"/>
    </row>
    <row r="2047" spans="24:27" x14ac:dyDescent="0.25">
      <c r="X2047"/>
      <c r="Y2047"/>
      <c r="Z2047"/>
      <c r="AA2047"/>
    </row>
    <row r="2048" spans="24:27" x14ac:dyDescent="0.25">
      <c r="X2048"/>
      <c r="Y2048"/>
      <c r="Z2048"/>
      <c r="AA2048"/>
    </row>
    <row r="2049" spans="24:27" x14ac:dyDescent="0.25">
      <c r="X2049"/>
      <c r="Y2049"/>
      <c r="Z2049"/>
      <c r="AA2049"/>
    </row>
    <row r="2050" spans="24:27" x14ac:dyDescent="0.25">
      <c r="X2050"/>
      <c r="Y2050"/>
      <c r="Z2050"/>
      <c r="AA2050"/>
    </row>
    <row r="2051" spans="24:27" x14ac:dyDescent="0.25">
      <c r="X2051"/>
      <c r="Y2051"/>
      <c r="Z2051"/>
      <c r="AA2051"/>
    </row>
    <row r="2052" spans="24:27" x14ac:dyDescent="0.25">
      <c r="X2052"/>
      <c r="Y2052"/>
      <c r="Z2052"/>
      <c r="AA2052"/>
    </row>
    <row r="2053" spans="24:27" x14ac:dyDescent="0.25">
      <c r="X2053"/>
      <c r="Y2053"/>
      <c r="Z2053"/>
      <c r="AA2053"/>
    </row>
    <row r="2054" spans="24:27" x14ac:dyDescent="0.25">
      <c r="X2054"/>
      <c r="Y2054"/>
      <c r="Z2054"/>
      <c r="AA2054"/>
    </row>
    <row r="2055" spans="24:27" x14ac:dyDescent="0.25">
      <c r="X2055"/>
      <c r="Y2055"/>
      <c r="Z2055"/>
      <c r="AA2055"/>
    </row>
    <row r="2056" spans="24:27" x14ac:dyDescent="0.25">
      <c r="X2056"/>
      <c r="Y2056"/>
      <c r="Z2056"/>
      <c r="AA2056"/>
    </row>
    <row r="2057" spans="24:27" x14ac:dyDescent="0.25">
      <c r="X2057"/>
      <c r="Y2057"/>
      <c r="Z2057"/>
      <c r="AA2057"/>
    </row>
    <row r="2058" spans="24:27" x14ac:dyDescent="0.25">
      <c r="X2058"/>
      <c r="Y2058"/>
      <c r="Z2058"/>
      <c r="AA2058"/>
    </row>
    <row r="2059" spans="24:27" x14ac:dyDescent="0.25">
      <c r="X2059"/>
      <c r="Y2059"/>
      <c r="Z2059"/>
      <c r="AA2059"/>
    </row>
    <row r="2060" spans="24:27" x14ac:dyDescent="0.25">
      <c r="X2060"/>
      <c r="Y2060"/>
      <c r="Z2060"/>
      <c r="AA2060"/>
    </row>
    <row r="2061" spans="24:27" x14ac:dyDescent="0.25">
      <c r="X2061"/>
      <c r="Y2061"/>
      <c r="Z2061"/>
      <c r="AA2061"/>
    </row>
    <row r="2062" spans="24:27" x14ac:dyDescent="0.25">
      <c r="X2062"/>
      <c r="Y2062"/>
      <c r="Z2062"/>
      <c r="AA2062"/>
    </row>
    <row r="2063" spans="24:27" x14ac:dyDescent="0.25">
      <c r="X2063"/>
      <c r="Y2063"/>
      <c r="Z2063"/>
      <c r="AA2063"/>
    </row>
    <row r="2064" spans="24:27" x14ac:dyDescent="0.25">
      <c r="X2064"/>
      <c r="Y2064"/>
      <c r="Z2064"/>
      <c r="AA2064"/>
    </row>
    <row r="2065" spans="24:27" x14ac:dyDescent="0.25">
      <c r="X2065"/>
      <c r="Y2065"/>
      <c r="Z2065"/>
      <c r="AA2065"/>
    </row>
    <row r="2066" spans="24:27" x14ac:dyDescent="0.25">
      <c r="X2066"/>
      <c r="Y2066"/>
      <c r="Z2066"/>
      <c r="AA2066"/>
    </row>
    <row r="2067" spans="24:27" x14ac:dyDescent="0.25">
      <c r="X2067"/>
      <c r="Y2067"/>
      <c r="Z2067"/>
      <c r="AA2067"/>
    </row>
    <row r="2068" spans="24:27" x14ac:dyDescent="0.25">
      <c r="X2068"/>
      <c r="Y2068"/>
      <c r="Z2068"/>
      <c r="AA2068"/>
    </row>
    <row r="2069" spans="24:27" x14ac:dyDescent="0.25">
      <c r="X2069"/>
      <c r="Y2069"/>
      <c r="Z2069"/>
      <c r="AA2069"/>
    </row>
    <row r="2070" spans="24:27" x14ac:dyDescent="0.25">
      <c r="X2070"/>
      <c r="Y2070"/>
      <c r="Z2070"/>
      <c r="AA2070"/>
    </row>
    <row r="2071" spans="24:27" x14ac:dyDescent="0.25">
      <c r="X2071"/>
      <c r="Y2071"/>
      <c r="Z2071"/>
      <c r="AA2071"/>
    </row>
    <row r="2072" spans="24:27" x14ac:dyDescent="0.25">
      <c r="X2072"/>
      <c r="Y2072"/>
      <c r="Z2072"/>
      <c r="AA2072"/>
    </row>
    <row r="2073" spans="24:27" x14ac:dyDescent="0.25">
      <c r="X2073"/>
      <c r="Y2073"/>
      <c r="Z2073"/>
      <c r="AA2073"/>
    </row>
    <row r="2074" spans="24:27" x14ac:dyDescent="0.25">
      <c r="X2074"/>
      <c r="Y2074"/>
      <c r="Z2074"/>
      <c r="AA2074"/>
    </row>
    <row r="2075" spans="24:27" x14ac:dyDescent="0.25">
      <c r="X2075"/>
      <c r="Y2075"/>
      <c r="Z2075"/>
      <c r="AA2075"/>
    </row>
    <row r="2076" spans="24:27" x14ac:dyDescent="0.25">
      <c r="X2076"/>
      <c r="Y2076"/>
      <c r="Z2076"/>
      <c r="AA2076"/>
    </row>
    <row r="2077" spans="24:27" x14ac:dyDescent="0.25">
      <c r="X2077"/>
      <c r="Y2077"/>
      <c r="Z2077"/>
      <c r="AA2077"/>
    </row>
    <row r="2078" spans="24:27" x14ac:dyDescent="0.25">
      <c r="X2078"/>
      <c r="Y2078"/>
      <c r="Z2078"/>
      <c r="AA2078"/>
    </row>
    <row r="2079" spans="24:27" x14ac:dyDescent="0.25">
      <c r="X2079"/>
      <c r="Y2079"/>
      <c r="Z2079"/>
      <c r="AA2079"/>
    </row>
    <row r="2080" spans="24:27" x14ac:dyDescent="0.25">
      <c r="X2080"/>
      <c r="Y2080"/>
      <c r="Z2080"/>
      <c r="AA2080"/>
    </row>
    <row r="2081" spans="24:27" x14ac:dyDescent="0.25">
      <c r="X2081"/>
      <c r="Y2081"/>
      <c r="Z2081"/>
      <c r="AA2081"/>
    </row>
    <row r="2082" spans="24:27" x14ac:dyDescent="0.25">
      <c r="X2082"/>
      <c r="Y2082"/>
      <c r="Z2082"/>
      <c r="AA2082"/>
    </row>
    <row r="2083" spans="24:27" x14ac:dyDescent="0.25">
      <c r="X2083"/>
      <c r="Y2083"/>
      <c r="Z2083"/>
      <c r="AA2083"/>
    </row>
    <row r="2084" spans="24:27" x14ac:dyDescent="0.25">
      <c r="X2084"/>
      <c r="Y2084"/>
      <c r="Z2084"/>
      <c r="AA2084"/>
    </row>
    <row r="2085" spans="24:27" x14ac:dyDescent="0.25">
      <c r="X2085"/>
      <c r="Y2085"/>
      <c r="Z2085"/>
      <c r="AA2085"/>
    </row>
    <row r="2086" spans="24:27" x14ac:dyDescent="0.25">
      <c r="X2086"/>
      <c r="Y2086"/>
      <c r="Z2086"/>
      <c r="AA2086"/>
    </row>
    <row r="2087" spans="24:27" x14ac:dyDescent="0.25">
      <c r="X2087"/>
      <c r="Y2087"/>
      <c r="Z2087"/>
      <c r="AA2087"/>
    </row>
    <row r="2088" spans="24:27" x14ac:dyDescent="0.25">
      <c r="X2088"/>
      <c r="Y2088"/>
      <c r="Z2088"/>
      <c r="AA2088"/>
    </row>
    <row r="2089" spans="24:27" x14ac:dyDescent="0.25">
      <c r="X2089"/>
      <c r="Y2089"/>
      <c r="Z2089"/>
      <c r="AA2089"/>
    </row>
    <row r="2090" spans="24:27" x14ac:dyDescent="0.25">
      <c r="X2090"/>
      <c r="Y2090"/>
      <c r="Z2090"/>
      <c r="AA2090"/>
    </row>
    <row r="2091" spans="24:27" x14ac:dyDescent="0.25">
      <c r="X2091"/>
      <c r="Y2091"/>
      <c r="Z2091"/>
      <c r="AA2091"/>
    </row>
    <row r="2092" spans="24:27" x14ac:dyDescent="0.25">
      <c r="X2092"/>
      <c r="Y2092"/>
      <c r="Z2092"/>
      <c r="AA2092"/>
    </row>
    <row r="2093" spans="24:27" x14ac:dyDescent="0.25">
      <c r="X2093"/>
      <c r="Y2093"/>
      <c r="Z2093"/>
      <c r="AA2093"/>
    </row>
    <row r="2094" spans="24:27" x14ac:dyDescent="0.25">
      <c r="X2094"/>
      <c r="Y2094"/>
      <c r="Z2094"/>
      <c r="AA2094"/>
    </row>
    <row r="2095" spans="24:27" x14ac:dyDescent="0.25">
      <c r="X2095"/>
      <c r="Y2095"/>
      <c r="Z2095"/>
      <c r="AA2095"/>
    </row>
    <row r="2096" spans="24:27" x14ac:dyDescent="0.25">
      <c r="X2096"/>
      <c r="Y2096"/>
      <c r="Z2096"/>
      <c r="AA2096"/>
    </row>
    <row r="2097" spans="24:27" x14ac:dyDescent="0.25">
      <c r="X2097"/>
      <c r="Y2097"/>
      <c r="Z2097"/>
      <c r="AA2097"/>
    </row>
    <row r="2098" spans="24:27" x14ac:dyDescent="0.25">
      <c r="X2098"/>
      <c r="Y2098"/>
      <c r="Z2098"/>
      <c r="AA2098"/>
    </row>
    <row r="2099" spans="24:27" x14ac:dyDescent="0.25">
      <c r="X2099"/>
      <c r="Y2099"/>
      <c r="Z2099"/>
      <c r="AA2099"/>
    </row>
    <row r="2100" spans="24:27" x14ac:dyDescent="0.25">
      <c r="X2100"/>
      <c r="Y2100"/>
      <c r="Z2100"/>
      <c r="AA2100"/>
    </row>
    <row r="2101" spans="24:27" x14ac:dyDescent="0.25">
      <c r="X2101"/>
      <c r="Y2101"/>
      <c r="Z2101"/>
      <c r="AA2101"/>
    </row>
    <row r="2102" spans="24:27" x14ac:dyDescent="0.25">
      <c r="X2102"/>
      <c r="Y2102"/>
      <c r="Z2102"/>
      <c r="AA2102"/>
    </row>
    <row r="2103" spans="24:27" x14ac:dyDescent="0.25">
      <c r="X2103"/>
      <c r="Y2103"/>
      <c r="Z2103"/>
      <c r="AA2103"/>
    </row>
    <row r="2104" spans="24:27" x14ac:dyDescent="0.25">
      <c r="X2104"/>
      <c r="Y2104"/>
      <c r="Z2104"/>
      <c r="AA2104"/>
    </row>
    <row r="2105" spans="24:27" x14ac:dyDescent="0.25">
      <c r="X2105"/>
      <c r="Y2105"/>
      <c r="Z2105"/>
      <c r="AA2105"/>
    </row>
    <row r="2106" spans="24:27" x14ac:dyDescent="0.25">
      <c r="X2106"/>
      <c r="Y2106"/>
      <c r="Z2106"/>
      <c r="AA2106"/>
    </row>
    <row r="2107" spans="24:27" x14ac:dyDescent="0.25">
      <c r="X2107"/>
      <c r="Y2107"/>
      <c r="Z2107"/>
      <c r="AA2107"/>
    </row>
    <row r="2108" spans="24:27" x14ac:dyDescent="0.25">
      <c r="X2108"/>
      <c r="Y2108"/>
      <c r="Z2108"/>
      <c r="AA2108"/>
    </row>
    <row r="2109" spans="24:27" x14ac:dyDescent="0.25">
      <c r="X2109"/>
      <c r="Y2109"/>
      <c r="Z2109"/>
      <c r="AA2109"/>
    </row>
    <row r="2110" spans="24:27" x14ac:dyDescent="0.25">
      <c r="X2110"/>
      <c r="Y2110"/>
      <c r="Z2110"/>
      <c r="AA2110"/>
    </row>
    <row r="2111" spans="24:27" x14ac:dyDescent="0.25">
      <c r="X2111"/>
      <c r="Y2111"/>
      <c r="Z2111"/>
      <c r="AA2111"/>
    </row>
    <row r="2112" spans="24:27" x14ac:dyDescent="0.25">
      <c r="X2112"/>
      <c r="Y2112"/>
      <c r="Z2112"/>
      <c r="AA2112"/>
    </row>
    <row r="2113" spans="24:27" x14ac:dyDescent="0.25">
      <c r="X2113"/>
      <c r="Y2113"/>
      <c r="Z2113"/>
      <c r="AA2113"/>
    </row>
    <row r="2114" spans="24:27" x14ac:dyDescent="0.25">
      <c r="X2114"/>
      <c r="Y2114"/>
      <c r="Z2114"/>
      <c r="AA2114"/>
    </row>
    <row r="2115" spans="24:27" x14ac:dyDescent="0.25">
      <c r="X2115"/>
      <c r="Y2115"/>
      <c r="Z2115"/>
      <c r="AA2115"/>
    </row>
    <row r="2116" spans="24:27" x14ac:dyDescent="0.25">
      <c r="X2116"/>
      <c r="Y2116"/>
      <c r="Z2116"/>
      <c r="AA2116"/>
    </row>
    <row r="2117" spans="24:27" x14ac:dyDescent="0.25">
      <c r="X2117"/>
      <c r="Y2117"/>
      <c r="Z2117"/>
      <c r="AA2117"/>
    </row>
    <row r="2118" spans="24:27" x14ac:dyDescent="0.25">
      <c r="X2118"/>
      <c r="Y2118"/>
      <c r="Z2118"/>
      <c r="AA2118"/>
    </row>
    <row r="2119" spans="24:27" x14ac:dyDescent="0.25">
      <c r="X2119"/>
      <c r="Y2119"/>
      <c r="Z2119"/>
      <c r="AA2119"/>
    </row>
    <row r="2120" spans="24:27" x14ac:dyDescent="0.25">
      <c r="X2120"/>
      <c r="Y2120"/>
      <c r="Z2120"/>
      <c r="AA2120"/>
    </row>
    <row r="2121" spans="24:27" x14ac:dyDescent="0.25">
      <c r="X2121"/>
      <c r="Y2121"/>
      <c r="Z2121"/>
      <c r="AA2121"/>
    </row>
    <row r="2122" spans="24:27" x14ac:dyDescent="0.25">
      <c r="X2122"/>
      <c r="Y2122"/>
      <c r="Z2122"/>
      <c r="AA2122"/>
    </row>
    <row r="2123" spans="24:27" x14ac:dyDescent="0.25">
      <c r="X2123"/>
      <c r="Y2123"/>
      <c r="Z2123"/>
      <c r="AA2123"/>
    </row>
    <row r="2124" spans="24:27" x14ac:dyDescent="0.25">
      <c r="X2124"/>
      <c r="Y2124"/>
      <c r="Z2124"/>
      <c r="AA2124"/>
    </row>
    <row r="2125" spans="24:27" x14ac:dyDescent="0.25">
      <c r="X2125"/>
      <c r="Y2125"/>
      <c r="Z2125"/>
      <c r="AA2125"/>
    </row>
    <row r="2126" spans="24:27" x14ac:dyDescent="0.25">
      <c r="X2126"/>
      <c r="Y2126"/>
      <c r="Z2126"/>
      <c r="AA2126"/>
    </row>
    <row r="2127" spans="24:27" x14ac:dyDescent="0.25">
      <c r="X2127"/>
      <c r="Y2127"/>
      <c r="Z2127"/>
      <c r="AA2127"/>
    </row>
    <row r="2128" spans="24:27" x14ac:dyDescent="0.25">
      <c r="X2128"/>
      <c r="Y2128"/>
      <c r="Z2128"/>
      <c r="AA2128"/>
    </row>
    <row r="2129" spans="24:27" x14ac:dyDescent="0.25">
      <c r="X2129"/>
      <c r="Y2129"/>
      <c r="Z2129"/>
      <c r="AA2129"/>
    </row>
    <row r="2130" spans="24:27" x14ac:dyDescent="0.25">
      <c r="X2130"/>
      <c r="Y2130"/>
      <c r="Z2130"/>
      <c r="AA2130"/>
    </row>
    <row r="2131" spans="24:27" x14ac:dyDescent="0.25">
      <c r="X2131"/>
      <c r="Y2131"/>
      <c r="Z2131"/>
      <c r="AA2131"/>
    </row>
    <row r="2132" spans="24:27" x14ac:dyDescent="0.25">
      <c r="X2132"/>
      <c r="Y2132"/>
      <c r="Z2132"/>
      <c r="AA2132"/>
    </row>
    <row r="2133" spans="24:27" x14ac:dyDescent="0.25">
      <c r="X2133"/>
      <c r="Y2133"/>
      <c r="Z2133"/>
      <c r="AA2133"/>
    </row>
    <row r="2134" spans="24:27" x14ac:dyDescent="0.25">
      <c r="X2134"/>
      <c r="Y2134"/>
      <c r="Z2134"/>
      <c r="AA2134"/>
    </row>
    <row r="2135" spans="24:27" x14ac:dyDescent="0.25">
      <c r="X2135"/>
      <c r="Y2135"/>
      <c r="Z2135"/>
      <c r="AA2135"/>
    </row>
    <row r="2136" spans="24:27" x14ac:dyDescent="0.25">
      <c r="X2136"/>
      <c r="Y2136"/>
      <c r="Z2136"/>
      <c r="AA2136"/>
    </row>
    <row r="2137" spans="24:27" x14ac:dyDescent="0.25">
      <c r="X2137"/>
      <c r="Y2137"/>
      <c r="Z2137"/>
      <c r="AA2137"/>
    </row>
    <row r="2138" spans="24:27" x14ac:dyDescent="0.25">
      <c r="X2138"/>
      <c r="Y2138"/>
      <c r="Z2138"/>
      <c r="AA2138"/>
    </row>
    <row r="2139" spans="24:27" x14ac:dyDescent="0.25">
      <c r="X2139"/>
      <c r="Y2139"/>
      <c r="Z2139"/>
      <c r="AA2139"/>
    </row>
    <row r="2140" spans="24:27" x14ac:dyDescent="0.25">
      <c r="X2140"/>
      <c r="Y2140"/>
      <c r="Z2140"/>
      <c r="AA2140"/>
    </row>
    <row r="2141" spans="24:27" x14ac:dyDescent="0.25">
      <c r="X2141"/>
      <c r="Y2141"/>
      <c r="Z2141"/>
      <c r="AA2141"/>
    </row>
    <row r="2142" spans="24:27" x14ac:dyDescent="0.25">
      <c r="X2142"/>
      <c r="Y2142"/>
      <c r="Z2142"/>
      <c r="AA2142"/>
    </row>
    <row r="2143" spans="24:27" x14ac:dyDescent="0.25">
      <c r="X2143"/>
      <c r="Y2143"/>
      <c r="Z2143"/>
      <c r="AA2143"/>
    </row>
    <row r="2144" spans="24:27" x14ac:dyDescent="0.25">
      <c r="X2144"/>
      <c r="Y2144"/>
      <c r="Z2144"/>
      <c r="AA2144"/>
    </row>
    <row r="2145" spans="24:27" x14ac:dyDescent="0.25">
      <c r="X2145"/>
      <c r="Y2145"/>
      <c r="Z2145"/>
      <c r="AA2145"/>
    </row>
    <row r="2146" spans="24:27" x14ac:dyDescent="0.25">
      <c r="X2146"/>
      <c r="Y2146"/>
      <c r="Z2146"/>
      <c r="AA2146"/>
    </row>
    <row r="2147" spans="24:27" x14ac:dyDescent="0.25">
      <c r="X2147"/>
      <c r="Y2147"/>
      <c r="Z2147"/>
      <c r="AA2147"/>
    </row>
    <row r="2148" spans="24:27" x14ac:dyDescent="0.25">
      <c r="X2148"/>
      <c r="Y2148"/>
      <c r="Z2148"/>
      <c r="AA2148"/>
    </row>
    <row r="2149" spans="24:27" x14ac:dyDescent="0.25">
      <c r="X2149"/>
      <c r="Y2149"/>
      <c r="Z2149"/>
      <c r="AA2149"/>
    </row>
    <row r="2150" spans="24:27" x14ac:dyDescent="0.25">
      <c r="X2150"/>
      <c r="Y2150"/>
      <c r="Z2150"/>
      <c r="AA2150"/>
    </row>
    <row r="2151" spans="24:27" x14ac:dyDescent="0.25">
      <c r="X2151"/>
      <c r="Y2151"/>
      <c r="Z2151"/>
      <c r="AA2151"/>
    </row>
    <row r="2152" spans="24:27" x14ac:dyDescent="0.25">
      <c r="X2152"/>
      <c r="Y2152"/>
      <c r="Z2152"/>
      <c r="AA2152"/>
    </row>
    <row r="2153" spans="24:27" x14ac:dyDescent="0.25">
      <c r="X2153"/>
      <c r="Y2153"/>
      <c r="Z2153"/>
      <c r="AA2153"/>
    </row>
    <row r="2154" spans="24:27" x14ac:dyDescent="0.25">
      <c r="X2154"/>
      <c r="Y2154"/>
      <c r="Z2154"/>
      <c r="AA2154"/>
    </row>
    <row r="2155" spans="24:27" x14ac:dyDescent="0.25">
      <c r="X2155"/>
      <c r="Y2155"/>
      <c r="Z2155"/>
      <c r="AA2155"/>
    </row>
    <row r="2156" spans="24:27" x14ac:dyDescent="0.25">
      <c r="X2156"/>
      <c r="Y2156"/>
      <c r="Z2156"/>
      <c r="AA2156"/>
    </row>
    <row r="2157" spans="24:27" x14ac:dyDescent="0.25">
      <c r="X2157"/>
      <c r="Y2157"/>
      <c r="Z2157"/>
      <c r="AA2157"/>
    </row>
    <row r="2158" spans="24:27" x14ac:dyDescent="0.25">
      <c r="X2158"/>
      <c r="Y2158"/>
      <c r="Z2158"/>
      <c r="AA2158"/>
    </row>
    <row r="2159" spans="24:27" x14ac:dyDescent="0.25">
      <c r="X2159"/>
      <c r="Y2159"/>
      <c r="Z2159"/>
      <c r="AA2159"/>
    </row>
    <row r="2160" spans="24:27" x14ac:dyDescent="0.25">
      <c r="X2160"/>
      <c r="Y2160"/>
      <c r="Z2160"/>
      <c r="AA2160"/>
    </row>
    <row r="2161" spans="24:27" x14ac:dyDescent="0.25">
      <c r="X2161"/>
      <c r="Y2161"/>
      <c r="Z2161"/>
      <c r="AA2161"/>
    </row>
    <row r="2162" spans="24:27" x14ac:dyDescent="0.25">
      <c r="X2162"/>
      <c r="Y2162"/>
      <c r="Z2162"/>
      <c r="AA2162"/>
    </row>
    <row r="2163" spans="24:27" x14ac:dyDescent="0.25">
      <c r="X2163"/>
      <c r="Y2163"/>
      <c r="Z2163"/>
      <c r="AA2163"/>
    </row>
    <row r="2164" spans="24:27" x14ac:dyDescent="0.25">
      <c r="X2164"/>
      <c r="Y2164"/>
      <c r="Z2164"/>
      <c r="AA2164"/>
    </row>
    <row r="2165" spans="24:27" x14ac:dyDescent="0.25">
      <c r="X2165"/>
      <c r="Y2165"/>
      <c r="Z2165"/>
      <c r="AA2165"/>
    </row>
    <row r="2166" spans="24:27" x14ac:dyDescent="0.25">
      <c r="X2166"/>
      <c r="Y2166"/>
      <c r="Z2166"/>
      <c r="AA2166"/>
    </row>
    <row r="2167" spans="24:27" x14ac:dyDescent="0.25">
      <c r="X2167"/>
      <c r="Y2167"/>
      <c r="Z2167"/>
      <c r="AA2167"/>
    </row>
    <row r="2168" spans="24:27" x14ac:dyDescent="0.25">
      <c r="X2168"/>
      <c r="Y2168"/>
      <c r="Z2168"/>
      <c r="AA2168"/>
    </row>
    <row r="2169" spans="24:27" x14ac:dyDescent="0.25">
      <c r="X2169"/>
      <c r="Y2169"/>
      <c r="Z2169"/>
      <c r="AA2169"/>
    </row>
    <row r="2170" spans="24:27" x14ac:dyDescent="0.25">
      <c r="X2170"/>
      <c r="Y2170"/>
      <c r="Z2170"/>
      <c r="AA2170"/>
    </row>
    <row r="2171" spans="24:27" x14ac:dyDescent="0.25">
      <c r="X2171"/>
      <c r="Y2171"/>
      <c r="Z2171"/>
      <c r="AA2171"/>
    </row>
    <row r="2172" spans="24:27" x14ac:dyDescent="0.25">
      <c r="X2172"/>
      <c r="Y2172"/>
      <c r="Z2172"/>
      <c r="AA2172"/>
    </row>
    <row r="2173" spans="24:27" x14ac:dyDescent="0.25">
      <c r="X2173"/>
      <c r="Y2173"/>
      <c r="Z2173"/>
      <c r="AA2173"/>
    </row>
    <row r="2174" spans="24:27" x14ac:dyDescent="0.25">
      <c r="X2174"/>
      <c r="Y2174"/>
      <c r="Z2174"/>
      <c r="AA2174"/>
    </row>
    <row r="2175" spans="24:27" x14ac:dyDescent="0.25">
      <c r="X2175"/>
      <c r="Y2175"/>
      <c r="Z2175"/>
      <c r="AA2175"/>
    </row>
    <row r="2176" spans="24:27" x14ac:dyDescent="0.25">
      <c r="X2176"/>
      <c r="Y2176"/>
      <c r="Z2176"/>
      <c r="AA2176"/>
    </row>
    <row r="2177" spans="24:27" x14ac:dyDescent="0.25">
      <c r="X2177"/>
      <c r="Y2177"/>
      <c r="Z2177"/>
      <c r="AA2177"/>
    </row>
    <row r="2178" spans="24:27" x14ac:dyDescent="0.25">
      <c r="X2178"/>
      <c r="Y2178"/>
      <c r="Z2178"/>
      <c r="AA2178"/>
    </row>
    <row r="2179" spans="24:27" x14ac:dyDescent="0.25">
      <c r="X2179"/>
      <c r="Y2179"/>
      <c r="Z2179"/>
      <c r="AA2179"/>
    </row>
    <row r="2180" spans="24:27" x14ac:dyDescent="0.25">
      <c r="X2180"/>
      <c r="Y2180"/>
      <c r="Z2180"/>
      <c r="AA2180"/>
    </row>
    <row r="2181" spans="24:27" x14ac:dyDescent="0.25">
      <c r="X2181"/>
      <c r="Y2181"/>
      <c r="Z2181"/>
      <c r="AA2181"/>
    </row>
    <row r="2182" spans="24:27" x14ac:dyDescent="0.25">
      <c r="X2182"/>
      <c r="Y2182"/>
      <c r="Z2182"/>
      <c r="AA2182"/>
    </row>
    <row r="2183" spans="24:27" x14ac:dyDescent="0.25">
      <c r="X2183"/>
      <c r="Y2183"/>
      <c r="Z2183"/>
      <c r="AA2183"/>
    </row>
    <row r="2184" spans="24:27" x14ac:dyDescent="0.25">
      <c r="X2184"/>
      <c r="Y2184"/>
      <c r="Z2184"/>
      <c r="AA2184"/>
    </row>
    <row r="2185" spans="24:27" x14ac:dyDescent="0.25">
      <c r="X2185"/>
      <c r="Y2185"/>
      <c r="Z2185"/>
      <c r="AA2185"/>
    </row>
    <row r="2186" spans="24:27" x14ac:dyDescent="0.25">
      <c r="X2186"/>
      <c r="Y2186"/>
      <c r="Z2186"/>
      <c r="AA2186"/>
    </row>
    <row r="2187" spans="24:27" x14ac:dyDescent="0.25">
      <c r="X2187"/>
      <c r="Y2187"/>
      <c r="Z2187"/>
      <c r="AA2187"/>
    </row>
    <row r="2188" spans="24:27" x14ac:dyDescent="0.25">
      <c r="X2188"/>
      <c r="Y2188"/>
      <c r="Z2188"/>
      <c r="AA2188"/>
    </row>
    <row r="2189" spans="24:27" x14ac:dyDescent="0.25">
      <c r="X2189"/>
      <c r="Y2189"/>
      <c r="Z2189"/>
      <c r="AA2189"/>
    </row>
    <row r="2190" spans="24:27" x14ac:dyDescent="0.25">
      <c r="X2190"/>
      <c r="Y2190"/>
      <c r="Z2190"/>
      <c r="AA2190"/>
    </row>
    <row r="2191" spans="24:27" x14ac:dyDescent="0.25">
      <c r="X2191"/>
      <c r="Y2191"/>
      <c r="Z2191"/>
      <c r="AA2191"/>
    </row>
    <row r="2192" spans="24:27" x14ac:dyDescent="0.25">
      <c r="X2192"/>
      <c r="Y2192"/>
      <c r="Z2192"/>
      <c r="AA2192"/>
    </row>
    <row r="2193" spans="24:27" x14ac:dyDescent="0.25">
      <c r="X2193"/>
      <c r="Y2193"/>
      <c r="Z2193"/>
      <c r="AA2193"/>
    </row>
    <row r="2194" spans="24:27" x14ac:dyDescent="0.25">
      <c r="X2194"/>
      <c r="Y2194"/>
      <c r="Z2194"/>
      <c r="AA2194"/>
    </row>
    <row r="2195" spans="24:27" x14ac:dyDescent="0.25">
      <c r="X2195"/>
      <c r="Y2195"/>
      <c r="Z2195"/>
      <c r="AA2195"/>
    </row>
    <row r="2196" spans="24:27" x14ac:dyDescent="0.25">
      <c r="X2196"/>
      <c r="Y2196"/>
      <c r="Z2196"/>
      <c r="AA2196"/>
    </row>
    <row r="2197" spans="24:27" x14ac:dyDescent="0.25">
      <c r="X2197"/>
      <c r="Y2197"/>
      <c r="Z2197"/>
      <c r="AA2197"/>
    </row>
    <row r="2198" spans="24:27" x14ac:dyDescent="0.25">
      <c r="X2198"/>
      <c r="Y2198"/>
      <c r="Z2198"/>
      <c r="AA2198"/>
    </row>
    <row r="2199" spans="24:27" x14ac:dyDescent="0.25">
      <c r="X2199"/>
      <c r="Y2199"/>
      <c r="Z2199"/>
      <c r="AA2199"/>
    </row>
    <row r="2200" spans="24:27" x14ac:dyDescent="0.25">
      <c r="X2200"/>
      <c r="Y2200"/>
      <c r="Z2200"/>
      <c r="AA2200"/>
    </row>
    <row r="2201" spans="24:27" x14ac:dyDescent="0.25">
      <c r="X2201"/>
      <c r="Y2201"/>
      <c r="Z2201"/>
      <c r="AA2201"/>
    </row>
    <row r="2202" spans="24:27" x14ac:dyDescent="0.25">
      <c r="X2202"/>
      <c r="Y2202"/>
      <c r="Z2202"/>
      <c r="AA2202"/>
    </row>
    <row r="2203" spans="24:27" x14ac:dyDescent="0.25">
      <c r="X2203"/>
      <c r="Y2203"/>
      <c r="Z2203"/>
      <c r="AA2203"/>
    </row>
    <row r="2204" spans="24:27" x14ac:dyDescent="0.25">
      <c r="X2204"/>
      <c r="Y2204"/>
      <c r="Z2204"/>
      <c r="AA2204"/>
    </row>
    <row r="2205" spans="24:27" x14ac:dyDescent="0.25">
      <c r="X2205"/>
      <c r="Y2205"/>
      <c r="Z2205"/>
      <c r="AA2205"/>
    </row>
    <row r="2206" spans="24:27" x14ac:dyDescent="0.25">
      <c r="X2206"/>
      <c r="Y2206"/>
      <c r="Z2206"/>
      <c r="AA2206"/>
    </row>
    <row r="2207" spans="24:27" x14ac:dyDescent="0.25">
      <c r="X2207"/>
      <c r="Y2207"/>
      <c r="Z2207"/>
      <c r="AA2207"/>
    </row>
    <row r="2208" spans="24:27" x14ac:dyDescent="0.25">
      <c r="X2208"/>
      <c r="Y2208"/>
      <c r="Z2208"/>
      <c r="AA2208"/>
    </row>
    <row r="2209" spans="24:27" x14ac:dyDescent="0.25">
      <c r="X2209"/>
      <c r="Y2209"/>
      <c r="Z2209"/>
      <c r="AA2209"/>
    </row>
    <row r="2210" spans="24:27" x14ac:dyDescent="0.25">
      <c r="X2210"/>
      <c r="Y2210"/>
      <c r="Z2210"/>
      <c r="AA2210"/>
    </row>
    <row r="2211" spans="24:27" x14ac:dyDescent="0.25">
      <c r="X2211"/>
      <c r="Y2211"/>
      <c r="Z2211"/>
      <c r="AA2211"/>
    </row>
    <row r="2212" spans="24:27" x14ac:dyDescent="0.25">
      <c r="X2212"/>
      <c r="Y2212"/>
      <c r="Z2212"/>
      <c r="AA2212"/>
    </row>
    <row r="2213" spans="24:27" x14ac:dyDescent="0.25">
      <c r="X2213"/>
      <c r="Y2213"/>
      <c r="Z2213"/>
      <c r="AA2213"/>
    </row>
    <row r="2214" spans="24:27" x14ac:dyDescent="0.25">
      <c r="X2214"/>
      <c r="Y2214"/>
      <c r="Z2214"/>
      <c r="AA2214"/>
    </row>
    <row r="2215" spans="24:27" x14ac:dyDescent="0.25">
      <c r="X2215"/>
      <c r="Y2215"/>
      <c r="Z2215"/>
      <c r="AA2215"/>
    </row>
    <row r="2216" spans="24:27" x14ac:dyDescent="0.25">
      <c r="X2216"/>
      <c r="Y2216"/>
      <c r="Z2216"/>
      <c r="AA2216"/>
    </row>
    <row r="2217" spans="24:27" x14ac:dyDescent="0.25">
      <c r="X2217"/>
      <c r="Y2217"/>
      <c r="Z2217"/>
      <c r="AA2217"/>
    </row>
    <row r="2218" spans="24:27" x14ac:dyDescent="0.25">
      <c r="X2218"/>
      <c r="Y2218"/>
      <c r="Z2218"/>
      <c r="AA2218"/>
    </row>
    <row r="2219" spans="24:27" x14ac:dyDescent="0.25">
      <c r="X2219"/>
      <c r="Y2219"/>
      <c r="Z2219"/>
      <c r="AA2219"/>
    </row>
    <row r="2220" spans="24:27" x14ac:dyDescent="0.25">
      <c r="X2220"/>
      <c r="Y2220"/>
      <c r="Z2220"/>
      <c r="AA2220"/>
    </row>
    <row r="2221" spans="24:27" x14ac:dyDescent="0.25">
      <c r="X2221"/>
      <c r="Y2221"/>
      <c r="Z2221"/>
      <c r="AA2221"/>
    </row>
    <row r="2222" spans="24:27" x14ac:dyDescent="0.25">
      <c r="X2222"/>
      <c r="Y2222"/>
      <c r="Z2222"/>
      <c r="AA2222"/>
    </row>
    <row r="2223" spans="24:27" x14ac:dyDescent="0.25">
      <c r="X2223"/>
      <c r="Y2223"/>
      <c r="Z2223"/>
      <c r="AA2223"/>
    </row>
    <row r="2224" spans="24:27" x14ac:dyDescent="0.25">
      <c r="X2224"/>
      <c r="Y2224"/>
      <c r="Z2224"/>
      <c r="AA2224"/>
    </row>
    <row r="2225" spans="24:27" x14ac:dyDescent="0.25">
      <c r="X2225"/>
      <c r="Y2225"/>
      <c r="Z2225"/>
      <c r="AA2225"/>
    </row>
    <row r="2226" spans="24:27" x14ac:dyDescent="0.25">
      <c r="X2226"/>
      <c r="Y2226"/>
      <c r="Z2226"/>
      <c r="AA2226"/>
    </row>
    <row r="2227" spans="24:27" x14ac:dyDescent="0.25">
      <c r="X2227"/>
      <c r="Y2227"/>
      <c r="Z2227"/>
      <c r="AA2227"/>
    </row>
    <row r="2228" spans="24:27" x14ac:dyDescent="0.25">
      <c r="X2228"/>
      <c r="Y2228"/>
      <c r="Z2228"/>
      <c r="AA2228"/>
    </row>
    <row r="2229" spans="24:27" x14ac:dyDescent="0.25">
      <c r="X2229"/>
      <c r="Y2229"/>
      <c r="Z2229"/>
      <c r="AA2229"/>
    </row>
    <row r="2230" spans="24:27" x14ac:dyDescent="0.25">
      <c r="X2230"/>
      <c r="Y2230"/>
      <c r="Z2230"/>
      <c r="AA2230"/>
    </row>
    <row r="2231" spans="24:27" x14ac:dyDescent="0.25">
      <c r="X2231"/>
      <c r="Y2231"/>
      <c r="Z2231"/>
      <c r="AA2231"/>
    </row>
    <row r="2232" spans="24:27" x14ac:dyDescent="0.25">
      <c r="X2232"/>
      <c r="Y2232"/>
      <c r="Z2232"/>
      <c r="AA2232"/>
    </row>
    <row r="2233" spans="24:27" x14ac:dyDescent="0.25">
      <c r="X2233"/>
      <c r="Y2233"/>
      <c r="Z2233"/>
      <c r="AA2233"/>
    </row>
    <row r="2234" spans="24:27" x14ac:dyDescent="0.25">
      <c r="X2234"/>
      <c r="Y2234"/>
      <c r="Z2234"/>
      <c r="AA2234"/>
    </row>
    <row r="2235" spans="24:27" x14ac:dyDescent="0.25">
      <c r="X2235"/>
      <c r="Y2235"/>
      <c r="Z2235"/>
      <c r="AA2235"/>
    </row>
    <row r="2236" spans="24:27" x14ac:dyDescent="0.25">
      <c r="X2236"/>
      <c r="Y2236"/>
      <c r="Z2236"/>
      <c r="AA2236"/>
    </row>
    <row r="2237" spans="24:27" x14ac:dyDescent="0.25">
      <c r="X2237"/>
      <c r="Y2237"/>
      <c r="Z2237"/>
      <c r="AA2237"/>
    </row>
    <row r="2238" spans="24:27" x14ac:dyDescent="0.25">
      <c r="X2238"/>
      <c r="Y2238"/>
      <c r="Z2238"/>
      <c r="AA2238"/>
    </row>
    <row r="2239" spans="24:27" x14ac:dyDescent="0.25">
      <c r="X2239"/>
      <c r="Y2239"/>
      <c r="Z2239"/>
      <c r="AA2239"/>
    </row>
    <row r="2240" spans="24:27" x14ac:dyDescent="0.25">
      <c r="X2240"/>
      <c r="Y2240"/>
      <c r="Z2240"/>
      <c r="AA2240"/>
    </row>
    <row r="2241" spans="24:27" x14ac:dyDescent="0.25">
      <c r="X2241"/>
      <c r="Y2241"/>
      <c r="Z2241"/>
      <c r="AA2241"/>
    </row>
    <row r="2242" spans="24:27" x14ac:dyDescent="0.25">
      <c r="X2242"/>
      <c r="Y2242"/>
      <c r="Z2242"/>
      <c r="AA2242"/>
    </row>
    <row r="2243" spans="24:27" x14ac:dyDescent="0.25">
      <c r="X2243"/>
      <c r="Y2243"/>
      <c r="Z2243"/>
      <c r="AA2243"/>
    </row>
    <row r="2244" spans="24:27" x14ac:dyDescent="0.25">
      <c r="X2244"/>
      <c r="Y2244"/>
      <c r="Z2244"/>
      <c r="AA2244"/>
    </row>
    <row r="2245" spans="24:27" x14ac:dyDescent="0.25">
      <c r="X2245"/>
      <c r="Y2245"/>
      <c r="Z2245"/>
      <c r="AA2245"/>
    </row>
    <row r="2246" spans="24:27" x14ac:dyDescent="0.25">
      <c r="X2246"/>
      <c r="Y2246"/>
      <c r="Z2246"/>
      <c r="AA2246"/>
    </row>
    <row r="2247" spans="24:27" x14ac:dyDescent="0.25">
      <c r="X2247"/>
      <c r="Y2247"/>
      <c r="Z2247"/>
      <c r="AA2247"/>
    </row>
    <row r="2248" spans="24:27" x14ac:dyDescent="0.25">
      <c r="X2248"/>
      <c r="Y2248"/>
      <c r="Z2248"/>
      <c r="AA2248"/>
    </row>
    <row r="2249" spans="24:27" x14ac:dyDescent="0.25">
      <c r="X2249"/>
      <c r="Y2249"/>
      <c r="Z2249"/>
      <c r="AA2249"/>
    </row>
    <row r="2250" spans="24:27" x14ac:dyDescent="0.25">
      <c r="X2250"/>
      <c r="Y2250"/>
      <c r="Z2250"/>
      <c r="AA2250"/>
    </row>
    <row r="2251" spans="24:27" x14ac:dyDescent="0.25">
      <c r="X2251"/>
      <c r="Y2251"/>
      <c r="Z2251"/>
      <c r="AA2251"/>
    </row>
    <row r="2252" spans="24:27" x14ac:dyDescent="0.25">
      <c r="X2252"/>
      <c r="Y2252"/>
      <c r="Z2252"/>
      <c r="AA2252"/>
    </row>
    <row r="2253" spans="24:27" x14ac:dyDescent="0.25">
      <c r="X2253"/>
      <c r="Y2253"/>
      <c r="Z2253"/>
      <c r="AA2253"/>
    </row>
    <row r="2254" spans="24:27" x14ac:dyDescent="0.25">
      <c r="X2254"/>
      <c r="Y2254"/>
      <c r="Z2254"/>
      <c r="AA2254"/>
    </row>
    <row r="2255" spans="24:27" x14ac:dyDescent="0.25">
      <c r="X2255"/>
      <c r="Y2255"/>
      <c r="Z2255"/>
      <c r="AA2255"/>
    </row>
    <row r="2256" spans="24:27" x14ac:dyDescent="0.25">
      <c r="X2256"/>
      <c r="Y2256"/>
      <c r="Z2256"/>
      <c r="AA2256"/>
    </row>
    <row r="2257" spans="24:27" x14ac:dyDescent="0.25">
      <c r="X2257"/>
      <c r="Y2257"/>
      <c r="Z2257"/>
      <c r="AA2257"/>
    </row>
    <row r="2258" spans="24:27" x14ac:dyDescent="0.25">
      <c r="X2258"/>
      <c r="Y2258"/>
      <c r="Z2258"/>
      <c r="AA2258"/>
    </row>
    <row r="2259" spans="24:27" x14ac:dyDescent="0.25">
      <c r="X2259"/>
      <c r="Y2259"/>
      <c r="Z2259"/>
      <c r="AA2259"/>
    </row>
    <row r="2260" spans="24:27" x14ac:dyDescent="0.25">
      <c r="X2260"/>
      <c r="Y2260"/>
      <c r="Z2260"/>
      <c r="AA2260"/>
    </row>
    <row r="2261" spans="24:27" x14ac:dyDescent="0.25">
      <c r="X2261"/>
      <c r="Y2261"/>
      <c r="Z2261"/>
      <c r="AA2261"/>
    </row>
    <row r="2262" spans="24:27" x14ac:dyDescent="0.25">
      <c r="X2262"/>
      <c r="Y2262"/>
      <c r="Z2262"/>
      <c r="AA2262"/>
    </row>
    <row r="2263" spans="24:27" x14ac:dyDescent="0.25">
      <c r="X2263"/>
      <c r="Y2263"/>
      <c r="Z2263"/>
      <c r="AA2263"/>
    </row>
    <row r="2264" spans="24:27" x14ac:dyDescent="0.25">
      <c r="X2264"/>
      <c r="Y2264"/>
      <c r="Z2264"/>
      <c r="AA2264"/>
    </row>
    <row r="2265" spans="24:27" x14ac:dyDescent="0.25">
      <c r="X2265"/>
      <c r="Y2265"/>
      <c r="Z2265"/>
      <c r="AA2265"/>
    </row>
    <row r="2266" spans="24:27" x14ac:dyDescent="0.25">
      <c r="X2266"/>
      <c r="Y2266"/>
      <c r="Z2266"/>
      <c r="AA2266"/>
    </row>
    <row r="2267" spans="24:27" x14ac:dyDescent="0.25">
      <c r="X2267"/>
      <c r="Y2267"/>
      <c r="Z2267"/>
      <c r="AA2267"/>
    </row>
    <row r="2268" spans="24:27" x14ac:dyDescent="0.25">
      <c r="X2268"/>
      <c r="Y2268"/>
      <c r="Z2268"/>
      <c r="AA2268"/>
    </row>
    <row r="2269" spans="24:27" x14ac:dyDescent="0.25">
      <c r="X2269"/>
      <c r="Y2269"/>
      <c r="Z2269"/>
      <c r="AA2269"/>
    </row>
    <row r="2270" spans="24:27" x14ac:dyDescent="0.25">
      <c r="X2270"/>
      <c r="Y2270"/>
      <c r="Z2270"/>
      <c r="AA2270"/>
    </row>
    <row r="2271" spans="24:27" x14ac:dyDescent="0.25">
      <c r="X2271"/>
      <c r="Y2271"/>
      <c r="Z2271"/>
      <c r="AA2271"/>
    </row>
    <row r="2272" spans="24:27" x14ac:dyDescent="0.25">
      <c r="X2272"/>
      <c r="Y2272"/>
      <c r="Z2272"/>
      <c r="AA2272"/>
    </row>
    <row r="2273" spans="24:27" x14ac:dyDescent="0.25">
      <c r="X2273"/>
      <c r="Y2273"/>
      <c r="Z2273"/>
      <c r="AA2273"/>
    </row>
    <row r="2274" spans="24:27" x14ac:dyDescent="0.25">
      <c r="X2274"/>
      <c r="Y2274"/>
      <c r="Z2274"/>
      <c r="AA2274"/>
    </row>
    <row r="2275" spans="24:27" x14ac:dyDescent="0.25">
      <c r="X2275"/>
      <c r="Y2275"/>
      <c r="Z2275"/>
      <c r="AA2275"/>
    </row>
    <row r="2276" spans="24:27" x14ac:dyDescent="0.25">
      <c r="X2276"/>
      <c r="Y2276"/>
      <c r="Z2276"/>
      <c r="AA2276"/>
    </row>
    <row r="2277" spans="24:27" x14ac:dyDescent="0.25">
      <c r="X2277"/>
      <c r="Y2277"/>
      <c r="Z2277"/>
      <c r="AA2277"/>
    </row>
    <row r="2278" spans="24:27" x14ac:dyDescent="0.25">
      <c r="X2278"/>
      <c r="Y2278"/>
      <c r="Z2278"/>
      <c r="AA2278"/>
    </row>
    <row r="2279" spans="24:27" x14ac:dyDescent="0.25">
      <c r="X2279"/>
      <c r="Y2279"/>
      <c r="Z2279"/>
      <c r="AA2279"/>
    </row>
    <row r="2280" spans="24:27" x14ac:dyDescent="0.25">
      <c r="X2280"/>
      <c r="Y2280"/>
      <c r="Z2280"/>
      <c r="AA2280"/>
    </row>
    <row r="2281" spans="24:27" x14ac:dyDescent="0.25">
      <c r="X2281"/>
      <c r="Y2281"/>
      <c r="Z2281"/>
      <c r="AA2281"/>
    </row>
    <row r="2282" spans="24:27" x14ac:dyDescent="0.25">
      <c r="X2282"/>
      <c r="Y2282"/>
      <c r="Z2282"/>
      <c r="AA2282"/>
    </row>
    <row r="2283" spans="24:27" x14ac:dyDescent="0.25">
      <c r="X2283"/>
      <c r="Y2283"/>
      <c r="Z2283"/>
      <c r="AA2283"/>
    </row>
    <row r="2284" spans="24:27" x14ac:dyDescent="0.25">
      <c r="X2284"/>
      <c r="Y2284"/>
      <c r="Z2284"/>
      <c r="AA2284"/>
    </row>
    <row r="2285" spans="24:27" x14ac:dyDescent="0.25">
      <c r="X2285"/>
      <c r="Y2285"/>
      <c r="Z2285"/>
      <c r="AA2285"/>
    </row>
    <row r="2286" spans="24:27" x14ac:dyDescent="0.25">
      <c r="X2286"/>
      <c r="Y2286"/>
      <c r="Z2286"/>
      <c r="AA2286"/>
    </row>
    <row r="2287" spans="24:27" x14ac:dyDescent="0.25">
      <c r="X2287"/>
      <c r="Y2287"/>
      <c r="Z2287"/>
      <c r="AA2287"/>
    </row>
    <row r="2288" spans="24:27" x14ac:dyDescent="0.25">
      <c r="X2288"/>
      <c r="Y2288"/>
      <c r="Z2288"/>
      <c r="AA2288"/>
    </row>
    <row r="2289" spans="24:27" x14ac:dyDescent="0.25">
      <c r="X2289"/>
      <c r="Y2289"/>
      <c r="Z2289"/>
      <c r="AA2289"/>
    </row>
    <row r="2290" spans="24:27" x14ac:dyDescent="0.25">
      <c r="X2290"/>
      <c r="Y2290"/>
      <c r="Z2290"/>
      <c r="AA2290"/>
    </row>
    <row r="2291" spans="24:27" x14ac:dyDescent="0.25">
      <c r="X2291"/>
      <c r="Y2291"/>
      <c r="Z2291"/>
      <c r="AA2291"/>
    </row>
    <row r="2292" spans="24:27" x14ac:dyDescent="0.25">
      <c r="X2292"/>
      <c r="Y2292"/>
      <c r="Z2292"/>
      <c r="AA2292"/>
    </row>
    <row r="2293" spans="24:27" x14ac:dyDescent="0.25">
      <c r="X2293"/>
      <c r="Y2293"/>
      <c r="Z2293"/>
      <c r="AA2293"/>
    </row>
    <row r="2294" spans="24:27" x14ac:dyDescent="0.25">
      <c r="X2294"/>
      <c r="Y2294"/>
      <c r="Z2294"/>
      <c r="AA2294"/>
    </row>
    <row r="2295" spans="24:27" x14ac:dyDescent="0.25">
      <c r="X2295"/>
      <c r="Y2295"/>
      <c r="Z2295"/>
      <c r="AA2295"/>
    </row>
    <row r="2296" spans="24:27" x14ac:dyDescent="0.25">
      <c r="X2296"/>
      <c r="Y2296"/>
      <c r="Z2296"/>
      <c r="AA2296"/>
    </row>
    <row r="2297" spans="24:27" x14ac:dyDescent="0.25">
      <c r="X2297"/>
      <c r="Y2297"/>
      <c r="Z2297"/>
      <c r="AA2297"/>
    </row>
    <row r="2298" spans="24:27" x14ac:dyDescent="0.25">
      <c r="X2298"/>
      <c r="Y2298"/>
      <c r="Z2298"/>
      <c r="AA2298"/>
    </row>
    <row r="2299" spans="24:27" x14ac:dyDescent="0.25">
      <c r="X2299"/>
      <c r="Y2299"/>
      <c r="Z2299"/>
      <c r="AA2299"/>
    </row>
    <row r="2300" spans="24:27" x14ac:dyDescent="0.25">
      <c r="X2300"/>
      <c r="Y2300"/>
      <c r="Z2300"/>
      <c r="AA2300"/>
    </row>
    <row r="2301" spans="24:27" x14ac:dyDescent="0.25">
      <c r="X2301"/>
      <c r="Y2301"/>
      <c r="Z2301"/>
      <c r="AA2301"/>
    </row>
    <row r="2302" spans="24:27" x14ac:dyDescent="0.25">
      <c r="X2302"/>
      <c r="Y2302"/>
      <c r="Z2302"/>
      <c r="AA2302"/>
    </row>
    <row r="2303" spans="24:27" x14ac:dyDescent="0.25">
      <c r="X2303"/>
      <c r="Y2303"/>
      <c r="Z2303"/>
      <c r="AA2303"/>
    </row>
    <row r="2304" spans="24:27" x14ac:dyDescent="0.25">
      <c r="X2304"/>
      <c r="Y2304"/>
      <c r="Z2304"/>
      <c r="AA2304"/>
    </row>
    <row r="2305" spans="24:27" x14ac:dyDescent="0.25">
      <c r="X2305"/>
      <c r="Y2305"/>
      <c r="Z2305"/>
      <c r="AA2305"/>
    </row>
    <row r="2306" spans="24:27" x14ac:dyDescent="0.25">
      <c r="X2306"/>
      <c r="Y2306"/>
      <c r="Z2306"/>
      <c r="AA2306"/>
    </row>
    <row r="2307" spans="24:27" x14ac:dyDescent="0.25">
      <c r="X2307"/>
      <c r="Y2307"/>
      <c r="Z2307"/>
      <c r="AA2307"/>
    </row>
    <row r="2308" spans="24:27" x14ac:dyDescent="0.25">
      <c r="X2308"/>
      <c r="Y2308"/>
      <c r="Z2308"/>
      <c r="AA2308"/>
    </row>
    <row r="2309" spans="24:27" x14ac:dyDescent="0.25">
      <c r="X2309"/>
      <c r="Y2309"/>
      <c r="Z2309"/>
      <c r="AA2309"/>
    </row>
    <row r="2310" spans="24:27" x14ac:dyDescent="0.25">
      <c r="X2310"/>
      <c r="Y2310"/>
      <c r="Z2310"/>
      <c r="AA2310"/>
    </row>
    <row r="2311" spans="24:27" x14ac:dyDescent="0.25">
      <c r="X2311"/>
      <c r="Y2311"/>
      <c r="Z2311"/>
      <c r="AA2311"/>
    </row>
    <row r="2312" spans="24:27" x14ac:dyDescent="0.25">
      <c r="X2312"/>
      <c r="Y2312"/>
      <c r="Z2312"/>
      <c r="AA2312"/>
    </row>
    <row r="2313" spans="24:27" x14ac:dyDescent="0.25">
      <c r="X2313"/>
      <c r="Y2313"/>
      <c r="Z2313"/>
      <c r="AA2313"/>
    </row>
    <row r="2314" spans="24:27" x14ac:dyDescent="0.25">
      <c r="X2314"/>
      <c r="Y2314"/>
      <c r="Z2314"/>
      <c r="AA2314"/>
    </row>
    <row r="2315" spans="24:27" x14ac:dyDescent="0.25">
      <c r="X2315"/>
      <c r="Y2315"/>
      <c r="Z2315"/>
      <c r="AA2315"/>
    </row>
    <row r="2316" spans="24:27" x14ac:dyDescent="0.25">
      <c r="X2316"/>
      <c r="Y2316"/>
      <c r="Z2316"/>
      <c r="AA2316"/>
    </row>
    <row r="2317" spans="24:27" x14ac:dyDescent="0.25">
      <c r="X2317"/>
      <c r="Y2317"/>
      <c r="Z2317"/>
      <c r="AA2317"/>
    </row>
    <row r="2318" spans="24:27" x14ac:dyDescent="0.25">
      <c r="X2318"/>
      <c r="Y2318"/>
      <c r="Z2318"/>
      <c r="AA2318"/>
    </row>
    <row r="2319" spans="24:27" x14ac:dyDescent="0.25">
      <c r="X2319"/>
      <c r="Y2319"/>
      <c r="Z2319"/>
      <c r="AA2319"/>
    </row>
    <row r="2320" spans="24:27" x14ac:dyDescent="0.25">
      <c r="X2320"/>
      <c r="Y2320"/>
      <c r="Z2320"/>
      <c r="AA2320"/>
    </row>
    <row r="2321" spans="24:27" x14ac:dyDescent="0.25">
      <c r="X2321"/>
      <c r="Y2321"/>
      <c r="Z2321"/>
      <c r="AA2321"/>
    </row>
    <row r="2322" spans="24:27" x14ac:dyDescent="0.25">
      <c r="X2322"/>
      <c r="Y2322"/>
      <c r="Z2322"/>
      <c r="AA2322"/>
    </row>
    <row r="2323" spans="24:27" x14ac:dyDescent="0.25">
      <c r="X2323"/>
      <c r="Y2323"/>
      <c r="Z2323"/>
      <c r="AA2323"/>
    </row>
    <row r="2324" spans="24:27" x14ac:dyDescent="0.25">
      <c r="X2324"/>
      <c r="Y2324"/>
      <c r="Z2324"/>
      <c r="AA2324"/>
    </row>
    <row r="2325" spans="24:27" x14ac:dyDescent="0.25">
      <c r="X2325"/>
      <c r="Y2325"/>
      <c r="Z2325"/>
      <c r="AA2325"/>
    </row>
    <row r="2326" spans="24:27" x14ac:dyDescent="0.25">
      <c r="X2326"/>
      <c r="Y2326"/>
      <c r="Z2326"/>
      <c r="AA2326"/>
    </row>
    <row r="2327" spans="24:27" x14ac:dyDescent="0.25">
      <c r="X2327"/>
      <c r="Y2327"/>
      <c r="Z2327"/>
      <c r="AA2327"/>
    </row>
    <row r="2328" spans="24:27" x14ac:dyDescent="0.25">
      <c r="X2328"/>
      <c r="Y2328"/>
      <c r="Z2328"/>
      <c r="AA2328"/>
    </row>
    <row r="2329" spans="24:27" x14ac:dyDescent="0.25">
      <c r="X2329"/>
      <c r="Y2329"/>
      <c r="Z2329"/>
      <c r="AA2329"/>
    </row>
    <row r="2330" spans="24:27" x14ac:dyDescent="0.25">
      <c r="X2330"/>
      <c r="Y2330"/>
      <c r="Z2330"/>
      <c r="AA2330"/>
    </row>
    <row r="2331" spans="24:27" x14ac:dyDescent="0.25">
      <c r="X2331"/>
      <c r="Y2331"/>
      <c r="Z2331"/>
      <c r="AA2331"/>
    </row>
    <row r="2332" spans="24:27" x14ac:dyDescent="0.25">
      <c r="X2332"/>
      <c r="Y2332"/>
      <c r="Z2332"/>
      <c r="AA2332"/>
    </row>
    <row r="2333" spans="24:27" x14ac:dyDescent="0.25">
      <c r="X2333"/>
      <c r="Y2333"/>
      <c r="Z2333"/>
      <c r="AA2333"/>
    </row>
    <row r="2334" spans="24:27" x14ac:dyDescent="0.25">
      <c r="X2334"/>
      <c r="Y2334"/>
      <c r="Z2334"/>
      <c r="AA2334"/>
    </row>
    <row r="2335" spans="24:27" x14ac:dyDescent="0.25">
      <c r="X2335"/>
      <c r="Y2335"/>
      <c r="Z2335"/>
      <c r="AA2335"/>
    </row>
    <row r="2336" spans="24:27" x14ac:dyDescent="0.25">
      <c r="X2336"/>
      <c r="Y2336"/>
      <c r="Z2336"/>
      <c r="AA2336"/>
    </row>
    <row r="2337" spans="24:27" x14ac:dyDescent="0.25">
      <c r="X2337"/>
      <c r="Y2337"/>
      <c r="Z2337"/>
      <c r="AA2337"/>
    </row>
    <row r="2338" spans="24:27" x14ac:dyDescent="0.25">
      <c r="X2338"/>
      <c r="Y2338"/>
      <c r="Z2338"/>
      <c r="AA2338"/>
    </row>
    <row r="2339" spans="24:27" x14ac:dyDescent="0.25">
      <c r="X2339"/>
      <c r="Y2339"/>
      <c r="Z2339"/>
      <c r="AA2339"/>
    </row>
    <row r="2340" spans="24:27" x14ac:dyDescent="0.25">
      <c r="X2340"/>
      <c r="Y2340"/>
      <c r="Z2340"/>
      <c r="AA2340"/>
    </row>
    <row r="2341" spans="24:27" x14ac:dyDescent="0.25">
      <c r="X2341"/>
      <c r="Y2341"/>
      <c r="Z2341"/>
      <c r="AA2341"/>
    </row>
    <row r="2342" spans="24:27" x14ac:dyDescent="0.25">
      <c r="X2342"/>
      <c r="Y2342"/>
      <c r="Z2342"/>
      <c r="AA2342"/>
    </row>
    <row r="2343" spans="24:27" x14ac:dyDescent="0.25">
      <c r="X2343"/>
      <c r="Y2343"/>
      <c r="Z2343"/>
      <c r="AA2343"/>
    </row>
    <row r="2344" spans="24:27" x14ac:dyDescent="0.25">
      <c r="X2344"/>
      <c r="Y2344"/>
      <c r="Z2344"/>
      <c r="AA2344"/>
    </row>
    <row r="2345" spans="24:27" x14ac:dyDescent="0.25">
      <c r="X2345"/>
      <c r="Y2345"/>
      <c r="Z2345"/>
      <c r="AA2345"/>
    </row>
    <row r="2346" spans="24:27" x14ac:dyDescent="0.25">
      <c r="X2346"/>
      <c r="Y2346"/>
      <c r="Z2346"/>
      <c r="AA2346"/>
    </row>
    <row r="2347" spans="24:27" x14ac:dyDescent="0.25">
      <c r="X2347"/>
      <c r="Y2347"/>
      <c r="Z2347"/>
      <c r="AA2347"/>
    </row>
    <row r="2348" spans="24:27" x14ac:dyDescent="0.25">
      <c r="X2348"/>
      <c r="Y2348"/>
      <c r="Z2348"/>
      <c r="AA2348"/>
    </row>
    <row r="2349" spans="24:27" x14ac:dyDescent="0.25">
      <c r="X2349"/>
      <c r="Y2349"/>
      <c r="Z2349"/>
      <c r="AA2349"/>
    </row>
    <row r="2350" spans="24:27" x14ac:dyDescent="0.25">
      <c r="X2350"/>
      <c r="Y2350"/>
      <c r="Z2350"/>
      <c r="AA2350"/>
    </row>
    <row r="2351" spans="24:27" x14ac:dyDescent="0.25">
      <c r="X2351"/>
      <c r="Y2351"/>
      <c r="Z2351"/>
      <c r="AA2351"/>
    </row>
    <row r="2352" spans="24:27" x14ac:dyDescent="0.25">
      <c r="X2352"/>
      <c r="Y2352"/>
      <c r="Z2352"/>
      <c r="AA2352"/>
    </row>
    <row r="2353" spans="24:27" x14ac:dyDescent="0.25">
      <c r="X2353"/>
      <c r="Y2353"/>
      <c r="Z2353"/>
      <c r="AA2353"/>
    </row>
    <row r="2354" spans="24:27" x14ac:dyDescent="0.25">
      <c r="X2354"/>
      <c r="Y2354"/>
      <c r="Z2354"/>
      <c r="AA2354"/>
    </row>
    <row r="2355" spans="24:27" x14ac:dyDescent="0.25">
      <c r="X2355"/>
      <c r="Y2355"/>
      <c r="Z2355"/>
      <c r="AA2355"/>
    </row>
    <row r="2356" spans="24:27" x14ac:dyDescent="0.25">
      <c r="X2356"/>
      <c r="Y2356"/>
      <c r="Z2356"/>
      <c r="AA2356"/>
    </row>
    <row r="2357" spans="24:27" x14ac:dyDescent="0.25">
      <c r="X2357"/>
      <c r="Y2357"/>
      <c r="Z2357"/>
      <c r="AA2357"/>
    </row>
    <row r="2358" spans="24:27" x14ac:dyDescent="0.25">
      <c r="X2358"/>
      <c r="Y2358"/>
      <c r="Z2358"/>
      <c r="AA2358"/>
    </row>
    <row r="2359" spans="24:27" x14ac:dyDescent="0.25">
      <c r="X2359"/>
      <c r="Y2359"/>
      <c r="Z2359"/>
      <c r="AA2359"/>
    </row>
    <row r="2360" spans="24:27" x14ac:dyDescent="0.25">
      <c r="X2360"/>
      <c r="Y2360"/>
      <c r="Z2360"/>
      <c r="AA2360"/>
    </row>
    <row r="2361" spans="24:27" x14ac:dyDescent="0.25">
      <c r="X2361"/>
      <c r="Y2361"/>
      <c r="Z2361"/>
      <c r="AA2361"/>
    </row>
    <row r="2362" spans="24:27" x14ac:dyDescent="0.25">
      <c r="X2362"/>
      <c r="Y2362"/>
      <c r="Z2362"/>
      <c r="AA2362"/>
    </row>
    <row r="2363" spans="24:27" x14ac:dyDescent="0.25">
      <c r="X2363"/>
      <c r="Y2363"/>
      <c r="Z2363"/>
      <c r="AA2363"/>
    </row>
    <row r="2364" spans="24:27" x14ac:dyDescent="0.25">
      <c r="X2364"/>
      <c r="Y2364"/>
      <c r="Z2364"/>
      <c r="AA2364"/>
    </row>
    <row r="2365" spans="24:27" x14ac:dyDescent="0.25">
      <c r="X2365"/>
      <c r="Y2365"/>
      <c r="Z2365"/>
      <c r="AA2365"/>
    </row>
    <row r="2366" spans="24:27" x14ac:dyDescent="0.25">
      <c r="X2366"/>
      <c r="Y2366"/>
      <c r="Z2366"/>
      <c r="AA2366"/>
    </row>
    <row r="2367" spans="24:27" x14ac:dyDescent="0.25">
      <c r="X2367"/>
      <c r="Y2367"/>
      <c r="Z2367"/>
      <c r="AA2367"/>
    </row>
    <row r="2368" spans="24:27" x14ac:dyDescent="0.25">
      <c r="X2368"/>
      <c r="Y2368"/>
      <c r="Z2368"/>
      <c r="AA2368"/>
    </row>
    <row r="2369" spans="24:27" x14ac:dyDescent="0.25">
      <c r="X2369"/>
      <c r="Y2369"/>
      <c r="Z2369"/>
      <c r="AA2369"/>
    </row>
    <row r="2370" spans="24:27" x14ac:dyDescent="0.25">
      <c r="X2370"/>
      <c r="Y2370"/>
      <c r="Z2370"/>
      <c r="AA2370"/>
    </row>
    <row r="2371" spans="24:27" x14ac:dyDescent="0.25">
      <c r="X2371"/>
      <c r="Y2371"/>
      <c r="Z2371"/>
      <c r="AA2371"/>
    </row>
    <row r="2372" spans="24:27" x14ac:dyDescent="0.25">
      <c r="X2372"/>
      <c r="Y2372"/>
      <c r="Z2372"/>
      <c r="AA2372"/>
    </row>
    <row r="2373" spans="24:27" x14ac:dyDescent="0.25">
      <c r="X2373"/>
      <c r="Y2373"/>
      <c r="Z2373"/>
      <c r="AA2373"/>
    </row>
    <row r="2374" spans="24:27" x14ac:dyDescent="0.25">
      <c r="X2374"/>
      <c r="Y2374"/>
      <c r="Z2374"/>
      <c r="AA2374"/>
    </row>
    <row r="2375" spans="24:27" x14ac:dyDescent="0.25">
      <c r="X2375"/>
      <c r="Y2375"/>
      <c r="Z2375"/>
      <c r="AA2375"/>
    </row>
    <row r="2376" spans="24:27" x14ac:dyDescent="0.25">
      <c r="X2376"/>
      <c r="Y2376"/>
      <c r="Z2376"/>
      <c r="AA2376"/>
    </row>
    <row r="2377" spans="24:27" x14ac:dyDescent="0.25">
      <c r="X2377"/>
      <c r="Y2377"/>
      <c r="Z2377"/>
      <c r="AA2377"/>
    </row>
    <row r="2378" spans="24:27" x14ac:dyDescent="0.25">
      <c r="X2378"/>
      <c r="Y2378"/>
      <c r="Z2378"/>
      <c r="AA2378"/>
    </row>
    <row r="2379" spans="24:27" x14ac:dyDescent="0.25">
      <c r="X2379"/>
      <c r="Y2379"/>
      <c r="Z2379"/>
      <c r="AA2379"/>
    </row>
    <row r="2380" spans="24:27" x14ac:dyDescent="0.25">
      <c r="X2380"/>
      <c r="Y2380"/>
      <c r="Z2380"/>
      <c r="AA2380"/>
    </row>
    <row r="2381" spans="24:27" x14ac:dyDescent="0.25">
      <c r="X2381"/>
      <c r="Y2381"/>
      <c r="Z2381"/>
      <c r="AA2381"/>
    </row>
    <row r="2382" spans="24:27" x14ac:dyDescent="0.25">
      <c r="X2382"/>
      <c r="Y2382"/>
      <c r="Z2382"/>
      <c r="AA2382"/>
    </row>
    <row r="2383" spans="24:27" x14ac:dyDescent="0.25">
      <c r="X2383"/>
      <c r="Y2383"/>
      <c r="Z2383"/>
      <c r="AA2383"/>
    </row>
    <row r="2384" spans="24:27" x14ac:dyDescent="0.25">
      <c r="X2384"/>
      <c r="Y2384"/>
      <c r="Z2384"/>
      <c r="AA2384"/>
    </row>
    <row r="2385" spans="24:27" x14ac:dyDescent="0.25">
      <c r="X2385"/>
      <c r="Y2385"/>
      <c r="Z2385"/>
      <c r="AA2385"/>
    </row>
    <row r="2386" spans="24:27" x14ac:dyDescent="0.25">
      <c r="X2386"/>
      <c r="Y2386"/>
      <c r="Z2386"/>
      <c r="AA2386"/>
    </row>
    <row r="2387" spans="24:27" x14ac:dyDescent="0.25">
      <c r="X2387"/>
      <c r="Y2387"/>
      <c r="Z2387"/>
      <c r="AA2387"/>
    </row>
    <row r="2388" spans="24:27" x14ac:dyDescent="0.25">
      <c r="X2388"/>
      <c r="Y2388"/>
      <c r="Z2388"/>
      <c r="AA2388"/>
    </row>
    <row r="2389" spans="24:27" x14ac:dyDescent="0.25">
      <c r="X2389"/>
      <c r="Y2389"/>
      <c r="Z2389"/>
      <c r="AA2389"/>
    </row>
    <row r="2390" spans="24:27" x14ac:dyDescent="0.25">
      <c r="X2390"/>
      <c r="Y2390"/>
      <c r="Z2390"/>
      <c r="AA2390"/>
    </row>
    <row r="2391" spans="24:27" x14ac:dyDescent="0.25">
      <c r="X2391"/>
      <c r="Y2391"/>
      <c r="Z2391"/>
      <c r="AA2391"/>
    </row>
    <row r="2392" spans="24:27" x14ac:dyDescent="0.25">
      <c r="X2392"/>
      <c r="Y2392"/>
      <c r="Z2392"/>
      <c r="AA2392"/>
    </row>
    <row r="2393" spans="24:27" x14ac:dyDescent="0.25">
      <c r="X2393"/>
      <c r="Y2393"/>
      <c r="Z2393"/>
      <c r="AA2393"/>
    </row>
    <row r="2394" spans="24:27" x14ac:dyDescent="0.25">
      <c r="X2394"/>
      <c r="Y2394"/>
      <c r="Z2394"/>
      <c r="AA2394"/>
    </row>
    <row r="2395" spans="24:27" x14ac:dyDescent="0.25">
      <c r="X2395"/>
      <c r="Y2395"/>
      <c r="Z2395"/>
      <c r="AA2395"/>
    </row>
    <row r="2396" spans="24:27" x14ac:dyDescent="0.25">
      <c r="X2396"/>
      <c r="Y2396"/>
      <c r="Z2396"/>
      <c r="AA2396"/>
    </row>
    <row r="2397" spans="24:27" x14ac:dyDescent="0.25">
      <c r="X2397"/>
      <c r="Y2397"/>
      <c r="Z2397"/>
      <c r="AA2397"/>
    </row>
    <row r="2398" spans="24:27" x14ac:dyDescent="0.25">
      <c r="X2398"/>
      <c r="Y2398"/>
      <c r="Z2398"/>
      <c r="AA2398"/>
    </row>
    <row r="2399" spans="24:27" x14ac:dyDescent="0.25">
      <c r="X2399"/>
      <c r="Y2399"/>
      <c r="Z2399"/>
      <c r="AA2399"/>
    </row>
    <row r="2400" spans="24:27" x14ac:dyDescent="0.25">
      <c r="X2400"/>
      <c r="Y2400"/>
      <c r="Z2400"/>
      <c r="AA2400"/>
    </row>
    <row r="2401" spans="24:27" x14ac:dyDescent="0.25">
      <c r="X2401"/>
      <c r="Y2401"/>
      <c r="Z2401"/>
      <c r="AA2401"/>
    </row>
    <row r="2402" spans="24:27" x14ac:dyDescent="0.25">
      <c r="X2402"/>
      <c r="Y2402"/>
      <c r="Z2402"/>
      <c r="AA2402"/>
    </row>
    <row r="2403" spans="24:27" x14ac:dyDescent="0.25">
      <c r="X2403"/>
      <c r="Y2403"/>
      <c r="Z2403"/>
      <c r="AA2403"/>
    </row>
    <row r="2404" spans="24:27" x14ac:dyDescent="0.25">
      <c r="X2404"/>
      <c r="Y2404"/>
      <c r="Z2404"/>
      <c r="AA2404"/>
    </row>
    <row r="2405" spans="24:27" x14ac:dyDescent="0.25">
      <c r="X2405"/>
      <c r="Y2405"/>
      <c r="Z2405"/>
      <c r="AA2405"/>
    </row>
    <row r="2406" spans="24:27" x14ac:dyDescent="0.25">
      <c r="X2406"/>
      <c r="Y2406"/>
      <c r="Z2406"/>
      <c r="AA2406"/>
    </row>
    <row r="2407" spans="24:27" x14ac:dyDescent="0.25">
      <c r="X2407"/>
      <c r="Y2407"/>
      <c r="Z2407"/>
      <c r="AA2407"/>
    </row>
    <row r="2408" spans="24:27" x14ac:dyDescent="0.25">
      <c r="X2408"/>
      <c r="Y2408"/>
      <c r="Z2408"/>
      <c r="AA2408"/>
    </row>
    <row r="2409" spans="24:27" x14ac:dyDescent="0.25">
      <c r="X2409"/>
      <c r="Y2409"/>
      <c r="Z2409"/>
      <c r="AA2409"/>
    </row>
    <row r="2410" spans="24:27" x14ac:dyDescent="0.25">
      <c r="X2410"/>
      <c r="Y2410"/>
      <c r="Z2410"/>
      <c r="AA2410"/>
    </row>
    <row r="2411" spans="24:27" x14ac:dyDescent="0.25">
      <c r="X2411"/>
      <c r="Y2411"/>
      <c r="Z2411"/>
      <c r="AA2411"/>
    </row>
    <row r="2412" spans="24:27" x14ac:dyDescent="0.25">
      <c r="X2412"/>
      <c r="Y2412"/>
      <c r="Z2412"/>
      <c r="AA2412"/>
    </row>
    <row r="2413" spans="24:27" x14ac:dyDescent="0.25">
      <c r="X2413"/>
      <c r="Y2413"/>
      <c r="Z2413"/>
      <c r="AA2413"/>
    </row>
    <row r="2414" spans="24:27" x14ac:dyDescent="0.25">
      <c r="X2414"/>
      <c r="Y2414"/>
      <c r="Z2414"/>
      <c r="AA2414"/>
    </row>
    <row r="2415" spans="24:27" x14ac:dyDescent="0.25">
      <c r="X2415"/>
      <c r="Y2415"/>
      <c r="Z2415"/>
      <c r="AA2415"/>
    </row>
    <row r="2416" spans="24:27" x14ac:dyDescent="0.25">
      <c r="X2416"/>
      <c r="Y2416"/>
      <c r="Z2416"/>
      <c r="AA2416"/>
    </row>
    <row r="2417" spans="24:27" x14ac:dyDescent="0.25">
      <c r="X2417"/>
      <c r="Y2417"/>
      <c r="Z2417"/>
      <c r="AA2417"/>
    </row>
    <row r="2418" spans="24:27" x14ac:dyDescent="0.25">
      <c r="X2418"/>
      <c r="Y2418"/>
      <c r="Z2418"/>
      <c r="AA2418"/>
    </row>
    <row r="2419" spans="24:27" x14ac:dyDescent="0.25">
      <c r="X2419"/>
      <c r="Y2419"/>
      <c r="Z2419"/>
      <c r="AA2419"/>
    </row>
    <row r="2420" spans="24:27" x14ac:dyDescent="0.25">
      <c r="X2420"/>
      <c r="Y2420"/>
      <c r="Z2420"/>
      <c r="AA2420"/>
    </row>
    <row r="2421" spans="24:27" x14ac:dyDescent="0.25">
      <c r="X2421"/>
      <c r="Y2421"/>
      <c r="Z2421"/>
      <c r="AA2421"/>
    </row>
    <row r="2422" spans="24:27" x14ac:dyDescent="0.25">
      <c r="X2422"/>
      <c r="Y2422"/>
      <c r="Z2422"/>
      <c r="AA2422"/>
    </row>
    <row r="2423" spans="24:27" x14ac:dyDescent="0.25">
      <c r="X2423"/>
      <c r="Y2423"/>
      <c r="Z2423"/>
      <c r="AA2423"/>
    </row>
    <row r="2424" spans="24:27" x14ac:dyDescent="0.25">
      <c r="X2424"/>
      <c r="Y2424"/>
      <c r="Z2424"/>
      <c r="AA2424"/>
    </row>
    <row r="2425" spans="24:27" x14ac:dyDescent="0.25">
      <c r="X2425"/>
      <c r="Y2425"/>
      <c r="Z2425"/>
      <c r="AA2425"/>
    </row>
    <row r="2426" spans="24:27" x14ac:dyDescent="0.25">
      <c r="X2426"/>
      <c r="Y2426"/>
      <c r="Z2426"/>
      <c r="AA2426"/>
    </row>
    <row r="2427" spans="24:27" x14ac:dyDescent="0.25">
      <c r="X2427"/>
      <c r="Y2427"/>
      <c r="Z2427"/>
      <c r="AA2427"/>
    </row>
    <row r="2428" spans="24:27" x14ac:dyDescent="0.25">
      <c r="X2428"/>
      <c r="Y2428"/>
      <c r="Z2428"/>
      <c r="AA2428"/>
    </row>
    <row r="2429" spans="24:27" x14ac:dyDescent="0.25">
      <c r="X2429"/>
      <c r="Y2429"/>
      <c r="Z2429"/>
      <c r="AA2429"/>
    </row>
    <row r="2430" spans="24:27" x14ac:dyDescent="0.25">
      <c r="X2430"/>
      <c r="Y2430"/>
      <c r="Z2430"/>
      <c r="AA2430"/>
    </row>
    <row r="2431" spans="24:27" x14ac:dyDescent="0.25">
      <c r="X2431"/>
      <c r="Y2431"/>
      <c r="Z2431"/>
      <c r="AA2431"/>
    </row>
    <row r="2432" spans="24:27" x14ac:dyDescent="0.25">
      <c r="X2432"/>
      <c r="Y2432"/>
      <c r="Z2432"/>
      <c r="AA2432"/>
    </row>
    <row r="2433" spans="24:27" x14ac:dyDescent="0.25">
      <c r="X2433"/>
      <c r="Y2433"/>
      <c r="Z2433"/>
      <c r="AA2433"/>
    </row>
    <row r="2434" spans="24:27" x14ac:dyDescent="0.25">
      <c r="X2434"/>
      <c r="Y2434"/>
      <c r="Z2434"/>
      <c r="AA2434"/>
    </row>
    <row r="2435" spans="24:27" x14ac:dyDescent="0.25">
      <c r="X2435"/>
      <c r="Y2435"/>
      <c r="Z2435"/>
      <c r="AA2435"/>
    </row>
    <row r="2436" spans="24:27" x14ac:dyDescent="0.25">
      <c r="X2436"/>
      <c r="Y2436"/>
      <c r="Z2436"/>
      <c r="AA2436"/>
    </row>
    <row r="2437" spans="24:27" x14ac:dyDescent="0.25">
      <c r="X2437"/>
      <c r="Y2437"/>
      <c r="Z2437"/>
      <c r="AA2437"/>
    </row>
    <row r="2438" spans="24:27" x14ac:dyDescent="0.25">
      <c r="X2438"/>
      <c r="Y2438"/>
      <c r="Z2438"/>
      <c r="AA2438"/>
    </row>
    <row r="2439" spans="24:27" x14ac:dyDescent="0.25">
      <c r="X2439"/>
      <c r="Y2439"/>
      <c r="Z2439"/>
      <c r="AA2439"/>
    </row>
    <row r="2440" spans="24:27" x14ac:dyDescent="0.25">
      <c r="X2440"/>
      <c r="Y2440"/>
      <c r="Z2440"/>
      <c r="AA2440"/>
    </row>
    <row r="2441" spans="24:27" x14ac:dyDescent="0.25">
      <c r="X2441"/>
      <c r="Y2441"/>
      <c r="Z2441"/>
      <c r="AA2441"/>
    </row>
    <row r="2442" spans="24:27" x14ac:dyDescent="0.25">
      <c r="X2442"/>
      <c r="Y2442"/>
      <c r="Z2442"/>
      <c r="AA2442"/>
    </row>
    <row r="2443" spans="24:27" x14ac:dyDescent="0.25">
      <c r="X2443"/>
      <c r="Y2443"/>
      <c r="Z2443"/>
      <c r="AA2443"/>
    </row>
    <row r="2444" spans="24:27" x14ac:dyDescent="0.25">
      <c r="X2444"/>
      <c r="Y2444"/>
      <c r="Z2444"/>
      <c r="AA2444"/>
    </row>
    <row r="2445" spans="24:27" x14ac:dyDescent="0.25">
      <c r="X2445"/>
      <c r="Y2445"/>
      <c r="Z2445"/>
      <c r="AA2445"/>
    </row>
    <row r="2446" spans="24:27" x14ac:dyDescent="0.25">
      <c r="X2446"/>
      <c r="Y2446"/>
      <c r="Z2446"/>
      <c r="AA2446"/>
    </row>
    <row r="2447" spans="24:27" x14ac:dyDescent="0.25">
      <c r="X2447"/>
      <c r="Y2447"/>
      <c r="Z2447"/>
      <c r="AA2447"/>
    </row>
    <row r="2448" spans="24:27" x14ac:dyDescent="0.25">
      <c r="X2448"/>
      <c r="Y2448"/>
      <c r="Z2448"/>
      <c r="AA2448"/>
    </row>
    <row r="2449" spans="24:27" x14ac:dyDescent="0.25">
      <c r="X2449"/>
      <c r="Y2449"/>
      <c r="Z2449"/>
      <c r="AA2449"/>
    </row>
    <row r="2450" spans="24:27" x14ac:dyDescent="0.25">
      <c r="X2450"/>
      <c r="Y2450"/>
      <c r="Z2450"/>
      <c r="AA2450"/>
    </row>
    <row r="2451" spans="24:27" x14ac:dyDescent="0.25">
      <c r="X2451"/>
      <c r="Y2451"/>
      <c r="Z2451"/>
      <c r="AA2451"/>
    </row>
    <row r="2452" spans="24:27" x14ac:dyDescent="0.25">
      <c r="X2452"/>
      <c r="Y2452"/>
      <c r="Z2452"/>
      <c r="AA2452"/>
    </row>
    <row r="2453" spans="24:27" x14ac:dyDescent="0.25">
      <c r="X2453"/>
      <c r="Y2453"/>
      <c r="Z2453"/>
      <c r="AA2453"/>
    </row>
    <row r="2454" spans="24:27" x14ac:dyDescent="0.25">
      <c r="X2454"/>
      <c r="Y2454"/>
      <c r="Z2454"/>
      <c r="AA2454"/>
    </row>
    <row r="2455" spans="24:27" x14ac:dyDescent="0.25">
      <c r="X2455"/>
      <c r="Y2455"/>
      <c r="Z2455"/>
      <c r="AA2455"/>
    </row>
    <row r="2456" spans="24:27" x14ac:dyDescent="0.25">
      <c r="X2456"/>
      <c r="Y2456"/>
      <c r="Z2456"/>
      <c r="AA2456"/>
    </row>
    <row r="2457" spans="24:27" x14ac:dyDescent="0.25">
      <c r="X2457"/>
      <c r="Y2457"/>
      <c r="Z2457"/>
      <c r="AA2457"/>
    </row>
    <row r="2458" spans="24:27" x14ac:dyDescent="0.25">
      <c r="X2458"/>
      <c r="Y2458"/>
      <c r="Z2458"/>
      <c r="AA2458"/>
    </row>
    <row r="2459" spans="24:27" x14ac:dyDescent="0.25">
      <c r="X2459"/>
      <c r="Y2459"/>
      <c r="Z2459"/>
      <c r="AA2459"/>
    </row>
    <row r="2460" spans="24:27" x14ac:dyDescent="0.25">
      <c r="X2460"/>
      <c r="Y2460"/>
      <c r="Z2460"/>
      <c r="AA2460"/>
    </row>
    <row r="2461" spans="24:27" x14ac:dyDescent="0.25">
      <c r="X2461"/>
      <c r="Y2461"/>
      <c r="Z2461"/>
      <c r="AA2461"/>
    </row>
    <row r="2462" spans="24:27" x14ac:dyDescent="0.25">
      <c r="X2462"/>
      <c r="Y2462"/>
      <c r="Z2462"/>
      <c r="AA2462"/>
    </row>
    <row r="2463" spans="24:27" x14ac:dyDescent="0.25">
      <c r="X2463"/>
      <c r="Y2463"/>
      <c r="Z2463"/>
      <c r="AA2463"/>
    </row>
    <row r="2464" spans="24:27" x14ac:dyDescent="0.25">
      <c r="X2464"/>
      <c r="Y2464"/>
      <c r="Z2464"/>
      <c r="AA2464"/>
    </row>
    <row r="2465" spans="24:27" x14ac:dyDescent="0.25">
      <c r="X2465"/>
      <c r="Y2465"/>
      <c r="Z2465"/>
      <c r="AA2465"/>
    </row>
    <row r="2466" spans="24:27" x14ac:dyDescent="0.25">
      <c r="X2466"/>
      <c r="Y2466"/>
      <c r="Z2466"/>
      <c r="AA2466"/>
    </row>
    <row r="2467" spans="24:27" x14ac:dyDescent="0.25">
      <c r="X2467"/>
      <c r="Y2467"/>
      <c r="Z2467"/>
      <c r="AA2467"/>
    </row>
    <row r="2468" spans="24:27" x14ac:dyDescent="0.25">
      <c r="X2468"/>
      <c r="Y2468"/>
      <c r="Z2468"/>
      <c r="AA2468"/>
    </row>
    <row r="2469" spans="24:27" x14ac:dyDescent="0.25">
      <c r="X2469"/>
      <c r="Y2469"/>
      <c r="Z2469"/>
      <c r="AA2469"/>
    </row>
    <row r="2470" spans="24:27" x14ac:dyDescent="0.25">
      <c r="X2470"/>
      <c r="Y2470"/>
      <c r="Z2470"/>
      <c r="AA2470"/>
    </row>
    <row r="2471" spans="24:27" x14ac:dyDescent="0.25">
      <c r="X2471"/>
      <c r="Y2471"/>
      <c r="Z2471"/>
      <c r="AA2471"/>
    </row>
    <row r="2472" spans="24:27" x14ac:dyDescent="0.25">
      <c r="X2472"/>
      <c r="Y2472"/>
      <c r="Z2472"/>
      <c r="AA2472"/>
    </row>
    <row r="2473" spans="24:27" x14ac:dyDescent="0.25">
      <c r="X2473"/>
      <c r="Y2473"/>
      <c r="Z2473"/>
      <c r="AA2473"/>
    </row>
    <row r="2474" spans="24:27" x14ac:dyDescent="0.25">
      <c r="X2474"/>
      <c r="Y2474"/>
      <c r="Z2474"/>
      <c r="AA2474"/>
    </row>
    <row r="2475" spans="24:27" x14ac:dyDescent="0.25">
      <c r="X2475"/>
      <c r="Y2475"/>
      <c r="Z2475"/>
      <c r="AA2475"/>
    </row>
    <row r="2476" spans="24:27" x14ac:dyDescent="0.25">
      <c r="X2476"/>
      <c r="Y2476"/>
      <c r="Z2476"/>
      <c r="AA2476"/>
    </row>
    <row r="2477" spans="24:27" x14ac:dyDescent="0.25">
      <c r="X2477"/>
      <c r="Y2477"/>
      <c r="Z2477"/>
      <c r="AA2477"/>
    </row>
    <row r="2478" spans="24:27" x14ac:dyDescent="0.25">
      <c r="X2478"/>
      <c r="Y2478"/>
      <c r="Z2478"/>
      <c r="AA2478"/>
    </row>
    <row r="2479" spans="24:27" x14ac:dyDescent="0.25">
      <c r="X2479"/>
      <c r="Y2479"/>
      <c r="Z2479"/>
      <c r="AA2479"/>
    </row>
    <row r="2480" spans="24:27" x14ac:dyDescent="0.25">
      <c r="X2480"/>
      <c r="Y2480"/>
      <c r="Z2480"/>
      <c r="AA2480"/>
    </row>
    <row r="2481" spans="24:27" x14ac:dyDescent="0.25">
      <c r="X2481"/>
      <c r="Y2481"/>
      <c r="Z2481"/>
      <c r="AA2481"/>
    </row>
    <row r="2482" spans="24:27" x14ac:dyDescent="0.25">
      <c r="X2482"/>
      <c r="Y2482"/>
      <c r="Z2482"/>
      <c r="AA2482"/>
    </row>
    <row r="2483" spans="24:27" x14ac:dyDescent="0.25">
      <c r="X2483"/>
      <c r="Y2483"/>
      <c r="Z2483"/>
      <c r="AA2483"/>
    </row>
    <row r="2484" spans="24:27" x14ac:dyDescent="0.25">
      <c r="X2484"/>
      <c r="Y2484"/>
      <c r="Z2484"/>
      <c r="AA2484"/>
    </row>
    <row r="2485" spans="24:27" x14ac:dyDescent="0.25">
      <c r="X2485"/>
      <c r="Y2485"/>
      <c r="Z2485"/>
      <c r="AA2485"/>
    </row>
    <row r="2486" spans="24:27" x14ac:dyDescent="0.25">
      <c r="X2486"/>
      <c r="Y2486"/>
      <c r="Z2486"/>
      <c r="AA2486"/>
    </row>
    <row r="2487" spans="24:27" x14ac:dyDescent="0.25">
      <c r="X2487"/>
      <c r="Y2487"/>
      <c r="Z2487"/>
      <c r="AA2487"/>
    </row>
    <row r="2488" spans="24:27" x14ac:dyDescent="0.25">
      <c r="X2488"/>
      <c r="Y2488"/>
      <c r="Z2488"/>
      <c r="AA2488"/>
    </row>
    <row r="2489" spans="24:27" x14ac:dyDescent="0.25">
      <c r="X2489"/>
      <c r="Y2489"/>
      <c r="Z2489"/>
      <c r="AA2489"/>
    </row>
    <row r="2490" spans="24:27" x14ac:dyDescent="0.25">
      <c r="X2490"/>
      <c r="Y2490"/>
      <c r="Z2490"/>
      <c r="AA2490"/>
    </row>
    <row r="2491" spans="24:27" x14ac:dyDescent="0.25">
      <c r="X2491"/>
      <c r="Y2491"/>
      <c r="Z2491"/>
      <c r="AA2491"/>
    </row>
    <row r="2492" spans="24:27" x14ac:dyDescent="0.25">
      <c r="X2492"/>
      <c r="Y2492"/>
      <c r="Z2492"/>
      <c r="AA2492"/>
    </row>
    <row r="2493" spans="24:27" x14ac:dyDescent="0.25">
      <c r="X2493"/>
      <c r="Y2493"/>
      <c r="Z2493"/>
      <c r="AA2493"/>
    </row>
    <row r="2494" spans="24:27" x14ac:dyDescent="0.25">
      <c r="X2494"/>
      <c r="Y2494"/>
      <c r="Z2494"/>
      <c r="AA2494"/>
    </row>
    <row r="2495" spans="24:27" x14ac:dyDescent="0.25">
      <c r="X2495"/>
      <c r="Y2495"/>
      <c r="Z2495"/>
      <c r="AA2495"/>
    </row>
    <row r="2496" spans="24:27" x14ac:dyDescent="0.25">
      <c r="X2496"/>
      <c r="Y2496"/>
      <c r="Z2496"/>
      <c r="AA2496"/>
    </row>
    <row r="2497" spans="24:27" x14ac:dyDescent="0.25">
      <c r="X2497"/>
      <c r="Y2497"/>
      <c r="Z2497"/>
      <c r="AA2497"/>
    </row>
    <row r="2498" spans="24:27" x14ac:dyDescent="0.25">
      <c r="X2498"/>
      <c r="Y2498"/>
      <c r="Z2498"/>
      <c r="AA2498"/>
    </row>
    <row r="2499" spans="24:27" x14ac:dyDescent="0.25">
      <c r="X2499"/>
      <c r="Y2499"/>
      <c r="Z2499"/>
      <c r="AA2499"/>
    </row>
    <row r="2500" spans="24:27" x14ac:dyDescent="0.25">
      <c r="X2500"/>
      <c r="Y2500"/>
      <c r="Z2500"/>
      <c r="AA2500"/>
    </row>
    <row r="2501" spans="24:27" x14ac:dyDescent="0.25">
      <c r="X2501"/>
      <c r="Y2501"/>
      <c r="Z2501"/>
      <c r="AA2501"/>
    </row>
    <row r="2502" spans="24:27" x14ac:dyDescent="0.25">
      <c r="X2502"/>
      <c r="Y2502"/>
      <c r="Z2502"/>
      <c r="AA2502"/>
    </row>
    <row r="2503" spans="24:27" x14ac:dyDescent="0.25">
      <c r="X2503"/>
      <c r="Y2503"/>
      <c r="Z2503"/>
      <c r="AA2503"/>
    </row>
    <row r="2504" spans="24:27" x14ac:dyDescent="0.25">
      <c r="X2504"/>
      <c r="Y2504"/>
      <c r="Z2504"/>
      <c r="AA2504"/>
    </row>
    <row r="2505" spans="24:27" x14ac:dyDescent="0.25">
      <c r="X2505"/>
      <c r="Y2505"/>
      <c r="Z2505"/>
      <c r="AA2505"/>
    </row>
    <row r="2506" spans="24:27" x14ac:dyDescent="0.25">
      <c r="X2506"/>
      <c r="Y2506"/>
      <c r="Z2506"/>
      <c r="AA2506"/>
    </row>
    <row r="2507" spans="24:27" x14ac:dyDescent="0.25">
      <c r="X2507"/>
      <c r="Y2507"/>
      <c r="Z2507"/>
      <c r="AA2507"/>
    </row>
    <row r="2508" spans="24:27" x14ac:dyDescent="0.25">
      <c r="X2508"/>
      <c r="Y2508"/>
      <c r="Z2508"/>
      <c r="AA2508"/>
    </row>
    <row r="2509" spans="24:27" x14ac:dyDescent="0.25">
      <c r="X2509"/>
      <c r="Y2509"/>
      <c r="Z2509"/>
      <c r="AA2509"/>
    </row>
    <row r="2510" spans="24:27" x14ac:dyDescent="0.25">
      <c r="X2510"/>
      <c r="Y2510"/>
      <c r="Z2510"/>
      <c r="AA2510"/>
    </row>
    <row r="2511" spans="24:27" x14ac:dyDescent="0.25">
      <c r="X2511"/>
      <c r="Y2511"/>
      <c r="Z2511"/>
      <c r="AA2511"/>
    </row>
    <row r="2512" spans="24:27" x14ac:dyDescent="0.25">
      <c r="X2512"/>
      <c r="Y2512"/>
      <c r="Z2512"/>
      <c r="AA2512"/>
    </row>
    <row r="2513" spans="24:27" x14ac:dyDescent="0.25">
      <c r="X2513"/>
      <c r="Y2513"/>
      <c r="Z2513"/>
      <c r="AA2513"/>
    </row>
    <row r="2514" spans="24:27" x14ac:dyDescent="0.25">
      <c r="X2514"/>
      <c r="Y2514"/>
      <c r="Z2514"/>
      <c r="AA2514"/>
    </row>
    <row r="2515" spans="24:27" x14ac:dyDescent="0.25">
      <c r="X2515"/>
      <c r="Y2515"/>
      <c r="Z2515"/>
      <c r="AA2515"/>
    </row>
    <row r="2516" spans="24:27" x14ac:dyDescent="0.25">
      <c r="X2516"/>
      <c r="Y2516"/>
      <c r="Z2516"/>
      <c r="AA2516"/>
    </row>
    <row r="2517" spans="24:27" x14ac:dyDescent="0.25">
      <c r="X2517"/>
      <c r="Y2517"/>
      <c r="Z2517"/>
      <c r="AA2517"/>
    </row>
    <row r="2518" spans="24:27" x14ac:dyDescent="0.25">
      <c r="X2518"/>
      <c r="Y2518"/>
      <c r="Z2518"/>
      <c r="AA2518"/>
    </row>
    <row r="2519" spans="24:27" x14ac:dyDescent="0.25">
      <c r="X2519"/>
      <c r="Y2519"/>
      <c r="Z2519"/>
      <c r="AA2519"/>
    </row>
    <row r="2520" spans="24:27" x14ac:dyDescent="0.25">
      <c r="X2520"/>
      <c r="Y2520"/>
      <c r="Z2520"/>
      <c r="AA2520"/>
    </row>
    <row r="2521" spans="24:27" x14ac:dyDescent="0.25">
      <c r="X2521"/>
      <c r="Y2521"/>
      <c r="Z2521"/>
      <c r="AA2521"/>
    </row>
    <row r="2522" spans="24:27" x14ac:dyDescent="0.25">
      <c r="X2522"/>
      <c r="Y2522"/>
      <c r="Z2522"/>
      <c r="AA2522"/>
    </row>
    <row r="2523" spans="24:27" x14ac:dyDescent="0.25">
      <c r="X2523"/>
      <c r="Y2523"/>
      <c r="Z2523"/>
      <c r="AA2523"/>
    </row>
    <row r="2524" spans="24:27" x14ac:dyDescent="0.25">
      <c r="X2524"/>
      <c r="Y2524"/>
      <c r="Z2524"/>
      <c r="AA2524"/>
    </row>
    <row r="2525" spans="24:27" x14ac:dyDescent="0.25">
      <c r="X2525"/>
      <c r="Y2525"/>
      <c r="Z2525"/>
      <c r="AA2525"/>
    </row>
    <row r="2526" spans="24:27" x14ac:dyDescent="0.25">
      <c r="X2526"/>
      <c r="Y2526"/>
      <c r="Z2526"/>
      <c r="AA2526"/>
    </row>
    <row r="2527" spans="24:27" x14ac:dyDescent="0.25">
      <c r="X2527"/>
      <c r="Y2527"/>
      <c r="Z2527"/>
      <c r="AA2527"/>
    </row>
    <row r="2528" spans="24:27" x14ac:dyDescent="0.25">
      <c r="X2528"/>
      <c r="Y2528"/>
      <c r="Z2528"/>
      <c r="AA2528"/>
    </row>
    <row r="2529" spans="24:27" x14ac:dyDescent="0.25">
      <c r="X2529"/>
      <c r="Y2529"/>
      <c r="Z2529"/>
      <c r="AA2529"/>
    </row>
    <row r="2530" spans="24:27" x14ac:dyDescent="0.25">
      <c r="X2530"/>
      <c r="Y2530"/>
      <c r="Z2530"/>
      <c r="AA2530"/>
    </row>
    <row r="2531" spans="24:27" x14ac:dyDescent="0.25">
      <c r="X2531"/>
      <c r="Y2531"/>
      <c r="Z2531"/>
      <c r="AA2531"/>
    </row>
    <row r="2532" spans="24:27" x14ac:dyDescent="0.25">
      <c r="X2532"/>
      <c r="Y2532"/>
      <c r="Z2532"/>
      <c r="AA2532"/>
    </row>
    <row r="2533" spans="24:27" x14ac:dyDescent="0.25">
      <c r="X2533"/>
      <c r="Y2533"/>
      <c r="Z2533"/>
      <c r="AA2533"/>
    </row>
    <row r="2534" spans="24:27" x14ac:dyDescent="0.25">
      <c r="X2534"/>
      <c r="Y2534"/>
      <c r="Z2534"/>
      <c r="AA2534"/>
    </row>
    <row r="2535" spans="24:27" x14ac:dyDescent="0.25">
      <c r="X2535"/>
      <c r="Y2535"/>
      <c r="Z2535"/>
      <c r="AA2535"/>
    </row>
    <row r="2536" spans="24:27" x14ac:dyDescent="0.25">
      <c r="X2536"/>
      <c r="Y2536"/>
      <c r="Z2536"/>
      <c r="AA2536"/>
    </row>
    <row r="2537" spans="24:27" x14ac:dyDescent="0.25">
      <c r="X2537"/>
      <c r="Y2537"/>
      <c r="Z2537"/>
      <c r="AA2537"/>
    </row>
    <row r="2538" spans="24:27" x14ac:dyDescent="0.25">
      <c r="X2538"/>
      <c r="Y2538"/>
      <c r="Z2538"/>
      <c r="AA2538"/>
    </row>
    <row r="2539" spans="24:27" x14ac:dyDescent="0.25">
      <c r="X2539"/>
      <c r="Y2539"/>
      <c r="Z2539"/>
      <c r="AA2539"/>
    </row>
    <row r="2540" spans="24:27" x14ac:dyDescent="0.25">
      <c r="X2540"/>
      <c r="Y2540"/>
      <c r="Z2540"/>
      <c r="AA2540"/>
    </row>
    <row r="2541" spans="24:27" x14ac:dyDescent="0.25">
      <c r="X2541"/>
      <c r="Y2541"/>
      <c r="Z2541"/>
      <c r="AA2541"/>
    </row>
    <row r="2542" spans="24:27" x14ac:dyDescent="0.25">
      <c r="X2542"/>
      <c r="Y2542"/>
      <c r="Z2542"/>
      <c r="AA2542"/>
    </row>
    <row r="2543" spans="24:27" x14ac:dyDescent="0.25">
      <c r="X2543"/>
      <c r="Y2543"/>
      <c r="Z2543"/>
      <c r="AA2543"/>
    </row>
    <row r="2544" spans="24:27" x14ac:dyDescent="0.25">
      <c r="X2544"/>
      <c r="Y2544"/>
      <c r="Z2544"/>
      <c r="AA2544"/>
    </row>
    <row r="2545" spans="24:27" x14ac:dyDescent="0.25">
      <c r="X2545"/>
      <c r="Y2545"/>
      <c r="Z2545"/>
      <c r="AA2545"/>
    </row>
    <row r="2546" spans="24:27" x14ac:dyDescent="0.25">
      <c r="X2546"/>
      <c r="Y2546"/>
      <c r="Z2546"/>
      <c r="AA2546"/>
    </row>
    <row r="2547" spans="24:27" x14ac:dyDescent="0.25">
      <c r="X2547"/>
      <c r="Y2547"/>
      <c r="Z2547"/>
      <c r="AA2547"/>
    </row>
    <row r="2548" spans="24:27" x14ac:dyDescent="0.25">
      <c r="X2548"/>
      <c r="Y2548"/>
      <c r="Z2548"/>
      <c r="AA2548"/>
    </row>
    <row r="2549" spans="24:27" x14ac:dyDescent="0.25">
      <c r="X2549"/>
      <c r="Y2549"/>
      <c r="Z2549"/>
      <c r="AA2549"/>
    </row>
    <row r="2550" spans="24:27" x14ac:dyDescent="0.25">
      <c r="X2550"/>
      <c r="Y2550"/>
      <c r="Z2550"/>
      <c r="AA2550"/>
    </row>
    <row r="2551" spans="24:27" x14ac:dyDescent="0.25">
      <c r="X2551"/>
      <c r="Y2551"/>
      <c r="Z2551"/>
      <c r="AA2551"/>
    </row>
    <row r="2552" spans="24:27" x14ac:dyDescent="0.25">
      <c r="X2552"/>
      <c r="Y2552"/>
      <c r="Z2552"/>
      <c r="AA2552"/>
    </row>
    <row r="2553" spans="24:27" x14ac:dyDescent="0.25">
      <c r="X2553"/>
      <c r="Y2553"/>
      <c r="Z2553"/>
      <c r="AA2553"/>
    </row>
    <row r="2554" spans="24:27" x14ac:dyDescent="0.25">
      <c r="X2554"/>
      <c r="Y2554"/>
      <c r="Z2554"/>
      <c r="AA2554"/>
    </row>
    <row r="2555" spans="24:27" x14ac:dyDescent="0.25">
      <c r="X2555"/>
      <c r="Y2555"/>
      <c r="Z2555"/>
      <c r="AA2555"/>
    </row>
    <row r="2556" spans="24:27" x14ac:dyDescent="0.25">
      <c r="X2556"/>
      <c r="Y2556"/>
      <c r="Z2556"/>
      <c r="AA2556"/>
    </row>
    <row r="2557" spans="24:27" x14ac:dyDescent="0.25">
      <c r="X2557"/>
      <c r="Y2557"/>
      <c r="Z2557"/>
      <c r="AA2557"/>
    </row>
    <row r="2558" spans="24:27" x14ac:dyDescent="0.25">
      <c r="X2558"/>
      <c r="Y2558"/>
      <c r="Z2558"/>
      <c r="AA2558"/>
    </row>
    <row r="2559" spans="24:27" x14ac:dyDescent="0.25">
      <c r="X2559"/>
      <c r="Y2559"/>
      <c r="Z2559"/>
      <c r="AA2559"/>
    </row>
    <row r="2560" spans="24:27" x14ac:dyDescent="0.25">
      <c r="X2560"/>
      <c r="Y2560"/>
      <c r="Z2560"/>
      <c r="AA2560"/>
    </row>
    <row r="2561" spans="24:27" x14ac:dyDescent="0.25">
      <c r="X2561"/>
      <c r="Y2561"/>
      <c r="Z2561"/>
      <c r="AA2561"/>
    </row>
    <row r="2562" spans="24:27" x14ac:dyDescent="0.25">
      <c r="X2562"/>
      <c r="Y2562"/>
      <c r="Z2562"/>
      <c r="AA2562"/>
    </row>
    <row r="2563" spans="24:27" x14ac:dyDescent="0.25">
      <c r="X2563"/>
      <c r="Y2563"/>
      <c r="Z2563"/>
      <c r="AA2563"/>
    </row>
    <row r="2564" spans="24:27" x14ac:dyDescent="0.25">
      <c r="X2564"/>
      <c r="Y2564"/>
      <c r="Z2564"/>
      <c r="AA2564"/>
    </row>
    <row r="2565" spans="24:27" x14ac:dyDescent="0.25">
      <c r="X2565"/>
      <c r="Y2565"/>
      <c r="Z2565"/>
      <c r="AA2565"/>
    </row>
    <row r="2566" spans="24:27" x14ac:dyDescent="0.25">
      <c r="X2566"/>
      <c r="Y2566"/>
      <c r="Z2566"/>
      <c r="AA2566"/>
    </row>
    <row r="2567" spans="24:27" x14ac:dyDescent="0.25">
      <c r="X2567"/>
      <c r="Y2567"/>
      <c r="Z2567"/>
      <c r="AA2567"/>
    </row>
    <row r="2568" spans="24:27" x14ac:dyDescent="0.25">
      <c r="X2568"/>
      <c r="Y2568"/>
      <c r="Z2568"/>
      <c r="AA2568"/>
    </row>
    <row r="2569" spans="24:27" x14ac:dyDescent="0.25">
      <c r="X2569"/>
      <c r="Y2569"/>
      <c r="Z2569"/>
      <c r="AA2569"/>
    </row>
    <row r="2570" spans="24:27" x14ac:dyDescent="0.25">
      <c r="X2570"/>
      <c r="Y2570"/>
      <c r="Z2570"/>
      <c r="AA2570"/>
    </row>
    <row r="2571" spans="24:27" x14ac:dyDescent="0.25">
      <c r="X2571"/>
      <c r="Y2571"/>
      <c r="Z2571"/>
      <c r="AA2571"/>
    </row>
    <row r="2572" spans="24:27" x14ac:dyDescent="0.25">
      <c r="X2572"/>
      <c r="Y2572"/>
      <c r="Z2572"/>
      <c r="AA2572"/>
    </row>
    <row r="2573" spans="24:27" x14ac:dyDescent="0.25">
      <c r="X2573"/>
      <c r="Y2573"/>
      <c r="Z2573"/>
      <c r="AA2573"/>
    </row>
    <row r="2574" spans="24:27" x14ac:dyDescent="0.25">
      <c r="X2574"/>
      <c r="Y2574"/>
      <c r="Z2574"/>
      <c r="AA2574"/>
    </row>
    <row r="2575" spans="24:27" x14ac:dyDescent="0.25">
      <c r="X2575"/>
      <c r="Y2575"/>
      <c r="Z2575"/>
      <c r="AA2575"/>
    </row>
    <row r="2576" spans="24:27" x14ac:dyDescent="0.25">
      <c r="X2576"/>
      <c r="Y2576"/>
      <c r="Z2576"/>
      <c r="AA2576"/>
    </row>
    <row r="2577" spans="24:27" x14ac:dyDescent="0.25">
      <c r="X2577"/>
      <c r="Y2577"/>
      <c r="Z2577"/>
      <c r="AA2577"/>
    </row>
    <row r="2578" spans="24:27" x14ac:dyDescent="0.25">
      <c r="X2578"/>
      <c r="Y2578"/>
      <c r="Z2578"/>
      <c r="AA2578"/>
    </row>
    <row r="2579" spans="24:27" x14ac:dyDescent="0.25">
      <c r="X2579"/>
      <c r="Y2579"/>
      <c r="Z2579"/>
      <c r="AA2579"/>
    </row>
    <row r="2580" spans="24:27" x14ac:dyDescent="0.25">
      <c r="X2580"/>
      <c r="Y2580"/>
      <c r="Z2580"/>
      <c r="AA2580"/>
    </row>
    <row r="2581" spans="24:27" x14ac:dyDescent="0.25">
      <c r="X2581"/>
      <c r="Y2581"/>
      <c r="Z2581"/>
      <c r="AA2581"/>
    </row>
    <row r="2582" spans="24:27" x14ac:dyDescent="0.25">
      <c r="X2582"/>
      <c r="Y2582"/>
      <c r="Z2582"/>
      <c r="AA2582"/>
    </row>
    <row r="2583" spans="24:27" x14ac:dyDescent="0.25">
      <c r="X2583"/>
      <c r="Y2583"/>
      <c r="Z2583"/>
      <c r="AA2583"/>
    </row>
    <row r="2584" spans="24:27" x14ac:dyDescent="0.25">
      <c r="X2584"/>
      <c r="Y2584"/>
      <c r="Z2584"/>
      <c r="AA2584"/>
    </row>
    <row r="2585" spans="24:27" x14ac:dyDescent="0.25">
      <c r="X2585"/>
      <c r="Y2585"/>
      <c r="Z2585"/>
      <c r="AA2585"/>
    </row>
    <row r="2586" spans="24:27" x14ac:dyDescent="0.25">
      <c r="X2586"/>
      <c r="Y2586"/>
      <c r="Z2586"/>
      <c r="AA2586"/>
    </row>
    <row r="2587" spans="24:27" x14ac:dyDescent="0.25">
      <c r="X2587"/>
      <c r="Y2587"/>
      <c r="Z2587"/>
      <c r="AA2587"/>
    </row>
    <row r="2588" spans="24:27" x14ac:dyDescent="0.25">
      <c r="X2588"/>
      <c r="Y2588"/>
      <c r="Z2588"/>
      <c r="AA2588"/>
    </row>
    <row r="2589" spans="24:27" x14ac:dyDescent="0.25">
      <c r="X2589"/>
      <c r="Y2589"/>
      <c r="Z2589"/>
      <c r="AA2589"/>
    </row>
    <row r="2590" spans="24:27" x14ac:dyDescent="0.25">
      <c r="X2590"/>
      <c r="Y2590"/>
      <c r="Z2590"/>
      <c r="AA2590"/>
    </row>
    <row r="2591" spans="24:27" x14ac:dyDescent="0.25">
      <c r="X2591"/>
      <c r="Y2591"/>
      <c r="Z2591"/>
      <c r="AA2591"/>
    </row>
    <row r="2592" spans="24:27" x14ac:dyDescent="0.25">
      <c r="X2592"/>
      <c r="Y2592"/>
      <c r="Z2592"/>
      <c r="AA2592"/>
    </row>
    <row r="2593" spans="24:27" x14ac:dyDescent="0.25">
      <c r="X2593"/>
      <c r="Y2593"/>
      <c r="Z2593"/>
      <c r="AA2593"/>
    </row>
    <row r="2594" spans="24:27" x14ac:dyDescent="0.25">
      <c r="X2594"/>
      <c r="Y2594"/>
      <c r="Z2594"/>
      <c r="AA2594"/>
    </row>
    <row r="2595" spans="24:27" x14ac:dyDescent="0.25">
      <c r="X2595"/>
      <c r="Y2595"/>
      <c r="Z2595"/>
      <c r="AA2595"/>
    </row>
    <row r="2596" spans="24:27" x14ac:dyDescent="0.25">
      <c r="X2596"/>
      <c r="Y2596"/>
      <c r="Z2596"/>
      <c r="AA2596"/>
    </row>
    <row r="2597" spans="24:27" x14ac:dyDescent="0.25">
      <c r="X2597"/>
      <c r="Y2597"/>
      <c r="Z2597"/>
      <c r="AA2597"/>
    </row>
    <row r="2598" spans="24:27" x14ac:dyDescent="0.25">
      <c r="X2598"/>
      <c r="Y2598"/>
      <c r="Z2598"/>
      <c r="AA2598"/>
    </row>
    <row r="2599" spans="24:27" x14ac:dyDescent="0.25">
      <c r="X2599"/>
      <c r="Y2599"/>
      <c r="Z2599"/>
      <c r="AA2599"/>
    </row>
    <row r="2600" spans="24:27" x14ac:dyDescent="0.25">
      <c r="X2600"/>
      <c r="Y2600"/>
      <c r="Z2600"/>
      <c r="AA2600"/>
    </row>
    <row r="2601" spans="24:27" x14ac:dyDescent="0.25">
      <c r="X2601"/>
      <c r="Y2601"/>
      <c r="Z2601"/>
      <c r="AA2601"/>
    </row>
    <row r="2602" spans="24:27" x14ac:dyDescent="0.25">
      <c r="X2602"/>
      <c r="Y2602"/>
      <c r="Z2602"/>
      <c r="AA2602"/>
    </row>
    <row r="2603" spans="24:27" x14ac:dyDescent="0.25">
      <c r="X2603"/>
      <c r="Y2603"/>
      <c r="Z2603"/>
      <c r="AA2603"/>
    </row>
    <row r="2604" spans="24:27" x14ac:dyDescent="0.25">
      <c r="X2604"/>
      <c r="Y2604"/>
      <c r="Z2604"/>
      <c r="AA2604"/>
    </row>
    <row r="2605" spans="24:27" x14ac:dyDescent="0.25">
      <c r="X2605"/>
      <c r="Y2605"/>
      <c r="Z2605"/>
      <c r="AA2605"/>
    </row>
    <row r="2606" spans="24:27" x14ac:dyDescent="0.25">
      <c r="X2606"/>
      <c r="Y2606"/>
      <c r="Z2606"/>
      <c r="AA2606"/>
    </row>
    <row r="2607" spans="24:27" x14ac:dyDescent="0.25">
      <c r="X2607"/>
      <c r="Y2607"/>
      <c r="Z2607"/>
      <c r="AA2607"/>
    </row>
    <row r="2608" spans="24:27" x14ac:dyDescent="0.25">
      <c r="X2608"/>
      <c r="Y2608"/>
      <c r="Z2608"/>
      <c r="AA2608"/>
    </row>
    <row r="2609" spans="24:27" x14ac:dyDescent="0.25">
      <c r="X2609"/>
      <c r="Y2609"/>
      <c r="Z2609"/>
      <c r="AA2609"/>
    </row>
    <row r="2610" spans="24:27" x14ac:dyDescent="0.25">
      <c r="X2610"/>
      <c r="Y2610"/>
      <c r="Z2610"/>
      <c r="AA2610"/>
    </row>
    <row r="2611" spans="24:27" x14ac:dyDescent="0.25">
      <c r="X2611"/>
      <c r="Y2611"/>
      <c r="Z2611"/>
      <c r="AA2611"/>
    </row>
    <row r="2612" spans="24:27" x14ac:dyDescent="0.25">
      <c r="X2612"/>
      <c r="Y2612"/>
      <c r="Z2612"/>
      <c r="AA2612"/>
    </row>
    <row r="2613" spans="24:27" x14ac:dyDescent="0.25">
      <c r="X2613"/>
      <c r="Y2613"/>
      <c r="Z2613"/>
      <c r="AA2613"/>
    </row>
    <row r="2614" spans="24:27" x14ac:dyDescent="0.25">
      <c r="X2614"/>
      <c r="Y2614"/>
      <c r="Z2614"/>
      <c r="AA2614"/>
    </row>
    <row r="2615" spans="24:27" x14ac:dyDescent="0.25">
      <c r="X2615"/>
      <c r="Y2615"/>
      <c r="Z2615"/>
      <c r="AA2615"/>
    </row>
    <row r="2616" spans="24:27" x14ac:dyDescent="0.25">
      <c r="X2616"/>
      <c r="Y2616"/>
      <c r="Z2616"/>
      <c r="AA2616"/>
    </row>
    <row r="2617" spans="24:27" x14ac:dyDescent="0.25">
      <c r="X2617"/>
      <c r="Y2617"/>
      <c r="Z2617"/>
      <c r="AA2617"/>
    </row>
    <row r="2618" spans="24:27" x14ac:dyDescent="0.25">
      <c r="X2618"/>
      <c r="Y2618"/>
      <c r="Z2618"/>
      <c r="AA2618"/>
    </row>
    <row r="2619" spans="24:27" x14ac:dyDescent="0.25">
      <c r="X2619"/>
      <c r="Y2619"/>
      <c r="Z2619"/>
      <c r="AA2619"/>
    </row>
    <row r="2620" spans="24:27" x14ac:dyDescent="0.25">
      <c r="X2620"/>
      <c r="Y2620"/>
      <c r="Z2620"/>
      <c r="AA2620"/>
    </row>
    <row r="2621" spans="24:27" x14ac:dyDescent="0.25">
      <c r="X2621"/>
      <c r="Y2621"/>
      <c r="Z2621"/>
      <c r="AA2621"/>
    </row>
    <row r="2622" spans="24:27" x14ac:dyDescent="0.25">
      <c r="X2622"/>
      <c r="Y2622"/>
      <c r="Z2622"/>
      <c r="AA2622"/>
    </row>
    <row r="2623" spans="24:27" x14ac:dyDescent="0.25">
      <c r="X2623"/>
      <c r="Y2623"/>
      <c r="Z2623"/>
      <c r="AA2623"/>
    </row>
    <row r="2624" spans="24:27" x14ac:dyDescent="0.25">
      <c r="X2624"/>
      <c r="Y2624"/>
      <c r="Z2624"/>
      <c r="AA2624"/>
    </row>
    <row r="2625" spans="24:27" x14ac:dyDescent="0.25">
      <c r="X2625"/>
      <c r="Y2625"/>
      <c r="Z2625"/>
      <c r="AA2625"/>
    </row>
    <row r="2626" spans="24:27" x14ac:dyDescent="0.25">
      <c r="X2626"/>
      <c r="Y2626"/>
      <c r="Z2626"/>
      <c r="AA2626"/>
    </row>
    <row r="2627" spans="24:27" x14ac:dyDescent="0.25">
      <c r="X2627"/>
      <c r="Y2627"/>
      <c r="Z2627"/>
      <c r="AA2627"/>
    </row>
    <row r="2628" spans="24:27" x14ac:dyDescent="0.25">
      <c r="X2628"/>
      <c r="Y2628"/>
      <c r="Z2628"/>
      <c r="AA2628"/>
    </row>
    <row r="2629" spans="24:27" x14ac:dyDescent="0.25">
      <c r="X2629"/>
      <c r="Y2629"/>
      <c r="Z2629"/>
      <c r="AA2629"/>
    </row>
    <row r="2630" spans="24:27" x14ac:dyDescent="0.25">
      <c r="X2630"/>
      <c r="Y2630"/>
      <c r="Z2630"/>
      <c r="AA2630"/>
    </row>
    <row r="2631" spans="24:27" x14ac:dyDescent="0.25">
      <c r="X2631"/>
      <c r="Y2631"/>
      <c r="Z2631"/>
      <c r="AA2631"/>
    </row>
    <row r="2632" spans="24:27" x14ac:dyDescent="0.25">
      <c r="X2632"/>
      <c r="Y2632"/>
      <c r="Z2632"/>
      <c r="AA2632"/>
    </row>
    <row r="2633" spans="24:27" x14ac:dyDescent="0.25">
      <c r="X2633"/>
      <c r="Y2633"/>
      <c r="Z2633"/>
      <c r="AA2633"/>
    </row>
    <row r="2634" spans="24:27" x14ac:dyDescent="0.25">
      <c r="X2634"/>
      <c r="Y2634"/>
      <c r="Z2634"/>
      <c r="AA2634"/>
    </row>
    <row r="2635" spans="24:27" x14ac:dyDescent="0.25">
      <c r="X2635"/>
      <c r="Y2635"/>
      <c r="Z2635"/>
      <c r="AA2635"/>
    </row>
    <row r="2636" spans="24:27" x14ac:dyDescent="0.25">
      <c r="X2636"/>
      <c r="Y2636"/>
      <c r="Z2636"/>
      <c r="AA2636"/>
    </row>
    <row r="2637" spans="24:27" x14ac:dyDescent="0.25">
      <c r="X2637"/>
      <c r="Y2637"/>
      <c r="Z2637"/>
      <c r="AA2637"/>
    </row>
    <row r="2638" spans="24:27" x14ac:dyDescent="0.25">
      <c r="X2638"/>
      <c r="Y2638"/>
      <c r="Z2638"/>
      <c r="AA2638"/>
    </row>
    <row r="2639" spans="24:27" x14ac:dyDescent="0.25">
      <c r="X2639"/>
      <c r="Y2639"/>
      <c r="Z2639"/>
      <c r="AA2639"/>
    </row>
    <row r="2640" spans="24:27" x14ac:dyDescent="0.25">
      <c r="X2640"/>
      <c r="Y2640"/>
      <c r="Z2640"/>
      <c r="AA2640"/>
    </row>
    <row r="2641" spans="24:27" x14ac:dyDescent="0.25">
      <c r="X2641"/>
      <c r="Y2641"/>
      <c r="Z2641"/>
      <c r="AA2641"/>
    </row>
    <row r="2642" spans="24:27" x14ac:dyDescent="0.25">
      <c r="X2642"/>
      <c r="Y2642"/>
      <c r="Z2642"/>
      <c r="AA2642"/>
    </row>
    <row r="2643" spans="24:27" x14ac:dyDescent="0.25">
      <c r="X2643"/>
      <c r="Y2643"/>
      <c r="Z2643"/>
      <c r="AA2643"/>
    </row>
    <row r="2644" spans="24:27" x14ac:dyDescent="0.25">
      <c r="X2644"/>
      <c r="Y2644"/>
      <c r="Z2644"/>
      <c r="AA2644"/>
    </row>
    <row r="2645" spans="24:27" x14ac:dyDescent="0.25">
      <c r="X2645"/>
      <c r="Y2645"/>
      <c r="Z2645"/>
      <c r="AA2645"/>
    </row>
    <row r="2646" spans="24:27" x14ac:dyDescent="0.25">
      <c r="X2646"/>
      <c r="Y2646"/>
      <c r="Z2646"/>
      <c r="AA2646"/>
    </row>
    <row r="2647" spans="24:27" x14ac:dyDescent="0.25">
      <c r="X2647"/>
      <c r="Y2647"/>
      <c r="Z2647"/>
      <c r="AA2647"/>
    </row>
    <row r="2648" spans="24:27" x14ac:dyDescent="0.25">
      <c r="X2648"/>
      <c r="Y2648"/>
      <c r="Z2648"/>
      <c r="AA2648"/>
    </row>
    <row r="2649" spans="24:27" x14ac:dyDescent="0.25">
      <c r="X2649"/>
      <c r="Y2649"/>
      <c r="Z2649"/>
      <c r="AA2649"/>
    </row>
    <row r="2650" spans="24:27" x14ac:dyDescent="0.25">
      <c r="X2650"/>
      <c r="Y2650"/>
      <c r="Z2650"/>
      <c r="AA2650"/>
    </row>
    <row r="2651" spans="24:27" x14ac:dyDescent="0.25">
      <c r="X2651"/>
      <c r="Y2651"/>
      <c r="Z2651"/>
      <c r="AA2651"/>
    </row>
    <row r="2652" spans="24:27" x14ac:dyDescent="0.25">
      <c r="X2652"/>
      <c r="Y2652"/>
      <c r="Z2652"/>
      <c r="AA2652"/>
    </row>
    <row r="2653" spans="24:27" x14ac:dyDescent="0.25">
      <c r="X2653"/>
      <c r="Y2653"/>
      <c r="Z2653"/>
      <c r="AA2653"/>
    </row>
    <row r="2654" spans="24:27" x14ac:dyDescent="0.25">
      <c r="X2654"/>
      <c r="Y2654"/>
      <c r="Z2654"/>
      <c r="AA2654"/>
    </row>
    <row r="2655" spans="24:27" x14ac:dyDescent="0.25">
      <c r="X2655"/>
      <c r="Y2655"/>
      <c r="Z2655"/>
      <c r="AA2655"/>
    </row>
    <row r="2656" spans="24:27" x14ac:dyDescent="0.25">
      <c r="X2656"/>
      <c r="Y2656"/>
      <c r="Z2656"/>
      <c r="AA2656"/>
    </row>
    <row r="2657" spans="24:27" x14ac:dyDescent="0.25">
      <c r="X2657"/>
      <c r="Y2657"/>
      <c r="Z2657"/>
      <c r="AA2657"/>
    </row>
    <row r="2658" spans="24:27" x14ac:dyDescent="0.25">
      <c r="X2658"/>
      <c r="Y2658"/>
      <c r="Z2658"/>
      <c r="AA2658"/>
    </row>
    <row r="2659" spans="24:27" x14ac:dyDescent="0.25">
      <c r="X2659"/>
      <c r="Y2659"/>
      <c r="Z2659"/>
      <c r="AA2659"/>
    </row>
    <row r="2660" spans="24:27" x14ac:dyDescent="0.25">
      <c r="X2660"/>
      <c r="Y2660"/>
      <c r="Z2660"/>
      <c r="AA2660"/>
    </row>
    <row r="2661" spans="24:27" x14ac:dyDescent="0.25">
      <c r="X2661"/>
      <c r="Y2661"/>
      <c r="Z2661"/>
      <c r="AA2661"/>
    </row>
    <row r="2662" spans="24:27" x14ac:dyDescent="0.25">
      <c r="X2662"/>
      <c r="Y2662"/>
      <c r="Z2662"/>
      <c r="AA2662"/>
    </row>
    <row r="2663" spans="24:27" x14ac:dyDescent="0.25">
      <c r="X2663"/>
      <c r="Y2663"/>
      <c r="Z2663"/>
      <c r="AA2663"/>
    </row>
    <row r="2664" spans="24:27" x14ac:dyDescent="0.25">
      <c r="X2664"/>
      <c r="Y2664"/>
      <c r="Z2664"/>
      <c r="AA2664"/>
    </row>
    <row r="2665" spans="24:27" x14ac:dyDescent="0.25">
      <c r="X2665"/>
      <c r="Y2665"/>
      <c r="Z2665"/>
      <c r="AA2665"/>
    </row>
    <row r="2666" spans="24:27" x14ac:dyDescent="0.25">
      <c r="X2666"/>
      <c r="Y2666"/>
      <c r="Z2666"/>
      <c r="AA2666"/>
    </row>
    <row r="2667" spans="24:27" x14ac:dyDescent="0.25">
      <c r="X2667"/>
      <c r="Y2667"/>
      <c r="Z2667"/>
      <c r="AA2667"/>
    </row>
    <row r="2668" spans="24:27" x14ac:dyDescent="0.25">
      <c r="X2668"/>
      <c r="Y2668"/>
      <c r="Z2668"/>
      <c r="AA2668"/>
    </row>
    <row r="2669" spans="24:27" x14ac:dyDescent="0.25">
      <c r="X2669"/>
      <c r="Y2669"/>
      <c r="Z2669"/>
      <c r="AA2669"/>
    </row>
    <row r="2670" spans="24:27" x14ac:dyDescent="0.25">
      <c r="X2670"/>
      <c r="Y2670"/>
      <c r="Z2670"/>
      <c r="AA2670"/>
    </row>
    <row r="2671" spans="24:27" x14ac:dyDescent="0.25">
      <c r="X2671"/>
      <c r="Y2671"/>
      <c r="Z2671"/>
      <c r="AA2671"/>
    </row>
    <row r="2672" spans="24:27" x14ac:dyDescent="0.25">
      <c r="X2672"/>
      <c r="Y2672"/>
      <c r="Z2672"/>
      <c r="AA2672"/>
    </row>
    <row r="2673" spans="24:27" x14ac:dyDescent="0.25">
      <c r="X2673"/>
      <c r="Y2673"/>
      <c r="Z2673"/>
      <c r="AA2673"/>
    </row>
    <row r="2674" spans="24:27" x14ac:dyDescent="0.25">
      <c r="X2674"/>
      <c r="Y2674"/>
      <c r="Z2674"/>
      <c r="AA2674"/>
    </row>
    <row r="2675" spans="24:27" x14ac:dyDescent="0.25">
      <c r="X2675"/>
      <c r="Y2675"/>
      <c r="Z2675"/>
      <c r="AA2675"/>
    </row>
    <row r="2676" spans="24:27" x14ac:dyDescent="0.25">
      <c r="X2676"/>
      <c r="Y2676"/>
      <c r="Z2676"/>
      <c r="AA2676"/>
    </row>
    <row r="2677" spans="24:27" x14ac:dyDescent="0.25">
      <c r="X2677"/>
      <c r="Y2677"/>
      <c r="Z2677"/>
      <c r="AA2677"/>
    </row>
    <row r="2678" spans="24:27" x14ac:dyDescent="0.25">
      <c r="X2678"/>
      <c r="Y2678"/>
      <c r="Z2678"/>
      <c r="AA2678"/>
    </row>
    <row r="2679" spans="24:27" x14ac:dyDescent="0.25">
      <c r="X2679"/>
      <c r="Y2679"/>
      <c r="Z2679"/>
      <c r="AA2679"/>
    </row>
    <row r="2680" spans="24:27" x14ac:dyDescent="0.25">
      <c r="X2680"/>
      <c r="Y2680"/>
      <c r="Z2680"/>
      <c r="AA2680"/>
    </row>
    <row r="2681" spans="24:27" x14ac:dyDescent="0.25">
      <c r="X2681"/>
      <c r="Y2681"/>
      <c r="Z2681"/>
      <c r="AA2681"/>
    </row>
    <row r="2682" spans="24:27" x14ac:dyDescent="0.25">
      <c r="X2682"/>
      <c r="Y2682"/>
      <c r="Z2682"/>
      <c r="AA2682"/>
    </row>
    <row r="2683" spans="24:27" x14ac:dyDescent="0.25">
      <c r="X2683"/>
      <c r="Y2683"/>
      <c r="Z2683"/>
      <c r="AA2683"/>
    </row>
    <row r="2684" spans="24:27" x14ac:dyDescent="0.25">
      <c r="X2684"/>
      <c r="Y2684"/>
      <c r="Z2684"/>
      <c r="AA2684"/>
    </row>
    <row r="2685" spans="24:27" x14ac:dyDescent="0.25">
      <c r="X2685"/>
      <c r="Y2685"/>
      <c r="Z2685"/>
      <c r="AA2685"/>
    </row>
    <row r="2686" spans="24:27" x14ac:dyDescent="0.25">
      <c r="X2686"/>
      <c r="Y2686"/>
      <c r="Z2686"/>
      <c r="AA2686"/>
    </row>
    <row r="2687" spans="24:27" x14ac:dyDescent="0.25">
      <c r="X2687"/>
      <c r="Y2687"/>
      <c r="Z2687"/>
      <c r="AA2687"/>
    </row>
    <row r="2688" spans="24:27" x14ac:dyDescent="0.25">
      <c r="X2688"/>
      <c r="Y2688"/>
      <c r="Z2688"/>
      <c r="AA2688"/>
    </row>
    <row r="2689" spans="24:27" x14ac:dyDescent="0.25">
      <c r="X2689"/>
      <c r="Y2689"/>
      <c r="Z2689"/>
      <c r="AA2689"/>
    </row>
    <row r="2690" spans="24:27" x14ac:dyDescent="0.25">
      <c r="X2690"/>
      <c r="Y2690"/>
      <c r="Z2690"/>
      <c r="AA2690"/>
    </row>
    <row r="2691" spans="24:27" x14ac:dyDescent="0.25">
      <c r="X2691"/>
      <c r="Y2691"/>
      <c r="Z2691"/>
      <c r="AA2691"/>
    </row>
    <row r="2692" spans="24:27" x14ac:dyDescent="0.25">
      <c r="X2692"/>
      <c r="Y2692"/>
      <c r="Z2692"/>
      <c r="AA2692"/>
    </row>
    <row r="2693" spans="24:27" x14ac:dyDescent="0.25">
      <c r="X2693"/>
      <c r="Y2693"/>
      <c r="Z2693"/>
      <c r="AA2693"/>
    </row>
    <row r="2694" spans="24:27" x14ac:dyDescent="0.25">
      <c r="X2694"/>
      <c r="Y2694"/>
      <c r="Z2694"/>
      <c r="AA2694"/>
    </row>
    <row r="2695" spans="24:27" x14ac:dyDescent="0.25">
      <c r="X2695"/>
      <c r="Y2695"/>
      <c r="Z2695"/>
      <c r="AA2695"/>
    </row>
    <row r="2696" spans="24:27" x14ac:dyDescent="0.25">
      <c r="X2696"/>
      <c r="Y2696"/>
      <c r="Z2696"/>
      <c r="AA2696"/>
    </row>
    <row r="2697" spans="24:27" x14ac:dyDescent="0.25">
      <c r="X2697"/>
      <c r="Y2697"/>
      <c r="Z2697"/>
      <c r="AA2697"/>
    </row>
    <row r="2698" spans="24:27" x14ac:dyDescent="0.25">
      <c r="X2698"/>
      <c r="Y2698"/>
      <c r="Z2698"/>
      <c r="AA2698"/>
    </row>
    <row r="2699" spans="24:27" x14ac:dyDescent="0.25">
      <c r="X2699"/>
      <c r="Y2699"/>
      <c r="Z2699"/>
      <c r="AA2699"/>
    </row>
    <row r="2700" spans="24:27" x14ac:dyDescent="0.25">
      <c r="X2700"/>
      <c r="Y2700"/>
      <c r="Z2700"/>
      <c r="AA2700"/>
    </row>
    <row r="2701" spans="24:27" x14ac:dyDescent="0.25">
      <c r="X2701"/>
      <c r="Y2701"/>
      <c r="Z2701"/>
      <c r="AA2701"/>
    </row>
    <row r="2702" spans="24:27" x14ac:dyDescent="0.25">
      <c r="X2702"/>
      <c r="Y2702"/>
      <c r="Z2702"/>
      <c r="AA2702"/>
    </row>
    <row r="2703" spans="24:27" x14ac:dyDescent="0.25">
      <c r="X2703"/>
      <c r="Y2703"/>
      <c r="Z2703"/>
      <c r="AA2703"/>
    </row>
    <row r="2704" spans="24:27" x14ac:dyDescent="0.25">
      <c r="X2704"/>
      <c r="Y2704"/>
      <c r="Z2704"/>
      <c r="AA2704"/>
    </row>
    <row r="2705" spans="24:27" x14ac:dyDescent="0.25">
      <c r="X2705"/>
      <c r="Y2705"/>
      <c r="Z2705"/>
      <c r="AA2705"/>
    </row>
    <row r="2706" spans="24:27" x14ac:dyDescent="0.25">
      <c r="X2706"/>
      <c r="Y2706"/>
      <c r="Z2706"/>
      <c r="AA2706"/>
    </row>
    <row r="2707" spans="24:27" x14ac:dyDescent="0.25">
      <c r="X2707"/>
      <c r="Y2707"/>
      <c r="Z2707"/>
      <c r="AA2707"/>
    </row>
    <row r="2708" spans="24:27" x14ac:dyDescent="0.25">
      <c r="X2708"/>
      <c r="Y2708"/>
      <c r="Z2708"/>
      <c r="AA2708"/>
    </row>
    <row r="2709" spans="24:27" x14ac:dyDescent="0.25">
      <c r="X2709"/>
      <c r="Y2709"/>
      <c r="Z2709"/>
      <c r="AA2709"/>
    </row>
    <row r="2710" spans="24:27" x14ac:dyDescent="0.25">
      <c r="X2710"/>
      <c r="Y2710"/>
      <c r="Z2710"/>
      <c r="AA2710"/>
    </row>
    <row r="2711" spans="24:27" x14ac:dyDescent="0.25">
      <c r="X2711"/>
      <c r="Y2711"/>
      <c r="Z2711"/>
      <c r="AA2711"/>
    </row>
    <row r="2712" spans="24:27" x14ac:dyDescent="0.25">
      <c r="X2712"/>
      <c r="Y2712"/>
      <c r="Z2712"/>
      <c r="AA2712"/>
    </row>
    <row r="2713" spans="24:27" x14ac:dyDescent="0.25">
      <c r="X2713"/>
      <c r="Y2713"/>
      <c r="Z2713"/>
      <c r="AA2713"/>
    </row>
    <row r="2714" spans="24:27" x14ac:dyDescent="0.25">
      <c r="X2714"/>
      <c r="Y2714"/>
      <c r="Z2714"/>
      <c r="AA2714"/>
    </row>
    <row r="2715" spans="24:27" x14ac:dyDescent="0.25">
      <c r="X2715"/>
      <c r="Y2715"/>
      <c r="Z2715"/>
      <c r="AA2715"/>
    </row>
    <row r="2716" spans="24:27" x14ac:dyDescent="0.25">
      <c r="X2716"/>
      <c r="Y2716"/>
      <c r="Z2716"/>
      <c r="AA2716"/>
    </row>
    <row r="2717" spans="24:27" x14ac:dyDescent="0.25">
      <c r="X2717"/>
      <c r="Y2717"/>
      <c r="Z2717"/>
      <c r="AA2717"/>
    </row>
    <row r="2718" spans="24:27" x14ac:dyDescent="0.25">
      <c r="X2718"/>
      <c r="Y2718"/>
      <c r="Z2718"/>
      <c r="AA2718"/>
    </row>
    <row r="2719" spans="24:27" x14ac:dyDescent="0.25">
      <c r="X2719"/>
      <c r="Y2719"/>
      <c r="Z2719"/>
      <c r="AA2719"/>
    </row>
    <row r="2720" spans="24:27" x14ac:dyDescent="0.25">
      <c r="X2720"/>
      <c r="Y2720"/>
      <c r="Z2720"/>
      <c r="AA2720"/>
    </row>
    <row r="2721" spans="24:27" x14ac:dyDescent="0.25">
      <c r="X2721"/>
      <c r="Y2721"/>
      <c r="Z2721"/>
      <c r="AA2721"/>
    </row>
    <row r="2722" spans="24:27" x14ac:dyDescent="0.25">
      <c r="X2722"/>
      <c r="Y2722"/>
      <c r="Z2722"/>
      <c r="AA2722"/>
    </row>
    <row r="2723" spans="24:27" x14ac:dyDescent="0.25">
      <c r="X2723"/>
      <c r="Y2723"/>
      <c r="Z2723"/>
      <c r="AA2723"/>
    </row>
    <row r="2724" spans="24:27" x14ac:dyDescent="0.25">
      <c r="X2724"/>
      <c r="Y2724"/>
      <c r="Z2724"/>
      <c r="AA2724"/>
    </row>
    <row r="2725" spans="24:27" x14ac:dyDescent="0.25">
      <c r="X2725"/>
      <c r="Y2725"/>
      <c r="Z2725"/>
      <c r="AA2725"/>
    </row>
    <row r="2726" spans="24:27" x14ac:dyDescent="0.25">
      <c r="X2726"/>
      <c r="Y2726"/>
      <c r="Z2726"/>
      <c r="AA2726"/>
    </row>
    <row r="2727" spans="24:27" x14ac:dyDescent="0.25">
      <c r="X2727"/>
      <c r="Y2727"/>
      <c r="Z2727"/>
      <c r="AA2727"/>
    </row>
    <row r="2728" spans="24:27" x14ac:dyDescent="0.25">
      <c r="X2728"/>
      <c r="Y2728"/>
      <c r="Z2728"/>
      <c r="AA2728"/>
    </row>
    <row r="2729" spans="24:27" x14ac:dyDescent="0.25">
      <c r="X2729"/>
      <c r="Y2729"/>
      <c r="Z2729"/>
      <c r="AA2729"/>
    </row>
    <row r="2730" spans="24:27" x14ac:dyDescent="0.25">
      <c r="X2730"/>
      <c r="Y2730"/>
      <c r="Z2730"/>
      <c r="AA2730"/>
    </row>
    <row r="2731" spans="24:27" x14ac:dyDescent="0.25">
      <c r="X2731"/>
      <c r="Y2731"/>
      <c r="Z2731"/>
      <c r="AA2731"/>
    </row>
    <row r="2732" spans="24:27" x14ac:dyDescent="0.25">
      <c r="X2732"/>
      <c r="Y2732"/>
      <c r="Z2732"/>
      <c r="AA2732"/>
    </row>
    <row r="2733" spans="24:27" x14ac:dyDescent="0.25">
      <c r="X2733"/>
      <c r="Y2733"/>
      <c r="Z2733"/>
      <c r="AA2733"/>
    </row>
    <row r="2734" spans="24:27" x14ac:dyDescent="0.25">
      <c r="X2734"/>
      <c r="Y2734"/>
      <c r="Z2734"/>
      <c r="AA2734"/>
    </row>
    <row r="2735" spans="24:27" x14ac:dyDescent="0.25">
      <c r="X2735"/>
      <c r="Y2735"/>
      <c r="Z2735"/>
      <c r="AA2735"/>
    </row>
    <row r="2736" spans="24:27" x14ac:dyDescent="0.25">
      <c r="X2736"/>
      <c r="Y2736"/>
      <c r="Z2736"/>
      <c r="AA2736"/>
    </row>
    <row r="2737" spans="24:27" x14ac:dyDescent="0.25">
      <c r="X2737"/>
      <c r="Y2737"/>
      <c r="Z2737"/>
      <c r="AA2737"/>
    </row>
    <row r="2738" spans="24:27" x14ac:dyDescent="0.25">
      <c r="X2738"/>
      <c r="Y2738"/>
      <c r="Z2738"/>
      <c r="AA2738"/>
    </row>
    <row r="2739" spans="24:27" x14ac:dyDescent="0.25">
      <c r="X2739"/>
      <c r="Y2739"/>
      <c r="Z2739"/>
      <c r="AA2739"/>
    </row>
    <row r="2740" spans="24:27" x14ac:dyDescent="0.25">
      <c r="X2740"/>
      <c r="Y2740"/>
      <c r="Z2740"/>
      <c r="AA2740"/>
    </row>
    <row r="2741" spans="24:27" x14ac:dyDescent="0.25">
      <c r="X2741"/>
      <c r="Y2741"/>
      <c r="Z2741"/>
      <c r="AA2741"/>
    </row>
    <row r="2742" spans="24:27" x14ac:dyDescent="0.25">
      <c r="X2742"/>
      <c r="Y2742"/>
      <c r="Z2742"/>
      <c r="AA2742"/>
    </row>
    <row r="2743" spans="24:27" x14ac:dyDescent="0.25">
      <c r="X2743"/>
      <c r="Y2743"/>
      <c r="Z2743"/>
      <c r="AA2743"/>
    </row>
    <row r="2744" spans="24:27" x14ac:dyDescent="0.25">
      <c r="X2744"/>
      <c r="Y2744"/>
      <c r="Z2744"/>
      <c r="AA2744"/>
    </row>
    <row r="2745" spans="24:27" x14ac:dyDescent="0.25">
      <c r="X2745"/>
      <c r="Y2745"/>
      <c r="Z2745"/>
      <c r="AA2745"/>
    </row>
    <row r="2746" spans="24:27" x14ac:dyDescent="0.25">
      <c r="X2746"/>
      <c r="Y2746"/>
      <c r="Z2746"/>
      <c r="AA2746"/>
    </row>
    <row r="2747" spans="24:27" x14ac:dyDescent="0.25">
      <c r="X2747"/>
      <c r="Y2747"/>
      <c r="Z2747"/>
      <c r="AA2747"/>
    </row>
    <row r="2748" spans="24:27" x14ac:dyDescent="0.25">
      <c r="X2748"/>
      <c r="Y2748"/>
      <c r="Z2748"/>
      <c r="AA2748"/>
    </row>
    <row r="2749" spans="24:27" x14ac:dyDescent="0.25">
      <c r="X2749"/>
      <c r="Y2749"/>
      <c r="Z2749"/>
      <c r="AA2749"/>
    </row>
    <row r="2750" spans="24:27" x14ac:dyDescent="0.25">
      <c r="X2750"/>
      <c r="Y2750"/>
      <c r="Z2750"/>
      <c r="AA2750"/>
    </row>
    <row r="2751" spans="24:27" x14ac:dyDescent="0.25">
      <c r="X2751"/>
      <c r="Y2751"/>
      <c r="Z2751"/>
      <c r="AA2751"/>
    </row>
    <row r="2752" spans="24:27" x14ac:dyDescent="0.25">
      <c r="X2752"/>
      <c r="Y2752"/>
      <c r="Z2752"/>
      <c r="AA2752"/>
    </row>
    <row r="2753" spans="24:27" x14ac:dyDescent="0.25">
      <c r="X2753"/>
      <c r="Y2753"/>
      <c r="Z2753"/>
      <c r="AA2753"/>
    </row>
    <row r="2754" spans="24:27" x14ac:dyDescent="0.25">
      <c r="X2754"/>
      <c r="Y2754"/>
      <c r="Z2754"/>
      <c r="AA2754"/>
    </row>
    <row r="2755" spans="24:27" x14ac:dyDescent="0.25">
      <c r="X2755"/>
      <c r="Y2755"/>
      <c r="Z2755"/>
      <c r="AA2755"/>
    </row>
    <row r="2756" spans="24:27" x14ac:dyDescent="0.25">
      <c r="X2756"/>
      <c r="Y2756"/>
      <c r="Z2756"/>
      <c r="AA2756"/>
    </row>
    <row r="2757" spans="24:27" x14ac:dyDescent="0.25">
      <c r="X2757"/>
      <c r="Y2757"/>
      <c r="Z2757"/>
      <c r="AA2757"/>
    </row>
    <row r="2758" spans="24:27" x14ac:dyDescent="0.25">
      <c r="X2758"/>
      <c r="Y2758"/>
      <c r="Z2758"/>
      <c r="AA2758"/>
    </row>
    <row r="2759" spans="24:27" x14ac:dyDescent="0.25">
      <c r="X2759"/>
      <c r="Y2759"/>
      <c r="Z2759"/>
      <c r="AA2759"/>
    </row>
    <row r="2760" spans="24:27" x14ac:dyDescent="0.25">
      <c r="X2760"/>
      <c r="Y2760"/>
      <c r="Z2760"/>
      <c r="AA2760"/>
    </row>
    <row r="2761" spans="24:27" x14ac:dyDescent="0.25">
      <c r="X2761"/>
      <c r="Y2761"/>
      <c r="Z2761"/>
      <c r="AA2761"/>
    </row>
    <row r="2762" spans="24:27" x14ac:dyDescent="0.25">
      <c r="X2762"/>
      <c r="Y2762"/>
      <c r="Z2762"/>
      <c r="AA2762"/>
    </row>
    <row r="2763" spans="24:27" x14ac:dyDescent="0.25">
      <c r="X2763"/>
      <c r="Y2763"/>
      <c r="Z2763"/>
      <c r="AA2763"/>
    </row>
    <row r="2764" spans="24:27" x14ac:dyDescent="0.25">
      <c r="X2764"/>
      <c r="Y2764"/>
      <c r="Z2764"/>
      <c r="AA2764"/>
    </row>
    <row r="2765" spans="24:27" x14ac:dyDescent="0.25">
      <c r="X2765"/>
      <c r="Y2765"/>
      <c r="Z2765"/>
      <c r="AA2765"/>
    </row>
    <row r="2766" spans="24:27" x14ac:dyDescent="0.25">
      <c r="X2766"/>
      <c r="Y2766"/>
      <c r="Z2766"/>
      <c r="AA2766"/>
    </row>
    <row r="2767" spans="24:27" x14ac:dyDescent="0.25">
      <c r="X2767"/>
      <c r="Y2767"/>
      <c r="Z2767"/>
      <c r="AA2767"/>
    </row>
    <row r="2768" spans="24:27" x14ac:dyDescent="0.25">
      <c r="X2768"/>
      <c r="Y2768"/>
      <c r="Z2768"/>
      <c r="AA2768"/>
    </row>
    <row r="2769" spans="24:27" x14ac:dyDescent="0.25">
      <c r="X2769"/>
      <c r="Y2769"/>
      <c r="Z2769"/>
      <c r="AA2769"/>
    </row>
    <row r="2770" spans="24:27" x14ac:dyDescent="0.25">
      <c r="X2770"/>
      <c r="Y2770"/>
      <c r="Z2770"/>
      <c r="AA2770"/>
    </row>
    <row r="2771" spans="24:27" x14ac:dyDescent="0.25">
      <c r="X2771"/>
      <c r="Y2771"/>
      <c r="Z2771"/>
      <c r="AA2771"/>
    </row>
    <row r="2772" spans="24:27" x14ac:dyDescent="0.25">
      <c r="X2772"/>
      <c r="Y2772"/>
      <c r="Z2772"/>
      <c r="AA2772"/>
    </row>
    <row r="2773" spans="24:27" x14ac:dyDescent="0.25">
      <c r="X2773"/>
      <c r="Y2773"/>
      <c r="Z2773"/>
      <c r="AA2773"/>
    </row>
    <row r="2774" spans="24:27" x14ac:dyDescent="0.25">
      <c r="X2774"/>
      <c r="Y2774"/>
      <c r="Z2774"/>
      <c r="AA2774"/>
    </row>
    <row r="2775" spans="24:27" x14ac:dyDescent="0.25">
      <c r="X2775"/>
      <c r="Y2775"/>
      <c r="Z2775"/>
      <c r="AA2775"/>
    </row>
    <row r="2776" spans="24:27" x14ac:dyDescent="0.25">
      <c r="X2776"/>
      <c r="Y2776"/>
      <c r="Z2776"/>
      <c r="AA2776"/>
    </row>
    <row r="2777" spans="24:27" x14ac:dyDescent="0.25">
      <c r="X2777"/>
      <c r="Y2777"/>
      <c r="Z2777"/>
      <c r="AA2777"/>
    </row>
    <row r="2778" spans="24:27" x14ac:dyDescent="0.25">
      <c r="X2778"/>
      <c r="Y2778"/>
      <c r="Z2778"/>
      <c r="AA2778"/>
    </row>
    <row r="2779" spans="24:27" x14ac:dyDescent="0.25">
      <c r="X2779"/>
      <c r="Y2779"/>
      <c r="Z2779"/>
      <c r="AA2779"/>
    </row>
    <row r="2780" spans="24:27" x14ac:dyDescent="0.25">
      <c r="X2780"/>
      <c r="Y2780"/>
      <c r="Z2780"/>
      <c r="AA2780"/>
    </row>
    <row r="2781" spans="24:27" x14ac:dyDescent="0.25">
      <c r="X2781"/>
      <c r="Y2781"/>
      <c r="Z2781"/>
      <c r="AA2781"/>
    </row>
    <row r="2782" spans="24:27" x14ac:dyDescent="0.25">
      <c r="X2782"/>
      <c r="Y2782"/>
      <c r="Z2782"/>
      <c r="AA2782"/>
    </row>
    <row r="2783" spans="24:27" x14ac:dyDescent="0.25">
      <c r="X2783"/>
      <c r="Y2783"/>
      <c r="Z2783"/>
      <c r="AA2783"/>
    </row>
    <row r="2784" spans="24:27" x14ac:dyDescent="0.25">
      <c r="X2784"/>
      <c r="Y2784"/>
      <c r="Z2784"/>
      <c r="AA2784"/>
    </row>
    <row r="2785" spans="24:27" x14ac:dyDescent="0.25">
      <c r="X2785"/>
      <c r="Y2785"/>
      <c r="Z2785"/>
      <c r="AA2785"/>
    </row>
    <row r="2786" spans="24:27" x14ac:dyDescent="0.25">
      <c r="X2786"/>
      <c r="Y2786"/>
      <c r="Z2786"/>
      <c r="AA2786"/>
    </row>
    <row r="2787" spans="24:27" x14ac:dyDescent="0.25">
      <c r="X2787"/>
      <c r="Y2787"/>
      <c r="Z2787"/>
      <c r="AA2787"/>
    </row>
    <row r="2788" spans="24:27" x14ac:dyDescent="0.25">
      <c r="X2788"/>
      <c r="Y2788"/>
      <c r="Z2788"/>
      <c r="AA2788"/>
    </row>
    <row r="2789" spans="24:27" x14ac:dyDescent="0.25">
      <c r="X2789"/>
      <c r="Y2789"/>
      <c r="Z2789"/>
      <c r="AA2789"/>
    </row>
    <row r="2790" spans="24:27" x14ac:dyDescent="0.25">
      <c r="X2790"/>
      <c r="Y2790"/>
      <c r="Z2790"/>
      <c r="AA2790"/>
    </row>
    <row r="2791" spans="24:27" x14ac:dyDescent="0.25">
      <c r="X2791"/>
      <c r="Y2791"/>
      <c r="Z2791"/>
      <c r="AA2791"/>
    </row>
    <row r="2792" spans="24:27" x14ac:dyDescent="0.25">
      <c r="X2792"/>
      <c r="Y2792"/>
      <c r="Z2792"/>
      <c r="AA2792"/>
    </row>
    <row r="2793" spans="24:27" x14ac:dyDescent="0.25">
      <c r="X2793"/>
      <c r="Y2793"/>
      <c r="Z2793"/>
      <c r="AA2793"/>
    </row>
    <row r="2794" spans="24:27" x14ac:dyDescent="0.25">
      <c r="X2794"/>
      <c r="Y2794"/>
      <c r="Z2794"/>
      <c r="AA2794"/>
    </row>
    <row r="2795" spans="24:27" x14ac:dyDescent="0.25">
      <c r="X2795"/>
      <c r="Y2795"/>
      <c r="Z2795"/>
      <c r="AA2795"/>
    </row>
    <row r="2796" spans="24:27" x14ac:dyDescent="0.25">
      <c r="X2796"/>
      <c r="Y2796"/>
      <c r="Z2796"/>
      <c r="AA2796"/>
    </row>
    <row r="2797" spans="24:27" x14ac:dyDescent="0.25">
      <c r="X2797"/>
      <c r="Y2797"/>
      <c r="Z2797"/>
      <c r="AA2797"/>
    </row>
    <row r="2798" spans="24:27" x14ac:dyDescent="0.25">
      <c r="X2798"/>
      <c r="Y2798"/>
      <c r="Z2798"/>
      <c r="AA2798"/>
    </row>
    <row r="2799" spans="24:27" x14ac:dyDescent="0.25">
      <c r="X2799"/>
      <c r="Y2799"/>
      <c r="Z2799"/>
      <c r="AA2799"/>
    </row>
    <row r="2800" spans="24:27" x14ac:dyDescent="0.25">
      <c r="X2800"/>
      <c r="Y2800"/>
      <c r="Z2800"/>
      <c r="AA2800"/>
    </row>
    <row r="2801" spans="24:27" x14ac:dyDescent="0.25">
      <c r="X2801"/>
      <c r="Y2801"/>
      <c r="Z2801"/>
      <c r="AA2801"/>
    </row>
    <row r="2802" spans="24:27" x14ac:dyDescent="0.25">
      <c r="X2802"/>
      <c r="Y2802"/>
      <c r="Z2802"/>
      <c r="AA2802"/>
    </row>
    <row r="2803" spans="24:27" x14ac:dyDescent="0.25">
      <c r="X2803"/>
      <c r="Y2803"/>
      <c r="Z2803"/>
      <c r="AA2803"/>
    </row>
    <row r="2804" spans="24:27" x14ac:dyDescent="0.25">
      <c r="X2804"/>
      <c r="Y2804"/>
      <c r="Z2804"/>
      <c r="AA2804"/>
    </row>
    <row r="2805" spans="24:27" x14ac:dyDescent="0.25">
      <c r="X2805"/>
      <c r="Y2805"/>
      <c r="Z2805"/>
      <c r="AA2805"/>
    </row>
    <row r="2806" spans="24:27" x14ac:dyDescent="0.25">
      <c r="X2806"/>
      <c r="Y2806"/>
      <c r="Z2806"/>
      <c r="AA2806"/>
    </row>
    <row r="2807" spans="24:27" x14ac:dyDescent="0.25">
      <c r="X2807"/>
      <c r="Y2807"/>
      <c r="Z2807"/>
      <c r="AA2807"/>
    </row>
    <row r="2808" spans="24:27" x14ac:dyDescent="0.25">
      <c r="X2808"/>
      <c r="Y2808"/>
      <c r="Z2808"/>
      <c r="AA2808"/>
    </row>
    <row r="2809" spans="24:27" x14ac:dyDescent="0.25">
      <c r="X2809"/>
      <c r="Y2809"/>
      <c r="Z2809"/>
      <c r="AA2809"/>
    </row>
    <row r="2810" spans="24:27" x14ac:dyDescent="0.25">
      <c r="X2810"/>
      <c r="Y2810"/>
      <c r="Z2810"/>
      <c r="AA2810"/>
    </row>
    <row r="2811" spans="24:27" x14ac:dyDescent="0.25">
      <c r="X2811"/>
      <c r="Y2811"/>
      <c r="Z2811"/>
      <c r="AA2811"/>
    </row>
    <row r="2812" spans="24:27" x14ac:dyDescent="0.25">
      <c r="X2812"/>
      <c r="Y2812"/>
      <c r="Z2812"/>
      <c r="AA2812"/>
    </row>
    <row r="2813" spans="24:27" x14ac:dyDescent="0.25">
      <c r="X2813"/>
      <c r="Y2813"/>
      <c r="Z2813"/>
      <c r="AA2813"/>
    </row>
    <row r="2814" spans="24:27" x14ac:dyDescent="0.25">
      <c r="X2814"/>
      <c r="Y2814"/>
      <c r="Z2814"/>
      <c r="AA2814"/>
    </row>
    <row r="2815" spans="24:27" x14ac:dyDescent="0.25">
      <c r="X2815"/>
      <c r="Y2815"/>
      <c r="Z2815"/>
      <c r="AA2815"/>
    </row>
    <row r="2816" spans="24:27" x14ac:dyDescent="0.25">
      <c r="X2816"/>
      <c r="Y2816"/>
      <c r="Z2816"/>
      <c r="AA2816"/>
    </row>
    <row r="2817" spans="24:27" x14ac:dyDescent="0.25">
      <c r="X2817"/>
      <c r="Y2817"/>
      <c r="Z2817"/>
      <c r="AA2817"/>
    </row>
    <row r="2818" spans="24:27" x14ac:dyDescent="0.25">
      <c r="X2818"/>
      <c r="Y2818"/>
      <c r="Z2818"/>
      <c r="AA2818"/>
    </row>
    <row r="2819" spans="24:27" x14ac:dyDescent="0.25">
      <c r="X2819"/>
      <c r="Y2819"/>
      <c r="Z2819"/>
      <c r="AA2819"/>
    </row>
    <row r="2820" spans="24:27" x14ac:dyDescent="0.25">
      <c r="X2820"/>
      <c r="Y2820"/>
      <c r="Z2820"/>
      <c r="AA2820"/>
    </row>
    <row r="2821" spans="24:27" x14ac:dyDescent="0.25">
      <c r="X2821"/>
      <c r="Y2821"/>
      <c r="Z2821"/>
      <c r="AA2821"/>
    </row>
    <row r="2822" spans="24:27" x14ac:dyDescent="0.25">
      <c r="X2822"/>
      <c r="Y2822"/>
      <c r="Z2822"/>
      <c r="AA2822"/>
    </row>
    <row r="2823" spans="24:27" x14ac:dyDescent="0.25">
      <c r="X2823"/>
      <c r="Y2823"/>
      <c r="Z2823"/>
      <c r="AA2823"/>
    </row>
    <row r="2824" spans="24:27" x14ac:dyDescent="0.25">
      <c r="X2824"/>
      <c r="Y2824"/>
      <c r="Z2824"/>
      <c r="AA2824"/>
    </row>
    <row r="2825" spans="24:27" x14ac:dyDescent="0.25">
      <c r="X2825"/>
      <c r="Y2825"/>
      <c r="Z2825"/>
      <c r="AA2825"/>
    </row>
    <row r="2826" spans="24:27" x14ac:dyDescent="0.25">
      <c r="X2826"/>
      <c r="Y2826"/>
      <c r="Z2826"/>
      <c r="AA2826"/>
    </row>
    <row r="2827" spans="24:27" x14ac:dyDescent="0.25">
      <c r="X2827"/>
      <c r="Y2827"/>
      <c r="Z2827"/>
      <c r="AA2827"/>
    </row>
    <row r="2828" spans="24:27" x14ac:dyDescent="0.25">
      <c r="X2828"/>
      <c r="Y2828"/>
      <c r="Z2828"/>
      <c r="AA2828"/>
    </row>
    <row r="2829" spans="24:27" x14ac:dyDescent="0.25">
      <c r="X2829"/>
      <c r="Y2829"/>
      <c r="Z2829"/>
      <c r="AA2829"/>
    </row>
    <row r="2830" spans="24:27" x14ac:dyDescent="0.25">
      <c r="X2830"/>
      <c r="Y2830"/>
      <c r="Z2830"/>
      <c r="AA2830"/>
    </row>
    <row r="2831" spans="24:27" x14ac:dyDescent="0.25">
      <c r="X2831"/>
      <c r="Y2831"/>
      <c r="Z2831"/>
      <c r="AA2831"/>
    </row>
    <row r="2832" spans="24:27" x14ac:dyDescent="0.25">
      <c r="X2832"/>
      <c r="Y2832"/>
      <c r="Z2832"/>
      <c r="AA2832"/>
    </row>
    <row r="2833" spans="24:27" x14ac:dyDescent="0.25">
      <c r="X2833"/>
      <c r="Y2833"/>
      <c r="Z2833"/>
      <c r="AA2833"/>
    </row>
    <row r="2834" spans="24:27" x14ac:dyDescent="0.25">
      <c r="X2834"/>
      <c r="Y2834"/>
      <c r="Z2834"/>
      <c r="AA2834"/>
    </row>
    <row r="2835" spans="24:27" x14ac:dyDescent="0.25">
      <c r="X2835"/>
      <c r="Y2835"/>
      <c r="Z2835"/>
      <c r="AA2835"/>
    </row>
    <row r="2836" spans="24:27" x14ac:dyDescent="0.25">
      <c r="X2836"/>
      <c r="Y2836"/>
      <c r="Z2836"/>
      <c r="AA2836"/>
    </row>
    <row r="2837" spans="24:27" x14ac:dyDescent="0.25">
      <c r="X2837"/>
      <c r="Y2837"/>
      <c r="Z2837"/>
      <c r="AA2837"/>
    </row>
    <row r="2838" spans="24:27" x14ac:dyDescent="0.25">
      <c r="X2838"/>
      <c r="Y2838"/>
      <c r="Z2838"/>
      <c r="AA2838"/>
    </row>
    <row r="2839" spans="24:27" x14ac:dyDescent="0.25">
      <c r="X2839"/>
      <c r="Y2839"/>
      <c r="Z2839"/>
      <c r="AA2839"/>
    </row>
    <row r="2840" spans="24:27" x14ac:dyDescent="0.25">
      <c r="X2840"/>
      <c r="Y2840"/>
      <c r="Z2840"/>
      <c r="AA2840"/>
    </row>
    <row r="2841" spans="24:27" x14ac:dyDescent="0.25">
      <c r="X2841"/>
      <c r="Y2841"/>
      <c r="Z2841"/>
      <c r="AA2841"/>
    </row>
    <row r="2842" spans="24:27" x14ac:dyDescent="0.25">
      <c r="X2842"/>
      <c r="Y2842"/>
      <c r="Z2842"/>
      <c r="AA2842"/>
    </row>
    <row r="2843" spans="24:27" x14ac:dyDescent="0.25">
      <c r="X2843"/>
      <c r="Y2843"/>
      <c r="Z2843"/>
      <c r="AA2843"/>
    </row>
    <row r="2844" spans="24:27" x14ac:dyDescent="0.25">
      <c r="X2844"/>
      <c r="Y2844"/>
      <c r="Z2844"/>
      <c r="AA2844"/>
    </row>
    <row r="2845" spans="24:27" x14ac:dyDescent="0.25">
      <c r="X2845"/>
      <c r="Y2845"/>
      <c r="Z2845"/>
      <c r="AA2845"/>
    </row>
    <row r="2846" spans="24:27" x14ac:dyDescent="0.25">
      <c r="X2846"/>
      <c r="Y2846"/>
      <c r="Z2846"/>
      <c r="AA2846"/>
    </row>
    <row r="2847" spans="24:27" x14ac:dyDescent="0.25">
      <c r="X2847"/>
      <c r="Y2847"/>
      <c r="Z2847"/>
      <c r="AA2847"/>
    </row>
    <row r="2848" spans="24:27" x14ac:dyDescent="0.25">
      <c r="X2848"/>
      <c r="Y2848"/>
      <c r="Z2848"/>
      <c r="AA2848"/>
    </row>
    <row r="2849" spans="24:27" x14ac:dyDescent="0.25">
      <c r="X2849"/>
      <c r="Y2849"/>
      <c r="Z2849"/>
      <c r="AA2849"/>
    </row>
    <row r="2850" spans="24:27" x14ac:dyDescent="0.25">
      <c r="X2850"/>
      <c r="Y2850"/>
      <c r="Z2850"/>
      <c r="AA2850"/>
    </row>
    <row r="2851" spans="24:27" x14ac:dyDescent="0.25">
      <c r="X2851"/>
      <c r="Y2851"/>
      <c r="Z2851"/>
      <c r="AA2851"/>
    </row>
    <row r="2852" spans="24:27" x14ac:dyDescent="0.25">
      <c r="X2852"/>
      <c r="Y2852"/>
      <c r="Z2852"/>
      <c r="AA2852"/>
    </row>
    <row r="2853" spans="24:27" x14ac:dyDescent="0.25">
      <c r="X2853"/>
      <c r="Y2853"/>
      <c r="Z2853"/>
      <c r="AA2853"/>
    </row>
    <row r="2854" spans="24:27" x14ac:dyDescent="0.25">
      <c r="X2854"/>
      <c r="Y2854"/>
      <c r="Z2854"/>
      <c r="AA2854"/>
    </row>
    <row r="2855" spans="24:27" x14ac:dyDescent="0.25">
      <c r="X2855"/>
      <c r="Y2855"/>
      <c r="Z2855"/>
      <c r="AA2855"/>
    </row>
    <row r="2856" spans="24:27" x14ac:dyDescent="0.25">
      <c r="X2856"/>
      <c r="Y2856"/>
      <c r="Z2856"/>
      <c r="AA2856"/>
    </row>
    <row r="2857" spans="24:27" x14ac:dyDescent="0.25">
      <c r="X2857"/>
      <c r="Y2857"/>
      <c r="Z2857"/>
      <c r="AA2857"/>
    </row>
    <row r="2858" spans="24:27" x14ac:dyDescent="0.25">
      <c r="X2858"/>
      <c r="Y2858"/>
      <c r="Z2858"/>
      <c r="AA2858"/>
    </row>
    <row r="2859" spans="24:27" x14ac:dyDescent="0.25">
      <c r="X2859"/>
      <c r="Y2859"/>
      <c r="Z2859"/>
      <c r="AA2859"/>
    </row>
    <row r="2860" spans="24:27" x14ac:dyDescent="0.25">
      <c r="X2860"/>
      <c r="Y2860"/>
      <c r="Z2860"/>
      <c r="AA2860"/>
    </row>
    <row r="2861" spans="24:27" x14ac:dyDescent="0.25">
      <c r="X2861"/>
      <c r="Y2861"/>
      <c r="Z2861"/>
      <c r="AA2861"/>
    </row>
    <row r="2862" spans="24:27" x14ac:dyDescent="0.25">
      <c r="X2862"/>
      <c r="Y2862"/>
      <c r="Z2862"/>
      <c r="AA2862"/>
    </row>
    <row r="2863" spans="24:27" x14ac:dyDescent="0.25">
      <c r="X2863"/>
      <c r="Y2863"/>
      <c r="Z2863"/>
      <c r="AA2863"/>
    </row>
    <row r="2864" spans="24:27" x14ac:dyDescent="0.25">
      <c r="X2864"/>
      <c r="Y2864"/>
      <c r="Z2864"/>
      <c r="AA2864"/>
    </row>
    <row r="2865" spans="24:27" x14ac:dyDescent="0.25">
      <c r="X2865"/>
      <c r="Y2865"/>
      <c r="Z2865"/>
      <c r="AA2865"/>
    </row>
    <row r="2866" spans="24:27" x14ac:dyDescent="0.25">
      <c r="X2866"/>
      <c r="Y2866"/>
      <c r="Z2866"/>
      <c r="AA2866"/>
    </row>
    <row r="2867" spans="24:27" x14ac:dyDescent="0.25">
      <c r="X2867"/>
      <c r="Y2867"/>
      <c r="Z2867"/>
      <c r="AA2867"/>
    </row>
    <row r="2868" spans="24:27" x14ac:dyDescent="0.25">
      <c r="X2868"/>
      <c r="Y2868"/>
      <c r="Z2868"/>
      <c r="AA2868"/>
    </row>
    <row r="2869" spans="24:27" x14ac:dyDescent="0.25">
      <c r="X2869"/>
      <c r="Y2869"/>
      <c r="Z2869"/>
      <c r="AA2869"/>
    </row>
    <row r="2870" spans="24:27" x14ac:dyDescent="0.25">
      <c r="X2870"/>
      <c r="Y2870"/>
      <c r="Z2870"/>
      <c r="AA2870"/>
    </row>
    <row r="2871" spans="24:27" x14ac:dyDescent="0.25">
      <c r="X2871"/>
      <c r="Y2871"/>
      <c r="Z2871"/>
      <c r="AA2871"/>
    </row>
    <row r="2872" spans="24:27" x14ac:dyDescent="0.25">
      <c r="X2872"/>
      <c r="Y2872"/>
      <c r="Z2872"/>
      <c r="AA2872"/>
    </row>
    <row r="2873" spans="24:27" x14ac:dyDescent="0.25">
      <c r="X2873"/>
      <c r="Y2873"/>
      <c r="Z2873"/>
      <c r="AA2873"/>
    </row>
    <row r="2874" spans="24:27" x14ac:dyDescent="0.25">
      <c r="X2874"/>
      <c r="Y2874"/>
      <c r="Z2874"/>
      <c r="AA2874"/>
    </row>
    <row r="2875" spans="24:27" x14ac:dyDescent="0.25">
      <c r="X2875"/>
      <c r="Y2875"/>
      <c r="Z2875"/>
      <c r="AA2875"/>
    </row>
    <row r="2876" spans="24:27" x14ac:dyDescent="0.25">
      <c r="X2876"/>
      <c r="Y2876"/>
      <c r="Z2876"/>
      <c r="AA2876"/>
    </row>
    <row r="2877" spans="24:27" x14ac:dyDescent="0.25">
      <c r="X2877"/>
      <c r="Y2877"/>
      <c r="Z2877"/>
      <c r="AA2877"/>
    </row>
    <row r="2878" spans="24:27" x14ac:dyDescent="0.25">
      <c r="X2878"/>
      <c r="Y2878"/>
      <c r="Z2878"/>
      <c r="AA2878"/>
    </row>
    <row r="2879" spans="24:27" x14ac:dyDescent="0.25">
      <c r="X2879"/>
      <c r="Y2879"/>
      <c r="Z2879"/>
      <c r="AA2879"/>
    </row>
    <row r="2880" spans="24:27" x14ac:dyDescent="0.25">
      <c r="X2880"/>
      <c r="Y2880"/>
      <c r="Z2880"/>
      <c r="AA2880"/>
    </row>
    <row r="2881" spans="24:27" x14ac:dyDescent="0.25">
      <c r="X2881"/>
      <c r="Y2881"/>
      <c r="Z2881"/>
      <c r="AA2881"/>
    </row>
    <row r="2882" spans="24:27" x14ac:dyDescent="0.25">
      <c r="X2882"/>
      <c r="Y2882"/>
      <c r="Z2882"/>
      <c r="AA2882"/>
    </row>
    <row r="2883" spans="24:27" x14ac:dyDescent="0.25">
      <c r="X2883"/>
      <c r="Y2883"/>
      <c r="Z2883"/>
      <c r="AA2883"/>
    </row>
    <row r="2884" spans="24:27" x14ac:dyDescent="0.25">
      <c r="X2884"/>
      <c r="Y2884"/>
      <c r="Z2884"/>
      <c r="AA2884"/>
    </row>
    <row r="2885" spans="24:27" x14ac:dyDescent="0.25">
      <c r="X2885"/>
      <c r="Y2885"/>
      <c r="Z2885"/>
      <c r="AA2885"/>
    </row>
    <row r="2886" spans="24:27" x14ac:dyDescent="0.25">
      <c r="X2886"/>
      <c r="Y2886"/>
      <c r="Z2886"/>
      <c r="AA2886"/>
    </row>
    <row r="2887" spans="24:27" x14ac:dyDescent="0.25">
      <c r="X2887"/>
      <c r="Y2887"/>
      <c r="Z2887"/>
      <c r="AA2887"/>
    </row>
    <row r="2888" spans="24:27" x14ac:dyDescent="0.25">
      <c r="X2888"/>
      <c r="Y2888"/>
      <c r="Z2888"/>
      <c r="AA2888"/>
    </row>
    <row r="2889" spans="24:27" x14ac:dyDescent="0.25">
      <c r="X2889"/>
      <c r="Y2889"/>
      <c r="Z2889"/>
      <c r="AA2889"/>
    </row>
    <row r="2890" spans="24:27" x14ac:dyDescent="0.25">
      <c r="X2890"/>
      <c r="Y2890"/>
      <c r="Z2890"/>
      <c r="AA2890"/>
    </row>
    <row r="2891" spans="24:27" x14ac:dyDescent="0.25">
      <c r="X2891"/>
      <c r="Y2891"/>
      <c r="Z2891"/>
      <c r="AA2891"/>
    </row>
    <row r="2892" spans="24:27" x14ac:dyDescent="0.25">
      <c r="X2892"/>
      <c r="Y2892"/>
      <c r="Z2892"/>
      <c r="AA2892"/>
    </row>
    <row r="2893" spans="24:27" x14ac:dyDescent="0.25">
      <c r="X2893"/>
      <c r="Y2893"/>
      <c r="Z2893"/>
      <c r="AA2893"/>
    </row>
    <row r="2894" spans="24:27" x14ac:dyDescent="0.25">
      <c r="X2894"/>
      <c r="Y2894"/>
      <c r="Z2894"/>
      <c r="AA2894"/>
    </row>
    <row r="2895" spans="24:27" x14ac:dyDescent="0.25">
      <c r="X2895"/>
      <c r="Y2895"/>
      <c r="Z2895"/>
      <c r="AA2895"/>
    </row>
    <row r="2896" spans="24:27" x14ac:dyDescent="0.25">
      <c r="X2896"/>
      <c r="Y2896"/>
      <c r="Z2896"/>
      <c r="AA2896"/>
    </row>
    <row r="2897" spans="24:27" x14ac:dyDescent="0.25">
      <c r="X2897"/>
      <c r="Y2897"/>
      <c r="Z2897"/>
      <c r="AA2897"/>
    </row>
    <row r="2898" spans="24:27" x14ac:dyDescent="0.25">
      <c r="X2898"/>
      <c r="Y2898"/>
      <c r="Z2898"/>
      <c r="AA2898"/>
    </row>
    <row r="2899" spans="24:27" x14ac:dyDescent="0.25">
      <c r="X2899"/>
      <c r="Y2899"/>
      <c r="Z2899"/>
      <c r="AA2899"/>
    </row>
    <row r="2900" spans="24:27" x14ac:dyDescent="0.25">
      <c r="X2900"/>
      <c r="Y2900"/>
      <c r="Z2900"/>
      <c r="AA2900"/>
    </row>
    <row r="2901" spans="24:27" x14ac:dyDescent="0.25">
      <c r="X2901"/>
      <c r="Y2901"/>
      <c r="Z2901"/>
      <c r="AA2901"/>
    </row>
    <row r="2902" spans="24:27" x14ac:dyDescent="0.25">
      <c r="X2902"/>
      <c r="Y2902"/>
      <c r="Z2902"/>
      <c r="AA2902"/>
    </row>
    <row r="2903" spans="24:27" x14ac:dyDescent="0.25">
      <c r="X2903"/>
      <c r="Y2903"/>
      <c r="Z2903"/>
      <c r="AA2903"/>
    </row>
    <row r="2904" spans="24:27" x14ac:dyDescent="0.25">
      <c r="X2904"/>
      <c r="Y2904"/>
      <c r="Z2904"/>
      <c r="AA2904"/>
    </row>
    <row r="2905" spans="24:27" x14ac:dyDescent="0.25">
      <c r="X2905"/>
      <c r="Y2905"/>
      <c r="Z2905"/>
      <c r="AA2905"/>
    </row>
    <row r="2906" spans="24:27" x14ac:dyDescent="0.25">
      <c r="X2906"/>
      <c r="Y2906"/>
      <c r="Z2906"/>
      <c r="AA2906"/>
    </row>
    <row r="2907" spans="24:27" x14ac:dyDescent="0.25">
      <c r="X2907"/>
      <c r="Y2907"/>
      <c r="Z2907"/>
      <c r="AA2907"/>
    </row>
    <row r="2908" spans="24:27" x14ac:dyDescent="0.25">
      <c r="X2908"/>
      <c r="Y2908"/>
      <c r="Z2908"/>
      <c r="AA2908"/>
    </row>
    <row r="2909" spans="24:27" x14ac:dyDescent="0.25">
      <c r="X2909"/>
      <c r="Y2909"/>
      <c r="Z2909"/>
      <c r="AA2909"/>
    </row>
    <row r="2910" spans="24:27" x14ac:dyDescent="0.25">
      <c r="X2910"/>
      <c r="Y2910"/>
      <c r="Z2910"/>
      <c r="AA2910"/>
    </row>
    <row r="2911" spans="24:27" x14ac:dyDescent="0.25">
      <c r="X2911"/>
      <c r="Y2911"/>
      <c r="Z2911"/>
      <c r="AA2911"/>
    </row>
    <row r="2912" spans="24:27" x14ac:dyDescent="0.25">
      <c r="X2912"/>
      <c r="Y2912"/>
      <c r="Z2912"/>
      <c r="AA2912"/>
    </row>
    <row r="2913" spans="24:27" x14ac:dyDescent="0.25">
      <c r="X2913"/>
      <c r="Y2913"/>
      <c r="Z2913"/>
      <c r="AA2913"/>
    </row>
    <row r="2914" spans="24:27" x14ac:dyDescent="0.25">
      <c r="X2914"/>
      <c r="Y2914"/>
      <c r="Z2914"/>
      <c r="AA2914"/>
    </row>
    <row r="2915" spans="24:27" x14ac:dyDescent="0.25">
      <c r="X2915"/>
      <c r="Y2915"/>
      <c r="Z2915"/>
      <c r="AA2915"/>
    </row>
    <row r="2916" spans="24:27" x14ac:dyDescent="0.25">
      <c r="X2916"/>
      <c r="Y2916"/>
      <c r="Z2916"/>
      <c r="AA2916"/>
    </row>
    <row r="2917" spans="24:27" x14ac:dyDescent="0.25">
      <c r="X2917"/>
      <c r="Y2917"/>
      <c r="Z2917"/>
      <c r="AA2917"/>
    </row>
    <row r="2918" spans="24:27" x14ac:dyDescent="0.25">
      <c r="X2918"/>
      <c r="Y2918"/>
      <c r="Z2918"/>
      <c r="AA2918"/>
    </row>
    <row r="2919" spans="24:27" x14ac:dyDescent="0.25">
      <c r="X2919"/>
      <c r="Y2919"/>
      <c r="Z2919"/>
      <c r="AA2919"/>
    </row>
    <row r="2920" spans="24:27" x14ac:dyDescent="0.25">
      <c r="X2920"/>
      <c r="Y2920"/>
      <c r="Z2920"/>
      <c r="AA2920"/>
    </row>
    <row r="2921" spans="24:27" x14ac:dyDescent="0.25">
      <c r="X2921"/>
      <c r="Y2921"/>
      <c r="Z2921"/>
      <c r="AA2921"/>
    </row>
    <row r="2922" spans="24:27" x14ac:dyDescent="0.25">
      <c r="X2922"/>
      <c r="Y2922"/>
      <c r="Z2922"/>
      <c r="AA2922"/>
    </row>
    <row r="2923" spans="24:27" x14ac:dyDescent="0.25">
      <c r="X2923"/>
      <c r="Y2923"/>
      <c r="Z2923"/>
      <c r="AA2923"/>
    </row>
    <row r="2924" spans="24:27" x14ac:dyDescent="0.25">
      <c r="X2924"/>
      <c r="Y2924"/>
      <c r="Z2924"/>
      <c r="AA2924"/>
    </row>
    <row r="2925" spans="24:27" x14ac:dyDescent="0.25">
      <c r="X2925"/>
      <c r="Y2925"/>
      <c r="Z2925"/>
      <c r="AA2925"/>
    </row>
    <row r="2926" spans="24:27" x14ac:dyDescent="0.25">
      <c r="X2926"/>
      <c r="Y2926"/>
      <c r="Z2926"/>
      <c r="AA2926"/>
    </row>
    <row r="2927" spans="24:27" x14ac:dyDescent="0.25">
      <c r="X2927"/>
      <c r="Y2927"/>
      <c r="Z2927"/>
      <c r="AA2927"/>
    </row>
    <row r="2928" spans="24:27" x14ac:dyDescent="0.25">
      <c r="X2928"/>
      <c r="Y2928"/>
      <c r="Z2928"/>
      <c r="AA2928"/>
    </row>
    <row r="2929" spans="24:27" x14ac:dyDescent="0.25">
      <c r="X2929"/>
      <c r="Y2929"/>
      <c r="Z2929"/>
      <c r="AA2929"/>
    </row>
    <row r="2930" spans="24:27" x14ac:dyDescent="0.25">
      <c r="X2930"/>
      <c r="Y2930"/>
      <c r="Z2930"/>
      <c r="AA2930"/>
    </row>
    <row r="2931" spans="24:27" x14ac:dyDescent="0.25">
      <c r="X2931"/>
      <c r="Y2931"/>
      <c r="Z2931"/>
      <c r="AA2931"/>
    </row>
    <row r="2932" spans="24:27" x14ac:dyDescent="0.25">
      <c r="X2932"/>
      <c r="Y2932"/>
      <c r="Z2932"/>
      <c r="AA2932"/>
    </row>
    <row r="2933" spans="24:27" x14ac:dyDescent="0.25">
      <c r="X2933"/>
      <c r="Y2933"/>
      <c r="Z2933"/>
      <c r="AA2933"/>
    </row>
    <row r="2934" spans="24:27" x14ac:dyDescent="0.25">
      <c r="X2934"/>
      <c r="Y2934"/>
      <c r="Z2934"/>
      <c r="AA2934"/>
    </row>
    <row r="2935" spans="24:27" x14ac:dyDescent="0.25">
      <c r="X2935"/>
      <c r="Y2935"/>
      <c r="Z2935"/>
      <c r="AA2935"/>
    </row>
    <row r="2936" spans="24:27" x14ac:dyDescent="0.25">
      <c r="X2936"/>
      <c r="Y2936"/>
      <c r="Z2936"/>
      <c r="AA2936"/>
    </row>
    <row r="2937" spans="24:27" x14ac:dyDescent="0.25">
      <c r="X2937"/>
      <c r="Y2937"/>
      <c r="Z2937"/>
      <c r="AA2937"/>
    </row>
    <row r="2938" spans="24:27" x14ac:dyDescent="0.25">
      <c r="X2938"/>
      <c r="Y2938"/>
      <c r="Z2938"/>
      <c r="AA2938"/>
    </row>
    <row r="2939" spans="24:27" x14ac:dyDescent="0.25">
      <c r="X2939"/>
      <c r="Y2939"/>
      <c r="Z2939"/>
      <c r="AA2939"/>
    </row>
    <row r="2940" spans="24:27" x14ac:dyDescent="0.25">
      <c r="X2940"/>
      <c r="Y2940"/>
      <c r="Z2940"/>
      <c r="AA2940"/>
    </row>
    <row r="2941" spans="24:27" x14ac:dyDescent="0.25">
      <c r="X2941"/>
      <c r="Y2941"/>
      <c r="Z2941"/>
      <c r="AA2941"/>
    </row>
    <row r="2942" spans="24:27" x14ac:dyDescent="0.25">
      <c r="X2942"/>
      <c r="Y2942"/>
      <c r="Z2942"/>
      <c r="AA2942"/>
    </row>
    <row r="2943" spans="24:27" x14ac:dyDescent="0.25">
      <c r="X2943"/>
      <c r="Y2943"/>
      <c r="Z2943"/>
      <c r="AA2943"/>
    </row>
    <row r="2944" spans="24:27" x14ac:dyDescent="0.25">
      <c r="X2944"/>
      <c r="Y2944"/>
      <c r="Z2944"/>
      <c r="AA2944"/>
    </row>
    <row r="2945" spans="24:27" x14ac:dyDescent="0.25">
      <c r="X2945"/>
      <c r="Y2945"/>
      <c r="Z2945"/>
      <c r="AA2945"/>
    </row>
    <row r="2946" spans="24:27" x14ac:dyDescent="0.25">
      <c r="X2946"/>
      <c r="Y2946"/>
      <c r="Z2946"/>
      <c r="AA2946"/>
    </row>
    <row r="2947" spans="24:27" x14ac:dyDescent="0.25">
      <c r="X2947"/>
      <c r="Y2947"/>
      <c r="Z2947"/>
      <c r="AA2947"/>
    </row>
    <row r="2948" spans="24:27" x14ac:dyDescent="0.25">
      <c r="X2948"/>
      <c r="Y2948"/>
      <c r="Z2948"/>
      <c r="AA2948"/>
    </row>
    <row r="2949" spans="24:27" x14ac:dyDescent="0.25">
      <c r="X2949"/>
      <c r="Y2949"/>
      <c r="Z2949"/>
      <c r="AA2949"/>
    </row>
    <row r="2950" spans="24:27" x14ac:dyDescent="0.25">
      <c r="X2950"/>
      <c r="Y2950"/>
      <c r="Z2950"/>
      <c r="AA2950"/>
    </row>
    <row r="2951" spans="24:27" x14ac:dyDescent="0.25">
      <c r="X2951"/>
      <c r="Y2951"/>
      <c r="Z2951"/>
      <c r="AA2951"/>
    </row>
    <row r="2952" spans="24:27" x14ac:dyDescent="0.25">
      <c r="X2952"/>
      <c r="Y2952"/>
      <c r="Z2952"/>
      <c r="AA2952"/>
    </row>
    <row r="2953" spans="24:27" x14ac:dyDescent="0.25">
      <c r="X2953"/>
      <c r="Y2953"/>
      <c r="Z2953"/>
      <c r="AA2953"/>
    </row>
    <row r="2954" spans="24:27" x14ac:dyDescent="0.25">
      <c r="X2954"/>
      <c r="Y2954"/>
      <c r="Z2954"/>
      <c r="AA2954"/>
    </row>
    <row r="2955" spans="24:27" x14ac:dyDescent="0.25">
      <c r="X2955"/>
      <c r="Y2955"/>
      <c r="Z2955"/>
      <c r="AA2955"/>
    </row>
    <row r="2956" spans="24:27" x14ac:dyDescent="0.25">
      <c r="X2956"/>
      <c r="Y2956"/>
      <c r="Z2956"/>
      <c r="AA2956"/>
    </row>
    <row r="2957" spans="24:27" x14ac:dyDescent="0.25">
      <c r="X2957"/>
      <c r="Y2957"/>
      <c r="Z2957"/>
      <c r="AA2957"/>
    </row>
    <row r="2958" spans="24:27" x14ac:dyDescent="0.25">
      <c r="X2958"/>
      <c r="Y2958"/>
      <c r="Z2958"/>
      <c r="AA2958"/>
    </row>
    <row r="2959" spans="24:27" x14ac:dyDescent="0.25">
      <c r="X2959"/>
      <c r="Y2959"/>
      <c r="Z2959"/>
      <c r="AA2959"/>
    </row>
    <row r="2960" spans="24:27" x14ac:dyDescent="0.25">
      <c r="X2960"/>
      <c r="Y2960"/>
      <c r="Z2960"/>
      <c r="AA2960"/>
    </row>
    <row r="2961" spans="24:27" x14ac:dyDescent="0.25">
      <c r="X2961"/>
      <c r="Y2961"/>
      <c r="Z2961"/>
      <c r="AA2961"/>
    </row>
    <row r="2962" spans="24:27" x14ac:dyDescent="0.25">
      <c r="X2962"/>
      <c r="Y2962"/>
      <c r="Z2962"/>
      <c r="AA2962"/>
    </row>
    <row r="2963" spans="24:27" x14ac:dyDescent="0.25">
      <c r="X2963"/>
      <c r="Y2963"/>
      <c r="Z2963"/>
      <c r="AA2963"/>
    </row>
    <row r="2964" spans="24:27" x14ac:dyDescent="0.25">
      <c r="X2964"/>
      <c r="Y2964"/>
      <c r="Z2964"/>
      <c r="AA2964"/>
    </row>
    <row r="2965" spans="24:27" x14ac:dyDescent="0.25">
      <c r="X2965"/>
      <c r="Y2965"/>
      <c r="Z2965"/>
      <c r="AA2965"/>
    </row>
    <row r="2966" spans="24:27" x14ac:dyDescent="0.25">
      <c r="X2966"/>
      <c r="Y2966"/>
      <c r="Z2966"/>
      <c r="AA2966"/>
    </row>
    <row r="2967" spans="24:27" x14ac:dyDescent="0.25">
      <c r="X2967"/>
      <c r="Y2967"/>
      <c r="Z2967"/>
      <c r="AA2967"/>
    </row>
    <row r="2968" spans="24:27" x14ac:dyDescent="0.25">
      <c r="X2968"/>
      <c r="Y2968"/>
      <c r="Z2968"/>
      <c r="AA2968"/>
    </row>
    <row r="2969" spans="24:27" x14ac:dyDescent="0.25">
      <c r="X2969"/>
      <c r="Y2969"/>
      <c r="Z2969"/>
      <c r="AA2969"/>
    </row>
    <row r="2970" spans="24:27" x14ac:dyDescent="0.25">
      <c r="X2970"/>
      <c r="Y2970"/>
      <c r="Z2970"/>
      <c r="AA2970"/>
    </row>
    <row r="2971" spans="24:27" x14ac:dyDescent="0.25">
      <c r="X2971"/>
      <c r="Y2971"/>
      <c r="Z2971"/>
      <c r="AA2971"/>
    </row>
    <row r="2972" spans="24:27" x14ac:dyDescent="0.25">
      <c r="X2972"/>
      <c r="Y2972"/>
      <c r="Z2972"/>
      <c r="AA2972"/>
    </row>
    <row r="2973" spans="24:27" x14ac:dyDescent="0.25">
      <c r="X2973"/>
      <c r="Y2973"/>
      <c r="Z2973"/>
      <c r="AA2973"/>
    </row>
    <row r="2974" spans="24:27" x14ac:dyDescent="0.25">
      <c r="X2974"/>
      <c r="Y2974"/>
      <c r="Z2974"/>
      <c r="AA2974"/>
    </row>
    <row r="2975" spans="24:27" x14ac:dyDescent="0.25">
      <c r="X2975"/>
      <c r="Y2975"/>
      <c r="Z2975"/>
      <c r="AA2975"/>
    </row>
    <row r="2976" spans="24:27" x14ac:dyDescent="0.25">
      <c r="X2976"/>
      <c r="Y2976"/>
      <c r="Z2976"/>
      <c r="AA2976"/>
    </row>
    <row r="2977" spans="24:27" x14ac:dyDescent="0.25">
      <c r="X2977"/>
      <c r="Y2977"/>
      <c r="Z2977"/>
      <c r="AA2977"/>
    </row>
    <row r="2978" spans="24:27" x14ac:dyDescent="0.25">
      <c r="X2978"/>
      <c r="Y2978"/>
      <c r="Z2978"/>
      <c r="AA2978"/>
    </row>
    <row r="2979" spans="24:27" x14ac:dyDescent="0.25">
      <c r="X2979"/>
      <c r="Y2979"/>
      <c r="Z2979"/>
      <c r="AA2979"/>
    </row>
    <row r="2980" spans="24:27" x14ac:dyDescent="0.25">
      <c r="X2980"/>
      <c r="Y2980"/>
      <c r="Z2980"/>
      <c r="AA2980"/>
    </row>
    <row r="2981" spans="24:27" x14ac:dyDescent="0.25">
      <c r="X2981"/>
      <c r="Y2981"/>
      <c r="Z2981"/>
      <c r="AA2981"/>
    </row>
    <row r="2982" spans="24:27" x14ac:dyDescent="0.25">
      <c r="X2982"/>
      <c r="Y2982"/>
      <c r="Z2982"/>
      <c r="AA2982"/>
    </row>
    <row r="2983" spans="24:27" x14ac:dyDescent="0.25">
      <c r="X2983"/>
      <c r="Y2983"/>
      <c r="Z2983"/>
      <c r="AA2983"/>
    </row>
    <row r="2984" spans="24:27" x14ac:dyDescent="0.25">
      <c r="X2984"/>
      <c r="Y2984"/>
      <c r="Z2984"/>
      <c r="AA2984"/>
    </row>
    <row r="2985" spans="24:27" x14ac:dyDescent="0.25">
      <c r="X2985"/>
      <c r="Y2985"/>
      <c r="Z2985"/>
      <c r="AA2985"/>
    </row>
    <row r="2986" spans="24:27" x14ac:dyDescent="0.25">
      <c r="X2986"/>
      <c r="Y2986"/>
      <c r="Z2986"/>
      <c r="AA2986"/>
    </row>
    <row r="2987" spans="24:27" x14ac:dyDescent="0.25">
      <c r="X2987"/>
      <c r="Y2987"/>
      <c r="Z2987"/>
      <c r="AA2987"/>
    </row>
    <row r="2988" spans="24:27" x14ac:dyDescent="0.25">
      <c r="X2988"/>
      <c r="Y2988"/>
      <c r="Z2988"/>
      <c r="AA2988"/>
    </row>
    <row r="2989" spans="24:27" x14ac:dyDescent="0.25">
      <c r="X2989"/>
      <c r="Y2989"/>
      <c r="Z2989"/>
      <c r="AA2989"/>
    </row>
    <row r="2990" spans="24:27" x14ac:dyDescent="0.25">
      <c r="X2990"/>
      <c r="Y2990"/>
      <c r="Z2990"/>
      <c r="AA2990"/>
    </row>
    <row r="2991" spans="24:27" x14ac:dyDescent="0.25">
      <c r="X2991"/>
      <c r="Y2991"/>
      <c r="Z2991"/>
      <c r="AA2991"/>
    </row>
    <row r="2992" spans="24:27" x14ac:dyDescent="0.25">
      <c r="X2992"/>
      <c r="Y2992"/>
      <c r="Z2992"/>
      <c r="AA2992"/>
    </row>
    <row r="2993" spans="24:27" x14ac:dyDescent="0.25">
      <c r="X2993"/>
      <c r="Y2993"/>
      <c r="Z2993"/>
      <c r="AA2993"/>
    </row>
    <row r="2994" spans="24:27" x14ac:dyDescent="0.25">
      <c r="X2994"/>
      <c r="Y2994"/>
      <c r="Z2994"/>
      <c r="AA2994"/>
    </row>
    <row r="2995" spans="24:27" x14ac:dyDescent="0.25">
      <c r="X2995"/>
      <c r="Y2995"/>
      <c r="Z2995"/>
      <c r="AA2995"/>
    </row>
    <row r="2996" spans="24:27" x14ac:dyDescent="0.25">
      <c r="X2996"/>
      <c r="Y2996"/>
      <c r="Z2996"/>
      <c r="AA2996"/>
    </row>
    <row r="2997" spans="24:27" x14ac:dyDescent="0.25">
      <c r="X2997"/>
      <c r="Y2997"/>
      <c r="Z2997"/>
      <c r="AA2997"/>
    </row>
    <row r="2998" spans="24:27" x14ac:dyDescent="0.25">
      <c r="X2998"/>
      <c r="Y2998"/>
      <c r="Z2998"/>
      <c r="AA2998"/>
    </row>
    <row r="2999" spans="24:27" x14ac:dyDescent="0.25">
      <c r="X2999"/>
      <c r="Y2999"/>
      <c r="Z2999"/>
      <c r="AA2999"/>
    </row>
    <row r="3000" spans="24:27" x14ac:dyDescent="0.25">
      <c r="X3000"/>
      <c r="Y3000"/>
      <c r="Z3000"/>
      <c r="AA3000"/>
    </row>
    <row r="3001" spans="24:27" x14ac:dyDescent="0.25">
      <c r="X3001"/>
      <c r="Y3001"/>
      <c r="Z3001"/>
      <c r="AA3001"/>
    </row>
    <row r="3002" spans="24:27" x14ac:dyDescent="0.25">
      <c r="X3002"/>
      <c r="Y3002"/>
      <c r="Z3002"/>
      <c r="AA3002"/>
    </row>
    <row r="3003" spans="24:27" x14ac:dyDescent="0.25">
      <c r="X3003"/>
      <c r="Y3003"/>
      <c r="Z3003"/>
      <c r="AA3003"/>
    </row>
    <row r="3004" spans="24:27" x14ac:dyDescent="0.25">
      <c r="X3004"/>
      <c r="Y3004"/>
      <c r="Z3004"/>
      <c r="AA3004"/>
    </row>
    <row r="3005" spans="24:27" x14ac:dyDescent="0.25">
      <c r="X3005"/>
      <c r="Y3005"/>
      <c r="Z3005"/>
      <c r="AA3005"/>
    </row>
    <row r="3006" spans="24:27" x14ac:dyDescent="0.25">
      <c r="X3006"/>
      <c r="Y3006"/>
      <c r="Z3006"/>
      <c r="AA3006"/>
    </row>
    <row r="3007" spans="24:27" x14ac:dyDescent="0.25">
      <c r="X3007"/>
      <c r="Y3007"/>
      <c r="Z3007"/>
      <c r="AA3007"/>
    </row>
    <row r="3008" spans="24:27" x14ac:dyDescent="0.25">
      <c r="X3008"/>
      <c r="Y3008"/>
      <c r="Z3008"/>
      <c r="AA3008"/>
    </row>
    <row r="3009" spans="24:27" x14ac:dyDescent="0.25">
      <c r="X3009"/>
      <c r="Y3009"/>
      <c r="Z3009"/>
      <c r="AA3009"/>
    </row>
    <row r="3010" spans="24:27" x14ac:dyDescent="0.25">
      <c r="X3010"/>
      <c r="Y3010"/>
      <c r="Z3010"/>
      <c r="AA3010"/>
    </row>
    <row r="3011" spans="24:27" x14ac:dyDescent="0.25">
      <c r="X3011"/>
      <c r="Y3011"/>
      <c r="Z3011"/>
      <c r="AA3011"/>
    </row>
    <row r="3012" spans="24:27" x14ac:dyDescent="0.25">
      <c r="X3012"/>
      <c r="Y3012"/>
      <c r="Z3012"/>
      <c r="AA3012"/>
    </row>
    <row r="3013" spans="24:27" x14ac:dyDescent="0.25">
      <c r="X3013"/>
      <c r="Y3013"/>
      <c r="Z3013"/>
      <c r="AA3013"/>
    </row>
    <row r="3014" spans="24:27" x14ac:dyDescent="0.25">
      <c r="X3014"/>
      <c r="Y3014"/>
      <c r="Z3014"/>
      <c r="AA3014"/>
    </row>
    <row r="3015" spans="24:27" x14ac:dyDescent="0.25">
      <c r="X3015"/>
      <c r="Y3015"/>
      <c r="Z3015"/>
      <c r="AA3015"/>
    </row>
    <row r="3016" spans="24:27" x14ac:dyDescent="0.25">
      <c r="X3016"/>
      <c r="Y3016"/>
      <c r="Z3016"/>
      <c r="AA3016"/>
    </row>
    <row r="3017" spans="24:27" x14ac:dyDescent="0.25">
      <c r="X3017"/>
      <c r="Y3017"/>
      <c r="Z3017"/>
      <c r="AA3017"/>
    </row>
    <row r="3018" spans="24:27" x14ac:dyDescent="0.25">
      <c r="X3018"/>
      <c r="Y3018"/>
      <c r="Z3018"/>
      <c r="AA3018"/>
    </row>
    <row r="3019" spans="24:27" x14ac:dyDescent="0.25">
      <c r="X3019"/>
      <c r="Y3019"/>
      <c r="Z3019"/>
      <c r="AA3019"/>
    </row>
    <row r="3020" spans="24:27" x14ac:dyDescent="0.25">
      <c r="X3020"/>
      <c r="Y3020"/>
      <c r="Z3020"/>
      <c r="AA3020"/>
    </row>
    <row r="3021" spans="24:27" x14ac:dyDescent="0.25">
      <c r="X3021"/>
      <c r="Y3021"/>
      <c r="Z3021"/>
      <c r="AA3021"/>
    </row>
    <row r="3022" spans="24:27" x14ac:dyDescent="0.25">
      <c r="X3022"/>
      <c r="Y3022"/>
      <c r="Z3022"/>
      <c r="AA3022"/>
    </row>
    <row r="3023" spans="24:27" x14ac:dyDescent="0.25">
      <c r="X3023"/>
      <c r="Y3023"/>
      <c r="Z3023"/>
      <c r="AA3023"/>
    </row>
    <row r="3024" spans="24:27" x14ac:dyDescent="0.25">
      <c r="X3024"/>
      <c r="Y3024"/>
      <c r="Z3024"/>
      <c r="AA3024"/>
    </row>
    <row r="3025" spans="24:27" x14ac:dyDescent="0.25">
      <c r="X3025"/>
      <c r="Y3025"/>
      <c r="Z3025"/>
      <c r="AA3025"/>
    </row>
    <row r="3026" spans="24:27" x14ac:dyDescent="0.25">
      <c r="X3026"/>
      <c r="Y3026"/>
      <c r="Z3026"/>
      <c r="AA3026"/>
    </row>
    <row r="3027" spans="24:27" x14ac:dyDescent="0.25">
      <c r="X3027"/>
      <c r="Y3027"/>
      <c r="Z3027"/>
      <c r="AA3027"/>
    </row>
    <row r="3028" spans="24:27" x14ac:dyDescent="0.25">
      <c r="X3028"/>
      <c r="Y3028"/>
      <c r="Z3028"/>
      <c r="AA3028"/>
    </row>
    <row r="3029" spans="24:27" x14ac:dyDescent="0.25">
      <c r="X3029"/>
      <c r="Y3029"/>
      <c r="Z3029"/>
      <c r="AA3029"/>
    </row>
    <row r="3030" spans="24:27" x14ac:dyDescent="0.25">
      <c r="X3030"/>
      <c r="Y3030"/>
      <c r="Z3030"/>
      <c r="AA3030"/>
    </row>
    <row r="3031" spans="24:27" x14ac:dyDescent="0.25">
      <c r="X3031"/>
      <c r="Y3031"/>
      <c r="Z3031"/>
      <c r="AA3031"/>
    </row>
    <row r="3032" spans="24:27" x14ac:dyDescent="0.25">
      <c r="X3032"/>
      <c r="Y3032"/>
      <c r="Z3032"/>
      <c r="AA3032"/>
    </row>
    <row r="3033" spans="24:27" x14ac:dyDescent="0.25">
      <c r="X3033"/>
      <c r="Y3033"/>
      <c r="Z3033"/>
      <c r="AA3033"/>
    </row>
    <row r="3034" spans="24:27" x14ac:dyDescent="0.25">
      <c r="X3034"/>
      <c r="Y3034"/>
      <c r="Z3034"/>
      <c r="AA3034"/>
    </row>
    <row r="3035" spans="24:27" x14ac:dyDescent="0.25">
      <c r="X3035"/>
      <c r="Y3035"/>
      <c r="Z3035"/>
      <c r="AA3035"/>
    </row>
    <row r="3036" spans="24:27" x14ac:dyDescent="0.25">
      <c r="X3036"/>
      <c r="Y3036"/>
      <c r="Z3036"/>
      <c r="AA3036"/>
    </row>
    <row r="3037" spans="24:27" x14ac:dyDescent="0.25">
      <c r="X3037"/>
      <c r="Y3037"/>
      <c r="Z3037"/>
      <c r="AA3037"/>
    </row>
    <row r="3038" spans="24:27" x14ac:dyDescent="0.25">
      <c r="X3038"/>
      <c r="Y3038"/>
      <c r="Z3038"/>
      <c r="AA3038"/>
    </row>
    <row r="3039" spans="24:27" x14ac:dyDescent="0.25">
      <c r="X3039"/>
      <c r="Y3039"/>
      <c r="Z3039"/>
      <c r="AA3039"/>
    </row>
    <row r="3040" spans="24:27" x14ac:dyDescent="0.25">
      <c r="X3040"/>
      <c r="Y3040"/>
      <c r="Z3040"/>
      <c r="AA3040"/>
    </row>
    <row r="3041" spans="24:27" x14ac:dyDescent="0.25">
      <c r="X3041"/>
      <c r="Y3041"/>
      <c r="Z3041"/>
      <c r="AA3041"/>
    </row>
    <row r="3042" spans="24:27" x14ac:dyDescent="0.25">
      <c r="X3042"/>
      <c r="Y3042"/>
      <c r="Z3042"/>
      <c r="AA3042"/>
    </row>
    <row r="3043" spans="24:27" x14ac:dyDescent="0.25">
      <c r="X3043"/>
      <c r="Y3043"/>
      <c r="Z3043"/>
      <c r="AA3043"/>
    </row>
    <row r="3044" spans="24:27" x14ac:dyDescent="0.25">
      <c r="X3044"/>
      <c r="Y3044"/>
      <c r="Z3044"/>
      <c r="AA3044"/>
    </row>
    <row r="3045" spans="24:27" x14ac:dyDescent="0.25">
      <c r="X3045"/>
      <c r="Y3045"/>
      <c r="Z3045"/>
      <c r="AA3045"/>
    </row>
    <row r="3046" spans="24:27" x14ac:dyDescent="0.25">
      <c r="X3046"/>
      <c r="Y3046"/>
      <c r="Z3046"/>
      <c r="AA3046"/>
    </row>
    <row r="3047" spans="24:27" x14ac:dyDescent="0.25">
      <c r="X3047"/>
      <c r="Y3047"/>
      <c r="Z3047"/>
      <c r="AA3047"/>
    </row>
    <row r="3048" spans="24:27" x14ac:dyDescent="0.25">
      <c r="X3048"/>
      <c r="Y3048"/>
      <c r="Z3048"/>
      <c r="AA3048"/>
    </row>
    <row r="3049" spans="24:27" x14ac:dyDescent="0.25">
      <c r="X3049"/>
      <c r="Y3049"/>
      <c r="Z3049"/>
      <c r="AA3049"/>
    </row>
    <row r="3050" spans="24:27" x14ac:dyDescent="0.25">
      <c r="X3050"/>
      <c r="Y3050"/>
      <c r="Z3050"/>
      <c r="AA3050"/>
    </row>
    <row r="3051" spans="24:27" x14ac:dyDescent="0.25">
      <c r="X3051"/>
      <c r="Y3051"/>
      <c r="Z3051"/>
      <c r="AA3051"/>
    </row>
    <row r="3052" spans="24:27" x14ac:dyDescent="0.25">
      <c r="X3052"/>
      <c r="Y3052"/>
      <c r="Z3052"/>
      <c r="AA3052"/>
    </row>
    <row r="3053" spans="24:27" x14ac:dyDescent="0.25">
      <c r="X3053"/>
      <c r="Y3053"/>
      <c r="Z3053"/>
      <c r="AA3053"/>
    </row>
    <row r="3054" spans="24:27" x14ac:dyDescent="0.25">
      <c r="X3054"/>
      <c r="Y3054"/>
      <c r="Z3054"/>
      <c r="AA3054"/>
    </row>
    <row r="3055" spans="24:27" x14ac:dyDescent="0.25">
      <c r="X3055"/>
      <c r="Y3055"/>
      <c r="Z3055"/>
      <c r="AA3055"/>
    </row>
    <row r="3056" spans="24:27" x14ac:dyDescent="0.25">
      <c r="X3056"/>
      <c r="Y3056"/>
      <c r="Z3056"/>
      <c r="AA3056"/>
    </row>
    <row r="3057" spans="24:27" x14ac:dyDescent="0.25">
      <c r="X3057"/>
      <c r="Y3057"/>
      <c r="Z3057"/>
      <c r="AA3057"/>
    </row>
    <row r="3058" spans="24:27" x14ac:dyDescent="0.25">
      <c r="X3058"/>
      <c r="Y3058"/>
      <c r="Z3058"/>
      <c r="AA3058"/>
    </row>
    <row r="3059" spans="24:27" x14ac:dyDescent="0.25">
      <c r="X3059"/>
      <c r="Y3059"/>
      <c r="Z3059"/>
      <c r="AA3059"/>
    </row>
    <row r="3060" spans="24:27" x14ac:dyDescent="0.25">
      <c r="X3060"/>
      <c r="Y3060"/>
      <c r="Z3060"/>
      <c r="AA3060"/>
    </row>
    <row r="3061" spans="24:27" x14ac:dyDescent="0.25">
      <c r="X3061"/>
      <c r="Y3061"/>
      <c r="Z3061"/>
      <c r="AA3061"/>
    </row>
    <row r="3062" spans="24:27" x14ac:dyDescent="0.25">
      <c r="X3062"/>
      <c r="Y3062"/>
      <c r="Z3062"/>
      <c r="AA3062"/>
    </row>
    <row r="3063" spans="24:27" x14ac:dyDescent="0.25">
      <c r="X3063"/>
      <c r="Y3063"/>
      <c r="Z3063"/>
      <c r="AA3063"/>
    </row>
    <row r="3064" spans="24:27" x14ac:dyDescent="0.25">
      <c r="X3064"/>
      <c r="Y3064"/>
      <c r="Z3064"/>
      <c r="AA3064"/>
    </row>
    <row r="3065" spans="24:27" x14ac:dyDescent="0.25">
      <c r="X3065"/>
      <c r="Y3065"/>
      <c r="Z3065"/>
      <c r="AA3065"/>
    </row>
    <row r="3066" spans="24:27" x14ac:dyDescent="0.25">
      <c r="X3066"/>
      <c r="Y3066"/>
      <c r="Z3066"/>
      <c r="AA3066"/>
    </row>
    <row r="3067" spans="24:27" x14ac:dyDescent="0.25">
      <c r="X3067"/>
      <c r="Y3067"/>
      <c r="Z3067"/>
      <c r="AA3067"/>
    </row>
    <row r="3068" spans="24:27" x14ac:dyDescent="0.25">
      <c r="X3068"/>
      <c r="Y3068"/>
      <c r="Z3068"/>
      <c r="AA3068"/>
    </row>
    <row r="3069" spans="24:27" x14ac:dyDescent="0.25">
      <c r="X3069"/>
      <c r="Y3069"/>
      <c r="Z3069"/>
      <c r="AA3069"/>
    </row>
    <row r="3070" spans="24:27" x14ac:dyDescent="0.25">
      <c r="X3070"/>
      <c r="Y3070"/>
      <c r="Z3070"/>
      <c r="AA3070"/>
    </row>
    <row r="3071" spans="24:27" x14ac:dyDescent="0.25">
      <c r="X3071"/>
      <c r="Y3071"/>
      <c r="Z3071"/>
      <c r="AA3071"/>
    </row>
    <row r="3072" spans="24:27" x14ac:dyDescent="0.25">
      <c r="X3072"/>
      <c r="Y3072"/>
      <c r="Z3072"/>
      <c r="AA3072"/>
    </row>
    <row r="3073" spans="24:27" x14ac:dyDescent="0.25">
      <c r="X3073"/>
      <c r="Y3073"/>
      <c r="Z3073"/>
      <c r="AA3073"/>
    </row>
    <row r="3074" spans="24:27" x14ac:dyDescent="0.25">
      <c r="X3074"/>
      <c r="Y3074"/>
      <c r="Z3074"/>
      <c r="AA3074"/>
    </row>
    <row r="3075" spans="24:27" x14ac:dyDescent="0.25">
      <c r="X3075"/>
      <c r="Y3075"/>
      <c r="Z3075"/>
      <c r="AA3075"/>
    </row>
    <row r="3076" spans="24:27" x14ac:dyDescent="0.25">
      <c r="X3076"/>
      <c r="Y3076"/>
      <c r="Z3076"/>
      <c r="AA3076"/>
    </row>
    <row r="3077" spans="24:27" x14ac:dyDescent="0.25">
      <c r="X3077"/>
      <c r="Y3077"/>
      <c r="Z3077"/>
      <c r="AA3077"/>
    </row>
    <row r="3078" spans="24:27" x14ac:dyDescent="0.25">
      <c r="X3078"/>
      <c r="Y3078"/>
      <c r="Z3078"/>
      <c r="AA3078"/>
    </row>
    <row r="3079" spans="24:27" x14ac:dyDescent="0.25">
      <c r="X3079"/>
      <c r="Y3079"/>
      <c r="Z3079"/>
      <c r="AA3079"/>
    </row>
    <row r="3080" spans="24:27" x14ac:dyDescent="0.25">
      <c r="X3080"/>
      <c r="Y3080"/>
      <c r="Z3080"/>
      <c r="AA3080"/>
    </row>
    <row r="3081" spans="24:27" x14ac:dyDescent="0.25">
      <c r="X3081"/>
      <c r="Y3081"/>
      <c r="Z3081"/>
      <c r="AA3081"/>
    </row>
    <row r="3082" spans="24:27" x14ac:dyDescent="0.25">
      <c r="X3082"/>
      <c r="Y3082"/>
      <c r="Z3082"/>
      <c r="AA3082"/>
    </row>
    <row r="3083" spans="24:27" x14ac:dyDescent="0.25">
      <c r="X3083"/>
      <c r="Y3083"/>
      <c r="Z3083"/>
      <c r="AA3083"/>
    </row>
    <row r="3084" spans="24:27" x14ac:dyDescent="0.25">
      <c r="X3084"/>
      <c r="Y3084"/>
      <c r="Z3084"/>
      <c r="AA3084"/>
    </row>
    <row r="3085" spans="24:27" x14ac:dyDescent="0.25">
      <c r="X3085"/>
      <c r="Y3085"/>
      <c r="Z3085"/>
      <c r="AA3085"/>
    </row>
    <row r="3086" spans="24:27" x14ac:dyDescent="0.25">
      <c r="X3086"/>
      <c r="Y3086"/>
      <c r="Z3086"/>
      <c r="AA3086"/>
    </row>
    <row r="3087" spans="24:27" x14ac:dyDescent="0.25">
      <c r="X3087"/>
      <c r="Y3087"/>
      <c r="Z3087"/>
      <c r="AA3087"/>
    </row>
    <row r="3088" spans="24:27" x14ac:dyDescent="0.25">
      <c r="X3088"/>
      <c r="Y3088"/>
      <c r="Z3088"/>
      <c r="AA3088"/>
    </row>
    <row r="3089" spans="24:27" x14ac:dyDescent="0.25">
      <c r="X3089"/>
      <c r="Y3089"/>
      <c r="Z3089"/>
      <c r="AA3089"/>
    </row>
    <row r="3090" spans="24:27" x14ac:dyDescent="0.25">
      <c r="X3090"/>
      <c r="Y3090"/>
      <c r="Z3090"/>
      <c r="AA3090"/>
    </row>
    <row r="3091" spans="24:27" x14ac:dyDescent="0.25">
      <c r="X3091"/>
      <c r="Y3091"/>
      <c r="Z3091"/>
      <c r="AA3091"/>
    </row>
    <row r="3092" spans="24:27" x14ac:dyDescent="0.25">
      <c r="X3092"/>
      <c r="Y3092"/>
      <c r="Z3092"/>
      <c r="AA3092"/>
    </row>
    <row r="3093" spans="24:27" x14ac:dyDescent="0.25">
      <c r="X3093"/>
      <c r="Y3093"/>
      <c r="Z3093"/>
      <c r="AA3093"/>
    </row>
    <row r="3094" spans="24:27" x14ac:dyDescent="0.25">
      <c r="X3094"/>
      <c r="Y3094"/>
      <c r="Z3094"/>
      <c r="AA3094"/>
    </row>
    <row r="3095" spans="24:27" x14ac:dyDescent="0.25">
      <c r="X3095"/>
      <c r="Y3095"/>
      <c r="Z3095"/>
      <c r="AA3095"/>
    </row>
    <row r="3096" spans="24:27" x14ac:dyDescent="0.25">
      <c r="X3096"/>
      <c r="Y3096"/>
      <c r="Z3096"/>
      <c r="AA3096"/>
    </row>
    <row r="3097" spans="24:27" x14ac:dyDescent="0.25">
      <c r="X3097"/>
      <c r="Y3097"/>
      <c r="Z3097"/>
      <c r="AA3097"/>
    </row>
    <row r="3098" spans="24:27" x14ac:dyDescent="0.25">
      <c r="X3098"/>
      <c r="Y3098"/>
      <c r="Z3098"/>
      <c r="AA3098"/>
    </row>
    <row r="3099" spans="24:27" x14ac:dyDescent="0.25">
      <c r="X3099"/>
      <c r="Y3099"/>
      <c r="Z3099"/>
      <c r="AA3099"/>
    </row>
    <row r="3100" spans="24:27" x14ac:dyDescent="0.25">
      <c r="X3100"/>
      <c r="Y3100"/>
      <c r="Z3100"/>
      <c r="AA3100"/>
    </row>
    <row r="3101" spans="24:27" x14ac:dyDescent="0.25">
      <c r="X3101"/>
      <c r="Y3101"/>
      <c r="Z3101"/>
      <c r="AA3101"/>
    </row>
    <row r="3102" spans="24:27" x14ac:dyDescent="0.25">
      <c r="X3102"/>
      <c r="Y3102"/>
      <c r="Z3102"/>
      <c r="AA3102"/>
    </row>
    <row r="3103" spans="24:27" x14ac:dyDescent="0.25">
      <c r="X3103"/>
      <c r="Y3103"/>
      <c r="Z3103"/>
      <c r="AA3103"/>
    </row>
    <row r="3104" spans="24:27" x14ac:dyDescent="0.25">
      <c r="X3104"/>
      <c r="Y3104"/>
      <c r="Z3104"/>
      <c r="AA3104"/>
    </row>
    <row r="3105" spans="24:27" x14ac:dyDescent="0.25">
      <c r="X3105"/>
      <c r="Y3105"/>
      <c r="Z3105"/>
      <c r="AA3105"/>
    </row>
    <row r="3106" spans="24:27" x14ac:dyDescent="0.25">
      <c r="X3106"/>
      <c r="Y3106"/>
      <c r="Z3106"/>
      <c r="AA3106"/>
    </row>
    <row r="3107" spans="24:27" x14ac:dyDescent="0.25">
      <c r="X3107"/>
      <c r="Y3107"/>
      <c r="Z3107"/>
      <c r="AA3107"/>
    </row>
    <row r="3108" spans="24:27" x14ac:dyDescent="0.25">
      <c r="X3108"/>
      <c r="Y3108"/>
      <c r="Z3108"/>
      <c r="AA3108"/>
    </row>
    <row r="3109" spans="24:27" x14ac:dyDescent="0.25">
      <c r="X3109"/>
      <c r="Y3109"/>
      <c r="Z3109"/>
      <c r="AA3109"/>
    </row>
    <row r="3110" spans="24:27" x14ac:dyDescent="0.25">
      <c r="X3110"/>
      <c r="Y3110"/>
      <c r="Z3110"/>
      <c r="AA3110"/>
    </row>
    <row r="3111" spans="24:27" x14ac:dyDescent="0.25">
      <c r="X3111"/>
      <c r="Y3111"/>
      <c r="Z3111"/>
      <c r="AA3111"/>
    </row>
    <row r="3112" spans="24:27" x14ac:dyDescent="0.25">
      <c r="X3112"/>
      <c r="Y3112"/>
      <c r="Z3112"/>
      <c r="AA3112"/>
    </row>
    <row r="3113" spans="24:27" x14ac:dyDescent="0.25">
      <c r="X3113"/>
      <c r="Y3113"/>
      <c r="Z3113"/>
      <c r="AA3113"/>
    </row>
    <row r="3114" spans="24:27" x14ac:dyDescent="0.25">
      <c r="X3114"/>
      <c r="Y3114"/>
      <c r="Z3114"/>
      <c r="AA3114"/>
    </row>
    <row r="3115" spans="24:27" x14ac:dyDescent="0.25">
      <c r="X3115"/>
      <c r="Y3115"/>
      <c r="Z3115"/>
      <c r="AA3115"/>
    </row>
    <row r="3116" spans="24:27" x14ac:dyDescent="0.25">
      <c r="X3116"/>
      <c r="Y3116"/>
      <c r="Z3116"/>
      <c r="AA3116"/>
    </row>
    <row r="3117" spans="24:27" x14ac:dyDescent="0.25">
      <c r="X3117"/>
      <c r="Y3117"/>
      <c r="Z3117"/>
      <c r="AA3117"/>
    </row>
    <row r="3118" spans="24:27" x14ac:dyDescent="0.25">
      <c r="X3118"/>
      <c r="Y3118"/>
      <c r="Z3118"/>
      <c r="AA3118"/>
    </row>
    <row r="3119" spans="24:27" x14ac:dyDescent="0.25">
      <c r="X3119"/>
      <c r="Y3119"/>
      <c r="Z3119"/>
      <c r="AA3119"/>
    </row>
    <row r="3120" spans="24:27" x14ac:dyDescent="0.25">
      <c r="X3120"/>
      <c r="Y3120"/>
      <c r="Z3120"/>
      <c r="AA3120"/>
    </row>
    <row r="3121" spans="24:27" x14ac:dyDescent="0.25">
      <c r="X3121"/>
      <c r="Y3121"/>
      <c r="Z3121"/>
      <c r="AA3121"/>
    </row>
    <row r="3122" spans="24:27" x14ac:dyDescent="0.25">
      <c r="X3122"/>
      <c r="Y3122"/>
      <c r="Z3122"/>
      <c r="AA3122"/>
    </row>
    <row r="3123" spans="24:27" x14ac:dyDescent="0.25">
      <c r="X3123"/>
      <c r="Y3123"/>
      <c r="Z3123"/>
      <c r="AA3123"/>
    </row>
    <row r="3124" spans="24:27" x14ac:dyDescent="0.25">
      <c r="X3124"/>
      <c r="Y3124"/>
      <c r="Z3124"/>
      <c r="AA3124"/>
    </row>
    <row r="3125" spans="24:27" x14ac:dyDescent="0.25">
      <c r="X3125"/>
      <c r="Y3125"/>
      <c r="Z3125"/>
      <c r="AA3125"/>
    </row>
    <row r="3126" spans="24:27" x14ac:dyDescent="0.25">
      <c r="X3126"/>
      <c r="Y3126"/>
      <c r="Z3126"/>
      <c r="AA3126"/>
    </row>
    <row r="3127" spans="24:27" x14ac:dyDescent="0.25">
      <c r="X3127"/>
      <c r="Y3127"/>
      <c r="Z3127"/>
      <c r="AA3127"/>
    </row>
    <row r="3128" spans="24:27" x14ac:dyDescent="0.25">
      <c r="X3128"/>
      <c r="Y3128"/>
      <c r="Z3128"/>
      <c r="AA3128"/>
    </row>
    <row r="3129" spans="24:27" x14ac:dyDescent="0.25">
      <c r="X3129"/>
      <c r="Y3129"/>
      <c r="Z3129"/>
      <c r="AA3129"/>
    </row>
    <row r="3130" spans="24:27" x14ac:dyDescent="0.25">
      <c r="X3130"/>
      <c r="Y3130"/>
      <c r="Z3130"/>
      <c r="AA3130"/>
    </row>
    <row r="3131" spans="24:27" x14ac:dyDescent="0.25">
      <c r="X3131"/>
      <c r="Y3131"/>
      <c r="Z3131"/>
      <c r="AA3131"/>
    </row>
    <row r="3132" spans="24:27" x14ac:dyDescent="0.25">
      <c r="X3132"/>
      <c r="Y3132"/>
      <c r="Z3132"/>
      <c r="AA3132"/>
    </row>
    <row r="3133" spans="24:27" x14ac:dyDescent="0.25">
      <c r="X3133"/>
      <c r="Y3133"/>
      <c r="Z3133"/>
      <c r="AA3133"/>
    </row>
    <row r="3134" spans="24:27" x14ac:dyDescent="0.25">
      <c r="X3134"/>
      <c r="Y3134"/>
      <c r="Z3134"/>
      <c r="AA3134"/>
    </row>
    <row r="3135" spans="24:27" x14ac:dyDescent="0.25">
      <c r="X3135"/>
      <c r="Y3135"/>
      <c r="Z3135"/>
      <c r="AA3135"/>
    </row>
    <row r="3136" spans="24:27" x14ac:dyDescent="0.25">
      <c r="X3136"/>
      <c r="Y3136"/>
      <c r="Z3136"/>
      <c r="AA3136"/>
    </row>
    <row r="3137" spans="24:27" x14ac:dyDescent="0.25">
      <c r="X3137"/>
      <c r="Y3137"/>
      <c r="Z3137"/>
      <c r="AA3137"/>
    </row>
    <row r="3138" spans="24:27" x14ac:dyDescent="0.25">
      <c r="X3138"/>
      <c r="Y3138"/>
      <c r="Z3138"/>
      <c r="AA3138"/>
    </row>
    <row r="3139" spans="24:27" x14ac:dyDescent="0.25">
      <c r="X3139"/>
      <c r="Y3139"/>
      <c r="Z3139"/>
      <c r="AA3139"/>
    </row>
    <row r="3140" spans="24:27" x14ac:dyDescent="0.25">
      <c r="X3140"/>
      <c r="Y3140"/>
      <c r="Z3140"/>
      <c r="AA3140"/>
    </row>
    <row r="3141" spans="24:27" x14ac:dyDescent="0.25">
      <c r="X3141"/>
      <c r="Y3141"/>
      <c r="Z3141"/>
      <c r="AA3141"/>
    </row>
    <row r="3142" spans="24:27" x14ac:dyDescent="0.25">
      <c r="X3142"/>
      <c r="Y3142"/>
      <c r="Z3142"/>
      <c r="AA3142"/>
    </row>
    <row r="3143" spans="24:27" x14ac:dyDescent="0.25">
      <c r="X3143"/>
      <c r="Y3143"/>
      <c r="Z3143"/>
      <c r="AA3143"/>
    </row>
    <row r="3144" spans="24:27" x14ac:dyDescent="0.25">
      <c r="X3144"/>
      <c r="Y3144"/>
      <c r="Z3144"/>
      <c r="AA3144"/>
    </row>
    <row r="3145" spans="24:27" x14ac:dyDescent="0.25">
      <c r="X3145"/>
      <c r="Y3145"/>
      <c r="Z3145"/>
      <c r="AA3145"/>
    </row>
    <row r="3146" spans="24:27" x14ac:dyDescent="0.25">
      <c r="X3146"/>
      <c r="Y3146"/>
      <c r="Z3146"/>
      <c r="AA3146"/>
    </row>
    <row r="3147" spans="24:27" x14ac:dyDescent="0.25">
      <c r="X3147"/>
      <c r="Y3147"/>
      <c r="Z3147"/>
      <c r="AA3147"/>
    </row>
    <row r="3148" spans="24:27" x14ac:dyDescent="0.25">
      <c r="X3148"/>
      <c r="Y3148"/>
      <c r="Z3148"/>
      <c r="AA3148"/>
    </row>
    <row r="3149" spans="24:27" x14ac:dyDescent="0.25">
      <c r="X3149"/>
      <c r="Y3149"/>
      <c r="Z3149"/>
      <c r="AA3149"/>
    </row>
    <row r="3150" spans="24:27" x14ac:dyDescent="0.25">
      <c r="X3150"/>
      <c r="Y3150"/>
      <c r="Z3150"/>
      <c r="AA3150"/>
    </row>
    <row r="3151" spans="24:27" x14ac:dyDescent="0.25">
      <c r="X3151"/>
      <c r="Y3151"/>
      <c r="Z3151"/>
      <c r="AA3151"/>
    </row>
    <row r="3152" spans="24:27" x14ac:dyDescent="0.25">
      <c r="X3152"/>
      <c r="Y3152"/>
      <c r="Z3152"/>
      <c r="AA3152"/>
    </row>
    <row r="3153" spans="24:27" x14ac:dyDescent="0.25">
      <c r="X3153"/>
      <c r="Y3153"/>
      <c r="Z3153"/>
      <c r="AA3153"/>
    </row>
    <row r="3154" spans="24:27" x14ac:dyDescent="0.25">
      <c r="X3154"/>
      <c r="Y3154"/>
      <c r="Z3154"/>
      <c r="AA3154"/>
    </row>
    <row r="3155" spans="24:27" x14ac:dyDescent="0.25">
      <c r="X3155"/>
      <c r="Y3155"/>
      <c r="Z3155"/>
      <c r="AA3155"/>
    </row>
    <row r="3156" spans="24:27" x14ac:dyDescent="0.25">
      <c r="X3156"/>
      <c r="Y3156"/>
      <c r="Z3156"/>
      <c r="AA3156"/>
    </row>
    <row r="3157" spans="24:27" x14ac:dyDescent="0.25">
      <c r="X3157"/>
      <c r="Y3157"/>
      <c r="Z3157"/>
      <c r="AA3157"/>
    </row>
    <row r="3158" spans="24:27" x14ac:dyDescent="0.25">
      <c r="X3158"/>
      <c r="Y3158"/>
      <c r="Z3158"/>
      <c r="AA3158"/>
    </row>
    <row r="3159" spans="24:27" x14ac:dyDescent="0.25">
      <c r="X3159"/>
      <c r="Y3159"/>
      <c r="Z3159"/>
      <c r="AA3159"/>
    </row>
    <row r="3160" spans="24:27" x14ac:dyDescent="0.25">
      <c r="X3160"/>
      <c r="Y3160"/>
      <c r="Z3160"/>
      <c r="AA3160"/>
    </row>
    <row r="3161" spans="24:27" x14ac:dyDescent="0.25">
      <c r="X3161"/>
      <c r="Y3161"/>
      <c r="Z3161"/>
      <c r="AA3161"/>
    </row>
    <row r="3162" spans="24:27" x14ac:dyDescent="0.25">
      <c r="X3162"/>
      <c r="Y3162"/>
      <c r="Z3162"/>
      <c r="AA3162"/>
    </row>
    <row r="3163" spans="24:27" x14ac:dyDescent="0.25">
      <c r="X3163"/>
      <c r="Y3163"/>
      <c r="Z3163"/>
      <c r="AA3163"/>
    </row>
    <row r="3164" spans="24:27" x14ac:dyDescent="0.25">
      <c r="X3164"/>
      <c r="Y3164"/>
      <c r="Z3164"/>
      <c r="AA3164"/>
    </row>
    <row r="3165" spans="24:27" x14ac:dyDescent="0.25">
      <c r="X3165"/>
      <c r="Y3165"/>
      <c r="Z3165"/>
      <c r="AA3165"/>
    </row>
    <row r="3166" spans="24:27" x14ac:dyDescent="0.25">
      <c r="X3166"/>
      <c r="Y3166"/>
      <c r="Z3166"/>
      <c r="AA3166"/>
    </row>
    <row r="3167" spans="24:27" x14ac:dyDescent="0.25">
      <c r="X3167"/>
      <c r="Y3167"/>
      <c r="Z3167"/>
      <c r="AA3167"/>
    </row>
    <row r="3168" spans="24:27" x14ac:dyDescent="0.25">
      <c r="X3168"/>
      <c r="Y3168"/>
      <c r="Z3168"/>
      <c r="AA3168"/>
    </row>
    <row r="3169" spans="24:27" x14ac:dyDescent="0.25">
      <c r="X3169"/>
      <c r="Y3169"/>
      <c r="Z3169"/>
      <c r="AA3169"/>
    </row>
    <row r="3170" spans="24:27" x14ac:dyDescent="0.25">
      <c r="X3170"/>
      <c r="Y3170"/>
      <c r="Z3170"/>
      <c r="AA3170"/>
    </row>
    <row r="3171" spans="24:27" x14ac:dyDescent="0.25">
      <c r="X3171"/>
      <c r="Y3171"/>
      <c r="Z3171"/>
      <c r="AA3171"/>
    </row>
    <row r="3172" spans="24:27" x14ac:dyDescent="0.25">
      <c r="X3172"/>
      <c r="Y3172"/>
      <c r="Z3172"/>
      <c r="AA3172"/>
    </row>
    <row r="3173" spans="24:27" x14ac:dyDescent="0.25">
      <c r="X3173"/>
      <c r="Y3173"/>
      <c r="Z3173"/>
      <c r="AA3173"/>
    </row>
    <row r="3174" spans="24:27" x14ac:dyDescent="0.25">
      <c r="X3174"/>
      <c r="Y3174"/>
      <c r="Z3174"/>
      <c r="AA3174"/>
    </row>
    <row r="3175" spans="24:27" x14ac:dyDescent="0.25">
      <c r="X3175"/>
      <c r="Y3175"/>
      <c r="Z3175"/>
      <c r="AA3175"/>
    </row>
    <row r="3176" spans="24:27" x14ac:dyDescent="0.25">
      <c r="X3176"/>
      <c r="Y3176"/>
      <c r="Z3176"/>
      <c r="AA3176"/>
    </row>
    <row r="3177" spans="24:27" x14ac:dyDescent="0.25">
      <c r="X3177"/>
      <c r="Y3177"/>
      <c r="Z3177"/>
      <c r="AA3177"/>
    </row>
    <row r="3178" spans="24:27" x14ac:dyDescent="0.25">
      <c r="X3178"/>
      <c r="Y3178"/>
      <c r="Z3178"/>
      <c r="AA3178"/>
    </row>
    <row r="3179" spans="24:27" x14ac:dyDescent="0.25">
      <c r="X3179"/>
      <c r="Y3179"/>
      <c r="Z3179"/>
      <c r="AA3179"/>
    </row>
    <row r="3180" spans="24:27" x14ac:dyDescent="0.25">
      <c r="X3180"/>
      <c r="Y3180"/>
      <c r="Z3180"/>
      <c r="AA3180"/>
    </row>
    <row r="3181" spans="24:27" x14ac:dyDescent="0.25">
      <c r="X3181"/>
      <c r="Y3181"/>
      <c r="Z3181"/>
      <c r="AA3181"/>
    </row>
    <row r="3182" spans="24:27" x14ac:dyDescent="0.25">
      <c r="X3182"/>
      <c r="Y3182"/>
      <c r="Z3182"/>
      <c r="AA3182"/>
    </row>
    <row r="3183" spans="24:27" x14ac:dyDescent="0.25">
      <c r="X3183"/>
      <c r="Y3183"/>
      <c r="Z3183"/>
      <c r="AA3183"/>
    </row>
    <row r="3184" spans="24:27" x14ac:dyDescent="0.25">
      <c r="X3184"/>
      <c r="Y3184"/>
      <c r="Z3184"/>
      <c r="AA3184"/>
    </row>
    <row r="3185" spans="24:27" x14ac:dyDescent="0.25">
      <c r="X3185"/>
      <c r="Y3185"/>
      <c r="Z3185"/>
      <c r="AA3185"/>
    </row>
    <row r="3186" spans="24:27" x14ac:dyDescent="0.25">
      <c r="X3186"/>
      <c r="Y3186"/>
      <c r="Z3186"/>
      <c r="AA3186"/>
    </row>
    <row r="3187" spans="24:27" x14ac:dyDescent="0.25">
      <c r="X3187"/>
      <c r="Y3187"/>
      <c r="Z3187"/>
      <c r="AA3187"/>
    </row>
    <row r="3188" spans="24:27" x14ac:dyDescent="0.25">
      <c r="X3188"/>
      <c r="Y3188"/>
      <c r="Z3188"/>
      <c r="AA3188"/>
    </row>
    <row r="3189" spans="24:27" x14ac:dyDescent="0.25">
      <c r="X3189"/>
      <c r="Y3189"/>
      <c r="Z3189"/>
      <c r="AA3189"/>
    </row>
    <row r="3190" spans="24:27" x14ac:dyDescent="0.25">
      <c r="X3190"/>
      <c r="Y3190"/>
      <c r="Z3190"/>
      <c r="AA3190"/>
    </row>
    <row r="3191" spans="24:27" x14ac:dyDescent="0.25">
      <c r="X3191"/>
      <c r="Y3191"/>
      <c r="Z3191"/>
      <c r="AA3191"/>
    </row>
    <row r="3192" spans="24:27" x14ac:dyDescent="0.25">
      <c r="X3192"/>
      <c r="Y3192"/>
      <c r="Z3192"/>
      <c r="AA3192"/>
    </row>
    <row r="3193" spans="24:27" x14ac:dyDescent="0.25">
      <c r="X3193"/>
      <c r="Y3193"/>
      <c r="Z3193"/>
      <c r="AA3193"/>
    </row>
    <row r="3194" spans="24:27" x14ac:dyDescent="0.25">
      <c r="X3194"/>
      <c r="Y3194"/>
      <c r="Z3194"/>
      <c r="AA3194"/>
    </row>
    <row r="3195" spans="24:27" x14ac:dyDescent="0.25">
      <c r="X3195"/>
      <c r="Y3195"/>
      <c r="Z3195"/>
      <c r="AA3195"/>
    </row>
    <row r="3196" spans="24:27" x14ac:dyDescent="0.25">
      <c r="X3196"/>
      <c r="Y3196"/>
      <c r="Z3196"/>
      <c r="AA3196"/>
    </row>
    <row r="3197" spans="24:27" x14ac:dyDescent="0.25">
      <c r="X3197"/>
      <c r="Y3197"/>
      <c r="Z3197"/>
      <c r="AA3197"/>
    </row>
    <row r="3198" spans="24:27" x14ac:dyDescent="0.25">
      <c r="X3198"/>
      <c r="Y3198"/>
      <c r="Z3198"/>
      <c r="AA3198"/>
    </row>
    <row r="3199" spans="24:27" x14ac:dyDescent="0.25">
      <c r="X3199"/>
      <c r="Y3199"/>
      <c r="Z3199"/>
      <c r="AA3199"/>
    </row>
    <row r="3200" spans="24:27" x14ac:dyDescent="0.25">
      <c r="X3200"/>
      <c r="Y3200"/>
      <c r="Z3200"/>
      <c r="AA3200"/>
    </row>
    <row r="3201" spans="24:27" x14ac:dyDescent="0.25">
      <c r="X3201"/>
      <c r="Y3201"/>
      <c r="Z3201"/>
      <c r="AA3201"/>
    </row>
    <row r="3202" spans="24:27" x14ac:dyDescent="0.25">
      <c r="X3202"/>
      <c r="Y3202"/>
      <c r="Z3202"/>
      <c r="AA3202"/>
    </row>
    <row r="3203" spans="24:27" x14ac:dyDescent="0.25">
      <c r="X3203"/>
      <c r="Y3203"/>
      <c r="Z3203"/>
      <c r="AA3203"/>
    </row>
    <row r="3204" spans="24:27" x14ac:dyDescent="0.25">
      <c r="X3204"/>
      <c r="Y3204"/>
      <c r="Z3204"/>
      <c r="AA3204"/>
    </row>
    <row r="3205" spans="24:27" x14ac:dyDescent="0.25">
      <c r="X3205"/>
      <c r="Y3205"/>
      <c r="Z3205"/>
      <c r="AA3205"/>
    </row>
    <row r="3206" spans="24:27" x14ac:dyDescent="0.25">
      <c r="X3206"/>
      <c r="Y3206"/>
      <c r="Z3206"/>
      <c r="AA3206"/>
    </row>
    <row r="3207" spans="24:27" x14ac:dyDescent="0.25">
      <c r="X3207"/>
      <c r="Y3207"/>
      <c r="Z3207"/>
      <c r="AA3207"/>
    </row>
    <row r="3208" spans="24:27" x14ac:dyDescent="0.25">
      <c r="X3208"/>
      <c r="Y3208"/>
      <c r="Z3208"/>
      <c r="AA3208"/>
    </row>
    <row r="3209" spans="24:27" x14ac:dyDescent="0.25">
      <c r="X3209"/>
      <c r="Y3209"/>
      <c r="Z3209"/>
      <c r="AA3209"/>
    </row>
    <row r="3210" spans="24:27" x14ac:dyDescent="0.25">
      <c r="X3210"/>
      <c r="Y3210"/>
      <c r="Z3210"/>
      <c r="AA3210"/>
    </row>
    <row r="3211" spans="24:27" x14ac:dyDescent="0.25">
      <c r="X3211"/>
      <c r="Y3211"/>
      <c r="Z3211"/>
      <c r="AA3211"/>
    </row>
    <row r="3212" spans="24:27" x14ac:dyDescent="0.25">
      <c r="X3212"/>
      <c r="Y3212"/>
      <c r="Z3212"/>
      <c r="AA3212"/>
    </row>
    <row r="3213" spans="24:27" x14ac:dyDescent="0.25">
      <c r="X3213"/>
      <c r="Y3213"/>
      <c r="Z3213"/>
      <c r="AA3213"/>
    </row>
    <row r="3214" spans="24:27" x14ac:dyDescent="0.25">
      <c r="X3214"/>
      <c r="Y3214"/>
      <c r="Z3214"/>
      <c r="AA3214"/>
    </row>
    <row r="3215" spans="24:27" x14ac:dyDescent="0.25">
      <c r="X3215"/>
      <c r="Y3215"/>
      <c r="Z3215"/>
      <c r="AA3215"/>
    </row>
    <row r="3216" spans="24:27" x14ac:dyDescent="0.25">
      <c r="X3216"/>
      <c r="Y3216"/>
      <c r="Z3216"/>
      <c r="AA3216"/>
    </row>
    <row r="3217" spans="24:27" x14ac:dyDescent="0.25">
      <c r="X3217"/>
      <c r="Y3217"/>
      <c r="Z3217"/>
      <c r="AA3217"/>
    </row>
    <row r="3218" spans="24:27" x14ac:dyDescent="0.25">
      <c r="X3218"/>
      <c r="Y3218"/>
      <c r="Z3218"/>
      <c r="AA3218"/>
    </row>
    <row r="3219" spans="24:27" x14ac:dyDescent="0.25">
      <c r="X3219"/>
      <c r="Y3219"/>
      <c r="Z3219"/>
      <c r="AA3219"/>
    </row>
    <row r="3220" spans="24:27" x14ac:dyDescent="0.25">
      <c r="X3220"/>
      <c r="Y3220"/>
      <c r="Z3220"/>
      <c r="AA3220"/>
    </row>
    <row r="3221" spans="24:27" x14ac:dyDescent="0.25">
      <c r="X3221"/>
      <c r="Y3221"/>
      <c r="Z3221"/>
      <c r="AA3221"/>
    </row>
    <row r="3222" spans="24:27" x14ac:dyDescent="0.25">
      <c r="X3222"/>
      <c r="Y3222"/>
      <c r="Z3222"/>
      <c r="AA3222"/>
    </row>
    <row r="3223" spans="24:27" x14ac:dyDescent="0.25">
      <c r="X3223"/>
      <c r="Y3223"/>
      <c r="Z3223"/>
      <c r="AA3223"/>
    </row>
    <row r="3224" spans="24:27" x14ac:dyDescent="0.25">
      <c r="X3224"/>
      <c r="Y3224"/>
      <c r="Z3224"/>
      <c r="AA3224"/>
    </row>
    <row r="3225" spans="24:27" x14ac:dyDescent="0.25">
      <c r="X3225"/>
      <c r="Y3225"/>
      <c r="Z3225"/>
      <c r="AA3225"/>
    </row>
    <row r="3226" spans="24:27" x14ac:dyDescent="0.25">
      <c r="X3226"/>
      <c r="Y3226"/>
      <c r="Z3226"/>
      <c r="AA3226"/>
    </row>
    <row r="3227" spans="24:27" x14ac:dyDescent="0.25">
      <c r="X3227"/>
      <c r="Y3227"/>
      <c r="Z3227"/>
      <c r="AA3227"/>
    </row>
    <row r="3228" spans="24:27" x14ac:dyDescent="0.25">
      <c r="X3228"/>
      <c r="Y3228"/>
      <c r="Z3228"/>
      <c r="AA3228"/>
    </row>
    <row r="3229" spans="24:27" x14ac:dyDescent="0.25">
      <c r="X3229"/>
      <c r="Y3229"/>
      <c r="Z3229"/>
      <c r="AA3229"/>
    </row>
    <row r="3230" spans="24:27" x14ac:dyDescent="0.25">
      <c r="X3230"/>
      <c r="Y3230"/>
      <c r="Z3230"/>
      <c r="AA3230"/>
    </row>
    <row r="3231" spans="24:27" x14ac:dyDescent="0.25">
      <c r="X3231"/>
      <c r="Y3231"/>
      <c r="Z3231"/>
      <c r="AA3231"/>
    </row>
    <row r="3232" spans="24:27" x14ac:dyDescent="0.25">
      <c r="X3232"/>
      <c r="Y3232"/>
      <c r="Z3232"/>
      <c r="AA3232"/>
    </row>
    <row r="3233" spans="24:27" x14ac:dyDescent="0.25">
      <c r="X3233"/>
      <c r="Y3233"/>
      <c r="Z3233"/>
      <c r="AA3233"/>
    </row>
    <row r="3234" spans="24:27" x14ac:dyDescent="0.25">
      <c r="X3234"/>
      <c r="Y3234"/>
      <c r="Z3234"/>
      <c r="AA3234"/>
    </row>
    <row r="3235" spans="24:27" x14ac:dyDescent="0.25">
      <c r="X3235"/>
      <c r="Y3235"/>
      <c r="Z3235"/>
      <c r="AA3235"/>
    </row>
    <row r="3236" spans="24:27" x14ac:dyDescent="0.25">
      <c r="X3236"/>
      <c r="Y3236"/>
      <c r="Z3236"/>
      <c r="AA3236"/>
    </row>
    <row r="3237" spans="24:27" x14ac:dyDescent="0.25">
      <c r="X3237"/>
      <c r="Y3237"/>
      <c r="Z3237"/>
      <c r="AA3237"/>
    </row>
    <row r="3238" spans="24:27" x14ac:dyDescent="0.25">
      <c r="X3238"/>
      <c r="Y3238"/>
      <c r="Z3238"/>
      <c r="AA3238"/>
    </row>
    <row r="3239" spans="24:27" x14ac:dyDescent="0.25">
      <c r="X3239"/>
      <c r="Y3239"/>
      <c r="Z3239"/>
      <c r="AA3239"/>
    </row>
    <row r="3240" spans="24:27" x14ac:dyDescent="0.25">
      <c r="X3240"/>
      <c r="Y3240"/>
      <c r="Z3240"/>
      <c r="AA3240"/>
    </row>
    <row r="3241" spans="24:27" x14ac:dyDescent="0.25">
      <c r="X3241"/>
      <c r="Y3241"/>
      <c r="Z3241"/>
      <c r="AA3241"/>
    </row>
    <row r="3242" spans="24:27" x14ac:dyDescent="0.25">
      <c r="X3242"/>
      <c r="Y3242"/>
      <c r="Z3242"/>
      <c r="AA3242"/>
    </row>
    <row r="3243" spans="24:27" x14ac:dyDescent="0.25">
      <c r="X3243"/>
      <c r="Y3243"/>
      <c r="Z3243"/>
      <c r="AA3243"/>
    </row>
    <row r="3244" spans="24:27" x14ac:dyDescent="0.25">
      <c r="X3244"/>
      <c r="Y3244"/>
      <c r="Z3244"/>
      <c r="AA3244"/>
    </row>
    <row r="3245" spans="24:27" x14ac:dyDescent="0.25">
      <c r="X3245"/>
      <c r="Y3245"/>
      <c r="Z3245"/>
      <c r="AA3245"/>
    </row>
    <row r="3246" spans="24:27" x14ac:dyDescent="0.25">
      <c r="X3246"/>
      <c r="Y3246"/>
      <c r="Z3246"/>
      <c r="AA3246"/>
    </row>
    <row r="3247" spans="24:27" x14ac:dyDescent="0.25">
      <c r="X3247"/>
      <c r="Y3247"/>
      <c r="Z3247"/>
      <c r="AA3247"/>
    </row>
    <row r="3248" spans="24:27" x14ac:dyDescent="0.25">
      <c r="X3248"/>
      <c r="Y3248"/>
      <c r="Z3248"/>
      <c r="AA3248"/>
    </row>
    <row r="3249" spans="24:27" x14ac:dyDescent="0.25">
      <c r="X3249"/>
      <c r="Y3249"/>
      <c r="Z3249"/>
      <c r="AA3249"/>
    </row>
    <row r="3250" spans="24:27" x14ac:dyDescent="0.25">
      <c r="X3250"/>
      <c r="Y3250"/>
      <c r="Z3250"/>
      <c r="AA3250"/>
    </row>
    <row r="3251" spans="24:27" x14ac:dyDescent="0.25">
      <c r="X3251"/>
      <c r="Y3251"/>
      <c r="Z3251"/>
      <c r="AA3251"/>
    </row>
    <row r="3252" spans="24:27" x14ac:dyDescent="0.25">
      <c r="X3252"/>
      <c r="Y3252"/>
      <c r="Z3252"/>
      <c r="AA3252"/>
    </row>
    <row r="3253" spans="24:27" x14ac:dyDescent="0.25">
      <c r="X3253"/>
      <c r="Y3253"/>
      <c r="Z3253"/>
      <c r="AA3253"/>
    </row>
    <row r="3254" spans="24:27" x14ac:dyDescent="0.25">
      <c r="X3254"/>
      <c r="Y3254"/>
      <c r="Z3254"/>
      <c r="AA3254"/>
    </row>
    <row r="3255" spans="24:27" x14ac:dyDescent="0.25">
      <c r="X3255"/>
      <c r="Y3255"/>
      <c r="Z3255"/>
      <c r="AA3255"/>
    </row>
    <row r="3256" spans="24:27" x14ac:dyDescent="0.25">
      <c r="X3256"/>
      <c r="Y3256"/>
      <c r="Z3256"/>
      <c r="AA3256"/>
    </row>
    <row r="3257" spans="24:27" x14ac:dyDescent="0.25">
      <c r="X3257"/>
      <c r="Y3257"/>
      <c r="Z3257"/>
      <c r="AA3257"/>
    </row>
    <row r="3258" spans="24:27" x14ac:dyDescent="0.25">
      <c r="X3258"/>
      <c r="Y3258"/>
      <c r="Z3258"/>
      <c r="AA3258"/>
    </row>
    <row r="3259" spans="24:27" x14ac:dyDescent="0.25">
      <c r="X3259"/>
      <c r="Y3259"/>
      <c r="Z3259"/>
      <c r="AA3259"/>
    </row>
    <row r="3260" spans="24:27" x14ac:dyDescent="0.25">
      <c r="X3260"/>
      <c r="Y3260"/>
      <c r="Z3260"/>
      <c r="AA3260"/>
    </row>
    <row r="3261" spans="24:27" x14ac:dyDescent="0.25">
      <c r="X3261"/>
      <c r="Y3261"/>
      <c r="Z3261"/>
      <c r="AA3261"/>
    </row>
    <row r="3262" spans="24:27" x14ac:dyDescent="0.25">
      <c r="X3262"/>
      <c r="Y3262"/>
      <c r="Z3262"/>
      <c r="AA3262"/>
    </row>
    <row r="3263" spans="24:27" x14ac:dyDescent="0.25">
      <c r="X3263"/>
      <c r="Y3263"/>
      <c r="Z3263"/>
      <c r="AA3263"/>
    </row>
    <row r="3264" spans="24:27" x14ac:dyDescent="0.25">
      <c r="X3264"/>
      <c r="Y3264"/>
      <c r="Z3264"/>
      <c r="AA3264"/>
    </row>
    <row r="3265" spans="24:27" x14ac:dyDescent="0.25">
      <c r="X3265"/>
      <c r="Y3265"/>
      <c r="Z3265"/>
      <c r="AA3265"/>
    </row>
    <row r="3266" spans="24:27" x14ac:dyDescent="0.25">
      <c r="X3266"/>
      <c r="Y3266"/>
      <c r="Z3266"/>
      <c r="AA3266"/>
    </row>
    <row r="3267" spans="24:27" x14ac:dyDescent="0.25">
      <c r="X3267"/>
      <c r="Y3267"/>
      <c r="Z3267"/>
      <c r="AA3267"/>
    </row>
    <row r="3268" spans="24:27" x14ac:dyDescent="0.25">
      <c r="X3268"/>
      <c r="Y3268"/>
      <c r="Z3268"/>
      <c r="AA3268"/>
    </row>
    <row r="3269" spans="24:27" x14ac:dyDescent="0.25">
      <c r="X3269"/>
      <c r="Y3269"/>
      <c r="Z3269"/>
      <c r="AA3269"/>
    </row>
    <row r="3270" spans="24:27" x14ac:dyDescent="0.25">
      <c r="X3270"/>
      <c r="Y3270"/>
      <c r="Z3270"/>
      <c r="AA3270"/>
    </row>
    <row r="3271" spans="24:27" x14ac:dyDescent="0.25">
      <c r="X3271"/>
      <c r="Y3271"/>
      <c r="Z3271"/>
      <c r="AA3271"/>
    </row>
    <row r="3272" spans="24:27" x14ac:dyDescent="0.25">
      <c r="X3272"/>
      <c r="Y3272"/>
      <c r="Z3272"/>
      <c r="AA3272"/>
    </row>
    <row r="3273" spans="24:27" x14ac:dyDescent="0.25">
      <c r="X3273"/>
      <c r="Y3273"/>
      <c r="Z3273"/>
      <c r="AA3273"/>
    </row>
    <row r="3274" spans="24:27" x14ac:dyDescent="0.25">
      <c r="X3274"/>
      <c r="Y3274"/>
      <c r="Z3274"/>
      <c r="AA3274"/>
    </row>
    <row r="3275" spans="24:27" x14ac:dyDescent="0.25">
      <c r="X3275"/>
      <c r="Y3275"/>
      <c r="Z3275"/>
      <c r="AA3275"/>
    </row>
    <row r="3276" spans="24:27" x14ac:dyDescent="0.25">
      <c r="X3276"/>
      <c r="Y3276"/>
      <c r="Z3276"/>
      <c r="AA3276"/>
    </row>
    <row r="3277" spans="24:27" x14ac:dyDescent="0.25">
      <c r="X3277"/>
      <c r="Y3277"/>
      <c r="Z3277"/>
      <c r="AA3277"/>
    </row>
    <row r="3278" spans="24:27" x14ac:dyDescent="0.25">
      <c r="X3278"/>
      <c r="Y3278"/>
      <c r="Z3278"/>
      <c r="AA3278"/>
    </row>
    <row r="3279" spans="24:27" x14ac:dyDescent="0.25">
      <c r="X3279"/>
      <c r="Y3279"/>
      <c r="Z3279"/>
      <c r="AA3279"/>
    </row>
    <row r="3280" spans="24:27" x14ac:dyDescent="0.25">
      <c r="X3280"/>
      <c r="Y3280"/>
      <c r="Z3280"/>
      <c r="AA3280"/>
    </row>
    <row r="3281" spans="24:27" x14ac:dyDescent="0.25">
      <c r="X3281"/>
      <c r="Y3281"/>
      <c r="Z3281"/>
      <c r="AA3281"/>
    </row>
    <row r="3282" spans="24:27" x14ac:dyDescent="0.25">
      <c r="X3282"/>
      <c r="Y3282"/>
      <c r="Z3282"/>
      <c r="AA3282"/>
    </row>
    <row r="3283" spans="24:27" x14ac:dyDescent="0.25">
      <c r="X3283"/>
      <c r="Y3283"/>
      <c r="Z3283"/>
      <c r="AA3283"/>
    </row>
    <row r="3284" spans="24:27" x14ac:dyDescent="0.25">
      <c r="X3284"/>
      <c r="Y3284"/>
      <c r="Z3284"/>
      <c r="AA3284"/>
    </row>
    <row r="3285" spans="24:27" x14ac:dyDescent="0.25">
      <c r="X3285"/>
      <c r="Y3285"/>
      <c r="Z3285"/>
      <c r="AA3285"/>
    </row>
    <row r="3286" spans="24:27" x14ac:dyDescent="0.25">
      <c r="X3286"/>
      <c r="Y3286"/>
      <c r="Z3286"/>
      <c r="AA3286"/>
    </row>
    <row r="3287" spans="24:27" x14ac:dyDescent="0.25">
      <c r="X3287"/>
      <c r="Y3287"/>
      <c r="Z3287"/>
      <c r="AA3287"/>
    </row>
    <row r="3288" spans="24:27" x14ac:dyDescent="0.25">
      <c r="X3288"/>
      <c r="Y3288"/>
      <c r="Z3288"/>
      <c r="AA3288"/>
    </row>
    <row r="3289" spans="24:27" x14ac:dyDescent="0.25">
      <c r="X3289"/>
      <c r="Y3289"/>
      <c r="Z3289"/>
      <c r="AA3289"/>
    </row>
    <row r="3290" spans="24:27" x14ac:dyDescent="0.25">
      <c r="X3290"/>
      <c r="Y3290"/>
      <c r="Z3290"/>
      <c r="AA3290"/>
    </row>
    <row r="3291" spans="24:27" x14ac:dyDescent="0.25">
      <c r="X3291"/>
      <c r="Y3291"/>
      <c r="Z3291"/>
      <c r="AA3291"/>
    </row>
    <row r="3292" spans="24:27" x14ac:dyDescent="0.25">
      <c r="X3292"/>
      <c r="Y3292"/>
      <c r="Z3292"/>
      <c r="AA3292"/>
    </row>
    <row r="3293" spans="24:27" x14ac:dyDescent="0.25">
      <c r="X3293"/>
      <c r="Y3293"/>
      <c r="Z3293"/>
      <c r="AA3293"/>
    </row>
    <row r="3294" spans="24:27" x14ac:dyDescent="0.25">
      <c r="X3294"/>
      <c r="Y3294"/>
      <c r="Z3294"/>
      <c r="AA3294"/>
    </row>
    <row r="3295" spans="24:27" x14ac:dyDescent="0.25">
      <c r="X3295"/>
      <c r="Y3295"/>
      <c r="Z3295"/>
      <c r="AA3295"/>
    </row>
    <row r="3296" spans="24:27" x14ac:dyDescent="0.25">
      <c r="X3296"/>
      <c r="Y3296"/>
      <c r="Z3296"/>
      <c r="AA3296"/>
    </row>
    <row r="3297" spans="24:27" x14ac:dyDescent="0.25">
      <c r="X3297"/>
      <c r="Y3297"/>
      <c r="Z3297"/>
      <c r="AA3297"/>
    </row>
    <row r="3298" spans="24:27" x14ac:dyDescent="0.25">
      <c r="X3298"/>
      <c r="Y3298"/>
      <c r="Z3298"/>
      <c r="AA3298"/>
    </row>
    <row r="3299" spans="24:27" x14ac:dyDescent="0.25">
      <c r="X3299"/>
      <c r="Y3299"/>
      <c r="Z3299"/>
      <c r="AA3299"/>
    </row>
    <row r="3300" spans="24:27" x14ac:dyDescent="0.25">
      <c r="X3300"/>
      <c r="Y3300"/>
      <c r="Z3300"/>
      <c r="AA3300"/>
    </row>
    <row r="3301" spans="24:27" x14ac:dyDescent="0.25">
      <c r="X3301"/>
      <c r="Y3301"/>
      <c r="Z3301"/>
      <c r="AA3301"/>
    </row>
    <row r="3302" spans="24:27" x14ac:dyDescent="0.25">
      <c r="X3302"/>
      <c r="Y3302"/>
      <c r="Z3302"/>
      <c r="AA3302"/>
    </row>
    <row r="3303" spans="24:27" x14ac:dyDescent="0.25">
      <c r="X3303"/>
      <c r="Y3303"/>
      <c r="Z3303"/>
      <c r="AA3303"/>
    </row>
    <row r="3304" spans="24:27" x14ac:dyDescent="0.25">
      <c r="X3304"/>
      <c r="Y3304"/>
      <c r="Z3304"/>
      <c r="AA3304"/>
    </row>
    <row r="3305" spans="24:27" x14ac:dyDescent="0.25">
      <c r="X3305"/>
      <c r="Y3305"/>
      <c r="Z3305"/>
      <c r="AA3305"/>
    </row>
    <row r="3306" spans="24:27" x14ac:dyDescent="0.25">
      <c r="X3306"/>
      <c r="Y3306"/>
      <c r="Z3306"/>
      <c r="AA3306"/>
    </row>
    <row r="3307" spans="24:27" x14ac:dyDescent="0.25">
      <c r="X3307"/>
      <c r="Y3307"/>
      <c r="Z3307"/>
      <c r="AA3307"/>
    </row>
    <row r="3308" spans="24:27" x14ac:dyDescent="0.25">
      <c r="X3308"/>
      <c r="Y3308"/>
      <c r="Z3308"/>
      <c r="AA3308"/>
    </row>
    <row r="3309" spans="24:27" x14ac:dyDescent="0.25">
      <c r="X3309"/>
      <c r="Y3309"/>
      <c r="Z3309"/>
      <c r="AA3309"/>
    </row>
    <row r="3310" spans="24:27" x14ac:dyDescent="0.25">
      <c r="X3310"/>
      <c r="Y3310"/>
      <c r="Z3310"/>
      <c r="AA3310"/>
    </row>
    <row r="3311" spans="24:27" x14ac:dyDescent="0.25">
      <c r="X3311"/>
      <c r="Y3311"/>
      <c r="Z3311"/>
      <c r="AA3311"/>
    </row>
    <row r="3312" spans="24:27" x14ac:dyDescent="0.25">
      <c r="X3312"/>
      <c r="Y3312"/>
      <c r="Z3312"/>
      <c r="AA3312"/>
    </row>
    <row r="3313" spans="24:27" x14ac:dyDescent="0.25">
      <c r="X3313"/>
      <c r="Y3313"/>
      <c r="Z3313"/>
      <c r="AA3313"/>
    </row>
    <row r="3314" spans="24:27" x14ac:dyDescent="0.25">
      <c r="X3314"/>
      <c r="Y3314"/>
      <c r="Z3314"/>
      <c r="AA3314"/>
    </row>
    <row r="3315" spans="24:27" x14ac:dyDescent="0.25">
      <c r="X3315"/>
      <c r="Y3315"/>
      <c r="Z3315"/>
      <c r="AA3315"/>
    </row>
    <row r="3316" spans="24:27" x14ac:dyDescent="0.25">
      <c r="X3316"/>
      <c r="Y3316"/>
      <c r="Z3316"/>
      <c r="AA3316"/>
    </row>
    <row r="3317" spans="24:27" x14ac:dyDescent="0.25">
      <c r="X3317"/>
      <c r="Y3317"/>
      <c r="Z3317"/>
      <c r="AA3317"/>
    </row>
    <row r="3318" spans="24:27" x14ac:dyDescent="0.25">
      <c r="X3318"/>
      <c r="Y3318"/>
      <c r="Z3318"/>
      <c r="AA3318"/>
    </row>
    <row r="3319" spans="24:27" x14ac:dyDescent="0.25">
      <c r="X3319"/>
      <c r="Y3319"/>
      <c r="Z3319"/>
      <c r="AA3319"/>
    </row>
    <row r="3320" spans="24:27" x14ac:dyDescent="0.25">
      <c r="X3320"/>
      <c r="Y3320"/>
      <c r="Z3320"/>
      <c r="AA3320"/>
    </row>
    <row r="3321" spans="24:27" x14ac:dyDescent="0.25">
      <c r="X3321"/>
      <c r="Y3321"/>
      <c r="Z3321"/>
      <c r="AA3321"/>
    </row>
    <row r="3322" spans="24:27" x14ac:dyDescent="0.25">
      <c r="X3322"/>
      <c r="Y3322"/>
      <c r="Z3322"/>
      <c r="AA3322"/>
    </row>
    <row r="3323" spans="24:27" x14ac:dyDescent="0.25">
      <c r="X3323"/>
      <c r="Y3323"/>
      <c r="Z3323"/>
      <c r="AA3323"/>
    </row>
    <row r="3324" spans="24:27" x14ac:dyDescent="0.25">
      <c r="X3324"/>
      <c r="Y3324"/>
      <c r="Z3324"/>
      <c r="AA3324"/>
    </row>
    <row r="3325" spans="24:27" x14ac:dyDescent="0.25">
      <c r="X3325"/>
      <c r="Y3325"/>
      <c r="Z3325"/>
      <c r="AA3325"/>
    </row>
    <row r="3326" spans="24:27" x14ac:dyDescent="0.25">
      <c r="X3326"/>
      <c r="Y3326"/>
      <c r="Z3326"/>
      <c r="AA3326"/>
    </row>
    <row r="3327" spans="24:27" x14ac:dyDescent="0.25">
      <c r="X3327"/>
      <c r="Y3327"/>
      <c r="Z3327"/>
      <c r="AA3327"/>
    </row>
    <row r="3328" spans="24:27" x14ac:dyDescent="0.25">
      <c r="X3328"/>
      <c r="Y3328"/>
      <c r="Z3328"/>
      <c r="AA3328"/>
    </row>
    <row r="3329" spans="24:27" x14ac:dyDescent="0.25">
      <c r="X3329"/>
      <c r="Y3329"/>
      <c r="Z3329"/>
      <c r="AA3329"/>
    </row>
    <row r="3330" spans="24:27" x14ac:dyDescent="0.25">
      <c r="X3330"/>
      <c r="Y3330"/>
      <c r="Z3330"/>
      <c r="AA3330"/>
    </row>
    <row r="3331" spans="24:27" x14ac:dyDescent="0.25">
      <c r="X3331"/>
      <c r="Y3331"/>
      <c r="Z3331"/>
      <c r="AA3331"/>
    </row>
    <row r="3332" spans="24:27" x14ac:dyDescent="0.25">
      <c r="X3332"/>
      <c r="Y3332"/>
      <c r="Z3332"/>
      <c r="AA3332"/>
    </row>
    <row r="3333" spans="24:27" x14ac:dyDescent="0.25">
      <c r="X3333"/>
      <c r="Y3333"/>
      <c r="Z3333"/>
      <c r="AA3333"/>
    </row>
    <row r="3334" spans="24:27" x14ac:dyDescent="0.25">
      <c r="X3334"/>
      <c r="Y3334"/>
      <c r="Z3334"/>
      <c r="AA3334"/>
    </row>
    <row r="3335" spans="24:27" x14ac:dyDescent="0.25">
      <c r="X3335"/>
      <c r="Y3335"/>
      <c r="Z3335"/>
      <c r="AA3335"/>
    </row>
    <row r="3336" spans="24:27" x14ac:dyDescent="0.25">
      <c r="X3336"/>
      <c r="Y3336"/>
      <c r="Z3336"/>
      <c r="AA3336"/>
    </row>
    <row r="3337" spans="24:27" x14ac:dyDescent="0.25">
      <c r="X3337"/>
      <c r="Y3337"/>
      <c r="Z3337"/>
      <c r="AA3337"/>
    </row>
    <row r="3338" spans="24:27" x14ac:dyDescent="0.25">
      <c r="X3338"/>
      <c r="Y3338"/>
      <c r="Z3338"/>
      <c r="AA3338"/>
    </row>
    <row r="3339" spans="24:27" x14ac:dyDescent="0.25">
      <c r="X3339"/>
      <c r="Y3339"/>
      <c r="Z3339"/>
      <c r="AA3339"/>
    </row>
    <row r="3340" spans="24:27" x14ac:dyDescent="0.25">
      <c r="X3340"/>
      <c r="Y3340"/>
      <c r="Z3340"/>
      <c r="AA3340"/>
    </row>
    <row r="3341" spans="24:27" x14ac:dyDescent="0.25">
      <c r="X3341"/>
      <c r="Y3341"/>
      <c r="Z3341"/>
      <c r="AA3341"/>
    </row>
    <row r="3342" spans="24:27" x14ac:dyDescent="0.25">
      <c r="X3342"/>
      <c r="Y3342"/>
      <c r="Z3342"/>
      <c r="AA3342"/>
    </row>
    <row r="3343" spans="24:27" x14ac:dyDescent="0.25">
      <c r="X3343"/>
      <c r="Y3343"/>
      <c r="Z3343"/>
      <c r="AA3343"/>
    </row>
    <row r="3344" spans="24:27" x14ac:dyDescent="0.25">
      <c r="X3344"/>
      <c r="Y3344"/>
      <c r="Z3344"/>
      <c r="AA3344"/>
    </row>
    <row r="3345" spans="24:27" x14ac:dyDescent="0.25">
      <c r="X3345"/>
      <c r="Y3345"/>
      <c r="Z3345"/>
      <c r="AA3345"/>
    </row>
    <row r="3346" spans="24:27" x14ac:dyDescent="0.25">
      <c r="X3346"/>
      <c r="Y3346"/>
      <c r="Z3346"/>
      <c r="AA3346"/>
    </row>
    <row r="3347" spans="24:27" x14ac:dyDescent="0.25">
      <c r="X3347"/>
      <c r="Y3347"/>
      <c r="Z3347"/>
      <c r="AA3347"/>
    </row>
    <row r="3348" spans="24:27" x14ac:dyDescent="0.25">
      <c r="X3348"/>
      <c r="Y3348"/>
      <c r="Z3348"/>
      <c r="AA3348"/>
    </row>
    <row r="3349" spans="24:27" x14ac:dyDescent="0.25">
      <c r="X3349"/>
      <c r="Y3349"/>
      <c r="Z3349"/>
      <c r="AA3349"/>
    </row>
    <row r="3350" spans="24:27" x14ac:dyDescent="0.25">
      <c r="X3350"/>
      <c r="Y3350"/>
      <c r="Z3350"/>
      <c r="AA3350"/>
    </row>
    <row r="3351" spans="24:27" x14ac:dyDescent="0.25">
      <c r="X3351"/>
      <c r="Y3351"/>
      <c r="Z3351"/>
      <c r="AA3351"/>
    </row>
    <row r="3352" spans="24:27" x14ac:dyDescent="0.25">
      <c r="X3352"/>
      <c r="Y3352"/>
      <c r="Z3352"/>
      <c r="AA3352"/>
    </row>
    <row r="3353" spans="24:27" x14ac:dyDescent="0.25">
      <c r="X3353"/>
      <c r="Y3353"/>
      <c r="Z3353"/>
      <c r="AA3353"/>
    </row>
    <row r="3354" spans="24:27" x14ac:dyDescent="0.25">
      <c r="X3354"/>
      <c r="Y3354"/>
      <c r="Z3354"/>
      <c r="AA3354"/>
    </row>
    <row r="3355" spans="24:27" x14ac:dyDescent="0.25">
      <c r="X3355"/>
      <c r="Y3355"/>
      <c r="Z3355"/>
      <c r="AA3355"/>
    </row>
    <row r="3356" spans="24:27" x14ac:dyDescent="0.25">
      <c r="X3356"/>
      <c r="Y3356"/>
      <c r="Z3356"/>
      <c r="AA3356"/>
    </row>
    <row r="3357" spans="24:27" x14ac:dyDescent="0.25">
      <c r="X3357"/>
      <c r="Y3357"/>
      <c r="Z3357"/>
      <c r="AA3357"/>
    </row>
    <row r="3358" spans="24:27" x14ac:dyDescent="0.25">
      <c r="X3358"/>
      <c r="Y3358"/>
      <c r="Z3358"/>
      <c r="AA3358"/>
    </row>
    <row r="3359" spans="24:27" x14ac:dyDescent="0.25">
      <c r="X3359"/>
      <c r="Y3359"/>
      <c r="Z3359"/>
      <c r="AA3359"/>
    </row>
    <row r="3360" spans="24:27" x14ac:dyDescent="0.25">
      <c r="X3360"/>
      <c r="Y3360"/>
      <c r="Z3360"/>
      <c r="AA3360"/>
    </row>
    <row r="3361" spans="24:27" x14ac:dyDescent="0.25">
      <c r="X3361"/>
      <c r="Y3361"/>
      <c r="Z3361"/>
      <c r="AA3361"/>
    </row>
    <row r="3362" spans="24:27" x14ac:dyDescent="0.25">
      <c r="X3362"/>
      <c r="Y3362"/>
      <c r="Z3362"/>
      <c r="AA3362"/>
    </row>
    <row r="3363" spans="24:27" x14ac:dyDescent="0.25">
      <c r="X3363"/>
      <c r="Y3363"/>
      <c r="Z3363"/>
      <c r="AA3363"/>
    </row>
    <row r="3364" spans="24:27" x14ac:dyDescent="0.25">
      <c r="X3364"/>
      <c r="Y3364"/>
      <c r="Z3364"/>
      <c r="AA3364"/>
    </row>
    <row r="3365" spans="24:27" x14ac:dyDescent="0.25">
      <c r="X3365"/>
      <c r="Y3365"/>
      <c r="Z3365"/>
      <c r="AA3365"/>
    </row>
    <row r="3366" spans="24:27" x14ac:dyDescent="0.25">
      <c r="X3366"/>
      <c r="Y3366"/>
      <c r="Z3366"/>
      <c r="AA3366"/>
    </row>
    <row r="3367" spans="24:27" x14ac:dyDescent="0.25">
      <c r="X3367"/>
      <c r="Y3367"/>
      <c r="Z3367"/>
      <c r="AA3367"/>
    </row>
    <row r="3368" spans="24:27" x14ac:dyDescent="0.25">
      <c r="X3368"/>
      <c r="Y3368"/>
      <c r="Z3368"/>
      <c r="AA3368"/>
    </row>
    <row r="3369" spans="24:27" x14ac:dyDescent="0.25">
      <c r="X3369"/>
      <c r="Y3369"/>
      <c r="Z3369"/>
      <c r="AA3369"/>
    </row>
    <row r="3370" spans="24:27" x14ac:dyDescent="0.25">
      <c r="X3370"/>
      <c r="Y3370"/>
      <c r="Z3370"/>
      <c r="AA3370"/>
    </row>
    <row r="3371" spans="24:27" x14ac:dyDescent="0.25">
      <c r="X3371"/>
      <c r="Y3371"/>
      <c r="Z3371"/>
      <c r="AA3371"/>
    </row>
    <row r="3372" spans="24:27" x14ac:dyDescent="0.25">
      <c r="X3372"/>
      <c r="Y3372"/>
      <c r="Z3372"/>
      <c r="AA3372"/>
    </row>
    <row r="3373" spans="24:27" x14ac:dyDescent="0.25">
      <c r="X3373"/>
      <c r="Y3373"/>
      <c r="Z3373"/>
      <c r="AA3373"/>
    </row>
    <row r="3374" spans="24:27" x14ac:dyDescent="0.25">
      <c r="X3374"/>
      <c r="Y3374"/>
      <c r="Z3374"/>
      <c r="AA3374"/>
    </row>
    <row r="3375" spans="24:27" x14ac:dyDescent="0.25">
      <c r="X3375"/>
      <c r="Y3375"/>
      <c r="Z3375"/>
      <c r="AA3375"/>
    </row>
    <row r="3376" spans="24:27" x14ac:dyDescent="0.25">
      <c r="X3376"/>
      <c r="Y3376"/>
      <c r="Z3376"/>
      <c r="AA3376"/>
    </row>
    <row r="3377" spans="24:27" x14ac:dyDescent="0.25">
      <c r="X3377"/>
      <c r="Y3377"/>
      <c r="Z3377"/>
      <c r="AA3377"/>
    </row>
    <row r="3378" spans="24:27" x14ac:dyDescent="0.25">
      <c r="X3378"/>
      <c r="Y3378"/>
      <c r="Z3378"/>
      <c r="AA3378"/>
    </row>
    <row r="3379" spans="24:27" x14ac:dyDescent="0.25">
      <c r="X3379"/>
      <c r="Y3379"/>
      <c r="Z3379"/>
      <c r="AA3379"/>
    </row>
    <row r="3380" spans="24:27" x14ac:dyDescent="0.25">
      <c r="X3380"/>
      <c r="Y3380"/>
      <c r="Z3380"/>
      <c r="AA3380"/>
    </row>
    <row r="3381" spans="24:27" x14ac:dyDescent="0.25">
      <c r="X3381"/>
      <c r="Y3381"/>
      <c r="Z3381"/>
      <c r="AA3381"/>
    </row>
    <row r="3382" spans="24:27" x14ac:dyDescent="0.25">
      <c r="X3382"/>
      <c r="Y3382"/>
      <c r="Z3382"/>
      <c r="AA3382"/>
    </row>
    <row r="3383" spans="24:27" x14ac:dyDescent="0.25">
      <c r="X3383"/>
      <c r="Y3383"/>
      <c r="Z3383"/>
      <c r="AA3383"/>
    </row>
    <row r="3384" spans="24:27" x14ac:dyDescent="0.25">
      <c r="X3384"/>
      <c r="Y3384"/>
      <c r="Z3384"/>
      <c r="AA3384"/>
    </row>
    <row r="3385" spans="24:27" x14ac:dyDescent="0.25">
      <c r="X3385"/>
      <c r="Y3385"/>
      <c r="Z3385"/>
      <c r="AA3385"/>
    </row>
    <row r="3386" spans="24:27" x14ac:dyDescent="0.25">
      <c r="X3386"/>
      <c r="Y3386"/>
      <c r="Z3386"/>
      <c r="AA3386"/>
    </row>
    <row r="3387" spans="24:27" x14ac:dyDescent="0.25">
      <c r="X3387"/>
      <c r="Y3387"/>
      <c r="Z3387"/>
      <c r="AA3387"/>
    </row>
    <row r="3388" spans="24:27" x14ac:dyDescent="0.25">
      <c r="X3388"/>
      <c r="Y3388"/>
      <c r="Z3388"/>
      <c r="AA3388"/>
    </row>
    <row r="3389" spans="24:27" x14ac:dyDescent="0.25">
      <c r="X3389"/>
      <c r="Y3389"/>
      <c r="Z3389"/>
      <c r="AA3389"/>
    </row>
    <row r="3390" spans="24:27" x14ac:dyDescent="0.25">
      <c r="X3390"/>
      <c r="Y3390"/>
      <c r="Z3390"/>
      <c r="AA3390"/>
    </row>
    <row r="3391" spans="24:27" x14ac:dyDescent="0.25">
      <c r="X3391"/>
      <c r="Y3391"/>
      <c r="Z3391"/>
      <c r="AA3391"/>
    </row>
    <row r="3392" spans="24:27" x14ac:dyDescent="0.25">
      <c r="X3392"/>
      <c r="Y3392"/>
      <c r="Z3392"/>
      <c r="AA3392"/>
    </row>
    <row r="3393" spans="24:27" x14ac:dyDescent="0.25">
      <c r="X3393"/>
      <c r="Y3393"/>
      <c r="Z3393"/>
      <c r="AA3393"/>
    </row>
    <row r="3394" spans="24:27" x14ac:dyDescent="0.25">
      <c r="X3394"/>
      <c r="Y3394"/>
      <c r="Z3394"/>
      <c r="AA3394"/>
    </row>
    <row r="3395" spans="24:27" x14ac:dyDescent="0.25">
      <c r="X3395"/>
      <c r="Y3395"/>
      <c r="Z3395"/>
      <c r="AA3395"/>
    </row>
    <row r="3396" spans="24:27" x14ac:dyDescent="0.25">
      <c r="X3396"/>
      <c r="Y3396"/>
      <c r="Z3396"/>
      <c r="AA3396"/>
    </row>
    <row r="3397" spans="24:27" x14ac:dyDescent="0.25">
      <c r="X3397"/>
      <c r="Y3397"/>
      <c r="Z3397"/>
      <c r="AA3397"/>
    </row>
    <row r="3398" spans="24:27" x14ac:dyDescent="0.25">
      <c r="X3398"/>
      <c r="Y3398"/>
      <c r="Z3398"/>
      <c r="AA3398"/>
    </row>
    <row r="3399" spans="24:27" x14ac:dyDescent="0.25">
      <c r="X3399"/>
      <c r="Y3399"/>
      <c r="Z3399"/>
      <c r="AA3399"/>
    </row>
    <row r="3400" spans="24:27" x14ac:dyDescent="0.25">
      <c r="X3400"/>
      <c r="Y3400"/>
      <c r="Z3400"/>
      <c r="AA3400"/>
    </row>
    <row r="3401" spans="24:27" x14ac:dyDescent="0.25">
      <c r="X3401"/>
      <c r="Y3401"/>
      <c r="Z3401"/>
      <c r="AA3401"/>
    </row>
    <row r="3402" spans="24:27" x14ac:dyDescent="0.25">
      <c r="X3402"/>
      <c r="Y3402"/>
      <c r="Z3402"/>
      <c r="AA3402"/>
    </row>
    <row r="3403" spans="24:27" x14ac:dyDescent="0.25">
      <c r="X3403"/>
      <c r="Y3403"/>
      <c r="Z3403"/>
      <c r="AA3403"/>
    </row>
    <row r="3404" spans="24:27" x14ac:dyDescent="0.25">
      <c r="X3404"/>
      <c r="Y3404"/>
      <c r="Z3404"/>
      <c r="AA3404"/>
    </row>
    <row r="3405" spans="24:27" x14ac:dyDescent="0.25">
      <c r="X3405"/>
      <c r="Y3405"/>
      <c r="Z3405"/>
      <c r="AA3405"/>
    </row>
    <row r="3406" spans="24:27" x14ac:dyDescent="0.25">
      <c r="X3406"/>
      <c r="Y3406"/>
      <c r="Z3406"/>
      <c r="AA3406"/>
    </row>
    <row r="3407" spans="24:27" x14ac:dyDescent="0.25">
      <c r="X3407"/>
      <c r="Y3407"/>
      <c r="Z3407"/>
      <c r="AA3407"/>
    </row>
    <row r="3408" spans="24:27" x14ac:dyDescent="0.25">
      <c r="X3408"/>
      <c r="Y3408"/>
      <c r="Z3408"/>
      <c r="AA3408"/>
    </row>
    <row r="3409" spans="24:27" x14ac:dyDescent="0.25">
      <c r="X3409"/>
      <c r="Y3409"/>
      <c r="Z3409"/>
      <c r="AA3409"/>
    </row>
    <row r="3410" spans="24:27" x14ac:dyDescent="0.25">
      <c r="X3410"/>
      <c r="Y3410"/>
      <c r="Z3410"/>
      <c r="AA3410"/>
    </row>
    <row r="3411" spans="24:27" x14ac:dyDescent="0.25">
      <c r="X3411"/>
      <c r="Y3411"/>
      <c r="Z3411"/>
      <c r="AA3411"/>
    </row>
    <row r="3412" spans="24:27" x14ac:dyDescent="0.25">
      <c r="X3412"/>
      <c r="Y3412"/>
      <c r="Z3412"/>
      <c r="AA3412"/>
    </row>
    <row r="3413" spans="24:27" x14ac:dyDescent="0.25">
      <c r="X3413"/>
      <c r="Y3413"/>
      <c r="Z3413"/>
      <c r="AA3413"/>
    </row>
    <row r="3414" spans="24:27" x14ac:dyDescent="0.25">
      <c r="X3414"/>
      <c r="Y3414"/>
      <c r="Z3414"/>
      <c r="AA3414"/>
    </row>
    <row r="3415" spans="24:27" x14ac:dyDescent="0.25">
      <c r="X3415"/>
      <c r="Y3415"/>
      <c r="Z3415"/>
      <c r="AA3415"/>
    </row>
    <row r="3416" spans="24:27" x14ac:dyDescent="0.25">
      <c r="X3416"/>
      <c r="Y3416"/>
      <c r="Z3416"/>
      <c r="AA3416"/>
    </row>
    <row r="3417" spans="24:27" x14ac:dyDescent="0.25">
      <c r="X3417"/>
      <c r="Y3417"/>
      <c r="Z3417"/>
      <c r="AA3417"/>
    </row>
    <row r="3418" spans="24:27" x14ac:dyDescent="0.25">
      <c r="X3418"/>
      <c r="Y3418"/>
      <c r="Z3418"/>
      <c r="AA3418"/>
    </row>
    <row r="3419" spans="24:27" x14ac:dyDescent="0.25">
      <c r="X3419"/>
      <c r="Y3419"/>
      <c r="Z3419"/>
      <c r="AA3419"/>
    </row>
    <row r="3420" spans="24:27" x14ac:dyDescent="0.25">
      <c r="X3420"/>
      <c r="Y3420"/>
      <c r="Z3420"/>
      <c r="AA3420"/>
    </row>
    <row r="3421" spans="24:27" x14ac:dyDescent="0.25">
      <c r="X3421"/>
      <c r="Y3421"/>
      <c r="Z3421"/>
      <c r="AA3421"/>
    </row>
    <row r="3422" spans="24:27" x14ac:dyDescent="0.25">
      <c r="X3422"/>
      <c r="Y3422"/>
      <c r="Z3422"/>
      <c r="AA3422"/>
    </row>
    <row r="3423" spans="24:27" x14ac:dyDescent="0.25">
      <c r="X3423"/>
      <c r="Y3423"/>
      <c r="Z3423"/>
      <c r="AA3423"/>
    </row>
    <row r="3424" spans="24:27" x14ac:dyDescent="0.25">
      <c r="X3424"/>
      <c r="Y3424"/>
      <c r="Z3424"/>
      <c r="AA3424"/>
    </row>
    <row r="3425" spans="24:27" x14ac:dyDescent="0.25">
      <c r="X3425"/>
      <c r="Y3425"/>
      <c r="Z3425"/>
      <c r="AA3425"/>
    </row>
    <row r="3426" spans="24:27" x14ac:dyDescent="0.25">
      <c r="X3426"/>
      <c r="Y3426"/>
      <c r="Z3426"/>
      <c r="AA3426"/>
    </row>
    <row r="3427" spans="24:27" x14ac:dyDescent="0.25">
      <c r="X3427"/>
      <c r="Y3427"/>
      <c r="Z3427"/>
      <c r="AA3427"/>
    </row>
    <row r="3428" spans="24:27" x14ac:dyDescent="0.25">
      <c r="X3428"/>
      <c r="Y3428"/>
      <c r="Z3428"/>
      <c r="AA3428"/>
    </row>
    <row r="3429" spans="24:27" x14ac:dyDescent="0.25">
      <c r="X3429"/>
      <c r="Y3429"/>
      <c r="Z3429"/>
      <c r="AA3429"/>
    </row>
    <row r="3430" spans="24:27" x14ac:dyDescent="0.25">
      <c r="X3430"/>
      <c r="Y3430"/>
      <c r="Z3430"/>
      <c r="AA3430"/>
    </row>
    <row r="3431" spans="24:27" x14ac:dyDescent="0.25">
      <c r="X3431"/>
      <c r="Y3431"/>
      <c r="Z3431"/>
      <c r="AA3431"/>
    </row>
    <row r="3432" spans="24:27" x14ac:dyDescent="0.25">
      <c r="X3432"/>
      <c r="Y3432"/>
      <c r="Z3432"/>
      <c r="AA3432"/>
    </row>
    <row r="3433" spans="24:27" x14ac:dyDescent="0.25">
      <c r="X3433"/>
      <c r="Y3433"/>
      <c r="Z3433"/>
      <c r="AA3433"/>
    </row>
    <row r="3434" spans="24:27" x14ac:dyDescent="0.25">
      <c r="X3434"/>
      <c r="Y3434"/>
      <c r="Z3434"/>
      <c r="AA3434"/>
    </row>
    <row r="3435" spans="24:27" x14ac:dyDescent="0.25">
      <c r="X3435"/>
      <c r="Y3435"/>
      <c r="Z3435"/>
      <c r="AA3435"/>
    </row>
    <row r="3436" spans="24:27" x14ac:dyDescent="0.25">
      <c r="X3436"/>
      <c r="Y3436"/>
      <c r="Z3436"/>
      <c r="AA3436"/>
    </row>
    <row r="3437" spans="24:27" x14ac:dyDescent="0.25">
      <c r="X3437"/>
      <c r="Y3437"/>
      <c r="Z3437"/>
      <c r="AA3437"/>
    </row>
    <row r="3438" spans="24:27" x14ac:dyDescent="0.25">
      <c r="X3438"/>
      <c r="Y3438"/>
      <c r="Z3438"/>
      <c r="AA3438"/>
    </row>
    <row r="3439" spans="24:27" x14ac:dyDescent="0.25">
      <c r="X3439"/>
      <c r="Y3439"/>
      <c r="Z3439"/>
      <c r="AA3439"/>
    </row>
    <row r="3440" spans="24:27" x14ac:dyDescent="0.25">
      <c r="X3440"/>
      <c r="Y3440"/>
      <c r="Z3440"/>
      <c r="AA3440"/>
    </row>
    <row r="3441" spans="24:27" x14ac:dyDescent="0.25">
      <c r="X3441"/>
      <c r="Y3441"/>
      <c r="Z3441"/>
      <c r="AA3441"/>
    </row>
    <row r="3442" spans="24:27" x14ac:dyDescent="0.25">
      <c r="X3442"/>
      <c r="Y3442"/>
      <c r="Z3442"/>
      <c r="AA3442"/>
    </row>
    <row r="3443" spans="24:27" x14ac:dyDescent="0.25">
      <c r="X3443"/>
      <c r="Y3443"/>
      <c r="Z3443"/>
      <c r="AA3443"/>
    </row>
    <row r="3444" spans="24:27" x14ac:dyDescent="0.25">
      <c r="X3444"/>
      <c r="Y3444"/>
      <c r="Z3444"/>
      <c r="AA3444"/>
    </row>
    <row r="3445" spans="24:27" x14ac:dyDescent="0.25">
      <c r="X3445"/>
      <c r="Y3445"/>
      <c r="Z3445"/>
      <c r="AA3445"/>
    </row>
    <row r="3446" spans="24:27" x14ac:dyDescent="0.25">
      <c r="X3446"/>
      <c r="Y3446"/>
      <c r="Z3446"/>
      <c r="AA3446"/>
    </row>
    <row r="3447" spans="24:27" x14ac:dyDescent="0.25">
      <c r="X3447"/>
      <c r="Y3447"/>
      <c r="Z3447"/>
      <c r="AA3447"/>
    </row>
    <row r="3448" spans="24:27" x14ac:dyDescent="0.25">
      <c r="X3448"/>
      <c r="Y3448"/>
      <c r="Z3448"/>
      <c r="AA3448"/>
    </row>
    <row r="3449" spans="24:27" x14ac:dyDescent="0.25">
      <c r="X3449"/>
      <c r="Y3449"/>
      <c r="Z3449"/>
      <c r="AA3449"/>
    </row>
    <row r="3450" spans="24:27" x14ac:dyDescent="0.25">
      <c r="X3450"/>
      <c r="Y3450"/>
      <c r="Z3450"/>
      <c r="AA3450"/>
    </row>
    <row r="3451" spans="24:27" x14ac:dyDescent="0.25">
      <c r="X3451"/>
      <c r="Y3451"/>
      <c r="Z3451"/>
      <c r="AA3451"/>
    </row>
    <row r="3452" spans="24:27" x14ac:dyDescent="0.25">
      <c r="X3452"/>
      <c r="Y3452"/>
      <c r="Z3452"/>
      <c r="AA3452"/>
    </row>
    <row r="3453" spans="24:27" x14ac:dyDescent="0.25">
      <c r="X3453"/>
      <c r="Y3453"/>
      <c r="Z3453"/>
      <c r="AA3453"/>
    </row>
    <row r="3454" spans="24:27" x14ac:dyDescent="0.25">
      <c r="X3454"/>
      <c r="Y3454"/>
      <c r="Z3454"/>
      <c r="AA3454"/>
    </row>
    <row r="3455" spans="24:27" x14ac:dyDescent="0.25">
      <c r="X3455"/>
      <c r="Y3455"/>
      <c r="Z3455"/>
      <c r="AA3455"/>
    </row>
    <row r="3456" spans="24:27" x14ac:dyDescent="0.25">
      <c r="X3456"/>
      <c r="Y3456"/>
      <c r="Z3456"/>
      <c r="AA3456"/>
    </row>
    <row r="3457" spans="24:27" x14ac:dyDescent="0.25">
      <c r="X3457"/>
      <c r="Y3457"/>
      <c r="Z3457"/>
      <c r="AA3457"/>
    </row>
    <row r="3458" spans="24:27" x14ac:dyDescent="0.25">
      <c r="X3458"/>
      <c r="Y3458"/>
      <c r="Z3458"/>
      <c r="AA3458"/>
    </row>
    <row r="3459" spans="24:27" x14ac:dyDescent="0.25">
      <c r="X3459"/>
      <c r="Y3459"/>
      <c r="Z3459"/>
      <c r="AA3459"/>
    </row>
    <row r="3460" spans="24:27" x14ac:dyDescent="0.25">
      <c r="X3460"/>
      <c r="Y3460"/>
      <c r="Z3460"/>
      <c r="AA3460"/>
    </row>
    <row r="3461" spans="24:27" x14ac:dyDescent="0.25">
      <c r="X3461"/>
      <c r="Y3461"/>
      <c r="Z3461"/>
      <c r="AA3461"/>
    </row>
    <row r="3462" spans="24:27" x14ac:dyDescent="0.25">
      <c r="X3462"/>
      <c r="Y3462"/>
      <c r="Z3462"/>
      <c r="AA3462"/>
    </row>
    <row r="3463" spans="24:27" x14ac:dyDescent="0.25">
      <c r="X3463"/>
      <c r="Y3463"/>
      <c r="Z3463"/>
      <c r="AA3463"/>
    </row>
    <row r="3464" spans="24:27" x14ac:dyDescent="0.25">
      <c r="X3464"/>
      <c r="Y3464"/>
      <c r="Z3464"/>
      <c r="AA3464"/>
    </row>
    <row r="3465" spans="24:27" x14ac:dyDescent="0.25">
      <c r="X3465"/>
      <c r="Y3465"/>
      <c r="Z3465"/>
      <c r="AA3465"/>
    </row>
    <row r="3466" spans="24:27" x14ac:dyDescent="0.25">
      <c r="X3466"/>
      <c r="Y3466"/>
      <c r="Z3466"/>
      <c r="AA3466"/>
    </row>
    <row r="3467" spans="24:27" x14ac:dyDescent="0.25">
      <c r="X3467"/>
      <c r="Y3467"/>
      <c r="Z3467"/>
      <c r="AA3467"/>
    </row>
    <row r="3468" spans="24:27" x14ac:dyDescent="0.25">
      <c r="X3468"/>
      <c r="Y3468"/>
      <c r="Z3468"/>
      <c r="AA3468"/>
    </row>
    <row r="3469" spans="24:27" x14ac:dyDescent="0.25">
      <c r="X3469"/>
      <c r="Y3469"/>
      <c r="Z3469"/>
      <c r="AA3469"/>
    </row>
    <row r="3470" spans="24:27" x14ac:dyDescent="0.25">
      <c r="X3470"/>
      <c r="Y3470"/>
      <c r="Z3470"/>
      <c r="AA3470"/>
    </row>
    <row r="3471" spans="24:27" x14ac:dyDescent="0.25">
      <c r="X3471"/>
      <c r="Y3471"/>
      <c r="Z3471"/>
      <c r="AA3471"/>
    </row>
    <row r="3472" spans="24:27" x14ac:dyDescent="0.25">
      <c r="X3472"/>
      <c r="Y3472"/>
      <c r="Z3472"/>
      <c r="AA3472"/>
    </row>
    <row r="3473" spans="24:27" x14ac:dyDescent="0.25">
      <c r="X3473"/>
      <c r="Y3473"/>
      <c r="Z3473"/>
      <c r="AA3473"/>
    </row>
    <row r="3474" spans="24:27" x14ac:dyDescent="0.25">
      <c r="X3474"/>
      <c r="Y3474"/>
      <c r="Z3474"/>
      <c r="AA3474"/>
    </row>
    <row r="3475" spans="24:27" x14ac:dyDescent="0.25">
      <c r="X3475"/>
      <c r="Y3475"/>
      <c r="Z3475"/>
      <c r="AA3475"/>
    </row>
    <row r="3476" spans="24:27" x14ac:dyDescent="0.25">
      <c r="X3476"/>
      <c r="Y3476"/>
      <c r="Z3476"/>
      <c r="AA3476"/>
    </row>
    <row r="3477" spans="24:27" x14ac:dyDescent="0.25">
      <c r="X3477"/>
      <c r="Y3477"/>
      <c r="Z3477"/>
      <c r="AA3477"/>
    </row>
    <row r="3478" spans="24:27" x14ac:dyDescent="0.25">
      <c r="X3478"/>
      <c r="Y3478"/>
      <c r="Z3478"/>
      <c r="AA3478"/>
    </row>
    <row r="3479" spans="24:27" x14ac:dyDescent="0.25">
      <c r="X3479"/>
      <c r="Y3479"/>
      <c r="Z3479"/>
      <c r="AA3479"/>
    </row>
    <row r="3480" spans="24:27" x14ac:dyDescent="0.25">
      <c r="X3480"/>
      <c r="Y3480"/>
      <c r="Z3480"/>
      <c r="AA3480"/>
    </row>
    <row r="3481" spans="24:27" x14ac:dyDescent="0.25">
      <c r="X3481"/>
      <c r="Y3481"/>
      <c r="Z3481"/>
      <c r="AA3481"/>
    </row>
    <row r="3482" spans="24:27" x14ac:dyDescent="0.25">
      <c r="X3482"/>
      <c r="Y3482"/>
      <c r="Z3482"/>
      <c r="AA3482"/>
    </row>
    <row r="3483" spans="24:27" x14ac:dyDescent="0.25">
      <c r="X3483"/>
      <c r="Y3483"/>
      <c r="Z3483"/>
      <c r="AA3483"/>
    </row>
    <row r="3484" spans="24:27" x14ac:dyDescent="0.25">
      <c r="X3484"/>
      <c r="Y3484"/>
      <c r="Z3484"/>
      <c r="AA3484"/>
    </row>
    <row r="3485" spans="24:27" x14ac:dyDescent="0.25">
      <c r="X3485"/>
      <c r="Y3485"/>
      <c r="Z3485"/>
      <c r="AA3485"/>
    </row>
    <row r="3486" spans="24:27" x14ac:dyDescent="0.25">
      <c r="X3486"/>
      <c r="Y3486"/>
      <c r="Z3486"/>
      <c r="AA3486"/>
    </row>
    <row r="3487" spans="24:27" x14ac:dyDescent="0.25">
      <c r="X3487"/>
      <c r="Y3487"/>
      <c r="Z3487"/>
      <c r="AA3487"/>
    </row>
    <row r="3488" spans="24:27" x14ac:dyDescent="0.25">
      <c r="X3488"/>
      <c r="Y3488"/>
      <c r="Z3488"/>
      <c r="AA3488"/>
    </row>
    <row r="3489" spans="24:27" x14ac:dyDescent="0.25">
      <c r="X3489"/>
      <c r="Y3489"/>
      <c r="Z3489"/>
      <c r="AA3489"/>
    </row>
    <row r="3490" spans="24:27" x14ac:dyDescent="0.25">
      <c r="X3490"/>
      <c r="Y3490"/>
      <c r="Z3490"/>
      <c r="AA3490"/>
    </row>
    <row r="3491" spans="24:27" x14ac:dyDescent="0.25">
      <c r="X3491"/>
      <c r="Y3491"/>
      <c r="Z3491"/>
      <c r="AA3491"/>
    </row>
    <row r="3492" spans="24:27" x14ac:dyDescent="0.25">
      <c r="X3492"/>
      <c r="Y3492"/>
      <c r="Z3492"/>
      <c r="AA3492"/>
    </row>
    <row r="3493" spans="24:27" x14ac:dyDescent="0.25">
      <c r="X3493"/>
      <c r="Y3493"/>
      <c r="Z3493"/>
      <c r="AA3493"/>
    </row>
    <row r="3494" spans="24:27" x14ac:dyDescent="0.25">
      <c r="X3494"/>
      <c r="Y3494"/>
      <c r="Z3494"/>
      <c r="AA3494"/>
    </row>
    <row r="3495" spans="24:27" x14ac:dyDescent="0.25">
      <c r="X3495"/>
      <c r="Y3495"/>
      <c r="Z3495"/>
      <c r="AA3495"/>
    </row>
    <row r="3496" spans="24:27" x14ac:dyDescent="0.25">
      <c r="X3496"/>
      <c r="Y3496"/>
      <c r="Z3496"/>
      <c r="AA3496"/>
    </row>
    <row r="3497" spans="24:27" x14ac:dyDescent="0.25">
      <c r="X3497"/>
      <c r="Y3497"/>
      <c r="Z3497"/>
      <c r="AA3497"/>
    </row>
    <row r="3498" spans="24:27" x14ac:dyDescent="0.25">
      <c r="X3498"/>
      <c r="Y3498"/>
      <c r="Z3498"/>
      <c r="AA3498"/>
    </row>
    <row r="3499" spans="24:27" x14ac:dyDescent="0.25">
      <c r="X3499"/>
      <c r="Y3499"/>
      <c r="Z3499"/>
      <c r="AA3499"/>
    </row>
    <row r="3500" spans="24:27" x14ac:dyDescent="0.25">
      <c r="X3500"/>
      <c r="Y3500"/>
      <c r="Z3500"/>
      <c r="AA3500"/>
    </row>
    <row r="3501" spans="24:27" x14ac:dyDescent="0.25">
      <c r="X3501"/>
      <c r="Y3501"/>
      <c r="Z3501"/>
      <c r="AA3501"/>
    </row>
    <row r="3502" spans="24:27" x14ac:dyDescent="0.25">
      <c r="X3502"/>
      <c r="Y3502"/>
      <c r="Z3502"/>
      <c r="AA3502"/>
    </row>
    <row r="3503" spans="24:27" x14ac:dyDescent="0.25">
      <c r="X3503"/>
      <c r="Y3503"/>
      <c r="Z3503"/>
      <c r="AA3503"/>
    </row>
    <row r="3504" spans="24:27" x14ac:dyDescent="0.25">
      <c r="X3504"/>
      <c r="Y3504"/>
      <c r="Z3504"/>
      <c r="AA3504"/>
    </row>
    <row r="3505" spans="24:27" x14ac:dyDescent="0.25">
      <c r="X3505"/>
      <c r="Y3505"/>
      <c r="Z3505"/>
      <c r="AA3505"/>
    </row>
    <row r="3506" spans="24:27" x14ac:dyDescent="0.25">
      <c r="X3506"/>
      <c r="Y3506"/>
      <c r="Z3506"/>
      <c r="AA3506"/>
    </row>
    <row r="3507" spans="24:27" x14ac:dyDescent="0.25">
      <c r="X3507"/>
      <c r="Y3507"/>
      <c r="Z3507"/>
      <c r="AA3507"/>
    </row>
    <row r="3508" spans="24:27" x14ac:dyDescent="0.25">
      <c r="X3508"/>
      <c r="Y3508"/>
      <c r="Z3508"/>
      <c r="AA3508"/>
    </row>
    <row r="3509" spans="24:27" x14ac:dyDescent="0.25">
      <c r="X3509"/>
      <c r="Y3509"/>
      <c r="Z3509"/>
      <c r="AA3509"/>
    </row>
    <row r="3510" spans="24:27" x14ac:dyDescent="0.25">
      <c r="X3510"/>
      <c r="Y3510"/>
      <c r="Z3510"/>
      <c r="AA3510"/>
    </row>
    <row r="3511" spans="24:27" x14ac:dyDescent="0.25">
      <c r="X3511"/>
      <c r="Y3511"/>
      <c r="Z3511"/>
      <c r="AA3511"/>
    </row>
    <row r="3512" spans="24:27" x14ac:dyDescent="0.25">
      <c r="X3512"/>
      <c r="Y3512"/>
      <c r="Z3512"/>
      <c r="AA3512"/>
    </row>
    <row r="3513" spans="24:27" x14ac:dyDescent="0.25">
      <c r="X3513"/>
      <c r="Y3513"/>
      <c r="Z3513"/>
      <c r="AA3513"/>
    </row>
    <row r="3514" spans="24:27" x14ac:dyDescent="0.25">
      <c r="X3514"/>
      <c r="Y3514"/>
      <c r="Z3514"/>
      <c r="AA3514"/>
    </row>
    <row r="3515" spans="24:27" x14ac:dyDescent="0.25">
      <c r="X3515"/>
      <c r="Y3515"/>
      <c r="Z3515"/>
      <c r="AA3515"/>
    </row>
    <row r="3516" spans="24:27" x14ac:dyDescent="0.25">
      <c r="X3516"/>
      <c r="Y3516"/>
      <c r="Z3516"/>
      <c r="AA3516"/>
    </row>
    <row r="3517" spans="24:27" x14ac:dyDescent="0.25">
      <c r="X3517"/>
      <c r="Y3517"/>
      <c r="Z3517"/>
      <c r="AA3517"/>
    </row>
    <row r="3518" spans="24:27" x14ac:dyDescent="0.25">
      <c r="X3518"/>
      <c r="Y3518"/>
      <c r="Z3518"/>
      <c r="AA3518"/>
    </row>
    <row r="3519" spans="24:27" x14ac:dyDescent="0.25">
      <c r="X3519"/>
      <c r="Y3519"/>
      <c r="Z3519"/>
      <c r="AA3519"/>
    </row>
    <row r="3520" spans="24:27" x14ac:dyDescent="0.25">
      <c r="X3520"/>
      <c r="Y3520"/>
      <c r="Z3520"/>
      <c r="AA3520"/>
    </row>
    <row r="3521" spans="24:27" x14ac:dyDescent="0.25">
      <c r="X3521"/>
      <c r="Y3521"/>
      <c r="Z3521"/>
      <c r="AA3521"/>
    </row>
    <row r="3522" spans="24:27" x14ac:dyDescent="0.25">
      <c r="X3522"/>
      <c r="Y3522"/>
      <c r="Z3522"/>
      <c r="AA3522"/>
    </row>
    <row r="3523" spans="24:27" x14ac:dyDescent="0.25">
      <c r="X3523"/>
      <c r="Y3523"/>
      <c r="Z3523"/>
      <c r="AA3523"/>
    </row>
    <row r="3524" spans="24:27" x14ac:dyDescent="0.25">
      <c r="X3524"/>
      <c r="Y3524"/>
      <c r="Z3524"/>
      <c r="AA3524"/>
    </row>
    <row r="3525" spans="24:27" x14ac:dyDescent="0.25">
      <c r="X3525"/>
      <c r="Y3525"/>
      <c r="Z3525"/>
      <c r="AA3525"/>
    </row>
    <row r="3526" spans="24:27" x14ac:dyDescent="0.25">
      <c r="X3526"/>
      <c r="Y3526"/>
      <c r="Z3526"/>
      <c r="AA3526"/>
    </row>
    <row r="3527" spans="24:27" x14ac:dyDescent="0.25">
      <c r="X3527"/>
      <c r="Y3527"/>
      <c r="Z3527"/>
      <c r="AA3527"/>
    </row>
    <row r="3528" spans="24:27" x14ac:dyDescent="0.25">
      <c r="X3528"/>
      <c r="Y3528"/>
      <c r="Z3528"/>
      <c r="AA3528"/>
    </row>
    <row r="3529" spans="24:27" x14ac:dyDescent="0.25">
      <c r="X3529"/>
      <c r="Y3529"/>
      <c r="Z3529"/>
      <c r="AA3529"/>
    </row>
    <row r="3530" spans="24:27" x14ac:dyDescent="0.25">
      <c r="X3530"/>
      <c r="Y3530"/>
      <c r="Z3530"/>
      <c r="AA3530"/>
    </row>
    <row r="3531" spans="24:27" x14ac:dyDescent="0.25">
      <c r="X3531"/>
      <c r="Y3531"/>
      <c r="Z3531"/>
      <c r="AA3531"/>
    </row>
    <row r="3532" spans="24:27" x14ac:dyDescent="0.25">
      <c r="X3532"/>
      <c r="Y3532"/>
      <c r="Z3532"/>
      <c r="AA3532"/>
    </row>
    <row r="3533" spans="24:27" x14ac:dyDescent="0.25">
      <c r="X3533"/>
      <c r="Y3533"/>
      <c r="Z3533"/>
      <c r="AA3533"/>
    </row>
    <row r="3534" spans="24:27" x14ac:dyDescent="0.25">
      <c r="X3534"/>
      <c r="Y3534"/>
      <c r="Z3534"/>
      <c r="AA3534"/>
    </row>
    <row r="3535" spans="24:27" x14ac:dyDescent="0.25">
      <c r="X3535"/>
      <c r="Y3535"/>
      <c r="Z3535"/>
      <c r="AA3535"/>
    </row>
    <row r="3536" spans="24:27" x14ac:dyDescent="0.25">
      <c r="X3536"/>
      <c r="Y3536"/>
      <c r="Z3536"/>
      <c r="AA3536"/>
    </row>
    <row r="3537" spans="24:27" x14ac:dyDescent="0.25">
      <c r="X3537"/>
      <c r="Y3537"/>
      <c r="Z3537"/>
      <c r="AA3537"/>
    </row>
    <row r="3538" spans="24:27" x14ac:dyDescent="0.25">
      <c r="X3538"/>
      <c r="Y3538"/>
      <c r="Z3538"/>
      <c r="AA3538"/>
    </row>
    <row r="3539" spans="24:27" x14ac:dyDescent="0.25">
      <c r="X3539"/>
      <c r="Y3539"/>
      <c r="Z3539"/>
      <c r="AA3539"/>
    </row>
    <row r="3540" spans="24:27" x14ac:dyDescent="0.25">
      <c r="X3540"/>
      <c r="Y3540"/>
      <c r="Z3540"/>
      <c r="AA3540"/>
    </row>
    <row r="3541" spans="24:27" x14ac:dyDescent="0.25">
      <c r="X3541"/>
      <c r="Y3541"/>
      <c r="Z3541"/>
      <c r="AA3541"/>
    </row>
    <row r="3542" spans="24:27" x14ac:dyDescent="0.25">
      <c r="X3542"/>
      <c r="Y3542"/>
      <c r="Z3542"/>
      <c r="AA3542"/>
    </row>
    <row r="3543" spans="24:27" x14ac:dyDescent="0.25">
      <c r="X3543"/>
      <c r="Y3543"/>
      <c r="Z3543"/>
      <c r="AA3543"/>
    </row>
    <row r="3544" spans="24:27" x14ac:dyDescent="0.25">
      <c r="X3544"/>
      <c r="Y3544"/>
      <c r="Z3544"/>
      <c r="AA3544"/>
    </row>
    <row r="3545" spans="24:27" x14ac:dyDescent="0.25">
      <c r="X3545"/>
      <c r="Y3545"/>
      <c r="Z3545"/>
      <c r="AA3545"/>
    </row>
    <row r="3546" spans="24:27" x14ac:dyDescent="0.25">
      <c r="X3546"/>
      <c r="Y3546"/>
      <c r="Z3546"/>
      <c r="AA3546"/>
    </row>
    <row r="3547" spans="24:27" x14ac:dyDescent="0.25">
      <c r="X3547"/>
      <c r="Y3547"/>
      <c r="Z3547"/>
      <c r="AA3547"/>
    </row>
    <row r="3548" spans="24:27" x14ac:dyDescent="0.25">
      <c r="X3548"/>
      <c r="Y3548"/>
      <c r="Z3548"/>
      <c r="AA3548"/>
    </row>
    <row r="3549" spans="24:27" x14ac:dyDescent="0.25">
      <c r="X3549"/>
      <c r="Y3549"/>
      <c r="Z3549"/>
      <c r="AA3549"/>
    </row>
    <row r="3550" spans="24:27" x14ac:dyDescent="0.25">
      <c r="X3550"/>
      <c r="Y3550"/>
      <c r="Z3550"/>
      <c r="AA3550"/>
    </row>
    <row r="3551" spans="24:27" x14ac:dyDescent="0.25">
      <c r="X3551"/>
      <c r="Y3551"/>
      <c r="Z3551"/>
      <c r="AA3551"/>
    </row>
    <row r="3552" spans="24:27" x14ac:dyDescent="0.25">
      <c r="X3552"/>
      <c r="Y3552"/>
      <c r="Z3552"/>
      <c r="AA3552"/>
    </row>
    <row r="3553" spans="24:27" x14ac:dyDescent="0.25">
      <c r="X3553"/>
      <c r="Y3553"/>
      <c r="Z3553"/>
      <c r="AA3553"/>
    </row>
    <row r="3554" spans="24:27" x14ac:dyDescent="0.25">
      <c r="X3554"/>
      <c r="Y3554"/>
      <c r="Z3554"/>
      <c r="AA3554"/>
    </row>
    <row r="3555" spans="24:27" x14ac:dyDescent="0.25">
      <c r="X3555"/>
      <c r="Y3555"/>
      <c r="Z3555"/>
      <c r="AA3555"/>
    </row>
    <row r="3556" spans="24:27" x14ac:dyDescent="0.25">
      <c r="X3556"/>
      <c r="Y3556"/>
      <c r="Z3556"/>
      <c r="AA3556"/>
    </row>
    <row r="3557" spans="24:27" x14ac:dyDescent="0.25">
      <c r="X3557"/>
      <c r="Y3557"/>
      <c r="Z3557"/>
      <c r="AA3557"/>
    </row>
    <row r="3558" spans="24:27" x14ac:dyDescent="0.25">
      <c r="X3558"/>
      <c r="Y3558"/>
      <c r="Z3558"/>
      <c r="AA3558"/>
    </row>
    <row r="3559" spans="24:27" x14ac:dyDescent="0.25">
      <c r="X3559"/>
      <c r="Y3559"/>
      <c r="Z3559"/>
      <c r="AA3559"/>
    </row>
    <row r="3560" spans="24:27" x14ac:dyDescent="0.25">
      <c r="X3560"/>
      <c r="Y3560"/>
      <c r="Z3560"/>
      <c r="AA3560"/>
    </row>
    <row r="3561" spans="24:27" x14ac:dyDescent="0.25">
      <c r="X3561"/>
      <c r="Y3561"/>
      <c r="Z3561"/>
      <c r="AA3561"/>
    </row>
    <row r="3562" spans="24:27" x14ac:dyDescent="0.25">
      <c r="X3562"/>
      <c r="Y3562"/>
      <c r="Z3562"/>
      <c r="AA3562"/>
    </row>
    <row r="3563" spans="24:27" x14ac:dyDescent="0.25">
      <c r="X3563"/>
      <c r="Y3563"/>
      <c r="Z3563"/>
      <c r="AA3563"/>
    </row>
    <row r="3564" spans="24:27" x14ac:dyDescent="0.25">
      <c r="X3564"/>
      <c r="Y3564"/>
      <c r="Z3564"/>
      <c r="AA3564"/>
    </row>
    <row r="3565" spans="24:27" x14ac:dyDescent="0.25">
      <c r="X3565"/>
      <c r="Y3565"/>
      <c r="Z3565"/>
      <c r="AA3565"/>
    </row>
    <row r="3566" spans="24:27" x14ac:dyDescent="0.25">
      <c r="X3566"/>
      <c r="Y3566"/>
      <c r="Z3566"/>
      <c r="AA3566"/>
    </row>
    <row r="3567" spans="24:27" x14ac:dyDescent="0.25">
      <c r="X3567"/>
      <c r="Y3567"/>
      <c r="Z3567"/>
      <c r="AA3567"/>
    </row>
    <row r="3568" spans="24:27" x14ac:dyDescent="0.25">
      <c r="X3568"/>
      <c r="Y3568"/>
      <c r="Z3568"/>
      <c r="AA3568"/>
    </row>
    <row r="3569" spans="24:27" x14ac:dyDescent="0.25">
      <c r="X3569"/>
      <c r="Y3569"/>
      <c r="Z3569"/>
      <c r="AA3569"/>
    </row>
    <row r="3570" spans="24:27" x14ac:dyDescent="0.25">
      <c r="X3570"/>
      <c r="Y3570"/>
      <c r="Z3570"/>
      <c r="AA3570"/>
    </row>
    <row r="3571" spans="24:27" x14ac:dyDescent="0.25">
      <c r="X3571"/>
      <c r="Y3571"/>
      <c r="Z3571"/>
      <c r="AA3571"/>
    </row>
    <row r="3572" spans="24:27" x14ac:dyDescent="0.25">
      <c r="X3572"/>
      <c r="Y3572"/>
      <c r="Z3572"/>
      <c r="AA3572"/>
    </row>
    <row r="3573" spans="24:27" x14ac:dyDescent="0.25">
      <c r="X3573"/>
      <c r="Y3573"/>
      <c r="Z3573"/>
      <c r="AA3573"/>
    </row>
    <row r="3574" spans="24:27" x14ac:dyDescent="0.25">
      <c r="X3574"/>
      <c r="Y3574"/>
      <c r="Z3574"/>
      <c r="AA3574"/>
    </row>
    <row r="3575" spans="24:27" x14ac:dyDescent="0.25">
      <c r="X3575"/>
      <c r="Y3575"/>
      <c r="Z3575"/>
      <c r="AA3575"/>
    </row>
    <row r="3576" spans="24:27" x14ac:dyDescent="0.25">
      <c r="X3576"/>
      <c r="Y3576"/>
      <c r="Z3576"/>
      <c r="AA3576"/>
    </row>
    <row r="3577" spans="24:27" x14ac:dyDescent="0.25">
      <c r="X3577"/>
      <c r="Y3577"/>
      <c r="Z3577"/>
      <c r="AA3577"/>
    </row>
    <row r="3578" spans="24:27" x14ac:dyDescent="0.25">
      <c r="X3578"/>
      <c r="Y3578"/>
      <c r="Z3578"/>
      <c r="AA3578"/>
    </row>
    <row r="3579" spans="24:27" x14ac:dyDescent="0.25">
      <c r="X3579"/>
      <c r="Y3579"/>
      <c r="Z3579"/>
      <c r="AA3579"/>
    </row>
    <row r="3580" spans="24:27" x14ac:dyDescent="0.25">
      <c r="X3580"/>
      <c r="Y3580"/>
      <c r="Z3580"/>
      <c r="AA3580"/>
    </row>
    <row r="3581" spans="24:27" x14ac:dyDescent="0.25">
      <c r="X3581"/>
      <c r="Y3581"/>
      <c r="Z3581"/>
      <c r="AA3581"/>
    </row>
    <row r="3582" spans="24:27" x14ac:dyDescent="0.25">
      <c r="X3582"/>
      <c r="Y3582"/>
      <c r="Z3582"/>
      <c r="AA3582"/>
    </row>
    <row r="3583" spans="24:27" x14ac:dyDescent="0.25">
      <c r="X3583"/>
      <c r="Y3583"/>
      <c r="Z3583"/>
      <c r="AA3583"/>
    </row>
    <row r="3584" spans="24:27" x14ac:dyDescent="0.25">
      <c r="X3584"/>
      <c r="Y3584"/>
      <c r="Z3584"/>
      <c r="AA3584"/>
    </row>
    <row r="3585" spans="24:27" x14ac:dyDescent="0.25">
      <c r="X3585"/>
      <c r="Y3585"/>
      <c r="Z3585"/>
      <c r="AA3585"/>
    </row>
    <row r="3586" spans="24:27" x14ac:dyDescent="0.25">
      <c r="X3586"/>
      <c r="Y3586"/>
      <c r="Z3586"/>
      <c r="AA3586"/>
    </row>
    <row r="3587" spans="24:27" x14ac:dyDescent="0.25">
      <c r="X3587"/>
      <c r="Y3587"/>
      <c r="Z3587"/>
      <c r="AA3587"/>
    </row>
    <row r="3588" spans="24:27" x14ac:dyDescent="0.25">
      <c r="X3588"/>
      <c r="Y3588"/>
      <c r="Z3588"/>
      <c r="AA3588"/>
    </row>
    <row r="3589" spans="24:27" x14ac:dyDescent="0.25">
      <c r="X3589"/>
      <c r="Y3589"/>
      <c r="Z3589"/>
      <c r="AA3589"/>
    </row>
    <row r="3590" spans="24:27" x14ac:dyDescent="0.25">
      <c r="X3590"/>
      <c r="Y3590"/>
      <c r="Z3590"/>
      <c r="AA3590"/>
    </row>
    <row r="3591" spans="24:27" x14ac:dyDescent="0.25">
      <c r="X3591"/>
      <c r="Y3591"/>
      <c r="Z3591"/>
      <c r="AA3591"/>
    </row>
    <row r="3592" spans="24:27" x14ac:dyDescent="0.25">
      <c r="X3592"/>
      <c r="Y3592"/>
      <c r="Z3592"/>
      <c r="AA3592"/>
    </row>
    <row r="3593" spans="24:27" x14ac:dyDescent="0.25">
      <c r="X3593"/>
      <c r="Y3593"/>
      <c r="Z3593"/>
      <c r="AA3593"/>
    </row>
    <row r="3594" spans="24:27" x14ac:dyDescent="0.25">
      <c r="X3594"/>
      <c r="Y3594"/>
      <c r="Z3594"/>
      <c r="AA3594"/>
    </row>
    <row r="3595" spans="24:27" x14ac:dyDescent="0.25">
      <c r="X3595"/>
      <c r="Y3595"/>
      <c r="Z3595"/>
      <c r="AA3595"/>
    </row>
    <row r="3596" spans="24:27" x14ac:dyDescent="0.25">
      <c r="X3596"/>
      <c r="Y3596"/>
      <c r="Z3596"/>
      <c r="AA3596"/>
    </row>
    <row r="3597" spans="24:27" x14ac:dyDescent="0.25">
      <c r="X3597"/>
      <c r="Y3597"/>
      <c r="Z3597"/>
      <c r="AA3597"/>
    </row>
    <row r="3598" spans="24:27" x14ac:dyDescent="0.25">
      <c r="X3598"/>
      <c r="Y3598"/>
      <c r="Z3598"/>
      <c r="AA3598"/>
    </row>
    <row r="3599" spans="24:27" x14ac:dyDescent="0.25">
      <c r="X3599"/>
      <c r="Y3599"/>
      <c r="Z3599"/>
      <c r="AA3599"/>
    </row>
    <row r="3600" spans="24:27" x14ac:dyDescent="0.25">
      <c r="X3600"/>
      <c r="Y3600"/>
      <c r="Z3600"/>
      <c r="AA3600"/>
    </row>
    <row r="3601" spans="24:27" x14ac:dyDescent="0.25">
      <c r="X3601"/>
      <c r="Y3601"/>
      <c r="Z3601"/>
      <c r="AA3601"/>
    </row>
    <row r="3602" spans="24:27" x14ac:dyDescent="0.25">
      <c r="X3602"/>
      <c r="Y3602"/>
      <c r="Z3602"/>
      <c r="AA3602"/>
    </row>
    <row r="3603" spans="24:27" x14ac:dyDescent="0.25">
      <c r="X3603"/>
      <c r="Y3603"/>
      <c r="Z3603"/>
      <c r="AA3603"/>
    </row>
    <row r="3604" spans="24:27" x14ac:dyDescent="0.25">
      <c r="X3604"/>
      <c r="Y3604"/>
      <c r="Z3604"/>
      <c r="AA3604"/>
    </row>
    <row r="3605" spans="24:27" x14ac:dyDescent="0.25">
      <c r="X3605"/>
      <c r="Y3605"/>
      <c r="Z3605"/>
      <c r="AA3605"/>
    </row>
    <row r="3606" spans="24:27" x14ac:dyDescent="0.25">
      <c r="X3606"/>
      <c r="Y3606"/>
      <c r="Z3606"/>
      <c r="AA3606"/>
    </row>
    <row r="3607" spans="24:27" x14ac:dyDescent="0.25">
      <c r="X3607"/>
      <c r="Y3607"/>
      <c r="Z3607"/>
      <c r="AA3607"/>
    </row>
    <row r="3608" spans="24:27" x14ac:dyDescent="0.25">
      <c r="X3608"/>
      <c r="Y3608"/>
      <c r="Z3608"/>
      <c r="AA3608"/>
    </row>
    <row r="3609" spans="24:27" x14ac:dyDescent="0.25">
      <c r="X3609"/>
      <c r="Y3609"/>
      <c r="Z3609"/>
      <c r="AA3609"/>
    </row>
    <row r="3610" spans="24:27" x14ac:dyDescent="0.25">
      <c r="X3610"/>
      <c r="Y3610"/>
      <c r="Z3610"/>
      <c r="AA3610"/>
    </row>
    <row r="3611" spans="24:27" x14ac:dyDescent="0.25">
      <c r="X3611"/>
      <c r="Y3611"/>
      <c r="Z3611"/>
      <c r="AA3611"/>
    </row>
    <row r="3612" spans="24:27" x14ac:dyDescent="0.25">
      <c r="X3612"/>
      <c r="Y3612"/>
      <c r="Z3612"/>
      <c r="AA3612"/>
    </row>
    <row r="3613" spans="24:27" x14ac:dyDescent="0.25">
      <c r="X3613"/>
      <c r="Y3613"/>
      <c r="Z3613"/>
      <c r="AA3613"/>
    </row>
    <row r="3614" spans="24:27" x14ac:dyDescent="0.25">
      <c r="X3614"/>
      <c r="Y3614"/>
      <c r="Z3614"/>
      <c r="AA3614"/>
    </row>
    <row r="3615" spans="24:27" x14ac:dyDescent="0.25">
      <c r="X3615"/>
      <c r="Y3615"/>
      <c r="Z3615"/>
      <c r="AA3615"/>
    </row>
    <row r="3616" spans="24:27" x14ac:dyDescent="0.25">
      <c r="X3616"/>
      <c r="Y3616"/>
      <c r="Z3616"/>
      <c r="AA3616"/>
    </row>
    <row r="3617" spans="24:27" x14ac:dyDescent="0.25">
      <c r="X3617"/>
      <c r="Y3617"/>
      <c r="Z3617"/>
      <c r="AA3617"/>
    </row>
    <row r="3618" spans="24:27" x14ac:dyDescent="0.25">
      <c r="X3618"/>
      <c r="Y3618"/>
      <c r="Z3618"/>
      <c r="AA3618"/>
    </row>
    <row r="3619" spans="24:27" x14ac:dyDescent="0.25">
      <c r="X3619"/>
      <c r="Y3619"/>
      <c r="Z3619"/>
      <c r="AA3619"/>
    </row>
    <row r="3620" spans="24:27" x14ac:dyDescent="0.25">
      <c r="X3620"/>
      <c r="Y3620"/>
      <c r="Z3620"/>
      <c r="AA3620"/>
    </row>
    <row r="3621" spans="24:27" x14ac:dyDescent="0.25">
      <c r="X3621"/>
      <c r="Y3621"/>
      <c r="Z3621"/>
      <c r="AA3621"/>
    </row>
    <row r="3622" spans="24:27" x14ac:dyDescent="0.25">
      <c r="X3622"/>
      <c r="Y3622"/>
      <c r="Z3622"/>
      <c r="AA3622"/>
    </row>
    <row r="3623" spans="24:27" x14ac:dyDescent="0.25">
      <c r="X3623"/>
      <c r="Y3623"/>
      <c r="Z3623"/>
      <c r="AA3623"/>
    </row>
    <row r="3624" spans="24:27" x14ac:dyDescent="0.25">
      <c r="X3624"/>
      <c r="Y3624"/>
      <c r="Z3624"/>
      <c r="AA3624"/>
    </row>
    <row r="3625" spans="24:27" x14ac:dyDescent="0.25">
      <c r="X3625"/>
      <c r="Y3625"/>
      <c r="Z3625"/>
      <c r="AA3625"/>
    </row>
    <row r="3626" spans="24:27" x14ac:dyDescent="0.25">
      <c r="X3626"/>
      <c r="Y3626"/>
      <c r="Z3626"/>
      <c r="AA3626"/>
    </row>
    <row r="3627" spans="24:27" x14ac:dyDescent="0.25">
      <c r="X3627"/>
      <c r="Y3627"/>
      <c r="Z3627"/>
      <c r="AA3627"/>
    </row>
    <row r="3628" spans="24:27" x14ac:dyDescent="0.25">
      <c r="X3628"/>
      <c r="Y3628"/>
      <c r="Z3628"/>
      <c r="AA3628"/>
    </row>
    <row r="3629" spans="24:27" x14ac:dyDescent="0.25">
      <c r="X3629"/>
      <c r="Y3629"/>
      <c r="Z3629"/>
      <c r="AA3629"/>
    </row>
    <row r="3630" spans="24:27" x14ac:dyDescent="0.25">
      <c r="X3630"/>
      <c r="Y3630"/>
      <c r="Z3630"/>
      <c r="AA3630"/>
    </row>
    <row r="3631" spans="24:27" x14ac:dyDescent="0.25">
      <c r="X3631"/>
      <c r="Y3631"/>
      <c r="Z3631"/>
      <c r="AA3631"/>
    </row>
    <row r="3632" spans="24:27" x14ac:dyDescent="0.25">
      <c r="X3632"/>
      <c r="Y3632"/>
      <c r="Z3632"/>
      <c r="AA3632"/>
    </row>
    <row r="3633" spans="24:27" x14ac:dyDescent="0.25">
      <c r="X3633"/>
      <c r="Y3633"/>
      <c r="Z3633"/>
      <c r="AA3633"/>
    </row>
    <row r="3634" spans="24:27" x14ac:dyDescent="0.25">
      <c r="X3634"/>
      <c r="Y3634"/>
      <c r="Z3634"/>
      <c r="AA3634"/>
    </row>
    <row r="3635" spans="24:27" x14ac:dyDescent="0.25">
      <c r="X3635"/>
      <c r="Y3635"/>
      <c r="Z3635"/>
      <c r="AA3635"/>
    </row>
    <row r="3636" spans="24:27" x14ac:dyDescent="0.25">
      <c r="X3636"/>
      <c r="Y3636"/>
      <c r="Z3636"/>
      <c r="AA3636"/>
    </row>
    <row r="3637" spans="24:27" x14ac:dyDescent="0.25">
      <c r="X3637"/>
      <c r="Y3637"/>
      <c r="Z3637"/>
      <c r="AA3637"/>
    </row>
    <row r="3638" spans="24:27" x14ac:dyDescent="0.25">
      <c r="X3638"/>
      <c r="Y3638"/>
      <c r="Z3638"/>
      <c r="AA3638"/>
    </row>
    <row r="3639" spans="24:27" x14ac:dyDescent="0.25">
      <c r="X3639"/>
      <c r="Y3639"/>
      <c r="Z3639"/>
      <c r="AA3639"/>
    </row>
    <row r="3640" spans="24:27" x14ac:dyDescent="0.25">
      <c r="X3640"/>
      <c r="Y3640"/>
      <c r="Z3640"/>
      <c r="AA3640"/>
    </row>
    <row r="3641" spans="24:27" x14ac:dyDescent="0.25">
      <c r="X3641"/>
      <c r="Y3641"/>
      <c r="Z3641"/>
      <c r="AA3641"/>
    </row>
    <row r="3642" spans="24:27" x14ac:dyDescent="0.25">
      <c r="X3642"/>
      <c r="Y3642"/>
      <c r="Z3642"/>
      <c r="AA3642"/>
    </row>
    <row r="3643" spans="24:27" x14ac:dyDescent="0.25">
      <c r="X3643"/>
      <c r="Y3643"/>
      <c r="Z3643"/>
      <c r="AA3643"/>
    </row>
    <row r="3644" spans="24:27" x14ac:dyDescent="0.25">
      <c r="X3644"/>
      <c r="Y3644"/>
      <c r="Z3644"/>
      <c r="AA3644"/>
    </row>
    <row r="3645" spans="24:27" x14ac:dyDescent="0.25">
      <c r="X3645"/>
      <c r="Y3645"/>
      <c r="Z3645"/>
      <c r="AA3645"/>
    </row>
    <row r="3646" spans="24:27" x14ac:dyDescent="0.25">
      <c r="X3646"/>
      <c r="Y3646"/>
      <c r="Z3646"/>
      <c r="AA3646"/>
    </row>
    <row r="3647" spans="24:27" x14ac:dyDescent="0.25">
      <c r="X3647"/>
      <c r="Y3647"/>
      <c r="Z3647"/>
      <c r="AA3647"/>
    </row>
    <row r="3648" spans="24:27" x14ac:dyDescent="0.25">
      <c r="X3648"/>
      <c r="Y3648"/>
      <c r="Z3648"/>
      <c r="AA3648"/>
    </row>
    <row r="3649" spans="24:27" x14ac:dyDescent="0.25">
      <c r="X3649"/>
      <c r="Y3649"/>
      <c r="Z3649"/>
      <c r="AA3649"/>
    </row>
    <row r="3650" spans="24:27" x14ac:dyDescent="0.25">
      <c r="X3650"/>
      <c r="Y3650"/>
      <c r="Z3650"/>
      <c r="AA3650"/>
    </row>
    <row r="3651" spans="24:27" x14ac:dyDescent="0.25">
      <c r="X3651"/>
      <c r="Y3651"/>
      <c r="Z3651"/>
      <c r="AA3651"/>
    </row>
    <row r="3652" spans="24:27" x14ac:dyDescent="0.25">
      <c r="X3652"/>
      <c r="Y3652"/>
      <c r="Z3652"/>
      <c r="AA3652"/>
    </row>
    <row r="3653" spans="24:27" x14ac:dyDescent="0.25">
      <c r="X3653"/>
      <c r="Y3653"/>
      <c r="Z3653"/>
      <c r="AA3653"/>
    </row>
    <row r="3654" spans="24:27" x14ac:dyDescent="0.25">
      <c r="X3654"/>
      <c r="Y3654"/>
      <c r="Z3654"/>
      <c r="AA3654"/>
    </row>
    <row r="3655" spans="24:27" x14ac:dyDescent="0.25">
      <c r="X3655"/>
      <c r="Y3655"/>
      <c r="Z3655"/>
      <c r="AA3655"/>
    </row>
    <row r="3656" spans="24:27" x14ac:dyDescent="0.25">
      <c r="X3656"/>
      <c r="Y3656"/>
      <c r="Z3656"/>
      <c r="AA3656"/>
    </row>
    <row r="3657" spans="24:27" x14ac:dyDescent="0.25">
      <c r="X3657"/>
      <c r="Y3657"/>
      <c r="Z3657"/>
      <c r="AA3657"/>
    </row>
    <row r="3658" spans="24:27" x14ac:dyDescent="0.25">
      <c r="X3658"/>
      <c r="Y3658"/>
      <c r="Z3658"/>
      <c r="AA3658"/>
    </row>
    <row r="3659" spans="24:27" x14ac:dyDescent="0.25">
      <c r="X3659"/>
      <c r="Y3659"/>
      <c r="Z3659"/>
      <c r="AA3659"/>
    </row>
    <row r="3660" spans="24:27" x14ac:dyDescent="0.25">
      <c r="X3660"/>
      <c r="Y3660"/>
      <c r="Z3660"/>
      <c r="AA3660"/>
    </row>
    <row r="3661" spans="24:27" x14ac:dyDescent="0.25">
      <c r="X3661"/>
      <c r="Y3661"/>
      <c r="Z3661"/>
      <c r="AA3661"/>
    </row>
    <row r="3662" spans="24:27" x14ac:dyDescent="0.25">
      <c r="X3662"/>
      <c r="Y3662"/>
      <c r="Z3662"/>
      <c r="AA3662"/>
    </row>
    <row r="3663" spans="24:27" x14ac:dyDescent="0.25">
      <c r="X3663"/>
      <c r="Y3663"/>
      <c r="Z3663"/>
      <c r="AA3663"/>
    </row>
    <row r="3664" spans="24:27" x14ac:dyDescent="0.25">
      <c r="X3664"/>
      <c r="Y3664"/>
      <c r="Z3664"/>
      <c r="AA3664"/>
    </row>
    <row r="3665" spans="24:27" x14ac:dyDescent="0.25">
      <c r="X3665"/>
      <c r="Y3665"/>
      <c r="Z3665"/>
      <c r="AA3665"/>
    </row>
    <row r="3666" spans="24:27" x14ac:dyDescent="0.25">
      <c r="X3666"/>
      <c r="Y3666"/>
      <c r="Z3666"/>
      <c r="AA3666"/>
    </row>
    <row r="3667" spans="24:27" x14ac:dyDescent="0.25">
      <c r="X3667"/>
      <c r="Y3667"/>
      <c r="Z3667"/>
      <c r="AA3667"/>
    </row>
    <row r="3668" spans="24:27" x14ac:dyDescent="0.25">
      <c r="X3668"/>
      <c r="Y3668"/>
      <c r="Z3668"/>
      <c r="AA3668"/>
    </row>
    <row r="3669" spans="24:27" x14ac:dyDescent="0.25">
      <c r="X3669"/>
      <c r="Y3669"/>
      <c r="Z3669"/>
      <c r="AA3669"/>
    </row>
    <row r="3670" spans="24:27" x14ac:dyDescent="0.25">
      <c r="X3670"/>
      <c r="Y3670"/>
      <c r="Z3670"/>
      <c r="AA3670"/>
    </row>
    <row r="3671" spans="24:27" x14ac:dyDescent="0.25">
      <c r="X3671"/>
      <c r="Y3671"/>
      <c r="Z3671"/>
      <c r="AA3671"/>
    </row>
    <row r="3672" spans="24:27" x14ac:dyDescent="0.25">
      <c r="X3672"/>
      <c r="Y3672"/>
      <c r="Z3672"/>
      <c r="AA3672"/>
    </row>
    <row r="3673" spans="24:27" x14ac:dyDescent="0.25">
      <c r="X3673"/>
      <c r="Y3673"/>
      <c r="Z3673"/>
      <c r="AA3673"/>
    </row>
    <row r="3674" spans="24:27" x14ac:dyDescent="0.25">
      <c r="X3674"/>
      <c r="Y3674"/>
      <c r="Z3674"/>
      <c r="AA3674"/>
    </row>
    <row r="3675" spans="24:27" x14ac:dyDescent="0.25">
      <c r="X3675"/>
      <c r="Y3675"/>
      <c r="Z3675"/>
      <c r="AA3675"/>
    </row>
    <row r="3676" spans="24:27" x14ac:dyDescent="0.25">
      <c r="X3676"/>
      <c r="Y3676"/>
      <c r="Z3676"/>
      <c r="AA3676"/>
    </row>
    <row r="3677" spans="24:27" x14ac:dyDescent="0.25">
      <c r="X3677"/>
      <c r="Y3677"/>
      <c r="Z3677"/>
      <c r="AA3677"/>
    </row>
    <row r="3678" spans="24:27" x14ac:dyDescent="0.25">
      <c r="X3678"/>
      <c r="Y3678"/>
      <c r="Z3678"/>
      <c r="AA3678"/>
    </row>
    <row r="3679" spans="24:27" x14ac:dyDescent="0.25">
      <c r="X3679"/>
      <c r="Y3679"/>
      <c r="Z3679"/>
      <c r="AA3679"/>
    </row>
    <row r="3680" spans="24:27" x14ac:dyDescent="0.25">
      <c r="X3680"/>
      <c r="Y3680"/>
      <c r="Z3680"/>
      <c r="AA3680"/>
    </row>
    <row r="3681" spans="24:27" x14ac:dyDescent="0.25">
      <c r="X3681"/>
      <c r="Y3681"/>
      <c r="Z3681"/>
      <c r="AA3681"/>
    </row>
    <row r="3682" spans="24:27" x14ac:dyDescent="0.25">
      <c r="X3682"/>
      <c r="Y3682"/>
      <c r="Z3682"/>
      <c r="AA3682"/>
    </row>
    <row r="3683" spans="24:27" x14ac:dyDescent="0.25">
      <c r="X3683"/>
      <c r="Y3683"/>
      <c r="Z3683"/>
      <c r="AA3683"/>
    </row>
    <row r="3684" spans="24:27" x14ac:dyDescent="0.25">
      <c r="X3684"/>
      <c r="Y3684"/>
      <c r="Z3684"/>
      <c r="AA3684"/>
    </row>
    <row r="3685" spans="24:27" x14ac:dyDescent="0.25">
      <c r="X3685"/>
      <c r="Y3685"/>
      <c r="Z3685"/>
      <c r="AA3685"/>
    </row>
    <row r="3686" spans="24:27" x14ac:dyDescent="0.25">
      <c r="X3686"/>
      <c r="Y3686"/>
      <c r="Z3686"/>
      <c r="AA3686"/>
    </row>
    <row r="3687" spans="24:27" x14ac:dyDescent="0.25">
      <c r="X3687"/>
      <c r="Y3687"/>
      <c r="Z3687"/>
      <c r="AA3687"/>
    </row>
    <row r="3688" spans="24:27" x14ac:dyDescent="0.25">
      <c r="X3688"/>
      <c r="Y3688"/>
      <c r="Z3688"/>
      <c r="AA3688"/>
    </row>
    <row r="3689" spans="24:27" x14ac:dyDescent="0.25">
      <c r="X3689"/>
      <c r="Y3689"/>
      <c r="Z3689"/>
      <c r="AA3689"/>
    </row>
    <row r="3690" spans="24:27" x14ac:dyDescent="0.25">
      <c r="X3690"/>
      <c r="Y3690"/>
      <c r="Z3690"/>
      <c r="AA3690"/>
    </row>
    <row r="3691" spans="24:27" x14ac:dyDescent="0.25">
      <c r="X3691"/>
      <c r="Y3691"/>
      <c r="Z3691"/>
      <c r="AA3691"/>
    </row>
    <row r="3692" spans="24:27" x14ac:dyDescent="0.25">
      <c r="X3692"/>
      <c r="Y3692"/>
      <c r="Z3692"/>
      <c r="AA3692"/>
    </row>
    <row r="3693" spans="24:27" x14ac:dyDescent="0.25">
      <c r="X3693"/>
      <c r="Y3693"/>
      <c r="Z3693"/>
      <c r="AA3693"/>
    </row>
    <row r="3694" spans="24:27" x14ac:dyDescent="0.25">
      <c r="X3694"/>
      <c r="Y3694"/>
      <c r="Z3694"/>
      <c r="AA3694"/>
    </row>
    <row r="3695" spans="24:27" x14ac:dyDescent="0.25">
      <c r="X3695"/>
      <c r="Y3695"/>
      <c r="Z3695"/>
      <c r="AA3695"/>
    </row>
    <row r="3696" spans="24:27" x14ac:dyDescent="0.25">
      <c r="X3696"/>
      <c r="Y3696"/>
      <c r="Z3696"/>
      <c r="AA3696"/>
    </row>
    <row r="3697" spans="24:27" x14ac:dyDescent="0.25">
      <c r="X3697"/>
      <c r="Y3697"/>
      <c r="Z3697"/>
      <c r="AA3697"/>
    </row>
    <row r="3698" spans="24:27" x14ac:dyDescent="0.25">
      <c r="X3698"/>
      <c r="Y3698"/>
      <c r="Z3698"/>
      <c r="AA3698"/>
    </row>
    <row r="3699" spans="24:27" x14ac:dyDescent="0.25">
      <c r="X3699"/>
      <c r="Y3699"/>
      <c r="Z3699"/>
      <c r="AA3699"/>
    </row>
    <row r="3700" spans="24:27" x14ac:dyDescent="0.25">
      <c r="X3700"/>
      <c r="Y3700"/>
      <c r="Z3700"/>
      <c r="AA3700"/>
    </row>
    <row r="3701" spans="24:27" x14ac:dyDescent="0.25">
      <c r="X3701"/>
      <c r="Y3701"/>
      <c r="Z3701"/>
      <c r="AA3701"/>
    </row>
    <row r="3702" spans="24:27" x14ac:dyDescent="0.25">
      <c r="X3702"/>
      <c r="Y3702"/>
      <c r="Z3702"/>
      <c r="AA3702"/>
    </row>
    <row r="3703" spans="24:27" x14ac:dyDescent="0.25">
      <c r="X3703"/>
      <c r="Y3703"/>
      <c r="Z3703"/>
      <c r="AA3703"/>
    </row>
    <row r="3704" spans="24:27" x14ac:dyDescent="0.25">
      <c r="X3704"/>
      <c r="Y3704"/>
      <c r="Z3704"/>
      <c r="AA3704"/>
    </row>
    <row r="3705" spans="24:27" x14ac:dyDescent="0.25">
      <c r="X3705"/>
      <c r="Y3705"/>
      <c r="Z3705"/>
      <c r="AA3705"/>
    </row>
    <row r="3706" spans="24:27" x14ac:dyDescent="0.25">
      <c r="X3706"/>
      <c r="Y3706"/>
      <c r="Z3706"/>
      <c r="AA3706"/>
    </row>
    <row r="3707" spans="24:27" x14ac:dyDescent="0.25">
      <c r="X3707"/>
      <c r="Y3707"/>
      <c r="Z3707"/>
      <c r="AA3707"/>
    </row>
    <row r="3708" spans="24:27" x14ac:dyDescent="0.25">
      <c r="X3708"/>
      <c r="Y3708"/>
      <c r="Z3708"/>
      <c r="AA3708"/>
    </row>
    <row r="3709" spans="24:27" x14ac:dyDescent="0.25">
      <c r="X3709"/>
      <c r="Y3709"/>
      <c r="Z3709"/>
      <c r="AA3709"/>
    </row>
    <row r="3710" spans="24:27" x14ac:dyDescent="0.25">
      <c r="X3710"/>
      <c r="Y3710"/>
      <c r="Z3710"/>
      <c r="AA3710"/>
    </row>
    <row r="3711" spans="24:27" x14ac:dyDescent="0.25">
      <c r="X3711"/>
      <c r="Y3711"/>
      <c r="Z3711"/>
      <c r="AA3711"/>
    </row>
    <row r="3712" spans="24:27" x14ac:dyDescent="0.25">
      <c r="X3712"/>
      <c r="Y3712"/>
      <c r="Z3712"/>
      <c r="AA3712"/>
    </row>
    <row r="3713" spans="24:27" x14ac:dyDescent="0.25">
      <c r="X3713"/>
      <c r="Y3713"/>
      <c r="Z3713"/>
      <c r="AA3713"/>
    </row>
    <row r="3714" spans="24:27" x14ac:dyDescent="0.25">
      <c r="X3714"/>
      <c r="Y3714"/>
      <c r="Z3714"/>
      <c r="AA3714"/>
    </row>
    <row r="3715" spans="24:27" x14ac:dyDescent="0.25">
      <c r="X3715"/>
      <c r="Y3715"/>
      <c r="Z3715"/>
      <c r="AA3715"/>
    </row>
    <row r="3716" spans="24:27" x14ac:dyDescent="0.25">
      <c r="X3716"/>
      <c r="Y3716"/>
      <c r="Z3716"/>
      <c r="AA3716"/>
    </row>
    <row r="3717" spans="24:27" x14ac:dyDescent="0.25">
      <c r="X3717"/>
      <c r="Y3717"/>
      <c r="Z3717"/>
      <c r="AA3717"/>
    </row>
    <row r="3718" spans="24:27" x14ac:dyDescent="0.25">
      <c r="X3718"/>
      <c r="Y3718"/>
      <c r="Z3718"/>
      <c r="AA3718"/>
    </row>
    <row r="3719" spans="24:27" x14ac:dyDescent="0.25">
      <c r="X3719"/>
      <c r="Y3719"/>
      <c r="Z3719"/>
      <c r="AA3719"/>
    </row>
    <row r="3720" spans="24:27" x14ac:dyDescent="0.25">
      <c r="X3720"/>
      <c r="Y3720"/>
      <c r="Z3720"/>
      <c r="AA3720"/>
    </row>
    <row r="3721" spans="24:27" x14ac:dyDescent="0.25">
      <c r="X3721"/>
      <c r="Y3721"/>
      <c r="Z3721"/>
      <c r="AA3721"/>
    </row>
    <row r="3722" spans="24:27" x14ac:dyDescent="0.25">
      <c r="X3722"/>
      <c r="Y3722"/>
      <c r="Z3722"/>
      <c r="AA3722"/>
    </row>
    <row r="3723" spans="24:27" x14ac:dyDescent="0.25">
      <c r="X3723"/>
      <c r="Y3723"/>
      <c r="Z3723"/>
      <c r="AA3723"/>
    </row>
    <row r="3724" spans="24:27" x14ac:dyDescent="0.25">
      <c r="X3724"/>
      <c r="Y3724"/>
      <c r="Z3724"/>
      <c r="AA3724"/>
    </row>
    <row r="3725" spans="24:27" x14ac:dyDescent="0.25">
      <c r="X3725"/>
      <c r="Y3725"/>
      <c r="Z3725"/>
      <c r="AA3725"/>
    </row>
    <row r="3726" spans="24:27" x14ac:dyDescent="0.25">
      <c r="X3726"/>
      <c r="Y3726"/>
      <c r="Z3726"/>
      <c r="AA3726"/>
    </row>
    <row r="3727" spans="24:27" x14ac:dyDescent="0.25">
      <c r="X3727"/>
      <c r="Y3727"/>
      <c r="Z3727"/>
      <c r="AA3727"/>
    </row>
    <row r="3728" spans="24:27" x14ac:dyDescent="0.25">
      <c r="X3728"/>
      <c r="Y3728"/>
      <c r="Z3728"/>
      <c r="AA3728"/>
    </row>
    <row r="3729" spans="24:27" x14ac:dyDescent="0.25">
      <c r="X3729"/>
      <c r="Y3729"/>
      <c r="Z3729"/>
      <c r="AA3729"/>
    </row>
    <row r="3730" spans="24:27" x14ac:dyDescent="0.25">
      <c r="X3730"/>
      <c r="Y3730"/>
      <c r="Z3730"/>
      <c r="AA3730"/>
    </row>
    <row r="3731" spans="24:27" x14ac:dyDescent="0.25">
      <c r="X3731"/>
      <c r="Y3731"/>
      <c r="Z3731"/>
      <c r="AA3731"/>
    </row>
    <row r="3732" spans="24:27" x14ac:dyDescent="0.25">
      <c r="X3732"/>
      <c r="Y3732"/>
      <c r="Z3732"/>
      <c r="AA3732"/>
    </row>
    <row r="3733" spans="24:27" x14ac:dyDescent="0.25">
      <c r="X3733"/>
      <c r="Y3733"/>
      <c r="Z3733"/>
      <c r="AA3733"/>
    </row>
    <row r="3734" spans="24:27" x14ac:dyDescent="0.25">
      <c r="X3734"/>
      <c r="Y3734"/>
      <c r="Z3734"/>
      <c r="AA3734"/>
    </row>
    <row r="3735" spans="24:27" x14ac:dyDescent="0.25">
      <c r="X3735"/>
      <c r="Y3735"/>
      <c r="Z3735"/>
      <c r="AA3735"/>
    </row>
    <row r="3736" spans="24:27" x14ac:dyDescent="0.25">
      <c r="X3736"/>
      <c r="Y3736"/>
      <c r="Z3736"/>
      <c r="AA3736"/>
    </row>
    <row r="3737" spans="24:27" x14ac:dyDescent="0.25">
      <c r="X3737"/>
      <c r="Y3737"/>
      <c r="Z3737"/>
      <c r="AA3737"/>
    </row>
    <row r="3738" spans="24:27" x14ac:dyDescent="0.25">
      <c r="X3738"/>
      <c r="Y3738"/>
      <c r="Z3738"/>
      <c r="AA3738"/>
    </row>
    <row r="3739" spans="24:27" x14ac:dyDescent="0.25">
      <c r="X3739"/>
      <c r="Y3739"/>
      <c r="Z3739"/>
      <c r="AA3739"/>
    </row>
    <row r="3740" spans="24:27" x14ac:dyDescent="0.25">
      <c r="X3740"/>
      <c r="Y3740"/>
      <c r="Z3740"/>
      <c r="AA3740"/>
    </row>
    <row r="3741" spans="24:27" x14ac:dyDescent="0.25">
      <c r="X3741"/>
      <c r="Y3741"/>
      <c r="Z3741"/>
      <c r="AA3741"/>
    </row>
    <row r="3742" spans="24:27" x14ac:dyDescent="0.25">
      <c r="X3742"/>
      <c r="Y3742"/>
      <c r="Z3742"/>
      <c r="AA3742"/>
    </row>
    <row r="3743" spans="24:27" x14ac:dyDescent="0.25">
      <c r="X3743"/>
      <c r="Y3743"/>
      <c r="Z3743"/>
      <c r="AA3743"/>
    </row>
    <row r="3744" spans="24:27" x14ac:dyDescent="0.25">
      <c r="X3744"/>
      <c r="Y3744"/>
      <c r="Z3744"/>
      <c r="AA3744"/>
    </row>
    <row r="3745" spans="24:27" x14ac:dyDescent="0.25">
      <c r="X3745"/>
      <c r="Y3745"/>
      <c r="Z3745"/>
      <c r="AA3745"/>
    </row>
    <row r="3746" spans="24:27" x14ac:dyDescent="0.25">
      <c r="X3746"/>
      <c r="Y3746"/>
      <c r="Z3746"/>
      <c r="AA3746"/>
    </row>
    <row r="3747" spans="24:27" x14ac:dyDescent="0.25">
      <c r="X3747"/>
      <c r="Y3747"/>
      <c r="Z3747"/>
      <c r="AA3747"/>
    </row>
    <row r="3748" spans="24:27" x14ac:dyDescent="0.25">
      <c r="X3748"/>
      <c r="Y3748"/>
      <c r="Z3748"/>
      <c r="AA3748"/>
    </row>
    <row r="3749" spans="24:27" x14ac:dyDescent="0.25">
      <c r="X3749"/>
      <c r="Y3749"/>
      <c r="Z3749"/>
      <c r="AA3749"/>
    </row>
    <row r="3750" spans="24:27" x14ac:dyDescent="0.25">
      <c r="X3750"/>
      <c r="Y3750"/>
      <c r="Z3750"/>
      <c r="AA3750"/>
    </row>
    <row r="3751" spans="24:27" x14ac:dyDescent="0.25">
      <c r="X3751"/>
      <c r="Y3751"/>
      <c r="Z3751"/>
      <c r="AA3751"/>
    </row>
    <row r="3752" spans="24:27" x14ac:dyDescent="0.25">
      <c r="X3752"/>
      <c r="Y3752"/>
      <c r="Z3752"/>
      <c r="AA3752"/>
    </row>
    <row r="3753" spans="24:27" x14ac:dyDescent="0.25">
      <c r="X3753"/>
      <c r="Y3753"/>
      <c r="Z3753"/>
      <c r="AA3753"/>
    </row>
    <row r="3754" spans="24:27" x14ac:dyDescent="0.25">
      <c r="X3754"/>
      <c r="Y3754"/>
      <c r="Z3754"/>
      <c r="AA3754"/>
    </row>
    <row r="3755" spans="24:27" x14ac:dyDescent="0.25">
      <c r="X3755"/>
      <c r="Y3755"/>
      <c r="Z3755"/>
      <c r="AA3755"/>
    </row>
    <row r="3756" spans="24:27" x14ac:dyDescent="0.25">
      <c r="X3756"/>
      <c r="Y3756"/>
      <c r="Z3756"/>
      <c r="AA3756"/>
    </row>
    <row r="3757" spans="24:27" x14ac:dyDescent="0.25">
      <c r="X3757"/>
      <c r="Y3757"/>
      <c r="Z3757"/>
      <c r="AA3757"/>
    </row>
    <row r="3758" spans="24:27" x14ac:dyDescent="0.25">
      <c r="X3758"/>
      <c r="Y3758"/>
      <c r="Z3758"/>
      <c r="AA3758"/>
    </row>
    <row r="3759" spans="24:27" x14ac:dyDescent="0.25">
      <c r="X3759"/>
      <c r="Y3759"/>
      <c r="Z3759"/>
      <c r="AA3759"/>
    </row>
    <row r="3760" spans="24:27" x14ac:dyDescent="0.25">
      <c r="X3760"/>
      <c r="Y3760"/>
      <c r="Z3760"/>
      <c r="AA3760"/>
    </row>
    <row r="3761" spans="24:27" x14ac:dyDescent="0.25">
      <c r="X3761"/>
      <c r="Y3761"/>
      <c r="Z3761"/>
      <c r="AA3761"/>
    </row>
    <row r="3762" spans="24:27" x14ac:dyDescent="0.25">
      <c r="X3762"/>
      <c r="Y3762"/>
      <c r="Z3762"/>
      <c r="AA3762"/>
    </row>
    <row r="3763" spans="24:27" x14ac:dyDescent="0.25">
      <c r="X3763"/>
      <c r="Y3763"/>
      <c r="Z3763"/>
      <c r="AA3763"/>
    </row>
    <row r="3764" spans="24:27" x14ac:dyDescent="0.25">
      <c r="X3764"/>
      <c r="Y3764"/>
      <c r="Z3764"/>
      <c r="AA3764"/>
    </row>
    <row r="3765" spans="24:27" x14ac:dyDescent="0.25">
      <c r="X3765"/>
      <c r="Y3765"/>
      <c r="Z3765"/>
      <c r="AA3765"/>
    </row>
    <row r="3766" spans="24:27" x14ac:dyDescent="0.25">
      <c r="X3766"/>
      <c r="Y3766"/>
      <c r="Z3766"/>
      <c r="AA3766"/>
    </row>
    <row r="3767" spans="24:27" x14ac:dyDescent="0.25">
      <c r="X3767"/>
      <c r="Y3767"/>
      <c r="Z3767"/>
      <c r="AA3767"/>
    </row>
    <row r="3768" spans="24:27" x14ac:dyDescent="0.25">
      <c r="X3768"/>
      <c r="Y3768"/>
      <c r="Z3768"/>
      <c r="AA3768"/>
    </row>
    <row r="3769" spans="24:27" x14ac:dyDescent="0.25">
      <c r="X3769"/>
      <c r="Y3769"/>
      <c r="Z3769"/>
      <c r="AA3769"/>
    </row>
    <row r="3770" spans="24:27" x14ac:dyDescent="0.25">
      <c r="X3770"/>
      <c r="Y3770"/>
      <c r="Z3770"/>
      <c r="AA3770"/>
    </row>
    <row r="3771" spans="24:27" x14ac:dyDescent="0.25">
      <c r="X3771"/>
      <c r="Y3771"/>
      <c r="Z3771"/>
      <c r="AA3771"/>
    </row>
    <row r="3772" spans="24:27" x14ac:dyDescent="0.25">
      <c r="X3772"/>
      <c r="Y3772"/>
      <c r="Z3772"/>
      <c r="AA3772"/>
    </row>
    <row r="3773" spans="24:27" x14ac:dyDescent="0.25">
      <c r="X3773"/>
      <c r="Y3773"/>
      <c r="Z3773"/>
      <c r="AA3773"/>
    </row>
    <row r="3774" spans="24:27" x14ac:dyDescent="0.25">
      <c r="X3774"/>
      <c r="Y3774"/>
      <c r="Z3774"/>
      <c r="AA3774"/>
    </row>
    <row r="3775" spans="24:27" x14ac:dyDescent="0.25">
      <c r="X3775"/>
      <c r="Y3775"/>
      <c r="Z3775"/>
      <c r="AA3775"/>
    </row>
    <row r="3776" spans="24:27" x14ac:dyDescent="0.25">
      <c r="X3776"/>
      <c r="Y3776"/>
      <c r="Z3776"/>
      <c r="AA3776"/>
    </row>
    <row r="3777" spans="24:27" x14ac:dyDescent="0.25">
      <c r="X3777"/>
      <c r="Y3777"/>
      <c r="Z3777"/>
      <c r="AA3777"/>
    </row>
    <row r="3778" spans="24:27" x14ac:dyDescent="0.25">
      <c r="X3778"/>
      <c r="Y3778"/>
      <c r="Z3778"/>
      <c r="AA3778"/>
    </row>
    <row r="3779" spans="24:27" x14ac:dyDescent="0.25">
      <c r="X3779"/>
      <c r="Y3779"/>
      <c r="Z3779"/>
      <c r="AA3779"/>
    </row>
    <row r="3780" spans="24:27" x14ac:dyDescent="0.25">
      <c r="X3780"/>
      <c r="Y3780"/>
      <c r="Z3780"/>
      <c r="AA3780"/>
    </row>
    <row r="3781" spans="24:27" x14ac:dyDescent="0.25">
      <c r="X3781"/>
      <c r="Y3781"/>
      <c r="Z3781"/>
      <c r="AA3781"/>
    </row>
    <row r="3782" spans="24:27" x14ac:dyDescent="0.25">
      <c r="X3782"/>
      <c r="Y3782"/>
      <c r="Z3782"/>
      <c r="AA3782"/>
    </row>
    <row r="3783" spans="24:27" x14ac:dyDescent="0.25">
      <c r="X3783"/>
      <c r="Y3783"/>
      <c r="Z3783"/>
      <c r="AA3783"/>
    </row>
    <row r="3784" spans="24:27" x14ac:dyDescent="0.25">
      <c r="X3784"/>
      <c r="Y3784"/>
      <c r="Z3784"/>
      <c r="AA3784"/>
    </row>
    <row r="3785" spans="24:27" x14ac:dyDescent="0.25">
      <c r="X3785"/>
      <c r="Y3785"/>
      <c r="Z3785"/>
      <c r="AA3785"/>
    </row>
    <row r="3786" spans="24:27" x14ac:dyDescent="0.25">
      <c r="X3786"/>
      <c r="Y3786"/>
      <c r="Z3786"/>
      <c r="AA3786"/>
    </row>
    <row r="3787" spans="24:27" x14ac:dyDescent="0.25">
      <c r="X3787"/>
      <c r="Y3787"/>
      <c r="Z3787"/>
      <c r="AA3787"/>
    </row>
    <row r="3788" spans="24:27" x14ac:dyDescent="0.25">
      <c r="X3788"/>
      <c r="Y3788"/>
      <c r="Z3788"/>
      <c r="AA3788"/>
    </row>
    <row r="3789" spans="24:27" x14ac:dyDescent="0.25">
      <c r="X3789"/>
      <c r="Y3789"/>
      <c r="Z3789"/>
      <c r="AA3789"/>
    </row>
    <row r="3790" spans="24:27" x14ac:dyDescent="0.25">
      <c r="X3790"/>
      <c r="Y3790"/>
      <c r="Z3790"/>
      <c r="AA3790"/>
    </row>
    <row r="3791" spans="24:27" x14ac:dyDescent="0.25">
      <c r="X3791"/>
      <c r="Y3791"/>
      <c r="Z3791"/>
      <c r="AA3791"/>
    </row>
    <row r="3792" spans="24:27" x14ac:dyDescent="0.25">
      <c r="X3792"/>
      <c r="Y3792"/>
      <c r="Z3792"/>
      <c r="AA3792"/>
    </row>
    <row r="3793" spans="24:27" x14ac:dyDescent="0.25">
      <c r="X3793"/>
      <c r="Y3793"/>
      <c r="Z3793"/>
      <c r="AA3793"/>
    </row>
    <row r="3794" spans="24:27" x14ac:dyDescent="0.25">
      <c r="X3794"/>
      <c r="Y3794"/>
      <c r="Z3794"/>
      <c r="AA3794"/>
    </row>
    <row r="3795" spans="24:27" x14ac:dyDescent="0.25">
      <c r="X3795"/>
      <c r="Y3795"/>
      <c r="Z3795"/>
      <c r="AA3795"/>
    </row>
    <row r="3796" spans="24:27" x14ac:dyDescent="0.25">
      <c r="X3796"/>
      <c r="Y3796"/>
      <c r="Z3796"/>
      <c r="AA3796"/>
    </row>
    <row r="3797" spans="24:27" x14ac:dyDescent="0.25">
      <c r="X3797"/>
      <c r="Y3797"/>
      <c r="Z3797"/>
      <c r="AA3797"/>
    </row>
    <row r="3798" spans="24:27" x14ac:dyDescent="0.25">
      <c r="X3798"/>
      <c r="Y3798"/>
      <c r="Z3798"/>
      <c r="AA3798"/>
    </row>
    <row r="3799" spans="24:27" x14ac:dyDescent="0.25">
      <c r="X3799"/>
      <c r="Y3799"/>
      <c r="Z3799"/>
      <c r="AA3799"/>
    </row>
    <row r="3800" spans="24:27" x14ac:dyDescent="0.25">
      <c r="X3800"/>
      <c r="Y3800"/>
      <c r="Z3800"/>
      <c r="AA3800"/>
    </row>
    <row r="3801" spans="24:27" x14ac:dyDescent="0.25">
      <c r="X3801"/>
      <c r="Y3801"/>
      <c r="Z3801"/>
      <c r="AA3801"/>
    </row>
    <row r="3802" spans="24:27" x14ac:dyDescent="0.25">
      <c r="X3802"/>
      <c r="Y3802"/>
      <c r="Z3802"/>
      <c r="AA3802"/>
    </row>
    <row r="3803" spans="24:27" x14ac:dyDescent="0.25">
      <c r="X3803"/>
      <c r="Y3803"/>
      <c r="Z3803"/>
      <c r="AA3803"/>
    </row>
    <row r="3804" spans="24:27" x14ac:dyDescent="0.25">
      <c r="X3804"/>
      <c r="Y3804"/>
      <c r="Z3804"/>
      <c r="AA3804"/>
    </row>
    <row r="3805" spans="24:27" x14ac:dyDescent="0.25">
      <c r="X3805"/>
      <c r="Y3805"/>
      <c r="Z3805"/>
      <c r="AA3805"/>
    </row>
    <row r="3806" spans="24:27" x14ac:dyDescent="0.25">
      <c r="X3806"/>
      <c r="Y3806"/>
      <c r="Z3806"/>
      <c r="AA3806"/>
    </row>
    <row r="3807" spans="24:27" x14ac:dyDescent="0.25">
      <c r="X3807"/>
      <c r="Y3807"/>
      <c r="Z3807"/>
      <c r="AA3807"/>
    </row>
    <row r="3808" spans="24:27" x14ac:dyDescent="0.25">
      <c r="X3808"/>
      <c r="Y3808"/>
      <c r="Z3808"/>
      <c r="AA3808"/>
    </row>
    <row r="3809" spans="24:27" x14ac:dyDescent="0.25">
      <c r="X3809"/>
      <c r="Y3809"/>
      <c r="Z3809"/>
      <c r="AA3809"/>
    </row>
    <row r="3810" spans="24:27" x14ac:dyDescent="0.25">
      <c r="X3810"/>
      <c r="Y3810"/>
      <c r="Z3810"/>
      <c r="AA3810"/>
    </row>
    <row r="3811" spans="24:27" x14ac:dyDescent="0.25">
      <c r="X3811"/>
      <c r="Y3811"/>
      <c r="Z3811"/>
      <c r="AA3811"/>
    </row>
    <row r="3812" spans="24:27" x14ac:dyDescent="0.25">
      <c r="X3812"/>
      <c r="Y3812"/>
      <c r="Z3812"/>
      <c r="AA3812"/>
    </row>
    <row r="3813" spans="24:27" x14ac:dyDescent="0.25">
      <c r="X3813"/>
      <c r="Y3813"/>
      <c r="Z3813"/>
      <c r="AA3813"/>
    </row>
    <row r="3814" spans="24:27" x14ac:dyDescent="0.25">
      <c r="X3814"/>
      <c r="Y3814"/>
      <c r="Z3814"/>
      <c r="AA3814"/>
    </row>
    <row r="3815" spans="24:27" x14ac:dyDescent="0.25">
      <c r="X3815"/>
      <c r="Y3815"/>
      <c r="Z3815"/>
      <c r="AA3815"/>
    </row>
    <row r="3816" spans="24:27" x14ac:dyDescent="0.25">
      <c r="X3816"/>
      <c r="Y3816"/>
      <c r="Z3816"/>
      <c r="AA3816"/>
    </row>
    <row r="3817" spans="24:27" x14ac:dyDescent="0.25">
      <c r="X3817"/>
      <c r="Y3817"/>
      <c r="Z3817"/>
      <c r="AA3817"/>
    </row>
    <row r="3818" spans="24:27" x14ac:dyDescent="0.25">
      <c r="X3818"/>
      <c r="Y3818"/>
      <c r="Z3818"/>
      <c r="AA3818"/>
    </row>
    <row r="3819" spans="24:27" x14ac:dyDescent="0.25">
      <c r="X3819"/>
      <c r="Y3819"/>
      <c r="Z3819"/>
      <c r="AA3819"/>
    </row>
    <row r="3820" spans="24:27" x14ac:dyDescent="0.25">
      <c r="X3820"/>
      <c r="Y3820"/>
      <c r="Z3820"/>
      <c r="AA3820"/>
    </row>
    <row r="3821" spans="24:27" x14ac:dyDescent="0.25">
      <c r="X3821"/>
      <c r="Y3821"/>
      <c r="Z3821"/>
      <c r="AA3821"/>
    </row>
    <row r="3822" spans="24:27" x14ac:dyDescent="0.25">
      <c r="X3822"/>
      <c r="Y3822"/>
      <c r="Z3822"/>
      <c r="AA3822"/>
    </row>
    <row r="3823" spans="24:27" x14ac:dyDescent="0.25">
      <c r="X3823"/>
      <c r="Y3823"/>
      <c r="Z3823"/>
      <c r="AA3823"/>
    </row>
    <row r="3824" spans="24:27" x14ac:dyDescent="0.25">
      <c r="X3824"/>
      <c r="Y3824"/>
      <c r="Z3824"/>
      <c r="AA3824"/>
    </row>
    <row r="3825" spans="24:27" x14ac:dyDescent="0.25">
      <c r="X3825"/>
      <c r="Y3825"/>
      <c r="Z3825"/>
      <c r="AA3825"/>
    </row>
    <row r="3826" spans="24:27" x14ac:dyDescent="0.25">
      <c r="X3826"/>
      <c r="Y3826"/>
      <c r="Z3826"/>
      <c r="AA3826"/>
    </row>
    <row r="3827" spans="24:27" x14ac:dyDescent="0.25">
      <c r="X3827"/>
      <c r="Y3827"/>
      <c r="Z3827"/>
      <c r="AA3827"/>
    </row>
    <row r="3828" spans="24:27" x14ac:dyDescent="0.25">
      <c r="X3828"/>
      <c r="Y3828"/>
      <c r="Z3828"/>
      <c r="AA3828"/>
    </row>
    <row r="3829" spans="24:27" x14ac:dyDescent="0.25">
      <c r="X3829"/>
      <c r="Y3829"/>
      <c r="Z3829"/>
      <c r="AA3829"/>
    </row>
    <row r="3830" spans="24:27" x14ac:dyDescent="0.25">
      <c r="X3830"/>
      <c r="Y3830"/>
      <c r="Z3830"/>
      <c r="AA3830"/>
    </row>
    <row r="3831" spans="24:27" x14ac:dyDescent="0.25">
      <c r="X3831"/>
      <c r="Y3831"/>
      <c r="Z3831"/>
      <c r="AA3831"/>
    </row>
    <row r="3832" spans="24:27" x14ac:dyDescent="0.25">
      <c r="X3832"/>
      <c r="Y3832"/>
      <c r="Z3832"/>
      <c r="AA3832"/>
    </row>
    <row r="3833" spans="24:27" x14ac:dyDescent="0.25">
      <c r="X3833"/>
      <c r="Y3833"/>
      <c r="Z3833"/>
      <c r="AA3833"/>
    </row>
    <row r="3834" spans="24:27" x14ac:dyDescent="0.25">
      <c r="X3834"/>
      <c r="Y3834"/>
      <c r="Z3834"/>
      <c r="AA3834"/>
    </row>
    <row r="3835" spans="24:27" x14ac:dyDescent="0.25">
      <c r="X3835"/>
      <c r="Y3835"/>
      <c r="Z3835"/>
      <c r="AA3835"/>
    </row>
    <row r="3836" spans="24:27" x14ac:dyDescent="0.25">
      <c r="X3836"/>
      <c r="Y3836"/>
      <c r="Z3836"/>
      <c r="AA3836"/>
    </row>
    <row r="3837" spans="24:27" x14ac:dyDescent="0.25">
      <c r="X3837"/>
      <c r="Y3837"/>
      <c r="Z3837"/>
      <c r="AA3837"/>
    </row>
    <row r="3838" spans="24:27" x14ac:dyDescent="0.25">
      <c r="X3838"/>
      <c r="Y3838"/>
      <c r="Z3838"/>
      <c r="AA3838"/>
    </row>
    <row r="3839" spans="24:27" x14ac:dyDescent="0.25">
      <c r="X3839"/>
      <c r="Y3839"/>
      <c r="Z3839"/>
      <c r="AA3839"/>
    </row>
    <row r="3840" spans="24:27" x14ac:dyDescent="0.25">
      <c r="X3840"/>
      <c r="Y3840"/>
      <c r="Z3840"/>
      <c r="AA3840"/>
    </row>
    <row r="3841" spans="24:27" x14ac:dyDescent="0.25">
      <c r="X3841"/>
      <c r="Y3841"/>
      <c r="Z3841"/>
      <c r="AA3841"/>
    </row>
    <row r="3842" spans="24:27" x14ac:dyDescent="0.25">
      <c r="X3842"/>
      <c r="Y3842"/>
      <c r="Z3842"/>
      <c r="AA3842"/>
    </row>
    <row r="3843" spans="24:27" x14ac:dyDescent="0.25">
      <c r="X3843"/>
      <c r="Y3843"/>
      <c r="Z3843"/>
      <c r="AA3843"/>
    </row>
    <row r="3844" spans="24:27" x14ac:dyDescent="0.25">
      <c r="X3844"/>
      <c r="Y3844"/>
      <c r="Z3844"/>
      <c r="AA3844"/>
    </row>
    <row r="3845" spans="24:27" x14ac:dyDescent="0.25">
      <c r="X3845"/>
      <c r="Y3845"/>
      <c r="Z3845"/>
      <c r="AA3845"/>
    </row>
    <row r="3846" spans="24:27" x14ac:dyDescent="0.25">
      <c r="X3846"/>
      <c r="Y3846"/>
      <c r="Z3846"/>
      <c r="AA3846"/>
    </row>
    <row r="3847" spans="24:27" x14ac:dyDescent="0.25">
      <c r="X3847"/>
      <c r="Y3847"/>
      <c r="Z3847"/>
      <c r="AA3847"/>
    </row>
    <row r="3848" spans="24:27" x14ac:dyDescent="0.25">
      <c r="X3848"/>
      <c r="Y3848"/>
      <c r="Z3848"/>
      <c r="AA3848"/>
    </row>
    <row r="3849" spans="24:27" x14ac:dyDescent="0.25">
      <c r="X3849"/>
      <c r="Y3849"/>
      <c r="Z3849"/>
      <c r="AA3849"/>
    </row>
    <row r="3850" spans="24:27" x14ac:dyDescent="0.25">
      <c r="X3850"/>
      <c r="Y3850"/>
      <c r="Z3850"/>
      <c r="AA3850"/>
    </row>
    <row r="3851" spans="24:27" x14ac:dyDescent="0.25">
      <c r="X3851"/>
      <c r="Y3851"/>
      <c r="Z3851"/>
      <c r="AA3851"/>
    </row>
    <row r="3852" spans="24:27" x14ac:dyDescent="0.25">
      <c r="X3852"/>
      <c r="Y3852"/>
      <c r="Z3852"/>
      <c r="AA3852"/>
    </row>
    <row r="3853" spans="24:27" x14ac:dyDescent="0.25">
      <c r="X3853"/>
      <c r="Y3853"/>
      <c r="Z3853"/>
      <c r="AA3853"/>
    </row>
    <row r="3854" spans="24:27" x14ac:dyDescent="0.25">
      <c r="X3854"/>
      <c r="Y3854"/>
      <c r="Z3854"/>
      <c r="AA3854"/>
    </row>
    <row r="3855" spans="24:27" x14ac:dyDescent="0.25">
      <c r="X3855"/>
      <c r="Y3855"/>
      <c r="Z3855"/>
      <c r="AA3855"/>
    </row>
    <row r="3856" spans="24:27" x14ac:dyDescent="0.25">
      <c r="X3856"/>
      <c r="Y3856"/>
      <c r="Z3856"/>
      <c r="AA3856"/>
    </row>
    <row r="3857" spans="24:27" x14ac:dyDescent="0.25">
      <c r="X3857"/>
      <c r="Y3857"/>
      <c r="Z3857"/>
      <c r="AA3857"/>
    </row>
    <row r="3858" spans="24:27" x14ac:dyDescent="0.25">
      <c r="X3858"/>
      <c r="Y3858"/>
      <c r="Z3858"/>
      <c r="AA3858"/>
    </row>
    <row r="3859" spans="24:27" x14ac:dyDescent="0.25">
      <c r="X3859"/>
      <c r="Y3859"/>
      <c r="Z3859"/>
      <c r="AA3859"/>
    </row>
    <row r="3860" spans="24:27" x14ac:dyDescent="0.25">
      <c r="X3860"/>
      <c r="Y3860"/>
      <c r="Z3860"/>
      <c r="AA3860"/>
    </row>
    <row r="3861" spans="24:27" x14ac:dyDescent="0.25">
      <c r="X3861"/>
      <c r="Y3861"/>
      <c r="Z3861"/>
      <c r="AA3861"/>
    </row>
    <row r="3862" spans="24:27" x14ac:dyDescent="0.25">
      <c r="X3862"/>
      <c r="Y3862"/>
      <c r="Z3862"/>
      <c r="AA3862"/>
    </row>
    <row r="3863" spans="24:27" x14ac:dyDescent="0.25">
      <c r="X3863"/>
      <c r="Y3863"/>
      <c r="Z3863"/>
      <c r="AA3863"/>
    </row>
    <row r="3864" spans="24:27" x14ac:dyDescent="0.25">
      <c r="X3864"/>
      <c r="Y3864"/>
      <c r="Z3864"/>
      <c r="AA3864"/>
    </row>
    <row r="3865" spans="24:27" x14ac:dyDescent="0.25">
      <c r="X3865"/>
      <c r="Y3865"/>
      <c r="Z3865"/>
      <c r="AA3865"/>
    </row>
    <row r="3866" spans="24:27" x14ac:dyDescent="0.25">
      <c r="X3866"/>
      <c r="Y3866"/>
      <c r="Z3866"/>
      <c r="AA3866"/>
    </row>
    <row r="3867" spans="24:27" x14ac:dyDescent="0.25">
      <c r="X3867"/>
      <c r="Y3867"/>
      <c r="Z3867"/>
      <c r="AA3867"/>
    </row>
    <row r="3868" spans="24:27" x14ac:dyDescent="0.25">
      <c r="X3868"/>
      <c r="Y3868"/>
      <c r="Z3868"/>
      <c r="AA3868"/>
    </row>
    <row r="3869" spans="24:27" x14ac:dyDescent="0.25">
      <c r="X3869"/>
      <c r="Y3869"/>
      <c r="Z3869"/>
      <c r="AA3869"/>
    </row>
    <row r="3870" spans="24:27" x14ac:dyDescent="0.25">
      <c r="X3870"/>
      <c r="Y3870"/>
      <c r="Z3870"/>
      <c r="AA3870"/>
    </row>
    <row r="3871" spans="24:27" x14ac:dyDescent="0.25">
      <c r="X3871"/>
      <c r="Y3871"/>
      <c r="Z3871"/>
      <c r="AA3871"/>
    </row>
    <row r="3872" spans="24:27" x14ac:dyDescent="0.25">
      <c r="X3872"/>
      <c r="Y3872"/>
      <c r="Z3872"/>
      <c r="AA3872"/>
    </row>
    <row r="3873" spans="24:27" x14ac:dyDescent="0.25">
      <c r="X3873"/>
      <c r="Y3873"/>
      <c r="Z3873"/>
      <c r="AA3873"/>
    </row>
    <row r="3874" spans="24:27" x14ac:dyDescent="0.25">
      <c r="X3874"/>
      <c r="Y3874"/>
      <c r="Z3874"/>
      <c r="AA3874"/>
    </row>
    <row r="3875" spans="24:27" x14ac:dyDescent="0.25">
      <c r="X3875"/>
      <c r="Y3875"/>
      <c r="Z3875"/>
      <c r="AA3875"/>
    </row>
    <row r="3876" spans="24:27" x14ac:dyDescent="0.25">
      <c r="X3876"/>
      <c r="Y3876"/>
      <c r="Z3876"/>
      <c r="AA3876"/>
    </row>
    <row r="3877" spans="24:27" x14ac:dyDescent="0.25">
      <c r="X3877"/>
      <c r="Y3877"/>
      <c r="Z3877"/>
      <c r="AA3877"/>
    </row>
    <row r="3878" spans="24:27" x14ac:dyDescent="0.25">
      <c r="X3878"/>
      <c r="Y3878"/>
      <c r="Z3878"/>
      <c r="AA3878"/>
    </row>
    <row r="3879" spans="24:27" x14ac:dyDescent="0.25">
      <c r="X3879"/>
      <c r="Y3879"/>
      <c r="Z3879"/>
      <c r="AA3879"/>
    </row>
    <row r="3880" spans="24:27" x14ac:dyDescent="0.25">
      <c r="X3880"/>
      <c r="Y3880"/>
      <c r="Z3880"/>
      <c r="AA3880"/>
    </row>
    <row r="3881" spans="24:27" x14ac:dyDescent="0.25">
      <c r="X3881"/>
      <c r="Y3881"/>
      <c r="Z3881"/>
      <c r="AA3881"/>
    </row>
    <row r="3882" spans="24:27" x14ac:dyDescent="0.25">
      <c r="X3882"/>
      <c r="Y3882"/>
      <c r="Z3882"/>
      <c r="AA3882"/>
    </row>
    <row r="3883" spans="24:27" x14ac:dyDescent="0.25">
      <c r="X3883"/>
      <c r="Y3883"/>
      <c r="Z3883"/>
      <c r="AA3883"/>
    </row>
    <row r="3884" spans="24:27" x14ac:dyDescent="0.25">
      <c r="X3884"/>
      <c r="Y3884"/>
      <c r="Z3884"/>
      <c r="AA3884"/>
    </row>
    <row r="3885" spans="24:27" x14ac:dyDescent="0.25">
      <c r="X3885"/>
      <c r="Y3885"/>
      <c r="Z3885"/>
      <c r="AA3885"/>
    </row>
    <row r="3886" spans="24:27" x14ac:dyDescent="0.25">
      <c r="X3886"/>
      <c r="Y3886"/>
      <c r="Z3886"/>
      <c r="AA3886"/>
    </row>
    <row r="3887" spans="24:27" x14ac:dyDescent="0.25">
      <c r="X3887"/>
      <c r="Y3887"/>
      <c r="Z3887"/>
      <c r="AA3887"/>
    </row>
    <row r="3888" spans="24:27" x14ac:dyDescent="0.25">
      <c r="X3888"/>
      <c r="Y3888"/>
      <c r="Z3888"/>
      <c r="AA3888"/>
    </row>
    <row r="3889" spans="24:27" x14ac:dyDescent="0.25">
      <c r="X3889"/>
      <c r="Y3889"/>
      <c r="Z3889"/>
      <c r="AA3889"/>
    </row>
    <row r="3890" spans="24:27" x14ac:dyDescent="0.25">
      <c r="X3890"/>
      <c r="Y3890"/>
      <c r="Z3890"/>
      <c r="AA3890"/>
    </row>
    <row r="3891" spans="24:27" x14ac:dyDescent="0.25">
      <c r="X3891"/>
      <c r="Y3891"/>
      <c r="Z3891"/>
      <c r="AA3891"/>
    </row>
    <row r="3892" spans="24:27" x14ac:dyDescent="0.25">
      <c r="X3892"/>
      <c r="Y3892"/>
      <c r="Z3892"/>
      <c r="AA3892"/>
    </row>
    <row r="3893" spans="24:27" x14ac:dyDescent="0.25">
      <c r="X3893"/>
      <c r="Y3893"/>
      <c r="Z3893"/>
      <c r="AA3893"/>
    </row>
    <row r="3894" spans="24:27" x14ac:dyDescent="0.25">
      <c r="X3894"/>
      <c r="Y3894"/>
      <c r="Z3894"/>
      <c r="AA3894"/>
    </row>
    <row r="3895" spans="24:27" x14ac:dyDescent="0.25">
      <c r="X3895"/>
      <c r="Y3895"/>
      <c r="Z3895"/>
      <c r="AA3895"/>
    </row>
    <row r="3896" spans="24:27" x14ac:dyDescent="0.25">
      <c r="X3896"/>
      <c r="Y3896"/>
      <c r="Z3896"/>
      <c r="AA3896"/>
    </row>
    <row r="3897" spans="24:27" x14ac:dyDescent="0.25">
      <c r="X3897"/>
      <c r="Y3897"/>
      <c r="Z3897"/>
      <c r="AA3897"/>
    </row>
    <row r="3898" spans="24:27" x14ac:dyDescent="0.25">
      <c r="X3898"/>
      <c r="Y3898"/>
      <c r="Z3898"/>
      <c r="AA3898"/>
    </row>
    <row r="3899" spans="24:27" x14ac:dyDescent="0.25">
      <c r="X3899"/>
      <c r="Y3899"/>
      <c r="Z3899"/>
      <c r="AA3899"/>
    </row>
    <row r="3900" spans="24:27" x14ac:dyDescent="0.25">
      <c r="X3900"/>
      <c r="Y3900"/>
      <c r="Z3900"/>
      <c r="AA3900"/>
    </row>
    <row r="3901" spans="24:27" x14ac:dyDescent="0.25">
      <c r="X3901"/>
      <c r="Y3901"/>
      <c r="Z3901"/>
      <c r="AA3901"/>
    </row>
    <row r="3902" spans="24:27" x14ac:dyDescent="0.25">
      <c r="X3902"/>
      <c r="Y3902"/>
      <c r="Z3902"/>
      <c r="AA3902"/>
    </row>
    <row r="3903" spans="24:27" x14ac:dyDescent="0.25">
      <c r="X3903"/>
      <c r="Y3903"/>
      <c r="Z3903"/>
      <c r="AA3903"/>
    </row>
    <row r="3904" spans="24:27" x14ac:dyDescent="0.25">
      <c r="X3904"/>
      <c r="Y3904"/>
      <c r="Z3904"/>
      <c r="AA3904"/>
    </row>
    <row r="3905" spans="24:27" x14ac:dyDescent="0.25">
      <c r="X3905"/>
      <c r="Y3905"/>
      <c r="Z3905"/>
      <c r="AA3905"/>
    </row>
    <row r="3906" spans="24:27" x14ac:dyDescent="0.25">
      <c r="X3906"/>
      <c r="Y3906"/>
      <c r="Z3906"/>
      <c r="AA3906"/>
    </row>
    <row r="3907" spans="24:27" x14ac:dyDescent="0.25">
      <c r="X3907"/>
      <c r="Y3907"/>
      <c r="Z3907"/>
      <c r="AA3907"/>
    </row>
    <row r="3908" spans="24:27" x14ac:dyDescent="0.25">
      <c r="X3908"/>
      <c r="Y3908"/>
      <c r="Z3908"/>
      <c r="AA3908"/>
    </row>
    <row r="3909" spans="24:27" x14ac:dyDescent="0.25">
      <c r="X3909"/>
      <c r="Y3909"/>
      <c r="Z3909"/>
      <c r="AA3909"/>
    </row>
    <row r="3910" spans="24:27" x14ac:dyDescent="0.25">
      <c r="X3910"/>
      <c r="Y3910"/>
      <c r="Z3910"/>
      <c r="AA3910"/>
    </row>
    <row r="3911" spans="24:27" x14ac:dyDescent="0.25">
      <c r="X3911"/>
      <c r="Y3911"/>
      <c r="Z3911"/>
      <c r="AA3911"/>
    </row>
    <row r="3912" spans="24:27" x14ac:dyDescent="0.25">
      <c r="X3912"/>
      <c r="Y3912"/>
      <c r="Z3912"/>
      <c r="AA3912"/>
    </row>
    <row r="3913" spans="24:27" x14ac:dyDescent="0.25">
      <c r="X3913"/>
      <c r="Y3913"/>
      <c r="Z3913"/>
      <c r="AA3913"/>
    </row>
    <row r="3914" spans="24:27" x14ac:dyDescent="0.25">
      <c r="X3914"/>
      <c r="Y3914"/>
      <c r="Z3914"/>
      <c r="AA3914"/>
    </row>
    <row r="3915" spans="24:27" x14ac:dyDescent="0.25">
      <c r="X3915"/>
      <c r="Y3915"/>
      <c r="Z3915"/>
      <c r="AA3915"/>
    </row>
    <row r="3916" spans="24:27" x14ac:dyDescent="0.25">
      <c r="X3916"/>
      <c r="Y3916"/>
      <c r="Z3916"/>
      <c r="AA3916"/>
    </row>
    <row r="3917" spans="24:27" x14ac:dyDescent="0.25">
      <c r="X3917"/>
      <c r="Y3917"/>
      <c r="Z3917"/>
      <c r="AA3917"/>
    </row>
    <row r="3918" spans="24:27" x14ac:dyDescent="0.25">
      <c r="X3918"/>
      <c r="Y3918"/>
      <c r="Z3918"/>
      <c r="AA3918"/>
    </row>
    <row r="3919" spans="24:27" x14ac:dyDescent="0.25">
      <c r="X3919"/>
      <c r="Y3919"/>
      <c r="Z3919"/>
      <c r="AA3919"/>
    </row>
    <row r="3920" spans="24:27" x14ac:dyDescent="0.25">
      <c r="X3920"/>
      <c r="Y3920"/>
      <c r="Z3920"/>
      <c r="AA3920"/>
    </row>
    <row r="3921" spans="24:27" x14ac:dyDescent="0.25">
      <c r="X3921"/>
      <c r="Y3921"/>
      <c r="Z3921"/>
      <c r="AA3921"/>
    </row>
    <row r="3922" spans="24:27" x14ac:dyDescent="0.25">
      <c r="X3922"/>
      <c r="Y3922"/>
      <c r="Z3922"/>
      <c r="AA3922"/>
    </row>
    <row r="3923" spans="24:27" x14ac:dyDescent="0.25">
      <c r="X3923"/>
      <c r="Y3923"/>
      <c r="Z3923"/>
      <c r="AA3923"/>
    </row>
    <row r="3924" spans="24:27" x14ac:dyDescent="0.25">
      <c r="X3924"/>
      <c r="Y3924"/>
      <c r="Z3924"/>
      <c r="AA3924"/>
    </row>
    <row r="3925" spans="24:27" x14ac:dyDescent="0.25">
      <c r="X3925"/>
      <c r="Y3925"/>
      <c r="Z3925"/>
      <c r="AA3925"/>
    </row>
    <row r="3926" spans="24:27" x14ac:dyDescent="0.25">
      <c r="X3926"/>
      <c r="Y3926"/>
      <c r="Z3926"/>
      <c r="AA3926"/>
    </row>
    <row r="3927" spans="24:27" x14ac:dyDescent="0.25">
      <c r="X3927"/>
      <c r="Y3927"/>
      <c r="Z3927"/>
      <c r="AA3927"/>
    </row>
    <row r="3928" spans="24:27" x14ac:dyDescent="0.25">
      <c r="X3928"/>
      <c r="Y3928"/>
      <c r="Z3928"/>
      <c r="AA3928"/>
    </row>
    <row r="3929" spans="24:27" x14ac:dyDescent="0.25">
      <c r="X3929"/>
      <c r="Y3929"/>
      <c r="Z3929"/>
      <c r="AA3929"/>
    </row>
    <row r="3930" spans="24:27" x14ac:dyDescent="0.25">
      <c r="X3930"/>
      <c r="Y3930"/>
      <c r="Z3930"/>
      <c r="AA3930"/>
    </row>
    <row r="3931" spans="24:27" x14ac:dyDescent="0.25">
      <c r="X3931"/>
      <c r="Y3931"/>
      <c r="Z3931"/>
      <c r="AA3931"/>
    </row>
    <row r="3932" spans="24:27" x14ac:dyDescent="0.25">
      <c r="X3932"/>
      <c r="Y3932"/>
      <c r="Z3932"/>
      <c r="AA3932"/>
    </row>
    <row r="3933" spans="24:27" x14ac:dyDescent="0.25">
      <c r="X3933"/>
      <c r="Y3933"/>
      <c r="Z3933"/>
      <c r="AA3933"/>
    </row>
    <row r="3934" spans="24:27" x14ac:dyDescent="0.25">
      <c r="X3934"/>
      <c r="Y3934"/>
      <c r="Z3934"/>
      <c r="AA3934"/>
    </row>
    <row r="3935" spans="24:27" x14ac:dyDescent="0.25">
      <c r="X3935"/>
      <c r="Y3935"/>
      <c r="Z3935"/>
      <c r="AA3935"/>
    </row>
    <row r="3936" spans="24:27" x14ac:dyDescent="0.25">
      <c r="X3936"/>
      <c r="Y3936"/>
      <c r="Z3936"/>
      <c r="AA3936"/>
    </row>
    <row r="3937" spans="24:27" x14ac:dyDescent="0.25">
      <c r="X3937"/>
      <c r="Y3937"/>
      <c r="Z3937"/>
      <c r="AA3937"/>
    </row>
    <row r="3938" spans="24:27" x14ac:dyDescent="0.25">
      <c r="X3938"/>
      <c r="Y3938"/>
      <c r="Z3938"/>
      <c r="AA3938"/>
    </row>
    <row r="3939" spans="24:27" x14ac:dyDescent="0.25">
      <c r="X3939"/>
      <c r="Y3939"/>
      <c r="Z3939"/>
      <c r="AA3939"/>
    </row>
    <row r="3940" spans="24:27" x14ac:dyDescent="0.25">
      <c r="X3940"/>
      <c r="Y3940"/>
      <c r="Z3940"/>
      <c r="AA3940"/>
    </row>
    <row r="3941" spans="24:27" x14ac:dyDescent="0.25">
      <c r="X3941"/>
      <c r="Y3941"/>
      <c r="Z3941"/>
      <c r="AA3941"/>
    </row>
    <row r="3942" spans="24:27" x14ac:dyDescent="0.25">
      <c r="X3942"/>
      <c r="Y3942"/>
      <c r="Z3942"/>
      <c r="AA3942"/>
    </row>
    <row r="3943" spans="24:27" x14ac:dyDescent="0.25">
      <c r="X3943"/>
      <c r="Y3943"/>
      <c r="Z3943"/>
      <c r="AA3943"/>
    </row>
    <row r="3944" spans="24:27" x14ac:dyDescent="0.25">
      <c r="X3944"/>
      <c r="Y3944"/>
      <c r="Z3944"/>
      <c r="AA3944"/>
    </row>
    <row r="3945" spans="24:27" x14ac:dyDescent="0.25">
      <c r="X3945"/>
      <c r="Y3945"/>
      <c r="Z3945"/>
      <c r="AA3945"/>
    </row>
    <row r="3946" spans="24:27" x14ac:dyDescent="0.25">
      <c r="X3946"/>
      <c r="Y3946"/>
      <c r="Z3946"/>
      <c r="AA3946"/>
    </row>
    <row r="3947" spans="24:27" x14ac:dyDescent="0.25">
      <c r="X3947"/>
      <c r="Y3947"/>
      <c r="Z3947"/>
      <c r="AA3947"/>
    </row>
    <row r="3948" spans="24:27" x14ac:dyDescent="0.25">
      <c r="X3948"/>
      <c r="Y3948"/>
      <c r="Z3948"/>
      <c r="AA3948"/>
    </row>
    <row r="3949" spans="24:27" x14ac:dyDescent="0.25">
      <c r="X3949"/>
      <c r="Y3949"/>
      <c r="Z3949"/>
      <c r="AA3949"/>
    </row>
    <row r="3950" spans="24:27" x14ac:dyDescent="0.25">
      <c r="X3950"/>
      <c r="Y3950"/>
      <c r="Z3950"/>
      <c r="AA3950"/>
    </row>
    <row r="3951" spans="24:27" x14ac:dyDescent="0.25">
      <c r="X3951"/>
      <c r="Y3951"/>
      <c r="Z3951"/>
      <c r="AA3951"/>
    </row>
    <row r="3952" spans="24:27" x14ac:dyDescent="0.25">
      <c r="X3952"/>
      <c r="Y3952"/>
      <c r="Z3952"/>
      <c r="AA3952"/>
    </row>
    <row r="3953" spans="24:27" x14ac:dyDescent="0.25">
      <c r="X3953"/>
      <c r="Y3953"/>
      <c r="Z3953"/>
      <c r="AA3953"/>
    </row>
    <row r="3954" spans="24:27" x14ac:dyDescent="0.25">
      <c r="X3954"/>
      <c r="Y3954"/>
      <c r="Z3954"/>
      <c r="AA3954"/>
    </row>
    <row r="3955" spans="24:27" x14ac:dyDescent="0.25">
      <c r="X3955"/>
      <c r="Y3955"/>
      <c r="Z3955"/>
      <c r="AA3955"/>
    </row>
    <row r="3956" spans="24:27" x14ac:dyDescent="0.25">
      <c r="X3956"/>
      <c r="Y3956"/>
      <c r="Z3956"/>
      <c r="AA3956"/>
    </row>
    <row r="3957" spans="24:27" x14ac:dyDescent="0.25">
      <c r="X3957"/>
      <c r="Y3957"/>
      <c r="Z3957"/>
      <c r="AA3957"/>
    </row>
    <row r="3958" spans="24:27" x14ac:dyDescent="0.25">
      <c r="X3958"/>
      <c r="Y3958"/>
      <c r="Z3958"/>
      <c r="AA3958"/>
    </row>
    <row r="3959" spans="24:27" x14ac:dyDescent="0.25">
      <c r="X3959"/>
      <c r="Y3959"/>
      <c r="Z3959"/>
      <c r="AA3959"/>
    </row>
    <row r="3960" spans="24:27" x14ac:dyDescent="0.25">
      <c r="X3960"/>
      <c r="Y3960"/>
      <c r="Z3960"/>
      <c r="AA3960"/>
    </row>
    <row r="3961" spans="24:27" x14ac:dyDescent="0.25">
      <c r="X3961"/>
      <c r="Y3961"/>
      <c r="Z3961"/>
      <c r="AA3961"/>
    </row>
    <row r="3962" spans="24:27" x14ac:dyDescent="0.25">
      <c r="X3962"/>
      <c r="Y3962"/>
      <c r="Z3962"/>
      <c r="AA3962"/>
    </row>
    <row r="3963" spans="24:27" x14ac:dyDescent="0.25">
      <c r="X3963"/>
      <c r="Y3963"/>
      <c r="Z3963"/>
      <c r="AA3963"/>
    </row>
    <row r="3964" spans="24:27" x14ac:dyDescent="0.25">
      <c r="X3964"/>
      <c r="Y3964"/>
      <c r="Z3964"/>
      <c r="AA3964"/>
    </row>
    <row r="3965" spans="24:27" x14ac:dyDescent="0.25">
      <c r="X3965"/>
      <c r="Y3965"/>
      <c r="Z3965"/>
      <c r="AA3965"/>
    </row>
    <row r="3966" spans="24:27" x14ac:dyDescent="0.25">
      <c r="X3966"/>
      <c r="Y3966"/>
      <c r="Z3966"/>
      <c r="AA3966"/>
    </row>
    <row r="3967" spans="24:27" x14ac:dyDescent="0.25">
      <c r="X3967"/>
      <c r="Y3967"/>
      <c r="Z3967"/>
      <c r="AA3967"/>
    </row>
    <row r="3968" spans="24:27" x14ac:dyDescent="0.25">
      <c r="X3968"/>
      <c r="Y3968"/>
      <c r="Z3968"/>
      <c r="AA3968"/>
    </row>
    <row r="3969" spans="24:27" x14ac:dyDescent="0.25">
      <c r="X3969"/>
      <c r="Y3969"/>
      <c r="Z3969"/>
      <c r="AA3969"/>
    </row>
    <row r="3970" spans="24:27" x14ac:dyDescent="0.25">
      <c r="X3970"/>
      <c r="Y3970"/>
      <c r="Z3970"/>
      <c r="AA3970"/>
    </row>
    <row r="3971" spans="24:27" x14ac:dyDescent="0.25">
      <c r="X3971"/>
      <c r="Y3971"/>
      <c r="Z3971"/>
      <c r="AA3971"/>
    </row>
    <row r="3972" spans="24:27" x14ac:dyDescent="0.25">
      <c r="X3972"/>
      <c r="Y3972"/>
      <c r="Z3972"/>
      <c r="AA3972"/>
    </row>
    <row r="3973" spans="24:27" x14ac:dyDescent="0.25">
      <c r="X3973"/>
      <c r="Y3973"/>
      <c r="Z3973"/>
      <c r="AA3973"/>
    </row>
    <row r="3974" spans="24:27" x14ac:dyDescent="0.25">
      <c r="X3974"/>
      <c r="Y3974"/>
      <c r="Z3974"/>
      <c r="AA3974"/>
    </row>
    <row r="3975" spans="24:27" x14ac:dyDescent="0.25">
      <c r="X3975"/>
      <c r="Y3975"/>
      <c r="Z3975"/>
      <c r="AA3975"/>
    </row>
    <row r="3976" spans="24:27" x14ac:dyDescent="0.25">
      <c r="X3976"/>
      <c r="Y3976"/>
      <c r="Z3976"/>
      <c r="AA3976"/>
    </row>
    <row r="3977" spans="24:27" x14ac:dyDescent="0.25">
      <c r="X3977"/>
      <c r="Y3977"/>
      <c r="Z3977"/>
      <c r="AA3977"/>
    </row>
    <row r="3978" spans="24:27" x14ac:dyDescent="0.25">
      <c r="X3978"/>
      <c r="Y3978"/>
      <c r="Z3978"/>
      <c r="AA3978"/>
    </row>
    <row r="3979" spans="24:27" x14ac:dyDescent="0.25">
      <c r="X3979"/>
      <c r="Y3979"/>
      <c r="Z3979"/>
      <c r="AA3979"/>
    </row>
    <row r="3980" spans="24:27" x14ac:dyDescent="0.25">
      <c r="X3980"/>
      <c r="Y3980"/>
      <c r="Z3980"/>
      <c r="AA3980"/>
    </row>
    <row r="3981" spans="24:27" x14ac:dyDescent="0.25">
      <c r="X3981"/>
      <c r="Y3981"/>
      <c r="Z3981"/>
      <c r="AA3981"/>
    </row>
    <row r="3982" spans="24:27" x14ac:dyDescent="0.25">
      <c r="X3982"/>
      <c r="Y3982"/>
      <c r="Z3982"/>
      <c r="AA3982"/>
    </row>
    <row r="3983" spans="24:27" x14ac:dyDescent="0.25">
      <c r="X3983"/>
      <c r="Y3983"/>
      <c r="Z3983"/>
      <c r="AA3983"/>
    </row>
    <row r="3984" spans="24:27" x14ac:dyDescent="0.25">
      <c r="X3984"/>
      <c r="Y3984"/>
      <c r="Z3984"/>
      <c r="AA3984"/>
    </row>
    <row r="3985" spans="24:27" x14ac:dyDescent="0.25">
      <c r="X3985"/>
      <c r="Y3985"/>
      <c r="Z3985"/>
      <c r="AA3985"/>
    </row>
    <row r="3986" spans="24:27" x14ac:dyDescent="0.25">
      <c r="X3986"/>
      <c r="Y3986"/>
      <c r="Z3986"/>
      <c r="AA3986"/>
    </row>
    <row r="3987" spans="24:27" x14ac:dyDescent="0.25">
      <c r="X3987"/>
      <c r="Y3987"/>
      <c r="Z3987"/>
      <c r="AA3987"/>
    </row>
    <row r="3988" spans="24:27" x14ac:dyDescent="0.25">
      <c r="X3988"/>
      <c r="Y3988"/>
      <c r="Z3988"/>
      <c r="AA3988"/>
    </row>
    <row r="3989" spans="24:27" x14ac:dyDescent="0.25">
      <c r="X3989"/>
      <c r="Y3989"/>
      <c r="Z3989"/>
      <c r="AA3989"/>
    </row>
    <row r="3990" spans="24:27" x14ac:dyDescent="0.25">
      <c r="X3990"/>
      <c r="Y3990"/>
      <c r="Z3990"/>
      <c r="AA3990"/>
    </row>
    <row r="3991" spans="24:27" x14ac:dyDescent="0.25">
      <c r="X3991"/>
      <c r="Y3991"/>
      <c r="Z3991"/>
      <c r="AA3991"/>
    </row>
    <row r="3992" spans="24:27" x14ac:dyDescent="0.25">
      <c r="X3992"/>
      <c r="Y3992"/>
      <c r="Z3992"/>
      <c r="AA3992"/>
    </row>
    <row r="3993" spans="24:27" x14ac:dyDescent="0.25">
      <c r="X3993"/>
      <c r="Y3993"/>
      <c r="Z3993"/>
      <c r="AA3993"/>
    </row>
    <row r="3994" spans="24:27" x14ac:dyDescent="0.25">
      <c r="X3994"/>
      <c r="Y3994"/>
      <c r="Z3994"/>
      <c r="AA3994"/>
    </row>
    <row r="3995" spans="24:27" x14ac:dyDescent="0.25">
      <c r="X3995"/>
      <c r="Y3995"/>
      <c r="Z3995"/>
      <c r="AA3995"/>
    </row>
    <row r="3996" spans="24:27" x14ac:dyDescent="0.25">
      <c r="X3996"/>
      <c r="Y3996"/>
      <c r="Z3996"/>
      <c r="AA3996"/>
    </row>
    <row r="3997" spans="24:27" x14ac:dyDescent="0.25">
      <c r="X3997"/>
      <c r="Y3997"/>
      <c r="Z3997"/>
      <c r="AA3997"/>
    </row>
    <row r="3998" spans="24:27" x14ac:dyDescent="0.25">
      <c r="X3998"/>
      <c r="Y3998"/>
      <c r="Z3998"/>
      <c r="AA3998"/>
    </row>
    <row r="3999" spans="24:27" x14ac:dyDescent="0.25">
      <c r="X3999"/>
      <c r="Y3999"/>
      <c r="Z3999"/>
      <c r="AA3999"/>
    </row>
    <row r="4000" spans="24:27" x14ac:dyDescent="0.25">
      <c r="X4000"/>
      <c r="Y4000"/>
      <c r="Z4000"/>
      <c r="AA4000"/>
    </row>
    <row r="4001" spans="24:27" x14ac:dyDescent="0.25">
      <c r="X4001"/>
      <c r="Y4001"/>
      <c r="Z4001"/>
      <c r="AA4001"/>
    </row>
    <row r="4002" spans="24:27" x14ac:dyDescent="0.25">
      <c r="X4002"/>
      <c r="Y4002"/>
      <c r="Z4002"/>
      <c r="AA4002"/>
    </row>
    <row r="4003" spans="24:27" x14ac:dyDescent="0.25">
      <c r="X4003"/>
      <c r="Y4003"/>
      <c r="Z4003"/>
      <c r="AA4003"/>
    </row>
    <row r="4004" spans="24:27" x14ac:dyDescent="0.25">
      <c r="X4004"/>
      <c r="Y4004"/>
      <c r="Z4004"/>
      <c r="AA4004"/>
    </row>
    <row r="4005" spans="24:27" x14ac:dyDescent="0.25">
      <c r="X4005"/>
      <c r="Y4005"/>
      <c r="Z4005"/>
      <c r="AA4005"/>
    </row>
    <row r="4006" spans="24:27" x14ac:dyDescent="0.25">
      <c r="X4006"/>
      <c r="Y4006"/>
      <c r="Z4006"/>
      <c r="AA4006"/>
    </row>
    <row r="4007" spans="24:27" x14ac:dyDescent="0.25">
      <c r="X4007"/>
      <c r="Y4007"/>
      <c r="Z4007"/>
      <c r="AA4007"/>
    </row>
    <row r="4008" spans="24:27" x14ac:dyDescent="0.25">
      <c r="X4008"/>
      <c r="Y4008"/>
      <c r="Z4008"/>
      <c r="AA4008"/>
    </row>
    <row r="4009" spans="24:27" x14ac:dyDescent="0.25">
      <c r="X4009"/>
      <c r="Y4009"/>
      <c r="Z4009"/>
      <c r="AA4009"/>
    </row>
    <row r="4010" spans="24:27" x14ac:dyDescent="0.25">
      <c r="X4010"/>
      <c r="Y4010"/>
      <c r="Z4010"/>
      <c r="AA4010"/>
    </row>
    <row r="4011" spans="24:27" x14ac:dyDescent="0.25">
      <c r="X4011"/>
      <c r="Y4011"/>
      <c r="Z4011"/>
      <c r="AA4011"/>
    </row>
    <row r="4012" spans="24:27" x14ac:dyDescent="0.25">
      <c r="X4012"/>
      <c r="Y4012"/>
      <c r="Z4012"/>
      <c r="AA4012"/>
    </row>
    <row r="4013" spans="24:27" x14ac:dyDescent="0.25">
      <c r="X4013"/>
      <c r="Y4013"/>
      <c r="Z4013"/>
      <c r="AA4013"/>
    </row>
    <row r="4014" spans="24:27" x14ac:dyDescent="0.25">
      <c r="X4014"/>
      <c r="Y4014"/>
      <c r="Z4014"/>
      <c r="AA4014"/>
    </row>
    <row r="4015" spans="24:27" x14ac:dyDescent="0.25">
      <c r="X4015"/>
      <c r="Y4015"/>
      <c r="Z4015"/>
      <c r="AA4015"/>
    </row>
    <row r="4016" spans="24:27" x14ac:dyDescent="0.25">
      <c r="X4016"/>
      <c r="Y4016"/>
      <c r="Z4016"/>
      <c r="AA4016"/>
    </row>
    <row r="4017" spans="24:27" x14ac:dyDescent="0.25">
      <c r="X4017"/>
      <c r="Y4017"/>
      <c r="Z4017"/>
      <c r="AA4017"/>
    </row>
    <row r="4018" spans="24:27" x14ac:dyDescent="0.25">
      <c r="X4018"/>
      <c r="Y4018"/>
      <c r="Z4018"/>
      <c r="AA4018"/>
    </row>
    <row r="4019" spans="24:27" x14ac:dyDescent="0.25">
      <c r="X4019"/>
      <c r="Y4019"/>
      <c r="Z4019"/>
      <c r="AA4019"/>
    </row>
    <row r="4020" spans="24:27" x14ac:dyDescent="0.25">
      <c r="X4020"/>
      <c r="Y4020"/>
      <c r="Z4020"/>
      <c r="AA4020"/>
    </row>
    <row r="4021" spans="24:27" x14ac:dyDescent="0.25">
      <c r="X4021"/>
      <c r="Y4021"/>
      <c r="Z4021"/>
      <c r="AA4021"/>
    </row>
    <row r="4022" spans="24:27" x14ac:dyDescent="0.25">
      <c r="X4022"/>
      <c r="Y4022"/>
      <c r="Z4022"/>
      <c r="AA4022"/>
    </row>
    <row r="4023" spans="24:27" x14ac:dyDescent="0.25">
      <c r="X4023"/>
      <c r="Y4023"/>
      <c r="Z4023"/>
      <c r="AA4023"/>
    </row>
    <row r="4024" spans="24:27" x14ac:dyDescent="0.25">
      <c r="X4024"/>
      <c r="Y4024"/>
      <c r="Z4024"/>
      <c r="AA4024"/>
    </row>
    <row r="4025" spans="24:27" x14ac:dyDescent="0.25">
      <c r="X4025"/>
      <c r="Y4025"/>
      <c r="Z4025"/>
      <c r="AA4025"/>
    </row>
    <row r="4026" spans="24:27" x14ac:dyDescent="0.25">
      <c r="X4026"/>
      <c r="Y4026"/>
      <c r="Z4026"/>
      <c r="AA4026"/>
    </row>
    <row r="4027" spans="24:27" x14ac:dyDescent="0.25">
      <c r="X4027"/>
      <c r="Y4027"/>
      <c r="Z4027"/>
      <c r="AA4027"/>
    </row>
    <row r="4028" spans="24:27" x14ac:dyDescent="0.25">
      <c r="X4028"/>
      <c r="Y4028"/>
      <c r="Z4028"/>
      <c r="AA4028"/>
    </row>
    <row r="4029" spans="24:27" x14ac:dyDescent="0.25">
      <c r="X4029"/>
      <c r="Y4029"/>
      <c r="Z4029"/>
      <c r="AA4029"/>
    </row>
    <row r="4030" spans="24:27" x14ac:dyDescent="0.25">
      <c r="X4030"/>
      <c r="Y4030"/>
      <c r="Z4030"/>
      <c r="AA4030"/>
    </row>
    <row r="4031" spans="24:27" x14ac:dyDescent="0.25">
      <c r="X4031"/>
      <c r="Y4031"/>
      <c r="Z4031"/>
      <c r="AA4031"/>
    </row>
    <row r="4032" spans="24:27" x14ac:dyDescent="0.25">
      <c r="X4032"/>
      <c r="Y4032"/>
      <c r="Z4032"/>
      <c r="AA4032"/>
    </row>
    <row r="4033" spans="24:27" x14ac:dyDescent="0.25">
      <c r="X4033"/>
      <c r="Y4033"/>
      <c r="Z4033"/>
      <c r="AA4033"/>
    </row>
    <row r="4034" spans="24:27" x14ac:dyDescent="0.25">
      <c r="X4034"/>
      <c r="Y4034"/>
      <c r="Z4034"/>
      <c r="AA4034"/>
    </row>
    <row r="4035" spans="24:27" x14ac:dyDescent="0.25">
      <c r="X4035"/>
      <c r="Y4035"/>
      <c r="Z4035"/>
      <c r="AA4035"/>
    </row>
    <row r="4036" spans="24:27" x14ac:dyDescent="0.25">
      <c r="X4036"/>
      <c r="Y4036"/>
      <c r="Z4036"/>
      <c r="AA4036"/>
    </row>
    <row r="4037" spans="24:27" x14ac:dyDescent="0.25">
      <c r="X4037"/>
      <c r="Y4037"/>
      <c r="Z4037"/>
      <c r="AA4037"/>
    </row>
    <row r="4038" spans="24:27" x14ac:dyDescent="0.25">
      <c r="X4038"/>
      <c r="Y4038"/>
      <c r="Z4038"/>
      <c r="AA4038"/>
    </row>
    <row r="4039" spans="24:27" x14ac:dyDescent="0.25">
      <c r="X4039"/>
      <c r="Y4039"/>
      <c r="Z4039"/>
      <c r="AA4039"/>
    </row>
    <row r="4040" spans="24:27" x14ac:dyDescent="0.25">
      <c r="X4040"/>
      <c r="Y4040"/>
      <c r="Z4040"/>
      <c r="AA4040"/>
    </row>
    <row r="4041" spans="24:27" x14ac:dyDescent="0.25">
      <c r="X4041"/>
      <c r="Y4041"/>
      <c r="Z4041"/>
      <c r="AA4041"/>
    </row>
    <row r="4042" spans="24:27" x14ac:dyDescent="0.25">
      <c r="X4042"/>
      <c r="Y4042"/>
      <c r="Z4042"/>
      <c r="AA4042"/>
    </row>
    <row r="4043" spans="24:27" x14ac:dyDescent="0.25">
      <c r="X4043"/>
      <c r="Y4043"/>
      <c r="Z4043"/>
      <c r="AA4043"/>
    </row>
    <row r="4044" spans="24:27" x14ac:dyDescent="0.25">
      <c r="X4044"/>
      <c r="Y4044"/>
      <c r="Z4044"/>
      <c r="AA4044"/>
    </row>
    <row r="4045" spans="24:27" x14ac:dyDescent="0.25">
      <c r="X4045"/>
      <c r="Y4045"/>
      <c r="Z4045"/>
      <c r="AA4045"/>
    </row>
    <row r="4046" spans="24:27" x14ac:dyDescent="0.25">
      <c r="X4046"/>
      <c r="Y4046"/>
      <c r="Z4046"/>
      <c r="AA4046"/>
    </row>
    <row r="4047" spans="24:27" x14ac:dyDescent="0.25">
      <c r="X4047"/>
      <c r="Y4047"/>
      <c r="Z4047"/>
      <c r="AA4047"/>
    </row>
    <row r="4048" spans="24:27" x14ac:dyDescent="0.25">
      <c r="X4048"/>
      <c r="Y4048"/>
      <c r="Z4048"/>
      <c r="AA4048"/>
    </row>
    <row r="4049" spans="24:27" x14ac:dyDescent="0.25">
      <c r="X4049"/>
      <c r="Y4049"/>
      <c r="Z4049"/>
      <c r="AA4049"/>
    </row>
    <row r="4050" spans="24:27" x14ac:dyDescent="0.25">
      <c r="X4050"/>
      <c r="Y4050"/>
      <c r="Z4050"/>
      <c r="AA4050"/>
    </row>
    <row r="4051" spans="24:27" x14ac:dyDescent="0.25">
      <c r="X4051"/>
      <c r="Y4051"/>
      <c r="Z4051"/>
      <c r="AA4051"/>
    </row>
    <row r="4052" spans="24:27" x14ac:dyDescent="0.25">
      <c r="X4052"/>
      <c r="Y4052"/>
      <c r="Z4052"/>
      <c r="AA4052"/>
    </row>
    <row r="4053" spans="24:27" x14ac:dyDescent="0.25">
      <c r="X4053"/>
      <c r="Y4053"/>
      <c r="Z4053"/>
      <c r="AA4053"/>
    </row>
    <row r="4054" spans="24:27" x14ac:dyDescent="0.25">
      <c r="X4054"/>
      <c r="Y4054"/>
      <c r="Z4054"/>
      <c r="AA4054"/>
    </row>
    <row r="4055" spans="24:27" x14ac:dyDescent="0.25">
      <c r="X4055"/>
      <c r="Y4055"/>
      <c r="Z4055"/>
      <c r="AA4055"/>
    </row>
    <row r="4056" spans="24:27" x14ac:dyDescent="0.25">
      <c r="X4056"/>
      <c r="Y4056"/>
      <c r="Z4056"/>
      <c r="AA4056"/>
    </row>
    <row r="4057" spans="24:27" x14ac:dyDescent="0.25">
      <c r="X4057"/>
      <c r="Y4057"/>
      <c r="Z4057"/>
      <c r="AA4057"/>
    </row>
    <row r="4058" spans="24:27" x14ac:dyDescent="0.25">
      <c r="X4058"/>
      <c r="Y4058"/>
      <c r="Z4058"/>
      <c r="AA4058"/>
    </row>
    <row r="4059" spans="24:27" x14ac:dyDescent="0.25">
      <c r="X4059"/>
      <c r="Y4059"/>
      <c r="Z4059"/>
      <c r="AA4059"/>
    </row>
    <row r="4060" spans="24:27" x14ac:dyDescent="0.25">
      <c r="X4060"/>
      <c r="Y4060"/>
      <c r="Z4060"/>
      <c r="AA4060"/>
    </row>
    <row r="4061" spans="24:27" x14ac:dyDescent="0.25">
      <c r="X4061"/>
      <c r="Y4061"/>
      <c r="Z4061"/>
      <c r="AA4061"/>
    </row>
    <row r="4062" spans="24:27" x14ac:dyDescent="0.25">
      <c r="X4062"/>
      <c r="Y4062"/>
      <c r="Z4062"/>
      <c r="AA4062"/>
    </row>
    <row r="4063" spans="24:27" x14ac:dyDescent="0.25">
      <c r="X4063"/>
      <c r="Y4063"/>
      <c r="Z4063"/>
      <c r="AA4063"/>
    </row>
    <row r="4064" spans="24:27" x14ac:dyDescent="0.25">
      <c r="X4064"/>
      <c r="Y4064"/>
      <c r="Z4064"/>
      <c r="AA4064"/>
    </row>
    <row r="4065" spans="24:27" x14ac:dyDescent="0.25">
      <c r="X4065"/>
      <c r="Y4065"/>
      <c r="Z4065"/>
      <c r="AA4065"/>
    </row>
    <row r="4066" spans="24:27" x14ac:dyDescent="0.25">
      <c r="X4066"/>
      <c r="Y4066"/>
      <c r="Z4066"/>
      <c r="AA4066"/>
    </row>
    <row r="4067" spans="24:27" x14ac:dyDescent="0.25">
      <c r="X4067"/>
      <c r="Y4067"/>
      <c r="Z4067"/>
      <c r="AA4067"/>
    </row>
    <row r="4068" spans="24:27" x14ac:dyDescent="0.25">
      <c r="X4068"/>
      <c r="Y4068"/>
      <c r="Z4068"/>
      <c r="AA4068"/>
    </row>
    <row r="4069" spans="24:27" x14ac:dyDescent="0.25">
      <c r="X4069"/>
      <c r="Y4069"/>
      <c r="Z4069"/>
      <c r="AA4069"/>
    </row>
    <row r="4070" spans="24:27" x14ac:dyDescent="0.25">
      <c r="X4070"/>
      <c r="Y4070"/>
      <c r="Z4070"/>
      <c r="AA4070"/>
    </row>
    <row r="4071" spans="24:27" x14ac:dyDescent="0.25">
      <c r="X4071"/>
      <c r="Y4071"/>
      <c r="Z4071"/>
      <c r="AA4071"/>
    </row>
    <row r="4072" spans="24:27" x14ac:dyDescent="0.25">
      <c r="X4072"/>
      <c r="Y4072"/>
      <c r="Z4072"/>
      <c r="AA4072"/>
    </row>
    <row r="4073" spans="24:27" x14ac:dyDescent="0.25">
      <c r="X4073"/>
      <c r="Y4073"/>
      <c r="Z4073"/>
      <c r="AA4073"/>
    </row>
    <row r="4074" spans="24:27" x14ac:dyDescent="0.25">
      <c r="X4074"/>
      <c r="Y4074"/>
      <c r="Z4074"/>
      <c r="AA4074"/>
    </row>
    <row r="4075" spans="24:27" x14ac:dyDescent="0.25">
      <c r="X4075"/>
      <c r="Y4075"/>
      <c r="Z4075"/>
      <c r="AA4075"/>
    </row>
    <row r="4076" spans="24:27" x14ac:dyDescent="0.25">
      <c r="X4076"/>
      <c r="Y4076"/>
      <c r="Z4076"/>
      <c r="AA4076"/>
    </row>
    <row r="4077" spans="24:27" x14ac:dyDescent="0.25">
      <c r="X4077"/>
      <c r="Y4077"/>
      <c r="Z4077"/>
      <c r="AA4077"/>
    </row>
    <row r="4078" spans="24:27" x14ac:dyDescent="0.25">
      <c r="X4078"/>
      <c r="Y4078"/>
      <c r="Z4078"/>
      <c r="AA4078"/>
    </row>
    <row r="4079" spans="24:27" x14ac:dyDescent="0.25">
      <c r="X4079"/>
      <c r="Y4079"/>
      <c r="Z4079"/>
      <c r="AA4079"/>
    </row>
    <row r="4080" spans="24:27" x14ac:dyDescent="0.25">
      <c r="X4080"/>
      <c r="Y4080"/>
      <c r="Z4080"/>
      <c r="AA4080"/>
    </row>
    <row r="4081" spans="24:27" x14ac:dyDescent="0.25">
      <c r="X4081"/>
      <c r="Y4081"/>
      <c r="Z4081"/>
      <c r="AA4081"/>
    </row>
    <row r="4082" spans="24:27" x14ac:dyDescent="0.25">
      <c r="X4082"/>
      <c r="Y4082"/>
      <c r="Z4082"/>
      <c r="AA4082"/>
    </row>
    <row r="4083" spans="24:27" x14ac:dyDescent="0.25">
      <c r="X4083"/>
      <c r="Y4083"/>
      <c r="Z4083"/>
      <c r="AA4083"/>
    </row>
    <row r="4084" spans="24:27" x14ac:dyDescent="0.25">
      <c r="X4084"/>
      <c r="Y4084"/>
      <c r="Z4084"/>
      <c r="AA4084"/>
    </row>
    <row r="4085" spans="24:27" x14ac:dyDescent="0.25">
      <c r="X4085"/>
      <c r="Y4085"/>
      <c r="Z4085"/>
      <c r="AA4085"/>
    </row>
    <row r="4086" spans="24:27" x14ac:dyDescent="0.25">
      <c r="X4086"/>
      <c r="Y4086"/>
      <c r="Z4086"/>
      <c r="AA4086"/>
    </row>
    <row r="4087" spans="24:27" x14ac:dyDescent="0.25">
      <c r="X4087"/>
      <c r="Y4087"/>
      <c r="Z4087"/>
      <c r="AA4087"/>
    </row>
    <row r="4088" spans="24:27" x14ac:dyDescent="0.25">
      <c r="X4088"/>
      <c r="Y4088"/>
      <c r="Z4088"/>
      <c r="AA4088"/>
    </row>
    <row r="4089" spans="24:27" x14ac:dyDescent="0.25">
      <c r="X4089"/>
      <c r="Y4089"/>
      <c r="Z4089"/>
      <c r="AA4089"/>
    </row>
    <row r="4090" spans="24:27" x14ac:dyDescent="0.25">
      <c r="X4090"/>
      <c r="Y4090"/>
      <c r="Z4090"/>
      <c r="AA4090"/>
    </row>
    <row r="4091" spans="24:27" x14ac:dyDescent="0.25">
      <c r="X4091"/>
      <c r="Y4091"/>
      <c r="Z4091"/>
      <c r="AA4091"/>
    </row>
    <row r="4092" spans="24:27" x14ac:dyDescent="0.25">
      <c r="X4092"/>
      <c r="Y4092"/>
      <c r="Z4092"/>
      <c r="AA4092"/>
    </row>
    <row r="4093" spans="24:27" x14ac:dyDescent="0.25">
      <c r="X4093"/>
      <c r="Y4093"/>
      <c r="Z4093"/>
      <c r="AA4093"/>
    </row>
    <row r="4094" spans="24:27" x14ac:dyDescent="0.25">
      <c r="X4094"/>
      <c r="Y4094"/>
      <c r="Z4094"/>
      <c r="AA4094"/>
    </row>
    <row r="4095" spans="24:27" x14ac:dyDescent="0.25">
      <c r="X4095"/>
      <c r="Y4095"/>
      <c r="Z4095"/>
      <c r="AA4095"/>
    </row>
    <row r="4096" spans="24:27" x14ac:dyDescent="0.25">
      <c r="X4096"/>
      <c r="Y4096"/>
      <c r="Z4096"/>
      <c r="AA4096"/>
    </row>
    <row r="4097" spans="24:27" x14ac:dyDescent="0.25">
      <c r="X4097"/>
      <c r="Y4097"/>
      <c r="Z4097"/>
      <c r="AA4097"/>
    </row>
    <row r="4098" spans="24:27" x14ac:dyDescent="0.25">
      <c r="X4098"/>
      <c r="Y4098"/>
      <c r="Z4098"/>
      <c r="AA4098"/>
    </row>
    <row r="4099" spans="24:27" x14ac:dyDescent="0.25">
      <c r="X4099"/>
      <c r="Y4099"/>
      <c r="Z4099"/>
      <c r="AA4099"/>
    </row>
    <row r="4100" spans="24:27" x14ac:dyDescent="0.25">
      <c r="X4100"/>
      <c r="Y4100"/>
      <c r="Z4100"/>
      <c r="AA4100"/>
    </row>
    <row r="4101" spans="24:27" x14ac:dyDescent="0.25">
      <c r="X4101"/>
      <c r="Y4101"/>
      <c r="Z4101"/>
      <c r="AA4101"/>
    </row>
    <row r="4102" spans="24:27" x14ac:dyDescent="0.25">
      <c r="X4102"/>
      <c r="Y4102"/>
      <c r="Z4102"/>
      <c r="AA4102"/>
    </row>
    <row r="4103" spans="24:27" x14ac:dyDescent="0.25">
      <c r="X4103"/>
      <c r="Y4103"/>
      <c r="Z4103"/>
      <c r="AA4103"/>
    </row>
    <row r="4104" spans="24:27" x14ac:dyDescent="0.25">
      <c r="X4104"/>
      <c r="Y4104"/>
      <c r="Z4104"/>
      <c r="AA4104"/>
    </row>
    <row r="4105" spans="24:27" x14ac:dyDescent="0.25">
      <c r="X4105"/>
      <c r="Y4105"/>
      <c r="Z4105"/>
      <c r="AA4105"/>
    </row>
    <row r="4106" spans="24:27" x14ac:dyDescent="0.25">
      <c r="X4106"/>
      <c r="Y4106"/>
      <c r="Z4106"/>
      <c r="AA4106"/>
    </row>
    <row r="4107" spans="24:27" x14ac:dyDescent="0.25">
      <c r="X4107"/>
      <c r="Y4107"/>
      <c r="Z4107"/>
      <c r="AA4107"/>
    </row>
    <row r="4108" spans="24:27" x14ac:dyDescent="0.25">
      <c r="X4108"/>
      <c r="Y4108"/>
      <c r="Z4108"/>
      <c r="AA4108"/>
    </row>
    <row r="4109" spans="24:27" x14ac:dyDescent="0.25">
      <c r="X4109"/>
      <c r="Y4109"/>
      <c r="Z4109"/>
      <c r="AA4109"/>
    </row>
    <row r="4110" spans="24:27" x14ac:dyDescent="0.25">
      <c r="X4110"/>
      <c r="Y4110"/>
      <c r="Z4110"/>
      <c r="AA4110"/>
    </row>
    <row r="4111" spans="24:27" x14ac:dyDescent="0.25">
      <c r="X4111"/>
      <c r="Y4111"/>
      <c r="Z4111"/>
      <c r="AA4111"/>
    </row>
    <row r="4112" spans="24:27" x14ac:dyDescent="0.25">
      <c r="X4112"/>
      <c r="Y4112"/>
      <c r="Z4112"/>
      <c r="AA4112"/>
    </row>
    <row r="4113" spans="24:27" x14ac:dyDescent="0.25">
      <c r="X4113"/>
      <c r="Y4113"/>
      <c r="Z4113"/>
      <c r="AA4113"/>
    </row>
    <row r="4114" spans="24:27" x14ac:dyDescent="0.25">
      <c r="X4114"/>
      <c r="Y4114"/>
      <c r="Z4114"/>
      <c r="AA4114"/>
    </row>
    <row r="4115" spans="24:27" x14ac:dyDescent="0.25">
      <c r="X4115"/>
      <c r="Y4115"/>
      <c r="Z4115"/>
      <c r="AA4115"/>
    </row>
    <row r="4116" spans="24:27" x14ac:dyDescent="0.25">
      <c r="X4116"/>
      <c r="Y4116"/>
      <c r="Z4116"/>
      <c r="AA4116"/>
    </row>
    <row r="4117" spans="24:27" x14ac:dyDescent="0.25">
      <c r="X4117"/>
      <c r="Y4117"/>
      <c r="Z4117"/>
      <c r="AA4117"/>
    </row>
    <row r="4118" spans="24:27" x14ac:dyDescent="0.25">
      <c r="X4118"/>
      <c r="Y4118"/>
      <c r="Z4118"/>
      <c r="AA4118"/>
    </row>
    <row r="4119" spans="24:27" x14ac:dyDescent="0.25">
      <c r="X4119"/>
      <c r="Y4119"/>
      <c r="Z4119"/>
      <c r="AA4119"/>
    </row>
    <row r="4120" spans="24:27" x14ac:dyDescent="0.25">
      <c r="X4120"/>
      <c r="Y4120"/>
      <c r="Z4120"/>
      <c r="AA4120"/>
    </row>
    <row r="4121" spans="24:27" x14ac:dyDescent="0.25">
      <c r="X4121"/>
      <c r="Y4121"/>
      <c r="Z4121"/>
      <c r="AA4121"/>
    </row>
    <row r="4122" spans="24:27" x14ac:dyDescent="0.25">
      <c r="X4122"/>
      <c r="Y4122"/>
      <c r="Z4122"/>
      <c r="AA4122"/>
    </row>
    <row r="4123" spans="24:27" x14ac:dyDescent="0.25">
      <c r="X4123"/>
      <c r="Y4123"/>
      <c r="Z4123"/>
      <c r="AA4123"/>
    </row>
    <row r="4124" spans="24:27" x14ac:dyDescent="0.25">
      <c r="X4124"/>
      <c r="Y4124"/>
      <c r="Z4124"/>
      <c r="AA4124"/>
    </row>
    <row r="4125" spans="24:27" x14ac:dyDescent="0.25">
      <c r="X4125"/>
      <c r="Y4125"/>
      <c r="Z4125"/>
      <c r="AA4125"/>
    </row>
    <row r="4126" spans="24:27" x14ac:dyDescent="0.25">
      <c r="X4126"/>
      <c r="Y4126"/>
      <c r="Z4126"/>
      <c r="AA4126"/>
    </row>
    <row r="4127" spans="24:27" x14ac:dyDescent="0.25">
      <c r="X4127"/>
      <c r="Y4127"/>
      <c r="Z4127"/>
      <c r="AA4127"/>
    </row>
    <row r="4128" spans="24:27" x14ac:dyDescent="0.25">
      <c r="X4128"/>
      <c r="Y4128"/>
      <c r="Z4128"/>
      <c r="AA4128"/>
    </row>
    <row r="4129" spans="24:27" x14ac:dyDescent="0.25">
      <c r="X4129"/>
      <c r="Y4129"/>
      <c r="Z4129"/>
      <c r="AA4129"/>
    </row>
    <row r="4130" spans="24:27" x14ac:dyDescent="0.25">
      <c r="X4130"/>
      <c r="Y4130"/>
      <c r="Z4130"/>
      <c r="AA4130"/>
    </row>
    <row r="4131" spans="24:27" x14ac:dyDescent="0.25">
      <c r="X4131"/>
      <c r="Y4131"/>
      <c r="Z4131"/>
      <c r="AA4131"/>
    </row>
    <row r="4132" spans="24:27" x14ac:dyDescent="0.25">
      <c r="X4132"/>
      <c r="Y4132"/>
      <c r="Z4132"/>
      <c r="AA4132"/>
    </row>
    <row r="4133" spans="24:27" x14ac:dyDescent="0.25">
      <c r="X4133"/>
      <c r="Y4133"/>
      <c r="Z4133"/>
      <c r="AA4133"/>
    </row>
    <row r="4134" spans="24:27" x14ac:dyDescent="0.25">
      <c r="X4134"/>
      <c r="Y4134"/>
      <c r="Z4134"/>
      <c r="AA4134"/>
    </row>
    <row r="4135" spans="24:27" x14ac:dyDescent="0.25">
      <c r="X4135"/>
      <c r="Y4135"/>
      <c r="Z4135"/>
      <c r="AA4135"/>
    </row>
    <row r="4136" spans="24:27" x14ac:dyDescent="0.25">
      <c r="X4136"/>
      <c r="Y4136"/>
      <c r="Z4136"/>
      <c r="AA4136"/>
    </row>
    <row r="4137" spans="24:27" x14ac:dyDescent="0.25">
      <c r="X4137"/>
      <c r="Y4137"/>
      <c r="Z4137"/>
      <c r="AA4137"/>
    </row>
    <row r="4138" spans="24:27" x14ac:dyDescent="0.25">
      <c r="X4138"/>
      <c r="Y4138"/>
      <c r="Z4138"/>
      <c r="AA4138"/>
    </row>
    <row r="4139" spans="24:27" x14ac:dyDescent="0.25">
      <c r="X4139"/>
      <c r="Y4139"/>
      <c r="Z4139"/>
      <c r="AA4139"/>
    </row>
    <row r="4140" spans="24:27" x14ac:dyDescent="0.25">
      <c r="X4140"/>
      <c r="Y4140"/>
      <c r="Z4140"/>
      <c r="AA4140"/>
    </row>
    <row r="4141" spans="24:27" x14ac:dyDescent="0.25">
      <c r="X4141"/>
      <c r="Y4141"/>
      <c r="Z4141"/>
      <c r="AA4141"/>
    </row>
    <row r="4142" spans="24:27" x14ac:dyDescent="0.25">
      <c r="X4142"/>
      <c r="Y4142"/>
      <c r="Z4142"/>
      <c r="AA4142"/>
    </row>
    <row r="4143" spans="24:27" x14ac:dyDescent="0.25">
      <c r="X4143"/>
      <c r="Y4143"/>
      <c r="Z4143"/>
      <c r="AA4143"/>
    </row>
    <row r="4144" spans="24:27" x14ac:dyDescent="0.25">
      <c r="X4144"/>
      <c r="Y4144"/>
      <c r="Z4144"/>
      <c r="AA4144"/>
    </row>
    <row r="4145" spans="24:27" x14ac:dyDescent="0.25">
      <c r="X4145"/>
      <c r="Y4145"/>
      <c r="Z4145"/>
      <c r="AA4145"/>
    </row>
    <row r="4146" spans="24:27" x14ac:dyDescent="0.25">
      <c r="X4146"/>
      <c r="Y4146"/>
      <c r="Z4146"/>
      <c r="AA4146"/>
    </row>
    <row r="4147" spans="24:27" x14ac:dyDescent="0.25">
      <c r="X4147"/>
      <c r="Y4147"/>
      <c r="Z4147"/>
      <c r="AA4147"/>
    </row>
    <row r="4148" spans="24:27" x14ac:dyDescent="0.25">
      <c r="X4148"/>
      <c r="Y4148"/>
      <c r="Z4148"/>
      <c r="AA4148"/>
    </row>
    <row r="4149" spans="24:27" x14ac:dyDescent="0.25">
      <c r="X4149"/>
      <c r="Y4149"/>
      <c r="Z4149"/>
      <c r="AA4149"/>
    </row>
    <row r="4150" spans="24:27" x14ac:dyDescent="0.25">
      <c r="X4150"/>
      <c r="Y4150"/>
      <c r="Z4150"/>
      <c r="AA4150"/>
    </row>
    <row r="4151" spans="24:27" x14ac:dyDescent="0.25">
      <c r="X4151"/>
      <c r="Y4151"/>
      <c r="Z4151"/>
      <c r="AA4151"/>
    </row>
    <row r="4152" spans="24:27" x14ac:dyDescent="0.25">
      <c r="X4152"/>
      <c r="Y4152"/>
      <c r="Z4152"/>
      <c r="AA4152"/>
    </row>
    <row r="4153" spans="24:27" x14ac:dyDescent="0.25">
      <c r="X4153"/>
      <c r="Y4153"/>
      <c r="Z4153"/>
      <c r="AA4153"/>
    </row>
    <row r="4154" spans="24:27" x14ac:dyDescent="0.25">
      <c r="X4154"/>
      <c r="Y4154"/>
      <c r="Z4154"/>
      <c r="AA4154"/>
    </row>
    <row r="4155" spans="24:27" x14ac:dyDescent="0.25">
      <c r="X4155"/>
      <c r="Y4155"/>
      <c r="Z4155"/>
      <c r="AA4155"/>
    </row>
    <row r="4156" spans="24:27" x14ac:dyDescent="0.25">
      <c r="X4156"/>
      <c r="Y4156"/>
      <c r="Z4156"/>
      <c r="AA4156"/>
    </row>
    <row r="4157" spans="24:27" x14ac:dyDescent="0.25">
      <c r="X4157"/>
      <c r="Y4157"/>
      <c r="Z4157"/>
      <c r="AA4157"/>
    </row>
    <row r="4158" spans="24:27" x14ac:dyDescent="0.25">
      <c r="X4158"/>
      <c r="Y4158"/>
      <c r="Z4158"/>
      <c r="AA4158"/>
    </row>
    <row r="4159" spans="24:27" x14ac:dyDescent="0.25">
      <c r="X4159"/>
      <c r="Y4159"/>
      <c r="Z4159"/>
      <c r="AA4159"/>
    </row>
    <row r="4160" spans="24:27" x14ac:dyDescent="0.25">
      <c r="X4160"/>
      <c r="Y4160"/>
      <c r="Z4160"/>
      <c r="AA4160"/>
    </row>
    <row r="4161" spans="24:27" x14ac:dyDescent="0.25">
      <c r="X4161"/>
      <c r="Y4161"/>
      <c r="Z4161"/>
      <c r="AA4161"/>
    </row>
    <row r="4162" spans="24:27" x14ac:dyDescent="0.25">
      <c r="X4162"/>
      <c r="Y4162"/>
      <c r="Z4162"/>
      <c r="AA4162"/>
    </row>
    <row r="4163" spans="24:27" x14ac:dyDescent="0.25">
      <c r="X4163"/>
      <c r="Y4163"/>
      <c r="Z4163"/>
      <c r="AA4163"/>
    </row>
    <row r="4164" spans="24:27" x14ac:dyDescent="0.25">
      <c r="X4164"/>
      <c r="Y4164"/>
      <c r="Z4164"/>
      <c r="AA4164"/>
    </row>
    <row r="4165" spans="24:27" x14ac:dyDescent="0.25">
      <c r="X4165"/>
      <c r="Y4165"/>
      <c r="Z4165"/>
      <c r="AA4165"/>
    </row>
    <row r="4166" spans="24:27" x14ac:dyDescent="0.25">
      <c r="X4166"/>
      <c r="Y4166"/>
      <c r="Z4166"/>
      <c r="AA4166"/>
    </row>
    <row r="4167" spans="24:27" x14ac:dyDescent="0.25">
      <c r="X4167"/>
      <c r="Y4167"/>
      <c r="Z4167"/>
      <c r="AA4167"/>
    </row>
    <row r="4168" spans="24:27" x14ac:dyDescent="0.25">
      <c r="X4168"/>
      <c r="Y4168"/>
      <c r="Z4168"/>
      <c r="AA4168"/>
    </row>
    <row r="4169" spans="24:27" x14ac:dyDescent="0.25">
      <c r="X4169"/>
      <c r="Y4169"/>
      <c r="Z4169"/>
      <c r="AA4169"/>
    </row>
    <row r="4170" spans="24:27" x14ac:dyDescent="0.25">
      <c r="X4170"/>
      <c r="Y4170"/>
      <c r="Z4170"/>
      <c r="AA4170"/>
    </row>
    <row r="4171" spans="24:27" x14ac:dyDescent="0.25">
      <c r="X4171"/>
      <c r="Y4171"/>
      <c r="Z4171"/>
      <c r="AA4171"/>
    </row>
    <row r="4172" spans="24:27" x14ac:dyDescent="0.25">
      <c r="X4172"/>
      <c r="Y4172"/>
      <c r="Z4172"/>
      <c r="AA4172"/>
    </row>
    <row r="4173" spans="24:27" x14ac:dyDescent="0.25">
      <c r="X4173"/>
      <c r="Y4173"/>
      <c r="Z4173"/>
      <c r="AA4173"/>
    </row>
    <row r="4174" spans="24:27" x14ac:dyDescent="0.25">
      <c r="X4174"/>
      <c r="Y4174"/>
      <c r="Z4174"/>
      <c r="AA4174"/>
    </row>
    <row r="4175" spans="24:27" x14ac:dyDescent="0.25">
      <c r="X4175"/>
      <c r="Y4175"/>
      <c r="Z4175"/>
      <c r="AA4175"/>
    </row>
    <row r="4176" spans="24:27" x14ac:dyDescent="0.25">
      <c r="X4176"/>
      <c r="Y4176"/>
      <c r="Z4176"/>
      <c r="AA4176"/>
    </row>
    <row r="4177" spans="24:27" x14ac:dyDescent="0.25">
      <c r="X4177"/>
      <c r="Y4177"/>
      <c r="Z4177"/>
      <c r="AA4177"/>
    </row>
    <row r="4178" spans="24:27" x14ac:dyDescent="0.25">
      <c r="X4178"/>
      <c r="Y4178"/>
      <c r="Z4178"/>
      <c r="AA4178"/>
    </row>
    <row r="4179" spans="24:27" x14ac:dyDescent="0.25">
      <c r="X4179"/>
      <c r="Y4179"/>
      <c r="Z4179"/>
      <c r="AA4179"/>
    </row>
    <row r="4180" spans="24:27" x14ac:dyDescent="0.25">
      <c r="X4180"/>
      <c r="Y4180"/>
      <c r="Z4180"/>
      <c r="AA4180"/>
    </row>
    <row r="4181" spans="24:27" x14ac:dyDescent="0.25">
      <c r="X4181"/>
      <c r="Y4181"/>
      <c r="Z4181"/>
      <c r="AA4181"/>
    </row>
    <row r="4182" spans="24:27" x14ac:dyDescent="0.25">
      <c r="X4182"/>
      <c r="Y4182"/>
      <c r="Z4182"/>
      <c r="AA4182"/>
    </row>
    <row r="4183" spans="24:27" x14ac:dyDescent="0.25">
      <c r="X4183"/>
      <c r="Y4183"/>
      <c r="Z4183"/>
      <c r="AA4183"/>
    </row>
    <row r="4184" spans="24:27" x14ac:dyDescent="0.25">
      <c r="X4184"/>
      <c r="Y4184"/>
      <c r="Z4184"/>
      <c r="AA4184"/>
    </row>
    <row r="4185" spans="24:27" x14ac:dyDescent="0.25">
      <c r="X4185"/>
      <c r="Y4185"/>
      <c r="Z4185"/>
      <c r="AA4185"/>
    </row>
    <row r="4186" spans="24:27" x14ac:dyDescent="0.25">
      <c r="X4186"/>
      <c r="Y4186"/>
      <c r="Z4186"/>
      <c r="AA4186"/>
    </row>
    <row r="4187" spans="24:27" x14ac:dyDescent="0.25">
      <c r="X4187"/>
      <c r="Y4187"/>
      <c r="Z4187"/>
      <c r="AA4187"/>
    </row>
    <row r="4188" spans="24:27" x14ac:dyDescent="0.25">
      <c r="X4188"/>
      <c r="Y4188"/>
      <c r="Z4188"/>
      <c r="AA4188"/>
    </row>
    <row r="4189" spans="24:27" x14ac:dyDescent="0.25">
      <c r="X4189"/>
      <c r="Y4189"/>
      <c r="Z4189"/>
      <c r="AA4189"/>
    </row>
    <row r="4190" spans="24:27" x14ac:dyDescent="0.25">
      <c r="X4190"/>
      <c r="Y4190"/>
      <c r="Z4190"/>
      <c r="AA4190"/>
    </row>
    <row r="4191" spans="24:27" x14ac:dyDescent="0.25">
      <c r="X4191"/>
      <c r="Y4191"/>
      <c r="Z4191"/>
      <c r="AA4191"/>
    </row>
    <row r="4192" spans="24:27" x14ac:dyDescent="0.25">
      <c r="X4192"/>
      <c r="Y4192"/>
      <c r="Z4192"/>
      <c r="AA4192"/>
    </row>
    <row r="4193" spans="24:27" x14ac:dyDescent="0.25">
      <c r="X4193"/>
      <c r="Y4193"/>
      <c r="Z4193"/>
      <c r="AA4193"/>
    </row>
    <row r="4194" spans="24:27" x14ac:dyDescent="0.25">
      <c r="X4194"/>
      <c r="Y4194"/>
      <c r="Z4194"/>
      <c r="AA4194"/>
    </row>
    <row r="4195" spans="24:27" x14ac:dyDescent="0.25">
      <c r="X4195"/>
      <c r="Y4195"/>
      <c r="Z4195"/>
      <c r="AA4195"/>
    </row>
    <row r="4196" spans="24:27" x14ac:dyDescent="0.25">
      <c r="X4196"/>
      <c r="Y4196"/>
      <c r="Z4196"/>
      <c r="AA4196"/>
    </row>
    <row r="4197" spans="24:27" x14ac:dyDescent="0.25">
      <c r="X4197"/>
      <c r="Y4197"/>
      <c r="Z4197"/>
      <c r="AA4197"/>
    </row>
    <row r="4198" spans="24:27" x14ac:dyDescent="0.25">
      <c r="X4198"/>
      <c r="Y4198"/>
      <c r="Z4198"/>
      <c r="AA4198"/>
    </row>
    <row r="4199" spans="24:27" x14ac:dyDescent="0.25">
      <c r="X4199"/>
      <c r="Y4199"/>
      <c r="Z4199"/>
      <c r="AA4199"/>
    </row>
    <row r="4200" spans="24:27" x14ac:dyDescent="0.25">
      <c r="X4200"/>
      <c r="Y4200"/>
      <c r="Z4200"/>
      <c r="AA4200"/>
    </row>
    <row r="4201" spans="24:27" x14ac:dyDescent="0.25">
      <c r="X4201"/>
      <c r="Y4201"/>
      <c r="Z4201"/>
      <c r="AA4201"/>
    </row>
    <row r="4202" spans="24:27" x14ac:dyDescent="0.25">
      <c r="X4202"/>
      <c r="Y4202"/>
      <c r="Z4202"/>
      <c r="AA4202"/>
    </row>
    <row r="4203" spans="24:27" x14ac:dyDescent="0.25">
      <c r="X4203"/>
      <c r="Y4203"/>
      <c r="Z4203"/>
      <c r="AA4203"/>
    </row>
    <row r="4204" spans="24:27" x14ac:dyDescent="0.25">
      <c r="X4204"/>
      <c r="Y4204"/>
      <c r="Z4204"/>
      <c r="AA4204"/>
    </row>
    <row r="4205" spans="24:27" x14ac:dyDescent="0.25">
      <c r="X4205"/>
      <c r="Y4205"/>
      <c r="Z4205"/>
      <c r="AA4205"/>
    </row>
    <row r="4206" spans="24:27" x14ac:dyDescent="0.25">
      <c r="X4206"/>
      <c r="Y4206"/>
      <c r="Z4206"/>
      <c r="AA4206"/>
    </row>
    <row r="4207" spans="24:27" x14ac:dyDescent="0.25">
      <c r="X4207"/>
      <c r="Y4207"/>
      <c r="Z4207"/>
      <c r="AA4207"/>
    </row>
    <row r="4208" spans="24:27" x14ac:dyDescent="0.25">
      <c r="X4208"/>
      <c r="Y4208"/>
      <c r="Z4208"/>
      <c r="AA4208"/>
    </row>
    <row r="4209" spans="24:27" x14ac:dyDescent="0.25">
      <c r="X4209"/>
      <c r="Y4209"/>
      <c r="Z4209"/>
      <c r="AA4209"/>
    </row>
    <row r="4210" spans="24:27" x14ac:dyDescent="0.25">
      <c r="X4210"/>
      <c r="Y4210"/>
      <c r="Z4210"/>
      <c r="AA4210"/>
    </row>
    <row r="4211" spans="24:27" x14ac:dyDescent="0.25">
      <c r="X4211"/>
      <c r="Y4211"/>
      <c r="Z4211"/>
      <c r="AA4211"/>
    </row>
    <row r="4212" spans="24:27" x14ac:dyDescent="0.25">
      <c r="X4212"/>
      <c r="Y4212"/>
      <c r="Z4212"/>
      <c r="AA4212"/>
    </row>
    <row r="4213" spans="24:27" x14ac:dyDescent="0.25">
      <c r="X4213"/>
      <c r="Y4213"/>
      <c r="Z4213"/>
      <c r="AA4213"/>
    </row>
    <row r="4214" spans="24:27" x14ac:dyDescent="0.25">
      <c r="X4214"/>
      <c r="Y4214"/>
      <c r="Z4214"/>
      <c r="AA4214"/>
    </row>
    <row r="4215" spans="24:27" x14ac:dyDescent="0.25">
      <c r="X4215"/>
      <c r="Y4215"/>
      <c r="Z4215"/>
      <c r="AA4215"/>
    </row>
    <row r="4216" spans="24:27" x14ac:dyDescent="0.25">
      <c r="X4216"/>
      <c r="Y4216"/>
      <c r="Z4216"/>
      <c r="AA4216"/>
    </row>
    <row r="4217" spans="24:27" x14ac:dyDescent="0.25">
      <c r="X4217"/>
      <c r="Y4217"/>
      <c r="Z4217"/>
      <c r="AA4217"/>
    </row>
    <row r="4218" spans="24:27" x14ac:dyDescent="0.25">
      <c r="X4218"/>
      <c r="Y4218"/>
      <c r="Z4218"/>
      <c r="AA4218"/>
    </row>
    <row r="4219" spans="24:27" x14ac:dyDescent="0.25">
      <c r="X4219"/>
      <c r="Y4219"/>
      <c r="Z4219"/>
      <c r="AA4219"/>
    </row>
    <row r="4220" spans="24:27" x14ac:dyDescent="0.25">
      <c r="X4220"/>
      <c r="Y4220"/>
      <c r="Z4220"/>
      <c r="AA4220"/>
    </row>
    <row r="4221" spans="24:27" x14ac:dyDescent="0.25">
      <c r="X4221"/>
      <c r="Y4221"/>
      <c r="Z4221"/>
      <c r="AA4221"/>
    </row>
    <row r="4222" spans="24:27" x14ac:dyDescent="0.25">
      <c r="X4222"/>
      <c r="Y4222"/>
      <c r="Z4222"/>
      <c r="AA4222"/>
    </row>
    <row r="4223" spans="24:27" x14ac:dyDescent="0.25">
      <c r="X4223"/>
      <c r="Y4223"/>
      <c r="Z4223"/>
      <c r="AA4223"/>
    </row>
    <row r="4224" spans="24:27" x14ac:dyDescent="0.25">
      <c r="X4224"/>
      <c r="Y4224"/>
      <c r="Z4224"/>
      <c r="AA4224"/>
    </row>
    <row r="4225" spans="24:27" x14ac:dyDescent="0.25">
      <c r="X4225"/>
      <c r="Y4225"/>
      <c r="Z4225"/>
      <c r="AA4225"/>
    </row>
    <row r="4226" spans="24:27" x14ac:dyDescent="0.25">
      <c r="X4226"/>
      <c r="Y4226"/>
      <c r="Z4226"/>
      <c r="AA4226"/>
    </row>
    <row r="4227" spans="24:27" x14ac:dyDescent="0.25">
      <c r="X4227"/>
      <c r="Y4227"/>
      <c r="Z4227"/>
      <c r="AA4227"/>
    </row>
    <row r="4228" spans="24:27" x14ac:dyDescent="0.25">
      <c r="X4228"/>
      <c r="Y4228"/>
      <c r="Z4228"/>
      <c r="AA4228"/>
    </row>
    <row r="4229" spans="24:27" x14ac:dyDescent="0.25">
      <c r="X4229"/>
      <c r="Y4229"/>
      <c r="Z4229"/>
      <c r="AA4229"/>
    </row>
    <row r="4230" spans="24:27" x14ac:dyDescent="0.25">
      <c r="X4230"/>
      <c r="Y4230"/>
      <c r="Z4230"/>
      <c r="AA4230"/>
    </row>
    <row r="4231" spans="24:27" x14ac:dyDescent="0.25">
      <c r="X4231"/>
      <c r="Y4231"/>
      <c r="Z4231"/>
      <c r="AA4231"/>
    </row>
    <row r="4232" spans="24:27" x14ac:dyDescent="0.25">
      <c r="X4232"/>
      <c r="Y4232"/>
      <c r="Z4232"/>
      <c r="AA4232"/>
    </row>
    <row r="4233" spans="24:27" x14ac:dyDescent="0.25">
      <c r="X4233"/>
      <c r="Y4233"/>
      <c r="Z4233"/>
      <c r="AA4233"/>
    </row>
    <row r="4234" spans="24:27" x14ac:dyDescent="0.25">
      <c r="X4234"/>
      <c r="Y4234"/>
      <c r="Z4234"/>
      <c r="AA4234"/>
    </row>
    <row r="4235" spans="24:27" x14ac:dyDescent="0.25">
      <c r="X4235"/>
      <c r="Y4235"/>
      <c r="Z4235"/>
      <c r="AA4235"/>
    </row>
    <row r="4236" spans="24:27" x14ac:dyDescent="0.25">
      <c r="X4236"/>
      <c r="Y4236"/>
      <c r="Z4236"/>
      <c r="AA4236"/>
    </row>
    <row r="4237" spans="24:27" x14ac:dyDescent="0.25">
      <c r="X4237"/>
      <c r="Y4237"/>
      <c r="Z4237"/>
      <c r="AA4237"/>
    </row>
    <row r="4238" spans="24:27" x14ac:dyDescent="0.25">
      <c r="X4238"/>
      <c r="Y4238"/>
      <c r="Z4238"/>
      <c r="AA4238"/>
    </row>
    <row r="4239" spans="24:27" x14ac:dyDescent="0.25">
      <c r="X4239"/>
      <c r="Y4239"/>
      <c r="Z4239"/>
      <c r="AA4239"/>
    </row>
    <row r="4240" spans="24:27" x14ac:dyDescent="0.25">
      <c r="X4240"/>
      <c r="Y4240"/>
      <c r="Z4240"/>
      <c r="AA4240"/>
    </row>
    <row r="4241" spans="24:27" x14ac:dyDescent="0.25">
      <c r="X4241"/>
      <c r="Y4241"/>
      <c r="Z4241"/>
      <c r="AA4241"/>
    </row>
    <row r="4242" spans="24:27" x14ac:dyDescent="0.25">
      <c r="X4242"/>
      <c r="Y4242"/>
      <c r="Z4242"/>
      <c r="AA4242"/>
    </row>
    <row r="4243" spans="24:27" x14ac:dyDescent="0.25">
      <c r="X4243"/>
      <c r="Y4243"/>
      <c r="Z4243"/>
      <c r="AA4243"/>
    </row>
    <row r="4244" spans="24:27" x14ac:dyDescent="0.25">
      <c r="X4244"/>
      <c r="Y4244"/>
      <c r="Z4244"/>
      <c r="AA4244"/>
    </row>
    <row r="4245" spans="24:27" x14ac:dyDescent="0.25">
      <c r="X4245"/>
      <c r="Y4245"/>
      <c r="Z4245"/>
      <c r="AA4245"/>
    </row>
    <row r="4246" spans="24:27" x14ac:dyDescent="0.25">
      <c r="X4246"/>
      <c r="Y4246"/>
      <c r="Z4246"/>
      <c r="AA4246"/>
    </row>
    <row r="4247" spans="24:27" x14ac:dyDescent="0.25">
      <c r="X4247"/>
      <c r="Y4247"/>
      <c r="Z4247"/>
      <c r="AA4247"/>
    </row>
    <row r="4248" spans="24:27" x14ac:dyDescent="0.25">
      <c r="X4248"/>
      <c r="Y4248"/>
      <c r="Z4248"/>
      <c r="AA4248"/>
    </row>
    <row r="4249" spans="24:27" x14ac:dyDescent="0.25">
      <c r="X4249"/>
      <c r="Y4249"/>
      <c r="Z4249"/>
      <c r="AA4249"/>
    </row>
    <row r="4250" spans="24:27" x14ac:dyDescent="0.25">
      <c r="X4250"/>
      <c r="Y4250"/>
      <c r="Z4250"/>
      <c r="AA4250"/>
    </row>
    <row r="4251" spans="24:27" x14ac:dyDescent="0.25">
      <c r="X4251"/>
      <c r="Y4251"/>
      <c r="Z4251"/>
      <c r="AA4251"/>
    </row>
    <row r="4252" spans="24:27" x14ac:dyDescent="0.25">
      <c r="X4252"/>
      <c r="Y4252"/>
      <c r="Z4252"/>
      <c r="AA4252"/>
    </row>
    <row r="4253" spans="24:27" x14ac:dyDescent="0.25">
      <c r="X4253"/>
      <c r="Y4253"/>
      <c r="Z4253"/>
      <c r="AA4253"/>
    </row>
    <row r="4254" spans="24:27" x14ac:dyDescent="0.25">
      <c r="X4254"/>
      <c r="Y4254"/>
      <c r="Z4254"/>
      <c r="AA4254"/>
    </row>
    <row r="4255" spans="24:27" x14ac:dyDescent="0.25">
      <c r="X4255"/>
      <c r="Y4255"/>
      <c r="Z4255"/>
      <c r="AA4255"/>
    </row>
    <row r="4256" spans="24:27" x14ac:dyDescent="0.25">
      <c r="X4256"/>
      <c r="Y4256"/>
      <c r="Z4256"/>
      <c r="AA4256"/>
    </row>
    <row r="4257" spans="24:27" x14ac:dyDescent="0.25">
      <c r="X4257"/>
      <c r="Y4257"/>
      <c r="Z4257"/>
      <c r="AA4257"/>
    </row>
    <row r="4258" spans="24:27" x14ac:dyDescent="0.25">
      <c r="X4258"/>
      <c r="Y4258"/>
      <c r="Z4258"/>
      <c r="AA4258"/>
    </row>
    <row r="4259" spans="24:27" x14ac:dyDescent="0.25">
      <c r="X4259"/>
      <c r="Y4259"/>
      <c r="Z4259"/>
      <c r="AA4259"/>
    </row>
    <row r="4260" spans="24:27" x14ac:dyDescent="0.25">
      <c r="X4260"/>
      <c r="Y4260"/>
      <c r="Z4260"/>
      <c r="AA4260"/>
    </row>
    <row r="4261" spans="24:27" x14ac:dyDescent="0.25">
      <c r="X4261"/>
      <c r="Y4261"/>
      <c r="Z4261"/>
      <c r="AA4261"/>
    </row>
    <row r="4262" spans="24:27" x14ac:dyDescent="0.25">
      <c r="X4262"/>
      <c r="Y4262"/>
      <c r="Z4262"/>
      <c r="AA4262"/>
    </row>
    <row r="4263" spans="24:27" x14ac:dyDescent="0.25">
      <c r="X4263"/>
      <c r="Y4263"/>
      <c r="Z4263"/>
      <c r="AA4263"/>
    </row>
    <row r="4264" spans="24:27" x14ac:dyDescent="0.25">
      <c r="X4264"/>
      <c r="Y4264"/>
      <c r="Z4264"/>
      <c r="AA4264"/>
    </row>
    <row r="4265" spans="24:27" x14ac:dyDescent="0.25">
      <c r="X4265"/>
      <c r="Y4265"/>
      <c r="Z4265"/>
      <c r="AA4265"/>
    </row>
    <row r="4266" spans="24:27" x14ac:dyDescent="0.25">
      <c r="X4266"/>
      <c r="Y4266"/>
      <c r="Z4266"/>
      <c r="AA4266"/>
    </row>
    <row r="4267" spans="24:27" x14ac:dyDescent="0.25">
      <c r="X4267"/>
      <c r="Y4267"/>
      <c r="Z4267"/>
      <c r="AA4267"/>
    </row>
    <row r="4268" spans="24:27" x14ac:dyDescent="0.25">
      <c r="X4268"/>
      <c r="Y4268"/>
      <c r="Z4268"/>
      <c r="AA4268"/>
    </row>
    <row r="4269" spans="24:27" x14ac:dyDescent="0.25">
      <c r="X4269"/>
      <c r="Y4269"/>
      <c r="Z4269"/>
      <c r="AA4269"/>
    </row>
    <row r="4270" spans="24:27" x14ac:dyDescent="0.25">
      <c r="X4270"/>
      <c r="Y4270"/>
      <c r="Z4270"/>
      <c r="AA4270"/>
    </row>
    <row r="4271" spans="24:27" x14ac:dyDescent="0.25">
      <c r="X4271"/>
      <c r="Y4271"/>
      <c r="Z4271"/>
      <c r="AA4271"/>
    </row>
    <row r="4272" spans="24:27" x14ac:dyDescent="0.25">
      <c r="X4272"/>
      <c r="Y4272"/>
      <c r="Z4272"/>
      <c r="AA4272"/>
    </row>
    <row r="4273" spans="24:27" x14ac:dyDescent="0.25">
      <c r="X4273"/>
      <c r="Y4273"/>
      <c r="Z4273"/>
      <c r="AA4273"/>
    </row>
    <row r="4274" spans="24:27" x14ac:dyDescent="0.25">
      <c r="X4274"/>
      <c r="Y4274"/>
      <c r="Z4274"/>
      <c r="AA4274"/>
    </row>
    <row r="4275" spans="24:27" x14ac:dyDescent="0.25">
      <c r="X4275"/>
      <c r="Y4275"/>
      <c r="Z4275"/>
      <c r="AA4275"/>
    </row>
    <row r="4276" spans="24:27" x14ac:dyDescent="0.25">
      <c r="X4276"/>
      <c r="Y4276"/>
      <c r="Z4276"/>
      <c r="AA4276"/>
    </row>
    <row r="4277" spans="24:27" x14ac:dyDescent="0.25">
      <c r="X4277"/>
      <c r="Y4277"/>
      <c r="Z4277"/>
      <c r="AA4277"/>
    </row>
    <row r="4278" spans="24:27" x14ac:dyDescent="0.25">
      <c r="X4278"/>
      <c r="Y4278"/>
      <c r="Z4278"/>
      <c r="AA4278"/>
    </row>
    <row r="4279" spans="24:27" x14ac:dyDescent="0.25">
      <c r="X4279"/>
      <c r="Y4279"/>
      <c r="Z4279"/>
      <c r="AA4279"/>
    </row>
    <row r="4280" spans="24:27" x14ac:dyDescent="0.25">
      <c r="X4280"/>
      <c r="Y4280"/>
      <c r="Z4280"/>
      <c r="AA4280"/>
    </row>
    <row r="4281" spans="24:27" x14ac:dyDescent="0.25">
      <c r="X4281"/>
      <c r="Y4281"/>
      <c r="Z4281"/>
      <c r="AA4281"/>
    </row>
    <row r="4282" spans="24:27" x14ac:dyDescent="0.25">
      <c r="X4282"/>
      <c r="Y4282"/>
      <c r="Z4282"/>
      <c r="AA4282"/>
    </row>
    <row r="4283" spans="24:27" x14ac:dyDescent="0.25">
      <c r="X4283"/>
      <c r="Y4283"/>
      <c r="Z4283"/>
      <c r="AA4283"/>
    </row>
    <row r="4284" spans="24:27" x14ac:dyDescent="0.25">
      <c r="X4284"/>
      <c r="Y4284"/>
      <c r="Z4284"/>
      <c r="AA4284"/>
    </row>
    <row r="4285" spans="24:27" x14ac:dyDescent="0.25">
      <c r="X4285"/>
      <c r="Y4285"/>
      <c r="Z4285"/>
      <c r="AA4285"/>
    </row>
    <row r="4286" spans="24:27" x14ac:dyDescent="0.25">
      <c r="X4286"/>
      <c r="Y4286"/>
      <c r="Z4286"/>
      <c r="AA4286"/>
    </row>
    <row r="4287" spans="24:27" x14ac:dyDescent="0.25">
      <c r="X4287"/>
      <c r="Y4287"/>
      <c r="Z4287"/>
      <c r="AA4287"/>
    </row>
    <row r="4288" spans="24:27" x14ac:dyDescent="0.25">
      <c r="X4288"/>
      <c r="Y4288"/>
      <c r="Z4288"/>
      <c r="AA4288"/>
    </row>
    <row r="4289" spans="24:27" x14ac:dyDescent="0.25">
      <c r="X4289"/>
      <c r="Y4289"/>
      <c r="Z4289"/>
      <c r="AA4289"/>
    </row>
    <row r="4290" spans="24:27" x14ac:dyDescent="0.25">
      <c r="X4290"/>
      <c r="Y4290"/>
      <c r="Z4290"/>
      <c r="AA4290"/>
    </row>
    <row r="4291" spans="24:27" x14ac:dyDescent="0.25">
      <c r="X4291"/>
      <c r="Y4291"/>
      <c r="Z4291"/>
      <c r="AA4291"/>
    </row>
    <row r="4292" spans="24:27" x14ac:dyDescent="0.25">
      <c r="X4292"/>
      <c r="Y4292"/>
      <c r="Z4292"/>
      <c r="AA4292"/>
    </row>
    <row r="4293" spans="24:27" x14ac:dyDescent="0.25">
      <c r="X4293"/>
      <c r="Y4293"/>
      <c r="Z4293"/>
      <c r="AA4293"/>
    </row>
    <row r="4294" spans="24:27" x14ac:dyDescent="0.25">
      <c r="X4294"/>
      <c r="Y4294"/>
      <c r="Z4294"/>
      <c r="AA4294"/>
    </row>
    <row r="4295" spans="24:27" x14ac:dyDescent="0.25">
      <c r="X4295"/>
      <c r="Y4295"/>
      <c r="Z4295"/>
      <c r="AA4295"/>
    </row>
    <row r="4296" spans="24:27" x14ac:dyDescent="0.25">
      <c r="X4296"/>
      <c r="Y4296"/>
      <c r="Z4296"/>
      <c r="AA4296"/>
    </row>
    <row r="4297" spans="24:27" x14ac:dyDescent="0.25">
      <c r="X4297"/>
      <c r="Y4297"/>
      <c r="Z4297"/>
      <c r="AA4297"/>
    </row>
    <row r="4298" spans="24:27" x14ac:dyDescent="0.25">
      <c r="X4298"/>
      <c r="Y4298"/>
      <c r="Z4298"/>
      <c r="AA4298"/>
    </row>
    <row r="4299" spans="24:27" x14ac:dyDescent="0.25">
      <c r="X4299"/>
      <c r="Y4299"/>
      <c r="Z4299"/>
      <c r="AA4299"/>
    </row>
    <row r="4300" spans="24:27" x14ac:dyDescent="0.25">
      <c r="X4300"/>
      <c r="Y4300"/>
      <c r="Z4300"/>
      <c r="AA4300"/>
    </row>
    <row r="4301" spans="24:27" x14ac:dyDescent="0.25">
      <c r="X4301"/>
      <c r="Y4301"/>
      <c r="Z4301"/>
      <c r="AA4301"/>
    </row>
    <row r="4302" spans="24:27" x14ac:dyDescent="0.25">
      <c r="X4302"/>
      <c r="Y4302"/>
      <c r="Z4302"/>
      <c r="AA4302"/>
    </row>
    <row r="4303" spans="24:27" x14ac:dyDescent="0.25">
      <c r="X4303"/>
      <c r="Y4303"/>
      <c r="Z4303"/>
      <c r="AA4303"/>
    </row>
    <row r="4304" spans="24:27" x14ac:dyDescent="0.25">
      <c r="X4304"/>
      <c r="Y4304"/>
      <c r="Z4304"/>
      <c r="AA4304"/>
    </row>
    <row r="4305" spans="24:27" x14ac:dyDescent="0.25">
      <c r="X4305"/>
      <c r="Y4305"/>
      <c r="Z4305"/>
      <c r="AA4305"/>
    </row>
    <row r="4306" spans="24:27" x14ac:dyDescent="0.25">
      <c r="X4306"/>
      <c r="Y4306"/>
      <c r="Z4306"/>
      <c r="AA4306"/>
    </row>
    <row r="4307" spans="24:27" x14ac:dyDescent="0.25">
      <c r="X4307"/>
      <c r="Y4307"/>
      <c r="Z4307"/>
      <c r="AA4307"/>
    </row>
    <row r="4308" spans="24:27" x14ac:dyDescent="0.25">
      <c r="X4308"/>
      <c r="Y4308"/>
      <c r="Z4308"/>
      <c r="AA4308"/>
    </row>
    <row r="4309" spans="24:27" x14ac:dyDescent="0.25">
      <c r="X4309"/>
      <c r="Y4309"/>
      <c r="Z4309"/>
      <c r="AA4309"/>
    </row>
    <row r="4310" spans="24:27" x14ac:dyDescent="0.25">
      <c r="X4310"/>
      <c r="Y4310"/>
      <c r="Z4310"/>
      <c r="AA4310"/>
    </row>
    <row r="4311" spans="24:27" x14ac:dyDescent="0.25">
      <c r="X4311"/>
      <c r="Y4311"/>
      <c r="Z4311"/>
      <c r="AA4311"/>
    </row>
    <row r="4312" spans="24:27" x14ac:dyDescent="0.25">
      <c r="X4312"/>
      <c r="Y4312"/>
      <c r="Z4312"/>
      <c r="AA4312"/>
    </row>
    <row r="4313" spans="24:27" x14ac:dyDescent="0.25">
      <c r="X4313"/>
      <c r="Y4313"/>
      <c r="Z4313"/>
      <c r="AA4313"/>
    </row>
    <row r="4314" spans="24:27" x14ac:dyDescent="0.25">
      <c r="X4314"/>
      <c r="Y4314"/>
      <c r="Z4314"/>
      <c r="AA4314"/>
    </row>
    <row r="4315" spans="24:27" x14ac:dyDescent="0.25">
      <c r="X4315"/>
      <c r="Y4315"/>
      <c r="Z4315"/>
      <c r="AA4315"/>
    </row>
    <row r="4316" spans="24:27" x14ac:dyDescent="0.25">
      <c r="X4316"/>
      <c r="Y4316"/>
      <c r="Z4316"/>
      <c r="AA4316"/>
    </row>
    <row r="4317" spans="24:27" x14ac:dyDescent="0.25">
      <c r="X4317"/>
      <c r="Y4317"/>
      <c r="Z4317"/>
      <c r="AA4317"/>
    </row>
    <row r="4318" spans="24:27" x14ac:dyDescent="0.25">
      <c r="X4318"/>
      <c r="Y4318"/>
      <c r="Z4318"/>
      <c r="AA4318"/>
    </row>
    <row r="4319" spans="24:27" x14ac:dyDescent="0.25">
      <c r="X4319"/>
      <c r="Y4319"/>
      <c r="Z4319"/>
      <c r="AA4319"/>
    </row>
    <row r="4320" spans="24:27" x14ac:dyDescent="0.25">
      <c r="X4320"/>
      <c r="Y4320"/>
      <c r="Z4320"/>
      <c r="AA4320"/>
    </row>
    <row r="4321" spans="24:27" x14ac:dyDescent="0.25">
      <c r="X4321"/>
      <c r="Y4321"/>
      <c r="Z4321"/>
      <c r="AA4321"/>
    </row>
    <row r="4322" spans="24:27" x14ac:dyDescent="0.25">
      <c r="X4322"/>
      <c r="Y4322"/>
      <c r="Z4322"/>
      <c r="AA4322"/>
    </row>
    <row r="4323" spans="24:27" x14ac:dyDescent="0.25">
      <c r="X4323"/>
      <c r="Y4323"/>
      <c r="Z4323"/>
      <c r="AA4323"/>
    </row>
    <row r="4324" spans="24:27" x14ac:dyDescent="0.25">
      <c r="X4324"/>
      <c r="Y4324"/>
      <c r="Z4324"/>
      <c r="AA4324"/>
    </row>
    <row r="4325" spans="24:27" x14ac:dyDescent="0.25">
      <c r="X4325"/>
      <c r="Y4325"/>
      <c r="Z4325"/>
      <c r="AA4325"/>
    </row>
    <row r="4326" spans="24:27" x14ac:dyDescent="0.25">
      <c r="X4326"/>
      <c r="Y4326"/>
      <c r="Z4326"/>
      <c r="AA4326"/>
    </row>
    <row r="4327" spans="24:27" x14ac:dyDescent="0.25">
      <c r="X4327"/>
      <c r="Y4327"/>
      <c r="Z4327"/>
      <c r="AA4327"/>
    </row>
    <row r="4328" spans="24:27" x14ac:dyDescent="0.25">
      <c r="X4328"/>
      <c r="Y4328"/>
      <c r="Z4328"/>
      <c r="AA4328"/>
    </row>
    <row r="4329" spans="24:27" x14ac:dyDescent="0.25">
      <c r="X4329"/>
      <c r="Y4329"/>
      <c r="Z4329"/>
      <c r="AA4329"/>
    </row>
    <row r="4330" spans="24:27" x14ac:dyDescent="0.25">
      <c r="X4330"/>
      <c r="Y4330"/>
      <c r="Z4330"/>
      <c r="AA4330"/>
    </row>
    <row r="4331" spans="24:27" x14ac:dyDescent="0.25">
      <c r="X4331"/>
      <c r="Y4331"/>
      <c r="Z4331"/>
      <c r="AA4331"/>
    </row>
    <row r="4332" spans="24:27" x14ac:dyDescent="0.25">
      <c r="X4332"/>
      <c r="Y4332"/>
      <c r="Z4332"/>
      <c r="AA4332"/>
    </row>
    <row r="4333" spans="24:27" x14ac:dyDescent="0.25">
      <c r="X4333"/>
      <c r="Y4333"/>
      <c r="Z4333"/>
      <c r="AA4333"/>
    </row>
    <row r="4334" spans="24:27" x14ac:dyDescent="0.25">
      <c r="X4334"/>
      <c r="Y4334"/>
      <c r="Z4334"/>
      <c r="AA4334"/>
    </row>
    <row r="4335" spans="24:27" x14ac:dyDescent="0.25">
      <c r="X4335"/>
      <c r="Y4335"/>
      <c r="Z4335"/>
      <c r="AA4335"/>
    </row>
    <row r="4336" spans="24:27" x14ac:dyDescent="0.25">
      <c r="X4336"/>
      <c r="Y4336"/>
      <c r="Z4336"/>
      <c r="AA4336"/>
    </row>
    <row r="4337" spans="24:27" x14ac:dyDescent="0.25">
      <c r="X4337"/>
      <c r="Y4337"/>
      <c r="Z4337"/>
      <c r="AA4337"/>
    </row>
    <row r="4338" spans="24:27" x14ac:dyDescent="0.25">
      <c r="X4338"/>
      <c r="Y4338"/>
      <c r="Z4338"/>
      <c r="AA4338"/>
    </row>
    <row r="4339" spans="24:27" x14ac:dyDescent="0.25">
      <c r="X4339"/>
      <c r="Y4339"/>
      <c r="Z4339"/>
      <c r="AA4339"/>
    </row>
    <row r="4340" spans="24:27" x14ac:dyDescent="0.25">
      <c r="X4340"/>
      <c r="Y4340"/>
      <c r="Z4340"/>
      <c r="AA4340"/>
    </row>
    <row r="4341" spans="24:27" x14ac:dyDescent="0.25">
      <c r="X4341"/>
      <c r="Y4341"/>
      <c r="Z4341"/>
      <c r="AA4341"/>
    </row>
    <row r="4342" spans="24:27" x14ac:dyDescent="0.25">
      <c r="X4342"/>
      <c r="Y4342"/>
      <c r="Z4342"/>
      <c r="AA4342"/>
    </row>
    <row r="4343" spans="24:27" x14ac:dyDescent="0.25">
      <c r="X4343"/>
      <c r="Y4343"/>
      <c r="Z4343"/>
      <c r="AA4343"/>
    </row>
    <row r="4344" spans="24:27" x14ac:dyDescent="0.25">
      <c r="X4344"/>
      <c r="Y4344"/>
      <c r="Z4344"/>
      <c r="AA4344"/>
    </row>
    <row r="4345" spans="24:27" x14ac:dyDescent="0.25">
      <c r="X4345"/>
      <c r="Y4345"/>
      <c r="Z4345"/>
      <c r="AA4345"/>
    </row>
    <row r="4346" spans="24:27" x14ac:dyDescent="0.25">
      <c r="X4346"/>
      <c r="Y4346"/>
      <c r="Z4346"/>
      <c r="AA4346"/>
    </row>
    <row r="4347" spans="24:27" x14ac:dyDescent="0.25">
      <c r="X4347"/>
      <c r="Y4347"/>
      <c r="Z4347"/>
      <c r="AA4347"/>
    </row>
    <row r="4348" spans="24:27" x14ac:dyDescent="0.25">
      <c r="X4348"/>
      <c r="Y4348"/>
      <c r="Z4348"/>
      <c r="AA4348"/>
    </row>
    <row r="4349" spans="24:27" x14ac:dyDescent="0.25">
      <c r="X4349"/>
      <c r="Y4349"/>
      <c r="Z4349"/>
      <c r="AA4349"/>
    </row>
    <row r="4350" spans="24:27" x14ac:dyDescent="0.25">
      <c r="X4350"/>
      <c r="Y4350"/>
      <c r="Z4350"/>
      <c r="AA4350"/>
    </row>
    <row r="4351" spans="24:27" x14ac:dyDescent="0.25">
      <c r="X4351"/>
      <c r="Y4351"/>
      <c r="Z4351"/>
      <c r="AA4351"/>
    </row>
    <row r="4352" spans="24:27" x14ac:dyDescent="0.25">
      <c r="X4352"/>
      <c r="Y4352"/>
      <c r="Z4352"/>
      <c r="AA4352"/>
    </row>
    <row r="4353" spans="24:27" x14ac:dyDescent="0.25">
      <c r="X4353"/>
      <c r="Y4353"/>
      <c r="Z4353"/>
      <c r="AA4353"/>
    </row>
    <row r="4354" spans="24:27" x14ac:dyDescent="0.25">
      <c r="X4354"/>
      <c r="Y4354"/>
      <c r="Z4354"/>
      <c r="AA4354"/>
    </row>
    <row r="4355" spans="24:27" x14ac:dyDescent="0.25">
      <c r="X4355"/>
      <c r="Y4355"/>
      <c r="Z4355"/>
      <c r="AA4355"/>
    </row>
    <row r="4356" spans="24:27" x14ac:dyDescent="0.25">
      <c r="X4356"/>
      <c r="Y4356"/>
      <c r="Z4356"/>
      <c r="AA4356"/>
    </row>
    <row r="4357" spans="24:27" x14ac:dyDescent="0.25">
      <c r="X4357"/>
      <c r="Y4357"/>
      <c r="Z4357"/>
      <c r="AA4357"/>
    </row>
    <row r="4358" spans="24:27" x14ac:dyDescent="0.25">
      <c r="X4358"/>
      <c r="Y4358"/>
      <c r="Z4358"/>
      <c r="AA4358"/>
    </row>
    <row r="4359" spans="24:27" x14ac:dyDescent="0.25">
      <c r="X4359"/>
      <c r="Y4359"/>
      <c r="Z4359"/>
      <c r="AA4359"/>
    </row>
    <row r="4360" spans="24:27" x14ac:dyDescent="0.25">
      <c r="X4360"/>
      <c r="Y4360"/>
      <c r="Z4360"/>
      <c r="AA4360"/>
    </row>
    <row r="4361" spans="24:27" x14ac:dyDescent="0.25">
      <c r="X4361"/>
      <c r="Y4361"/>
      <c r="Z4361"/>
      <c r="AA4361"/>
    </row>
    <row r="4362" spans="24:27" x14ac:dyDescent="0.25">
      <c r="X4362"/>
      <c r="Y4362"/>
      <c r="Z4362"/>
      <c r="AA4362"/>
    </row>
    <row r="4363" spans="24:27" x14ac:dyDescent="0.25">
      <c r="X4363"/>
      <c r="Y4363"/>
      <c r="Z4363"/>
      <c r="AA4363"/>
    </row>
    <row r="4364" spans="24:27" x14ac:dyDescent="0.25">
      <c r="X4364"/>
      <c r="Y4364"/>
      <c r="Z4364"/>
      <c r="AA4364"/>
    </row>
    <row r="4365" spans="24:27" x14ac:dyDescent="0.25">
      <c r="X4365"/>
      <c r="Y4365"/>
      <c r="Z4365"/>
      <c r="AA4365"/>
    </row>
    <row r="4366" spans="24:27" x14ac:dyDescent="0.25">
      <c r="X4366"/>
      <c r="Y4366"/>
      <c r="Z4366"/>
      <c r="AA4366"/>
    </row>
    <row r="4367" spans="24:27" x14ac:dyDescent="0.25">
      <c r="X4367"/>
      <c r="Y4367"/>
      <c r="Z4367"/>
      <c r="AA4367"/>
    </row>
    <row r="4368" spans="24:27" x14ac:dyDescent="0.25">
      <c r="X4368"/>
      <c r="Y4368"/>
      <c r="Z4368"/>
      <c r="AA4368"/>
    </row>
    <row r="4369" spans="24:27" x14ac:dyDescent="0.25">
      <c r="X4369"/>
      <c r="Y4369"/>
      <c r="Z4369"/>
      <c r="AA4369"/>
    </row>
    <row r="4370" spans="24:27" x14ac:dyDescent="0.25">
      <c r="X4370"/>
      <c r="Y4370"/>
      <c r="Z4370"/>
      <c r="AA4370"/>
    </row>
    <row r="4371" spans="24:27" x14ac:dyDescent="0.25">
      <c r="X4371"/>
      <c r="Y4371"/>
      <c r="Z4371"/>
      <c r="AA4371"/>
    </row>
    <row r="4372" spans="24:27" x14ac:dyDescent="0.25">
      <c r="X4372"/>
      <c r="Y4372"/>
      <c r="Z4372"/>
      <c r="AA4372"/>
    </row>
    <row r="4373" spans="24:27" x14ac:dyDescent="0.25">
      <c r="X4373"/>
      <c r="Y4373"/>
      <c r="Z4373"/>
      <c r="AA4373"/>
    </row>
    <row r="4374" spans="24:27" x14ac:dyDescent="0.25">
      <c r="X4374"/>
      <c r="Y4374"/>
      <c r="Z4374"/>
      <c r="AA4374"/>
    </row>
    <row r="4375" spans="24:27" x14ac:dyDescent="0.25">
      <c r="X4375"/>
      <c r="Y4375"/>
      <c r="Z4375"/>
      <c r="AA4375"/>
    </row>
    <row r="4376" spans="24:27" x14ac:dyDescent="0.25">
      <c r="X4376"/>
      <c r="Y4376"/>
      <c r="Z4376"/>
      <c r="AA4376"/>
    </row>
    <row r="4377" spans="24:27" x14ac:dyDescent="0.25">
      <c r="X4377"/>
      <c r="Y4377"/>
      <c r="Z4377"/>
      <c r="AA4377"/>
    </row>
    <row r="4378" spans="24:27" x14ac:dyDescent="0.25">
      <c r="X4378"/>
      <c r="Y4378"/>
      <c r="Z4378"/>
      <c r="AA4378"/>
    </row>
    <row r="4379" spans="24:27" x14ac:dyDescent="0.25">
      <c r="X4379"/>
      <c r="Y4379"/>
      <c r="Z4379"/>
      <c r="AA4379"/>
    </row>
    <row r="4380" spans="24:27" x14ac:dyDescent="0.25">
      <c r="X4380"/>
      <c r="Y4380"/>
      <c r="Z4380"/>
      <c r="AA4380"/>
    </row>
    <row r="4381" spans="24:27" x14ac:dyDescent="0.25">
      <c r="X4381"/>
      <c r="Y4381"/>
      <c r="Z4381"/>
      <c r="AA4381"/>
    </row>
    <row r="4382" spans="24:27" x14ac:dyDescent="0.25">
      <c r="X4382"/>
      <c r="Y4382"/>
      <c r="Z4382"/>
      <c r="AA4382"/>
    </row>
    <row r="4383" spans="24:27" x14ac:dyDescent="0.25">
      <c r="X4383"/>
      <c r="Y4383"/>
      <c r="Z4383"/>
      <c r="AA4383"/>
    </row>
    <row r="4384" spans="24:27" x14ac:dyDescent="0.25">
      <c r="X4384"/>
      <c r="Y4384"/>
      <c r="Z4384"/>
      <c r="AA4384"/>
    </row>
    <row r="4385" spans="24:27" x14ac:dyDescent="0.25">
      <c r="X4385"/>
      <c r="Y4385"/>
      <c r="Z4385"/>
      <c r="AA4385"/>
    </row>
    <row r="4386" spans="24:27" x14ac:dyDescent="0.25">
      <c r="X4386"/>
      <c r="Y4386"/>
      <c r="Z4386"/>
      <c r="AA4386"/>
    </row>
    <row r="4387" spans="24:27" x14ac:dyDescent="0.25">
      <c r="X4387"/>
      <c r="Y4387"/>
      <c r="Z4387"/>
      <c r="AA4387"/>
    </row>
    <row r="4388" spans="24:27" x14ac:dyDescent="0.25">
      <c r="X4388"/>
      <c r="Y4388"/>
      <c r="Z4388"/>
      <c r="AA4388"/>
    </row>
    <row r="4389" spans="24:27" x14ac:dyDescent="0.25">
      <c r="X4389"/>
      <c r="Y4389"/>
      <c r="Z4389"/>
      <c r="AA4389"/>
    </row>
    <row r="4390" spans="24:27" x14ac:dyDescent="0.25">
      <c r="X4390"/>
      <c r="Y4390"/>
      <c r="Z4390"/>
      <c r="AA4390"/>
    </row>
    <row r="4391" spans="24:27" x14ac:dyDescent="0.25">
      <c r="X4391"/>
      <c r="Y4391"/>
      <c r="Z4391"/>
      <c r="AA4391"/>
    </row>
    <row r="4392" spans="24:27" x14ac:dyDescent="0.25">
      <c r="X4392"/>
      <c r="Y4392"/>
      <c r="Z4392"/>
      <c r="AA4392"/>
    </row>
    <row r="4393" spans="24:27" x14ac:dyDescent="0.25">
      <c r="X4393"/>
      <c r="Y4393"/>
      <c r="Z4393"/>
      <c r="AA4393"/>
    </row>
    <row r="4394" spans="24:27" x14ac:dyDescent="0.25">
      <c r="X4394"/>
      <c r="Y4394"/>
      <c r="Z4394"/>
      <c r="AA4394"/>
    </row>
    <row r="4395" spans="24:27" x14ac:dyDescent="0.25">
      <c r="X4395"/>
      <c r="Y4395"/>
      <c r="Z4395"/>
      <c r="AA4395"/>
    </row>
    <row r="4396" spans="24:27" x14ac:dyDescent="0.25">
      <c r="X4396"/>
      <c r="Y4396"/>
      <c r="Z4396"/>
      <c r="AA4396"/>
    </row>
    <row r="4397" spans="24:27" x14ac:dyDescent="0.25">
      <c r="X4397"/>
      <c r="Y4397"/>
      <c r="Z4397"/>
      <c r="AA4397"/>
    </row>
    <row r="4398" spans="24:27" x14ac:dyDescent="0.25">
      <c r="X4398"/>
      <c r="Y4398"/>
      <c r="Z4398"/>
      <c r="AA4398"/>
    </row>
    <row r="4399" spans="24:27" x14ac:dyDescent="0.25">
      <c r="X4399"/>
      <c r="Y4399"/>
      <c r="Z4399"/>
      <c r="AA4399"/>
    </row>
    <row r="4400" spans="24:27" x14ac:dyDescent="0.25">
      <c r="X4400"/>
      <c r="Y4400"/>
      <c r="Z4400"/>
      <c r="AA4400"/>
    </row>
    <row r="4401" spans="24:27" x14ac:dyDescent="0.25">
      <c r="X4401"/>
      <c r="Y4401"/>
      <c r="Z4401"/>
      <c r="AA4401"/>
    </row>
    <row r="4402" spans="24:27" x14ac:dyDescent="0.25">
      <c r="X4402"/>
      <c r="Y4402"/>
      <c r="Z4402"/>
      <c r="AA4402"/>
    </row>
    <row r="4403" spans="24:27" x14ac:dyDescent="0.25">
      <c r="X4403"/>
      <c r="Y4403"/>
      <c r="Z4403"/>
      <c r="AA4403"/>
    </row>
    <row r="4404" spans="24:27" x14ac:dyDescent="0.25">
      <c r="X4404"/>
      <c r="Y4404"/>
      <c r="Z4404"/>
      <c r="AA4404"/>
    </row>
    <row r="4405" spans="24:27" x14ac:dyDescent="0.25">
      <c r="X4405"/>
      <c r="Y4405"/>
      <c r="Z4405"/>
      <c r="AA4405"/>
    </row>
    <row r="4406" spans="24:27" x14ac:dyDescent="0.25">
      <c r="X4406"/>
      <c r="Y4406"/>
      <c r="Z4406"/>
      <c r="AA4406"/>
    </row>
    <row r="4407" spans="24:27" x14ac:dyDescent="0.25">
      <c r="X4407"/>
      <c r="Y4407"/>
      <c r="Z4407"/>
      <c r="AA4407"/>
    </row>
    <row r="4408" spans="24:27" x14ac:dyDescent="0.25">
      <c r="X4408"/>
      <c r="Y4408"/>
      <c r="Z4408"/>
      <c r="AA4408"/>
    </row>
    <row r="4409" spans="24:27" x14ac:dyDescent="0.25">
      <c r="X4409"/>
      <c r="Y4409"/>
      <c r="Z4409"/>
      <c r="AA4409"/>
    </row>
    <row r="4410" spans="24:27" x14ac:dyDescent="0.25">
      <c r="X4410"/>
      <c r="Y4410"/>
      <c r="Z4410"/>
      <c r="AA4410"/>
    </row>
    <row r="4411" spans="24:27" x14ac:dyDescent="0.25">
      <c r="X4411"/>
      <c r="Y4411"/>
      <c r="Z4411"/>
      <c r="AA4411"/>
    </row>
    <row r="4412" spans="24:27" x14ac:dyDescent="0.25">
      <c r="X4412"/>
      <c r="Y4412"/>
      <c r="Z4412"/>
      <c r="AA4412"/>
    </row>
    <row r="4413" spans="24:27" x14ac:dyDescent="0.25">
      <c r="X4413"/>
      <c r="Y4413"/>
      <c r="Z4413"/>
      <c r="AA4413"/>
    </row>
    <row r="4414" spans="24:27" x14ac:dyDescent="0.25">
      <c r="X4414"/>
      <c r="Y4414"/>
      <c r="Z4414"/>
      <c r="AA4414"/>
    </row>
    <row r="4415" spans="24:27" x14ac:dyDescent="0.25">
      <c r="X4415"/>
      <c r="Y4415"/>
      <c r="Z4415"/>
      <c r="AA4415"/>
    </row>
    <row r="4416" spans="24:27" x14ac:dyDescent="0.25">
      <c r="X4416"/>
      <c r="Y4416"/>
      <c r="Z4416"/>
      <c r="AA4416"/>
    </row>
    <row r="4417" spans="24:27" x14ac:dyDescent="0.25">
      <c r="X4417"/>
      <c r="Y4417"/>
      <c r="Z4417"/>
      <c r="AA4417"/>
    </row>
    <row r="4418" spans="24:27" x14ac:dyDescent="0.25">
      <c r="X4418"/>
      <c r="Y4418"/>
      <c r="Z4418"/>
      <c r="AA4418"/>
    </row>
    <row r="4419" spans="24:27" x14ac:dyDescent="0.25">
      <c r="X4419"/>
      <c r="Y4419"/>
      <c r="Z4419"/>
      <c r="AA4419"/>
    </row>
    <row r="4420" spans="24:27" x14ac:dyDescent="0.25">
      <c r="X4420"/>
      <c r="Y4420"/>
      <c r="Z4420"/>
      <c r="AA4420"/>
    </row>
    <row r="4421" spans="24:27" x14ac:dyDescent="0.25">
      <c r="X4421"/>
      <c r="Y4421"/>
      <c r="Z4421"/>
      <c r="AA4421"/>
    </row>
    <row r="4422" spans="24:27" x14ac:dyDescent="0.25">
      <c r="X4422"/>
      <c r="Y4422"/>
      <c r="Z4422"/>
      <c r="AA4422"/>
    </row>
    <row r="4423" spans="24:27" x14ac:dyDescent="0.25">
      <c r="X4423"/>
      <c r="Y4423"/>
      <c r="Z4423"/>
      <c r="AA4423"/>
    </row>
    <row r="4424" spans="24:27" x14ac:dyDescent="0.25">
      <c r="X4424"/>
      <c r="Y4424"/>
      <c r="Z4424"/>
      <c r="AA4424"/>
    </row>
    <row r="4425" spans="24:27" x14ac:dyDescent="0.25">
      <c r="X4425"/>
      <c r="Y4425"/>
      <c r="Z4425"/>
      <c r="AA4425"/>
    </row>
    <row r="4426" spans="24:27" x14ac:dyDescent="0.25">
      <c r="X4426"/>
      <c r="Y4426"/>
      <c r="Z4426"/>
      <c r="AA4426"/>
    </row>
    <row r="4427" spans="24:27" x14ac:dyDescent="0.25">
      <c r="X4427"/>
      <c r="Y4427"/>
      <c r="Z4427"/>
      <c r="AA4427"/>
    </row>
    <row r="4428" spans="24:27" x14ac:dyDescent="0.25">
      <c r="X4428"/>
      <c r="Y4428"/>
      <c r="Z4428"/>
      <c r="AA4428"/>
    </row>
    <row r="4429" spans="24:27" x14ac:dyDescent="0.25">
      <c r="X4429"/>
      <c r="Y4429"/>
      <c r="Z4429"/>
      <c r="AA4429"/>
    </row>
    <row r="4430" spans="24:27" x14ac:dyDescent="0.25">
      <c r="X4430"/>
      <c r="Y4430"/>
      <c r="Z4430"/>
      <c r="AA4430"/>
    </row>
    <row r="4431" spans="24:27" x14ac:dyDescent="0.25">
      <c r="X4431"/>
      <c r="Y4431"/>
      <c r="Z4431"/>
      <c r="AA4431"/>
    </row>
    <row r="4432" spans="24:27" x14ac:dyDescent="0.25">
      <c r="X4432"/>
      <c r="Y4432"/>
      <c r="Z4432"/>
      <c r="AA4432"/>
    </row>
    <row r="4433" spans="24:27" x14ac:dyDescent="0.25">
      <c r="X4433"/>
      <c r="Y4433"/>
      <c r="Z4433"/>
      <c r="AA4433"/>
    </row>
    <row r="4434" spans="24:27" x14ac:dyDescent="0.25">
      <c r="X4434"/>
      <c r="Y4434"/>
      <c r="Z4434"/>
      <c r="AA4434"/>
    </row>
    <row r="4435" spans="24:27" x14ac:dyDescent="0.25">
      <c r="X4435"/>
      <c r="Y4435"/>
      <c r="Z4435"/>
      <c r="AA4435"/>
    </row>
    <row r="4436" spans="24:27" x14ac:dyDescent="0.25">
      <c r="X4436"/>
      <c r="Y4436"/>
      <c r="Z4436"/>
      <c r="AA4436"/>
    </row>
    <row r="4437" spans="24:27" x14ac:dyDescent="0.25">
      <c r="X4437"/>
      <c r="Y4437"/>
      <c r="Z4437"/>
      <c r="AA4437"/>
    </row>
    <row r="4438" spans="24:27" x14ac:dyDescent="0.25">
      <c r="X4438"/>
      <c r="Y4438"/>
      <c r="Z4438"/>
      <c r="AA4438"/>
    </row>
    <row r="4439" spans="24:27" x14ac:dyDescent="0.25">
      <c r="X4439"/>
      <c r="Y4439"/>
      <c r="Z4439"/>
      <c r="AA4439"/>
    </row>
    <row r="4440" spans="24:27" x14ac:dyDescent="0.25">
      <c r="X4440"/>
      <c r="Y4440"/>
      <c r="Z4440"/>
      <c r="AA4440"/>
    </row>
    <row r="4441" spans="24:27" x14ac:dyDescent="0.25">
      <c r="X4441"/>
      <c r="Y4441"/>
      <c r="Z4441"/>
      <c r="AA4441"/>
    </row>
    <row r="4442" spans="24:27" x14ac:dyDescent="0.25">
      <c r="X4442"/>
      <c r="Y4442"/>
      <c r="Z4442"/>
      <c r="AA4442"/>
    </row>
    <row r="4443" spans="24:27" x14ac:dyDescent="0.25">
      <c r="X4443"/>
      <c r="Y4443"/>
      <c r="Z4443"/>
      <c r="AA4443"/>
    </row>
    <row r="4444" spans="24:27" x14ac:dyDescent="0.25">
      <c r="X4444"/>
      <c r="Y4444"/>
      <c r="Z4444"/>
      <c r="AA4444"/>
    </row>
    <row r="4445" spans="24:27" x14ac:dyDescent="0.25">
      <c r="X4445"/>
      <c r="Y4445"/>
      <c r="Z4445"/>
      <c r="AA4445"/>
    </row>
    <row r="4446" spans="24:27" x14ac:dyDescent="0.25">
      <c r="X4446"/>
      <c r="Y4446"/>
      <c r="Z4446"/>
      <c r="AA4446"/>
    </row>
    <row r="4447" spans="24:27" x14ac:dyDescent="0.25">
      <c r="X4447"/>
      <c r="Y4447"/>
      <c r="Z4447"/>
      <c r="AA4447"/>
    </row>
    <row r="4448" spans="24:27" x14ac:dyDescent="0.25">
      <c r="X4448"/>
      <c r="Y4448"/>
      <c r="Z4448"/>
      <c r="AA4448"/>
    </row>
    <row r="4449" spans="24:27" x14ac:dyDescent="0.25">
      <c r="X4449"/>
      <c r="Y4449"/>
      <c r="Z4449"/>
      <c r="AA4449"/>
    </row>
    <row r="4450" spans="24:27" x14ac:dyDescent="0.25">
      <c r="X4450"/>
      <c r="Y4450"/>
      <c r="Z4450"/>
      <c r="AA4450"/>
    </row>
    <row r="4451" spans="24:27" x14ac:dyDescent="0.25">
      <c r="X4451"/>
      <c r="Y4451"/>
      <c r="Z4451"/>
      <c r="AA4451"/>
    </row>
    <row r="4452" spans="24:27" x14ac:dyDescent="0.25">
      <c r="X4452"/>
      <c r="Y4452"/>
      <c r="Z4452"/>
      <c r="AA4452"/>
    </row>
    <row r="4453" spans="24:27" x14ac:dyDescent="0.25">
      <c r="X4453"/>
      <c r="Y4453"/>
      <c r="Z4453"/>
      <c r="AA4453"/>
    </row>
    <row r="4454" spans="24:27" x14ac:dyDescent="0.25">
      <c r="X4454"/>
      <c r="Y4454"/>
      <c r="Z4454"/>
      <c r="AA4454"/>
    </row>
    <row r="4455" spans="24:27" x14ac:dyDescent="0.25">
      <c r="X4455"/>
      <c r="Y4455"/>
      <c r="Z4455"/>
      <c r="AA4455"/>
    </row>
    <row r="4456" spans="24:27" x14ac:dyDescent="0.25">
      <c r="X4456"/>
      <c r="Y4456"/>
      <c r="Z4456"/>
      <c r="AA4456"/>
    </row>
    <row r="4457" spans="24:27" x14ac:dyDescent="0.25">
      <c r="X4457"/>
      <c r="Y4457"/>
      <c r="Z4457"/>
      <c r="AA4457"/>
    </row>
    <row r="4458" spans="24:27" x14ac:dyDescent="0.25">
      <c r="X4458"/>
      <c r="Y4458"/>
      <c r="Z4458"/>
      <c r="AA4458"/>
    </row>
    <row r="4459" spans="24:27" x14ac:dyDescent="0.25">
      <c r="X4459"/>
      <c r="Y4459"/>
      <c r="Z4459"/>
      <c r="AA4459"/>
    </row>
    <row r="4460" spans="24:27" x14ac:dyDescent="0.25">
      <c r="X4460"/>
      <c r="Y4460"/>
      <c r="Z4460"/>
      <c r="AA4460"/>
    </row>
    <row r="4461" spans="24:27" x14ac:dyDescent="0.25">
      <c r="X4461"/>
      <c r="Y4461"/>
      <c r="Z4461"/>
      <c r="AA4461"/>
    </row>
    <row r="4462" spans="24:27" x14ac:dyDescent="0.25">
      <c r="X4462"/>
      <c r="Y4462"/>
      <c r="Z4462"/>
      <c r="AA4462"/>
    </row>
    <row r="4463" spans="24:27" x14ac:dyDescent="0.25">
      <c r="X4463"/>
      <c r="Y4463"/>
      <c r="Z4463"/>
      <c r="AA4463"/>
    </row>
    <row r="4464" spans="24:27" x14ac:dyDescent="0.25">
      <c r="X4464"/>
      <c r="Y4464"/>
      <c r="Z4464"/>
      <c r="AA4464"/>
    </row>
    <row r="4465" spans="24:27" x14ac:dyDescent="0.25">
      <c r="X4465"/>
      <c r="Y4465"/>
      <c r="Z4465"/>
      <c r="AA4465"/>
    </row>
    <row r="4466" spans="24:27" x14ac:dyDescent="0.25">
      <c r="X4466"/>
      <c r="Y4466"/>
      <c r="Z4466"/>
      <c r="AA4466"/>
    </row>
    <row r="4467" spans="24:27" x14ac:dyDescent="0.25">
      <c r="X4467"/>
      <c r="Y4467"/>
      <c r="Z4467"/>
      <c r="AA4467"/>
    </row>
    <row r="4468" spans="24:27" x14ac:dyDescent="0.25">
      <c r="X4468"/>
      <c r="Y4468"/>
      <c r="Z4468"/>
      <c r="AA4468"/>
    </row>
    <row r="4469" spans="24:27" x14ac:dyDescent="0.25">
      <c r="X4469"/>
      <c r="Y4469"/>
      <c r="Z4469"/>
      <c r="AA4469"/>
    </row>
    <row r="4470" spans="24:27" x14ac:dyDescent="0.25">
      <c r="X4470"/>
      <c r="Y4470"/>
      <c r="Z4470"/>
      <c r="AA4470"/>
    </row>
    <row r="4471" spans="24:27" x14ac:dyDescent="0.25">
      <c r="X4471"/>
      <c r="Y4471"/>
      <c r="Z4471"/>
      <c r="AA4471"/>
    </row>
    <row r="4472" spans="24:27" x14ac:dyDescent="0.25">
      <c r="X4472"/>
      <c r="Y4472"/>
      <c r="Z4472"/>
      <c r="AA4472"/>
    </row>
    <row r="4473" spans="24:27" x14ac:dyDescent="0.25">
      <c r="X4473"/>
      <c r="Y4473"/>
      <c r="Z4473"/>
      <c r="AA4473"/>
    </row>
    <row r="4474" spans="24:27" x14ac:dyDescent="0.25">
      <c r="X4474"/>
      <c r="Y4474"/>
      <c r="Z4474"/>
      <c r="AA4474"/>
    </row>
    <row r="4475" spans="24:27" x14ac:dyDescent="0.25">
      <c r="X4475"/>
      <c r="Y4475"/>
      <c r="Z4475"/>
      <c r="AA4475"/>
    </row>
    <row r="4476" spans="24:27" x14ac:dyDescent="0.25">
      <c r="X4476"/>
      <c r="Y4476"/>
      <c r="Z4476"/>
      <c r="AA4476"/>
    </row>
    <row r="4477" spans="24:27" x14ac:dyDescent="0.25">
      <c r="X4477"/>
      <c r="Y4477"/>
      <c r="Z4477"/>
      <c r="AA4477"/>
    </row>
    <row r="4478" spans="24:27" x14ac:dyDescent="0.25">
      <c r="X4478"/>
      <c r="Y4478"/>
      <c r="Z4478"/>
      <c r="AA4478"/>
    </row>
    <row r="4479" spans="24:27" x14ac:dyDescent="0.25">
      <c r="X4479"/>
      <c r="Y4479"/>
      <c r="Z4479"/>
      <c r="AA4479"/>
    </row>
    <row r="4480" spans="24:27" x14ac:dyDescent="0.25">
      <c r="X4480"/>
      <c r="Y4480"/>
      <c r="Z4480"/>
      <c r="AA4480"/>
    </row>
    <row r="4481" spans="24:27" x14ac:dyDescent="0.25">
      <c r="X4481"/>
      <c r="Y4481"/>
      <c r="Z4481"/>
      <c r="AA4481"/>
    </row>
    <row r="4482" spans="24:27" x14ac:dyDescent="0.25">
      <c r="X4482"/>
      <c r="Y4482"/>
      <c r="Z4482"/>
      <c r="AA4482"/>
    </row>
    <row r="4483" spans="24:27" x14ac:dyDescent="0.25">
      <c r="X4483"/>
      <c r="Y4483"/>
      <c r="Z4483"/>
      <c r="AA4483"/>
    </row>
    <row r="4484" spans="24:27" x14ac:dyDescent="0.25">
      <c r="X4484"/>
      <c r="Y4484"/>
      <c r="Z4484"/>
      <c r="AA4484"/>
    </row>
    <row r="4485" spans="24:27" x14ac:dyDescent="0.25">
      <c r="X4485"/>
      <c r="Y4485"/>
      <c r="Z4485"/>
      <c r="AA4485"/>
    </row>
    <row r="4486" spans="24:27" x14ac:dyDescent="0.25">
      <c r="X4486"/>
      <c r="Y4486"/>
      <c r="Z4486"/>
      <c r="AA4486"/>
    </row>
    <row r="4487" spans="24:27" x14ac:dyDescent="0.25">
      <c r="X4487"/>
      <c r="Y4487"/>
      <c r="Z4487"/>
      <c r="AA4487"/>
    </row>
    <row r="4488" spans="24:27" x14ac:dyDescent="0.25">
      <c r="X4488"/>
      <c r="Y4488"/>
      <c r="Z4488"/>
      <c r="AA4488"/>
    </row>
    <row r="4489" spans="24:27" x14ac:dyDescent="0.25">
      <c r="X4489"/>
      <c r="Y4489"/>
      <c r="Z4489"/>
      <c r="AA4489"/>
    </row>
    <row r="4490" spans="24:27" x14ac:dyDescent="0.25">
      <c r="X4490"/>
      <c r="Y4490"/>
      <c r="Z4490"/>
      <c r="AA4490"/>
    </row>
    <row r="4491" spans="24:27" x14ac:dyDescent="0.25">
      <c r="X4491"/>
      <c r="Y4491"/>
      <c r="Z4491"/>
      <c r="AA4491"/>
    </row>
    <row r="4492" spans="24:27" x14ac:dyDescent="0.25">
      <c r="X4492"/>
      <c r="Y4492"/>
      <c r="Z4492"/>
      <c r="AA4492"/>
    </row>
    <row r="4493" spans="24:27" x14ac:dyDescent="0.25">
      <c r="X4493"/>
      <c r="Y4493"/>
      <c r="Z4493"/>
      <c r="AA4493"/>
    </row>
    <row r="4494" spans="24:27" x14ac:dyDescent="0.25">
      <c r="X4494"/>
      <c r="Y4494"/>
      <c r="Z4494"/>
      <c r="AA4494"/>
    </row>
    <row r="4495" spans="24:27" x14ac:dyDescent="0.25">
      <c r="X4495"/>
      <c r="Y4495"/>
      <c r="Z4495"/>
      <c r="AA4495"/>
    </row>
    <row r="4496" spans="24:27" x14ac:dyDescent="0.25">
      <c r="X4496"/>
      <c r="Y4496"/>
      <c r="Z4496"/>
      <c r="AA4496"/>
    </row>
    <row r="4497" spans="24:27" x14ac:dyDescent="0.25">
      <c r="X4497"/>
      <c r="Y4497"/>
      <c r="Z4497"/>
      <c r="AA4497"/>
    </row>
    <row r="4498" spans="24:27" x14ac:dyDescent="0.25">
      <c r="X4498"/>
      <c r="Y4498"/>
      <c r="Z4498"/>
      <c r="AA4498"/>
    </row>
    <row r="4499" spans="24:27" x14ac:dyDescent="0.25">
      <c r="X4499"/>
      <c r="Y4499"/>
      <c r="Z4499"/>
      <c r="AA4499"/>
    </row>
    <row r="4500" spans="24:27" x14ac:dyDescent="0.25">
      <c r="X4500"/>
      <c r="Y4500"/>
      <c r="Z4500"/>
      <c r="AA4500"/>
    </row>
    <row r="4501" spans="24:27" x14ac:dyDescent="0.25">
      <c r="X4501"/>
      <c r="Y4501"/>
      <c r="Z4501"/>
      <c r="AA4501"/>
    </row>
    <row r="4502" spans="24:27" x14ac:dyDescent="0.25">
      <c r="X4502"/>
      <c r="Y4502"/>
      <c r="Z4502"/>
      <c r="AA4502"/>
    </row>
    <row r="4503" spans="24:27" x14ac:dyDescent="0.25">
      <c r="X4503"/>
      <c r="Y4503"/>
      <c r="Z4503"/>
      <c r="AA4503"/>
    </row>
    <row r="4504" spans="24:27" x14ac:dyDescent="0.25">
      <c r="X4504"/>
      <c r="Y4504"/>
      <c r="Z4504"/>
      <c r="AA4504"/>
    </row>
    <row r="4505" spans="24:27" x14ac:dyDescent="0.25">
      <c r="X4505"/>
      <c r="Y4505"/>
      <c r="Z4505"/>
      <c r="AA4505"/>
    </row>
    <row r="4506" spans="24:27" x14ac:dyDescent="0.25">
      <c r="X4506"/>
      <c r="Y4506"/>
      <c r="Z4506"/>
      <c r="AA4506"/>
    </row>
    <row r="4507" spans="24:27" x14ac:dyDescent="0.25">
      <c r="X4507"/>
      <c r="Y4507"/>
      <c r="Z4507"/>
      <c r="AA4507"/>
    </row>
    <row r="4508" spans="24:27" x14ac:dyDescent="0.25">
      <c r="X4508"/>
      <c r="Y4508"/>
      <c r="Z4508"/>
      <c r="AA4508"/>
    </row>
    <row r="4509" spans="24:27" x14ac:dyDescent="0.25">
      <c r="X4509"/>
      <c r="Y4509"/>
      <c r="Z4509"/>
      <c r="AA4509"/>
    </row>
    <row r="4510" spans="24:27" x14ac:dyDescent="0.25">
      <c r="X4510"/>
      <c r="Y4510"/>
      <c r="Z4510"/>
      <c r="AA4510"/>
    </row>
    <row r="4511" spans="24:27" x14ac:dyDescent="0.25">
      <c r="X4511"/>
      <c r="Y4511"/>
      <c r="Z4511"/>
      <c r="AA4511"/>
    </row>
    <row r="4512" spans="24:27" x14ac:dyDescent="0.25">
      <c r="X4512"/>
      <c r="Y4512"/>
      <c r="Z4512"/>
      <c r="AA4512"/>
    </row>
    <row r="4513" spans="24:27" x14ac:dyDescent="0.25">
      <c r="X4513"/>
      <c r="Y4513"/>
      <c r="Z4513"/>
      <c r="AA4513"/>
    </row>
    <row r="4514" spans="24:27" x14ac:dyDescent="0.25">
      <c r="X4514"/>
      <c r="Y4514"/>
      <c r="Z4514"/>
      <c r="AA4514"/>
    </row>
    <row r="4515" spans="24:27" x14ac:dyDescent="0.25">
      <c r="X4515"/>
      <c r="Y4515"/>
      <c r="Z4515"/>
      <c r="AA4515"/>
    </row>
    <row r="4516" spans="24:27" x14ac:dyDescent="0.25">
      <c r="X4516"/>
      <c r="Y4516"/>
      <c r="Z4516"/>
      <c r="AA4516"/>
    </row>
    <row r="4517" spans="24:27" x14ac:dyDescent="0.25">
      <c r="X4517"/>
      <c r="Y4517"/>
      <c r="Z4517"/>
      <c r="AA4517"/>
    </row>
    <row r="4518" spans="24:27" x14ac:dyDescent="0.25">
      <c r="X4518"/>
      <c r="Y4518"/>
      <c r="Z4518"/>
      <c r="AA4518"/>
    </row>
    <row r="4519" spans="24:27" x14ac:dyDescent="0.25">
      <c r="X4519"/>
      <c r="Y4519"/>
      <c r="Z4519"/>
      <c r="AA4519"/>
    </row>
    <row r="4520" spans="24:27" x14ac:dyDescent="0.25">
      <c r="X4520"/>
      <c r="Y4520"/>
      <c r="Z4520"/>
      <c r="AA4520"/>
    </row>
    <row r="4521" spans="24:27" x14ac:dyDescent="0.25">
      <c r="X4521"/>
      <c r="Y4521"/>
      <c r="Z4521"/>
      <c r="AA4521"/>
    </row>
    <row r="4522" spans="24:27" x14ac:dyDescent="0.25">
      <c r="X4522"/>
      <c r="Y4522"/>
      <c r="Z4522"/>
      <c r="AA4522"/>
    </row>
    <row r="4523" spans="24:27" x14ac:dyDescent="0.25">
      <c r="X4523"/>
      <c r="Y4523"/>
      <c r="Z4523"/>
      <c r="AA4523"/>
    </row>
    <row r="4524" spans="24:27" x14ac:dyDescent="0.25">
      <c r="X4524"/>
      <c r="Y4524"/>
      <c r="Z4524"/>
      <c r="AA4524"/>
    </row>
    <row r="4525" spans="24:27" x14ac:dyDescent="0.25">
      <c r="X4525"/>
      <c r="Y4525"/>
      <c r="Z4525"/>
      <c r="AA4525"/>
    </row>
    <row r="4526" spans="24:27" x14ac:dyDescent="0.25">
      <c r="X4526"/>
      <c r="Y4526"/>
      <c r="Z4526"/>
      <c r="AA4526"/>
    </row>
    <row r="4527" spans="24:27" x14ac:dyDescent="0.25">
      <c r="X4527"/>
      <c r="Y4527"/>
      <c r="Z4527"/>
      <c r="AA4527"/>
    </row>
    <row r="4528" spans="24:27" x14ac:dyDescent="0.25">
      <c r="X4528"/>
      <c r="Y4528"/>
      <c r="Z4528"/>
      <c r="AA4528"/>
    </row>
    <row r="4529" spans="24:27" x14ac:dyDescent="0.25">
      <c r="X4529"/>
      <c r="Y4529"/>
      <c r="Z4529"/>
      <c r="AA4529"/>
    </row>
    <row r="4530" spans="24:27" x14ac:dyDescent="0.25">
      <c r="X4530"/>
      <c r="Y4530"/>
      <c r="Z4530"/>
      <c r="AA4530"/>
    </row>
    <row r="4531" spans="24:27" x14ac:dyDescent="0.25">
      <c r="X4531"/>
      <c r="Y4531"/>
      <c r="Z4531"/>
      <c r="AA4531"/>
    </row>
    <row r="4532" spans="24:27" x14ac:dyDescent="0.25">
      <c r="X4532"/>
      <c r="Y4532"/>
      <c r="Z4532"/>
      <c r="AA4532"/>
    </row>
    <row r="4533" spans="24:27" x14ac:dyDescent="0.25">
      <c r="X4533"/>
      <c r="Y4533"/>
      <c r="Z4533"/>
      <c r="AA4533"/>
    </row>
    <row r="4534" spans="24:27" x14ac:dyDescent="0.25">
      <c r="X4534"/>
      <c r="Y4534"/>
      <c r="Z4534"/>
      <c r="AA4534"/>
    </row>
    <row r="4535" spans="24:27" x14ac:dyDescent="0.25">
      <c r="X4535"/>
      <c r="Y4535"/>
      <c r="Z4535"/>
      <c r="AA4535"/>
    </row>
    <row r="4536" spans="24:27" x14ac:dyDescent="0.25">
      <c r="X4536"/>
      <c r="Y4536"/>
      <c r="Z4536"/>
      <c r="AA4536"/>
    </row>
    <row r="4537" spans="24:27" x14ac:dyDescent="0.25">
      <c r="X4537"/>
      <c r="Y4537"/>
      <c r="Z4537"/>
      <c r="AA4537"/>
    </row>
    <row r="4538" spans="24:27" x14ac:dyDescent="0.25">
      <c r="X4538"/>
      <c r="Y4538"/>
      <c r="Z4538"/>
      <c r="AA4538"/>
    </row>
    <row r="4539" spans="24:27" x14ac:dyDescent="0.25">
      <c r="X4539"/>
      <c r="Y4539"/>
      <c r="Z4539"/>
      <c r="AA4539"/>
    </row>
    <row r="4540" spans="24:27" x14ac:dyDescent="0.25">
      <c r="X4540"/>
      <c r="Y4540"/>
      <c r="Z4540"/>
      <c r="AA4540"/>
    </row>
    <row r="4541" spans="24:27" x14ac:dyDescent="0.25">
      <c r="X4541"/>
      <c r="Y4541"/>
      <c r="Z4541"/>
      <c r="AA4541"/>
    </row>
    <row r="4542" spans="24:27" x14ac:dyDescent="0.25">
      <c r="X4542"/>
      <c r="Y4542"/>
      <c r="Z4542"/>
      <c r="AA4542"/>
    </row>
    <row r="4543" spans="24:27" x14ac:dyDescent="0.25">
      <c r="X4543"/>
      <c r="Y4543"/>
      <c r="Z4543"/>
      <c r="AA4543"/>
    </row>
    <row r="4544" spans="24:27" x14ac:dyDescent="0.25">
      <c r="X4544"/>
      <c r="Y4544"/>
      <c r="Z4544"/>
      <c r="AA4544"/>
    </row>
    <row r="4545" spans="24:27" x14ac:dyDescent="0.25">
      <c r="X4545"/>
      <c r="Y4545"/>
      <c r="Z4545"/>
      <c r="AA4545"/>
    </row>
    <row r="4546" spans="24:27" x14ac:dyDescent="0.25">
      <c r="X4546"/>
      <c r="Y4546"/>
      <c r="Z4546"/>
      <c r="AA4546"/>
    </row>
    <row r="4547" spans="24:27" x14ac:dyDescent="0.25">
      <c r="X4547"/>
      <c r="Y4547"/>
      <c r="Z4547"/>
      <c r="AA4547"/>
    </row>
    <row r="4548" spans="24:27" x14ac:dyDescent="0.25">
      <c r="X4548"/>
      <c r="Y4548"/>
      <c r="Z4548"/>
      <c r="AA4548"/>
    </row>
    <row r="4549" spans="24:27" x14ac:dyDescent="0.25">
      <c r="X4549"/>
      <c r="Y4549"/>
      <c r="Z4549"/>
      <c r="AA4549"/>
    </row>
    <row r="4550" spans="24:27" x14ac:dyDescent="0.25">
      <c r="X4550"/>
      <c r="Y4550"/>
      <c r="Z4550"/>
      <c r="AA4550"/>
    </row>
    <row r="4551" spans="24:27" x14ac:dyDescent="0.25">
      <c r="X4551"/>
      <c r="Y4551"/>
      <c r="Z4551"/>
      <c r="AA4551"/>
    </row>
    <row r="4552" spans="24:27" x14ac:dyDescent="0.25">
      <c r="X4552"/>
      <c r="Y4552"/>
      <c r="Z4552"/>
      <c r="AA4552"/>
    </row>
    <row r="4553" spans="24:27" x14ac:dyDescent="0.25">
      <c r="X4553"/>
      <c r="Y4553"/>
      <c r="Z4553"/>
      <c r="AA4553"/>
    </row>
    <row r="4554" spans="24:27" x14ac:dyDescent="0.25">
      <c r="X4554"/>
      <c r="Y4554"/>
      <c r="Z4554"/>
      <c r="AA4554"/>
    </row>
    <row r="4555" spans="24:27" x14ac:dyDescent="0.25">
      <c r="X4555"/>
      <c r="Y4555"/>
      <c r="Z4555"/>
      <c r="AA4555"/>
    </row>
    <row r="4556" spans="24:27" x14ac:dyDescent="0.25">
      <c r="X4556"/>
      <c r="Y4556"/>
      <c r="Z4556"/>
      <c r="AA4556"/>
    </row>
    <row r="4557" spans="24:27" x14ac:dyDescent="0.25">
      <c r="X4557"/>
      <c r="Y4557"/>
      <c r="Z4557"/>
      <c r="AA4557"/>
    </row>
    <row r="4558" spans="24:27" x14ac:dyDescent="0.25">
      <c r="X4558"/>
      <c r="Y4558"/>
      <c r="Z4558"/>
      <c r="AA4558"/>
    </row>
    <row r="4559" spans="24:27" x14ac:dyDescent="0.25">
      <c r="X4559"/>
      <c r="Y4559"/>
      <c r="Z4559"/>
      <c r="AA4559"/>
    </row>
    <row r="4560" spans="24:27" x14ac:dyDescent="0.25">
      <c r="X4560"/>
      <c r="Y4560"/>
      <c r="Z4560"/>
      <c r="AA4560"/>
    </row>
    <row r="4561" spans="24:27" x14ac:dyDescent="0.25">
      <c r="X4561"/>
      <c r="Y4561"/>
      <c r="Z4561"/>
      <c r="AA4561"/>
    </row>
    <row r="4562" spans="24:27" x14ac:dyDescent="0.25">
      <c r="X4562"/>
      <c r="Y4562"/>
      <c r="Z4562"/>
      <c r="AA4562"/>
    </row>
    <row r="4563" spans="24:27" x14ac:dyDescent="0.25">
      <c r="X4563"/>
      <c r="Y4563"/>
      <c r="Z4563"/>
      <c r="AA4563"/>
    </row>
    <row r="4564" spans="24:27" x14ac:dyDescent="0.25">
      <c r="X4564"/>
      <c r="Y4564"/>
      <c r="Z4564"/>
      <c r="AA4564"/>
    </row>
    <row r="4565" spans="24:27" x14ac:dyDescent="0.25">
      <c r="X4565"/>
      <c r="Y4565"/>
      <c r="Z4565"/>
      <c r="AA4565"/>
    </row>
    <row r="4566" spans="24:27" x14ac:dyDescent="0.25">
      <c r="X4566"/>
      <c r="Y4566"/>
      <c r="Z4566"/>
      <c r="AA4566"/>
    </row>
    <row r="4567" spans="24:27" x14ac:dyDescent="0.25">
      <c r="X4567"/>
      <c r="Y4567"/>
      <c r="Z4567"/>
      <c r="AA4567"/>
    </row>
    <row r="4568" spans="24:27" x14ac:dyDescent="0.25">
      <c r="X4568"/>
      <c r="Y4568"/>
      <c r="Z4568"/>
      <c r="AA4568"/>
    </row>
    <row r="4569" spans="24:27" x14ac:dyDescent="0.25">
      <c r="X4569"/>
      <c r="Y4569"/>
      <c r="Z4569"/>
      <c r="AA4569"/>
    </row>
    <row r="4570" spans="24:27" x14ac:dyDescent="0.25">
      <c r="X4570"/>
      <c r="Y4570"/>
      <c r="Z4570"/>
      <c r="AA4570"/>
    </row>
    <row r="4571" spans="24:27" x14ac:dyDescent="0.25">
      <c r="X4571"/>
      <c r="Y4571"/>
      <c r="Z4571"/>
      <c r="AA4571"/>
    </row>
    <row r="4572" spans="24:27" x14ac:dyDescent="0.25">
      <c r="X4572"/>
      <c r="Y4572"/>
      <c r="Z4572"/>
      <c r="AA4572"/>
    </row>
    <row r="4573" spans="24:27" x14ac:dyDescent="0.25">
      <c r="X4573"/>
      <c r="Y4573"/>
      <c r="Z4573"/>
      <c r="AA4573"/>
    </row>
    <row r="4574" spans="24:27" x14ac:dyDescent="0.25">
      <c r="X4574"/>
      <c r="Y4574"/>
      <c r="Z4574"/>
      <c r="AA4574"/>
    </row>
    <row r="4575" spans="24:27" x14ac:dyDescent="0.25">
      <c r="X4575"/>
      <c r="Y4575"/>
      <c r="Z4575"/>
      <c r="AA4575"/>
    </row>
    <row r="4576" spans="24:27" x14ac:dyDescent="0.25">
      <c r="X4576"/>
      <c r="Y4576"/>
      <c r="Z4576"/>
      <c r="AA4576"/>
    </row>
    <row r="4577" spans="24:27" x14ac:dyDescent="0.25">
      <c r="X4577"/>
      <c r="Y4577"/>
      <c r="Z4577"/>
      <c r="AA4577"/>
    </row>
    <row r="4578" spans="24:27" x14ac:dyDescent="0.25">
      <c r="X4578"/>
      <c r="Y4578"/>
      <c r="Z4578"/>
      <c r="AA4578"/>
    </row>
    <row r="4579" spans="24:27" x14ac:dyDescent="0.25">
      <c r="X4579"/>
      <c r="Y4579"/>
      <c r="Z4579"/>
      <c r="AA4579"/>
    </row>
    <row r="4580" spans="24:27" x14ac:dyDescent="0.25">
      <c r="X4580"/>
      <c r="Y4580"/>
      <c r="Z4580"/>
      <c r="AA4580"/>
    </row>
    <row r="4581" spans="24:27" x14ac:dyDescent="0.25">
      <c r="X4581"/>
      <c r="Y4581"/>
      <c r="Z4581"/>
      <c r="AA4581"/>
    </row>
    <row r="4582" spans="24:27" x14ac:dyDescent="0.25">
      <c r="X4582"/>
      <c r="Y4582"/>
      <c r="Z4582"/>
      <c r="AA4582"/>
    </row>
    <row r="4583" spans="24:27" x14ac:dyDescent="0.25">
      <c r="X4583"/>
      <c r="Y4583"/>
      <c r="Z4583"/>
      <c r="AA4583"/>
    </row>
    <row r="4584" spans="24:27" x14ac:dyDescent="0.25">
      <c r="X4584"/>
      <c r="Y4584"/>
      <c r="Z4584"/>
      <c r="AA4584"/>
    </row>
    <row r="4585" spans="24:27" x14ac:dyDescent="0.25">
      <c r="X4585"/>
      <c r="Y4585"/>
      <c r="Z4585"/>
      <c r="AA4585"/>
    </row>
    <row r="4586" spans="24:27" x14ac:dyDescent="0.25">
      <c r="X4586"/>
      <c r="Y4586"/>
      <c r="Z4586"/>
      <c r="AA4586"/>
    </row>
    <row r="4587" spans="24:27" x14ac:dyDescent="0.25">
      <c r="X4587"/>
      <c r="Y4587"/>
      <c r="Z4587"/>
      <c r="AA4587"/>
    </row>
    <row r="4588" spans="24:27" x14ac:dyDescent="0.25">
      <c r="X4588"/>
      <c r="Y4588"/>
      <c r="Z4588"/>
      <c r="AA4588"/>
    </row>
    <row r="4589" spans="24:27" x14ac:dyDescent="0.25">
      <c r="X4589"/>
      <c r="Y4589"/>
      <c r="Z4589"/>
      <c r="AA4589"/>
    </row>
    <row r="4590" spans="24:27" x14ac:dyDescent="0.25">
      <c r="X4590"/>
      <c r="Y4590"/>
      <c r="Z4590"/>
      <c r="AA4590"/>
    </row>
    <row r="4591" spans="24:27" x14ac:dyDescent="0.25">
      <c r="X4591"/>
      <c r="Y4591"/>
      <c r="Z4591"/>
      <c r="AA4591"/>
    </row>
    <row r="4592" spans="24:27" x14ac:dyDescent="0.25">
      <c r="X4592"/>
      <c r="Y4592"/>
      <c r="Z4592"/>
      <c r="AA4592"/>
    </row>
    <row r="4593" spans="24:27" x14ac:dyDescent="0.25">
      <c r="X4593"/>
      <c r="Y4593"/>
      <c r="Z4593"/>
      <c r="AA4593"/>
    </row>
    <row r="4594" spans="24:27" x14ac:dyDescent="0.25">
      <c r="X4594"/>
      <c r="Y4594"/>
      <c r="Z4594"/>
      <c r="AA4594"/>
    </row>
    <row r="4595" spans="24:27" x14ac:dyDescent="0.25">
      <c r="X4595"/>
      <c r="Y4595"/>
      <c r="Z4595"/>
      <c r="AA4595"/>
    </row>
    <row r="4596" spans="24:27" x14ac:dyDescent="0.25">
      <c r="X4596"/>
      <c r="Y4596"/>
      <c r="Z4596"/>
      <c r="AA4596"/>
    </row>
    <row r="4597" spans="24:27" x14ac:dyDescent="0.25">
      <c r="X4597"/>
      <c r="Y4597"/>
      <c r="Z4597"/>
      <c r="AA4597"/>
    </row>
    <row r="4598" spans="24:27" x14ac:dyDescent="0.25">
      <c r="X4598"/>
      <c r="Y4598"/>
      <c r="Z4598"/>
      <c r="AA4598"/>
    </row>
    <row r="4599" spans="24:27" x14ac:dyDescent="0.25">
      <c r="X4599"/>
      <c r="Y4599"/>
      <c r="Z4599"/>
      <c r="AA4599"/>
    </row>
    <row r="4600" spans="24:27" x14ac:dyDescent="0.25">
      <c r="X4600"/>
      <c r="Y4600"/>
      <c r="Z4600"/>
      <c r="AA4600"/>
    </row>
    <row r="4601" spans="24:27" x14ac:dyDescent="0.25">
      <c r="X4601"/>
      <c r="Y4601"/>
      <c r="Z4601"/>
      <c r="AA4601"/>
    </row>
    <row r="4602" spans="24:27" x14ac:dyDescent="0.25">
      <c r="X4602"/>
      <c r="Y4602"/>
      <c r="Z4602"/>
      <c r="AA4602"/>
    </row>
    <row r="4603" spans="24:27" x14ac:dyDescent="0.25">
      <c r="X4603"/>
      <c r="Y4603"/>
      <c r="Z4603"/>
      <c r="AA4603"/>
    </row>
    <row r="4604" spans="24:27" x14ac:dyDescent="0.25">
      <c r="X4604"/>
      <c r="Y4604"/>
      <c r="Z4604"/>
      <c r="AA4604"/>
    </row>
    <row r="4605" spans="24:27" x14ac:dyDescent="0.25">
      <c r="X4605"/>
      <c r="Y4605"/>
      <c r="Z4605"/>
      <c r="AA4605"/>
    </row>
    <row r="4606" spans="24:27" x14ac:dyDescent="0.25">
      <c r="X4606"/>
      <c r="Y4606"/>
      <c r="Z4606"/>
      <c r="AA4606"/>
    </row>
    <row r="4607" spans="24:27" x14ac:dyDescent="0.25">
      <c r="X4607"/>
      <c r="Y4607"/>
      <c r="Z4607"/>
      <c r="AA4607"/>
    </row>
    <row r="4608" spans="24:27" x14ac:dyDescent="0.25">
      <c r="X4608"/>
      <c r="Y4608"/>
      <c r="Z4608"/>
      <c r="AA4608"/>
    </row>
    <row r="4609" spans="24:27" x14ac:dyDescent="0.25">
      <c r="X4609"/>
      <c r="Y4609"/>
      <c r="Z4609"/>
      <c r="AA4609"/>
    </row>
    <row r="4610" spans="24:27" x14ac:dyDescent="0.25">
      <c r="X4610"/>
      <c r="Y4610"/>
      <c r="Z4610"/>
      <c r="AA4610"/>
    </row>
    <row r="4611" spans="24:27" x14ac:dyDescent="0.25">
      <c r="X4611"/>
      <c r="Y4611"/>
      <c r="Z4611"/>
      <c r="AA4611"/>
    </row>
    <row r="4612" spans="24:27" x14ac:dyDescent="0.25">
      <c r="X4612"/>
      <c r="Y4612"/>
      <c r="Z4612"/>
      <c r="AA4612"/>
    </row>
    <row r="4613" spans="24:27" x14ac:dyDescent="0.25">
      <c r="X4613"/>
      <c r="Y4613"/>
      <c r="Z4613"/>
      <c r="AA4613"/>
    </row>
    <row r="4614" spans="24:27" x14ac:dyDescent="0.25">
      <c r="X4614"/>
      <c r="Y4614"/>
      <c r="Z4614"/>
      <c r="AA4614"/>
    </row>
    <row r="4615" spans="24:27" x14ac:dyDescent="0.25">
      <c r="X4615"/>
      <c r="Y4615"/>
      <c r="Z4615"/>
      <c r="AA4615"/>
    </row>
    <row r="4616" spans="24:27" x14ac:dyDescent="0.25">
      <c r="X4616"/>
      <c r="Y4616"/>
      <c r="Z4616"/>
      <c r="AA4616"/>
    </row>
    <row r="4617" spans="24:27" x14ac:dyDescent="0.25">
      <c r="X4617"/>
      <c r="Y4617"/>
      <c r="Z4617"/>
      <c r="AA4617"/>
    </row>
    <row r="4618" spans="24:27" x14ac:dyDescent="0.25">
      <c r="X4618"/>
      <c r="Y4618"/>
      <c r="Z4618"/>
      <c r="AA4618"/>
    </row>
    <row r="4619" spans="24:27" x14ac:dyDescent="0.25">
      <c r="X4619"/>
      <c r="Y4619"/>
      <c r="Z4619"/>
      <c r="AA4619"/>
    </row>
    <row r="4620" spans="24:27" x14ac:dyDescent="0.25">
      <c r="X4620"/>
      <c r="Y4620"/>
      <c r="Z4620"/>
      <c r="AA4620"/>
    </row>
    <row r="4621" spans="24:27" x14ac:dyDescent="0.25">
      <c r="X4621"/>
      <c r="Y4621"/>
      <c r="Z4621"/>
      <c r="AA4621"/>
    </row>
    <row r="4622" spans="24:27" x14ac:dyDescent="0.25">
      <c r="X4622"/>
      <c r="Y4622"/>
      <c r="Z4622"/>
      <c r="AA4622"/>
    </row>
    <row r="4623" spans="24:27" x14ac:dyDescent="0.25">
      <c r="X4623"/>
      <c r="Y4623"/>
      <c r="Z4623"/>
      <c r="AA4623"/>
    </row>
    <row r="4624" spans="24:27" x14ac:dyDescent="0.25">
      <c r="X4624"/>
      <c r="Y4624"/>
      <c r="Z4624"/>
      <c r="AA4624"/>
    </row>
    <row r="4625" spans="24:27" x14ac:dyDescent="0.25">
      <c r="X4625"/>
      <c r="Y4625"/>
      <c r="Z4625"/>
      <c r="AA4625"/>
    </row>
    <row r="4626" spans="24:27" x14ac:dyDescent="0.25">
      <c r="X4626"/>
      <c r="Y4626"/>
      <c r="Z4626"/>
      <c r="AA4626"/>
    </row>
    <row r="4627" spans="24:27" x14ac:dyDescent="0.25">
      <c r="X4627"/>
      <c r="Y4627"/>
      <c r="Z4627"/>
      <c r="AA4627"/>
    </row>
    <row r="4628" spans="24:27" x14ac:dyDescent="0.25">
      <c r="X4628"/>
      <c r="Y4628"/>
      <c r="Z4628"/>
      <c r="AA4628"/>
    </row>
    <row r="4629" spans="24:27" x14ac:dyDescent="0.25">
      <c r="X4629"/>
      <c r="Y4629"/>
      <c r="Z4629"/>
      <c r="AA4629"/>
    </row>
    <row r="4630" spans="24:27" x14ac:dyDescent="0.25">
      <c r="X4630"/>
      <c r="Y4630"/>
      <c r="Z4630"/>
      <c r="AA4630"/>
    </row>
    <row r="4631" spans="24:27" x14ac:dyDescent="0.25">
      <c r="X4631"/>
      <c r="Y4631"/>
      <c r="Z4631"/>
      <c r="AA4631"/>
    </row>
    <row r="4632" spans="24:27" x14ac:dyDescent="0.25">
      <c r="X4632"/>
      <c r="Y4632"/>
      <c r="Z4632"/>
      <c r="AA4632"/>
    </row>
    <row r="4633" spans="24:27" x14ac:dyDescent="0.25">
      <c r="X4633"/>
      <c r="Y4633"/>
      <c r="Z4633"/>
      <c r="AA4633"/>
    </row>
    <row r="4634" spans="24:27" x14ac:dyDescent="0.25">
      <c r="X4634"/>
      <c r="Y4634"/>
      <c r="Z4634"/>
      <c r="AA4634"/>
    </row>
    <row r="4635" spans="24:27" x14ac:dyDescent="0.25">
      <c r="X4635"/>
      <c r="Y4635"/>
      <c r="Z4635"/>
      <c r="AA4635"/>
    </row>
    <row r="4636" spans="24:27" x14ac:dyDescent="0.25">
      <c r="X4636"/>
      <c r="Y4636"/>
      <c r="Z4636"/>
      <c r="AA4636"/>
    </row>
    <row r="4637" spans="24:27" x14ac:dyDescent="0.25">
      <c r="X4637"/>
      <c r="Y4637"/>
      <c r="Z4637"/>
      <c r="AA4637"/>
    </row>
    <row r="4638" spans="24:27" x14ac:dyDescent="0.25">
      <c r="X4638"/>
      <c r="Y4638"/>
      <c r="Z4638"/>
      <c r="AA4638"/>
    </row>
    <row r="4639" spans="24:27" x14ac:dyDescent="0.25">
      <c r="X4639"/>
      <c r="Y4639"/>
      <c r="Z4639"/>
      <c r="AA4639"/>
    </row>
    <row r="4640" spans="24:27" x14ac:dyDescent="0.25">
      <c r="X4640"/>
      <c r="Y4640"/>
      <c r="Z4640"/>
      <c r="AA4640"/>
    </row>
    <row r="4641" spans="24:27" x14ac:dyDescent="0.25">
      <c r="X4641"/>
      <c r="Y4641"/>
      <c r="Z4641"/>
      <c r="AA4641"/>
    </row>
    <row r="4642" spans="24:27" x14ac:dyDescent="0.25">
      <c r="X4642"/>
      <c r="Y4642"/>
      <c r="Z4642"/>
      <c r="AA4642"/>
    </row>
    <row r="4643" spans="24:27" x14ac:dyDescent="0.25">
      <c r="X4643"/>
      <c r="Y4643"/>
      <c r="Z4643"/>
      <c r="AA4643"/>
    </row>
    <row r="4644" spans="24:27" x14ac:dyDescent="0.25">
      <c r="X4644"/>
      <c r="Y4644"/>
      <c r="Z4644"/>
      <c r="AA4644"/>
    </row>
    <row r="4645" spans="24:27" x14ac:dyDescent="0.25">
      <c r="X4645"/>
      <c r="Y4645"/>
      <c r="Z4645"/>
      <c r="AA4645"/>
    </row>
    <row r="4646" spans="24:27" x14ac:dyDescent="0.25">
      <c r="X4646"/>
      <c r="Y4646"/>
      <c r="Z4646"/>
      <c r="AA4646"/>
    </row>
    <row r="4647" spans="24:27" x14ac:dyDescent="0.25">
      <c r="X4647"/>
      <c r="Y4647"/>
      <c r="Z4647"/>
      <c r="AA4647"/>
    </row>
    <row r="4648" spans="24:27" x14ac:dyDescent="0.25">
      <c r="X4648"/>
      <c r="Y4648"/>
      <c r="Z4648"/>
      <c r="AA4648"/>
    </row>
    <row r="4649" spans="24:27" x14ac:dyDescent="0.25">
      <c r="X4649"/>
      <c r="Y4649"/>
      <c r="Z4649"/>
      <c r="AA4649"/>
    </row>
    <row r="4650" spans="24:27" x14ac:dyDescent="0.25">
      <c r="X4650"/>
      <c r="Y4650"/>
      <c r="Z4650"/>
      <c r="AA4650"/>
    </row>
    <row r="4651" spans="24:27" x14ac:dyDescent="0.25">
      <c r="X4651"/>
      <c r="Y4651"/>
      <c r="Z4651"/>
      <c r="AA4651"/>
    </row>
    <row r="4652" spans="24:27" x14ac:dyDescent="0.25">
      <c r="X4652"/>
      <c r="Y4652"/>
      <c r="Z4652"/>
      <c r="AA4652"/>
    </row>
    <row r="4653" spans="24:27" x14ac:dyDescent="0.25">
      <c r="X4653"/>
      <c r="Y4653"/>
      <c r="Z4653"/>
      <c r="AA4653"/>
    </row>
    <row r="4654" spans="24:27" x14ac:dyDescent="0.25">
      <c r="X4654"/>
      <c r="Y4654"/>
      <c r="Z4654"/>
      <c r="AA4654"/>
    </row>
    <row r="4655" spans="24:27" x14ac:dyDescent="0.25">
      <c r="X4655"/>
      <c r="Y4655"/>
      <c r="Z4655"/>
      <c r="AA4655"/>
    </row>
    <row r="4656" spans="24:27" x14ac:dyDescent="0.25">
      <c r="X4656"/>
      <c r="Y4656"/>
      <c r="Z4656"/>
      <c r="AA4656"/>
    </row>
    <row r="4657" spans="24:27" x14ac:dyDescent="0.25">
      <c r="X4657"/>
      <c r="Y4657"/>
      <c r="Z4657"/>
      <c r="AA4657"/>
    </row>
    <row r="4658" spans="24:27" x14ac:dyDescent="0.25">
      <c r="X4658"/>
      <c r="Y4658"/>
      <c r="Z4658"/>
      <c r="AA4658"/>
    </row>
    <row r="4659" spans="24:27" x14ac:dyDescent="0.25">
      <c r="X4659"/>
      <c r="Y4659"/>
      <c r="Z4659"/>
      <c r="AA4659"/>
    </row>
    <row r="4660" spans="24:27" x14ac:dyDescent="0.25">
      <c r="X4660"/>
      <c r="Y4660"/>
      <c r="Z4660"/>
      <c r="AA4660"/>
    </row>
    <row r="4661" spans="24:27" x14ac:dyDescent="0.25">
      <c r="X4661"/>
      <c r="Y4661"/>
      <c r="Z4661"/>
      <c r="AA4661"/>
    </row>
    <row r="4662" spans="24:27" x14ac:dyDescent="0.25">
      <c r="X4662"/>
      <c r="Y4662"/>
      <c r="Z4662"/>
      <c r="AA4662"/>
    </row>
    <row r="4663" spans="24:27" x14ac:dyDescent="0.25">
      <c r="X4663"/>
      <c r="Y4663"/>
      <c r="Z4663"/>
      <c r="AA4663"/>
    </row>
    <row r="4664" spans="24:27" x14ac:dyDescent="0.25">
      <c r="X4664"/>
      <c r="Y4664"/>
      <c r="Z4664"/>
      <c r="AA4664"/>
    </row>
    <row r="4665" spans="24:27" x14ac:dyDescent="0.25">
      <c r="X4665"/>
      <c r="Y4665"/>
      <c r="Z4665"/>
      <c r="AA4665"/>
    </row>
    <row r="4666" spans="24:27" x14ac:dyDescent="0.25">
      <c r="X4666"/>
      <c r="Y4666"/>
      <c r="Z4666"/>
      <c r="AA4666"/>
    </row>
    <row r="4667" spans="24:27" x14ac:dyDescent="0.25">
      <c r="X4667"/>
      <c r="Y4667"/>
      <c r="Z4667"/>
      <c r="AA4667"/>
    </row>
    <row r="4668" spans="24:27" x14ac:dyDescent="0.25">
      <c r="X4668"/>
      <c r="Y4668"/>
      <c r="Z4668"/>
      <c r="AA4668"/>
    </row>
    <row r="4669" spans="24:27" x14ac:dyDescent="0.25">
      <c r="X4669"/>
      <c r="Y4669"/>
      <c r="Z4669"/>
      <c r="AA4669"/>
    </row>
    <row r="4670" spans="24:27" x14ac:dyDescent="0.25">
      <c r="X4670"/>
      <c r="Y4670"/>
      <c r="Z4670"/>
      <c r="AA4670"/>
    </row>
    <row r="4671" spans="24:27" x14ac:dyDescent="0.25">
      <c r="X4671"/>
      <c r="Y4671"/>
      <c r="Z4671"/>
      <c r="AA4671"/>
    </row>
    <row r="4672" spans="24:27" x14ac:dyDescent="0.25">
      <c r="X4672"/>
      <c r="Y4672"/>
      <c r="Z4672"/>
      <c r="AA4672"/>
    </row>
    <row r="4673" spans="24:27" x14ac:dyDescent="0.25">
      <c r="X4673"/>
      <c r="Y4673"/>
      <c r="Z4673"/>
      <c r="AA4673"/>
    </row>
    <row r="4674" spans="24:27" x14ac:dyDescent="0.25">
      <c r="X4674"/>
      <c r="Y4674"/>
      <c r="Z4674"/>
      <c r="AA4674"/>
    </row>
    <row r="4675" spans="24:27" x14ac:dyDescent="0.25">
      <c r="X4675"/>
      <c r="Y4675"/>
      <c r="Z4675"/>
      <c r="AA4675"/>
    </row>
    <row r="4676" spans="24:27" x14ac:dyDescent="0.25">
      <c r="X4676"/>
      <c r="Y4676"/>
      <c r="Z4676"/>
      <c r="AA4676"/>
    </row>
    <row r="4677" spans="24:27" x14ac:dyDescent="0.25">
      <c r="X4677"/>
      <c r="Y4677"/>
      <c r="Z4677"/>
      <c r="AA4677"/>
    </row>
    <row r="4678" spans="24:27" x14ac:dyDescent="0.25">
      <c r="X4678"/>
      <c r="Y4678"/>
      <c r="Z4678"/>
      <c r="AA4678"/>
    </row>
    <row r="4679" spans="24:27" x14ac:dyDescent="0.25">
      <c r="X4679"/>
      <c r="Y4679"/>
      <c r="Z4679"/>
      <c r="AA4679"/>
    </row>
    <row r="4680" spans="24:27" x14ac:dyDescent="0.25">
      <c r="X4680"/>
      <c r="Y4680"/>
      <c r="Z4680"/>
      <c r="AA4680"/>
    </row>
    <row r="4681" spans="24:27" x14ac:dyDescent="0.25">
      <c r="X4681"/>
      <c r="Y4681"/>
      <c r="Z4681"/>
      <c r="AA4681"/>
    </row>
    <row r="4682" spans="24:27" x14ac:dyDescent="0.25">
      <c r="X4682"/>
      <c r="Y4682"/>
      <c r="Z4682"/>
      <c r="AA4682"/>
    </row>
    <row r="4683" spans="24:27" x14ac:dyDescent="0.25">
      <c r="X4683"/>
      <c r="Y4683"/>
      <c r="Z4683"/>
      <c r="AA4683"/>
    </row>
    <row r="4684" spans="24:27" x14ac:dyDescent="0.25">
      <c r="X4684"/>
      <c r="Y4684"/>
      <c r="Z4684"/>
      <c r="AA4684"/>
    </row>
    <row r="4685" spans="24:27" x14ac:dyDescent="0.25">
      <c r="X4685"/>
      <c r="Y4685"/>
      <c r="Z4685"/>
      <c r="AA4685"/>
    </row>
    <row r="4686" spans="24:27" x14ac:dyDescent="0.25">
      <c r="X4686"/>
      <c r="Y4686"/>
      <c r="Z4686"/>
      <c r="AA4686"/>
    </row>
    <row r="4687" spans="24:27" x14ac:dyDescent="0.25">
      <c r="X4687"/>
      <c r="Y4687"/>
      <c r="Z4687"/>
      <c r="AA4687"/>
    </row>
    <row r="4688" spans="24:27" x14ac:dyDescent="0.25">
      <c r="X4688"/>
      <c r="Y4688"/>
      <c r="Z4688"/>
      <c r="AA4688"/>
    </row>
    <row r="4689" spans="24:27" x14ac:dyDescent="0.25">
      <c r="X4689"/>
      <c r="Y4689"/>
      <c r="Z4689"/>
      <c r="AA4689"/>
    </row>
    <row r="4690" spans="24:27" x14ac:dyDescent="0.25">
      <c r="X4690"/>
      <c r="Y4690"/>
      <c r="Z4690"/>
      <c r="AA4690"/>
    </row>
    <row r="4691" spans="24:27" x14ac:dyDescent="0.25">
      <c r="X4691"/>
      <c r="Y4691"/>
      <c r="Z4691"/>
      <c r="AA4691"/>
    </row>
    <row r="4692" spans="24:27" x14ac:dyDescent="0.25">
      <c r="X4692"/>
      <c r="Y4692"/>
      <c r="Z4692"/>
      <c r="AA4692"/>
    </row>
    <row r="4693" spans="24:27" x14ac:dyDescent="0.25">
      <c r="X4693"/>
      <c r="Y4693"/>
      <c r="Z4693"/>
      <c r="AA4693"/>
    </row>
    <row r="4694" spans="24:27" x14ac:dyDescent="0.25">
      <c r="X4694"/>
      <c r="Y4694"/>
      <c r="Z4694"/>
      <c r="AA4694"/>
    </row>
    <row r="4695" spans="24:27" x14ac:dyDescent="0.25">
      <c r="X4695"/>
      <c r="Y4695"/>
      <c r="Z4695"/>
      <c r="AA4695"/>
    </row>
    <row r="4696" spans="24:27" x14ac:dyDescent="0.25">
      <c r="X4696"/>
      <c r="Y4696"/>
      <c r="Z4696"/>
      <c r="AA4696"/>
    </row>
    <row r="4697" spans="24:27" x14ac:dyDescent="0.25">
      <c r="X4697"/>
      <c r="Y4697"/>
      <c r="Z4697"/>
      <c r="AA4697"/>
    </row>
    <row r="4698" spans="24:27" x14ac:dyDescent="0.25">
      <c r="X4698"/>
      <c r="Y4698"/>
      <c r="Z4698"/>
      <c r="AA4698"/>
    </row>
    <row r="4699" spans="24:27" x14ac:dyDescent="0.25">
      <c r="X4699"/>
      <c r="Y4699"/>
      <c r="Z4699"/>
      <c r="AA4699"/>
    </row>
    <row r="4700" spans="24:27" x14ac:dyDescent="0.25">
      <c r="X4700"/>
      <c r="Y4700"/>
      <c r="Z4700"/>
      <c r="AA4700"/>
    </row>
    <row r="4701" spans="24:27" x14ac:dyDescent="0.25">
      <c r="X4701"/>
      <c r="Y4701"/>
      <c r="Z4701"/>
      <c r="AA4701"/>
    </row>
    <row r="4702" spans="24:27" x14ac:dyDescent="0.25">
      <c r="X4702"/>
      <c r="Y4702"/>
      <c r="Z4702"/>
      <c r="AA4702"/>
    </row>
    <row r="4703" spans="24:27" x14ac:dyDescent="0.25">
      <c r="X4703"/>
      <c r="Y4703"/>
      <c r="Z4703"/>
      <c r="AA4703"/>
    </row>
    <row r="4704" spans="24:27" x14ac:dyDescent="0.25">
      <c r="X4704"/>
      <c r="Y4704"/>
      <c r="Z4704"/>
      <c r="AA4704"/>
    </row>
    <row r="4705" spans="24:27" x14ac:dyDescent="0.25">
      <c r="X4705"/>
      <c r="Y4705"/>
      <c r="Z4705"/>
      <c r="AA4705"/>
    </row>
    <row r="4706" spans="24:27" x14ac:dyDescent="0.25">
      <c r="X4706"/>
      <c r="Y4706"/>
      <c r="Z4706"/>
      <c r="AA4706"/>
    </row>
    <row r="4707" spans="24:27" x14ac:dyDescent="0.25">
      <c r="X4707"/>
      <c r="Y4707"/>
      <c r="Z4707"/>
      <c r="AA4707"/>
    </row>
    <row r="4708" spans="24:27" x14ac:dyDescent="0.25">
      <c r="X4708"/>
      <c r="Y4708"/>
      <c r="Z4708"/>
      <c r="AA4708"/>
    </row>
    <row r="4709" spans="24:27" x14ac:dyDescent="0.25">
      <c r="X4709"/>
      <c r="Y4709"/>
      <c r="Z4709"/>
      <c r="AA4709"/>
    </row>
    <row r="4710" spans="24:27" x14ac:dyDescent="0.25">
      <c r="X4710"/>
      <c r="Y4710"/>
      <c r="Z4710"/>
      <c r="AA4710"/>
    </row>
    <row r="4711" spans="24:27" x14ac:dyDescent="0.25">
      <c r="X4711"/>
      <c r="Y4711"/>
      <c r="Z4711"/>
      <c r="AA4711"/>
    </row>
    <row r="4712" spans="24:27" x14ac:dyDescent="0.25">
      <c r="X4712"/>
      <c r="Y4712"/>
      <c r="Z4712"/>
      <c r="AA4712"/>
    </row>
    <row r="4713" spans="24:27" x14ac:dyDescent="0.25">
      <c r="X4713"/>
      <c r="Y4713"/>
      <c r="Z4713"/>
      <c r="AA4713"/>
    </row>
    <row r="4714" spans="24:27" x14ac:dyDescent="0.25">
      <c r="X4714"/>
      <c r="Y4714"/>
      <c r="Z4714"/>
      <c r="AA4714"/>
    </row>
    <row r="4715" spans="24:27" x14ac:dyDescent="0.25">
      <c r="X4715"/>
      <c r="Y4715"/>
      <c r="Z4715"/>
      <c r="AA4715"/>
    </row>
    <row r="4716" spans="24:27" x14ac:dyDescent="0.25">
      <c r="X4716"/>
      <c r="Y4716"/>
      <c r="Z4716"/>
      <c r="AA4716"/>
    </row>
    <row r="4717" spans="24:27" x14ac:dyDescent="0.25">
      <c r="X4717"/>
      <c r="Y4717"/>
      <c r="Z4717"/>
      <c r="AA4717"/>
    </row>
    <row r="4718" spans="24:27" x14ac:dyDescent="0.25">
      <c r="X4718"/>
      <c r="Y4718"/>
      <c r="Z4718"/>
      <c r="AA4718"/>
    </row>
    <row r="4719" spans="24:27" x14ac:dyDescent="0.25">
      <c r="X4719"/>
      <c r="Y4719"/>
      <c r="Z4719"/>
      <c r="AA4719"/>
    </row>
    <row r="4720" spans="24:27" x14ac:dyDescent="0.25">
      <c r="X4720"/>
      <c r="Y4720"/>
      <c r="Z4720"/>
      <c r="AA4720"/>
    </row>
    <row r="4721" spans="24:27" x14ac:dyDescent="0.25">
      <c r="X4721"/>
      <c r="Y4721"/>
      <c r="Z4721"/>
      <c r="AA4721"/>
    </row>
    <row r="4722" spans="24:27" x14ac:dyDescent="0.25">
      <c r="X4722"/>
      <c r="Y4722"/>
      <c r="Z4722"/>
      <c r="AA4722"/>
    </row>
    <row r="4723" spans="24:27" x14ac:dyDescent="0.25">
      <c r="X4723"/>
      <c r="Y4723"/>
      <c r="Z4723"/>
      <c r="AA4723"/>
    </row>
    <row r="4724" spans="24:27" x14ac:dyDescent="0.25">
      <c r="X4724"/>
      <c r="Y4724"/>
      <c r="Z4724"/>
      <c r="AA4724"/>
    </row>
    <row r="4725" spans="24:27" x14ac:dyDescent="0.25">
      <c r="X4725"/>
      <c r="Y4725"/>
      <c r="Z4725"/>
      <c r="AA4725"/>
    </row>
    <row r="4726" spans="24:27" x14ac:dyDescent="0.25">
      <c r="X4726"/>
      <c r="Y4726"/>
      <c r="Z4726"/>
      <c r="AA4726"/>
    </row>
    <row r="4727" spans="24:27" x14ac:dyDescent="0.25">
      <c r="X4727"/>
      <c r="Y4727"/>
      <c r="Z4727"/>
      <c r="AA4727"/>
    </row>
    <row r="4728" spans="24:27" x14ac:dyDescent="0.25">
      <c r="X4728"/>
      <c r="Y4728"/>
      <c r="Z4728"/>
      <c r="AA4728"/>
    </row>
    <row r="4729" spans="24:27" x14ac:dyDescent="0.25">
      <c r="X4729"/>
      <c r="Y4729"/>
      <c r="Z4729"/>
      <c r="AA4729"/>
    </row>
    <row r="4730" spans="24:27" x14ac:dyDescent="0.25">
      <c r="X4730"/>
      <c r="Y4730"/>
      <c r="Z4730"/>
      <c r="AA4730"/>
    </row>
    <row r="4731" spans="24:27" x14ac:dyDescent="0.25">
      <c r="X4731"/>
      <c r="Y4731"/>
      <c r="Z4731"/>
      <c r="AA4731"/>
    </row>
    <row r="4732" spans="24:27" x14ac:dyDescent="0.25">
      <c r="X4732"/>
      <c r="Y4732"/>
      <c r="Z4732"/>
      <c r="AA4732"/>
    </row>
    <row r="4733" spans="24:27" x14ac:dyDescent="0.25">
      <c r="X4733"/>
      <c r="Y4733"/>
      <c r="Z4733"/>
      <c r="AA4733"/>
    </row>
    <row r="4734" spans="24:27" x14ac:dyDescent="0.25">
      <c r="X4734"/>
      <c r="Y4734"/>
      <c r="Z4734"/>
      <c r="AA4734"/>
    </row>
    <row r="4735" spans="24:27" x14ac:dyDescent="0.25">
      <c r="X4735"/>
      <c r="Y4735"/>
      <c r="Z4735"/>
      <c r="AA4735"/>
    </row>
    <row r="4736" spans="24:27" x14ac:dyDescent="0.25">
      <c r="X4736"/>
      <c r="Y4736"/>
      <c r="Z4736"/>
      <c r="AA4736"/>
    </row>
    <row r="4737" spans="24:27" x14ac:dyDescent="0.25">
      <c r="X4737"/>
      <c r="Y4737"/>
      <c r="Z4737"/>
      <c r="AA4737"/>
    </row>
    <row r="4738" spans="24:27" x14ac:dyDescent="0.25">
      <c r="X4738"/>
      <c r="Y4738"/>
      <c r="Z4738"/>
      <c r="AA4738"/>
    </row>
    <row r="4739" spans="24:27" x14ac:dyDescent="0.25">
      <c r="X4739"/>
      <c r="Y4739"/>
      <c r="Z4739"/>
      <c r="AA4739"/>
    </row>
    <row r="4740" spans="24:27" x14ac:dyDescent="0.25">
      <c r="X4740"/>
      <c r="Y4740"/>
      <c r="Z4740"/>
      <c r="AA4740"/>
    </row>
    <row r="4741" spans="24:27" x14ac:dyDescent="0.25">
      <c r="X4741"/>
      <c r="Y4741"/>
      <c r="Z4741"/>
      <c r="AA4741"/>
    </row>
    <row r="4742" spans="24:27" x14ac:dyDescent="0.25">
      <c r="X4742"/>
      <c r="Y4742"/>
      <c r="Z4742"/>
      <c r="AA4742"/>
    </row>
    <row r="4743" spans="24:27" x14ac:dyDescent="0.25">
      <c r="X4743"/>
      <c r="Y4743"/>
      <c r="Z4743"/>
      <c r="AA4743"/>
    </row>
    <row r="4744" spans="24:27" x14ac:dyDescent="0.25">
      <c r="X4744"/>
      <c r="Y4744"/>
      <c r="Z4744"/>
      <c r="AA4744"/>
    </row>
    <row r="4745" spans="24:27" x14ac:dyDescent="0.25">
      <c r="X4745"/>
      <c r="Y4745"/>
      <c r="Z4745"/>
      <c r="AA4745"/>
    </row>
    <row r="4746" spans="24:27" x14ac:dyDescent="0.25">
      <c r="X4746"/>
      <c r="Y4746"/>
      <c r="Z4746"/>
      <c r="AA4746"/>
    </row>
    <row r="4747" spans="24:27" x14ac:dyDescent="0.25">
      <c r="X4747"/>
      <c r="Y4747"/>
      <c r="Z4747"/>
      <c r="AA4747"/>
    </row>
    <row r="4748" spans="24:27" x14ac:dyDescent="0.25">
      <c r="X4748"/>
      <c r="Y4748"/>
      <c r="Z4748"/>
      <c r="AA4748"/>
    </row>
    <row r="4749" spans="24:27" x14ac:dyDescent="0.25">
      <c r="X4749"/>
      <c r="Y4749"/>
      <c r="Z4749"/>
      <c r="AA4749"/>
    </row>
    <row r="4750" spans="24:27" x14ac:dyDescent="0.25">
      <c r="X4750"/>
      <c r="Y4750"/>
      <c r="Z4750"/>
      <c r="AA4750"/>
    </row>
    <row r="4751" spans="24:27" x14ac:dyDescent="0.25">
      <c r="X4751"/>
      <c r="Y4751"/>
      <c r="Z4751"/>
      <c r="AA4751"/>
    </row>
    <row r="4752" spans="24:27" x14ac:dyDescent="0.25">
      <c r="X4752"/>
      <c r="Y4752"/>
      <c r="Z4752"/>
      <c r="AA4752"/>
    </row>
    <row r="4753" spans="24:27" x14ac:dyDescent="0.25">
      <c r="X4753"/>
      <c r="Y4753"/>
      <c r="Z4753"/>
      <c r="AA4753"/>
    </row>
    <row r="4754" spans="24:27" x14ac:dyDescent="0.25">
      <c r="X4754"/>
      <c r="Y4754"/>
      <c r="Z4754"/>
      <c r="AA4754"/>
    </row>
    <row r="4755" spans="24:27" x14ac:dyDescent="0.25">
      <c r="X4755"/>
      <c r="Y4755"/>
      <c r="Z4755"/>
      <c r="AA4755"/>
    </row>
    <row r="4756" spans="24:27" x14ac:dyDescent="0.25">
      <c r="X4756"/>
      <c r="Y4756"/>
      <c r="Z4756"/>
      <c r="AA4756"/>
    </row>
    <row r="4757" spans="24:27" x14ac:dyDescent="0.25">
      <c r="X4757"/>
      <c r="Y4757"/>
      <c r="Z4757"/>
      <c r="AA4757"/>
    </row>
    <row r="4758" spans="24:27" x14ac:dyDescent="0.25">
      <c r="X4758"/>
      <c r="Y4758"/>
      <c r="Z4758"/>
      <c r="AA4758"/>
    </row>
    <row r="4759" spans="24:27" x14ac:dyDescent="0.25">
      <c r="X4759"/>
      <c r="Y4759"/>
      <c r="Z4759"/>
      <c r="AA4759"/>
    </row>
    <row r="4760" spans="24:27" x14ac:dyDescent="0.25">
      <c r="X4760"/>
      <c r="Y4760"/>
      <c r="Z4760"/>
      <c r="AA4760"/>
    </row>
    <row r="4761" spans="24:27" x14ac:dyDescent="0.25">
      <c r="X4761"/>
      <c r="Y4761"/>
      <c r="Z4761"/>
      <c r="AA4761"/>
    </row>
    <row r="4762" spans="24:27" x14ac:dyDescent="0.25">
      <c r="X4762"/>
      <c r="Y4762"/>
      <c r="Z4762"/>
      <c r="AA4762"/>
    </row>
    <row r="4763" spans="24:27" x14ac:dyDescent="0.25">
      <c r="X4763"/>
      <c r="Y4763"/>
      <c r="Z4763"/>
      <c r="AA4763"/>
    </row>
    <row r="4764" spans="24:27" x14ac:dyDescent="0.25">
      <c r="X4764"/>
      <c r="Y4764"/>
      <c r="Z4764"/>
      <c r="AA4764"/>
    </row>
    <row r="4765" spans="24:27" x14ac:dyDescent="0.25">
      <c r="X4765"/>
      <c r="Y4765"/>
      <c r="Z4765"/>
      <c r="AA4765"/>
    </row>
    <row r="4766" spans="24:27" x14ac:dyDescent="0.25">
      <c r="X4766"/>
      <c r="Y4766"/>
      <c r="Z4766"/>
      <c r="AA4766"/>
    </row>
    <row r="4767" spans="24:27" x14ac:dyDescent="0.25">
      <c r="X4767"/>
      <c r="Y4767"/>
      <c r="Z4767"/>
      <c r="AA4767"/>
    </row>
    <row r="4768" spans="24:27" x14ac:dyDescent="0.25">
      <c r="X4768"/>
      <c r="Y4768"/>
      <c r="Z4768"/>
      <c r="AA4768"/>
    </row>
    <row r="4769" spans="24:27" x14ac:dyDescent="0.25">
      <c r="X4769"/>
      <c r="Y4769"/>
      <c r="Z4769"/>
      <c r="AA4769"/>
    </row>
    <row r="4770" spans="24:27" x14ac:dyDescent="0.25">
      <c r="X4770"/>
      <c r="Y4770"/>
      <c r="Z4770"/>
      <c r="AA4770"/>
    </row>
    <row r="4771" spans="24:27" x14ac:dyDescent="0.25">
      <c r="X4771"/>
      <c r="Y4771"/>
      <c r="Z4771"/>
      <c r="AA4771"/>
    </row>
    <row r="4772" spans="24:27" x14ac:dyDescent="0.25">
      <c r="X4772"/>
      <c r="Y4772"/>
      <c r="Z4772"/>
      <c r="AA4772"/>
    </row>
    <row r="4773" spans="24:27" x14ac:dyDescent="0.25">
      <c r="X4773"/>
      <c r="Y4773"/>
      <c r="Z4773"/>
      <c r="AA4773"/>
    </row>
    <row r="4774" spans="24:27" x14ac:dyDescent="0.25">
      <c r="X4774"/>
      <c r="Y4774"/>
      <c r="Z4774"/>
      <c r="AA4774"/>
    </row>
    <row r="4775" spans="24:27" x14ac:dyDescent="0.25">
      <c r="X4775"/>
      <c r="Y4775"/>
      <c r="Z4775"/>
      <c r="AA4775"/>
    </row>
    <row r="4776" spans="24:27" x14ac:dyDescent="0.25">
      <c r="X4776"/>
      <c r="Y4776"/>
      <c r="Z4776"/>
      <c r="AA4776"/>
    </row>
    <row r="4777" spans="24:27" x14ac:dyDescent="0.25">
      <c r="X4777"/>
      <c r="Y4777"/>
      <c r="Z4777"/>
      <c r="AA4777"/>
    </row>
    <row r="4778" spans="24:27" x14ac:dyDescent="0.25">
      <c r="X4778"/>
      <c r="Y4778"/>
      <c r="Z4778"/>
      <c r="AA4778"/>
    </row>
    <row r="4779" spans="24:27" x14ac:dyDescent="0.25">
      <c r="X4779"/>
      <c r="Y4779"/>
      <c r="Z4779"/>
      <c r="AA4779"/>
    </row>
    <row r="4780" spans="24:27" x14ac:dyDescent="0.25">
      <c r="X4780"/>
      <c r="Y4780"/>
      <c r="Z4780"/>
      <c r="AA4780"/>
    </row>
    <row r="4781" spans="24:27" x14ac:dyDescent="0.25">
      <c r="X4781"/>
      <c r="Y4781"/>
      <c r="Z4781"/>
      <c r="AA4781"/>
    </row>
    <row r="4782" spans="24:27" x14ac:dyDescent="0.25">
      <c r="X4782"/>
      <c r="Y4782"/>
      <c r="Z4782"/>
      <c r="AA4782"/>
    </row>
    <row r="4783" spans="24:27" x14ac:dyDescent="0.25">
      <c r="X4783"/>
      <c r="Y4783"/>
      <c r="Z4783"/>
      <c r="AA4783"/>
    </row>
    <row r="4784" spans="24:27" x14ac:dyDescent="0.25">
      <c r="X4784"/>
      <c r="Y4784"/>
      <c r="Z4784"/>
      <c r="AA4784"/>
    </row>
    <row r="4785" spans="24:27" x14ac:dyDescent="0.25">
      <c r="X4785"/>
      <c r="Y4785"/>
      <c r="Z4785"/>
      <c r="AA4785"/>
    </row>
    <row r="4786" spans="24:27" x14ac:dyDescent="0.25">
      <c r="X4786"/>
      <c r="Y4786"/>
      <c r="Z4786"/>
      <c r="AA4786"/>
    </row>
    <row r="4787" spans="24:27" x14ac:dyDescent="0.25">
      <c r="X4787"/>
      <c r="Y4787"/>
      <c r="Z4787"/>
      <c r="AA4787"/>
    </row>
    <row r="4788" spans="24:27" x14ac:dyDescent="0.25">
      <c r="X4788"/>
      <c r="Y4788"/>
      <c r="Z4788"/>
      <c r="AA4788"/>
    </row>
    <row r="4789" spans="24:27" x14ac:dyDescent="0.25">
      <c r="X4789"/>
      <c r="Y4789"/>
      <c r="Z4789"/>
      <c r="AA4789"/>
    </row>
    <row r="4790" spans="24:27" x14ac:dyDescent="0.25">
      <c r="X4790"/>
      <c r="Y4790"/>
      <c r="Z4790"/>
      <c r="AA4790"/>
    </row>
    <row r="4791" spans="24:27" x14ac:dyDescent="0.25">
      <c r="X4791"/>
      <c r="Y4791"/>
      <c r="Z4791"/>
      <c r="AA4791"/>
    </row>
    <row r="4792" spans="24:27" x14ac:dyDescent="0.25">
      <c r="X4792"/>
      <c r="Y4792"/>
      <c r="Z4792"/>
      <c r="AA4792"/>
    </row>
    <row r="4793" spans="24:27" x14ac:dyDescent="0.25">
      <c r="X4793"/>
      <c r="Y4793"/>
      <c r="Z4793"/>
      <c r="AA4793"/>
    </row>
    <row r="4794" spans="24:27" x14ac:dyDescent="0.25">
      <c r="X4794"/>
      <c r="Y4794"/>
      <c r="Z4794"/>
      <c r="AA4794"/>
    </row>
    <row r="4795" spans="24:27" x14ac:dyDescent="0.25">
      <c r="X4795"/>
      <c r="Y4795"/>
      <c r="Z4795"/>
      <c r="AA4795"/>
    </row>
    <row r="4796" spans="24:27" x14ac:dyDescent="0.25">
      <c r="X4796"/>
      <c r="Y4796"/>
      <c r="Z4796"/>
      <c r="AA4796"/>
    </row>
    <row r="4797" spans="24:27" x14ac:dyDescent="0.25">
      <c r="X4797"/>
      <c r="Y4797"/>
      <c r="Z4797"/>
      <c r="AA4797"/>
    </row>
    <row r="4798" spans="24:27" x14ac:dyDescent="0.25">
      <c r="X4798"/>
      <c r="Y4798"/>
      <c r="Z4798"/>
      <c r="AA4798"/>
    </row>
    <row r="4799" spans="24:27" x14ac:dyDescent="0.25">
      <c r="X4799"/>
      <c r="Y4799"/>
      <c r="Z4799"/>
      <c r="AA4799"/>
    </row>
    <row r="4800" spans="24:27" x14ac:dyDescent="0.25">
      <c r="X4800"/>
      <c r="Y4800"/>
      <c r="Z4800"/>
      <c r="AA4800"/>
    </row>
    <row r="4801" spans="24:27" x14ac:dyDescent="0.25">
      <c r="X4801"/>
      <c r="Y4801"/>
      <c r="Z4801"/>
      <c r="AA4801"/>
    </row>
    <row r="4802" spans="24:27" x14ac:dyDescent="0.25">
      <c r="X4802"/>
      <c r="Y4802"/>
      <c r="Z4802"/>
      <c r="AA4802"/>
    </row>
    <row r="4803" spans="24:27" x14ac:dyDescent="0.25">
      <c r="X4803"/>
      <c r="Y4803"/>
      <c r="Z4803"/>
      <c r="AA4803"/>
    </row>
    <row r="4804" spans="24:27" x14ac:dyDescent="0.25">
      <c r="X4804"/>
      <c r="Y4804"/>
      <c r="Z4804"/>
      <c r="AA4804"/>
    </row>
    <row r="4805" spans="24:27" x14ac:dyDescent="0.25">
      <c r="X4805"/>
      <c r="Y4805"/>
      <c r="Z4805"/>
      <c r="AA4805"/>
    </row>
    <row r="4806" spans="24:27" x14ac:dyDescent="0.25">
      <c r="X4806"/>
      <c r="Y4806"/>
      <c r="Z4806"/>
      <c r="AA4806"/>
    </row>
    <row r="4807" spans="24:27" x14ac:dyDescent="0.25">
      <c r="X4807"/>
      <c r="Y4807"/>
      <c r="Z4807"/>
      <c r="AA4807"/>
    </row>
    <row r="4808" spans="24:27" x14ac:dyDescent="0.25">
      <c r="X4808"/>
      <c r="Y4808"/>
      <c r="Z4808"/>
      <c r="AA4808"/>
    </row>
    <row r="4809" spans="24:27" x14ac:dyDescent="0.25">
      <c r="X4809"/>
      <c r="Y4809"/>
      <c r="Z4809"/>
      <c r="AA4809"/>
    </row>
    <row r="4810" spans="24:27" x14ac:dyDescent="0.25">
      <c r="X4810"/>
      <c r="Y4810"/>
      <c r="Z4810"/>
      <c r="AA4810"/>
    </row>
    <row r="4811" spans="24:27" x14ac:dyDescent="0.25">
      <c r="X4811"/>
      <c r="Y4811"/>
      <c r="Z4811"/>
      <c r="AA4811"/>
    </row>
    <row r="4812" spans="24:27" x14ac:dyDescent="0.25">
      <c r="X4812"/>
      <c r="Y4812"/>
      <c r="Z4812"/>
      <c r="AA4812"/>
    </row>
    <row r="4813" spans="24:27" x14ac:dyDescent="0.25">
      <c r="X4813"/>
      <c r="Y4813"/>
      <c r="Z4813"/>
      <c r="AA4813"/>
    </row>
    <row r="4814" spans="24:27" x14ac:dyDescent="0.25">
      <c r="X4814"/>
      <c r="Y4814"/>
      <c r="Z4814"/>
      <c r="AA4814"/>
    </row>
    <row r="4815" spans="24:27" x14ac:dyDescent="0.25">
      <c r="X4815"/>
      <c r="Y4815"/>
      <c r="Z4815"/>
      <c r="AA4815"/>
    </row>
    <row r="4816" spans="24:27" x14ac:dyDescent="0.25">
      <c r="X4816"/>
      <c r="Y4816"/>
      <c r="Z4816"/>
      <c r="AA4816"/>
    </row>
    <row r="4817" spans="24:27" x14ac:dyDescent="0.25">
      <c r="X4817"/>
      <c r="Y4817"/>
      <c r="Z4817"/>
      <c r="AA4817"/>
    </row>
    <row r="4818" spans="24:27" x14ac:dyDescent="0.25">
      <c r="X4818"/>
      <c r="Y4818"/>
      <c r="Z4818"/>
      <c r="AA4818"/>
    </row>
    <row r="4819" spans="24:27" x14ac:dyDescent="0.25">
      <c r="X4819"/>
      <c r="Y4819"/>
      <c r="Z4819"/>
      <c r="AA4819"/>
    </row>
    <row r="4820" spans="24:27" x14ac:dyDescent="0.25">
      <c r="X4820"/>
      <c r="Y4820"/>
      <c r="Z4820"/>
      <c r="AA4820"/>
    </row>
    <row r="4821" spans="24:27" x14ac:dyDescent="0.25">
      <c r="X4821"/>
      <c r="Y4821"/>
      <c r="Z4821"/>
      <c r="AA4821"/>
    </row>
    <row r="4822" spans="24:27" x14ac:dyDescent="0.25">
      <c r="X4822"/>
      <c r="Y4822"/>
      <c r="Z4822"/>
      <c r="AA4822"/>
    </row>
    <row r="4823" spans="24:27" x14ac:dyDescent="0.25">
      <c r="X4823"/>
      <c r="Y4823"/>
      <c r="Z4823"/>
      <c r="AA4823"/>
    </row>
    <row r="4824" spans="24:27" x14ac:dyDescent="0.25">
      <c r="X4824"/>
      <c r="Y4824"/>
      <c r="Z4824"/>
      <c r="AA4824"/>
    </row>
    <row r="4825" spans="24:27" x14ac:dyDescent="0.25">
      <c r="X4825"/>
      <c r="Y4825"/>
      <c r="Z4825"/>
      <c r="AA4825"/>
    </row>
    <row r="4826" spans="24:27" x14ac:dyDescent="0.25">
      <c r="X4826"/>
      <c r="Y4826"/>
      <c r="Z4826"/>
      <c r="AA4826"/>
    </row>
    <row r="4827" spans="24:27" x14ac:dyDescent="0.25">
      <c r="X4827"/>
      <c r="Y4827"/>
      <c r="Z4827"/>
      <c r="AA4827"/>
    </row>
    <row r="4828" spans="24:27" x14ac:dyDescent="0.25">
      <c r="X4828"/>
      <c r="Y4828"/>
      <c r="Z4828"/>
      <c r="AA4828"/>
    </row>
    <row r="4829" spans="24:27" x14ac:dyDescent="0.25">
      <c r="X4829"/>
      <c r="Y4829"/>
      <c r="Z4829"/>
      <c r="AA4829"/>
    </row>
    <row r="4830" spans="24:27" x14ac:dyDescent="0.25">
      <c r="X4830"/>
      <c r="Y4830"/>
      <c r="Z4830"/>
      <c r="AA4830"/>
    </row>
    <row r="4831" spans="24:27" x14ac:dyDescent="0.25">
      <c r="X4831"/>
      <c r="Y4831"/>
      <c r="Z4831"/>
      <c r="AA4831"/>
    </row>
    <row r="4832" spans="24:27" x14ac:dyDescent="0.25">
      <c r="X4832"/>
      <c r="Y4832"/>
      <c r="Z4832"/>
      <c r="AA4832"/>
    </row>
    <row r="4833" spans="24:27" x14ac:dyDescent="0.25">
      <c r="X4833"/>
      <c r="Y4833"/>
      <c r="Z4833"/>
      <c r="AA4833"/>
    </row>
    <row r="4834" spans="24:27" x14ac:dyDescent="0.25">
      <c r="X4834"/>
      <c r="Y4834"/>
      <c r="Z4834"/>
      <c r="AA4834"/>
    </row>
    <row r="4835" spans="24:27" x14ac:dyDescent="0.25">
      <c r="X4835"/>
      <c r="Y4835"/>
      <c r="Z4835"/>
      <c r="AA4835"/>
    </row>
    <row r="4836" spans="24:27" x14ac:dyDescent="0.25">
      <c r="X4836"/>
      <c r="Y4836"/>
      <c r="Z4836"/>
      <c r="AA4836"/>
    </row>
    <row r="4837" spans="24:27" x14ac:dyDescent="0.25">
      <c r="X4837"/>
      <c r="Y4837"/>
      <c r="Z4837"/>
      <c r="AA4837"/>
    </row>
    <row r="4838" spans="24:27" x14ac:dyDescent="0.25">
      <c r="X4838"/>
      <c r="Y4838"/>
      <c r="Z4838"/>
      <c r="AA4838"/>
    </row>
    <row r="4839" spans="24:27" x14ac:dyDescent="0.25">
      <c r="X4839"/>
      <c r="Y4839"/>
      <c r="Z4839"/>
      <c r="AA4839"/>
    </row>
    <row r="4840" spans="24:27" x14ac:dyDescent="0.25">
      <c r="X4840"/>
      <c r="Y4840"/>
      <c r="Z4840"/>
      <c r="AA4840"/>
    </row>
    <row r="4841" spans="24:27" x14ac:dyDescent="0.25">
      <c r="X4841"/>
      <c r="Y4841"/>
      <c r="Z4841"/>
      <c r="AA4841"/>
    </row>
    <row r="4842" spans="24:27" x14ac:dyDescent="0.25">
      <c r="X4842"/>
      <c r="Y4842"/>
      <c r="Z4842"/>
      <c r="AA4842"/>
    </row>
    <row r="4843" spans="24:27" x14ac:dyDescent="0.25">
      <c r="X4843"/>
      <c r="Y4843"/>
      <c r="Z4843"/>
      <c r="AA4843"/>
    </row>
    <row r="4844" spans="24:27" x14ac:dyDescent="0.25">
      <c r="X4844"/>
      <c r="Y4844"/>
      <c r="Z4844"/>
      <c r="AA4844"/>
    </row>
    <row r="4845" spans="24:27" x14ac:dyDescent="0.25">
      <c r="X4845"/>
      <c r="Y4845"/>
      <c r="Z4845"/>
      <c r="AA4845"/>
    </row>
    <row r="4846" spans="24:27" x14ac:dyDescent="0.25">
      <c r="X4846"/>
      <c r="Y4846"/>
      <c r="Z4846"/>
      <c r="AA4846"/>
    </row>
    <row r="4847" spans="24:27" x14ac:dyDescent="0.25">
      <c r="X4847"/>
      <c r="Y4847"/>
      <c r="Z4847"/>
      <c r="AA4847"/>
    </row>
    <row r="4848" spans="24:27" x14ac:dyDescent="0.25">
      <c r="X4848"/>
      <c r="Y4848"/>
      <c r="Z4848"/>
      <c r="AA4848"/>
    </row>
    <row r="4849" spans="24:27" x14ac:dyDescent="0.25">
      <c r="X4849"/>
      <c r="Y4849"/>
      <c r="Z4849"/>
      <c r="AA4849"/>
    </row>
    <row r="4850" spans="24:27" x14ac:dyDescent="0.25">
      <c r="X4850"/>
      <c r="Y4850"/>
      <c r="Z4850"/>
      <c r="AA4850"/>
    </row>
    <row r="4851" spans="24:27" x14ac:dyDescent="0.25">
      <c r="X4851"/>
      <c r="Y4851"/>
      <c r="Z4851"/>
      <c r="AA4851"/>
    </row>
    <row r="4852" spans="24:27" x14ac:dyDescent="0.25">
      <c r="X4852"/>
      <c r="Y4852"/>
      <c r="Z4852"/>
      <c r="AA4852"/>
    </row>
    <row r="4853" spans="24:27" x14ac:dyDescent="0.25">
      <c r="X4853"/>
      <c r="Y4853"/>
      <c r="Z4853"/>
      <c r="AA4853"/>
    </row>
    <row r="4854" spans="24:27" x14ac:dyDescent="0.25">
      <c r="X4854"/>
      <c r="Y4854"/>
      <c r="Z4854"/>
      <c r="AA4854"/>
    </row>
    <row r="4855" spans="24:27" x14ac:dyDescent="0.25">
      <c r="X4855"/>
      <c r="Y4855"/>
      <c r="Z4855"/>
      <c r="AA4855"/>
    </row>
    <row r="4856" spans="24:27" x14ac:dyDescent="0.25">
      <c r="X4856"/>
      <c r="Y4856"/>
      <c r="Z4856"/>
      <c r="AA4856"/>
    </row>
    <row r="4857" spans="24:27" x14ac:dyDescent="0.25">
      <c r="X4857"/>
      <c r="Y4857"/>
      <c r="Z4857"/>
      <c r="AA4857"/>
    </row>
    <row r="4858" spans="24:27" x14ac:dyDescent="0.25">
      <c r="X4858"/>
      <c r="Y4858"/>
      <c r="Z4858"/>
      <c r="AA4858"/>
    </row>
    <row r="4859" spans="24:27" x14ac:dyDescent="0.25">
      <c r="X4859"/>
      <c r="Y4859"/>
      <c r="Z4859"/>
      <c r="AA4859"/>
    </row>
    <row r="4860" spans="24:27" x14ac:dyDescent="0.25">
      <c r="X4860"/>
      <c r="Y4860"/>
      <c r="Z4860"/>
      <c r="AA4860"/>
    </row>
    <row r="4861" spans="24:27" x14ac:dyDescent="0.25">
      <c r="X4861"/>
      <c r="Y4861"/>
      <c r="Z4861"/>
      <c r="AA4861"/>
    </row>
    <row r="4862" spans="24:27" x14ac:dyDescent="0.25">
      <c r="X4862"/>
      <c r="Y4862"/>
      <c r="Z4862"/>
      <c r="AA4862"/>
    </row>
    <row r="4863" spans="24:27" x14ac:dyDescent="0.25">
      <c r="X4863"/>
      <c r="Y4863"/>
      <c r="Z4863"/>
      <c r="AA4863"/>
    </row>
    <row r="4864" spans="24:27" x14ac:dyDescent="0.25">
      <c r="X4864"/>
      <c r="Y4864"/>
      <c r="Z4864"/>
      <c r="AA4864"/>
    </row>
    <row r="4865" spans="24:27" x14ac:dyDescent="0.25">
      <c r="X4865"/>
      <c r="Y4865"/>
      <c r="Z4865"/>
      <c r="AA4865"/>
    </row>
    <row r="4866" spans="24:27" x14ac:dyDescent="0.25">
      <c r="X4866"/>
      <c r="Y4866"/>
      <c r="Z4866"/>
      <c r="AA4866"/>
    </row>
    <row r="4867" spans="24:27" x14ac:dyDescent="0.25">
      <c r="X4867"/>
      <c r="Y4867"/>
      <c r="Z4867"/>
      <c r="AA4867"/>
    </row>
    <row r="4868" spans="24:27" x14ac:dyDescent="0.25">
      <c r="X4868"/>
      <c r="Y4868"/>
      <c r="Z4868"/>
      <c r="AA4868"/>
    </row>
    <row r="4869" spans="24:27" x14ac:dyDescent="0.25">
      <c r="X4869"/>
      <c r="Y4869"/>
      <c r="Z4869"/>
      <c r="AA4869"/>
    </row>
    <row r="4870" spans="24:27" x14ac:dyDescent="0.25">
      <c r="X4870"/>
      <c r="Y4870"/>
      <c r="Z4870"/>
      <c r="AA4870"/>
    </row>
    <row r="4871" spans="24:27" x14ac:dyDescent="0.25">
      <c r="X4871"/>
      <c r="Y4871"/>
      <c r="Z4871"/>
      <c r="AA4871"/>
    </row>
    <row r="4872" spans="24:27" x14ac:dyDescent="0.25">
      <c r="X4872"/>
      <c r="Y4872"/>
      <c r="Z4872"/>
      <c r="AA4872"/>
    </row>
    <row r="4873" spans="24:27" x14ac:dyDescent="0.25">
      <c r="X4873"/>
      <c r="Y4873"/>
      <c r="Z4873"/>
      <c r="AA4873"/>
    </row>
    <row r="4874" spans="24:27" x14ac:dyDescent="0.25">
      <c r="X4874"/>
      <c r="Y4874"/>
      <c r="Z4874"/>
      <c r="AA4874"/>
    </row>
    <row r="4875" spans="24:27" x14ac:dyDescent="0.25">
      <c r="X4875"/>
      <c r="Y4875"/>
      <c r="Z4875"/>
      <c r="AA4875"/>
    </row>
    <row r="4876" spans="24:27" x14ac:dyDescent="0.25">
      <c r="X4876"/>
      <c r="Y4876"/>
      <c r="Z4876"/>
      <c r="AA4876"/>
    </row>
    <row r="4877" spans="24:27" x14ac:dyDescent="0.25">
      <c r="X4877"/>
      <c r="Y4877"/>
      <c r="Z4877"/>
      <c r="AA4877"/>
    </row>
    <row r="4878" spans="24:27" x14ac:dyDescent="0.25">
      <c r="X4878"/>
      <c r="Y4878"/>
      <c r="Z4878"/>
      <c r="AA4878"/>
    </row>
    <row r="4879" spans="24:27" x14ac:dyDescent="0.25">
      <c r="X4879"/>
      <c r="Y4879"/>
      <c r="Z4879"/>
      <c r="AA4879"/>
    </row>
    <row r="4880" spans="24:27" x14ac:dyDescent="0.25">
      <c r="X4880"/>
      <c r="Y4880"/>
      <c r="Z4880"/>
      <c r="AA4880"/>
    </row>
    <row r="4881" spans="24:27" x14ac:dyDescent="0.25">
      <c r="X4881"/>
      <c r="Y4881"/>
      <c r="Z4881"/>
      <c r="AA4881"/>
    </row>
    <row r="4882" spans="24:27" x14ac:dyDescent="0.25">
      <c r="X4882"/>
      <c r="Y4882"/>
      <c r="Z4882"/>
      <c r="AA4882"/>
    </row>
    <row r="4883" spans="24:27" x14ac:dyDescent="0.25">
      <c r="X4883"/>
      <c r="Y4883"/>
      <c r="Z4883"/>
      <c r="AA4883"/>
    </row>
    <row r="4884" spans="24:27" x14ac:dyDescent="0.25">
      <c r="X4884"/>
      <c r="Y4884"/>
      <c r="Z4884"/>
      <c r="AA4884"/>
    </row>
    <row r="4885" spans="24:27" x14ac:dyDescent="0.25">
      <c r="X4885"/>
      <c r="Y4885"/>
      <c r="Z4885"/>
      <c r="AA4885"/>
    </row>
    <row r="4886" spans="24:27" x14ac:dyDescent="0.25">
      <c r="X4886"/>
      <c r="Y4886"/>
      <c r="Z4886"/>
      <c r="AA4886"/>
    </row>
    <row r="4887" spans="24:27" x14ac:dyDescent="0.25">
      <c r="X4887"/>
      <c r="Y4887"/>
      <c r="Z4887"/>
      <c r="AA4887"/>
    </row>
    <row r="4888" spans="24:27" x14ac:dyDescent="0.25">
      <c r="X4888"/>
      <c r="Y4888"/>
      <c r="Z4888"/>
      <c r="AA4888"/>
    </row>
    <row r="4889" spans="24:27" x14ac:dyDescent="0.25">
      <c r="X4889"/>
      <c r="Y4889"/>
      <c r="Z4889"/>
      <c r="AA4889"/>
    </row>
    <row r="4890" spans="24:27" x14ac:dyDescent="0.25">
      <c r="X4890"/>
      <c r="Y4890"/>
      <c r="Z4890"/>
      <c r="AA4890"/>
    </row>
    <row r="4891" spans="24:27" x14ac:dyDescent="0.25">
      <c r="X4891"/>
      <c r="Y4891"/>
      <c r="Z4891"/>
      <c r="AA4891"/>
    </row>
    <row r="4892" spans="24:27" x14ac:dyDescent="0.25">
      <c r="X4892"/>
      <c r="Y4892"/>
      <c r="Z4892"/>
      <c r="AA4892"/>
    </row>
    <row r="4893" spans="24:27" x14ac:dyDescent="0.25">
      <c r="X4893"/>
      <c r="Y4893"/>
      <c r="Z4893"/>
      <c r="AA4893"/>
    </row>
    <row r="4894" spans="24:27" x14ac:dyDescent="0.25">
      <c r="X4894"/>
      <c r="Y4894"/>
      <c r="Z4894"/>
      <c r="AA4894"/>
    </row>
    <row r="4895" spans="24:27" x14ac:dyDescent="0.25">
      <c r="X4895"/>
      <c r="Y4895"/>
      <c r="Z4895"/>
      <c r="AA4895"/>
    </row>
    <row r="4896" spans="24:27" x14ac:dyDescent="0.25">
      <c r="X4896"/>
      <c r="Y4896"/>
      <c r="Z4896"/>
      <c r="AA4896"/>
    </row>
    <row r="4897" spans="24:27" x14ac:dyDescent="0.25">
      <c r="X4897"/>
      <c r="Y4897"/>
      <c r="Z4897"/>
      <c r="AA4897"/>
    </row>
    <row r="4898" spans="24:27" x14ac:dyDescent="0.25">
      <c r="X4898"/>
      <c r="Y4898"/>
      <c r="Z4898"/>
      <c r="AA4898"/>
    </row>
    <row r="4899" spans="24:27" x14ac:dyDescent="0.25">
      <c r="X4899"/>
      <c r="Y4899"/>
      <c r="Z4899"/>
      <c r="AA4899"/>
    </row>
    <row r="4900" spans="24:27" x14ac:dyDescent="0.25">
      <c r="X4900"/>
      <c r="Y4900"/>
      <c r="Z4900"/>
      <c r="AA4900"/>
    </row>
    <row r="4901" spans="24:27" x14ac:dyDescent="0.25">
      <c r="X4901"/>
      <c r="Y4901"/>
      <c r="Z4901"/>
      <c r="AA4901"/>
    </row>
    <row r="4902" spans="24:27" x14ac:dyDescent="0.25">
      <c r="X4902"/>
      <c r="Y4902"/>
      <c r="Z4902"/>
      <c r="AA4902"/>
    </row>
    <row r="4903" spans="24:27" x14ac:dyDescent="0.25">
      <c r="X4903"/>
      <c r="Y4903"/>
      <c r="Z4903"/>
      <c r="AA4903"/>
    </row>
    <row r="4904" spans="24:27" x14ac:dyDescent="0.25">
      <c r="X4904"/>
      <c r="Y4904"/>
      <c r="Z4904"/>
      <c r="AA4904"/>
    </row>
    <row r="4905" spans="24:27" x14ac:dyDescent="0.25">
      <c r="X4905"/>
      <c r="Y4905"/>
      <c r="Z4905"/>
      <c r="AA4905"/>
    </row>
    <row r="4906" spans="24:27" x14ac:dyDescent="0.25">
      <c r="X4906"/>
      <c r="Y4906"/>
      <c r="Z4906"/>
      <c r="AA4906"/>
    </row>
    <row r="4907" spans="24:27" x14ac:dyDescent="0.25">
      <c r="X4907"/>
      <c r="Y4907"/>
      <c r="Z4907"/>
      <c r="AA4907"/>
    </row>
    <row r="4908" spans="24:27" x14ac:dyDescent="0.25">
      <c r="X4908"/>
      <c r="Y4908"/>
      <c r="Z4908"/>
      <c r="AA4908"/>
    </row>
    <row r="4909" spans="24:27" x14ac:dyDescent="0.25">
      <c r="X4909"/>
      <c r="Y4909"/>
      <c r="Z4909"/>
      <c r="AA4909"/>
    </row>
    <row r="4910" spans="24:27" x14ac:dyDescent="0.25">
      <c r="X4910"/>
      <c r="Y4910"/>
      <c r="Z4910"/>
      <c r="AA4910"/>
    </row>
    <row r="4911" spans="24:27" x14ac:dyDescent="0.25">
      <c r="X4911"/>
      <c r="Y4911"/>
      <c r="Z4911"/>
      <c r="AA4911"/>
    </row>
    <row r="4912" spans="24:27" x14ac:dyDescent="0.25">
      <c r="X4912"/>
      <c r="Y4912"/>
      <c r="Z4912"/>
      <c r="AA4912"/>
    </row>
    <row r="4913" spans="24:27" x14ac:dyDescent="0.25">
      <c r="X4913"/>
      <c r="Y4913"/>
      <c r="Z4913"/>
      <c r="AA4913"/>
    </row>
    <row r="4914" spans="24:27" x14ac:dyDescent="0.25">
      <c r="X4914"/>
      <c r="Y4914"/>
      <c r="Z4914"/>
      <c r="AA4914"/>
    </row>
    <row r="4915" spans="24:27" x14ac:dyDescent="0.25">
      <c r="X4915"/>
      <c r="Y4915"/>
      <c r="Z4915"/>
      <c r="AA4915"/>
    </row>
    <row r="4916" spans="24:27" x14ac:dyDescent="0.25">
      <c r="X4916"/>
      <c r="Y4916"/>
      <c r="Z4916"/>
      <c r="AA4916"/>
    </row>
    <row r="4917" spans="24:27" x14ac:dyDescent="0.25">
      <c r="X4917"/>
      <c r="Y4917"/>
      <c r="Z4917"/>
      <c r="AA4917"/>
    </row>
    <row r="4918" spans="24:27" x14ac:dyDescent="0.25">
      <c r="X4918"/>
      <c r="Y4918"/>
      <c r="Z4918"/>
      <c r="AA4918"/>
    </row>
    <row r="4919" spans="24:27" x14ac:dyDescent="0.25">
      <c r="X4919"/>
      <c r="Y4919"/>
      <c r="Z4919"/>
      <c r="AA4919"/>
    </row>
    <row r="4920" spans="24:27" x14ac:dyDescent="0.25">
      <c r="X4920"/>
      <c r="Y4920"/>
      <c r="Z4920"/>
      <c r="AA4920"/>
    </row>
    <row r="4921" spans="24:27" x14ac:dyDescent="0.25">
      <c r="X4921"/>
      <c r="Y4921"/>
      <c r="Z4921"/>
      <c r="AA4921"/>
    </row>
    <row r="4922" spans="24:27" x14ac:dyDescent="0.25">
      <c r="X4922"/>
      <c r="Y4922"/>
      <c r="Z4922"/>
      <c r="AA4922"/>
    </row>
    <row r="4923" spans="24:27" x14ac:dyDescent="0.25">
      <c r="X4923"/>
      <c r="Y4923"/>
      <c r="Z4923"/>
      <c r="AA4923"/>
    </row>
    <row r="4924" spans="24:27" x14ac:dyDescent="0.25">
      <c r="X4924"/>
      <c r="Y4924"/>
      <c r="Z4924"/>
      <c r="AA4924"/>
    </row>
    <row r="4925" spans="24:27" x14ac:dyDescent="0.25">
      <c r="X4925"/>
      <c r="Y4925"/>
      <c r="Z4925"/>
      <c r="AA4925"/>
    </row>
    <row r="4926" spans="24:27" x14ac:dyDescent="0.25">
      <c r="X4926"/>
      <c r="Y4926"/>
      <c r="Z4926"/>
      <c r="AA4926"/>
    </row>
    <row r="4927" spans="24:27" x14ac:dyDescent="0.25">
      <c r="X4927"/>
      <c r="Y4927"/>
      <c r="Z4927"/>
      <c r="AA4927"/>
    </row>
    <row r="4928" spans="24:27" x14ac:dyDescent="0.25">
      <c r="X4928"/>
      <c r="Y4928"/>
      <c r="Z4928"/>
      <c r="AA4928"/>
    </row>
    <row r="4929" spans="24:27" x14ac:dyDescent="0.25">
      <c r="X4929"/>
      <c r="Y4929"/>
      <c r="Z4929"/>
      <c r="AA4929"/>
    </row>
    <row r="4930" spans="24:27" x14ac:dyDescent="0.25">
      <c r="X4930"/>
      <c r="Y4930"/>
      <c r="Z4930"/>
      <c r="AA4930"/>
    </row>
    <row r="4931" spans="24:27" x14ac:dyDescent="0.25">
      <c r="X4931"/>
      <c r="Y4931"/>
      <c r="Z4931"/>
      <c r="AA4931"/>
    </row>
    <row r="4932" spans="24:27" x14ac:dyDescent="0.25">
      <c r="X4932"/>
      <c r="Y4932"/>
      <c r="Z4932"/>
      <c r="AA4932"/>
    </row>
    <row r="4933" spans="24:27" x14ac:dyDescent="0.25">
      <c r="X4933"/>
      <c r="Y4933"/>
      <c r="Z4933"/>
      <c r="AA4933"/>
    </row>
    <row r="4934" spans="24:27" x14ac:dyDescent="0.25">
      <c r="X4934"/>
      <c r="Y4934"/>
      <c r="Z4934"/>
      <c r="AA4934"/>
    </row>
    <row r="4935" spans="24:27" x14ac:dyDescent="0.25">
      <c r="X4935"/>
      <c r="Y4935"/>
      <c r="Z4935"/>
      <c r="AA4935"/>
    </row>
    <row r="4936" spans="24:27" x14ac:dyDescent="0.25">
      <c r="X4936"/>
      <c r="Y4936"/>
      <c r="Z4936"/>
      <c r="AA4936"/>
    </row>
    <row r="4937" spans="24:27" x14ac:dyDescent="0.25">
      <c r="X4937"/>
      <c r="Y4937"/>
      <c r="Z4937"/>
      <c r="AA4937"/>
    </row>
    <row r="4938" spans="24:27" x14ac:dyDescent="0.25">
      <c r="X4938"/>
      <c r="Y4938"/>
      <c r="Z4938"/>
      <c r="AA4938"/>
    </row>
    <row r="4939" spans="24:27" x14ac:dyDescent="0.25">
      <c r="X4939"/>
      <c r="Y4939"/>
      <c r="Z4939"/>
      <c r="AA4939"/>
    </row>
    <row r="4940" spans="24:27" x14ac:dyDescent="0.25">
      <c r="X4940"/>
      <c r="Y4940"/>
      <c r="Z4940"/>
      <c r="AA4940"/>
    </row>
    <row r="4941" spans="24:27" x14ac:dyDescent="0.25">
      <c r="X4941"/>
      <c r="Y4941"/>
      <c r="Z4941"/>
      <c r="AA4941"/>
    </row>
    <row r="4942" spans="24:27" x14ac:dyDescent="0.25">
      <c r="X4942"/>
      <c r="Y4942"/>
      <c r="Z4942"/>
      <c r="AA4942"/>
    </row>
    <row r="4943" spans="24:27" x14ac:dyDescent="0.25">
      <c r="X4943"/>
      <c r="Y4943"/>
      <c r="Z4943"/>
      <c r="AA4943"/>
    </row>
    <row r="4944" spans="24:27" x14ac:dyDescent="0.25">
      <c r="X4944"/>
      <c r="Y4944"/>
      <c r="Z4944"/>
      <c r="AA4944"/>
    </row>
    <row r="4945" spans="24:27" x14ac:dyDescent="0.25">
      <c r="X4945"/>
      <c r="Y4945"/>
      <c r="Z4945"/>
      <c r="AA4945"/>
    </row>
    <row r="4946" spans="24:27" x14ac:dyDescent="0.25">
      <c r="X4946"/>
      <c r="Y4946"/>
      <c r="Z4946"/>
      <c r="AA4946"/>
    </row>
    <row r="4947" spans="24:27" x14ac:dyDescent="0.25">
      <c r="X4947"/>
      <c r="Y4947"/>
      <c r="Z4947"/>
      <c r="AA4947"/>
    </row>
    <row r="4948" spans="24:27" x14ac:dyDescent="0.25">
      <c r="X4948"/>
      <c r="Y4948"/>
      <c r="Z4948"/>
      <c r="AA4948"/>
    </row>
    <row r="4949" spans="24:27" x14ac:dyDescent="0.25">
      <c r="X4949"/>
      <c r="Y4949"/>
      <c r="Z4949"/>
      <c r="AA4949"/>
    </row>
    <row r="4950" spans="24:27" x14ac:dyDescent="0.25">
      <c r="X4950"/>
      <c r="Y4950"/>
      <c r="Z4950"/>
      <c r="AA4950"/>
    </row>
    <row r="4951" spans="24:27" x14ac:dyDescent="0.25">
      <c r="X4951"/>
      <c r="Y4951"/>
      <c r="Z4951"/>
      <c r="AA4951"/>
    </row>
    <row r="4952" spans="24:27" x14ac:dyDescent="0.25">
      <c r="X4952"/>
      <c r="Y4952"/>
      <c r="Z4952"/>
      <c r="AA4952"/>
    </row>
    <row r="4953" spans="24:27" x14ac:dyDescent="0.25">
      <c r="X4953"/>
      <c r="Y4953"/>
      <c r="Z4953"/>
      <c r="AA4953"/>
    </row>
    <row r="4954" spans="24:27" x14ac:dyDescent="0.25">
      <c r="X4954"/>
      <c r="Y4954"/>
      <c r="Z4954"/>
      <c r="AA4954"/>
    </row>
    <row r="4955" spans="24:27" x14ac:dyDescent="0.25">
      <c r="X4955"/>
      <c r="Y4955"/>
      <c r="Z4955"/>
      <c r="AA4955"/>
    </row>
    <row r="4956" spans="24:27" x14ac:dyDescent="0.25">
      <c r="X4956"/>
      <c r="Y4956"/>
      <c r="Z4956"/>
      <c r="AA4956"/>
    </row>
    <row r="4957" spans="24:27" x14ac:dyDescent="0.25">
      <c r="X4957"/>
      <c r="Y4957"/>
      <c r="Z4957"/>
      <c r="AA4957"/>
    </row>
    <row r="4958" spans="24:27" x14ac:dyDescent="0.25">
      <c r="X4958"/>
      <c r="Y4958"/>
      <c r="Z4958"/>
      <c r="AA4958"/>
    </row>
    <row r="4959" spans="24:27" x14ac:dyDescent="0.25">
      <c r="X4959"/>
      <c r="Y4959"/>
      <c r="Z4959"/>
      <c r="AA4959"/>
    </row>
    <row r="4960" spans="24:27" x14ac:dyDescent="0.25">
      <c r="X4960"/>
      <c r="Y4960"/>
      <c r="Z4960"/>
      <c r="AA4960"/>
    </row>
    <row r="4961" spans="24:27" x14ac:dyDescent="0.25">
      <c r="X4961"/>
      <c r="Y4961"/>
      <c r="Z4961"/>
      <c r="AA4961"/>
    </row>
    <row r="4962" spans="24:27" x14ac:dyDescent="0.25">
      <c r="X4962"/>
      <c r="Y4962"/>
      <c r="Z4962"/>
      <c r="AA4962"/>
    </row>
    <row r="4963" spans="24:27" x14ac:dyDescent="0.25">
      <c r="X4963"/>
      <c r="Y4963"/>
      <c r="Z4963"/>
      <c r="AA4963"/>
    </row>
    <row r="4964" spans="24:27" x14ac:dyDescent="0.25">
      <c r="X4964"/>
      <c r="Y4964"/>
      <c r="Z4964"/>
      <c r="AA4964"/>
    </row>
    <row r="4965" spans="24:27" x14ac:dyDescent="0.25">
      <c r="X4965"/>
      <c r="Y4965"/>
      <c r="Z4965"/>
      <c r="AA4965"/>
    </row>
    <row r="4966" spans="24:27" x14ac:dyDescent="0.25">
      <c r="X4966"/>
      <c r="Y4966"/>
      <c r="Z4966"/>
      <c r="AA4966"/>
    </row>
    <row r="4967" spans="24:27" x14ac:dyDescent="0.25">
      <c r="X4967"/>
      <c r="Y4967"/>
      <c r="Z4967"/>
      <c r="AA4967"/>
    </row>
    <row r="4968" spans="24:27" x14ac:dyDescent="0.25">
      <c r="X4968"/>
      <c r="Y4968"/>
      <c r="Z4968"/>
      <c r="AA4968"/>
    </row>
    <row r="4969" spans="24:27" x14ac:dyDescent="0.25">
      <c r="X4969"/>
      <c r="Y4969"/>
      <c r="Z4969"/>
      <c r="AA4969"/>
    </row>
    <row r="4970" spans="24:27" x14ac:dyDescent="0.25">
      <c r="X4970"/>
      <c r="Y4970"/>
      <c r="Z4970"/>
      <c r="AA4970"/>
    </row>
    <row r="4971" spans="24:27" x14ac:dyDescent="0.25">
      <c r="X4971"/>
      <c r="Y4971"/>
      <c r="Z4971"/>
      <c r="AA4971"/>
    </row>
    <row r="4972" spans="24:27" x14ac:dyDescent="0.25">
      <c r="X4972"/>
      <c r="Y4972"/>
      <c r="Z4972"/>
      <c r="AA4972"/>
    </row>
    <row r="4973" spans="24:27" x14ac:dyDescent="0.25">
      <c r="X4973"/>
      <c r="Y4973"/>
      <c r="Z4973"/>
      <c r="AA4973"/>
    </row>
    <row r="4974" spans="24:27" x14ac:dyDescent="0.25">
      <c r="X4974"/>
      <c r="Y4974"/>
      <c r="Z4974"/>
      <c r="AA4974"/>
    </row>
    <row r="4975" spans="24:27" x14ac:dyDescent="0.25">
      <c r="X4975"/>
      <c r="Y4975"/>
      <c r="Z4975"/>
      <c r="AA4975"/>
    </row>
    <row r="4976" spans="24:27" x14ac:dyDescent="0.25">
      <c r="X4976"/>
      <c r="Y4976"/>
      <c r="Z4976"/>
      <c r="AA4976"/>
    </row>
    <row r="4977" spans="24:27" x14ac:dyDescent="0.25">
      <c r="X4977"/>
      <c r="Y4977"/>
      <c r="Z4977"/>
      <c r="AA4977"/>
    </row>
    <row r="4978" spans="24:27" x14ac:dyDescent="0.25">
      <c r="X4978"/>
      <c r="Y4978"/>
      <c r="Z4978"/>
      <c r="AA4978"/>
    </row>
    <row r="4979" spans="24:27" x14ac:dyDescent="0.25">
      <c r="X4979"/>
      <c r="Y4979"/>
      <c r="Z4979"/>
      <c r="AA4979"/>
    </row>
    <row r="4980" spans="24:27" x14ac:dyDescent="0.25">
      <c r="X4980"/>
      <c r="Y4980"/>
      <c r="Z4980"/>
      <c r="AA4980"/>
    </row>
    <row r="4981" spans="24:27" x14ac:dyDescent="0.25">
      <c r="X4981"/>
      <c r="Y4981"/>
      <c r="Z4981"/>
      <c r="AA4981"/>
    </row>
    <row r="4982" spans="24:27" x14ac:dyDescent="0.25">
      <c r="X4982"/>
      <c r="Y4982"/>
      <c r="Z4982"/>
      <c r="AA4982"/>
    </row>
    <row r="4983" spans="24:27" x14ac:dyDescent="0.25">
      <c r="X4983"/>
      <c r="Y4983"/>
      <c r="Z4983"/>
      <c r="AA4983"/>
    </row>
    <row r="4984" spans="24:27" x14ac:dyDescent="0.25">
      <c r="X4984"/>
      <c r="Y4984"/>
      <c r="Z4984"/>
      <c r="AA4984"/>
    </row>
    <row r="4985" spans="24:27" x14ac:dyDescent="0.25">
      <c r="X4985"/>
      <c r="Y4985"/>
      <c r="Z4985"/>
      <c r="AA4985"/>
    </row>
    <row r="4986" spans="24:27" x14ac:dyDescent="0.25">
      <c r="X4986"/>
      <c r="Y4986"/>
      <c r="Z4986"/>
      <c r="AA4986"/>
    </row>
    <row r="4987" spans="24:27" x14ac:dyDescent="0.25">
      <c r="X4987"/>
      <c r="Y4987"/>
      <c r="Z4987"/>
      <c r="AA4987"/>
    </row>
    <row r="4988" spans="24:27" x14ac:dyDescent="0.25">
      <c r="X4988"/>
      <c r="Y4988"/>
      <c r="Z4988"/>
      <c r="AA4988"/>
    </row>
    <row r="4989" spans="24:27" x14ac:dyDescent="0.25">
      <c r="X4989"/>
      <c r="Y4989"/>
      <c r="Z4989"/>
      <c r="AA4989"/>
    </row>
    <row r="4990" spans="24:27" x14ac:dyDescent="0.25">
      <c r="X4990"/>
      <c r="Y4990"/>
      <c r="Z4990"/>
      <c r="AA4990"/>
    </row>
    <row r="4991" spans="24:27" x14ac:dyDescent="0.25">
      <c r="X4991"/>
      <c r="Y4991"/>
      <c r="Z4991"/>
      <c r="AA4991"/>
    </row>
    <row r="4992" spans="24:27" x14ac:dyDescent="0.25">
      <c r="X4992"/>
      <c r="Y4992"/>
      <c r="Z4992"/>
      <c r="AA4992"/>
    </row>
    <row r="4993" spans="24:27" x14ac:dyDescent="0.25">
      <c r="X4993"/>
      <c r="Y4993"/>
      <c r="Z4993"/>
      <c r="AA4993"/>
    </row>
    <row r="4994" spans="24:27" x14ac:dyDescent="0.25">
      <c r="X4994"/>
      <c r="Y4994"/>
      <c r="Z4994"/>
      <c r="AA4994"/>
    </row>
    <row r="4995" spans="24:27" x14ac:dyDescent="0.25">
      <c r="X4995"/>
      <c r="Y4995"/>
      <c r="Z4995"/>
      <c r="AA4995"/>
    </row>
    <row r="4996" spans="24:27" x14ac:dyDescent="0.25">
      <c r="X4996"/>
      <c r="Y4996"/>
      <c r="Z4996"/>
      <c r="AA4996"/>
    </row>
    <row r="4997" spans="24:27" x14ac:dyDescent="0.25">
      <c r="X4997"/>
      <c r="Y4997"/>
      <c r="Z4997"/>
      <c r="AA4997"/>
    </row>
    <row r="4998" spans="24:27" x14ac:dyDescent="0.25">
      <c r="X4998"/>
      <c r="Y4998"/>
      <c r="Z4998"/>
      <c r="AA4998"/>
    </row>
    <row r="4999" spans="24:27" x14ac:dyDescent="0.25">
      <c r="X4999"/>
      <c r="Y4999"/>
      <c r="Z4999"/>
      <c r="AA4999"/>
    </row>
    <row r="5000" spans="24:27" x14ac:dyDescent="0.25">
      <c r="X5000"/>
      <c r="Y5000"/>
      <c r="Z5000"/>
      <c r="AA5000"/>
    </row>
    <row r="5001" spans="24:27" x14ac:dyDescent="0.25">
      <c r="X5001"/>
      <c r="Y5001"/>
      <c r="Z5001"/>
      <c r="AA5001"/>
    </row>
    <row r="5002" spans="24:27" x14ac:dyDescent="0.25">
      <c r="X5002"/>
      <c r="Y5002"/>
      <c r="Z5002"/>
      <c r="AA5002"/>
    </row>
    <row r="5003" spans="24:27" x14ac:dyDescent="0.25">
      <c r="X5003"/>
      <c r="Y5003"/>
      <c r="Z5003"/>
      <c r="AA5003"/>
    </row>
    <row r="5004" spans="24:27" x14ac:dyDescent="0.25">
      <c r="X5004"/>
      <c r="Y5004"/>
      <c r="Z5004"/>
      <c r="AA5004"/>
    </row>
    <row r="5005" spans="24:27" x14ac:dyDescent="0.25">
      <c r="X5005"/>
      <c r="Y5005"/>
      <c r="Z5005"/>
      <c r="AA5005"/>
    </row>
    <row r="5006" spans="24:27" x14ac:dyDescent="0.25">
      <c r="X5006"/>
      <c r="Y5006"/>
      <c r="Z5006"/>
      <c r="AA5006"/>
    </row>
    <row r="5007" spans="24:27" x14ac:dyDescent="0.25">
      <c r="X5007"/>
      <c r="Y5007"/>
      <c r="Z5007"/>
      <c r="AA5007"/>
    </row>
    <row r="5008" spans="24:27" x14ac:dyDescent="0.25">
      <c r="X5008"/>
      <c r="Y5008"/>
      <c r="Z5008"/>
      <c r="AA5008"/>
    </row>
    <row r="5009" spans="24:27" x14ac:dyDescent="0.25">
      <c r="X5009"/>
      <c r="Y5009"/>
      <c r="Z5009"/>
      <c r="AA5009"/>
    </row>
    <row r="5010" spans="24:27" x14ac:dyDescent="0.25">
      <c r="X5010"/>
      <c r="Y5010"/>
      <c r="Z5010"/>
      <c r="AA5010"/>
    </row>
    <row r="5011" spans="24:27" x14ac:dyDescent="0.25">
      <c r="X5011"/>
      <c r="Y5011"/>
      <c r="Z5011"/>
      <c r="AA5011"/>
    </row>
    <row r="5012" spans="24:27" x14ac:dyDescent="0.25">
      <c r="X5012"/>
      <c r="Y5012"/>
      <c r="Z5012"/>
      <c r="AA5012"/>
    </row>
    <row r="5013" spans="24:27" x14ac:dyDescent="0.25">
      <c r="X5013"/>
      <c r="Y5013"/>
      <c r="Z5013"/>
      <c r="AA5013"/>
    </row>
    <row r="5014" spans="24:27" x14ac:dyDescent="0.25">
      <c r="X5014"/>
      <c r="Y5014"/>
      <c r="Z5014"/>
      <c r="AA5014"/>
    </row>
    <row r="5015" spans="24:27" x14ac:dyDescent="0.25">
      <c r="X5015"/>
      <c r="Y5015"/>
      <c r="Z5015"/>
      <c r="AA5015"/>
    </row>
    <row r="5016" spans="24:27" x14ac:dyDescent="0.25">
      <c r="X5016"/>
      <c r="Y5016"/>
      <c r="Z5016"/>
      <c r="AA5016"/>
    </row>
    <row r="5017" spans="24:27" x14ac:dyDescent="0.25">
      <c r="X5017"/>
      <c r="Y5017"/>
      <c r="Z5017"/>
      <c r="AA5017"/>
    </row>
    <row r="5018" spans="24:27" x14ac:dyDescent="0.25">
      <c r="X5018"/>
      <c r="Y5018"/>
      <c r="Z5018"/>
      <c r="AA5018"/>
    </row>
    <row r="5019" spans="24:27" x14ac:dyDescent="0.25">
      <c r="X5019"/>
      <c r="Y5019"/>
      <c r="Z5019"/>
      <c r="AA5019"/>
    </row>
    <row r="5020" spans="24:27" x14ac:dyDescent="0.25">
      <c r="X5020"/>
      <c r="Y5020"/>
      <c r="Z5020"/>
      <c r="AA5020"/>
    </row>
    <row r="5021" spans="24:27" x14ac:dyDescent="0.25">
      <c r="X5021"/>
      <c r="Y5021"/>
      <c r="Z5021"/>
      <c r="AA5021"/>
    </row>
    <row r="5022" spans="24:27" x14ac:dyDescent="0.25">
      <c r="X5022"/>
      <c r="Y5022"/>
      <c r="Z5022"/>
      <c r="AA5022"/>
    </row>
    <row r="5023" spans="24:27" x14ac:dyDescent="0.25">
      <c r="X5023"/>
      <c r="Y5023"/>
      <c r="Z5023"/>
      <c r="AA5023"/>
    </row>
    <row r="5024" spans="24:27" x14ac:dyDescent="0.25">
      <c r="X5024"/>
      <c r="Y5024"/>
      <c r="Z5024"/>
      <c r="AA5024"/>
    </row>
    <row r="5025" spans="24:27" x14ac:dyDescent="0.25">
      <c r="X5025"/>
      <c r="Y5025"/>
      <c r="Z5025"/>
      <c r="AA5025"/>
    </row>
    <row r="5026" spans="24:27" x14ac:dyDescent="0.25">
      <c r="X5026"/>
      <c r="Y5026"/>
      <c r="Z5026"/>
      <c r="AA5026"/>
    </row>
    <row r="5027" spans="24:27" x14ac:dyDescent="0.25">
      <c r="X5027"/>
      <c r="Y5027"/>
      <c r="Z5027"/>
      <c r="AA5027"/>
    </row>
    <row r="5028" spans="24:27" x14ac:dyDescent="0.25">
      <c r="X5028"/>
      <c r="Y5028"/>
      <c r="Z5028"/>
      <c r="AA5028"/>
    </row>
    <row r="5029" spans="24:27" x14ac:dyDescent="0.25">
      <c r="X5029"/>
      <c r="Y5029"/>
      <c r="Z5029"/>
      <c r="AA5029"/>
    </row>
    <row r="5030" spans="24:27" x14ac:dyDescent="0.25">
      <c r="X5030"/>
      <c r="Y5030"/>
      <c r="Z5030"/>
      <c r="AA5030"/>
    </row>
    <row r="5031" spans="24:27" x14ac:dyDescent="0.25">
      <c r="X5031"/>
      <c r="Y5031"/>
      <c r="Z5031"/>
      <c r="AA5031"/>
    </row>
    <row r="5032" spans="24:27" x14ac:dyDescent="0.25">
      <c r="X5032"/>
      <c r="Y5032"/>
      <c r="Z5032"/>
      <c r="AA5032"/>
    </row>
    <row r="5033" spans="24:27" x14ac:dyDescent="0.25">
      <c r="X5033"/>
      <c r="Y5033"/>
      <c r="Z5033"/>
      <c r="AA5033"/>
    </row>
    <row r="5034" spans="24:27" x14ac:dyDescent="0.25">
      <c r="X5034"/>
      <c r="Y5034"/>
      <c r="Z5034"/>
      <c r="AA5034"/>
    </row>
    <row r="5035" spans="24:27" x14ac:dyDescent="0.25">
      <c r="X5035"/>
      <c r="Y5035"/>
      <c r="Z5035"/>
      <c r="AA5035"/>
    </row>
    <row r="5036" spans="24:27" x14ac:dyDescent="0.25">
      <c r="X5036"/>
      <c r="Y5036"/>
      <c r="Z5036"/>
      <c r="AA5036"/>
    </row>
    <row r="5037" spans="24:27" x14ac:dyDescent="0.25">
      <c r="X5037"/>
      <c r="Y5037"/>
      <c r="Z5037"/>
      <c r="AA5037"/>
    </row>
    <row r="5038" spans="24:27" x14ac:dyDescent="0.25">
      <c r="X5038"/>
      <c r="Y5038"/>
      <c r="Z5038"/>
      <c r="AA5038"/>
    </row>
    <row r="5039" spans="24:27" x14ac:dyDescent="0.25">
      <c r="X5039"/>
      <c r="Y5039"/>
      <c r="Z5039"/>
      <c r="AA5039"/>
    </row>
    <row r="5040" spans="24:27" x14ac:dyDescent="0.25">
      <c r="X5040"/>
      <c r="Y5040"/>
      <c r="Z5040"/>
      <c r="AA5040"/>
    </row>
    <row r="5041" spans="24:27" x14ac:dyDescent="0.25">
      <c r="X5041"/>
      <c r="Y5041"/>
      <c r="Z5041"/>
      <c r="AA5041"/>
    </row>
    <row r="5042" spans="24:27" x14ac:dyDescent="0.25">
      <c r="X5042"/>
      <c r="Y5042"/>
      <c r="Z5042"/>
      <c r="AA5042"/>
    </row>
    <row r="5043" spans="24:27" x14ac:dyDescent="0.25">
      <c r="X5043"/>
      <c r="Y5043"/>
      <c r="Z5043"/>
      <c r="AA5043"/>
    </row>
    <row r="5044" spans="24:27" x14ac:dyDescent="0.25">
      <c r="X5044"/>
      <c r="Y5044"/>
      <c r="Z5044"/>
      <c r="AA5044"/>
    </row>
    <row r="5045" spans="24:27" x14ac:dyDescent="0.25">
      <c r="X5045"/>
      <c r="Y5045"/>
      <c r="Z5045"/>
      <c r="AA5045"/>
    </row>
    <row r="5046" spans="24:27" x14ac:dyDescent="0.25">
      <c r="X5046"/>
      <c r="Y5046"/>
      <c r="Z5046"/>
      <c r="AA5046"/>
    </row>
    <row r="5047" spans="24:27" x14ac:dyDescent="0.25">
      <c r="X5047"/>
      <c r="Y5047"/>
      <c r="Z5047"/>
      <c r="AA5047"/>
    </row>
    <row r="5048" spans="24:27" x14ac:dyDescent="0.25">
      <c r="X5048"/>
      <c r="Y5048"/>
      <c r="Z5048"/>
      <c r="AA5048"/>
    </row>
    <row r="5049" spans="24:27" x14ac:dyDescent="0.25">
      <c r="X5049"/>
      <c r="Y5049"/>
      <c r="Z5049"/>
      <c r="AA5049"/>
    </row>
    <row r="5050" spans="24:27" x14ac:dyDescent="0.25">
      <c r="X5050"/>
      <c r="Y5050"/>
      <c r="Z5050"/>
      <c r="AA5050"/>
    </row>
    <row r="5051" spans="24:27" x14ac:dyDescent="0.25">
      <c r="X5051"/>
      <c r="Y5051"/>
      <c r="Z5051"/>
      <c r="AA5051"/>
    </row>
    <row r="5052" spans="24:27" x14ac:dyDescent="0.25">
      <c r="X5052"/>
      <c r="Y5052"/>
      <c r="Z5052"/>
      <c r="AA5052"/>
    </row>
    <row r="5053" spans="24:27" x14ac:dyDescent="0.25">
      <c r="X5053"/>
      <c r="Y5053"/>
      <c r="Z5053"/>
      <c r="AA5053"/>
    </row>
    <row r="5054" spans="24:27" x14ac:dyDescent="0.25">
      <c r="X5054"/>
      <c r="Y5054"/>
      <c r="Z5054"/>
      <c r="AA5054"/>
    </row>
    <row r="5055" spans="24:27" x14ac:dyDescent="0.25">
      <c r="X5055"/>
      <c r="Y5055"/>
      <c r="Z5055"/>
      <c r="AA5055"/>
    </row>
    <row r="5056" spans="24:27" x14ac:dyDescent="0.25">
      <c r="X5056"/>
      <c r="Y5056"/>
      <c r="Z5056"/>
      <c r="AA5056"/>
    </row>
    <row r="5057" spans="24:27" x14ac:dyDescent="0.25">
      <c r="X5057"/>
      <c r="Y5057"/>
      <c r="Z5057"/>
      <c r="AA5057"/>
    </row>
    <row r="5058" spans="24:27" x14ac:dyDescent="0.25">
      <c r="X5058"/>
      <c r="Y5058"/>
      <c r="Z5058"/>
      <c r="AA5058"/>
    </row>
    <row r="5059" spans="24:27" x14ac:dyDescent="0.25">
      <c r="X5059"/>
      <c r="Y5059"/>
      <c r="Z5059"/>
      <c r="AA5059"/>
    </row>
    <row r="5060" spans="24:27" x14ac:dyDescent="0.25">
      <c r="X5060"/>
      <c r="Y5060"/>
      <c r="Z5060"/>
      <c r="AA5060"/>
    </row>
    <row r="5061" spans="24:27" x14ac:dyDescent="0.25">
      <c r="X5061"/>
      <c r="Y5061"/>
      <c r="Z5061"/>
      <c r="AA5061"/>
    </row>
    <row r="5062" spans="24:27" x14ac:dyDescent="0.25">
      <c r="X5062"/>
      <c r="Y5062"/>
      <c r="Z5062"/>
      <c r="AA5062"/>
    </row>
    <row r="5063" spans="24:27" x14ac:dyDescent="0.25">
      <c r="X5063"/>
      <c r="Y5063"/>
      <c r="Z5063"/>
      <c r="AA5063"/>
    </row>
    <row r="5064" spans="24:27" x14ac:dyDescent="0.25">
      <c r="X5064"/>
      <c r="Y5064"/>
      <c r="Z5064"/>
      <c r="AA5064"/>
    </row>
    <row r="5065" spans="24:27" x14ac:dyDescent="0.25">
      <c r="X5065"/>
      <c r="Y5065"/>
      <c r="Z5065"/>
      <c r="AA5065"/>
    </row>
    <row r="5066" spans="24:27" x14ac:dyDescent="0.25">
      <c r="X5066"/>
      <c r="Y5066"/>
      <c r="Z5066"/>
      <c r="AA5066"/>
    </row>
    <row r="5067" spans="24:27" x14ac:dyDescent="0.25">
      <c r="X5067"/>
      <c r="Y5067"/>
      <c r="Z5067"/>
      <c r="AA5067"/>
    </row>
    <row r="5068" spans="24:27" x14ac:dyDescent="0.25">
      <c r="X5068"/>
      <c r="Y5068"/>
      <c r="Z5068"/>
      <c r="AA5068"/>
    </row>
    <row r="5069" spans="24:27" x14ac:dyDescent="0.25">
      <c r="X5069"/>
      <c r="Y5069"/>
      <c r="Z5069"/>
      <c r="AA5069"/>
    </row>
    <row r="5070" spans="24:27" x14ac:dyDescent="0.25">
      <c r="X5070"/>
      <c r="Y5070"/>
      <c r="Z5070"/>
      <c r="AA5070"/>
    </row>
    <row r="5071" spans="24:27" x14ac:dyDescent="0.25">
      <c r="X5071"/>
      <c r="Y5071"/>
      <c r="Z5071"/>
      <c r="AA5071"/>
    </row>
    <row r="5072" spans="24:27" x14ac:dyDescent="0.25">
      <c r="X5072"/>
      <c r="Y5072"/>
      <c r="Z5072"/>
      <c r="AA5072"/>
    </row>
    <row r="5073" spans="24:27" x14ac:dyDescent="0.25">
      <c r="X5073"/>
      <c r="Y5073"/>
      <c r="Z5073"/>
      <c r="AA5073"/>
    </row>
    <row r="5074" spans="24:27" x14ac:dyDescent="0.25">
      <c r="X5074"/>
      <c r="Y5074"/>
      <c r="Z5074"/>
      <c r="AA5074"/>
    </row>
    <row r="5075" spans="24:27" x14ac:dyDescent="0.25">
      <c r="X5075"/>
      <c r="Y5075"/>
      <c r="Z5075"/>
      <c r="AA5075"/>
    </row>
    <row r="5076" spans="24:27" x14ac:dyDescent="0.25">
      <c r="X5076"/>
      <c r="Y5076"/>
      <c r="Z5076"/>
      <c r="AA5076"/>
    </row>
    <row r="5077" spans="24:27" x14ac:dyDescent="0.25">
      <c r="X5077"/>
      <c r="Y5077"/>
      <c r="Z5077"/>
      <c r="AA5077"/>
    </row>
    <row r="5078" spans="24:27" x14ac:dyDescent="0.25">
      <c r="X5078"/>
      <c r="Y5078"/>
      <c r="Z5078"/>
      <c r="AA5078"/>
    </row>
    <row r="5079" spans="24:27" x14ac:dyDescent="0.25">
      <c r="X5079"/>
      <c r="Y5079"/>
      <c r="Z5079"/>
      <c r="AA5079"/>
    </row>
    <row r="5080" spans="24:27" x14ac:dyDescent="0.25">
      <c r="X5080"/>
      <c r="Y5080"/>
      <c r="Z5080"/>
      <c r="AA5080"/>
    </row>
    <row r="5081" spans="24:27" x14ac:dyDescent="0.25">
      <c r="X5081"/>
      <c r="Y5081"/>
      <c r="Z5081"/>
      <c r="AA5081"/>
    </row>
    <row r="5082" spans="24:27" x14ac:dyDescent="0.25">
      <c r="X5082"/>
      <c r="Y5082"/>
      <c r="Z5082"/>
      <c r="AA5082"/>
    </row>
    <row r="5083" spans="24:27" x14ac:dyDescent="0.25">
      <c r="X5083"/>
      <c r="Y5083"/>
      <c r="Z5083"/>
      <c r="AA5083"/>
    </row>
    <row r="5084" spans="24:27" x14ac:dyDescent="0.25">
      <c r="X5084"/>
      <c r="Y5084"/>
      <c r="Z5084"/>
      <c r="AA5084"/>
    </row>
    <row r="5085" spans="24:27" x14ac:dyDescent="0.25">
      <c r="X5085"/>
      <c r="Y5085"/>
      <c r="Z5085"/>
      <c r="AA5085"/>
    </row>
    <row r="5086" spans="24:27" x14ac:dyDescent="0.25">
      <c r="X5086"/>
      <c r="Y5086"/>
      <c r="Z5086"/>
      <c r="AA5086"/>
    </row>
    <row r="5087" spans="24:27" x14ac:dyDescent="0.25">
      <c r="X5087"/>
      <c r="Y5087"/>
      <c r="Z5087"/>
      <c r="AA5087"/>
    </row>
    <row r="5088" spans="24:27" x14ac:dyDescent="0.25">
      <c r="X5088"/>
      <c r="Y5088"/>
      <c r="Z5088"/>
      <c r="AA5088"/>
    </row>
    <row r="5089" spans="24:27" x14ac:dyDescent="0.25">
      <c r="X5089"/>
      <c r="Y5089"/>
      <c r="Z5089"/>
      <c r="AA5089"/>
    </row>
    <row r="5090" spans="24:27" x14ac:dyDescent="0.25">
      <c r="X5090"/>
      <c r="Y5090"/>
      <c r="Z5090"/>
      <c r="AA5090"/>
    </row>
    <row r="5091" spans="24:27" x14ac:dyDescent="0.25">
      <c r="X5091"/>
      <c r="Y5091"/>
      <c r="Z5091"/>
      <c r="AA5091"/>
    </row>
    <row r="5092" spans="24:27" x14ac:dyDescent="0.25">
      <c r="X5092"/>
      <c r="Y5092"/>
      <c r="Z5092"/>
      <c r="AA5092"/>
    </row>
    <row r="5093" spans="24:27" x14ac:dyDescent="0.25">
      <c r="X5093"/>
      <c r="Y5093"/>
      <c r="Z5093"/>
      <c r="AA5093"/>
    </row>
    <row r="5094" spans="24:27" x14ac:dyDescent="0.25">
      <c r="X5094"/>
      <c r="Y5094"/>
      <c r="Z5094"/>
      <c r="AA5094"/>
    </row>
    <row r="5095" spans="24:27" x14ac:dyDescent="0.25">
      <c r="X5095"/>
      <c r="Y5095"/>
      <c r="Z5095"/>
      <c r="AA5095"/>
    </row>
    <row r="5096" spans="24:27" x14ac:dyDescent="0.25">
      <c r="X5096"/>
      <c r="Y5096"/>
      <c r="Z5096"/>
      <c r="AA5096"/>
    </row>
    <row r="5097" spans="24:27" x14ac:dyDescent="0.25">
      <c r="X5097"/>
      <c r="Y5097"/>
      <c r="Z5097"/>
      <c r="AA5097"/>
    </row>
    <row r="5098" spans="24:27" x14ac:dyDescent="0.25">
      <c r="X5098"/>
      <c r="Y5098"/>
      <c r="Z5098"/>
      <c r="AA5098"/>
    </row>
    <row r="5099" spans="24:27" x14ac:dyDescent="0.25">
      <c r="X5099"/>
      <c r="Y5099"/>
      <c r="Z5099"/>
      <c r="AA5099"/>
    </row>
    <row r="5100" spans="24:27" x14ac:dyDescent="0.25">
      <c r="X5100"/>
      <c r="Y5100"/>
      <c r="Z5100"/>
      <c r="AA5100"/>
    </row>
    <row r="5101" spans="24:27" x14ac:dyDescent="0.25">
      <c r="X5101"/>
      <c r="Y5101"/>
      <c r="Z5101"/>
      <c r="AA5101"/>
    </row>
    <row r="5102" spans="24:27" x14ac:dyDescent="0.25">
      <c r="X5102"/>
      <c r="Y5102"/>
      <c r="Z5102"/>
      <c r="AA5102"/>
    </row>
    <row r="5103" spans="24:27" x14ac:dyDescent="0.25">
      <c r="X5103"/>
      <c r="Y5103"/>
      <c r="Z5103"/>
      <c r="AA5103"/>
    </row>
    <row r="5104" spans="24:27" x14ac:dyDescent="0.25">
      <c r="X5104"/>
      <c r="Y5104"/>
      <c r="Z5104"/>
      <c r="AA5104"/>
    </row>
    <row r="5105" spans="24:27" x14ac:dyDescent="0.25">
      <c r="X5105"/>
      <c r="Y5105"/>
      <c r="Z5105"/>
      <c r="AA5105"/>
    </row>
    <row r="5106" spans="24:27" x14ac:dyDescent="0.25">
      <c r="X5106"/>
      <c r="Y5106"/>
      <c r="Z5106"/>
      <c r="AA5106"/>
    </row>
    <row r="5107" spans="24:27" x14ac:dyDescent="0.25">
      <c r="X5107"/>
      <c r="Y5107"/>
      <c r="Z5107"/>
      <c r="AA5107"/>
    </row>
    <row r="5108" spans="24:27" x14ac:dyDescent="0.25">
      <c r="X5108"/>
      <c r="Y5108"/>
      <c r="Z5108"/>
      <c r="AA5108"/>
    </row>
    <row r="5109" spans="24:27" x14ac:dyDescent="0.25">
      <c r="X5109"/>
      <c r="Y5109"/>
      <c r="Z5109"/>
      <c r="AA5109"/>
    </row>
    <row r="5110" spans="24:27" x14ac:dyDescent="0.25">
      <c r="X5110"/>
      <c r="Y5110"/>
      <c r="Z5110"/>
      <c r="AA5110"/>
    </row>
    <row r="5111" spans="24:27" x14ac:dyDescent="0.25">
      <c r="X5111"/>
      <c r="Y5111"/>
      <c r="Z5111"/>
      <c r="AA5111"/>
    </row>
    <row r="5112" spans="24:27" x14ac:dyDescent="0.25">
      <c r="X5112"/>
      <c r="Y5112"/>
      <c r="Z5112"/>
      <c r="AA5112"/>
    </row>
    <row r="5113" spans="24:27" x14ac:dyDescent="0.25">
      <c r="X5113"/>
      <c r="Y5113"/>
      <c r="Z5113"/>
      <c r="AA5113"/>
    </row>
    <row r="5114" spans="24:27" x14ac:dyDescent="0.25">
      <c r="X5114"/>
      <c r="Y5114"/>
      <c r="Z5114"/>
      <c r="AA5114"/>
    </row>
    <row r="5115" spans="24:27" x14ac:dyDescent="0.25">
      <c r="X5115"/>
      <c r="Y5115"/>
      <c r="Z5115"/>
      <c r="AA5115"/>
    </row>
    <row r="5116" spans="24:27" x14ac:dyDescent="0.25">
      <c r="X5116"/>
      <c r="Y5116"/>
      <c r="Z5116"/>
      <c r="AA5116"/>
    </row>
    <row r="5117" spans="24:27" x14ac:dyDescent="0.25">
      <c r="X5117"/>
      <c r="Y5117"/>
      <c r="Z5117"/>
      <c r="AA5117"/>
    </row>
    <row r="5118" spans="24:27" x14ac:dyDescent="0.25">
      <c r="X5118"/>
      <c r="Y5118"/>
      <c r="Z5118"/>
      <c r="AA5118"/>
    </row>
    <row r="5119" spans="24:27" x14ac:dyDescent="0.25">
      <c r="X5119"/>
      <c r="Y5119"/>
      <c r="Z5119"/>
      <c r="AA5119"/>
    </row>
    <row r="5120" spans="24:27" x14ac:dyDescent="0.25">
      <c r="X5120"/>
      <c r="Y5120"/>
      <c r="Z5120"/>
      <c r="AA5120"/>
    </row>
    <row r="5121" spans="24:27" x14ac:dyDescent="0.25">
      <c r="X5121"/>
      <c r="Y5121"/>
      <c r="Z5121"/>
      <c r="AA5121"/>
    </row>
    <row r="5122" spans="24:27" x14ac:dyDescent="0.25">
      <c r="X5122"/>
      <c r="Y5122"/>
      <c r="Z5122"/>
      <c r="AA5122"/>
    </row>
    <row r="5123" spans="24:27" x14ac:dyDescent="0.25">
      <c r="X5123"/>
      <c r="Y5123"/>
      <c r="Z5123"/>
      <c r="AA5123"/>
    </row>
    <row r="5124" spans="24:27" x14ac:dyDescent="0.25">
      <c r="X5124"/>
      <c r="Y5124"/>
      <c r="Z5124"/>
      <c r="AA5124"/>
    </row>
    <row r="5125" spans="24:27" x14ac:dyDescent="0.25">
      <c r="X5125"/>
      <c r="Y5125"/>
      <c r="Z5125"/>
      <c r="AA5125"/>
    </row>
    <row r="5126" spans="24:27" x14ac:dyDescent="0.25">
      <c r="X5126"/>
      <c r="Y5126"/>
      <c r="Z5126"/>
      <c r="AA5126"/>
    </row>
    <row r="5127" spans="24:27" x14ac:dyDescent="0.25">
      <c r="X5127"/>
      <c r="Y5127"/>
      <c r="Z5127"/>
      <c r="AA5127"/>
    </row>
    <row r="5128" spans="24:27" x14ac:dyDescent="0.25">
      <c r="X5128"/>
      <c r="Y5128"/>
      <c r="Z5128"/>
      <c r="AA5128"/>
    </row>
    <row r="5129" spans="24:27" x14ac:dyDescent="0.25">
      <c r="X5129"/>
      <c r="Y5129"/>
      <c r="Z5129"/>
      <c r="AA5129"/>
    </row>
    <row r="5130" spans="24:27" x14ac:dyDescent="0.25">
      <c r="X5130"/>
      <c r="Y5130"/>
      <c r="Z5130"/>
      <c r="AA5130"/>
    </row>
    <row r="5131" spans="24:27" x14ac:dyDescent="0.25">
      <c r="X5131"/>
      <c r="Y5131"/>
      <c r="Z5131"/>
      <c r="AA5131"/>
    </row>
    <row r="5132" spans="24:27" x14ac:dyDescent="0.25">
      <c r="X5132"/>
      <c r="Y5132"/>
      <c r="Z5132"/>
      <c r="AA5132"/>
    </row>
    <row r="5133" spans="24:27" x14ac:dyDescent="0.25">
      <c r="X5133"/>
      <c r="Y5133"/>
      <c r="Z5133"/>
      <c r="AA5133"/>
    </row>
    <row r="5134" spans="24:27" x14ac:dyDescent="0.25">
      <c r="X5134"/>
      <c r="Y5134"/>
      <c r="Z5134"/>
      <c r="AA5134"/>
    </row>
    <row r="5135" spans="24:27" x14ac:dyDescent="0.25">
      <c r="X5135"/>
      <c r="Y5135"/>
      <c r="Z5135"/>
      <c r="AA5135"/>
    </row>
    <row r="5136" spans="24:27" x14ac:dyDescent="0.25">
      <c r="X5136"/>
      <c r="Y5136"/>
      <c r="Z5136"/>
      <c r="AA5136"/>
    </row>
    <row r="5137" spans="24:27" x14ac:dyDescent="0.25">
      <c r="X5137"/>
      <c r="Y5137"/>
      <c r="Z5137"/>
      <c r="AA5137"/>
    </row>
    <row r="5138" spans="24:27" x14ac:dyDescent="0.25">
      <c r="X5138"/>
      <c r="Y5138"/>
      <c r="Z5138"/>
      <c r="AA5138"/>
    </row>
    <row r="5139" spans="24:27" x14ac:dyDescent="0.25">
      <c r="X5139"/>
      <c r="Y5139"/>
      <c r="Z5139"/>
      <c r="AA5139"/>
    </row>
    <row r="5140" spans="24:27" x14ac:dyDescent="0.25">
      <c r="X5140"/>
      <c r="Y5140"/>
      <c r="Z5140"/>
      <c r="AA5140"/>
    </row>
    <row r="5141" spans="24:27" x14ac:dyDescent="0.25">
      <c r="X5141"/>
      <c r="Y5141"/>
      <c r="Z5141"/>
      <c r="AA5141"/>
    </row>
    <row r="5142" spans="24:27" x14ac:dyDescent="0.25">
      <c r="X5142"/>
      <c r="Y5142"/>
      <c r="Z5142"/>
      <c r="AA5142"/>
    </row>
    <row r="5143" spans="24:27" x14ac:dyDescent="0.25">
      <c r="X5143"/>
      <c r="Y5143"/>
      <c r="Z5143"/>
      <c r="AA5143"/>
    </row>
    <row r="5144" spans="24:27" x14ac:dyDescent="0.25">
      <c r="X5144"/>
      <c r="Y5144"/>
      <c r="Z5144"/>
      <c r="AA5144"/>
    </row>
    <row r="5145" spans="24:27" x14ac:dyDescent="0.25">
      <c r="X5145"/>
      <c r="Y5145"/>
      <c r="Z5145"/>
      <c r="AA5145"/>
    </row>
    <row r="5146" spans="24:27" x14ac:dyDescent="0.25">
      <c r="X5146"/>
      <c r="Y5146"/>
      <c r="Z5146"/>
      <c r="AA5146"/>
    </row>
    <row r="5147" spans="24:27" x14ac:dyDescent="0.25">
      <c r="X5147"/>
      <c r="Y5147"/>
      <c r="Z5147"/>
      <c r="AA5147"/>
    </row>
    <row r="5148" spans="24:27" x14ac:dyDescent="0.25">
      <c r="X5148"/>
      <c r="Y5148"/>
      <c r="Z5148"/>
      <c r="AA5148"/>
    </row>
    <row r="5149" spans="24:27" x14ac:dyDescent="0.25">
      <c r="X5149"/>
      <c r="Y5149"/>
      <c r="Z5149"/>
      <c r="AA5149"/>
    </row>
    <row r="5150" spans="24:27" x14ac:dyDescent="0.25">
      <c r="X5150"/>
      <c r="Y5150"/>
      <c r="Z5150"/>
      <c r="AA5150"/>
    </row>
    <row r="5151" spans="24:27" x14ac:dyDescent="0.25">
      <c r="X5151"/>
      <c r="Y5151"/>
      <c r="Z5151"/>
      <c r="AA5151"/>
    </row>
    <row r="5152" spans="24:27" x14ac:dyDescent="0.25">
      <c r="X5152"/>
      <c r="Y5152"/>
      <c r="Z5152"/>
      <c r="AA5152"/>
    </row>
    <row r="5153" spans="24:27" x14ac:dyDescent="0.25">
      <c r="X5153"/>
      <c r="Y5153"/>
      <c r="Z5153"/>
      <c r="AA5153"/>
    </row>
    <row r="5154" spans="24:27" x14ac:dyDescent="0.25">
      <c r="X5154"/>
      <c r="Y5154"/>
      <c r="Z5154"/>
      <c r="AA5154"/>
    </row>
    <row r="5155" spans="24:27" x14ac:dyDescent="0.25">
      <c r="X5155"/>
      <c r="Y5155"/>
      <c r="Z5155"/>
      <c r="AA5155"/>
    </row>
    <row r="5156" spans="24:27" x14ac:dyDescent="0.25">
      <c r="X5156"/>
      <c r="Y5156"/>
      <c r="Z5156"/>
      <c r="AA5156"/>
    </row>
    <row r="5157" spans="24:27" x14ac:dyDescent="0.25">
      <c r="X5157"/>
      <c r="Y5157"/>
      <c r="Z5157"/>
      <c r="AA5157"/>
    </row>
    <row r="5158" spans="24:27" x14ac:dyDescent="0.25">
      <c r="X5158"/>
      <c r="Y5158"/>
      <c r="Z5158"/>
      <c r="AA5158"/>
    </row>
    <row r="5159" spans="24:27" x14ac:dyDescent="0.25">
      <c r="X5159"/>
      <c r="Y5159"/>
      <c r="Z5159"/>
      <c r="AA5159"/>
    </row>
    <row r="5160" spans="24:27" x14ac:dyDescent="0.25">
      <c r="X5160"/>
      <c r="Y5160"/>
      <c r="Z5160"/>
      <c r="AA5160"/>
    </row>
    <row r="5161" spans="24:27" x14ac:dyDescent="0.25">
      <c r="X5161"/>
      <c r="Y5161"/>
      <c r="Z5161"/>
      <c r="AA5161"/>
    </row>
    <row r="5162" spans="24:27" x14ac:dyDescent="0.25">
      <c r="X5162"/>
      <c r="Y5162"/>
      <c r="Z5162"/>
      <c r="AA5162"/>
    </row>
    <row r="5163" spans="24:27" x14ac:dyDescent="0.25">
      <c r="X5163"/>
      <c r="Y5163"/>
      <c r="Z5163"/>
      <c r="AA5163"/>
    </row>
    <row r="5164" spans="24:27" x14ac:dyDescent="0.25">
      <c r="X5164"/>
      <c r="Y5164"/>
      <c r="Z5164"/>
      <c r="AA5164"/>
    </row>
    <row r="5165" spans="24:27" x14ac:dyDescent="0.25">
      <c r="X5165"/>
      <c r="Y5165"/>
      <c r="Z5165"/>
      <c r="AA5165"/>
    </row>
    <row r="5166" spans="24:27" x14ac:dyDescent="0.25">
      <c r="X5166"/>
      <c r="Y5166"/>
      <c r="Z5166"/>
      <c r="AA5166"/>
    </row>
    <row r="5167" spans="24:27" x14ac:dyDescent="0.25">
      <c r="X5167"/>
      <c r="Y5167"/>
      <c r="Z5167"/>
      <c r="AA5167"/>
    </row>
    <row r="5168" spans="24:27" x14ac:dyDescent="0.25">
      <c r="X5168"/>
      <c r="Y5168"/>
      <c r="Z5168"/>
      <c r="AA5168"/>
    </row>
    <row r="5169" spans="24:27" x14ac:dyDescent="0.25">
      <c r="X5169"/>
      <c r="Y5169"/>
      <c r="Z5169"/>
      <c r="AA5169"/>
    </row>
    <row r="5170" spans="24:27" x14ac:dyDescent="0.25">
      <c r="X5170"/>
      <c r="Y5170"/>
      <c r="Z5170"/>
      <c r="AA5170"/>
    </row>
    <row r="5171" spans="24:27" x14ac:dyDescent="0.25">
      <c r="X5171"/>
      <c r="Y5171"/>
      <c r="Z5171"/>
      <c r="AA5171"/>
    </row>
    <row r="5172" spans="24:27" x14ac:dyDescent="0.25">
      <c r="X5172"/>
      <c r="Y5172"/>
      <c r="Z5172"/>
      <c r="AA5172"/>
    </row>
    <row r="5173" spans="24:27" x14ac:dyDescent="0.25">
      <c r="X5173"/>
      <c r="Y5173"/>
      <c r="Z5173"/>
      <c r="AA5173"/>
    </row>
    <row r="5174" spans="24:27" x14ac:dyDescent="0.25">
      <c r="X5174"/>
      <c r="Y5174"/>
      <c r="Z5174"/>
      <c r="AA5174"/>
    </row>
    <row r="5175" spans="24:27" x14ac:dyDescent="0.25">
      <c r="X5175"/>
      <c r="Y5175"/>
      <c r="Z5175"/>
      <c r="AA5175"/>
    </row>
    <row r="5176" spans="24:27" x14ac:dyDescent="0.25">
      <c r="X5176"/>
      <c r="Y5176"/>
      <c r="Z5176"/>
      <c r="AA5176"/>
    </row>
    <row r="5177" spans="24:27" x14ac:dyDescent="0.25">
      <c r="X5177"/>
      <c r="Y5177"/>
      <c r="Z5177"/>
      <c r="AA5177"/>
    </row>
    <row r="5178" spans="24:27" x14ac:dyDescent="0.25">
      <c r="X5178"/>
      <c r="Y5178"/>
      <c r="Z5178"/>
      <c r="AA5178"/>
    </row>
    <row r="5179" spans="24:27" x14ac:dyDescent="0.25">
      <c r="X5179"/>
      <c r="Y5179"/>
      <c r="Z5179"/>
      <c r="AA5179"/>
    </row>
    <row r="5180" spans="24:27" x14ac:dyDescent="0.25">
      <c r="X5180"/>
      <c r="Y5180"/>
      <c r="Z5180"/>
      <c r="AA5180"/>
    </row>
    <row r="5181" spans="24:27" x14ac:dyDescent="0.25">
      <c r="X5181"/>
      <c r="Y5181"/>
      <c r="Z5181"/>
      <c r="AA5181"/>
    </row>
    <row r="5182" spans="24:27" x14ac:dyDescent="0.25">
      <c r="X5182"/>
      <c r="Y5182"/>
      <c r="Z5182"/>
      <c r="AA5182"/>
    </row>
    <row r="5183" spans="24:27" x14ac:dyDescent="0.25">
      <c r="X5183"/>
      <c r="Y5183"/>
      <c r="Z5183"/>
      <c r="AA5183"/>
    </row>
    <row r="5184" spans="24:27" x14ac:dyDescent="0.25">
      <c r="X5184"/>
      <c r="Y5184"/>
      <c r="Z5184"/>
      <c r="AA5184"/>
    </row>
    <row r="5185" spans="24:27" x14ac:dyDescent="0.25">
      <c r="X5185"/>
      <c r="Y5185"/>
      <c r="Z5185"/>
      <c r="AA5185"/>
    </row>
    <row r="5186" spans="24:27" x14ac:dyDescent="0.25">
      <c r="X5186"/>
      <c r="Y5186"/>
      <c r="Z5186"/>
      <c r="AA5186"/>
    </row>
    <row r="5187" spans="24:27" x14ac:dyDescent="0.25">
      <c r="X5187"/>
      <c r="Y5187"/>
      <c r="Z5187"/>
      <c r="AA5187"/>
    </row>
    <row r="5188" spans="24:27" x14ac:dyDescent="0.25">
      <c r="X5188"/>
      <c r="Y5188"/>
      <c r="Z5188"/>
      <c r="AA5188"/>
    </row>
    <row r="5189" spans="24:27" x14ac:dyDescent="0.25">
      <c r="X5189"/>
      <c r="Y5189"/>
      <c r="Z5189"/>
      <c r="AA5189"/>
    </row>
    <row r="5190" spans="24:27" x14ac:dyDescent="0.25">
      <c r="X5190"/>
      <c r="Y5190"/>
      <c r="Z5190"/>
      <c r="AA5190"/>
    </row>
    <row r="5191" spans="24:27" x14ac:dyDescent="0.25">
      <c r="X5191"/>
      <c r="Y5191"/>
      <c r="Z5191"/>
      <c r="AA5191"/>
    </row>
    <row r="5192" spans="24:27" x14ac:dyDescent="0.25">
      <c r="X5192"/>
      <c r="Y5192"/>
      <c r="Z5192"/>
      <c r="AA5192"/>
    </row>
    <row r="5193" spans="24:27" x14ac:dyDescent="0.25">
      <c r="X5193"/>
      <c r="Y5193"/>
      <c r="Z5193"/>
      <c r="AA5193"/>
    </row>
    <row r="5194" spans="24:27" x14ac:dyDescent="0.25">
      <c r="X5194"/>
      <c r="Y5194"/>
      <c r="Z5194"/>
      <c r="AA5194"/>
    </row>
    <row r="5195" spans="24:27" x14ac:dyDescent="0.25">
      <c r="X5195"/>
      <c r="Y5195"/>
      <c r="Z5195"/>
      <c r="AA5195"/>
    </row>
    <row r="5196" spans="24:27" x14ac:dyDescent="0.25">
      <c r="X5196"/>
      <c r="Y5196"/>
      <c r="Z5196"/>
      <c r="AA5196"/>
    </row>
    <row r="5197" spans="24:27" x14ac:dyDescent="0.25">
      <c r="X5197"/>
      <c r="Y5197"/>
      <c r="Z5197"/>
      <c r="AA5197"/>
    </row>
    <row r="5198" spans="24:27" x14ac:dyDescent="0.25">
      <c r="X5198"/>
      <c r="Y5198"/>
      <c r="Z5198"/>
      <c r="AA5198"/>
    </row>
    <row r="5199" spans="24:27" x14ac:dyDescent="0.25">
      <c r="X5199"/>
      <c r="Y5199"/>
      <c r="Z5199"/>
      <c r="AA5199"/>
    </row>
    <row r="5200" spans="24:27" x14ac:dyDescent="0.25">
      <c r="X5200"/>
      <c r="Y5200"/>
      <c r="Z5200"/>
      <c r="AA5200"/>
    </row>
    <row r="5201" spans="24:27" x14ac:dyDescent="0.25">
      <c r="X5201"/>
      <c r="Y5201"/>
      <c r="Z5201"/>
      <c r="AA5201"/>
    </row>
    <row r="5202" spans="24:27" x14ac:dyDescent="0.25">
      <c r="X5202"/>
      <c r="Y5202"/>
      <c r="Z5202"/>
      <c r="AA5202"/>
    </row>
    <row r="5203" spans="24:27" x14ac:dyDescent="0.25">
      <c r="X5203"/>
      <c r="Y5203"/>
      <c r="Z5203"/>
      <c r="AA5203"/>
    </row>
    <row r="5204" spans="24:27" x14ac:dyDescent="0.25">
      <c r="X5204"/>
      <c r="Y5204"/>
      <c r="Z5204"/>
      <c r="AA5204"/>
    </row>
    <row r="5205" spans="24:27" x14ac:dyDescent="0.25">
      <c r="X5205"/>
      <c r="Y5205"/>
      <c r="Z5205"/>
      <c r="AA5205"/>
    </row>
    <row r="5206" spans="24:27" x14ac:dyDescent="0.25">
      <c r="X5206"/>
      <c r="Y5206"/>
      <c r="Z5206"/>
      <c r="AA5206"/>
    </row>
    <row r="5207" spans="24:27" x14ac:dyDescent="0.25">
      <c r="X5207"/>
      <c r="Y5207"/>
      <c r="Z5207"/>
      <c r="AA5207"/>
    </row>
    <row r="5208" spans="24:27" x14ac:dyDescent="0.25">
      <c r="X5208"/>
      <c r="Y5208"/>
      <c r="Z5208"/>
      <c r="AA5208"/>
    </row>
    <row r="5209" spans="24:27" x14ac:dyDescent="0.25">
      <c r="X5209"/>
      <c r="Y5209"/>
      <c r="Z5209"/>
      <c r="AA5209"/>
    </row>
    <row r="5210" spans="24:27" x14ac:dyDescent="0.25">
      <c r="X5210"/>
      <c r="Y5210"/>
      <c r="Z5210"/>
      <c r="AA5210"/>
    </row>
    <row r="5211" spans="24:27" x14ac:dyDescent="0.25">
      <c r="X5211"/>
      <c r="Y5211"/>
      <c r="Z5211"/>
      <c r="AA5211"/>
    </row>
    <row r="5212" spans="24:27" x14ac:dyDescent="0.25">
      <c r="X5212"/>
      <c r="Y5212"/>
      <c r="Z5212"/>
      <c r="AA5212"/>
    </row>
    <row r="5213" spans="24:27" x14ac:dyDescent="0.25">
      <c r="X5213"/>
      <c r="Y5213"/>
      <c r="Z5213"/>
      <c r="AA5213"/>
    </row>
    <row r="5214" spans="24:27" x14ac:dyDescent="0.25">
      <c r="X5214"/>
      <c r="Y5214"/>
      <c r="Z5214"/>
      <c r="AA5214"/>
    </row>
    <row r="5215" spans="24:27" x14ac:dyDescent="0.25">
      <c r="X5215"/>
      <c r="Y5215"/>
      <c r="Z5215"/>
      <c r="AA5215"/>
    </row>
    <row r="5216" spans="24:27" x14ac:dyDescent="0.25">
      <c r="X5216"/>
      <c r="Y5216"/>
      <c r="Z5216"/>
      <c r="AA5216"/>
    </row>
    <row r="5217" spans="24:27" x14ac:dyDescent="0.25">
      <c r="X5217"/>
      <c r="Y5217"/>
      <c r="Z5217"/>
      <c r="AA5217"/>
    </row>
    <row r="5218" spans="24:27" x14ac:dyDescent="0.25">
      <c r="X5218"/>
      <c r="Y5218"/>
      <c r="Z5218"/>
      <c r="AA5218"/>
    </row>
    <row r="5219" spans="24:27" x14ac:dyDescent="0.25">
      <c r="X5219"/>
      <c r="Y5219"/>
      <c r="Z5219"/>
      <c r="AA5219"/>
    </row>
    <row r="5220" spans="24:27" x14ac:dyDescent="0.25">
      <c r="X5220"/>
      <c r="Y5220"/>
      <c r="Z5220"/>
      <c r="AA5220"/>
    </row>
    <row r="5221" spans="24:27" x14ac:dyDescent="0.25">
      <c r="X5221"/>
      <c r="Y5221"/>
      <c r="Z5221"/>
      <c r="AA5221"/>
    </row>
    <row r="5222" spans="24:27" x14ac:dyDescent="0.25">
      <c r="X5222"/>
      <c r="Y5222"/>
      <c r="Z5222"/>
      <c r="AA5222"/>
    </row>
    <row r="5223" spans="24:27" x14ac:dyDescent="0.25">
      <c r="X5223"/>
      <c r="Y5223"/>
      <c r="Z5223"/>
      <c r="AA5223"/>
    </row>
    <row r="5224" spans="24:27" x14ac:dyDescent="0.25">
      <c r="X5224"/>
      <c r="Y5224"/>
      <c r="Z5224"/>
      <c r="AA5224"/>
    </row>
    <row r="5225" spans="24:27" x14ac:dyDescent="0.25">
      <c r="X5225"/>
      <c r="Y5225"/>
      <c r="Z5225"/>
      <c r="AA5225"/>
    </row>
    <row r="5226" spans="24:27" x14ac:dyDescent="0.25">
      <c r="X5226"/>
      <c r="Y5226"/>
      <c r="Z5226"/>
      <c r="AA5226"/>
    </row>
    <row r="5227" spans="24:27" x14ac:dyDescent="0.25">
      <c r="X5227"/>
      <c r="Y5227"/>
      <c r="Z5227"/>
      <c r="AA5227"/>
    </row>
    <row r="5228" spans="24:27" x14ac:dyDescent="0.25">
      <c r="X5228"/>
      <c r="Y5228"/>
      <c r="Z5228"/>
      <c r="AA5228"/>
    </row>
    <row r="5229" spans="24:27" x14ac:dyDescent="0.25">
      <c r="X5229"/>
      <c r="Y5229"/>
      <c r="Z5229"/>
      <c r="AA5229"/>
    </row>
    <row r="5230" spans="24:27" x14ac:dyDescent="0.25">
      <c r="X5230"/>
      <c r="Y5230"/>
      <c r="Z5230"/>
      <c r="AA5230"/>
    </row>
    <row r="5231" spans="24:27" x14ac:dyDescent="0.25">
      <c r="X5231"/>
      <c r="Y5231"/>
      <c r="Z5231"/>
      <c r="AA5231"/>
    </row>
    <row r="5232" spans="24:27" x14ac:dyDescent="0.25">
      <c r="X5232"/>
      <c r="Y5232"/>
      <c r="Z5232"/>
      <c r="AA5232"/>
    </row>
    <row r="5233" spans="24:27" x14ac:dyDescent="0.25">
      <c r="X5233"/>
      <c r="Y5233"/>
      <c r="Z5233"/>
      <c r="AA5233"/>
    </row>
    <row r="5234" spans="24:27" x14ac:dyDescent="0.25">
      <c r="X5234"/>
      <c r="Y5234"/>
      <c r="Z5234"/>
      <c r="AA5234"/>
    </row>
    <row r="5235" spans="24:27" x14ac:dyDescent="0.25">
      <c r="X5235"/>
      <c r="Y5235"/>
      <c r="Z5235"/>
      <c r="AA5235"/>
    </row>
    <row r="5236" spans="24:27" x14ac:dyDescent="0.25">
      <c r="X5236"/>
      <c r="Y5236"/>
      <c r="Z5236"/>
      <c r="AA5236"/>
    </row>
    <row r="5237" spans="24:27" x14ac:dyDescent="0.25">
      <c r="X5237"/>
      <c r="Y5237"/>
      <c r="Z5237"/>
      <c r="AA5237"/>
    </row>
    <row r="5238" spans="24:27" x14ac:dyDescent="0.25">
      <c r="X5238"/>
      <c r="Y5238"/>
      <c r="Z5238"/>
      <c r="AA5238"/>
    </row>
    <row r="5239" spans="24:27" x14ac:dyDescent="0.25">
      <c r="X5239"/>
      <c r="Y5239"/>
      <c r="Z5239"/>
      <c r="AA5239"/>
    </row>
    <row r="5240" spans="24:27" x14ac:dyDescent="0.25">
      <c r="X5240"/>
      <c r="Y5240"/>
      <c r="Z5240"/>
      <c r="AA5240"/>
    </row>
    <row r="5241" spans="24:27" x14ac:dyDescent="0.25">
      <c r="X5241"/>
      <c r="Y5241"/>
      <c r="Z5241"/>
      <c r="AA5241"/>
    </row>
    <row r="5242" spans="24:27" x14ac:dyDescent="0.25">
      <c r="X5242"/>
      <c r="Y5242"/>
      <c r="Z5242"/>
      <c r="AA5242"/>
    </row>
    <row r="5243" spans="24:27" x14ac:dyDescent="0.25">
      <c r="X5243"/>
      <c r="Y5243"/>
      <c r="Z5243"/>
      <c r="AA5243"/>
    </row>
    <row r="5244" spans="24:27" x14ac:dyDescent="0.25">
      <c r="X5244"/>
      <c r="Y5244"/>
      <c r="Z5244"/>
      <c r="AA5244"/>
    </row>
    <row r="5245" spans="24:27" x14ac:dyDescent="0.25">
      <c r="X5245"/>
      <c r="Y5245"/>
      <c r="Z5245"/>
      <c r="AA5245"/>
    </row>
    <row r="5246" spans="24:27" x14ac:dyDescent="0.25">
      <c r="X5246"/>
      <c r="Y5246"/>
      <c r="Z5246"/>
      <c r="AA5246"/>
    </row>
    <row r="5247" spans="24:27" x14ac:dyDescent="0.25">
      <c r="X5247"/>
      <c r="Y5247"/>
      <c r="Z5247"/>
      <c r="AA5247"/>
    </row>
    <row r="5248" spans="24:27" x14ac:dyDescent="0.25">
      <c r="X5248"/>
      <c r="Y5248"/>
      <c r="Z5248"/>
      <c r="AA5248"/>
    </row>
    <row r="5249" spans="24:27" x14ac:dyDescent="0.25">
      <c r="X5249"/>
      <c r="Y5249"/>
      <c r="Z5249"/>
      <c r="AA5249"/>
    </row>
    <row r="5250" spans="24:27" x14ac:dyDescent="0.25">
      <c r="X5250"/>
      <c r="Y5250"/>
      <c r="Z5250"/>
      <c r="AA5250"/>
    </row>
    <row r="5251" spans="24:27" x14ac:dyDescent="0.25">
      <c r="X5251"/>
      <c r="Y5251"/>
      <c r="Z5251"/>
      <c r="AA5251"/>
    </row>
    <row r="5252" spans="24:27" x14ac:dyDescent="0.25">
      <c r="X5252"/>
      <c r="Y5252"/>
      <c r="Z5252"/>
      <c r="AA5252"/>
    </row>
    <row r="5253" spans="24:27" x14ac:dyDescent="0.25">
      <c r="X5253"/>
      <c r="Y5253"/>
      <c r="Z5253"/>
      <c r="AA5253"/>
    </row>
    <row r="5254" spans="24:27" x14ac:dyDescent="0.25">
      <c r="X5254"/>
      <c r="Y5254"/>
      <c r="Z5254"/>
      <c r="AA5254"/>
    </row>
    <row r="5255" spans="24:27" x14ac:dyDescent="0.25">
      <c r="X5255"/>
      <c r="Y5255"/>
      <c r="Z5255"/>
      <c r="AA5255"/>
    </row>
    <row r="5256" spans="24:27" x14ac:dyDescent="0.25">
      <c r="X5256"/>
      <c r="Y5256"/>
      <c r="Z5256"/>
      <c r="AA5256"/>
    </row>
    <row r="5257" spans="24:27" x14ac:dyDescent="0.25">
      <c r="X5257"/>
      <c r="Y5257"/>
      <c r="Z5257"/>
      <c r="AA5257"/>
    </row>
    <row r="5258" spans="24:27" x14ac:dyDescent="0.25">
      <c r="X5258"/>
      <c r="Y5258"/>
      <c r="Z5258"/>
      <c r="AA5258"/>
    </row>
    <row r="5259" spans="24:27" x14ac:dyDescent="0.25">
      <c r="X5259"/>
      <c r="Y5259"/>
      <c r="Z5259"/>
      <c r="AA5259"/>
    </row>
    <row r="5260" spans="24:27" x14ac:dyDescent="0.25">
      <c r="X5260"/>
      <c r="Y5260"/>
      <c r="Z5260"/>
      <c r="AA5260"/>
    </row>
    <row r="5261" spans="24:27" x14ac:dyDescent="0.25">
      <c r="X5261"/>
      <c r="Y5261"/>
      <c r="Z5261"/>
      <c r="AA5261"/>
    </row>
    <row r="5262" spans="24:27" x14ac:dyDescent="0.25">
      <c r="X5262"/>
      <c r="Y5262"/>
      <c r="Z5262"/>
      <c r="AA5262"/>
    </row>
    <row r="5263" spans="24:27" x14ac:dyDescent="0.25">
      <c r="X5263"/>
      <c r="Y5263"/>
      <c r="Z5263"/>
      <c r="AA5263"/>
    </row>
    <row r="5264" spans="24:27" x14ac:dyDescent="0.25">
      <c r="X5264"/>
      <c r="Y5264"/>
      <c r="Z5264"/>
      <c r="AA5264"/>
    </row>
    <row r="5265" spans="24:27" x14ac:dyDescent="0.25">
      <c r="X5265"/>
      <c r="Y5265"/>
      <c r="Z5265"/>
      <c r="AA5265"/>
    </row>
    <row r="5266" spans="24:27" x14ac:dyDescent="0.25">
      <c r="X5266"/>
      <c r="Y5266"/>
      <c r="Z5266"/>
      <c r="AA5266"/>
    </row>
    <row r="5267" spans="24:27" x14ac:dyDescent="0.25">
      <c r="X5267"/>
      <c r="Y5267"/>
      <c r="Z5267"/>
      <c r="AA5267"/>
    </row>
    <row r="5268" spans="24:27" x14ac:dyDescent="0.25">
      <c r="X5268"/>
      <c r="Y5268"/>
      <c r="Z5268"/>
      <c r="AA5268"/>
    </row>
    <row r="5269" spans="24:27" x14ac:dyDescent="0.25">
      <c r="X5269"/>
      <c r="Y5269"/>
      <c r="Z5269"/>
      <c r="AA5269"/>
    </row>
    <row r="5270" spans="24:27" x14ac:dyDescent="0.25">
      <c r="X5270"/>
      <c r="Y5270"/>
      <c r="Z5270"/>
      <c r="AA5270"/>
    </row>
    <row r="5271" spans="24:27" x14ac:dyDescent="0.25">
      <c r="X5271"/>
      <c r="Y5271"/>
      <c r="Z5271"/>
      <c r="AA5271"/>
    </row>
    <row r="5272" spans="24:27" x14ac:dyDescent="0.25">
      <c r="X5272"/>
      <c r="Y5272"/>
      <c r="Z5272"/>
      <c r="AA5272"/>
    </row>
    <row r="5273" spans="24:27" x14ac:dyDescent="0.25">
      <c r="X5273"/>
      <c r="Y5273"/>
      <c r="Z5273"/>
      <c r="AA5273"/>
    </row>
    <row r="5274" spans="24:27" x14ac:dyDescent="0.25">
      <c r="X5274"/>
      <c r="Y5274"/>
      <c r="Z5274"/>
      <c r="AA5274"/>
    </row>
    <row r="5275" spans="24:27" x14ac:dyDescent="0.25">
      <c r="X5275"/>
      <c r="Y5275"/>
      <c r="Z5275"/>
      <c r="AA5275"/>
    </row>
    <row r="5276" spans="24:27" x14ac:dyDescent="0.25">
      <c r="X5276"/>
      <c r="Y5276"/>
      <c r="Z5276"/>
      <c r="AA5276"/>
    </row>
    <row r="5277" spans="24:27" x14ac:dyDescent="0.25">
      <c r="X5277"/>
      <c r="Y5277"/>
      <c r="Z5277"/>
      <c r="AA5277"/>
    </row>
    <row r="5278" spans="24:27" x14ac:dyDescent="0.25">
      <c r="X5278"/>
      <c r="Y5278"/>
      <c r="Z5278"/>
      <c r="AA5278"/>
    </row>
    <row r="5279" spans="24:27" x14ac:dyDescent="0.25">
      <c r="X5279"/>
      <c r="Y5279"/>
      <c r="Z5279"/>
      <c r="AA5279"/>
    </row>
    <row r="5280" spans="24:27" x14ac:dyDescent="0.25">
      <c r="X5280"/>
      <c r="Y5280"/>
      <c r="Z5280"/>
      <c r="AA5280"/>
    </row>
    <row r="5281" spans="24:27" x14ac:dyDescent="0.25">
      <c r="X5281"/>
      <c r="Y5281"/>
      <c r="Z5281"/>
      <c r="AA5281"/>
    </row>
    <row r="5282" spans="24:27" x14ac:dyDescent="0.25">
      <c r="X5282"/>
      <c r="Y5282"/>
      <c r="Z5282"/>
      <c r="AA5282"/>
    </row>
    <row r="5283" spans="24:27" x14ac:dyDescent="0.25">
      <c r="X5283"/>
      <c r="Y5283"/>
      <c r="Z5283"/>
      <c r="AA5283"/>
    </row>
    <row r="5284" spans="24:27" x14ac:dyDescent="0.25">
      <c r="X5284"/>
      <c r="Y5284"/>
      <c r="Z5284"/>
      <c r="AA5284"/>
    </row>
    <row r="5285" spans="24:27" x14ac:dyDescent="0.25">
      <c r="X5285"/>
      <c r="Y5285"/>
      <c r="Z5285"/>
      <c r="AA5285"/>
    </row>
    <row r="5286" spans="24:27" x14ac:dyDescent="0.25">
      <c r="X5286"/>
      <c r="Y5286"/>
      <c r="Z5286"/>
      <c r="AA5286"/>
    </row>
    <row r="5287" spans="24:27" x14ac:dyDescent="0.25">
      <c r="X5287"/>
      <c r="Y5287"/>
      <c r="Z5287"/>
      <c r="AA5287"/>
    </row>
    <row r="5288" spans="24:27" x14ac:dyDescent="0.25">
      <c r="X5288"/>
      <c r="Y5288"/>
      <c r="Z5288"/>
      <c r="AA5288"/>
    </row>
    <row r="5289" spans="24:27" x14ac:dyDescent="0.25">
      <c r="X5289"/>
      <c r="Y5289"/>
      <c r="Z5289"/>
      <c r="AA5289"/>
    </row>
    <row r="5290" spans="24:27" x14ac:dyDescent="0.25">
      <c r="X5290"/>
      <c r="Y5290"/>
      <c r="Z5290"/>
      <c r="AA5290"/>
    </row>
    <row r="5291" spans="24:27" x14ac:dyDescent="0.25">
      <c r="X5291"/>
      <c r="Y5291"/>
      <c r="Z5291"/>
      <c r="AA5291"/>
    </row>
    <row r="5292" spans="24:27" x14ac:dyDescent="0.25">
      <c r="X5292"/>
      <c r="Y5292"/>
      <c r="Z5292"/>
      <c r="AA5292"/>
    </row>
    <row r="5293" spans="24:27" x14ac:dyDescent="0.25">
      <c r="X5293"/>
      <c r="Y5293"/>
      <c r="Z5293"/>
      <c r="AA5293"/>
    </row>
    <row r="5294" spans="24:27" x14ac:dyDescent="0.25">
      <c r="X5294"/>
      <c r="Y5294"/>
      <c r="Z5294"/>
      <c r="AA5294"/>
    </row>
    <row r="5295" spans="24:27" x14ac:dyDescent="0.25">
      <c r="X5295"/>
      <c r="Y5295"/>
      <c r="Z5295"/>
      <c r="AA5295"/>
    </row>
    <row r="5296" spans="24:27" x14ac:dyDescent="0.25">
      <c r="X5296"/>
      <c r="Y5296"/>
      <c r="Z5296"/>
      <c r="AA5296"/>
    </row>
    <row r="5297" spans="24:27" x14ac:dyDescent="0.25">
      <c r="X5297"/>
      <c r="Y5297"/>
      <c r="Z5297"/>
      <c r="AA5297"/>
    </row>
    <row r="5298" spans="24:27" x14ac:dyDescent="0.25">
      <c r="X5298"/>
      <c r="Y5298"/>
      <c r="Z5298"/>
      <c r="AA5298"/>
    </row>
    <row r="5299" spans="24:27" x14ac:dyDescent="0.25">
      <c r="X5299"/>
      <c r="Y5299"/>
      <c r="Z5299"/>
      <c r="AA5299"/>
    </row>
    <row r="5300" spans="24:27" x14ac:dyDescent="0.25">
      <c r="X5300"/>
      <c r="Y5300"/>
      <c r="Z5300"/>
      <c r="AA5300"/>
    </row>
    <row r="5301" spans="24:27" x14ac:dyDescent="0.25">
      <c r="X5301"/>
      <c r="Y5301"/>
      <c r="Z5301"/>
      <c r="AA5301"/>
    </row>
    <row r="5302" spans="24:27" x14ac:dyDescent="0.25">
      <c r="X5302"/>
      <c r="Y5302"/>
      <c r="Z5302"/>
      <c r="AA5302"/>
    </row>
    <row r="5303" spans="24:27" x14ac:dyDescent="0.25">
      <c r="X5303"/>
      <c r="Y5303"/>
      <c r="Z5303"/>
      <c r="AA5303"/>
    </row>
    <row r="5304" spans="24:27" x14ac:dyDescent="0.25">
      <c r="X5304"/>
      <c r="Y5304"/>
      <c r="Z5304"/>
      <c r="AA5304"/>
    </row>
    <row r="5305" spans="24:27" x14ac:dyDescent="0.25">
      <c r="X5305"/>
      <c r="Y5305"/>
      <c r="Z5305"/>
      <c r="AA5305"/>
    </row>
    <row r="5306" spans="24:27" x14ac:dyDescent="0.25">
      <c r="X5306"/>
      <c r="Y5306"/>
      <c r="Z5306"/>
      <c r="AA5306"/>
    </row>
    <row r="5307" spans="24:27" x14ac:dyDescent="0.25">
      <c r="X5307"/>
      <c r="Y5307"/>
      <c r="Z5307"/>
      <c r="AA5307"/>
    </row>
    <row r="5308" spans="24:27" x14ac:dyDescent="0.25">
      <c r="X5308"/>
      <c r="Y5308"/>
      <c r="Z5308"/>
      <c r="AA5308"/>
    </row>
    <row r="5309" spans="24:27" x14ac:dyDescent="0.25">
      <c r="X5309"/>
      <c r="Y5309"/>
      <c r="Z5309"/>
      <c r="AA5309"/>
    </row>
    <row r="5310" spans="24:27" x14ac:dyDescent="0.25">
      <c r="X5310"/>
      <c r="Y5310"/>
      <c r="Z5310"/>
      <c r="AA5310"/>
    </row>
    <row r="5311" spans="24:27" x14ac:dyDescent="0.25">
      <c r="X5311"/>
      <c r="Y5311"/>
      <c r="Z5311"/>
      <c r="AA5311"/>
    </row>
    <row r="5312" spans="24:27" x14ac:dyDescent="0.25">
      <c r="X5312"/>
      <c r="Y5312"/>
      <c r="Z5312"/>
      <c r="AA5312"/>
    </row>
    <row r="5313" spans="24:27" x14ac:dyDescent="0.25">
      <c r="X5313"/>
      <c r="Y5313"/>
      <c r="Z5313"/>
      <c r="AA5313"/>
    </row>
    <row r="5314" spans="24:27" x14ac:dyDescent="0.25">
      <c r="X5314"/>
      <c r="Y5314"/>
      <c r="Z5314"/>
      <c r="AA5314"/>
    </row>
    <row r="5315" spans="24:27" x14ac:dyDescent="0.25">
      <c r="X5315"/>
      <c r="Y5315"/>
      <c r="Z5315"/>
      <c r="AA5315"/>
    </row>
    <row r="5316" spans="24:27" x14ac:dyDescent="0.25">
      <c r="X5316"/>
      <c r="Y5316"/>
      <c r="Z5316"/>
      <c r="AA5316"/>
    </row>
    <row r="5317" spans="24:27" x14ac:dyDescent="0.25">
      <c r="X5317"/>
      <c r="Y5317"/>
      <c r="Z5317"/>
      <c r="AA5317"/>
    </row>
    <row r="5318" spans="24:27" x14ac:dyDescent="0.25">
      <c r="X5318"/>
      <c r="Y5318"/>
      <c r="Z5318"/>
      <c r="AA5318"/>
    </row>
    <row r="5319" spans="24:27" x14ac:dyDescent="0.25">
      <c r="X5319"/>
      <c r="Y5319"/>
      <c r="Z5319"/>
      <c r="AA5319"/>
    </row>
    <row r="5320" spans="24:27" x14ac:dyDescent="0.25">
      <c r="X5320"/>
      <c r="Y5320"/>
      <c r="Z5320"/>
      <c r="AA5320"/>
    </row>
    <row r="5321" spans="24:27" x14ac:dyDescent="0.25">
      <c r="X5321"/>
      <c r="Y5321"/>
      <c r="Z5321"/>
      <c r="AA5321"/>
    </row>
    <row r="5322" spans="24:27" x14ac:dyDescent="0.25">
      <c r="X5322"/>
      <c r="Y5322"/>
      <c r="Z5322"/>
      <c r="AA5322"/>
    </row>
    <row r="5323" spans="24:27" x14ac:dyDescent="0.25">
      <c r="X5323"/>
      <c r="Y5323"/>
      <c r="Z5323"/>
      <c r="AA5323"/>
    </row>
    <row r="5324" spans="24:27" x14ac:dyDescent="0.25">
      <c r="X5324"/>
      <c r="Y5324"/>
      <c r="Z5324"/>
      <c r="AA5324"/>
    </row>
    <row r="5325" spans="24:27" x14ac:dyDescent="0.25">
      <c r="X5325"/>
      <c r="Y5325"/>
      <c r="Z5325"/>
      <c r="AA5325"/>
    </row>
    <row r="5326" spans="24:27" x14ac:dyDescent="0.25">
      <c r="X5326"/>
      <c r="Y5326"/>
      <c r="Z5326"/>
      <c r="AA5326"/>
    </row>
    <row r="5327" spans="24:27" x14ac:dyDescent="0.25">
      <c r="X5327"/>
      <c r="Y5327"/>
      <c r="Z5327"/>
      <c r="AA5327"/>
    </row>
    <row r="5328" spans="24:27" x14ac:dyDescent="0.25">
      <c r="X5328"/>
      <c r="Y5328"/>
      <c r="Z5328"/>
      <c r="AA5328"/>
    </row>
    <row r="5329" spans="24:27" x14ac:dyDescent="0.25">
      <c r="X5329"/>
      <c r="Y5329"/>
      <c r="Z5329"/>
      <c r="AA5329"/>
    </row>
    <row r="5330" spans="24:27" x14ac:dyDescent="0.25">
      <c r="X5330"/>
      <c r="Y5330"/>
      <c r="Z5330"/>
      <c r="AA5330"/>
    </row>
    <row r="5331" spans="24:27" x14ac:dyDescent="0.25">
      <c r="X5331"/>
      <c r="Y5331"/>
      <c r="Z5331"/>
      <c r="AA5331"/>
    </row>
    <row r="5332" spans="24:27" x14ac:dyDescent="0.25">
      <c r="X5332"/>
      <c r="Y5332"/>
      <c r="Z5332"/>
      <c r="AA5332"/>
    </row>
    <row r="5333" spans="24:27" x14ac:dyDescent="0.25">
      <c r="X5333"/>
      <c r="Y5333"/>
      <c r="Z5333"/>
      <c r="AA5333"/>
    </row>
    <row r="5334" spans="24:27" x14ac:dyDescent="0.25">
      <c r="X5334"/>
      <c r="Y5334"/>
      <c r="Z5334"/>
      <c r="AA5334"/>
    </row>
    <row r="5335" spans="24:27" x14ac:dyDescent="0.25">
      <c r="X5335"/>
      <c r="Y5335"/>
      <c r="Z5335"/>
      <c r="AA5335"/>
    </row>
    <row r="5336" spans="24:27" x14ac:dyDescent="0.25">
      <c r="X5336"/>
      <c r="Y5336"/>
      <c r="Z5336"/>
      <c r="AA5336"/>
    </row>
    <row r="5337" spans="24:27" x14ac:dyDescent="0.25">
      <c r="X5337"/>
      <c r="Y5337"/>
      <c r="Z5337"/>
      <c r="AA5337"/>
    </row>
    <row r="5338" spans="24:27" x14ac:dyDescent="0.25">
      <c r="X5338"/>
      <c r="Y5338"/>
      <c r="Z5338"/>
      <c r="AA5338"/>
    </row>
    <row r="5339" spans="24:27" x14ac:dyDescent="0.25">
      <c r="X5339"/>
      <c r="Y5339"/>
      <c r="Z5339"/>
      <c r="AA5339"/>
    </row>
    <row r="5340" spans="24:27" x14ac:dyDescent="0.25">
      <c r="X5340"/>
      <c r="Y5340"/>
      <c r="Z5340"/>
      <c r="AA5340"/>
    </row>
    <row r="5341" spans="24:27" x14ac:dyDescent="0.25">
      <c r="X5341"/>
      <c r="Y5341"/>
      <c r="Z5341"/>
      <c r="AA5341"/>
    </row>
    <row r="5342" spans="24:27" x14ac:dyDescent="0.25">
      <c r="X5342"/>
      <c r="Y5342"/>
      <c r="Z5342"/>
      <c r="AA5342"/>
    </row>
    <row r="5343" spans="24:27" x14ac:dyDescent="0.25">
      <c r="X5343"/>
      <c r="Y5343"/>
      <c r="Z5343"/>
      <c r="AA5343"/>
    </row>
    <row r="5344" spans="24:27" x14ac:dyDescent="0.25">
      <c r="X5344"/>
      <c r="Y5344"/>
      <c r="Z5344"/>
      <c r="AA5344"/>
    </row>
    <row r="5345" spans="24:27" x14ac:dyDescent="0.25">
      <c r="X5345"/>
      <c r="Y5345"/>
      <c r="Z5345"/>
      <c r="AA5345"/>
    </row>
    <row r="5346" spans="24:27" x14ac:dyDescent="0.25">
      <c r="X5346"/>
      <c r="Y5346"/>
      <c r="Z5346"/>
      <c r="AA5346"/>
    </row>
    <row r="5347" spans="24:27" x14ac:dyDescent="0.25">
      <c r="X5347"/>
      <c r="Y5347"/>
      <c r="Z5347"/>
      <c r="AA5347"/>
    </row>
    <row r="5348" spans="24:27" x14ac:dyDescent="0.25">
      <c r="X5348"/>
      <c r="Y5348"/>
      <c r="Z5348"/>
      <c r="AA5348"/>
    </row>
    <row r="5349" spans="24:27" x14ac:dyDescent="0.25">
      <c r="X5349"/>
      <c r="Y5349"/>
      <c r="Z5349"/>
      <c r="AA5349"/>
    </row>
    <row r="5350" spans="24:27" x14ac:dyDescent="0.25">
      <c r="X5350"/>
      <c r="Y5350"/>
      <c r="Z5350"/>
      <c r="AA5350"/>
    </row>
    <row r="5351" spans="24:27" x14ac:dyDescent="0.25">
      <c r="X5351"/>
      <c r="Y5351"/>
      <c r="Z5351"/>
      <c r="AA5351"/>
    </row>
    <row r="5352" spans="24:27" x14ac:dyDescent="0.25">
      <c r="X5352"/>
      <c r="Y5352"/>
      <c r="Z5352"/>
      <c r="AA5352"/>
    </row>
    <row r="5353" spans="24:27" x14ac:dyDescent="0.25">
      <c r="X5353"/>
      <c r="Y5353"/>
      <c r="Z5353"/>
      <c r="AA5353"/>
    </row>
    <row r="5354" spans="24:27" x14ac:dyDescent="0.25">
      <c r="X5354"/>
      <c r="Y5354"/>
      <c r="Z5354"/>
      <c r="AA5354"/>
    </row>
    <row r="5355" spans="24:27" x14ac:dyDescent="0.25">
      <c r="X5355"/>
      <c r="Y5355"/>
      <c r="Z5355"/>
      <c r="AA5355"/>
    </row>
    <row r="5356" spans="24:27" x14ac:dyDescent="0.25">
      <c r="X5356"/>
      <c r="Y5356"/>
      <c r="Z5356"/>
      <c r="AA5356"/>
    </row>
    <row r="5357" spans="24:27" x14ac:dyDescent="0.25">
      <c r="X5357"/>
      <c r="Y5357"/>
      <c r="Z5357"/>
      <c r="AA5357"/>
    </row>
    <row r="5358" spans="24:27" x14ac:dyDescent="0.25">
      <c r="X5358"/>
      <c r="Y5358"/>
      <c r="Z5358"/>
      <c r="AA5358"/>
    </row>
    <row r="5359" spans="24:27" x14ac:dyDescent="0.25">
      <c r="X5359"/>
      <c r="Y5359"/>
      <c r="Z5359"/>
      <c r="AA5359"/>
    </row>
    <row r="5360" spans="24:27" x14ac:dyDescent="0.25">
      <c r="X5360"/>
      <c r="Y5360"/>
      <c r="Z5360"/>
      <c r="AA5360"/>
    </row>
    <row r="5361" spans="24:27" x14ac:dyDescent="0.25">
      <c r="X5361"/>
      <c r="Y5361"/>
      <c r="Z5361"/>
      <c r="AA5361"/>
    </row>
    <row r="5362" spans="24:27" x14ac:dyDescent="0.25">
      <c r="X5362"/>
      <c r="Y5362"/>
      <c r="Z5362"/>
      <c r="AA5362"/>
    </row>
    <row r="5363" spans="24:27" x14ac:dyDescent="0.25">
      <c r="X5363"/>
      <c r="Y5363"/>
      <c r="Z5363"/>
      <c r="AA5363"/>
    </row>
    <row r="5364" spans="24:27" x14ac:dyDescent="0.25">
      <c r="X5364"/>
      <c r="Y5364"/>
      <c r="Z5364"/>
      <c r="AA5364"/>
    </row>
    <row r="5365" spans="24:27" x14ac:dyDescent="0.25">
      <c r="X5365"/>
      <c r="Y5365"/>
      <c r="Z5365"/>
      <c r="AA5365"/>
    </row>
    <row r="5366" spans="24:27" x14ac:dyDescent="0.25">
      <c r="X5366"/>
      <c r="Y5366"/>
      <c r="Z5366"/>
      <c r="AA5366"/>
    </row>
    <row r="5367" spans="24:27" x14ac:dyDescent="0.25">
      <c r="X5367"/>
      <c r="Y5367"/>
      <c r="Z5367"/>
      <c r="AA5367"/>
    </row>
    <row r="5368" spans="24:27" x14ac:dyDescent="0.25">
      <c r="X5368"/>
      <c r="Y5368"/>
      <c r="Z5368"/>
      <c r="AA5368"/>
    </row>
    <row r="5369" spans="24:27" x14ac:dyDescent="0.25">
      <c r="X5369"/>
      <c r="Y5369"/>
      <c r="Z5369"/>
      <c r="AA5369"/>
    </row>
    <row r="5370" spans="24:27" x14ac:dyDescent="0.25">
      <c r="X5370"/>
      <c r="Y5370"/>
      <c r="Z5370"/>
      <c r="AA5370"/>
    </row>
    <row r="5371" spans="24:27" x14ac:dyDescent="0.25">
      <c r="X5371"/>
      <c r="Y5371"/>
      <c r="Z5371"/>
      <c r="AA5371"/>
    </row>
    <row r="5372" spans="24:27" x14ac:dyDescent="0.25">
      <c r="X5372"/>
      <c r="Y5372"/>
      <c r="Z5372"/>
      <c r="AA5372"/>
    </row>
    <row r="5373" spans="24:27" x14ac:dyDescent="0.25">
      <c r="X5373"/>
      <c r="Y5373"/>
      <c r="Z5373"/>
      <c r="AA5373"/>
    </row>
    <row r="5374" spans="24:27" x14ac:dyDescent="0.25">
      <c r="X5374"/>
      <c r="Y5374"/>
      <c r="Z5374"/>
      <c r="AA5374"/>
    </row>
    <row r="5375" spans="24:27" x14ac:dyDescent="0.25">
      <c r="X5375"/>
      <c r="Y5375"/>
      <c r="Z5375"/>
      <c r="AA5375"/>
    </row>
    <row r="5376" spans="24:27" x14ac:dyDescent="0.25">
      <c r="X5376"/>
      <c r="Y5376"/>
      <c r="Z5376"/>
      <c r="AA5376"/>
    </row>
    <row r="5377" spans="24:27" x14ac:dyDescent="0.25">
      <c r="X5377"/>
      <c r="Y5377"/>
      <c r="Z5377"/>
      <c r="AA5377"/>
    </row>
    <row r="5378" spans="24:27" x14ac:dyDescent="0.25">
      <c r="X5378"/>
      <c r="Y5378"/>
      <c r="Z5378"/>
      <c r="AA5378"/>
    </row>
    <row r="5379" spans="24:27" x14ac:dyDescent="0.25">
      <c r="X5379"/>
      <c r="Y5379"/>
      <c r="Z5379"/>
      <c r="AA5379"/>
    </row>
    <row r="5380" spans="24:27" x14ac:dyDescent="0.25">
      <c r="X5380"/>
      <c r="Y5380"/>
      <c r="Z5380"/>
      <c r="AA5380"/>
    </row>
    <row r="5381" spans="24:27" x14ac:dyDescent="0.25">
      <c r="X5381"/>
      <c r="Y5381"/>
      <c r="Z5381"/>
      <c r="AA5381"/>
    </row>
    <row r="5382" spans="24:27" x14ac:dyDescent="0.25">
      <c r="X5382"/>
      <c r="Y5382"/>
      <c r="Z5382"/>
      <c r="AA5382"/>
    </row>
    <row r="5383" spans="24:27" x14ac:dyDescent="0.25">
      <c r="X5383"/>
      <c r="Y5383"/>
      <c r="Z5383"/>
      <c r="AA5383"/>
    </row>
    <row r="5384" spans="24:27" x14ac:dyDescent="0.25">
      <c r="X5384"/>
      <c r="Y5384"/>
      <c r="Z5384"/>
      <c r="AA5384"/>
    </row>
    <row r="5385" spans="24:27" x14ac:dyDescent="0.25">
      <c r="X5385"/>
      <c r="Y5385"/>
      <c r="Z5385"/>
      <c r="AA5385"/>
    </row>
    <row r="5386" spans="24:27" x14ac:dyDescent="0.25">
      <c r="X5386"/>
      <c r="Y5386"/>
      <c r="Z5386"/>
      <c r="AA5386"/>
    </row>
    <row r="5387" spans="24:27" x14ac:dyDescent="0.25">
      <c r="X5387"/>
      <c r="Y5387"/>
      <c r="Z5387"/>
      <c r="AA5387"/>
    </row>
    <row r="5388" spans="24:27" x14ac:dyDescent="0.25">
      <c r="X5388"/>
      <c r="Y5388"/>
      <c r="Z5388"/>
      <c r="AA5388"/>
    </row>
    <row r="5389" spans="24:27" x14ac:dyDescent="0.25">
      <c r="X5389"/>
      <c r="Y5389"/>
      <c r="Z5389"/>
      <c r="AA5389"/>
    </row>
    <row r="5390" spans="24:27" x14ac:dyDescent="0.25">
      <c r="X5390"/>
      <c r="Y5390"/>
      <c r="Z5390"/>
      <c r="AA5390"/>
    </row>
    <row r="5391" spans="24:27" x14ac:dyDescent="0.25">
      <c r="X5391"/>
      <c r="Y5391"/>
      <c r="Z5391"/>
      <c r="AA5391"/>
    </row>
    <row r="5392" spans="24:27" x14ac:dyDescent="0.25">
      <c r="X5392"/>
      <c r="Y5392"/>
      <c r="Z5392"/>
      <c r="AA5392"/>
    </row>
    <row r="5393" spans="24:27" x14ac:dyDescent="0.25">
      <c r="X5393"/>
      <c r="Y5393"/>
      <c r="Z5393"/>
      <c r="AA5393"/>
    </row>
    <row r="5394" spans="24:27" x14ac:dyDescent="0.25">
      <c r="X5394"/>
      <c r="Y5394"/>
      <c r="Z5394"/>
      <c r="AA5394"/>
    </row>
    <row r="5395" spans="24:27" x14ac:dyDescent="0.25">
      <c r="X5395"/>
      <c r="Y5395"/>
      <c r="Z5395"/>
      <c r="AA5395"/>
    </row>
    <row r="5396" spans="24:27" x14ac:dyDescent="0.25">
      <c r="X5396"/>
      <c r="Y5396"/>
      <c r="Z5396"/>
      <c r="AA5396"/>
    </row>
    <row r="5397" spans="24:27" x14ac:dyDescent="0.25">
      <c r="X5397"/>
      <c r="Y5397"/>
      <c r="Z5397"/>
      <c r="AA5397"/>
    </row>
    <row r="5398" spans="24:27" x14ac:dyDescent="0.25">
      <c r="X5398"/>
      <c r="Y5398"/>
      <c r="Z5398"/>
      <c r="AA5398"/>
    </row>
    <row r="5399" spans="24:27" x14ac:dyDescent="0.25">
      <c r="X5399"/>
      <c r="Y5399"/>
      <c r="Z5399"/>
      <c r="AA5399"/>
    </row>
    <row r="5400" spans="24:27" x14ac:dyDescent="0.25">
      <c r="X5400"/>
      <c r="Y5400"/>
      <c r="Z5400"/>
      <c r="AA5400"/>
    </row>
    <row r="5401" spans="24:27" x14ac:dyDescent="0.25">
      <c r="X5401"/>
      <c r="Y5401"/>
      <c r="Z5401"/>
      <c r="AA5401"/>
    </row>
    <row r="5402" spans="24:27" x14ac:dyDescent="0.25">
      <c r="X5402"/>
      <c r="Y5402"/>
      <c r="Z5402"/>
      <c r="AA5402"/>
    </row>
    <row r="5403" spans="24:27" x14ac:dyDescent="0.25">
      <c r="X5403"/>
      <c r="Y5403"/>
      <c r="Z5403"/>
      <c r="AA5403"/>
    </row>
    <row r="5404" spans="24:27" x14ac:dyDescent="0.25">
      <c r="X5404"/>
      <c r="Y5404"/>
      <c r="Z5404"/>
      <c r="AA5404"/>
    </row>
    <row r="5405" spans="24:27" x14ac:dyDescent="0.25">
      <c r="X5405"/>
      <c r="Y5405"/>
      <c r="Z5405"/>
      <c r="AA5405"/>
    </row>
    <row r="5406" spans="24:27" x14ac:dyDescent="0.25">
      <c r="X5406"/>
      <c r="Y5406"/>
      <c r="Z5406"/>
      <c r="AA5406"/>
    </row>
    <row r="5407" spans="24:27" x14ac:dyDescent="0.25">
      <c r="X5407"/>
      <c r="Y5407"/>
      <c r="Z5407"/>
      <c r="AA5407"/>
    </row>
    <row r="5408" spans="24:27" x14ac:dyDescent="0.25">
      <c r="X5408"/>
      <c r="Y5408"/>
      <c r="Z5408"/>
      <c r="AA5408"/>
    </row>
    <row r="5409" spans="24:27" x14ac:dyDescent="0.25">
      <c r="X5409"/>
      <c r="Y5409"/>
      <c r="Z5409"/>
      <c r="AA5409"/>
    </row>
    <row r="5410" spans="24:27" x14ac:dyDescent="0.25">
      <c r="X5410"/>
      <c r="Y5410"/>
      <c r="Z5410"/>
      <c r="AA5410"/>
    </row>
    <row r="5411" spans="24:27" x14ac:dyDescent="0.25">
      <c r="X5411"/>
      <c r="Y5411"/>
      <c r="Z5411"/>
      <c r="AA5411"/>
    </row>
    <row r="5412" spans="24:27" x14ac:dyDescent="0.25">
      <c r="X5412"/>
      <c r="Y5412"/>
      <c r="Z5412"/>
      <c r="AA5412"/>
    </row>
    <row r="5413" spans="24:27" x14ac:dyDescent="0.25">
      <c r="X5413"/>
      <c r="Y5413"/>
      <c r="Z5413"/>
      <c r="AA5413"/>
    </row>
    <row r="5414" spans="24:27" x14ac:dyDescent="0.25">
      <c r="X5414"/>
      <c r="Y5414"/>
      <c r="Z5414"/>
      <c r="AA5414"/>
    </row>
    <row r="5415" spans="24:27" x14ac:dyDescent="0.25">
      <c r="X5415"/>
      <c r="Y5415"/>
      <c r="Z5415"/>
      <c r="AA5415"/>
    </row>
    <row r="5416" spans="24:27" x14ac:dyDescent="0.25">
      <c r="X5416"/>
      <c r="Y5416"/>
      <c r="Z5416"/>
      <c r="AA5416"/>
    </row>
    <row r="5417" spans="24:27" x14ac:dyDescent="0.25">
      <c r="X5417"/>
      <c r="Y5417"/>
      <c r="Z5417"/>
      <c r="AA5417"/>
    </row>
    <row r="5418" spans="24:27" x14ac:dyDescent="0.25">
      <c r="X5418"/>
      <c r="Y5418"/>
      <c r="Z5418"/>
      <c r="AA5418"/>
    </row>
    <row r="5419" spans="24:27" x14ac:dyDescent="0.25">
      <c r="X5419"/>
      <c r="Y5419"/>
      <c r="Z5419"/>
      <c r="AA5419"/>
    </row>
    <row r="5420" spans="24:27" x14ac:dyDescent="0.25">
      <c r="X5420"/>
      <c r="Y5420"/>
      <c r="Z5420"/>
      <c r="AA5420"/>
    </row>
    <row r="5421" spans="24:27" x14ac:dyDescent="0.25">
      <c r="X5421"/>
      <c r="Y5421"/>
      <c r="Z5421"/>
      <c r="AA5421"/>
    </row>
    <row r="5422" spans="24:27" x14ac:dyDescent="0.25">
      <c r="X5422"/>
      <c r="Y5422"/>
      <c r="Z5422"/>
      <c r="AA5422"/>
    </row>
    <row r="5423" spans="24:27" x14ac:dyDescent="0.25">
      <c r="X5423"/>
      <c r="Y5423"/>
      <c r="Z5423"/>
      <c r="AA5423"/>
    </row>
    <row r="5424" spans="24:27" x14ac:dyDescent="0.25">
      <c r="X5424"/>
      <c r="Y5424"/>
      <c r="Z5424"/>
      <c r="AA5424"/>
    </row>
    <row r="5425" spans="24:27" x14ac:dyDescent="0.25">
      <c r="X5425"/>
      <c r="Y5425"/>
      <c r="Z5425"/>
      <c r="AA5425"/>
    </row>
    <row r="5426" spans="24:27" x14ac:dyDescent="0.25">
      <c r="X5426"/>
      <c r="Y5426"/>
      <c r="Z5426"/>
      <c r="AA5426"/>
    </row>
    <row r="5427" spans="24:27" x14ac:dyDescent="0.25">
      <c r="X5427"/>
      <c r="Y5427"/>
      <c r="Z5427"/>
      <c r="AA5427"/>
    </row>
    <row r="5428" spans="24:27" x14ac:dyDescent="0.25">
      <c r="X5428"/>
      <c r="Y5428"/>
      <c r="Z5428"/>
      <c r="AA5428"/>
    </row>
    <row r="5429" spans="24:27" x14ac:dyDescent="0.25">
      <c r="X5429"/>
      <c r="Y5429"/>
      <c r="Z5429"/>
      <c r="AA5429"/>
    </row>
    <row r="5430" spans="24:27" x14ac:dyDescent="0.25">
      <c r="X5430"/>
      <c r="Y5430"/>
      <c r="Z5430"/>
      <c r="AA5430"/>
    </row>
    <row r="5431" spans="24:27" x14ac:dyDescent="0.25">
      <c r="X5431"/>
      <c r="Y5431"/>
      <c r="Z5431"/>
      <c r="AA5431"/>
    </row>
    <row r="5432" spans="24:27" x14ac:dyDescent="0.25">
      <c r="X5432"/>
      <c r="Y5432"/>
      <c r="Z5432"/>
      <c r="AA5432"/>
    </row>
    <row r="5433" spans="24:27" x14ac:dyDescent="0.25">
      <c r="X5433"/>
      <c r="Y5433"/>
      <c r="Z5433"/>
      <c r="AA5433"/>
    </row>
    <row r="5434" spans="24:27" x14ac:dyDescent="0.25">
      <c r="X5434"/>
      <c r="Y5434"/>
      <c r="Z5434"/>
      <c r="AA5434"/>
    </row>
    <row r="5435" spans="24:27" x14ac:dyDescent="0.25">
      <c r="X5435"/>
      <c r="Y5435"/>
      <c r="Z5435"/>
      <c r="AA5435"/>
    </row>
    <row r="5436" spans="24:27" x14ac:dyDescent="0.25">
      <c r="X5436"/>
      <c r="Y5436"/>
      <c r="Z5436"/>
      <c r="AA5436"/>
    </row>
    <row r="5437" spans="24:27" x14ac:dyDescent="0.25">
      <c r="X5437"/>
      <c r="Y5437"/>
      <c r="Z5437"/>
      <c r="AA5437"/>
    </row>
    <row r="5438" spans="24:27" x14ac:dyDescent="0.25">
      <c r="X5438"/>
      <c r="Y5438"/>
      <c r="Z5438"/>
      <c r="AA5438"/>
    </row>
    <row r="5439" spans="24:27" x14ac:dyDescent="0.25">
      <c r="X5439"/>
      <c r="Y5439"/>
      <c r="Z5439"/>
      <c r="AA5439"/>
    </row>
    <row r="5440" spans="24:27" x14ac:dyDescent="0.25">
      <c r="X5440"/>
      <c r="Y5440"/>
      <c r="Z5440"/>
      <c r="AA5440"/>
    </row>
    <row r="5441" spans="24:27" x14ac:dyDescent="0.25">
      <c r="X5441"/>
      <c r="Y5441"/>
      <c r="Z5441"/>
      <c r="AA5441"/>
    </row>
    <row r="5442" spans="24:27" x14ac:dyDescent="0.25">
      <c r="X5442"/>
      <c r="Y5442"/>
      <c r="Z5442"/>
      <c r="AA5442"/>
    </row>
    <row r="5443" spans="24:27" x14ac:dyDescent="0.25">
      <c r="X5443"/>
      <c r="Y5443"/>
      <c r="Z5443"/>
      <c r="AA5443"/>
    </row>
    <row r="5444" spans="24:27" x14ac:dyDescent="0.25">
      <c r="X5444"/>
      <c r="Y5444"/>
      <c r="Z5444"/>
      <c r="AA5444"/>
    </row>
    <row r="5445" spans="24:27" x14ac:dyDescent="0.25">
      <c r="X5445"/>
      <c r="Y5445"/>
      <c r="Z5445"/>
      <c r="AA5445"/>
    </row>
    <row r="5446" spans="24:27" x14ac:dyDescent="0.25">
      <c r="X5446"/>
      <c r="Y5446"/>
      <c r="Z5446"/>
      <c r="AA5446"/>
    </row>
    <row r="5447" spans="24:27" x14ac:dyDescent="0.25">
      <c r="X5447"/>
      <c r="Y5447"/>
      <c r="Z5447"/>
      <c r="AA5447"/>
    </row>
    <row r="5448" spans="24:27" x14ac:dyDescent="0.25">
      <c r="X5448"/>
      <c r="Y5448"/>
      <c r="Z5448"/>
      <c r="AA5448"/>
    </row>
    <row r="5449" spans="24:27" x14ac:dyDescent="0.25">
      <c r="X5449"/>
      <c r="Y5449"/>
      <c r="Z5449"/>
      <c r="AA5449"/>
    </row>
    <row r="5450" spans="24:27" x14ac:dyDescent="0.25">
      <c r="X5450"/>
      <c r="Y5450"/>
      <c r="Z5450"/>
      <c r="AA5450"/>
    </row>
    <row r="5451" spans="24:27" x14ac:dyDescent="0.25">
      <c r="X5451"/>
      <c r="Y5451"/>
      <c r="Z5451"/>
      <c r="AA5451"/>
    </row>
    <row r="5452" spans="24:27" x14ac:dyDescent="0.25">
      <c r="X5452"/>
      <c r="Y5452"/>
      <c r="Z5452"/>
      <c r="AA5452"/>
    </row>
    <row r="5453" spans="24:27" x14ac:dyDescent="0.25">
      <c r="X5453"/>
      <c r="Y5453"/>
      <c r="Z5453"/>
      <c r="AA5453"/>
    </row>
    <row r="5454" spans="24:27" x14ac:dyDescent="0.25">
      <c r="X5454"/>
      <c r="Y5454"/>
      <c r="Z5454"/>
      <c r="AA5454"/>
    </row>
    <row r="5455" spans="24:27" x14ac:dyDescent="0.25">
      <c r="X5455"/>
      <c r="Y5455"/>
      <c r="Z5455"/>
      <c r="AA5455"/>
    </row>
    <row r="5456" spans="24:27" x14ac:dyDescent="0.25">
      <c r="X5456"/>
      <c r="Y5456"/>
      <c r="Z5456"/>
      <c r="AA5456"/>
    </row>
    <row r="5457" spans="24:27" x14ac:dyDescent="0.25">
      <c r="X5457"/>
      <c r="Y5457"/>
      <c r="Z5457"/>
      <c r="AA5457"/>
    </row>
    <row r="5458" spans="24:27" x14ac:dyDescent="0.25">
      <c r="X5458"/>
      <c r="Y5458"/>
      <c r="Z5458"/>
      <c r="AA5458"/>
    </row>
    <row r="5459" spans="24:27" x14ac:dyDescent="0.25">
      <c r="X5459"/>
      <c r="Y5459"/>
      <c r="Z5459"/>
      <c r="AA5459"/>
    </row>
    <row r="5460" spans="24:27" x14ac:dyDescent="0.25">
      <c r="X5460"/>
      <c r="Y5460"/>
      <c r="Z5460"/>
      <c r="AA5460"/>
    </row>
    <row r="5461" spans="24:27" x14ac:dyDescent="0.25">
      <c r="X5461"/>
      <c r="Y5461"/>
      <c r="Z5461"/>
      <c r="AA5461"/>
    </row>
    <row r="5462" spans="24:27" x14ac:dyDescent="0.25">
      <c r="X5462"/>
      <c r="Y5462"/>
      <c r="Z5462"/>
      <c r="AA5462"/>
    </row>
    <row r="5463" spans="24:27" x14ac:dyDescent="0.25">
      <c r="X5463"/>
      <c r="Y5463"/>
      <c r="Z5463"/>
      <c r="AA5463"/>
    </row>
    <row r="5464" spans="24:27" x14ac:dyDescent="0.25">
      <c r="X5464"/>
      <c r="Y5464"/>
      <c r="Z5464"/>
      <c r="AA5464"/>
    </row>
    <row r="5465" spans="24:27" x14ac:dyDescent="0.25">
      <c r="X5465"/>
      <c r="Y5465"/>
      <c r="Z5465"/>
      <c r="AA5465"/>
    </row>
    <row r="5466" spans="24:27" x14ac:dyDescent="0.25">
      <c r="X5466"/>
      <c r="Y5466"/>
      <c r="Z5466"/>
      <c r="AA5466"/>
    </row>
    <row r="5467" spans="24:27" x14ac:dyDescent="0.25">
      <c r="X5467"/>
      <c r="Y5467"/>
      <c r="Z5467"/>
      <c r="AA5467"/>
    </row>
    <row r="5468" spans="24:27" x14ac:dyDescent="0.25">
      <c r="X5468"/>
      <c r="Y5468"/>
      <c r="Z5468"/>
      <c r="AA5468"/>
    </row>
    <row r="5469" spans="24:27" x14ac:dyDescent="0.25">
      <c r="X5469"/>
      <c r="Y5469"/>
      <c r="Z5469"/>
      <c r="AA5469"/>
    </row>
    <row r="5470" spans="24:27" x14ac:dyDescent="0.25">
      <c r="X5470"/>
      <c r="Y5470"/>
      <c r="Z5470"/>
      <c r="AA5470"/>
    </row>
    <row r="5471" spans="24:27" x14ac:dyDescent="0.25">
      <c r="X5471"/>
      <c r="Y5471"/>
      <c r="Z5471"/>
      <c r="AA5471"/>
    </row>
    <row r="5472" spans="24:27" x14ac:dyDescent="0.25">
      <c r="X5472"/>
      <c r="Y5472"/>
      <c r="Z5472"/>
      <c r="AA5472"/>
    </row>
    <row r="5473" spans="24:27" x14ac:dyDescent="0.25">
      <c r="X5473"/>
      <c r="Y5473"/>
      <c r="Z5473"/>
      <c r="AA5473"/>
    </row>
    <row r="5474" spans="24:27" x14ac:dyDescent="0.25">
      <c r="X5474"/>
      <c r="Y5474"/>
      <c r="Z5474"/>
      <c r="AA5474"/>
    </row>
    <row r="5475" spans="24:27" x14ac:dyDescent="0.25">
      <c r="X5475"/>
      <c r="Y5475"/>
      <c r="Z5475"/>
      <c r="AA5475"/>
    </row>
    <row r="5476" spans="24:27" x14ac:dyDescent="0.25">
      <c r="X5476"/>
      <c r="Y5476"/>
      <c r="Z5476"/>
      <c r="AA5476"/>
    </row>
    <row r="5477" spans="24:27" x14ac:dyDescent="0.25">
      <c r="X5477"/>
      <c r="Y5477"/>
      <c r="Z5477"/>
      <c r="AA5477"/>
    </row>
    <row r="5478" spans="24:27" x14ac:dyDescent="0.25">
      <c r="X5478"/>
      <c r="Y5478"/>
      <c r="Z5478"/>
      <c r="AA5478"/>
    </row>
    <row r="5479" spans="24:27" x14ac:dyDescent="0.25">
      <c r="X5479"/>
      <c r="Y5479"/>
      <c r="Z5479"/>
      <c r="AA5479"/>
    </row>
    <row r="5480" spans="24:27" x14ac:dyDescent="0.25">
      <c r="X5480"/>
      <c r="Y5480"/>
      <c r="Z5480"/>
      <c r="AA5480"/>
    </row>
    <row r="5481" spans="24:27" x14ac:dyDescent="0.25">
      <c r="X5481"/>
      <c r="Y5481"/>
      <c r="Z5481"/>
      <c r="AA5481"/>
    </row>
    <row r="5482" spans="24:27" x14ac:dyDescent="0.25">
      <c r="X5482"/>
      <c r="Y5482"/>
      <c r="Z5482"/>
      <c r="AA5482"/>
    </row>
    <row r="5483" spans="24:27" x14ac:dyDescent="0.25">
      <c r="X5483"/>
      <c r="Y5483"/>
      <c r="Z5483"/>
      <c r="AA5483"/>
    </row>
    <row r="5484" spans="24:27" x14ac:dyDescent="0.25">
      <c r="X5484"/>
      <c r="Y5484"/>
      <c r="Z5484"/>
      <c r="AA5484"/>
    </row>
    <row r="5485" spans="24:27" x14ac:dyDescent="0.25">
      <c r="X5485"/>
      <c r="Y5485"/>
      <c r="Z5485"/>
      <c r="AA5485"/>
    </row>
    <row r="5486" spans="24:27" x14ac:dyDescent="0.25">
      <c r="X5486"/>
      <c r="Y5486"/>
      <c r="Z5486"/>
      <c r="AA5486"/>
    </row>
    <row r="5487" spans="24:27" x14ac:dyDescent="0.25">
      <c r="X5487"/>
      <c r="Y5487"/>
      <c r="Z5487"/>
      <c r="AA5487"/>
    </row>
    <row r="5488" spans="24:27" x14ac:dyDescent="0.25">
      <c r="X5488"/>
      <c r="Y5488"/>
      <c r="Z5488"/>
      <c r="AA5488"/>
    </row>
    <row r="5489" spans="24:27" x14ac:dyDescent="0.25">
      <c r="X5489"/>
      <c r="Y5489"/>
      <c r="Z5489"/>
      <c r="AA5489"/>
    </row>
    <row r="5490" spans="24:27" x14ac:dyDescent="0.25">
      <c r="X5490"/>
      <c r="Y5490"/>
      <c r="Z5490"/>
      <c r="AA5490"/>
    </row>
    <row r="5491" spans="24:27" x14ac:dyDescent="0.25">
      <c r="X5491"/>
      <c r="Y5491"/>
      <c r="Z5491"/>
      <c r="AA5491"/>
    </row>
    <row r="5492" spans="24:27" x14ac:dyDescent="0.25">
      <c r="X5492"/>
      <c r="Y5492"/>
      <c r="Z5492"/>
      <c r="AA5492"/>
    </row>
    <row r="5493" spans="24:27" x14ac:dyDescent="0.25">
      <c r="X5493"/>
      <c r="Y5493"/>
      <c r="Z5493"/>
      <c r="AA5493"/>
    </row>
    <row r="5494" spans="24:27" x14ac:dyDescent="0.25">
      <c r="X5494"/>
      <c r="Y5494"/>
      <c r="Z5494"/>
      <c r="AA5494"/>
    </row>
    <row r="5495" spans="24:27" x14ac:dyDescent="0.25">
      <c r="X5495"/>
      <c r="Y5495"/>
      <c r="Z5495"/>
      <c r="AA5495"/>
    </row>
    <row r="5496" spans="24:27" x14ac:dyDescent="0.25">
      <c r="X5496"/>
      <c r="Y5496"/>
      <c r="Z5496"/>
      <c r="AA5496"/>
    </row>
    <row r="5497" spans="24:27" x14ac:dyDescent="0.25">
      <c r="X5497"/>
      <c r="Y5497"/>
      <c r="Z5497"/>
      <c r="AA5497"/>
    </row>
    <row r="5498" spans="24:27" x14ac:dyDescent="0.25">
      <c r="X5498"/>
      <c r="Y5498"/>
      <c r="Z5498"/>
      <c r="AA5498"/>
    </row>
    <row r="5499" spans="24:27" x14ac:dyDescent="0.25">
      <c r="X5499"/>
      <c r="Y5499"/>
      <c r="Z5499"/>
      <c r="AA5499"/>
    </row>
    <row r="5500" spans="24:27" x14ac:dyDescent="0.25">
      <c r="X5500"/>
      <c r="Y5500"/>
      <c r="Z5500"/>
      <c r="AA5500"/>
    </row>
    <row r="5501" spans="24:27" x14ac:dyDescent="0.25">
      <c r="X5501"/>
      <c r="Y5501"/>
      <c r="Z5501"/>
      <c r="AA5501"/>
    </row>
    <row r="5502" spans="24:27" x14ac:dyDescent="0.25">
      <c r="X5502"/>
      <c r="Y5502"/>
      <c r="Z5502"/>
      <c r="AA5502"/>
    </row>
    <row r="5503" spans="24:27" x14ac:dyDescent="0.25">
      <c r="X5503"/>
      <c r="Y5503"/>
      <c r="Z5503"/>
      <c r="AA5503"/>
    </row>
    <row r="5504" spans="24:27" x14ac:dyDescent="0.25">
      <c r="X5504"/>
      <c r="Y5504"/>
      <c r="Z5504"/>
      <c r="AA5504"/>
    </row>
    <row r="5505" spans="24:27" x14ac:dyDescent="0.25">
      <c r="X5505"/>
      <c r="Y5505"/>
      <c r="Z5505"/>
      <c r="AA5505"/>
    </row>
    <row r="5506" spans="24:27" x14ac:dyDescent="0.25">
      <c r="X5506"/>
      <c r="Y5506"/>
      <c r="Z5506"/>
      <c r="AA5506"/>
    </row>
    <row r="5507" spans="24:27" x14ac:dyDescent="0.25">
      <c r="X5507"/>
      <c r="Y5507"/>
      <c r="Z5507"/>
      <c r="AA5507"/>
    </row>
    <row r="5508" spans="24:27" x14ac:dyDescent="0.25">
      <c r="X5508"/>
      <c r="Y5508"/>
      <c r="Z5508"/>
      <c r="AA5508"/>
    </row>
    <row r="5509" spans="24:27" x14ac:dyDescent="0.25">
      <c r="X5509"/>
      <c r="Y5509"/>
      <c r="Z5509"/>
      <c r="AA5509"/>
    </row>
    <row r="5510" spans="24:27" x14ac:dyDescent="0.25">
      <c r="X5510"/>
      <c r="Y5510"/>
      <c r="Z5510"/>
      <c r="AA5510"/>
    </row>
    <row r="5511" spans="24:27" x14ac:dyDescent="0.25">
      <c r="X5511"/>
      <c r="Y5511"/>
      <c r="Z5511"/>
      <c r="AA5511"/>
    </row>
    <row r="5512" spans="24:27" x14ac:dyDescent="0.25">
      <c r="X5512"/>
      <c r="Y5512"/>
      <c r="Z5512"/>
      <c r="AA5512"/>
    </row>
    <row r="5513" spans="24:27" x14ac:dyDescent="0.25">
      <c r="X5513"/>
      <c r="Y5513"/>
      <c r="Z5513"/>
      <c r="AA5513"/>
    </row>
    <row r="5514" spans="24:27" x14ac:dyDescent="0.25">
      <c r="X5514"/>
      <c r="Y5514"/>
      <c r="Z5514"/>
      <c r="AA5514"/>
    </row>
    <row r="5515" spans="24:27" x14ac:dyDescent="0.25">
      <c r="X5515"/>
      <c r="Y5515"/>
      <c r="Z5515"/>
      <c r="AA5515"/>
    </row>
    <row r="5516" spans="24:27" x14ac:dyDescent="0.25">
      <c r="X5516"/>
      <c r="Y5516"/>
      <c r="Z5516"/>
      <c r="AA5516"/>
    </row>
    <row r="5517" spans="24:27" x14ac:dyDescent="0.25">
      <c r="X5517"/>
      <c r="Y5517"/>
      <c r="Z5517"/>
      <c r="AA5517"/>
    </row>
    <row r="5518" spans="24:27" x14ac:dyDescent="0.25">
      <c r="X5518"/>
      <c r="Y5518"/>
      <c r="Z5518"/>
      <c r="AA5518"/>
    </row>
    <row r="5519" spans="24:27" x14ac:dyDescent="0.25">
      <c r="X5519"/>
      <c r="Y5519"/>
      <c r="Z5519"/>
      <c r="AA5519"/>
    </row>
    <row r="5520" spans="24:27" x14ac:dyDescent="0.25">
      <c r="X5520"/>
      <c r="Y5520"/>
      <c r="Z5520"/>
      <c r="AA5520"/>
    </row>
    <row r="5521" spans="24:27" x14ac:dyDescent="0.25">
      <c r="X5521"/>
      <c r="Y5521"/>
      <c r="Z5521"/>
      <c r="AA5521"/>
    </row>
    <row r="5522" spans="24:27" x14ac:dyDescent="0.25">
      <c r="X5522"/>
      <c r="Y5522"/>
      <c r="Z5522"/>
      <c r="AA5522"/>
    </row>
    <row r="5523" spans="24:27" x14ac:dyDescent="0.25">
      <c r="X5523"/>
      <c r="Y5523"/>
      <c r="Z5523"/>
      <c r="AA5523"/>
    </row>
    <row r="5524" spans="24:27" x14ac:dyDescent="0.25">
      <c r="X5524"/>
      <c r="Y5524"/>
      <c r="Z5524"/>
      <c r="AA5524"/>
    </row>
    <row r="5525" spans="24:27" x14ac:dyDescent="0.25">
      <c r="X5525"/>
      <c r="Y5525"/>
      <c r="Z5525"/>
      <c r="AA5525"/>
    </row>
    <row r="5526" spans="24:27" x14ac:dyDescent="0.25">
      <c r="X5526"/>
      <c r="Y5526"/>
      <c r="Z5526"/>
      <c r="AA5526"/>
    </row>
    <row r="5527" spans="24:27" x14ac:dyDescent="0.25">
      <c r="X5527"/>
      <c r="Y5527"/>
      <c r="Z5527"/>
      <c r="AA5527"/>
    </row>
    <row r="5528" spans="24:27" x14ac:dyDescent="0.25">
      <c r="X5528"/>
      <c r="Y5528"/>
      <c r="Z5528"/>
      <c r="AA5528"/>
    </row>
    <row r="5529" spans="24:27" x14ac:dyDescent="0.25">
      <c r="X5529"/>
      <c r="Y5529"/>
      <c r="Z5529"/>
      <c r="AA5529"/>
    </row>
    <row r="5530" spans="24:27" x14ac:dyDescent="0.25">
      <c r="X5530"/>
      <c r="Y5530"/>
      <c r="Z5530"/>
      <c r="AA5530"/>
    </row>
    <row r="5531" spans="24:27" x14ac:dyDescent="0.25">
      <c r="X5531"/>
      <c r="Y5531"/>
      <c r="Z5531"/>
      <c r="AA5531"/>
    </row>
    <row r="5532" spans="24:27" x14ac:dyDescent="0.25">
      <c r="X5532"/>
      <c r="Y5532"/>
      <c r="Z5532"/>
      <c r="AA5532"/>
    </row>
    <row r="5533" spans="24:27" x14ac:dyDescent="0.25">
      <c r="X5533"/>
      <c r="Y5533"/>
      <c r="Z5533"/>
      <c r="AA5533"/>
    </row>
    <row r="5534" spans="24:27" x14ac:dyDescent="0.25">
      <c r="X5534"/>
      <c r="Y5534"/>
      <c r="Z5534"/>
      <c r="AA5534"/>
    </row>
    <row r="5535" spans="24:27" x14ac:dyDescent="0.25">
      <c r="X5535"/>
      <c r="Y5535"/>
      <c r="Z5535"/>
      <c r="AA5535"/>
    </row>
    <row r="5536" spans="24:27" x14ac:dyDescent="0.25">
      <c r="X5536"/>
      <c r="Y5536"/>
      <c r="Z5536"/>
      <c r="AA5536"/>
    </row>
    <row r="5537" spans="24:27" x14ac:dyDescent="0.25">
      <c r="X5537"/>
      <c r="Y5537"/>
      <c r="Z5537"/>
      <c r="AA5537"/>
    </row>
    <row r="5538" spans="24:27" x14ac:dyDescent="0.25">
      <c r="X5538"/>
      <c r="Y5538"/>
      <c r="Z5538"/>
      <c r="AA5538"/>
    </row>
    <row r="5539" spans="24:27" x14ac:dyDescent="0.25">
      <c r="X5539"/>
      <c r="Y5539"/>
      <c r="Z5539"/>
      <c r="AA5539"/>
    </row>
    <row r="5540" spans="24:27" x14ac:dyDescent="0.25">
      <c r="X5540"/>
      <c r="Y5540"/>
      <c r="Z5540"/>
      <c r="AA5540"/>
    </row>
    <row r="5541" spans="24:27" x14ac:dyDescent="0.25">
      <c r="X5541"/>
      <c r="Y5541"/>
      <c r="Z5541"/>
      <c r="AA5541"/>
    </row>
    <row r="5542" spans="24:27" x14ac:dyDescent="0.25">
      <c r="X5542"/>
      <c r="Y5542"/>
      <c r="Z5542"/>
      <c r="AA5542"/>
    </row>
    <row r="5543" spans="24:27" x14ac:dyDescent="0.25">
      <c r="X5543"/>
      <c r="Y5543"/>
      <c r="Z5543"/>
      <c r="AA5543"/>
    </row>
    <row r="5544" spans="24:27" x14ac:dyDescent="0.25">
      <c r="X5544"/>
      <c r="Y5544"/>
      <c r="Z5544"/>
      <c r="AA5544"/>
    </row>
    <row r="5545" spans="24:27" x14ac:dyDescent="0.25">
      <c r="X5545"/>
      <c r="Y5545"/>
      <c r="Z5545"/>
      <c r="AA5545"/>
    </row>
    <row r="5546" spans="24:27" x14ac:dyDescent="0.25">
      <c r="X5546"/>
      <c r="Y5546"/>
      <c r="Z5546"/>
      <c r="AA5546"/>
    </row>
    <row r="5547" spans="24:27" x14ac:dyDescent="0.25">
      <c r="X5547"/>
      <c r="Y5547"/>
      <c r="Z5547"/>
      <c r="AA5547"/>
    </row>
    <row r="5548" spans="24:27" x14ac:dyDescent="0.25">
      <c r="X5548"/>
      <c r="Y5548"/>
      <c r="Z5548"/>
      <c r="AA5548"/>
    </row>
    <row r="5549" spans="24:27" x14ac:dyDescent="0.25">
      <c r="X5549"/>
      <c r="Y5549"/>
      <c r="Z5549"/>
      <c r="AA5549"/>
    </row>
    <row r="5550" spans="24:27" x14ac:dyDescent="0.25">
      <c r="X5550"/>
      <c r="Y5550"/>
      <c r="Z5550"/>
      <c r="AA5550"/>
    </row>
    <row r="5551" spans="24:27" x14ac:dyDescent="0.25">
      <c r="X5551"/>
      <c r="Y5551"/>
      <c r="Z5551"/>
      <c r="AA5551"/>
    </row>
    <row r="5552" spans="24:27" x14ac:dyDescent="0.25">
      <c r="X5552"/>
      <c r="Y5552"/>
      <c r="Z5552"/>
      <c r="AA5552"/>
    </row>
    <row r="5553" spans="24:27" x14ac:dyDescent="0.25">
      <c r="X5553"/>
      <c r="Y5553"/>
      <c r="Z5553"/>
      <c r="AA5553"/>
    </row>
    <row r="5554" spans="24:27" x14ac:dyDescent="0.25">
      <c r="X5554"/>
      <c r="Y5554"/>
      <c r="Z5554"/>
      <c r="AA5554"/>
    </row>
    <row r="5555" spans="24:27" x14ac:dyDescent="0.25">
      <c r="X5555"/>
      <c r="Y5555"/>
      <c r="Z5555"/>
      <c r="AA5555"/>
    </row>
    <row r="5556" spans="24:27" x14ac:dyDescent="0.25">
      <c r="X5556"/>
      <c r="Y5556"/>
      <c r="Z5556"/>
      <c r="AA5556"/>
    </row>
    <row r="5557" spans="24:27" x14ac:dyDescent="0.25">
      <c r="X5557"/>
      <c r="Y5557"/>
      <c r="Z5557"/>
      <c r="AA5557"/>
    </row>
    <row r="5558" spans="24:27" x14ac:dyDescent="0.25">
      <c r="X5558"/>
      <c r="Y5558"/>
      <c r="Z5558"/>
      <c r="AA5558"/>
    </row>
    <row r="5559" spans="24:27" x14ac:dyDescent="0.25">
      <c r="X5559"/>
      <c r="Y5559"/>
      <c r="Z5559"/>
      <c r="AA5559"/>
    </row>
    <row r="5560" spans="24:27" x14ac:dyDescent="0.25">
      <c r="X5560"/>
      <c r="Y5560"/>
      <c r="Z5560"/>
      <c r="AA5560"/>
    </row>
    <row r="5561" spans="24:27" x14ac:dyDescent="0.25">
      <c r="X5561"/>
      <c r="Y5561"/>
      <c r="Z5561"/>
      <c r="AA5561"/>
    </row>
    <row r="5562" spans="24:27" x14ac:dyDescent="0.25">
      <c r="X5562"/>
      <c r="Y5562"/>
      <c r="Z5562"/>
      <c r="AA5562"/>
    </row>
    <row r="5563" spans="24:27" x14ac:dyDescent="0.25">
      <c r="X5563"/>
      <c r="Y5563"/>
      <c r="Z5563"/>
      <c r="AA5563"/>
    </row>
    <row r="5564" spans="24:27" x14ac:dyDescent="0.25">
      <c r="X5564"/>
      <c r="Y5564"/>
      <c r="Z5564"/>
      <c r="AA5564"/>
    </row>
    <row r="5565" spans="24:27" x14ac:dyDescent="0.25">
      <c r="X5565"/>
      <c r="Y5565"/>
      <c r="Z5565"/>
      <c r="AA5565"/>
    </row>
    <row r="5566" spans="24:27" x14ac:dyDescent="0.25">
      <c r="X5566"/>
      <c r="Y5566"/>
      <c r="Z5566"/>
      <c r="AA5566"/>
    </row>
    <row r="5567" spans="24:27" x14ac:dyDescent="0.25">
      <c r="X5567"/>
      <c r="Y5567"/>
      <c r="Z5567"/>
      <c r="AA5567"/>
    </row>
    <row r="5568" spans="24:27" x14ac:dyDescent="0.25">
      <c r="X5568"/>
      <c r="Y5568"/>
      <c r="Z5568"/>
      <c r="AA5568"/>
    </row>
    <row r="5569" spans="24:27" x14ac:dyDescent="0.25">
      <c r="X5569"/>
      <c r="Y5569"/>
      <c r="Z5569"/>
      <c r="AA5569"/>
    </row>
    <row r="5570" spans="24:27" x14ac:dyDescent="0.25">
      <c r="X5570"/>
      <c r="Y5570"/>
      <c r="Z5570"/>
      <c r="AA5570"/>
    </row>
    <row r="5571" spans="24:27" x14ac:dyDescent="0.25">
      <c r="X5571"/>
      <c r="Y5571"/>
      <c r="Z5571"/>
      <c r="AA5571"/>
    </row>
    <row r="5572" spans="24:27" x14ac:dyDescent="0.25">
      <c r="X5572"/>
      <c r="Y5572"/>
      <c r="Z5572"/>
      <c r="AA5572"/>
    </row>
    <row r="5573" spans="24:27" x14ac:dyDescent="0.25">
      <c r="X5573"/>
      <c r="Y5573"/>
      <c r="Z5573"/>
      <c r="AA5573"/>
    </row>
    <row r="5574" spans="24:27" x14ac:dyDescent="0.25">
      <c r="X5574"/>
      <c r="Y5574"/>
      <c r="Z5574"/>
      <c r="AA5574"/>
    </row>
    <row r="5575" spans="24:27" x14ac:dyDescent="0.25">
      <c r="X5575"/>
      <c r="Y5575"/>
      <c r="Z5575"/>
      <c r="AA5575"/>
    </row>
    <row r="5576" spans="24:27" x14ac:dyDescent="0.25">
      <c r="X5576"/>
      <c r="Y5576"/>
      <c r="Z5576"/>
      <c r="AA5576"/>
    </row>
    <row r="5577" spans="24:27" x14ac:dyDescent="0.25">
      <c r="X5577"/>
      <c r="Y5577"/>
      <c r="Z5577"/>
      <c r="AA5577"/>
    </row>
    <row r="5578" spans="24:27" x14ac:dyDescent="0.25">
      <c r="X5578"/>
      <c r="Y5578"/>
      <c r="Z5578"/>
      <c r="AA5578"/>
    </row>
    <row r="5579" spans="24:27" x14ac:dyDescent="0.25">
      <c r="X5579"/>
      <c r="Y5579"/>
      <c r="Z5579"/>
      <c r="AA5579"/>
    </row>
    <row r="5580" spans="24:27" x14ac:dyDescent="0.25">
      <c r="X5580"/>
      <c r="Y5580"/>
      <c r="Z5580"/>
      <c r="AA5580"/>
    </row>
    <row r="5581" spans="24:27" x14ac:dyDescent="0.25">
      <c r="X5581"/>
      <c r="Y5581"/>
      <c r="Z5581"/>
      <c r="AA5581"/>
    </row>
    <row r="5582" spans="24:27" x14ac:dyDescent="0.25">
      <c r="X5582"/>
      <c r="Y5582"/>
      <c r="Z5582"/>
      <c r="AA5582"/>
    </row>
    <row r="5583" spans="24:27" x14ac:dyDescent="0.25">
      <c r="X5583"/>
      <c r="Y5583"/>
      <c r="Z5583"/>
      <c r="AA5583"/>
    </row>
    <row r="5584" spans="24:27" x14ac:dyDescent="0.25">
      <c r="X5584"/>
      <c r="Y5584"/>
      <c r="Z5584"/>
      <c r="AA5584"/>
    </row>
    <row r="5585" spans="24:27" x14ac:dyDescent="0.25">
      <c r="X5585"/>
      <c r="Y5585"/>
      <c r="Z5585"/>
      <c r="AA5585"/>
    </row>
    <row r="5586" spans="24:27" x14ac:dyDescent="0.25">
      <c r="X5586"/>
      <c r="Y5586"/>
      <c r="Z5586"/>
      <c r="AA5586"/>
    </row>
    <row r="5587" spans="24:27" x14ac:dyDescent="0.25">
      <c r="X5587"/>
      <c r="Y5587"/>
      <c r="Z5587"/>
      <c r="AA5587"/>
    </row>
    <row r="5588" spans="24:27" x14ac:dyDescent="0.25">
      <c r="X5588"/>
      <c r="Y5588"/>
      <c r="Z5588"/>
      <c r="AA5588"/>
    </row>
    <row r="5589" spans="24:27" x14ac:dyDescent="0.25">
      <c r="X5589"/>
      <c r="Y5589"/>
      <c r="Z5589"/>
      <c r="AA5589"/>
    </row>
    <row r="5590" spans="24:27" x14ac:dyDescent="0.25">
      <c r="X5590"/>
      <c r="Y5590"/>
      <c r="Z5590"/>
      <c r="AA5590"/>
    </row>
    <row r="5591" spans="24:27" x14ac:dyDescent="0.25">
      <c r="X5591"/>
      <c r="Y5591"/>
      <c r="Z5591"/>
      <c r="AA5591"/>
    </row>
    <row r="5592" spans="24:27" x14ac:dyDescent="0.25">
      <c r="X5592"/>
      <c r="Y5592"/>
      <c r="Z5592"/>
      <c r="AA5592"/>
    </row>
    <row r="5593" spans="24:27" x14ac:dyDescent="0.25">
      <c r="X5593"/>
      <c r="Y5593"/>
      <c r="Z5593"/>
      <c r="AA5593"/>
    </row>
    <row r="5594" spans="24:27" x14ac:dyDescent="0.25">
      <c r="X5594"/>
      <c r="Y5594"/>
      <c r="Z5594"/>
      <c r="AA5594"/>
    </row>
    <row r="5595" spans="24:27" x14ac:dyDescent="0.25">
      <c r="X5595"/>
      <c r="Y5595"/>
      <c r="Z5595"/>
      <c r="AA5595"/>
    </row>
    <row r="5596" spans="24:27" x14ac:dyDescent="0.25">
      <c r="X5596"/>
      <c r="Y5596"/>
      <c r="Z5596"/>
      <c r="AA5596"/>
    </row>
    <row r="5597" spans="24:27" x14ac:dyDescent="0.25">
      <c r="X5597"/>
      <c r="Y5597"/>
      <c r="Z5597"/>
      <c r="AA5597"/>
    </row>
    <row r="5598" spans="24:27" x14ac:dyDescent="0.25">
      <c r="X5598"/>
      <c r="Y5598"/>
      <c r="Z5598"/>
      <c r="AA5598"/>
    </row>
    <row r="5599" spans="24:27" x14ac:dyDescent="0.25">
      <c r="X5599"/>
      <c r="Y5599"/>
      <c r="Z5599"/>
      <c r="AA5599"/>
    </row>
    <row r="5600" spans="24:27" x14ac:dyDescent="0.25">
      <c r="X5600"/>
      <c r="Y5600"/>
      <c r="Z5600"/>
      <c r="AA5600"/>
    </row>
    <row r="5601" spans="24:27" x14ac:dyDescent="0.25">
      <c r="X5601"/>
      <c r="Y5601"/>
      <c r="Z5601"/>
      <c r="AA5601"/>
    </row>
    <row r="5602" spans="24:27" x14ac:dyDescent="0.25">
      <c r="X5602"/>
      <c r="Y5602"/>
      <c r="Z5602"/>
      <c r="AA5602"/>
    </row>
    <row r="5603" spans="24:27" x14ac:dyDescent="0.25">
      <c r="X5603"/>
      <c r="Y5603"/>
      <c r="Z5603"/>
      <c r="AA5603"/>
    </row>
    <row r="5604" spans="24:27" x14ac:dyDescent="0.25">
      <c r="X5604"/>
      <c r="Y5604"/>
      <c r="Z5604"/>
      <c r="AA5604"/>
    </row>
    <row r="5605" spans="24:27" x14ac:dyDescent="0.25">
      <c r="X5605"/>
      <c r="Y5605"/>
      <c r="Z5605"/>
      <c r="AA5605"/>
    </row>
    <row r="5606" spans="24:27" x14ac:dyDescent="0.25">
      <c r="X5606"/>
      <c r="Y5606"/>
      <c r="Z5606"/>
      <c r="AA5606"/>
    </row>
    <row r="5607" spans="24:27" x14ac:dyDescent="0.25">
      <c r="X5607"/>
      <c r="Y5607"/>
      <c r="Z5607"/>
      <c r="AA5607"/>
    </row>
    <row r="5608" spans="24:27" x14ac:dyDescent="0.25">
      <c r="X5608"/>
      <c r="Y5608"/>
      <c r="Z5608"/>
      <c r="AA5608"/>
    </row>
    <row r="5609" spans="24:27" x14ac:dyDescent="0.25">
      <c r="X5609"/>
      <c r="Y5609"/>
      <c r="Z5609"/>
      <c r="AA5609"/>
    </row>
    <row r="5610" spans="24:27" x14ac:dyDescent="0.25">
      <c r="X5610"/>
      <c r="Y5610"/>
      <c r="Z5610"/>
      <c r="AA5610"/>
    </row>
    <row r="5611" spans="24:27" x14ac:dyDescent="0.25">
      <c r="X5611"/>
      <c r="Y5611"/>
      <c r="Z5611"/>
      <c r="AA5611"/>
    </row>
    <row r="5612" spans="24:27" x14ac:dyDescent="0.25">
      <c r="X5612"/>
      <c r="Y5612"/>
      <c r="Z5612"/>
      <c r="AA5612"/>
    </row>
    <row r="5613" spans="24:27" x14ac:dyDescent="0.25">
      <c r="X5613"/>
      <c r="Y5613"/>
      <c r="Z5613"/>
      <c r="AA5613"/>
    </row>
    <row r="5614" spans="24:27" x14ac:dyDescent="0.25">
      <c r="X5614"/>
      <c r="Y5614"/>
      <c r="Z5614"/>
      <c r="AA5614"/>
    </row>
    <row r="5615" spans="24:27" x14ac:dyDescent="0.25">
      <c r="X5615"/>
      <c r="Y5615"/>
      <c r="Z5615"/>
      <c r="AA5615"/>
    </row>
    <row r="5616" spans="24:27" x14ac:dyDescent="0.25">
      <c r="X5616"/>
      <c r="Y5616"/>
      <c r="Z5616"/>
      <c r="AA5616"/>
    </row>
    <row r="5617" spans="24:27" x14ac:dyDescent="0.25">
      <c r="X5617"/>
      <c r="Y5617"/>
      <c r="Z5617"/>
      <c r="AA5617"/>
    </row>
    <row r="5618" spans="24:27" x14ac:dyDescent="0.25">
      <c r="X5618"/>
      <c r="Y5618"/>
      <c r="Z5618"/>
      <c r="AA5618"/>
    </row>
    <row r="5619" spans="24:27" x14ac:dyDescent="0.25">
      <c r="X5619"/>
      <c r="Y5619"/>
      <c r="Z5619"/>
      <c r="AA5619"/>
    </row>
    <row r="5620" spans="24:27" x14ac:dyDescent="0.25">
      <c r="X5620"/>
      <c r="Y5620"/>
      <c r="Z5620"/>
      <c r="AA5620"/>
    </row>
    <row r="5621" spans="24:27" x14ac:dyDescent="0.25">
      <c r="X5621"/>
      <c r="Y5621"/>
      <c r="Z5621"/>
      <c r="AA5621"/>
    </row>
    <row r="5622" spans="24:27" x14ac:dyDescent="0.25">
      <c r="X5622"/>
      <c r="Y5622"/>
      <c r="Z5622"/>
      <c r="AA5622"/>
    </row>
    <row r="5623" spans="24:27" x14ac:dyDescent="0.25">
      <c r="X5623"/>
      <c r="Y5623"/>
      <c r="Z5623"/>
      <c r="AA5623"/>
    </row>
    <row r="5624" spans="24:27" x14ac:dyDescent="0.25">
      <c r="X5624"/>
      <c r="Y5624"/>
      <c r="Z5624"/>
      <c r="AA5624"/>
    </row>
    <row r="5625" spans="24:27" x14ac:dyDescent="0.25">
      <c r="X5625"/>
      <c r="Y5625"/>
      <c r="Z5625"/>
      <c r="AA5625"/>
    </row>
    <row r="5626" spans="24:27" x14ac:dyDescent="0.25">
      <c r="X5626"/>
      <c r="Y5626"/>
      <c r="Z5626"/>
      <c r="AA5626"/>
    </row>
    <row r="5627" spans="24:27" x14ac:dyDescent="0.25">
      <c r="X5627"/>
      <c r="Y5627"/>
      <c r="Z5627"/>
      <c r="AA5627"/>
    </row>
    <row r="5628" spans="24:27" x14ac:dyDescent="0.25">
      <c r="X5628"/>
      <c r="Y5628"/>
      <c r="Z5628"/>
      <c r="AA5628"/>
    </row>
    <row r="5629" spans="24:27" x14ac:dyDescent="0.25">
      <c r="X5629"/>
      <c r="Y5629"/>
      <c r="Z5629"/>
      <c r="AA5629"/>
    </row>
    <row r="5630" spans="24:27" x14ac:dyDescent="0.25">
      <c r="X5630"/>
      <c r="Y5630"/>
      <c r="Z5630"/>
      <c r="AA5630"/>
    </row>
    <row r="5631" spans="24:27" x14ac:dyDescent="0.25">
      <c r="X5631"/>
      <c r="Y5631"/>
      <c r="Z5631"/>
      <c r="AA5631"/>
    </row>
    <row r="5632" spans="24:27" x14ac:dyDescent="0.25">
      <c r="X5632"/>
      <c r="Y5632"/>
      <c r="Z5632"/>
      <c r="AA5632"/>
    </row>
    <row r="5633" spans="24:27" x14ac:dyDescent="0.25">
      <c r="X5633"/>
      <c r="Y5633"/>
      <c r="Z5633"/>
      <c r="AA5633"/>
    </row>
    <row r="5634" spans="24:27" x14ac:dyDescent="0.25">
      <c r="X5634"/>
      <c r="Y5634"/>
      <c r="Z5634"/>
      <c r="AA5634"/>
    </row>
    <row r="5635" spans="24:27" x14ac:dyDescent="0.25">
      <c r="X5635"/>
      <c r="Y5635"/>
      <c r="Z5635"/>
      <c r="AA5635"/>
    </row>
    <row r="5636" spans="24:27" x14ac:dyDescent="0.25">
      <c r="X5636"/>
      <c r="Y5636"/>
      <c r="Z5636"/>
      <c r="AA5636"/>
    </row>
    <row r="5637" spans="24:27" x14ac:dyDescent="0.25">
      <c r="X5637"/>
      <c r="Y5637"/>
      <c r="Z5637"/>
      <c r="AA5637"/>
    </row>
    <row r="5638" spans="24:27" x14ac:dyDescent="0.25">
      <c r="X5638"/>
      <c r="Y5638"/>
      <c r="Z5638"/>
      <c r="AA5638"/>
    </row>
    <row r="5639" spans="24:27" x14ac:dyDescent="0.25">
      <c r="X5639"/>
      <c r="Y5639"/>
      <c r="Z5639"/>
      <c r="AA5639"/>
    </row>
    <row r="5640" spans="24:27" x14ac:dyDescent="0.25">
      <c r="X5640"/>
      <c r="Y5640"/>
      <c r="Z5640"/>
      <c r="AA5640"/>
    </row>
    <row r="5641" spans="24:27" x14ac:dyDescent="0.25">
      <c r="X5641"/>
      <c r="Y5641"/>
      <c r="Z5641"/>
      <c r="AA5641"/>
    </row>
    <row r="5642" spans="24:27" x14ac:dyDescent="0.25">
      <c r="X5642"/>
      <c r="Y5642"/>
      <c r="Z5642"/>
      <c r="AA5642"/>
    </row>
    <row r="5643" spans="24:27" x14ac:dyDescent="0.25">
      <c r="X5643"/>
      <c r="Y5643"/>
      <c r="Z5643"/>
      <c r="AA5643"/>
    </row>
    <row r="5644" spans="24:27" x14ac:dyDescent="0.25">
      <c r="X5644"/>
      <c r="Y5644"/>
      <c r="Z5644"/>
      <c r="AA5644"/>
    </row>
    <row r="5645" spans="24:27" x14ac:dyDescent="0.25">
      <c r="X5645"/>
      <c r="Y5645"/>
      <c r="Z5645"/>
      <c r="AA5645"/>
    </row>
    <row r="5646" spans="24:27" x14ac:dyDescent="0.25">
      <c r="X5646"/>
      <c r="Y5646"/>
      <c r="Z5646"/>
      <c r="AA5646"/>
    </row>
    <row r="5647" spans="24:27" x14ac:dyDescent="0.25">
      <c r="X5647"/>
      <c r="Y5647"/>
      <c r="Z5647"/>
      <c r="AA5647"/>
    </row>
    <row r="5648" spans="24:27" x14ac:dyDescent="0.25">
      <c r="X5648"/>
      <c r="Y5648"/>
      <c r="Z5648"/>
      <c r="AA5648"/>
    </row>
    <row r="5649" spans="24:27" x14ac:dyDescent="0.25">
      <c r="X5649"/>
      <c r="Y5649"/>
      <c r="Z5649"/>
      <c r="AA5649"/>
    </row>
    <row r="5650" spans="24:27" x14ac:dyDescent="0.25">
      <c r="X5650"/>
      <c r="Y5650"/>
      <c r="Z5650"/>
      <c r="AA5650"/>
    </row>
    <row r="5651" spans="24:27" x14ac:dyDescent="0.25">
      <c r="X5651"/>
      <c r="Y5651"/>
      <c r="Z5651"/>
      <c r="AA5651"/>
    </row>
    <row r="5652" spans="24:27" x14ac:dyDescent="0.25">
      <c r="X5652"/>
      <c r="Y5652"/>
      <c r="Z5652"/>
      <c r="AA5652"/>
    </row>
    <row r="5653" spans="24:27" x14ac:dyDescent="0.25">
      <c r="X5653"/>
      <c r="Y5653"/>
      <c r="Z5653"/>
      <c r="AA5653"/>
    </row>
    <row r="5654" spans="24:27" x14ac:dyDescent="0.25">
      <c r="X5654"/>
      <c r="Y5654"/>
      <c r="Z5654"/>
      <c r="AA5654"/>
    </row>
    <row r="5655" spans="24:27" x14ac:dyDescent="0.25">
      <c r="X5655"/>
      <c r="Y5655"/>
      <c r="Z5655"/>
      <c r="AA5655"/>
    </row>
    <row r="5656" spans="24:27" x14ac:dyDescent="0.25">
      <c r="X5656"/>
      <c r="Y5656"/>
      <c r="Z5656"/>
      <c r="AA5656"/>
    </row>
    <row r="5657" spans="24:27" x14ac:dyDescent="0.25">
      <c r="X5657"/>
      <c r="Y5657"/>
      <c r="Z5657"/>
      <c r="AA5657"/>
    </row>
    <row r="5658" spans="24:27" x14ac:dyDescent="0.25">
      <c r="X5658"/>
      <c r="Y5658"/>
      <c r="Z5658"/>
      <c r="AA5658"/>
    </row>
    <row r="5659" spans="24:27" x14ac:dyDescent="0.25">
      <c r="X5659"/>
      <c r="Y5659"/>
      <c r="Z5659"/>
      <c r="AA5659"/>
    </row>
    <row r="5660" spans="24:27" x14ac:dyDescent="0.25">
      <c r="X5660"/>
      <c r="Y5660"/>
      <c r="Z5660"/>
      <c r="AA5660"/>
    </row>
    <row r="5661" spans="24:27" x14ac:dyDescent="0.25">
      <c r="X5661"/>
      <c r="Y5661"/>
      <c r="Z5661"/>
      <c r="AA5661"/>
    </row>
    <row r="5662" spans="24:27" x14ac:dyDescent="0.25">
      <c r="X5662"/>
      <c r="Y5662"/>
      <c r="Z5662"/>
      <c r="AA5662"/>
    </row>
    <row r="5663" spans="24:27" x14ac:dyDescent="0.25">
      <c r="X5663"/>
      <c r="Y5663"/>
      <c r="Z5663"/>
      <c r="AA5663"/>
    </row>
    <row r="5664" spans="24:27" x14ac:dyDescent="0.25">
      <c r="X5664"/>
      <c r="Y5664"/>
      <c r="Z5664"/>
      <c r="AA5664"/>
    </row>
    <row r="5665" spans="24:27" x14ac:dyDescent="0.25">
      <c r="X5665"/>
      <c r="Y5665"/>
      <c r="Z5665"/>
      <c r="AA5665"/>
    </row>
    <row r="5666" spans="24:27" x14ac:dyDescent="0.25">
      <c r="X5666"/>
      <c r="Y5666"/>
      <c r="Z5666"/>
      <c r="AA5666"/>
    </row>
    <row r="5667" spans="24:27" x14ac:dyDescent="0.25">
      <c r="X5667"/>
      <c r="Y5667"/>
      <c r="Z5667"/>
      <c r="AA5667"/>
    </row>
    <row r="5668" spans="24:27" x14ac:dyDescent="0.25">
      <c r="X5668"/>
      <c r="Y5668"/>
      <c r="Z5668"/>
      <c r="AA5668"/>
    </row>
    <row r="5669" spans="24:27" x14ac:dyDescent="0.25">
      <c r="X5669"/>
      <c r="Y5669"/>
      <c r="Z5669"/>
      <c r="AA5669"/>
    </row>
    <row r="5670" spans="24:27" x14ac:dyDescent="0.25">
      <c r="X5670"/>
      <c r="Y5670"/>
      <c r="Z5670"/>
      <c r="AA5670"/>
    </row>
    <row r="5671" spans="24:27" x14ac:dyDescent="0.25">
      <c r="X5671"/>
      <c r="Y5671"/>
      <c r="Z5671"/>
      <c r="AA5671"/>
    </row>
    <row r="5672" spans="24:27" x14ac:dyDescent="0.25">
      <c r="X5672"/>
      <c r="Y5672"/>
      <c r="Z5672"/>
      <c r="AA5672"/>
    </row>
    <row r="5673" spans="24:27" x14ac:dyDescent="0.25">
      <c r="X5673"/>
      <c r="Y5673"/>
      <c r="Z5673"/>
      <c r="AA5673"/>
    </row>
    <row r="5674" spans="24:27" x14ac:dyDescent="0.25">
      <c r="X5674"/>
      <c r="Y5674"/>
      <c r="Z5674"/>
      <c r="AA5674"/>
    </row>
    <row r="5675" spans="24:27" x14ac:dyDescent="0.25">
      <c r="X5675"/>
      <c r="Y5675"/>
      <c r="Z5675"/>
      <c r="AA5675"/>
    </row>
    <row r="5676" spans="24:27" x14ac:dyDescent="0.25">
      <c r="X5676"/>
      <c r="Y5676"/>
      <c r="Z5676"/>
      <c r="AA5676"/>
    </row>
    <row r="5677" spans="24:27" x14ac:dyDescent="0.25">
      <c r="X5677"/>
      <c r="Y5677"/>
      <c r="Z5677"/>
      <c r="AA5677"/>
    </row>
    <row r="5678" spans="24:27" x14ac:dyDescent="0.25">
      <c r="X5678"/>
      <c r="Y5678"/>
      <c r="Z5678"/>
      <c r="AA5678"/>
    </row>
    <row r="5679" spans="24:27" x14ac:dyDescent="0.25">
      <c r="X5679"/>
      <c r="Y5679"/>
      <c r="Z5679"/>
      <c r="AA5679"/>
    </row>
    <row r="5680" spans="24:27" x14ac:dyDescent="0.25">
      <c r="X5680"/>
      <c r="Y5680"/>
      <c r="Z5680"/>
      <c r="AA5680"/>
    </row>
    <row r="5681" spans="24:27" x14ac:dyDescent="0.25">
      <c r="X5681"/>
      <c r="Y5681"/>
      <c r="Z5681"/>
      <c r="AA5681"/>
    </row>
    <row r="5682" spans="24:27" x14ac:dyDescent="0.25">
      <c r="X5682"/>
      <c r="Y5682"/>
      <c r="Z5682"/>
      <c r="AA5682"/>
    </row>
    <row r="5683" spans="24:27" x14ac:dyDescent="0.25">
      <c r="X5683"/>
      <c r="Y5683"/>
      <c r="Z5683"/>
      <c r="AA5683"/>
    </row>
    <row r="5684" spans="24:27" x14ac:dyDescent="0.25">
      <c r="X5684"/>
      <c r="Y5684"/>
      <c r="Z5684"/>
      <c r="AA5684"/>
    </row>
    <row r="5685" spans="24:27" x14ac:dyDescent="0.25">
      <c r="X5685"/>
      <c r="Y5685"/>
      <c r="Z5685"/>
      <c r="AA5685"/>
    </row>
    <row r="5686" spans="24:27" x14ac:dyDescent="0.25">
      <c r="X5686"/>
      <c r="Y5686"/>
      <c r="Z5686"/>
      <c r="AA5686"/>
    </row>
    <row r="5687" spans="24:27" x14ac:dyDescent="0.25">
      <c r="X5687"/>
      <c r="Y5687"/>
      <c r="Z5687"/>
      <c r="AA5687"/>
    </row>
    <row r="5688" spans="24:27" x14ac:dyDescent="0.25">
      <c r="X5688"/>
      <c r="Y5688"/>
      <c r="Z5688"/>
      <c r="AA5688"/>
    </row>
    <row r="5689" spans="24:27" x14ac:dyDescent="0.25">
      <c r="X5689"/>
      <c r="Y5689"/>
      <c r="Z5689"/>
      <c r="AA5689"/>
    </row>
    <row r="5690" spans="24:27" x14ac:dyDescent="0.25">
      <c r="X5690"/>
      <c r="Y5690"/>
      <c r="Z5690"/>
      <c r="AA5690"/>
    </row>
    <row r="5691" spans="24:27" x14ac:dyDescent="0.25">
      <c r="X5691"/>
      <c r="Y5691"/>
      <c r="Z5691"/>
      <c r="AA5691"/>
    </row>
    <row r="5692" spans="24:27" x14ac:dyDescent="0.25">
      <c r="X5692"/>
      <c r="Y5692"/>
      <c r="Z5692"/>
      <c r="AA5692"/>
    </row>
    <row r="5693" spans="24:27" x14ac:dyDescent="0.25">
      <c r="X5693"/>
      <c r="Y5693"/>
      <c r="Z5693"/>
      <c r="AA5693"/>
    </row>
    <row r="5694" spans="24:27" x14ac:dyDescent="0.25">
      <c r="X5694"/>
      <c r="Y5694"/>
      <c r="Z5694"/>
      <c r="AA5694"/>
    </row>
    <row r="5695" spans="24:27" x14ac:dyDescent="0.25">
      <c r="X5695"/>
      <c r="Y5695"/>
      <c r="Z5695"/>
      <c r="AA5695"/>
    </row>
    <row r="5696" spans="24:27" x14ac:dyDescent="0.25">
      <c r="X5696"/>
      <c r="Y5696"/>
      <c r="Z5696"/>
      <c r="AA5696"/>
    </row>
    <row r="5697" spans="24:27" x14ac:dyDescent="0.25">
      <c r="X5697"/>
      <c r="Y5697"/>
      <c r="Z5697"/>
      <c r="AA5697"/>
    </row>
    <row r="5698" spans="24:27" x14ac:dyDescent="0.25">
      <c r="X5698"/>
      <c r="Y5698"/>
      <c r="Z5698"/>
      <c r="AA5698"/>
    </row>
    <row r="5699" spans="24:27" x14ac:dyDescent="0.25">
      <c r="X5699"/>
      <c r="Y5699"/>
      <c r="Z5699"/>
      <c r="AA5699"/>
    </row>
    <row r="5700" spans="24:27" x14ac:dyDescent="0.25">
      <c r="X5700"/>
      <c r="Y5700"/>
      <c r="Z5700"/>
      <c r="AA5700"/>
    </row>
    <row r="5701" spans="24:27" x14ac:dyDescent="0.25">
      <c r="X5701"/>
      <c r="Y5701"/>
      <c r="Z5701"/>
      <c r="AA5701"/>
    </row>
    <row r="5702" spans="24:27" x14ac:dyDescent="0.25">
      <c r="X5702"/>
      <c r="Y5702"/>
      <c r="Z5702"/>
      <c r="AA5702"/>
    </row>
    <row r="5703" spans="24:27" x14ac:dyDescent="0.25">
      <c r="X5703"/>
      <c r="Y5703"/>
      <c r="Z5703"/>
      <c r="AA5703"/>
    </row>
    <row r="5704" spans="24:27" x14ac:dyDescent="0.25">
      <c r="X5704"/>
      <c r="Y5704"/>
      <c r="Z5704"/>
      <c r="AA5704"/>
    </row>
    <row r="5705" spans="24:27" x14ac:dyDescent="0.25">
      <c r="X5705"/>
      <c r="Y5705"/>
      <c r="Z5705"/>
      <c r="AA5705"/>
    </row>
    <row r="5706" spans="24:27" x14ac:dyDescent="0.25">
      <c r="X5706"/>
      <c r="Y5706"/>
      <c r="Z5706"/>
      <c r="AA5706"/>
    </row>
    <row r="5707" spans="24:27" x14ac:dyDescent="0.25">
      <c r="X5707"/>
      <c r="Y5707"/>
      <c r="Z5707"/>
      <c r="AA5707"/>
    </row>
    <row r="5708" spans="24:27" x14ac:dyDescent="0.25">
      <c r="X5708"/>
      <c r="Y5708"/>
      <c r="Z5708"/>
      <c r="AA5708"/>
    </row>
    <row r="5709" spans="24:27" x14ac:dyDescent="0.25">
      <c r="X5709"/>
      <c r="Y5709"/>
      <c r="Z5709"/>
      <c r="AA5709"/>
    </row>
    <row r="5710" spans="24:27" x14ac:dyDescent="0.25">
      <c r="X5710"/>
      <c r="Y5710"/>
      <c r="Z5710"/>
      <c r="AA5710"/>
    </row>
    <row r="5711" spans="24:27" x14ac:dyDescent="0.25">
      <c r="X5711"/>
      <c r="Y5711"/>
      <c r="Z5711"/>
      <c r="AA5711"/>
    </row>
    <row r="5712" spans="24:27" x14ac:dyDescent="0.25">
      <c r="X5712"/>
      <c r="Y5712"/>
      <c r="Z5712"/>
      <c r="AA5712"/>
    </row>
    <row r="5713" spans="24:27" x14ac:dyDescent="0.25">
      <c r="X5713"/>
      <c r="Y5713"/>
      <c r="Z5713"/>
      <c r="AA5713"/>
    </row>
    <row r="5714" spans="24:27" x14ac:dyDescent="0.25">
      <c r="X5714"/>
      <c r="Y5714"/>
      <c r="Z5714"/>
      <c r="AA5714"/>
    </row>
    <row r="5715" spans="24:27" x14ac:dyDescent="0.25">
      <c r="X5715"/>
      <c r="Y5715"/>
      <c r="Z5715"/>
      <c r="AA5715"/>
    </row>
    <row r="5716" spans="24:27" x14ac:dyDescent="0.25">
      <c r="X5716"/>
      <c r="Y5716"/>
      <c r="Z5716"/>
      <c r="AA5716"/>
    </row>
    <row r="5717" spans="24:27" x14ac:dyDescent="0.25">
      <c r="X5717"/>
      <c r="Y5717"/>
      <c r="Z5717"/>
      <c r="AA5717"/>
    </row>
    <row r="5718" spans="24:27" x14ac:dyDescent="0.25">
      <c r="X5718"/>
      <c r="Y5718"/>
      <c r="Z5718"/>
      <c r="AA5718"/>
    </row>
    <row r="5719" spans="24:27" x14ac:dyDescent="0.25">
      <c r="X5719"/>
      <c r="Y5719"/>
      <c r="Z5719"/>
      <c r="AA5719"/>
    </row>
    <row r="5720" spans="24:27" x14ac:dyDescent="0.25">
      <c r="X5720"/>
      <c r="Y5720"/>
      <c r="Z5720"/>
      <c r="AA5720"/>
    </row>
    <row r="5721" spans="24:27" x14ac:dyDescent="0.25">
      <c r="X5721"/>
      <c r="Y5721"/>
      <c r="Z5721"/>
      <c r="AA5721"/>
    </row>
    <row r="5722" spans="24:27" x14ac:dyDescent="0.25">
      <c r="X5722"/>
      <c r="Y5722"/>
      <c r="Z5722"/>
      <c r="AA5722"/>
    </row>
    <row r="5723" spans="24:27" x14ac:dyDescent="0.25">
      <c r="X5723"/>
      <c r="Y5723"/>
      <c r="Z5723"/>
      <c r="AA5723"/>
    </row>
    <row r="5724" spans="24:27" x14ac:dyDescent="0.25">
      <c r="X5724"/>
      <c r="Y5724"/>
      <c r="Z5724"/>
      <c r="AA5724"/>
    </row>
    <row r="5725" spans="24:27" x14ac:dyDescent="0.25">
      <c r="X5725"/>
      <c r="Y5725"/>
      <c r="Z5725"/>
      <c r="AA5725"/>
    </row>
    <row r="5726" spans="24:27" x14ac:dyDescent="0.25">
      <c r="X5726"/>
      <c r="Y5726"/>
      <c r="Z5726"/>
      <c r="AA5726"/>
    </row>
    <row r="5727" spans="24:27" x14ac:dyDescent="0.25">
      <c r="X5727"/>
      <c r="Y5727"/>
      <c r="Z5727"/>
      <c r="AA5727"/>
    </row>
    <row r="5728" spans="24:27" x14ac:dyDescent="0.25">
      <c r="X5728"/>
      <c r="Y5728"/>
      <c r="Z5728"/>
      <c r="AA5728"/>
    </row>
    <row r="5729" spans="24:27" x14ac:dyDescent="0.25">
      <c r="X5729"/>
      <c r="Y5729"/>
      <c r="Z5729"/>
      <c r="AA5729"/>
    </row>
    <row r="5730" spans="24:27" x14ac:dyDescent="0.25">
      <c r="X5730"/>
      <c r="Y5730"/>
      <c r="Z5730"/>
      <c r="AA5730"/>
    </row>
    <row r="5731" spans="24:27" x14ac:dyDescent="0.25">
      <c r="X5731"/>
      <c r="Y5731"/>
      <c r="Z5731"/>
      <c r="AA5731"/>
    </row>
    <row r="5732" spans="24:27" x14ac:dyDescent="0.25">
      <c r="X5732"/>
      <c r="Y5732"/>
      <c r="Z5732"/>
      <c r="AA5732"/>
    </row>
    <row r="5733" spans="24:27" x14ac:dyDescent="0.25">
      <c r="X5733"/>
      <c r="Y5733"/>
      <c r="Z5733"/>
      <c r="AA5733"/>
    </row>
    <row r="5734" spans="24:27" x14ac:dyDescent="0.25">
      <c r="X5734"/>
      <c r="Y5734"/>
      <c r="Z5734"/>
      <c r="AA5734"/>
    </row>
    <row r="5735" spans="24:27" x14ac:dyDescent="0.25">
      <c r="X5735"/>
      <c r="Y5735"/>
      <c r="Z5735"/>
      <c r="AA5735"/>
    </row>
    <row r="5736" spans="24:27" x14ac:dyDescent="0.25">
      <c r="X5736"/>
      <c r="Y5736"/>
      <c r="Z5736"/>
      <c r="AA5736"/>
    </row>
    <row r="5737" spans="24:27" x14ac:dyDescent="0.25">
      <c r="X5737"/>
      <c r="Y5737"/>
      <c r="Z5737"/>
      <c r="AA5737"/>
    </row>
    <row r="5738" spans="24:27" x14ac:dyDescent="0.25">
      <c r="X5738"/>
      <c r="Y5738"/>
      <c r="Z5738"/>
      <c r="AA5738"/>
    </row>
    <row r="5739" spans="24:27" x14ac:dyDescent="0.25">
      <c r="X5739"/>
      <c r="Y5739"/>
      <c r="Z5739"/>
      <c r="AA5739"/>
    </row>
    <row r="5740" spans="24:27" x14ac:dyDescent="0.25">
      <c r="X5740"/>
      <c r="Y5740"/>
      <c r="Z5740"/>
      <c r="AA5740"/>
    </row>
    <row r="5741" spans="24:27" x14ac:dyDescent="0.25">
      <c r="X5741"/>
      <c r="Y5741"/>
      <c r="Z5741"/>
      <c r="AA5741"/>
    </row>
    <row r="5742" spans="24:27" x14ac:dyDescent="0.25">
      <c r="X5742"/>
      <c r="Y5742"/>
      <c r="Z5742"/>
      <c r="AA5742"/>
    </row>
    <row r="5743" spans="24:27" x14ac:dyDescent="0.25">
      <c r="X5743"/>
      <c r="Y5743"/>
      <c r="Z5743"/>
      <c r="AA5743"/>
    </row>
    <row r="5744" spans="24:27" x14ac:dyDescent="0.25">
      <c r="X5744"/>
      <c r="Y5744"/>
      <c r="Z5744"/>
      <c r="AA5744"/>
    </row>
    <row r="5745" spans="24:27" x14ac:dyDescent="0.25">
      <c r="X5745"/>
      <c r="Y5745"/>
      <c r="Z5745"/>
      <c r="AA5745"/>
    </row>
    <row r="5746" spans="24:27" x14ac:dyDescent="0.25">
      <c r="X5746"/>
      <c r="Y5746"/>
      <c r="Z5746"/>
      <c r="AA5746"/>
    </row>
    <row r="5747" spans="24:27" x14ac:dyDescent="0.25">
      <c r="X5747"/>
      <c r="Y5747"/>
      <c r="Z5747"/>
      <c r="AA5747"/>
    </row>
    <row r="5748" spans="24:27" x14ac:dyDescent="0.25">
      <c r="X5748"/>
      <c r="Y5748"/>
      <c r="Z5748"/>
      <c r="AA5748"/>
    </row>
    <row r="5749" spans="24:27" x14ac:dyDescent="0.25">
      <c r="X5749"/>
      <c r="Y5749"/>
      <c r="Z5749"/>
      <c r="AA5749"/>
    </row>
    <row r="5750" spans="24:27" x14ac:dyDescent="0.25">
      <c r="X5750"/>
      <c r="Y5750"/>
      <c r="Z5750"/>
      <c r="AA5750"/>
    </row>
    <row r="5751" spans="24:27" x14ac:dyDescent="0.25">
      <c r="X5751"/>
      <c r="Y5751"/>
      <c r="Z5751"/>
      <c r="AA5751"/>
    </row>
    <row r="5752" spans="24:27" x14ac:dyDescent="0.25">
      <c r="X5752"/>
      <c r="Y5752"/>
      <c r="Z5752"/>
      <c r="AA5752"/>
    </row>
    <row r="5753" spans="24:27" x14ac:dyDescent="0.25">
      <c r="X5753"/>
      <c r="Y5753"/>
      <c r="Z5753"/>
      <c r="AA5753"/>
    </row>
    <row r="5754" spans="24:27" x14ac:dyDescent="0.25">
      <c r="X5754"/>
      <c r="Y5754"/>
      <c r="Z5754"/>
      <c r="AA5754"/>
    </row>
    <row r="5755" spans="24:27" x14ac:dyDescent="0.25">
      <c r="X5755"/>
      <c r="Y5755"/>
      <c r="Z5755"/>
      <c r="AA5755"/>
    </row>
    <row r="5756" spans="24:27" x14ac:dyDescent="0.25">
      <c r="X5756"/>
      <c r="Y5756"/>
      <c r="Z5756"/>
      <c r="AA5756"/>
    </row>
    <row r="5757" spans="24:27" x14ac:dyDescent="0.25">
      <c r="X5757"/>
      <c r="Y5757"/>
      <c r="Z5757"/>
      <c r="AA5757"/>
    </row>
    <row r="5758" spans="24:27" x14ac:dyDescent="0.25">
      <c r="X5758"/>
      <c r="Y5758"/>
      <c r="Z5758"/>
      <c r="AA5758"/>
    </row>
    <row r="5759" spans="24:27" x14ac:dyDescent="0.25">
      <c r="X5759"/>
      <c r="Y5759"/>
      <c r="Z5759"/>
      <c r="AA5759"/>
    </row>
    <row r="5760" spans="24:27" x14ac:dyDescent="0.25">
      <c r="X5760"/>
      <c r="Y5760"/>
      <c r="Z5760"/>
      <c r="AA5760"/>
    </row>
    <row r="5761" spans="24:27" x14ac:dyDescent="0.25">
      <c r="X5761"/>
      <c r="Y5761"/>
      <c r="Z5761"/>
      <c r="AA5761"/>
    </row>
    <row r="5762" spans="24:27" x14ac:dyDescent="0.25">
      <c r="X5762"/>
      <c r="Y5762"/>
      <c r="Z5762"/>
      <c r="AA5762"/>
    </row>
    <row r="5763" spans="24:27" x14ac:dyDescent="0.25">
      <c r="X5763"/>
      <c r="Y5763"/>
      <c r="Z5763"/>
      <c r="AA5763"/>
    </row>
    <row r="5764" spans="24:27" x14ac:dyDescent="0.25">
      <c r="X5764"/>
      <c r="Y5764"/>
      <c r="Z5764"/>
      <c r="AA5764"/>
    </row>
    <row r="5765" spans="24:27" x14ac:dyDescent="0.25">
      <c r="X5765"/>
      <c r="Y5765"/>
      <c r="Z5765"/>
      <c r="AA5765"/>
    </row>
    <row r="5766" spans="24:27" x14ac:dyDescent="0.25">
      <c r="X5766"/>
      <c r="Y5766"/>
      <c r="Z5766"/>
      <c r="AA5766"/>
    </row>
    <row r="5767" spans="24:27" x14ac:dyDescent="0.25">
      <c r="X5767"/>
      <c r="Y5767"/>
      <c r="Z5767"/>
      <c r="AA5767"/>
    </row>
    <row r="5768" spans="24:27" x14ac:dyDescent="0.25">
      <c r="X5768"/>
      <c r="Y5768"/>
      <c r="Z5768"/>
      <c r="AA5768"/>
    </row>
    <row r="5769" spans="24:27" x14ac:dyDescent="0.25">
      <c r="X5769"/>
      <c r="Y5769"/>
      <c r="Z5769"/>
      <c r="AA5769"/>
    </row>
    <row r="5770" spans="24:27" x14ac:dyDescent="0.25">
      <c r="X5770"/>
      <c r="Y5770"/>
      <c r="Z5770"/>
      <c r="AA5770"/>
    </row>
    <row r="5771" spans="24:27" x14ac:dyDescent="0.25">
      <c r="X5771"/>
      <c r="Y5771"/>
      <c r="Z5771"/>
      <c r="AA5771"/>
    </row>
    <row r="5772" spans="24:27" x14ac:dyDescent="0.25">
      <c r="X5772"/>
      <c r="Y5772"/>
      <c r="Z5772"/>
      <c r="AA5772"/>
    </row>
    <row r="5773" spans="24:27" x14ac:dyDescent="0.25">
      <c r="X5773"/>
      <c r="Y5773"/>
      <c r="Z5773"/>
      <c r="AA5773"/>
    </row>
    <row r="5774" spans="24:27" x14ac:dyDescent="0.25">
      <c r="X5774"/>
      <c r="Y5774"/>
      <c r="Z5774"/>
      <c r="AA5774"/>
    </row>
    <row r="5775" spans="24:27" x14ac:dyDescent="0.25">
      <c r="X5775"/>
      <c r="Y5775"/>
      <c r="Z5775"/>
      <c r="AA5775"/>
    </row>
    <row r="5776" spans="24:27" x14ac:dyDescent="0.25">
      <c r="X5776"/>
      <c r="Y5776"/>
      <c r="Z5776"/>
      <c r="AA5776"/>
    </row>
    <row r="5777" spans="24:27" x14ac:dyDescent="0.25">
      <c r="X5777"/>
      <c r="Y5777"/>
      <c r="Z5777"/>
      <c r="AA5777"/>
    </row>
    <row r="5778" spans="24:27" x14ac:dyDescent="0.25">
      <c r="X5778"/>
      <c r="Y5778"/>
      <c r="Z5778"/>
      <c r="AA5778"/>
    </row>
    <row r="5779" spans="24:27" x14ac:dyDescent="0.25">
      <c r="X5779"/>
      <c r="Y5779"/>
      <c r="Z5779"/>
      <c r="AA5779"/>
    </row>
    <row r="5780" spans="24:27" x14ac:dyDescent="0.25">
      <c r="X5780"/>
      <c r="Y5780"/>
      <c r="Z5780"/>
      <c r="AA5780"/>
    </row>
    <row r="5781" spans="24:27" x14ac:dyDescent="0.25">
      <c r="X5781"/>
      <c r="Y5781"/>
      <c r="Z5781"/>
      <c r="AA5781"/>
    </row>
    <row r="5782" spans="24:27" x14ac:dyDescent="0.25">
      <c r="X5782"/>
      <c r="Y5782"/>
      <c r="Z5782"/>
      <c r="AA5782"/>
    </row>
    <row r="5783" spans="24:27" x14ac:dyDescent="0.25">
      <c r="X5783"/>
      <c r="Y5783"/>
      <c r="Z5783"/>
      <c r="AA5783"/>
    </row>
    <row r="5784" spans="24:27" x14ac:dyDescent="0.25">
      <c r="X5784"/>
      <c r="Y5784"/>
      <c r="Z5784"/>
      <c r="AA5784"/>
    </row>
    <row r="5785" spans="24:27" x14ac:dyDescent="0.25">
      <c r="X5785"/>
      <c r="Y5785"/>
      <c r="Z5785"/>
      <c r="AA5785"/>
    </row>
    <row r="5786" spans="24:27" x14ac:dyDescent="0.25">
      <c r="X5786"/>
      <c r="Y5786"/>
      <c r="Z5786"/>
      <c r="AA5786"/>
    </row>
    <row r="5787" spans="24:27" x14ac:dyDescent="0.25">
      <c r="X5787"/>
      <c r="Y5787"/>
      <c r="Z5787"/>
      <c r="AA5787"/>
    </row>
    <row r="5788" spans="24:27" x14ac:dyDescent="0.25">
      <c r="X5788"/>
      <c r="Y5788"/>
      <c r="Z5788"/>
      <c r="AA5788"/>
    </row>
    <row r="5789" spans="24:27" x14ac:dyDescent="0.25">
      <c r="X5789"/>
      <c r="Y5789"/>
      <c r="Z5789"/>
      <c r="AA5789"/>
    </row>
    <row r="5790" spans="24:27" x14ac:dyDescent="0.25">
      <c r="X5790"/>
      <c r="Y5790"/>
      <c r="Z5790"/>
      <c r="AA5790"/>
    </row>
    <row r="5791" spans="24:27" x14ac:dyDescent="0.25">
      <c r="X5791"/>
      <c r="Y5791"/>
      <c r="Z5791"/>
      <c r="AA5791"/>
    </row>
    <row r="5792" spans="24:27" x14ac:dyDescent="0.25">
      <c r="X5792"/>
      <c r="Y5792"/>
      <c r="Z5792"/>
      <c r="AA5792"/>
    </row>
    <row r="5793" spans="24:27" x14ac:dyDescent="0.25">
      <c r="X5793"/>
      <c r="Y5793"/>
      <c r="Z5793"/>
      <c r="AA5793"/>
    </row>
    <row r="5794" spans="24:27" x14ac:dyDescent="0.25">
      <c r="X5794"/>
      <c r="Y5794"/>
      <c r="Z5794"/>
      <c r="AA5794"/>
    </row>
    <row r="5795" spans="24:27" x14ac:dyDescent="0.25">
      <c r="X5795"/>
      <c r="Y5795"/>
      <c r="Z5795"/>
      <c r="AA5795"/>
    </row>
    <row r="5796" spans="24:27" x14ac:dyDescent="0.25">
      <c r="X5796"/>
      <c r="Y5796"/>
      <c r="Z5796"/>
      <c r="AA5796"/>
    </row>
    <row r="5797" spans="24:27" x14ac:dyDescent="0.25">
      <c r="X5797"/>
      <c r="Y5797"/>
      <c r="Z5797"/>
      <c r="AA5797"/>
    </row>
    <row r="5798" spans="24:27" x14ac:dyDescent="0.25">
      <c r="X5798"/>
      <c r="Y5798"/>
      <c r="Z5798"/>
      <c r="AA5798"/>
    </row>
    <row r="5799" spans="24:27" x14ac:dyDescent="0.25">
      <c r="X5799"/>
      <c r="Y5799"/>
      <c r="Z5799"/>
      <c r="AA5799"/>
    </row>
    <row r="5800" spans="24:27" x14ac:dyDescent="0.25">
      <c r="X5800"/>
      <c r="Y5800"/>
      <c r="Z5800"/>
      <c r="AA5800"/>
    </row>
    <row r="5801" spans="24:27" x14ac:dyDescent="0.25">
      <c r="X5801"/>
      <c r="Y5801"/>
      <c r="Z5801"/>
      <c r="AA5801"/>
    </row>
    <row r="5802" spans="24:27" x14ac:dyDescent="0.25">
      <c r="X5802"/>
      <c r="Y5802"/>
      <c r="Z5802"/>
      <c r="AA5802"/>
    </row>
    <row r="5803" spans="24:27" x14ac:dyDescent="0.25">
      <c r="X5803"/>
      <c r="Y5803"/>
      <c r="Z5803"/>
      <c r="AA5803"/>
    </row>
    <row r="5804" spans="24:27" x14ac:dyDescent="0.25">
      <c r="X5804"/>
      <c r="Y5804"/>
      <c r="Z5804"/>
      <c r="AA5804"/>
    </row>
    <row r="5805" spans="24:27" x14ac:dyDescent="0.25">
      <c r="X5805"/>
      <c r="Y5805"/>
      <c r="Z5805"/>
      <c r="AA5805"/>
    </row>
    <row r="5806" spans="24:27" x14ac:dyDescent="0.25">
      <c r="X5806"/>
      <c r="Y5806"/>
      <c r="Z5806"/>
      <c r="AA5806"/>
    </row>
    <row r="5807" spans="24:27" x14ac:dyDescent="0.25">
      <c r="X5807"/>
      <c r="Y5807"/>
      <c r="Z5807"/>
      <c r="AA5807"/>
    </row>
    <row r="5808" spans="24:27" x14ac:dyDescent="0.25">
      <c r="X5808"/>
      <c r="Y5808"/>
      <c r="Z5808"/>
      <c r="AA5808"/>
    </row>
    <row r="5809" spans="24:27" x14ac:dyDescent="0.25">
      <c r="X5809"/>
      <c r="Y5809"/>
      <c r="Z5809"/>
      <c r="AA5809"/>
    </row>
    <row r="5810" spans="24:27" x14ac:dyDescent="0.25">
      <c r="X5810"/>
      <c r="Y5810"/>
      <c r="Z5810"/>
      <c r="AA5810"/>
    </row>
    <row r="5811" spans="24:27" x14ac:dyDescent="0.25">
      <c r="X5811"/>
      <c r="Y5811"/>
      <c r="Z5811"/>
      <c r="AA5811"/>
    </row>
    <row r="5812" spans="24:27" x14ac:dyDescent="0.25">
      <c r="X5812"/>
      <c r="Y5812"/>
      <c r="Z5812"/>
      <c r="AA5812"/>
    </row>
    <row r="5813" spans="24:27" x14ac:dyDescent="0.25">
      <c r="X5813"/>
      <c r="Y5813"/>
      <c r="Z5813"/>
      <c r="AA5813"/>
    </row>
    <row r="5814" spans="24:27" x14ac:dyDescent="0.25">
      <c r="X5814"/>
      <c r="Y5814"/>
      <c r="Z5814"/>
      <c r="AA5814"/>
    </row>
    <row r="5815" spans="24:27" x14ac:dyDescent="0.25">
      <c r="X5815"/>
      <c r="Y5815"/>
      <c r="Z5815"/>
      <c r="AA5815"/>
    </row>
    <row r="5816" spans="24:27" x14ac:dyDescent="0.25">
      <c r="X5816"/>
      <c r="Y5816"/>
      <c r="Z5816"/>
      <c r="AA5816"/>
    </row>
    <row r="5817" spans="24:27" x14ac:dyDescent="0.25">
      <c r="X5817"/>
      <c r="Y5817"/>
      <c r="Z5817"/>
      <c r="AA5817"/>
    </row>
    <row r="5818" spans="24:27" x14ac:dyDescent="0.25">
      <c r="X5818"/>
      <c r="Y5818"/>
      <c r="Z5818"/>
      <c r="AA5818"/>
    </row>
    <row r="5819" spans="24:27" x14ac:dyDescent="0.25">
      <c r="X5819"/>
      <c r="Y5819"/>
      <c r="Z5819"/>
      <c r="AA5819"/>
    </row>
    <row r="5820" spans="24:27" x14ac:dyDescent="0.25">
      <c r="X5820"/>
      <c r="Y5820"/>
      <c r="Z5820"/>
      <c r="AA5820"/>
    </row>
    <row r="5821" spans="24:27" x14ac:dyDescent="0.25">
      <c r="X5821"/>
      <c r="Y5821"/>
      <c r="Z5821"/>
      <c r="AA5821"/>
    </row>
    <row r="5822" spans="24:27" x14ac:dyDescent="0.25">
      <c r="X5822"/>
      <c r="Y5822"/>
      <c r="Z5822"/>
      <c r="AA5822"/>
    </row>
    <row r="5823" spans="24:27" x14ac:dyDescent="0.25">
      <c r="X5823"/>
      <c r="Y5823"/>
      <c r="Z5823"/>
      <c r="AA5823"/>
    </row>
    <row r="5824" spans="24:27" x14ac:dyDescent="0.25">
      <c r="X5824"/>
      <c r="Y5824"/>
      <c r="Z5824"/>
      <c r="AA5824"/>
    </row>
    <row r="5825" spans="24:27" x14ac:dyDescent="0.25">
      <c r="X5825"/>
      <c r="Y5825"/>
      <c r="Z5825"/>
      <c r="AA5825"/>
    </row>
    <row r="5826" spans="24:27" x14ac:dyDescent="0.25">
      <c r="X5826"/>
      <c r="Y5826"/>
      <c r="Z5826"/>
      <c r="AA5826"/>
    </row>
    <row r="5827" spans="24:27" x14ac:dyDescent="0.25">
      <c r="X5827"/>
      <c r="Y5827"/>
      <c r="Z5827"/>
      <c r="AA5827"/>
    </row>
    <row r="5828" spans="24:27" x14ac:dyDescent="0.25">
      <c r="X5828"/>
      <c r="Y5828"/>
      <c r="Z5828"/>
      <c r="AA5828"/>
    </row>
    <row r="5829" spans="24:27" x14ac:dyDescent="0.25">
      <c r="X5829"/>
      <c r="Y5829"/>
      <c r="Z5829"/>
      <c r="AA5829"/>
    </row>
    <row r="5830" spans="24:27" x14ac:dyDescent="0.25">
      <c r="X5830"/>
      <c r="Y5830"/>
      <c r="Z5830"/>
      <c r="AA5830"/>
    </row>
    <row r="5831" spans="24:27" x14ac:dyDescent="0.25">
      <c r="X5831"/>
      <c r="Y5831"/>
      <c r="Z5831"/>
      <c r="AA5831"/>
    </row>
    <row r="5832" spans="24:27" x14ac:dyDescent="0.25">
      <c r="X5832"/>
      <c r="Y5832"/>
      <c r="Z5832"/>
      <c r="AA5832"/>
    </row>
    <row r="5833" spans="24:27" x14ac:dyDescent="0.25">
      <c r="X5833"/>
      <c r="Y5833"/>
      <c r="Z5833"/>
      <c r="AA5833"/>
    </row>
    <row r="5834" spans="24:27" x14ac:dyDescent="0.25">
      <c r="X5834"/>
      <c r="Y5834"/>
      <c r="Z5834"/>
      <c r="AA5834"/>
    </row>
    <row r="5835" spans="24:27" x14ac:dyDescent="0.25">
      <c r="X5835"/>
      <c r="Y5835"/>
      <c r="Z5835"/>
      <c r="AA5835"/>
    </row>
    <row r="5836" spans="24:27" x14ac:dyDescent="0.25">
      <c r="X5836"/>
      <c r="Y5836"/>
      <c r="Z5836"/>
      <c r="AA5836"/>
    </row>
    <row r="5837" spans="24:27" x14ac:dyDescent="0.25">
      <c r="X5837"/>
      <c r="Y5837"/>
      <c r="Z5837"/>
      <c r="AA5837"/>
    </row>
    <row r="5838" spans="24:27" x14ac:dyDescent="0.25">
      <c r="X5838"/>
      <c r="Y5838"/>
      <c r="Z5838"/>
      <c r="AA5838"/>
    </row>
    <row r="5839" spans="24:27" x14ac:dyDescent="0.25">
      <c r="X5839"/>
      <c r="Y5839"/>
      <c r="Z5839"/>
      <c r="AA5839"/>
    </row>
    <row r="5840" spans="24:27" x14ac:dyDescent="0.25">
      <c r="X5840"/>
      <c r="Y5840"/>
      <c r="Z5840"/>
      <c r="AA5840"/>
    </row>
    <row r="5841" spans="24:27" x14ac:dyDescent="0.25">
      <c r="X5841"/>
      <c r="Y5841"/>
      <c r="Z5841"/>
      <c r="AA5841"/>
    </row>
    <row r="5842" spans="24:27" x14ac:dyDescent="0.25">
      <c r="X5842"/>
      <c r="Y5842"/>
      <c r="Z5842"/>
      <c r="AA5842"/>
    </row>
    <row r="5843" spans="24:27" x14ac:dyDescent="0.25">
      <c r="X5843"/>
      <c r="Y5843"/>
      <c r="Z5843"/>
      <c r="AA5843"/>
    </row>
    <row r="5844" spans="24:27" x14ac:dyDescent="0.25">
      <c r="X5844"/>
      <c r="Y5844"/>
      <c r="Z5844"/>
      <c r="AA5844"/>
    </row>
    <row r="5845" spans="24:27" x14ac:dyDescent="0.25">
      <c r="X5845"/>
      <c r="Y5845"/>
      <c r="Z5845"/>
      <c r="AA5845"/>
    </row>
    <row r="5846" spans="24:27" x14ac:dyDescent="0.25">
      <c r="X5846"/>
      <c r="Y5846"/>
      <c r="Z5846"/>
      <c r="AA5846"/>
    </row>
    <row r="5847" spans="24:27" x14ac:dyDescent="0.25">
      <c r="X5847"/>
      <c r="Y5847"/>
      <c r="Z5847"/>
      <c r="AA5847"/>
    </row>
    <row r="5848" spans="24:27" x14ac:dyDescent="0.25">
      <c r="X5848"/>
      <c r="Y5848"/>
      <c r="Z5848"/>
      <c r="AA5848"/>
    </row>
    <row r="5849" spans="24:27" x14ac:dyDescent="0.25">
      <c r="X5849"/>
      <c r="Y5849"/>
      <c r="Z5849"/>
      <c r="AA5849"/>
    </row>
    <row r="5850" spans="24:27" x14ac:dyDescent="0.25">
      <c r="X5850"/>
      <c r="Y5850"/>
      <c r="Z5850"/>
      <c r="AA5850"/>
    </row>
    <row r="5851" spans="24:27" x14ac:dyDescent="0.25">
      <c r="X5851"/>
      <c r="Y5851"/>
      <c r="Z5851"/>
      <c r="AA5851"/>
    </row>
    <row r="5852" spans="24:27" x14ac:dyDescent="0.25">
      <c r="X5852"/>
      <c r="Y5852"/>
      <c r="Z5852"/>
      <c r="AA5852"/>
    </row>
    <row r="5853" spans="24:27" x14ac:dyDescent="0.25">
      <c r="X5853"/>
      <c r="Y5853"/>
      <c r="Z5853"/>
      <c r="AA5853"/>
    </row>
    <row r="5854" spans="24:27" x14ac:dyDescent="0.25">
      <c r="X5854"/>
      <c r="Y5854"/>
      <c r="Z5854"/>
      <c r="AA5854"/>
    </row>
    <row r="5855" spans="24:27" x14ac:dyDescent="0.25">
      <c r="X5855"/>
      <c r="Y5855"/>
      <c r="Z5855"/>
      <c r="AA5855"/>
    </row>
    <row r="5856" spans="24:27" x14ac:dyDescent="0.25">
      <c r="X5856"/>
      <c r="Y5856"/>
      <c r="Z5856"/>
      <c r="AA5856"/>
    </row>
    <row r="5857" spans="24:27" x14ac:dyDescent="0.25">
      <c r="X5857"/>
      <c r="Y5857"/>
      <c r="Z5857"/>
      <c r="AA5857"/>
    </row>
    <row r="5858" spans="24:27" x14ac:dyDescent="0.25">
      <c r="X5858"/>
      <c r="Y5858"/>
      <c r="Z5858"/>
      <c r="AA5858"/>
    </row>
    <row r="5859" spans="24:27" x14ac:dyDescent="0.25">
      <c r="X5859"/>
      <c r="Y5859"/>
      <c r="Z5859"/>
      <c r="AA5859"/>
    </row>
    <row r="5860" spans="24:27" x14ac:dyDescent="0.25">
      <c r="X5860"/>
      <c r="Y5860"/>
      <c r="Z5860"/>
      <c r="AA5860"/>
    </row>
    <row r="5861" spans="24:27" x14ac:dyDescent="0.25">
      <c r="X5861"/>
      <c r="Y5861"/>
      <c r="Z5861"/>
      <c r="AA5861"/>
    </row>
    <row r="5862" spans="24:27" x14ac:dyDescent="0.25">
      <c r="X5862"/>
      <c r="Y5862"/>
      <c r="Z5862"/>
      <c r="AA5862"/>
    </row>
    <row r="5863" spans="24:27" x14ac:dyDescent="0.25">
      <c r="X5863"/>
      <c r="Y5863"/>
      <c r="Z5863"/>
      <c r="AA5863"/>
    </row>
    <row r="5864" spans="24:27" x14ac:dyDescent="0.25">
      <c r="X5864"/>
      <c r="Y5864"/>
      <c r="Z5864"/>
      <c r="AA5864"/>
    </row>
    <row r="5865" spans="24:27" x14ac:dyDescent="0.25">
      <c r="X5865"/>
      <c r="Y5865"/>
      <c r="Z5865"/>
      <c r="AA5865"/>
    </row>
    <row r="5866" spans="24:27" x14ac:dyDescent="0.25">
      <c r="X5866"/>
      <c r="Y5866"/>
      <c r="Z5866"/>
      <c r="AA5866"/>
    </row>
    <row r="5867" spans="24:27" x14ac:dyDescent="0.25">
      <c r="X5867"/>
      <c r="Y5867"/>
      <c r="Z5867"/>
      <c r="AA5867"/>
    </row>
    <row r="5868" spans="24:27" x14ac:dyDescent="0.25">
      <c r="X5868"/>
      <c r="Y5868"/>
      <c r="Z5868"/>
      <c r="AA5868"/>
    </row>
    <row r="5869" spans="24:27" x14ac:dyDescent="0.25">
      <c r="X5869"/>
      <c r="Y5869"/>
      <c r="Z5869"/>
      <c r="AA5869"/>
    </row>
    <row r="5870" spans="24:27" x14ac:dyDescent="0.25">
      <c r="X5870"/>
      <c r="Y5870"/>
      <c r="Z5870"/>
      <c r="AA5870"/>
    </row>
    <row r="5871" spans="24:27" x14ac:dyDescent="0.25">
      <c r="X5871"/>
      <c r="Y5871"/>
      <c r="Z5871"/>
      <c r="AA5871"/>
    </row>
    <row r="5872" spans="24:27" x14ac:dyDescent="0.25">
      <c r="X5872"/>
      <c r="Y5872"/>
      <c r="Z5872"/>
      <c r="AA5872"/>
    </row>
    <row r="5873" spans="24:27" x14ac:dyDescent="0.25">
      <c r="X5873"/>
      <c r="Y5873"/>
      <c r="Z5873"/>
      <c r="AA5873"/>
    </row>
    <row r="5874" spans="24:27" x14ac:dyDescent="0.25">
      <c r="X5874"/>
      <c r="Y5874"/>
      <c r="Z5874"/>
      <c r="AA5874"/>
    </row>
    <row r="5875" spans="24:27" x14ac:dyDescent="0.25">
      <c r="X5875"/>
      <c r="Y5875"/>
      <c r="Z5875"/>
      <c r="AA5875"/>
    </row>
    <row r="5876" spans="24:27" x14ac:dyDescent="0.25">
      <c r="X5876"/>
      <c r="Y5876"/>
      <c r="Z5876"/>
      <c r="AA5876"/>
    </row>
    <row r="5877" spans="24:27" x14ac:dyDescent="0.25">
      <c r="X5877"/>
      <c r="Y5877"/>
      <c r="Z5877"/>
      <c r="AA5877"/>
    </row>
    <row r="5878" spans="24:27" x14ac:dyDescent="0.25">
      <c r="X5878"/>
      <c r="Y5878"/>
      <c r="Z5878"/>
      <c r="AA5878"/>
    </row>
    <row r="5879" spans="24:27" x14ac:dyDescent="0.25">
      <c r="X5879"/>
      <c r="Y5879"/>
      <c r="Z5879"/>
      <c r="AA5879"/>
    </row>
    <row r="5880" spans="24:27" x14ac:dyDescent="0.25">
      <c r="X5880"/>
      <c r="Y5880"/>
      <c r="Z5880"/>
      <c r="AA5880"/>
    </row>
    <row r="5881" spans="24:27" x14ac:dyDescent="0.25">
      <c r="X5881"/>
      <c r="Y5881"/>
      <c r="Z5881"/>
      <c r="AA5881"/>
    </row>
    <row r="5882" spans="24:27" x14ac:dyDescent="0.25">
      <c r="X5882"/>
      <c r="Y5882"/>
      <c r="Z5882"/>
      <c r="AA5882"/>
    </row>
    <row r="5883" spans="24:27" x14ac:dyDescent="0.25">
      <c r="X5883"/>
      <c r="Y5883"/>
      <c r="Z5883"/>
      <c r="AA5883"/>
    </row>
    <row r="5884" spans="24:27" x14ac:dyDescent="0.25">
      <c r="X5884"/>
      <c r="Y5884"/>
      <c r="Z5884"/>
      <c r="AA5884"/>
    </row>
    <row r="5885" spans="24:27" x14ac:dyDescent="0.25">
      <c r="X5885"/>
      <c r="Y5885"/>
      <c r="Z5885"/>
      <c r="AA5885"/>
    </row>
    <row r="5886" spans="24:27" x14ac:dyDescent="0.25">
      <c r="X5886"/>
      <c r="Y5886"/>
      <c r="Z5886"/>
      <c r="AA5886"/>
    </row>
    <row r="5887" spans="24:27" x14ac:dyDescent="0.25">
      <c r="X5887"/>
      <c r="Y5887"/>
      <c r="Z5887"/>
      <c r="AA5887"/>
    </row>
    <row r="5888" spans="24:27" x14ac:dyDescent="0.25">
      <c r="X5888"/>
      <c r="Y5888"/>
      <c r="Z5888"/>
      <c r="AA5888"/>
    </row>
    <row r="5889" spans="24:27" x14ac:dyDescent="0.25">
      <c r="X5889"/>
      <c r="Y5889"/>
      <c r="Z5889"/>
      <c r="AA5889"/>
    </row>
    <row r="5890" spans="24:27" x14ac:dyDescent="0.25">
      <c r="X5890"/>
      <c r="Y5890"/>
      <c r="Z5890"/>
      <c r="AA5890"/>
    </row>
    <row r="5891" spans="24:27" x14ac:dyDescent="0.25">
      <c r="X5891"/>
      <c r="Y5891"/>
      <c r="Z5891"/>
      <c r="AA5891"/>
    </row>
    <row r="5892" spans="24:27" x14ac:dyDescent="0.25">
      <c r="X5892"/>
      <c r="Y5892"/>
      <c r="Z5892"/>
      <c r="AA5892"/>
    </row>
    <row r="5893" spans="24:27" x14ac:dyDescent="0.25">
      <c r="X5893"/>
      <c r="Y5893"/>
      <c r="Z5893"/>
      <c r="AA5893"/>
    </row>
    <row r="5894" spans="24:27" x14ac:dyDescent="0.25">
      <c r="X5894"/>
      <c r="Y5894"/>
      <c r="Z5894"/>
      <c r="AA5894"/>
    </row>
    <row r="5895" spans="24:27" x14ac:dyDescent="0.25">
      <c r="X5895"/>
      <c r="Y5895"/>
      <c r="Z5895"/>
      <c r="AA5895"/>
    </row>
    <row r="5896" spans="24:27" x14ac:dyDescent="0.25">
      <c r="X5896"/>
      <c r="Y5896"/>
      <c r="Z5896"/>
      <c r="AA5896"/>
    </row>
    <row r="5897" spans="24:27" x14ac:dyDescent="0.25">
      <c r="X5897"/>
      <c r="Y5897"/>
      <c r="Z5897"/>
      <c r="AA5897"/>
    </row>
    <row r="5898" spans="24:27" x14ac:dyDescent="0.25">
      <c r="X5898"/>
      <c r="Y5898"/>
      <c r="Z5898"/>
      <c r="AA5898"/>
    </row>
    <row r="5899" spans="24:27" x14ac:dyDescent="0.25">
      <c r="X5899"/>
      <c r="Y5899"/>
      <c r="Z5899"/>
      <c r="AA5899"/>
    </row>
    <row r="5900" spans="24:27" x14ac:dyDescent="0.25">
      <c r="X5900"/>
      <c r="Y5900"/>
      <c r="Z5900"/>
      <c r="AA5900"/>
    </row>
    <row r="5901" spans="24:27" x14ac:dyDescent="0.25">
      <c r="X5901"/>
      <c r="Y5901"/>
      <c r="Z5901"/>
      <c r="AA5901"/>
    </row>
    <row r="5902" spans="24:27" x14ac:dyDescent="0.25">
      <c r="X5902"/>
      <c r="Y5902"/>
      <c r="Z5902"/>
      <c r="AA5902"/>
    </row>
    <row r="5903" spans="24:27" x14ac:dyDescent="0.25">
      <c r="X5903"/>
      <c r="Y5903"/>
      <c r="Z5903"/>
      <c r="AA5903"/>
    </row>
    <row r="5904" spans="24:27" x14ac:dyDescent="0.25">
      <c r="X5904"/>
      <c r="Y5904"/>
      <c r="Z5904"/>
      <c r="AA5904"/>
    </row>
    <row r="5905" spans="24:27" x14ac:dyDescent="0.25">
      <c r="X5905"/>
      <c r="Y5905"/>
      <c r="Z5905"/>
      <c r="AA5905"/>
    </row>
    <row r="5906" spans="24:27" x14ac:dyDescent="0.25">
      <c r="X5906"/>
      <c r="Y5906"/>
      <c r="Z5906"/>
      <c r="AA5906"/>
    </row>
    <row r="5907" spans="24:27" x14ac:dyDescent="0.25">
      <c r="X5907"/>
      <c r="Y5907"/>
      <c r="Z5907"/>
      <c r="AA5907"/>
    </row>
    <row r="5908" spans="24:27" x14ac:dyDescent="0.25">
      <c r="X5908"/>
      <c r="Y5908"/>
      <c r="Z5908"/>
      <c r="AA5908"/>
    </row>
    <row r="5909" spans="24:27" x14ac:dyDescent="0.25">
      <c r="X5909"/>
      <c r="Y5909"/>
      <c r="Z5909"/>
      <c r="AA5909"/>
    </row>
    <row r="5910" spans="24:27" x14ac:dyDescent="0.25">
      <c r="X5910"/>
      <c r="Y5910"/>
      <c r="Z5910"/>
      <c r="AA5910"/>
    </row>
    <row r="5911" spans="24:27" x14ac:dyDescent="0.25">
      <c r="X5911"/>
      <c r="Y5911"/>
      <c r="Z5911"/>
      <c r="AA5911"/>
    </row>
    <row r="5912" spans="24:27" x14ac:dyDescent="0.25">
      <c r="X5912"/>
      <c r="Y5912"/>
      <c r="Z5912"/>
      <c r="AA5912"/>
    </row>
    <row r="5913" spans="24:27" x14ac:dyDescent="0.25">
      <c r="X5913"/>
      <c r="Y5913"/>
      <c r="Z5913"/>
      <c r="AA5913"/>
    </row>
    <row r="5914" spans="24:27" x14ac:dyDescent="0.25">
      <c r="X5914"/>
      <c r="Y5914"/>
      <c r="Z5914"/>
      <c r="AA5914"/>
    </row>
    <row r="5915" spans="24:27" x14ac:dyDescent="0.25">
      <c r="X5915"/>
      <c r="Y5915"/>
      <c r="Z5915"/>
      <c r="AA5915"/>
    </row>
    <row r="5916" spans="24:27" x14ac:dyDescent="0.25">
      <c r="X5916"/>
      <c r="Y5916"/>
      <c r="Z5916"/>
      <c r="AA5916"/>
    </row>
    <row r="5917" spans="24:27" x14ac:dyDescent="0.25">
      <c r="X5917"/>
      <c r="Y5917"/>
      <c r="Z5917"/>
      <c r="AA5917"/>
    </row>
    <row r="5918" spans="24:27" x14ac:dyDescent="0.25">
      <c r="X5918"/>
      <c r="Y5918"/>
      <c r="Z5918"/>
      <c r="AA5918"/>
    </row>
    <row r="5919" spans="24:27" x14ac:dyDescent="0.25">
      <c r="X5919"/>
      <c r="Y5919"/>
      <c r="Z5919"/>
      <c r="AA5919"/>
    </row>
    <row r="5920" spans="24:27" x14ac:dyDescent="0.25">
      <c r="X5920"/>
      <c r="Y5920"/>
      <c r="Z5920"/>
      <c r="AA5920"/>
    </row>
    <row r="5921" spans="24:27" x14ac:dyDescent="0.25">
      <c r="X5921"/>
      <c r="Y5921"/>
      <c r="Z5921"/>
      <c r="AA5921"/>
    </row>
    <row r="5922" spans="24:27" x14ac:dyDescent="0.25">
      <c r="X5922"/>
      <c r="Y5922"/>
      <c r="Z5922"/>
      <c r="AA5922"/>
    </row>
    <row r="5923" spans="24:27" x14ac:dyDescent="0.25">
      <c r="X5923"/>
      <c r="Y5923"/>
      <c r="Z5923"/>
      <c r="AA5923"/>
    </row>
    <row r="5924" spans="24:27" x14ac:dyDescent="0.25">
      <c r="X5924"/>
      <c r="Y5924"/>
      <c r="Z5924"/>
      <c r="AA5924"/>
    </row>
    <row r="5925" spans="24:27" x14ac:dyDescent="0.25">
      <c r="X5925"/>
      <c r="Y5925"/>
      <c r="Z5925"/>
      <c r="AA5925"/>
    </row>
    <row r="5926" spans="24:27" x14ac:dyDescent="0.25">
      <c r="X5926"/>
      <c r="Y5926"/>
      <c r="Z5926"/>
      <c r="AA5926"/>
    </row>
    <row r="5927" spans="24:27" x14ac:dyDescent="0.25">
      <c r="X5927"/>
      <c r="Y5927"/>
      <c r="Z5927"/>
      <c r="AA5927"/>
    </row>
    <row r="5928" spans="24:27" x14ac:dyDescent="0.25">
      <c r="X5928"/>
      <c r="Y5928"/>
      <c r="Z5928"/>
      <c r="AA5928"/>
    </row>
    <row r="5929" spans="24:27" x14ac:dyDescent="0.25">
      <c r="X5929"/>
      <c r="Y5929"/>
      <c r="Z5929"/>
      <c r="AA5929"/>
    </row>
    <row r="5930" spans="24:27" x14ac:dyDescent="0.25">
      <c r="X5930"/>
      <c r="Y5930"/>
      <c r="Z5930"/>
      <c r="AA5930"/>
    </row>
    <row r="5931" spans="24:27" x14ac:dyDescent="0.25">
      <c r="X5931"/>
      <c r="Y5931"/>
      <c r="Z5931"/>
      <c r="AA5931"/>
    </row>
    <row r="5932" spans="24:27" x14ac:dyDescent="0.25">
      <c r="X5932"/>
      <c r="Y5932"/>
      <c r="Z5932"/>
      <c r="AA5932"/>
    </row>
    <row r="5933" spans="24:27" x14ac:dyDescent="0.25">
      <c r="X5933"/>
      <c r="Y5933"/>
      <c r="Z5933"/>
      <c r="AA5933"/>
    </row>
    <row r="5934" spans="24:27" x14ac:dyDescent="0.25">
      <c r="X5934"/>
      <c r="Y5934"/>
      <c r="Z5934"/>
      <c r="AA5934"/>
    </row>
    <row r="5935" spans="24:27" x14ac:dyDescent="0.25">
      <c r="X5935"/>
      <c r="Y5935"/>
      <c r="Z5935"/>
      <c r="AA5935"/>
    </row>
    <row r="5936" spans="24:27" x14ac:dyDescent="0.25">
      <c r="X5936"/>
      <c r="Y5936"/>
      <c r="Z5936"/>
      <c r="AA5936"/>
    </row>
    <row r="5937" spans="24:27" x14ac:dyDescent="0.25">
      <c r="X5937"/>
      <c r="Y5937"/>
      <c r="Z5937"/>
      <c r="AA5937"/>
    </row>
    <row r="5938" spans="24:27" x14ac:dyDescent="0.25">
      <c r="X5938"/>
      <c r="Y5938"/>
      <c r="Z5938"/>
      <c r="AA5938"/>
    </row>
    <row r="5939" spans="24:27" x14ac:dyDescent="0.25">
      <c r="X5939"/>
      <c r="Y5939"/>
      <c r="Z5939"/>
      <c r="AA5939"/>
    </row>
    <row r="5940" spans="24:27" x14ac:dyDescent="0.25">
      <c r="X5940"/>
      <c r="Y5940"/>
      <c r="Z5940"/>
      <c r="AA5940"/>
    </row>
    <row r="5941" spans="24:27" x14ac:dyDescent="0.25">
      <c r="X5941"/>
      <c r="Y5941"/>
      <c r="Z5941"/>
      <c r="AA5941"/>
    </row>
    <row r="5942" spans="24:27" x14ac:dyDescent="0.25">
      <c r="X5942"/>
      <c r="Y5942"/>
      <c r="Z5942"/>
      <c r="AA5942"/>
    </row>
    <row r="5943" spans="24:27" x14ac:dyDescent="0.25">
      <c r="X5943"/>
      <c r="Y5943"/>
      <c r="Z5943"/>
      <c r="AA5943"/>
    </row>
    <row r="5944" spans="24:27" x14ac:dyDescent="0.25">
      <c r="X5944"/>
      <c r="Y5944"/>
      <c r="Z5944"/>
      <c r="AA5944"/>
    </row>
    <row r="5945" spans="24:27" x14ac:dyDescent="0.25">
      <c r="X5945"/>
      <c r="Y5945"/>
      <c r="Z5945"/>
      <c r="AA5945"/>
    </row>
    <row r="5946" spans="24:27" x14ac:dyDescent="0.25">
      <c r="X5946"/>
      <c r="Y5946"/>
      <c r="Z5946"/>
      <c r="AA5946"/>
    </row>
    <row r="5947" spans="24:27" x14ac:dyDescent="0.25">
      <c r="X5947"/>
      <c r="Y5947"/>
      <c r="Z5947"/>
      <c r="AA5947"/>
    </row>
    <row r="5948" spans="24:27" x14ac:dyDescent="0.25">
      <c r="X5948"/>
      <c r="Y5948"/>
      <c r="Z5948"/>
      <c r="AA5948"/>
    </row>
    <row r="5949" spans="24:27" x14ac:dyDescent="0.25">
      <c r="X5949"/>
      <c r="Y5949"/>
      <c r="Z5949"/>
      <c r="AA5949"/>
    </row>
    <row r="5950" spans="24:27" x14ac:dyDescent="0.25">
      <c r="X5950"/>
      <c r="Y5950"/>
      <c r="Z5950"/>
      <c r="AA5950"/>
    </row>
    <row r="5951" spans="24:27" x14ac:dyDescent="0.25">
      <c r="X5951"/>
      <c r="Y5951"/>
      <c r="Z5951"/>
      <c r="AA5951"/>
    </row>
    <row r="5952" spans="24:27" x14ac:dyDescent="0.25">
      <c r="X5952"/>
      <c r="Y5952"/>
      <c r="Z5952"/>
      <c r="AA5952"/>
    </row>
    <row r="5953" spans="24:27" x14ac:dyDescent="0.25">
      <c r="X5953"/>
      <c r="Y5953"/>
      <c r="Z5953"/>
      <c r="AA5953"/>
    </row>
    <row r="5954" spans="24:27" x14ac:dyDescent="0.25">
      <c r="X5954"/>
      <c r="Y5954"/>
      <c r="Z5954"/>
      <c r="AA5954"/>
    </row>
    <row r="5955" spans="24:27" x14ac:dyDescent="0.25">
      <c r="X5955"/>
      <c r="Y5955"/>
      <c r="Z5955"/>
      <c r="AA5955"/>
    </row>
    <row r="5956" spans="24:27" x14ac:dyDescent="0.25">
      <c r="X5956"/>
      <c r="Y5956"/>
      <c r="Z5956"/>
      <c r="AA5956"/>
    </row>
    <row r="5957" spans="24:27" x14ac:dyDescent="0.25">
      <c r="X5957"/>
      <c r="Y5957"/>
      <c r="Z5957"/>
      <c r="AA5957"/>
    </row>
    <row r="5958" spans="24:27" x14ac:dyDescent="0.25">
      <c r="X5958"/>
      <c r="Y5958"/>
      <c r="Z5958"/>
      <c r="AA5958"/>
    </row>
    <row r="5959" spans="24:27" x14ac:dyDescent="0.25">
      <c r="X5959"/>
      <c r="Y5959"/>
      <c r="Z5959"/>
      <c r="AA5959"/>
    </row>
    <row r="5960" spans="24:27" x14ac:dyDescent="0.25">
      <c r="X5960"/>
      <c r="Y5960"/>
      <c r="Z5960"/>
      <c r="AA5960"/>
    </row>
    <row r="5961" spans="24:27" x14ac:dyDescent="0.25">
      <c r="X5961"/>
      <c r="Y5961"/>
      <c r="Z5961"/>
      <c r="AA5961"/>
    </row>
    <row r="5962" spans="24:27" x14ac:dyDescent="0.25">
      <c r="X5962"/>
      <c r="Y5962"/>
      <c r="Z5962"/>
      <c r="AA5962"/>
    </row>
    <row r="5963" spans="24:27" x14ac:dyDescent="0.25">
      <c r="X5963"/>
      <c r="Y5963"/>
      <c r="Z5963"/>
      <c r="AA5963"/>
    </row>
    <row r="5964" spans="24:27" x14ac:dyDescent="0.25">
      <c r="X5964"/>
      <c r="Y5964"/>
      <c r="Z5964"/>
      <c r="AA5964"/>
    </row>
    <row r="5965" spans="24:27" x14ac:dyDescent="0.25">
      <c r="X5965"/>
      <c r="Y5965"/>
      <c r="Z5965"/>
      <c r="AA5965"/>
    </row>
    <row r="5966" spans="24:27" x14ac:dyDescent="0.25">
      <c r="X5966"/>
      <c r="Y5966"/>
      <c r="Z5966"/>
      <c r="AA5966"/>
    </row>
    <row r="5967" spans="24:27" x14ac:dyDescent="0.25">
      <c r="X5967"/>
      <c r="Y5967"/>
      <c r="Z5967"/>
      <c r="AA5967"/>
    </row>
    <row r="5968" spans="24:27" x14ac:dyDescent="0.25">
      <c r="X5968"/>
      <c r="Y5968"/>
      <c r="Z5968"/>
      <c r="AA5968"/>
    </row>
    <row r="5969" spans="24:27" x14ac:dyDescent="0.25">
      <c r="X5969"/>
      <c r="Y5969"/>
      <c r="Z5969"/>
      <c r="AA5969"/>
    </row>
    <row r="5970" spans="24:27" x14ac:dyDescent="0.25">
      <c r="X5970"/>
      <c r="Y5970"/>
      <c r="Z5970"/>
      <c r="AA5970"/>
    </row>
    <row r="5971" spans="24:27" x14ac:dyDescent="0.25">
      <c r="X5971"/>
      <c r="Y5971"/>
      <c r="Z5971"/>
      <c r="AA5971"/>
    </row>
    <row r="5972" spans="24:27" x14ac:dyDescent="0.25">
      <c r="X5972"/>
      <c r="Y5972"/>
      <c r="Z5972"/>
      <c r="AA5972"/>
    </row>
    <row r="5973" spans="24:27" x14ac:dyDescent="0.25">
      <c r="X5973"/>
      <c r="Y5973"/>
      <c r="Z5973"/>
      <c r="AA5973"/>
    </row>
    <row r="5974" spans="24:27" x14ac:dyDescent="0.25">
      <c r="X5974"/>
      <c r="Y5974"/>
      <c r="Z5974"/>
      <c r="AA5974"/>
    </row>
    <row r="5975" spans="24:27" x14ac:dyDescent="0.25">
      <c r="X5975"/>
      <c r="Y5975"/>
      <c r="Z5975"/>
      <c r="AA5975"/>
    </row>
    <row r="5976" spans="24:27" x14ac:dyDescent="0.25">
      <c r="X5976"/>
      <c r="Y5976"/>
      <c r="Z5976"/>
      <c r="AA5976"/>
    </row>
    <row r="5977" spans="24:27" x14ac:dyDescent="0.25">
      <c r="X5977"/>
      <c r="Y5977"/>
      <c r="Z5977"/>
      <c r="AA5977"/>
    </row>
    <row r="5978" spans="24:27" x14ac:dyDescent="0.25">
      <c r="X5978"/>
      <c r="Y5978"/>
      <c r="Z5978"/>
      <c r="AA5978"/>
    </row>
    <row r="5979" spans="24:27" x14ac:dyDescent="0.25">
      <c r="X5979"/>
      <c r="Y5979"/>
      <c r="Z5979"/>
      <c r="AA5979"/>
    </row>
    <row r="5980" spans="24:27" x14ac:dyDescent="0.25">
      <c r="X5980"/>
      <c r="Y5980"/>
      <c r="Z5980"/>
      <c r="AA5980"/>
    </row>
    <row r="5981" spans="24:27" x14ac:dyDescent="0.25">
      <c r="X5981"/>
      <c r="Y5981"/>
      <c r="Z5981"/>
      <c r="AA5981"/>
    </row>
    <row r="5982" spans="24:27" x14ac:dyDescent="0.25">
      <c r="X5982"/>
      <c r="Y5982"/>
      <c r="Z5982"/>
      <c r="AA5982"/>
    </row>
    <row r="5983" spans="24:27" x14ac:dyDescent="0.25">
      <c r="X5983"/>
      <c r="Y5983"/>
      <c r="Z5983"/>
      <c r="AA5983"/>
    </row>
    <row r="5984" spans="24:27" x14ac:dyDescent="0.25">
      <c r="X5984"/>
      <c r="Y5984"/>
      <c r="Z5984"/>
      <c r="AA5984"/>
    </row>
    <row r="5985" spans="24:27" x14ac:dyDescent="0.25">
      <c r="X5985"/>
      <c r="Y5985"/>
      <c r="Z5985"/>
      <c r="AA5985"/>
    </row>
    <row r="5986" spans="24:27" x14ac:dyDescent="0.25">
      <c r="X5986"/>
      <c r="Y5986"/>
      <c r="Z5986"/>
      <c r="AA5986"/>
    </row>
    <row r="5987" spans="24:27" x14ac:dyDescent="0.25">
      <c r="X5987"/>
      <c r="Y5987"/>
      <c r="Z5987"/>
      <c r="AA5987"/>
    </row>
    <row r="5988" spans="24:27" x14ac:dyDescent="0.25">
      <c r="X5988"/>
      <c r="Y5988"/>
      <c r="Z5988"/>
      <c r="AA5988"/>
    </row>
    <row r="5989" spans="24:27" x14ac:dyDescent="0.25">
      <c r="X5989"/>
      <c r="Y5989"/>
      <c r="Z5989"/>
      <c r="AA5989"/>
    </row>
    <row r="5990" spans="24:27" x14ac:dyDescent="0.25">
      <c r="X5990"/>
      <c r="Y5990"/>
      <c r="Z5990"/>
      <c r="AA5990"/>
    </row>
    <row r="5991" spans="24:27" x14ac:dyDescent="0.25">
      <c r="X5991"/>
      <c r="Y5991"/>
      <c r="Z5991"/>
      <c r="AA5991"/>
    </row>
    <row r="5992" spans="24:27" x14ac:dyDescent="0.25">
      <c r="X5992"/>
      <c r="Y5992"/>
      <c r="Z5992"/>
      <c r="AA5992"/>
    </row>
    <row r="5993" spans="24:27" x14ac:dyDescent="0.25">
      <c r="X5993"/>
      <c r="Y5993"/>
      <c r="Z5993"/>
      <c r="AA5993"/>
    </row>
    <row r="5994" spans="24:27" x14ac:dyDescent="0.25">
      <c r="X5994"/>
      <c r="Y5994"/>
      <c r="Z5994"/>
      <c r="AA5994"/>
    </row>
    <row r="5995" spans="24:27" x14ac:dyDescent="0.25">
      <c r="X5995"/>
      <c r="Y5995"/>
      <c r="Z5995"/>
      <c r="AA5995"/>
    </row>
    <row r="5996" spans="24:27" x14ac:dyDescent="0.25">
      <c r="X5996"/>
      <c r="Y5996"/>
      <c r="Z5996"/>
      <c r="AA5996"/>
    </row>
    <row r="5997" spans="24:27" x14ac:dyDescent="0.25">
      <c r="X5997"/>
      <c r="Y5997"/>
      <c r="Z5997"/>
      <c r="AA5997"/>
    </row>
    <row r="5998" spans="24:27" x14ac:dyDescent="0.25">
      <c r="X5998"/>
      <c r="Y5998"/>
      <c r="Z5998"/>
      <c r="AA5998"/>
    </row>
    <row r="5999" spans="24:27" x14ac:dyDescent="0.25">
      <c r="X5999"/>
      <c r="Y5999"/>
      <c r="Z5999"/>
      <c r="AA5999"/>
    </row>
    <row r="6000" spans="24:27" x14ac:dyDescent="0.25">
      <c r="X6000"/>
      <c r="Y6000"/>
      <c r="Z6000"/>
      <c r="AA6000"/>
    </row>
    <row r="6001" spans="24:27" x14ac:dyDescent="0.25">
      <c r="X6001"/>
      <c r="Y6001"/>
      <c r="Z6001"/>
      <c r="AA6001"/>
    </row>
    <row r="6002" spans="24:27" x14ac:dyDescent="0.25">
      <c r="X6002"/>
      <c r="Y6002"/>
      <c r="Z6002"/>
      <c r="AA6002"/>
    </row>
    <row r="6003" spans="24:27" x14ac:dyDescent="0.25">
      <c r="X6003"/>
      <c r="Y6003"/>
      <c r="Z6003"/>
      <c r="AA6003"/>
    </row>
    <row r="6004" spans="24:27" x14ac:dyDescent="0.25">
      <c r="X6004"/>
      <c r="Y6004"/>
      <c r="Z6004"/>
      <c r="AA6004"/>
    </row>
    <row r="6005" spans="24:27" x14ac:dyDescent="0.25">
      <c r="X6005"/>
      <c r="Y6005"/>
      <c r="Z6005"/>
      <c r="AA6005"/>
    </row>
    <row r="6006" spans="24:27" x14ac:dyDescent="0.25">
      <c r="X6006"/>
      <c r="Y6006"/>
      <c r="Z6006"/>
      <c r="AA6006"/>
    </row>
    <row r="6007" spans="24:27" x14ac:dyDescent="0.25">
      <c r="X6007"/>
      <c r="Y6007"/>
      <c r="Z6007"/>
      <c r="AA6007"/>
    </row>
    <row r="6008" spans="24:27" x14ac:dyDescent="0.25">
      <c r="X6008"/>
      <c r="Y6008"/>
      <c r="Z6008"/>
      <c r="AA6008"/>
    </row>
    <row r="6009" spans="24:27" x14ac:dyDescent="0.25">
      <c r="X6009"/>
      <c r="Y6009"/>
      <c r="Z6009"/>
      <c r="AA6009"/>
    </row>
    <row r="6010" spans="24:27" x14ac:dyDescent="0.25">
      <c r="X6010"/>
      <c r="Y6010"/>
      <c r="Z6010"/>
      <c r="AA6010"/>
    </row>
    <row r="6011" spans="24:27" x14ac:dyDescent="0.25">
      <c r="X6011"/>
      <c r="Y6011"/>
      <c r="Z6011"/>
      <c r="AA6011"/>
    </row>
    <row r="6012" spans="24:27" x14ac:dyDescent="0.25">
      <c r="X6012"/>
      <c r="Y6012"/>
      <c r="Z6012"/>
      <c r="AA6012"/>
    </row>
    <row r="6013" spans="24:27" x14ac:dyDescent="0.25">
      <c r="X6013"/>
      <c r="Y6013"/>
      <c r="Z6013"/>
      <c r="AA6013"/>
    </row>
    <row r="6014" spans="24:27" x14ac:dyDescent="0.25">
      <c r="X6014"/>
      <c r="Y6014"/>
      <c r="Z6014"/>
      <c r="AA6014"/>
    </row>
    <row r="6015" spans="24:27" x14ac:dyDescent="0.25">
      <c r="X6015"/>
      <c r="Y6015"/>
      <c r="Z6015"/>
      <c r="AA6015"/>
    </row>
    <row r="6016" spans="24:27" x14ac:dyDescent="0.25">
      <c r="X6016"/>
      <c r="Y6016"/>
      <c r="Z6016"/>
      <c r="AA6016"/>
    </row>
    <row r="6017" spans="24:27" x14ac:dyDescent="0.25">
      <c r="X6017"/>
      <c r="Y6017"/>
      <c r="Z6017"/>
      <c r="AA6017"/>
    </row>
    <row r="6018" spans="24:27" x14ac:dyDescent="0.25">
      <c r="X6018"/>
      <c r="Y6018"/>
      <c r="Z6018"/>
      <c r="AA6018"/>
    </row>
    <row r="6019" spans="24:27" x14ac:dyDescent="0.25">
      <c r="X6019"/>
      <c r="Y6019"/>
      <c r="Z6019"/>
      <c r="AA6019"/>
    </row>
    <row r="6020" spans="24:27" x14ac:dyDescent="0.25">
      <c r="X6020"/>
      <c r="Y6020"/>
      <c r="Z6020"/>
      <c r="AA6020"/>
    </row>
    <row r="6021" spans="24:27" x14ac:dyDescent="0.25">
      <c r="X6021"/>
      <c r="Y6021"/>
      <c r="Z6021"/>
      <c r="AA6021"/>
    </row>
    <row r="6022" spans="24:27" x14ac:dyDescent="0.25">
      <c r="X6022"/>
      <c r="Y6022"/>
      <c r="Z6022"/>
      <c r="AA6022"/>
    </row>
    <row r="6023" spans="24:27" x14ac:dyDescent="0.25">
      <c r="X6023"/>
      <c r="Y6023"/>
      <c r="Z6023"/>
      <c r="AA6023"/>
    </row>
    <row r="6024" spans="24:27" x14ac:dyDescent="0.25">
      <c r="X6024"/>
      <c r="Y6024"/>
      <c r="Z6024"/>
      <c r="AA6024"/>
    </row>
    <row r="6025" spans="24:27" x14ac:dyDescent="0.25">
      <c r="X6025"/>
      <c r="Y6025"/>
      <c r="Z6025"/>
      <c r="AA6025"/>
    </row>
    <row r="6026" spans="24:27" x14ac:dyDescent="0.25">
      <c r="X6026"/>
      <c r="Y6026"/>
      <c r="Z6026"/>
      <c r="AA6026"/>
    </row>
    <row r="6027" spans="24:27" x14ac:dyDescent="0.25">
      <c r="X6027"/>
      <c r="Y6027"/>
      <c r="Z6027"/>
      <c r="AA6027"/>
    </row>
    <row r="6028" spans="24:27" x14ac:dyDescent="0.25">
      <c r="X6028"/>
      <c r="Y6028"/>
      <c r="Z6028"/>
      <c r="AA6028"/>
    </row>
    <row r="6029" spans="24:27" x14ac:dyDescent="0.25">
      <c r="X6029"/>
      <c r="Y6029"/>
      <c r="Z6029"/>
      <c r="AA6029"/>
    </row>
    <row r="6030" spans="24:27" x14ac:dyDescent="0.25">
      <c r="X6030"/>
      <c r="Y6030"/>
      <c r="Z6030"/>
      <c r="AA6030"/>
    </row>
    <row r="6031" spans="24:27" x14ac:dyDescent="0.25">
      <c r="X6031"/>
      <c r="Y6031"/>
      <c r="Z6031"/>
      <c r="AA6031"/>
    </row>
    <row r="6032" spans="24:27" x14ac:dyDescent="0.25">
      <c r="X6032"/>
      <c r="Y6032"/>
      <c r="Z6032"/>
      <c r="AA6032"/>
    </row>
    <row r="6033" spans="24:27" x14ac:dyDescent="0.25">
      <c r="X6033"/>
      <c r="Y6033"/>
      <c r="Z6033"/>
      <c r="AA6033"/>
    </row>
    <row r="6034" spans="24:27" x14ac:dyDescent="0.25">
      <c r="X6034"/>
      <c r="Y6034"/>
      <c r="Z6034"/>
      <c r="AA6034"/>
    </row>
    <row r="6035" spans="24:27" x14ac:dyDescent="0.25">
      <c r="X6035"/>
      <c r="Y6035"/>
      <c r="Z6035"/>
      <c r="AA6035"/>
    </row>
    <row r="6036" spans="24:27" x14ac:dyDescent="0.25">
      <c r="X6036"/>
      <c r="Y6036"/>
      <c r="Z6036"/>
      <c r="AA6036"/>
    </row>
    <row r="6037" spans="24:27" x14ac:dyDescent="0.25">
      <c r="X6037"/>
      <c r="Y6037"/>
      <c r="Z6037"/>
      <c r="AA6037"/>
    </row>
    <row r="6038" spans="24:27" x14ac:dyDescent="0.25">
      <c r="X6038"/>
      <c r="Y6038"/>
      <c r="Z6038"/>
      <c r="AA6038"/>
    </row>
    <row r="6039" spans="24:27" x14ac:dyDescent="0.25">
      <c r="X6039"/>
      <c r="Y6039"/>
      <c r="Z6039"/>
      <c r="AA6039"/>
    </row>
    <row r="6040" spans="24:27" x14ac:dyDescent="0.25">
      <c r="X6040"/>
      <c r="Y6040"/>
      <c r="Z6040"/>
      <c r="AA6040"/>
    </row>
    <row r="6041" spans="24:27" x14ac:dyDescent="0.25">
      <c r="X6041"/>
      <c r="Y6041"/>
      <c r="Z6041"/>
      <c r="AA6041"/>
    </row>
    <row r="6042" spans="24:27" x14ac:dyDescent="0.25">
      <c r="X6042"/>
      <c r="Y6042"/>
      <c r="Z6042"/>
      <c r="AA6042"/>
    </row>
    <row r="6043" spans="24:27" x14ac:dyDescent="0.25">
      <c r="X6043"/>
      <c r="Y6043"/>
      <c r="Z6043"/>
      <c r="AA6043"/>
    </row>
    <row r="6044" spans="24:27" x14ac:dyDescent="0.25">
      <c r="X6044"/>
      <c r="Y6044"/>
      <c r="Z6044"/>
      <c r="AA6044"/>
    </row>
    <row r="6045" spans="24:27" x14ac:dyDescent="0.25">
      <c r="X6045"/>
      <c r="Y6045"/>
      <c r="Z6045"/>
      <c r="AA6045"/>
    </row>
    <row r="6046" spans="24:27" x14ac:dyDescent="0.25">
      <c r="X6046"/>
      <c r="Y6046"/>
      <c r="Z6046"/>
      <c r="AA6046"/>
    </row>
    <row r="6047" spans="24:27" x14ac:dyDescent="0.25">
      <c r="X6047"/>
      <c r="Y6047"/>
      <c r="Z6047"/>
      <c r="AA6047"/>
    </row>
    <row r="6048" spans="24:27" x14ac:dyDescent="0.25">
      <c r="X6048"/>
      <c r="Y6048"/>
      <c r="Z6048"/>
      <c r="AA6048"/>
    </row>
    <row r="6049" spans="24:27" x14ac:dyDescent="0.25">
      <c r="X6049"/>
      <c r="Y6049"/>
      <c r="Z6049"/>
      <c r="AA6049"/>
    </row>
    <row r="6050" spans="24:27" x14ac:dyDescent="0.25">
      <c r="X6050"/>
      <c r="Y6050"/>
      <c r="Z6050"/>
      <c r="AA6050"/>
    </row>
    <row r="6051" spans="24:27" x14ac:dyDescent="0.25">
      <c r="X6051"/>
      <c r="Y6051"/>
      <c r="Z6051"/>
      <c r="AA6051"/>
    </row>
    <row r="6052" spans="24:27" x14ac:dyDescent="0.25">
      <c r="X6052"/>
      <c r="Y6052"/>
      <c r="Z6052"/>
      <c r="AA6052"/>
    </row>
    <row r="6053" spans="24:27" x14ac:dyDescent="0.25">
      <c r="X6053"/>
      <c r="Y6053"/>
      <c r="Z6053"/>
      <c r="AA6053"/>
    </row>
    <row r="6054" spans="24:27" x14ac:dyDescent="0.25">
      <c r="X6054"/>
      <c r="Y6054"/>
      <c r="Z6054"/>
      <c r="AA6054"/>
    </row>
    <row r="6055" spans="24:27" x14ac:dyDescent="0.25">
      <c r="X6055"/>
      <c r="Y6055"/>
      <c r="Z6055"/>
      <c r="AA6055"/>
    </row>
    <row r="6056" spans="24:27" x14ac:dyDescent="0.25">
      <c r="X6056"/>
      <c r="Y6056"/>
      <c r="Z6056"/>
      <c r="AA6056"/>
    </row>
    <row r="6057" spans="24:27" x14ac:dyDescent="0.25">
      <c r="X6057"/>
      <c r="Y6057"/>
      <c r="Z6057"/>
      <c r="AA6057"/>
    </row>
    <row r="6058" spans="24:27" x14ac:dyDescent="0.25">
      <c r="X6058"/>
      <c r="Y6058"/>
      <c r="Z6058"/>
      <c r="AA6058"/>
    </row>
    <row r="6059" spans="24:27" x14ac:dyDescent="0.25">
      <c r="X6059"/>
      <c r="Y6059"/>
      <c r="Z6059"/>
      <c r="AA6059"/>
    </row>
    <row r="6060" spans="24:27" x14ac:dyDescent="0.25">
      <c r="X6060"/>
      <c r="Y6060"/>
      <c r="Z6060"/>
      <c r="AA6060"/>
    </row>
    <row r="6061" spans="24:27" x14ac:dyDescent="0.25">
      <c r="X6061"/>
      <c r="Y6061"/>
      <c r="Z6061"/>
      <c r="AA6061"/>
    </row>
    <row r="6062" spans="24:27" x14ac:dyDescent="0.25">
      <c r="X6062"/>
      <c r="Y6062"/>
      <c r="Z6062"/>
      <c r="AA6062"/>
    </row>
    <row r="6063" spans="24:27" x14ac:dyDescent="0.25">
      <c r="X6063"/>
      <c r="Y6063"/>
      <c r="Z6063"/>
      <c r="AA6063"/>
    </row>
    <row r="6064" spans="24:27" x14ac:dyDescent="0.25">
      <c r="X6064"/>
      <c r="Y6064"/>
      <c r="Z6064"/>
      <c r="AA6064"/>
    </row>
    <row r="6065" spans="24:27" x14ac:dyDescent="0.25">
      <c r="X6065"/>
      <c r="Y6065"/>
      <c r="Z6065"/>
      <c r="AA6065"/>
    </row>
    <row r="6066" spans="24:27" x14ac:dyDescent="0.25">
      <c r="X6066"/>
      <c r="Y6066"/>
      <c r="Z6066"/>
      <c r="AA6066"/>
    </row>
    <row r="6067" spans="24:27" x14ac:dyDescent="0.25">
      <c r="X6067"/>
      <c r="Y6067"/>
      <c r="Z6067"/>
      <c r="AA6067"/>
    </row>
    <row r="6068" spans="24:27" x14ac:dyDescent="0.25">
      <c r="X6068"/>
      <c r="Y6068"/>
      <c r="Z6068"/>
      <c r="AA6068"/>
    </row>
    <row r="6069" spans="24:27" x14ac:dyDescent="0.25">
      <c r="X6069"/>
      <c r="Y6069"/>
      <c r="Z6069"/>
      <c r="AA6069"/>
    </row>
    <row r="6070" spans="24:27" x14ac:dyDescent="0.25">
      <c r="X6070"/>
      <c r="Y6070"/>
      <c r="Z6070"/>
      <c r="AA6070"/>
    </row>
    <row r="6071" spans="24:27" x14ac:dyDescent="0.25">
      <c r="X6071"/>
      <c r="Y6071"/>
      <c r="Z6071"/>
      <c r="AA6071"/>
    </row>
    <row r="6072" spans="24:27" x14ac:dyDescent="0.25">
      <c r="X6072"/>
      <c r="Y6072"/>
      <c r="Z6072"/>
      <c r="AA6072"/>
    </row>
    <row r="6073" spans="24:27" x14ac:dyDescent="0.25">
      <c r="X6073"/>
      <c r="Y6073"/>
      <c r="Z6073"/>
      <c r="AA6073"/>
    </row>
    <row r="6074" spans="24:27" x14ac:dyDescent="0.25">
      <c r="X6074"/>
      <c r="Y6074"/>
      <c r="Z6074"/>
      <c r="AA6074"/>
    </row>
    <row r="6075" spans="24:27" x14ac:dyDescent="0.25">
      <c r="X6075"/>
      <c r="Y6075"/>
      <c r="Z6075"/>
      <c r="AA6075"/>
    </row>
    <row r="6076" spans="24:27" x14ac:dyDescent="0.25">
      <c r="X6076"/>
      <c r="Y6076"/>
      <c r="Z6076"/>
      <c r="AA6076"/>
    </row>
    <row r="6077" spans="24:27" x14ac:dyDescent="0.25">
      <c r="X6077"/>
      <c r="Y6077"/>
      <c r="Z6077"/>
      <c r="AA6077"/>
    </row>
    <row r="6078" spans="24:27" x14ac:dyDescent="0.25">
      <c r="X6078"/>
      <c r="Y6078"/>
      <c r="Z6078"/>
      <c r="AA6078"/>
    </row>
    <row r="6079" spans="24:27" x14ac:dyDescent="0.25">
      <c r="X6079"/>
      <c r="Y6079"/>
      <c r="Z6079"/>
      <c r="AA6079"/>
    </row>
    <row r="6080" spans="24:27" x14ac:dyDescent="0.25">
      <c r="X6080"/>
      <c r="Y6080"/>
      <c r="Z6080"/>
      <c r="AA6080"/>
    </row>
    <row r="6081" spans="24:27" x14ac:dyDescent="0.25">
      <c r="X6081"/>
      <c r="Y6081"/>
      <c r="Z6081"/>
      <c r="AA6081"/>
    </row>
    <row r="6082" spans="24:27" x14ac:dyDescent="0.25">
      <c r="X6082"/>
      <c r="Y6082"/>
      <c r="Z6082"/>
      <c r="AA6082"/>
    </row>
    <row r="6083" spans="24:27" x14ac:dyDescent="0.25">
      <c r="X6083"/>
      <c r="Y6083"/>
      <c r="Z6083"/>
      <c r="AA6083"/>
    </row>
    <row r="6084" spans="24:27" x14ac:dyDescent="0.25">
      <c r="X6084"/>
      <c r="Y6084"/>
      <c r="Z6084"/>
      <c r="AA6084"/>
    </row>
    <row r="6085" spans="24:27" x14ac:dyDescent="0.25">
      <c r="X6085"/>
      <c r="Y6085"/>
      <c r="Z6085"/>
      <c r="AA6085"/>
    </row>
    <row r="6086" spans="24:27" x14ac:dyDescent="0.25">
      <c r="X6086"/>
      <c r="Y6086"/>
      <c r="Z6086"/>
      <c r="AA6086"/>
    </row>
    <row r="6087" spans="24:27" x14ac:dyDescent="0.25">
      <c r="X6087"/>
      <c r="Y6087"/>
      <c r="Z6087"/>
      <c r="AA6087"/>
    </row>
    <row r="6088" spans="24:27" x14ac:dyDescent="0.25">
      <c r="X6088"/>
      <c r="Y6088"/>
      <c r="Z6088"/>
      <c r="AA6088"/>
    </row>
    <row r="6089" spans="24:27" x14ac:dyDescent="0.25">
      <c r="X6089"/>
      <c r="Y6089"/>
      <c r="Z6089"/>
      <c r="AA6089"/>
    </row>
    <row r="6090" spans="24:27" x14ac:dyDescent="0.25">
      <c r="X6090"/>
      <c r="Y6090"/>
      <c r="Z6090"/>
      <c r="AA6090"/>
    </row>
    <row r="6091" spans="24:27" x14ac:dyDescent="0.25">
      <c r="X6091"/>
      <c r="Y6091"/>
      <c r="Z6091"/>
      <c r="AA6091"/>
    </row>
    <row r="6092" spans="24:27" x14ac:dyDescent="0.25">
      <c r="X6092"/>
      <c r="Y6092"/>
      <c r="Z6092"/>
      <c r="AA6092"/>
    </row>
    <row r="6093" spans="24:27" x14ac:dyDescent="0.25">
      <c r="X6093"/>
      <c r="Y6093"/>
      <c r="Z6093"/>
      <c r="AA6093"/>
    </row>
    <row r="6094" spans="24:27" x14ac:dyDescent="0.25">
      <c r="X6094"/>
      <c r="Y6094"/>
      <c r="Z6094"/>
      <c r="AA6094"/>
    </row>
    <row r="6095" spans="24:27" x14ac:dyDescent="0.25">
      <c r="X6095"/>
      <c r="Y6095"/>
      <c r="Z6095"/>
      <c r="AA6095"/>
    </row>
    <row r="6096" spans="24:27" x14ac:dyDescent="0.25">
      <c r="X6096"/>
      <c r="Y6096"/>
      <c r="Z6096"/>
      <c r="AA6096"/>
    </row>
    <row r="6097" spans="24:27" x14ac:dyDescent="0.25">
      <c r="X6097"/>
      <c r="Y6097"/>
      <c r="Z6097"/>
      <c r="AA6097"/>
    </row>
    <row r="6098" spans="24:27" x14ac:dyDescent="0.25">
      <c r="X6098"/>
      <c r="Y6098"/>
      <c r="Z6098"/>
      <c r="AA6098"/>
    </row>
    <row r="6099" spans="24:27" x14ac:dyDescent="0.25">
      <c r="X6099"/>
      <c r="Y6099"/>
      <c r="Z6099"/>
      <c r="AA6099"/>
    </row>
    <row r="6100" spans="24:27" x14ac:dyDescent="0.25">
      <c r="X6100"/>
      <c r="Y6100"/>
      <c r="Z6100"/>
      <c r="AA6100"/>
    </row>
    <row r="6101" spans="24:27" x14ac:dyDescent="0.25">
      <c r="X6101"/>
      <c r="Y6101"/>
      <c r="Z6101"/>
      <c r="AA6101"/>
    </row>
    <row r="6102" spans="24:27" x14ac:dyDescent="0.25">
      <c r="X6102"/>
      <c r="Y6102"/>
      <c r="Z6102"/>
      <c r="AA6102"/>
    </row>
    <row r="6103" spans="24:27" x14ac:dyDescent="0.25">
      <c r="X6103"/>
      <c r="Y6103"/>
      <c r="Z6103"/>
      <c r="AA6103"/>
    </row>
    <row r="6104" spans="24:27" x14ac:dyDescent="0.25">
      <c r="X6104"/>
      <c r="Y6104"/>
      <c r="Z6104"/>
      <c r="AA6104"/>
    </row>
    <row r="6105" spans="24:27" x14ac:dyDescent="0.25">
      <c r="X6105"/>
      <c r="Y6105"/>
      <c r="Z6105"/>
      <c r="AA6105"/>
    </row>
    <row r="6106" spans="24:27" x14ac:dyDescent="0.25">
      <c r="X6106"/>
      <c r="Y6106"/>
      <c r="Z6106"/>
      <c r="AA6106"/>
    </row>
    <row r="6107" spans="24:27" x14ac:dyDescent="0.25">
      <c r="X6107"/>
      <c r="Y6107"/>
      <c r="Z6107"/>
      <c r="AA6107"/>
    </row>
    <row r="6108" spans="24:27" x14ac:dyDescent="0.25">
      <c r="X6108"/>
      <c r="Y6108"/>
      <c r="Z6108"/>
      <c r="AA6108"/>
    </row>
    <row r="6109" spans="24:27" x14ac:dyDescent="0.25">
      <c r="X6109"/>
      <c r="Y6109"/>
      <c r="Z6109"/>
      <c r="AA6109"/>
    </row>
    <row r="6110" spans="24:27" x14ac:dyDescent="0.25">
      <c r="X6110"/>
      <c r="Y6110"/>
      <c r="Z6110"/>
      <c r="AA6110"/>
    </row>
    <row r="6111" spans="24:27" x14ac:dyDescent="0.25">
      <c r="X6111"/>
      <c r="Y6111"/>
      <c r="Z6111"/>
      <c r="AA6111"/>
    </row>
    <row r="6112" spans="24:27" x14ac:dyDescent="0.25">
      <c r="X6112"/>
      <c r="Y6112"/>
      <c r="Z6112"/>
      <c r="AA6112"/>
    </row>
    <row r="6113" spans="24:27" x14ac:dyDescent="0.25">
      <c r="X6113"/>
      <c r="Y6113"/>
      <c r="Z6113"/>
      <c r="AA6113"/>
    </row>
    <row r="6114" spans="24:27" x14ac:dyDescent="0.25">
      <c r="X6114"/>
      <c r="Y6114"/>
      <c r="Z6114"/>
      <c r="AA6114"/>
    </row>
    <row r="6115" spans="24:27" x14ac:dyDescent="0.25">
      <c r="X6115"/>
      <c r="Y6115"/>
      <c r="Z6115"/>
      <c r="AA6115"/>
    </row>
    <row r="6116" spans="24:27" x14ac:dyDescent="0.25">
      <c r="X6116"/>
      <c r="Y6116"/>
      <c r="Z6116"/>
      <c r="AA6116"/>
    </row>
    <row r="6117" spans="24:27" x14ac:dyDescent="0.25">
      <c r="X6117"/>
      <c r="Y6117"/>
      <c r="Z6117"/>
      <c r="AA6117"/>
    </row>
    <row r="6118" spans="24:27" x14ac:dyDescent="0.25">
      <c r="X6118"/>
      <c r="Y6118"/>
      <c r="Z6118"/>
      <c r="AA6118"/>
    </row>
    <row r="6119" spans="24:27" x14ac:dyDescent="0.25">
      <c r="X6119"/>
      <c r="Y6119"/>
      <c r="Z6119"/>
      <c r="AA6119"/>
    </row>
    <row r="6120" spans="24:27" x14ac:dyDescent="0.25">
      <c r="X6120"/>
      <c r="Y6120"/>
      <c r="Z6120"/>
      <c r="AA6120"/>
    </row>
    <row r="6121" spans="24:27" x14ac:dyDescent="0.25">
      <c r="X6121"/>
      <c r="Y6121"/>
      <c r="Z6121"/>
      <c r="AA6121"/>
    </row>
    <row r="6122" spans="24:27" x14ac:dyDescent="0.25">
      <c r="X6122"/>
      <c r="Y6122"/>
      <c r="Z6122"/>
      <c r="AA6122"/>
    </row>
    <row r="6123" spans="24:27" x14ac:dyDescent="0.25">
      <c r="X6123"/>
      <c r="Y6123"/>
      <c r="Z6123"/>
      <c r="AA6123"/>
    </row>
    <row r="6124" spans="24:27" x14ac:dyDescent="0.25">
      <c r="X6124"/>
      <c r="Y6124"/>
      <c r="Z6124"/>
      <c r="AA6124"/>
    </row>
    <row r="6125" spans="24:27" x14ac:dyDescent="0.25">
      <c r="X6125"/>
      <c r="Y6125"/>
      <c r="Z6125"/>
      <c r="AA6125"/>
    </row>
    <row r="6126" spans="24:27" x14ac:dyDescent="0.25">
      <c r="X6126"/>
      <c r="Y6126"/>
      <c r="Z6126"/>
      <c r="AA6126"/>
    </row>
    <row r="6127" spans="24:27" x14ac:dyDescent="0.25">
      <c r="X6127"/>
      <c r="Y6127"/>
      <c r="Z6127"/>
      <c r="AA6127"/>
    </row>
    <row r="6128" spans="24:27" x14ac:dyDescent="0.25">
      <c r="X6128"/>
      <c r="Y6128"/>
      <c r="Z6128"/>
      <c r="AA6128"/>
    </row>
    <row r="6129" spans="24:27" x14ac:dyDescent="0.25">
      <c r="X6129"/>
      <c r="Y6129"/>
      <c r="Z6129"/>
      <c r="AA6129"/>
    </row>
    <row r="6130" spans="24:27" x14ac:dyDescent="0.25">
      <c r="X6130"/>
      <c r="Y6130"/>
      <c r="Z6130"/>
      <c r="AA6130"/>
    </row>
    <row r="6131" spans="24:27" x14ac:dyDescent="0.25">
      <c r="X6131"/>
      <c r="Y6131"/>
      <c r="Z6131"/>
      <c r="AA6131"/>
    </row>
    <row r="6132" spans="24:27" x14ac:dyDescent="0.25">
      <c r="X6132"/>
      <c r="Y6132"/>
      <c r="Z6132"/>
      <c r="AA6132"/>
    </row>
    <row r="6133" spans="24:27" x14ac:dyDescent="0.25">
      <c r="X6133"/>
      <c r="Y6133"/>
      <c r="Z6133"/>
      <c r="AA6133"/>
    </row>
    <row r="6134" spans="24:27" x14ac:dyDescent="0.25">
      <c r="X6134"/>
      <c r="Y6134"/>
      <c r="Z6134"/>
      <c r="AA6134"/>
    </row>
    <row r="6135" spans="24:27" x14ac:dyDescent="0.25">
      <c r="X6135"/>
      <c r="Y6135"/>
      <c r="Z6135"/>
      <c r="AA6135"/>
    </row>
    <row r="6136" spans="24:27" x14ac:dyDescent="0.25">
      <c r="X6136"/>
      <c r="Y6136"/>
      <c r="Z6136"/>
      <c r="AA6136"/>
    </row>
    <row r="6137" spans="24:27" x14ac:dyDescent="0.25">
      <c r="X6137"/>
      <c r="Y6137"/>
      <c r="Z6137"/>
      <c r="AA6137"/>
    </row>
    <row r="6138" spans="24:27" x14ac:dyDescent="0.25">
      <c r="X6138"/>
      <c r="Y6138"/>
      <c r="Z6138"/>
      <c r="AA6138"/>
    </row>
    <row r="6139" spans="24:27" x14ac:dyDescent="0.25">
      <c r="X6139"/>
      <c r="Y6139"/>
      <c r="Z6139"/>
      <c r="AA6139"/>
    </row>
    <row r="6140" spans="24:27" x14ac:dyDescent="0.25">
      <c r="X6140"/>
      <c r="Y6140"/>
      <c r="Z6140"/>
      <c r="AA6140"/>
    </row>
    <row r="6141" spans="24:27" x14ac:dyDescent="0.25">
      <c r="X6141"/>
      <c r="Y6141"/>
      <c r="Z6141"/>
      <c r="AA6141"/>
    </row>
    <row r="6142" spans="24:27" x14ac:dyDescent="0.25">
      <c r="X6142"/>
      <c r="Y6142"/>
      <c r="Z6142"/>
      <c r="AA6142"/>
    </row>
    <row r="6143" spans="24:27" x14ac:dyDescent="0.25">
      <c r="X6143"/>
      <c r="Y6143"/>
      <c r="Z6143"/>
      <c r="AA6143"/>
    </row>
    <row r="6144" spans="24:27" x14ac:dyDescent="0.25">
      <c r="X6144"/>
      <c r="Y6144"/>
      <c r="Z6144"/>
      <c r="AA6144"/>
    </row>
    <row r="6145" spans="24:27" x14ac:dyDescent="0.25">
      <c r="X6145"/>
      <c r="Y6145"/>
      <c r="Z6145"/>
      <c r="AA6145"/>
    </row>
    <row r="6146" spans="24:27" x14ac:dyDescent="0.25">
      <c r="X6146"/>
      <c r="Y6146"/>
      <c r="Z6146"/>
      <c r="AA6146"/>
    </row>
    <row r="6147" spans="24:27" x14ac:dyDescent="0.25">
      <c r="X6147"/>
      <c r="Y6147"/>
      <c r="Z6147"/>
      <c r="AA6147"/>
    </row>
    <row r="6148" spans="24:27" x14ac:dyDescent="0.25">
      <c r="X6148"/>
      <c r="Y6148"/>
      <c r="Z6148"/>
      <c r="AA6148"/>
    </row>
    <row r="6149" spans="24:27" x14ac:dyDescent="0.25">
      <c r="X6149"/>
      <c r="Y6149"/>
      <c r="Z6149"/>
      <c r="AA6149"/>
    </row>
    <row r="6150" spans="24:27" x14ac:dyDescent="0.25">
      <c r="X6150"/>
      <c r="Y6150"/>
      <c r="Z6150"/>
      <c r="AA6150"/>
    </row>
    <row r="6151" spans="24:27" x14ac:dyDescent="0.25">
      <c r="X6151"/>
      <c r="Y6151"/>
      <c r="Z6151"/>
      <c r="AA6151"/>
    </row>
    <row r="6152" spans="24:27" x14ac:dyDescent="0.25">
      <c r="X6152"/>
      <c r="Y6152"/>
      <c r="Z6152"/>
      <c r="AA6152"/>
    </row>
    <row r="6153" spans="24:27" x14ac:dyDescent="0.25">
      <c r="X6153"/>
      <c r="Y6153"/>
      <c r="Z6153"/>
      <c r="AA6153"/>
    </row>
    <row r="6154" spans="24:27" x14ac:dyDescent="0.25">
      <c r="X6154"/>
      <c r="Y6154"/>
      <c r="Z6154"/>
      <c r="AA6154"/>
    </row>
    <row r="6155" spans="24:27" x14ac:dyDescent="0.25">
      <c r="X6155"/>
      <c r="Y6155"/>
      <c r="Z6155"/>
      <c r="AA6155"/>
    </row>
    <row r="6156" spans="24:27" x14ac:dyDescent="0.25">
      <c r="X6156"/>
      <c r="Y6156"/>
      <c r="Z6156"/>
      <c r="AA6156"/>
    </row>
    <row r="6157" spans="24:27" x14ac:dyDescent="0.25">
      <c r="X6157"/>
      <c r="Y6157"/>
      <c r="Z6157"/>
      <c r="AA6157"/>
    </row>
    <row r="6158" spans="24:27" x14ac:dyDescent="0.25">
      <c r="X6158"/>
      <c r="Y6158"/>
      <c r="Z6158"/>
      <c r="AA6158"/>
    </row>
    <row r="6159" spans="24:27" x14ac:dyDescent="0.25">
      <c r="X6159"/>
      <c r="Y6159"/>
      <c r="Z6159"/>
      <c r="AA6159"/>
    </row>
    <row r="6160" spans="24:27" x14ac:dyDescent="0.25">
      <c r="X6160"/>
      <c r="Y6160"/>
      <c r="Z6160"/>
      <c r="AA6160"/>
    </row>
    <row r="6161" spans="24:27" x14ac:dyDescent="0.25">
      <c r="X6161"/>
      <c r="Y6161"/>
      <c r="Z6161"/>
      <c r="AA6161"/>
    </row>
    <row r="6162" spans="24:27" x14ac:dyDescent="0.25">
      <c r="X6162"/>
      <c r="Y6162"/>
      <c r="Z6162"/>
      <c r="AA6162"/>
    </row>
    <row r="6163" spans="24:27" x14ac:dyDescent="0.25">
      <c r="X6163"/>
      <c r="Y6163"/>
      <c r="Z6163"/>
      <c r="AA6163"/>
    </row>
    <row r="6164" spans="24:27" x14ac:dyDescent="0.25">
      <c r="X6164"/>
      <c r="Y6164"/>
      <c r="Z6164"/>
      <c r="AA6164"/>
    </row>
    <row r="6165" spans="24:27" x14ac:dyDescent="0.25">
      <c r="X6165"/>
      <c r="Y6165"/>
      <c r="Z6165"/>
      <c r="AA6165"/>
    </row>
    <row r="6166" spans="24:27" x14ac:dyDescent="0.25">
      <c r="X6166"/>
      <c r="Y6166"/>
      <c r="Z6166"/>
      <c r="AA6166"/>
    </row>
    <row r="6167" spans="24:27" x14ac:dyDescent="0.25">
      <c r="X6167"/>
      <c r="Y6167"/>
      <c r="Z6167"/>
      <c r="AA6167"/>
    </row>
    <row r="6168" spans="24:27" x14ac:dyDescent="0.25">
      <c r="X6168"/>
      <c r="Y6168"/>
      <c r="Z6168"/>
      <c r="AA6168"/>
    </row>
    <row r="6169" spans="24:27" x14ac:dyDescent="0.25">
      <c r="X6169"/>
      <c r="Y6169"/>
      <c r="Z6169"/>
      <c r="AA6169"/>
    </row>
    <row r="6170" spans="24:27" x14ac:dyDescent="0.25">
      <c r="X6170"/>
      <c r="Y6170"/>
      <c r="Z6170"/>
      <c r="AA6170"/>
    </row>
    <row r="6171" spans="24:27" x14ac:dyDescent="0.25">
      <c r="X6171"/>
      <c r="Y6171"/>
      <c r="Z6171"/>
      <c r="AA6171"/>
    </row>
    <row r="6172" spans="24:27" x14ac:dyDescent="0.25">
      <c r="X6172"/>
      <c r="Y6172"/>
      <c r="Z6172"/>
      <c r="AA6172"/>
    </row>
    <row r="6173" spans="24:27" x14ac:dyDescent="0.25">
      <c r="X6173"/>
      <c r="Y6173"/>
      <c r="Z6173"/>
      <c r="AA6173"/>
    </row>
    <row r="6174" spans="24:27" x14ac:dyDescent="0.25">
      <c r="X6174"/>
      <c r="Y6174"/>
      <c r="Z6174"/>
      <c r="AA6174"/>
    </row>
    <row r="6175" spans="24:27" x14ac:dyDescent="0.25">
      <c r="X6175"/>
      <c r="Y6175"/>
      <c r="Z6175"/>
      <c r="AA6175"/>
    </row>
    <row r="6176" spans="24:27" x14ac:dyDescent="0.25">
      <c r="X6176"/>
      <c r="Y6176"/>
      <c r="Z6176"/>
      <c r="AA6176"/>
    </row>
    <row r="6177" spans="24:27" x14ac:dyDescent="0.25">
      <c r="X6177"/>
      <c r="Y6177"/>
      <c r="Z6177"/>
      <c r="AA6177"/>
    </row>
    <row r="6178" spans="24:27" x14ac:dyDescent="0.25">
      <c r="X6178"/>
      <c r="Y6178"/>
      <c r="Z6178"/>
      <c r="AA6178"/>
    </row>
    <row r="6179" spans="24:27" x14ac:dyDescent="0.25">
      <c r="X6179"/>
      <c r="Y6179"/>
      <c r="Z6179"/>
      <c r="AA6179"/>
    </row>
    <row r="6180" spans="24:27" x14ac:dyDescent="0.25">
      <c r="X6180"/>
      <c r="Y6180"/>
      <c r="Z6180"/>
      <c r="AA6180"/>
    </row>
    <row r="6181" spans="24:27" x14ac:dyDescent="0.25">
      <c r="X6181"/>
      <c r="Y6181"/>
      <c r="Z6181"/>
      <c r="AA6181"/>
    </row>
    <row r="6182" spans="24:27" x14ac:dyDescent="0.25">
      <c r="X6182"/>
      <c r="Y6182"/>
      <c r="Z6182"/>
      <c r="AA6182"/>
    </row>
    <row r="6183" spans="24:27" x14ac:dyDescent="0.25">
      <c r="X6183"/>
      <c r="Y6183"/>
      <c r="Z6183"/>
      <c r="AA6183"/>
    </row>
    <row r="6184" spans="24:27" x14ac:dyDescent="0.25">
      <c r="X6184"/>
      <c r="Y6184"/>
      <c r="Z6184"/>
      <c r="AA6184"/>
    </row>
    <row r="6185" spans="24:27" x14ac:dyDescent="0.25">
      <c r="X6185"/>
      <c r="Y6185"/>
      <c r="Z6185"/>
      <c r="AA6185"/>
    </row>
    <row r="6186" spans="24:27" x14ac:dyDescent="0.25">
      <c r="X6186"/>
      <c r="Y6186"/>
      <c r="Z6186"/>
      <c r="AA6186"/>
    </row>
    <row r="6187" spans="24:27" x14ac:dyDescent="0.25">
      <c r="X6187"/>
      <c r="Y6187"/>
      <c r="Z6187"/>
      <c r="AA6187"/>
    </row>
    <row r="6188" spans="24:27" x14ac:dyDescent="0.25">
      <c r="X6188"/>
      <c r="Y6188"/>
      <c r="Z6188"/>
      <c r="AA6188"/>
    </row>
    <row r="6189" spans="24:27" x14ac:dyDescent="0.25">
      <c r="X6189"/>
      <c r="Y6189"/>
      <c r="Z6189"/>
      <c r="AA6189"/>
    </row>
    <row r="6190" spans="24:27" x14ac:dyDescent="0.25">
      <c r="X6190"/>
      <c r="Y6190"/>
      <c r="Z6190"/>
      <c r="AA6190"/>
    </row>
    <row r="6191" spans="24:27" x14ac:dyDescent="0.25">
      <c r="X6191"/>
      <c r="Y6191"/>
      <c r="Z6191"/>
      <c r="AA6191"/>
    </row>
    <row r="6192" spans="24:27" x14ac:dyDescent="0.25">
      <c r="X6192"/>
      <c r="Y6192"/>
      <c r="Z6192"/>
      <c r="AA6192"/>
    </row>
    <row r="6193" spans="24:27" x14ac:dyDescent="0.25">
      <c r="X6193"/>
      <c r="Y6193"/>
      <c r="Z6193"/>
      <c r="AA6193"/>
    </row>
    <row r="6194" spans="24:27" x14ac:dyDescent="0.25">
      <c r="X6194"/>
      <c r="Y6194"/>
      <c r="Z6194"/>
      <c r="AA6194"/>
    </row>
    <row r="6195" spans="24:27" x14ac:dyDescent="0.25">
      <c r="X6195"/>
      <c r="Y6195"/>
      <c r="Z6195"/>
      <c r="AA6195"/>
    </row>
    <row r="6196" spans="24:27" x14ac:dyDescent="0.25">
      <c r="X6196"/>
      <c r="Y6196"/>
      <c r="Z6196"/>
      <c r="AA6196"/>
    </row>
    <row r="6197" spans="24:27" x14ac:dyDescent="0.25">
      <c r="X6197"/>
      <c r="Y6197"/>
      <c r="Z6197"/>
      <c r="AA6197"/>
    </row>
    <row r="6198" spans="24:27" x14ac:dyDescent="0.25">
      <c r="X6198"/>
      <c r="Y6198"/>
      <c r="Z6198"/>
      <c r="AA6198"/>
    </row>
    <row r="6199" spans="24:27" x14ac:dyDescent="0.25">
      <c r="X6199"/>
      <c r="Y6199"/>
      <c r="Z6199"/>
      <c r="AA6199"/>
    </row>
    <row r="6200" spans="24:27" x14ac:dyDescent="0.25">
      <c r="X6200"/>
      <c r="Y6200"/>
      <c r="Z6200"/>
      <c r="AA6200"/>
    </row>
    <row r="6201" spans="24:27" x14ac:dyDescent="0.25">
      <c r="X6201"/>
      <c r="Y6201"/>
      <c r="Z6201"/>
      <c r="AA6201"/>
    </row>
    <row r="6202" spans="24:27" x14ac:dyDescent="0.25">
      <c r="X6202"/>
      <c r="Y6202"/>
      <c r="Z6202"/>
      <c r="AA6202"/>
    </row>
    <row r="6203" spans="24:27" x14ac:dyDescent="0.25">
      <c r="X6203"/>
      <c r="Y6203"/>
      <c r="Z6203"/>
      <c r="AA6203"/>
    </row>
    <row r="6204" spans="24:27" x14ac:dyDescent="0.25">
      <c r="X6204"/>
      <c r="Y6204"/>
      <c r="Z6204"/>
      <c r="AA6204"/>
    </row>
    <row r="6205" spans="24:27" x14ac:dyDescent="0.25">
      <c r="X6205"/>
      <c r="Y6205"/>
      <c r="Z6205"/>
      <c r="AA6205"/>
    </row>
    <row r="6206" spans="24:27" x14ac:dyDescent="0.25">
      <c r="X6206"/>
      <c r="Y6206"/>
      <c r="Z6206"/>
      <c r="AA6206"/>
    </row>
    <row r="6207" spans="24:27" x14ac:dyDescent="0.25">
      <c r="X6207"/>
      <c r="Y6207"/>
      <c r="Z6207"/>
      <c r="AA6207"/>
    </row>
    <row r="6208" spans="24:27" x14ac:dyDescent="0.25">
      <c r="X6208"/>
      <c r="Y6208"/>
      <c r="Z6208"/>
      <c r="AA6208"/>
    </row>
    <row r="6209" spans="24:27" x14ac:dyDescent="0.25">
      <c r="X6209"/>
      <c r="Y6209"/>
      <c r="Z6209"/>
      <c r="AA6209"/>
    </row>
    <row r="6210" spans="24:27" x14ac:dyDescent="0.25">
      <c r="X6210"/>
      <c r="Y6210"/>
      <c r="Z6210"/>
      <c r="AA6210"/>
    </row>
    <row r="6211" spans="24:27" x14ac:dyDescent="0.25">
      <c r="X6211"/>
      <c r="Y6211"/>
      <c r="Z6211"/>
      <c r="AA6211"/>
    </row>
    <row r="6212" spans="24:27" x14ac:dyDescent="0.25">
      <c r="X6212"/>
      <c r="Y6212"/>
      <c r="Z6212"/>
      <c r="AA6212"/>
    </row>
    <row r="6213" spans="24:27" x14ac:dyDescent="0.25">
      <c r="X6213"/>
      <c r="Y6213"/>
      <c r="Z6213"/>
      <c r="AA6213"/>
    </row>
    <row r="6214" spans="24:27" x14ac:dyDescent="0.25">
      <c r="X6214"/>
      <c r="Y6214"/>
      <c r="Z6214"/>
      <c r="AA6214"/>
    </row>
    <row r="6215" spans="24:27" x14ac:dyDescent="0.25">
      <c r="X6215"/>
      <c r="Y6215"/>
      <c r="Z6215"/>
      <c r="AA6215"/>
    </row>
    <row r="6216" spans="24:27" x14ac:dyDescent="0.25">
      <c r="X6216"/>
      <c r="Y6216"/>
      <c r="Z6216"/>
      <c r="AA6216"/>
    </row>
    <row r="6217" spans="24:27" x14ac:dyDescent="0.25">
      <c r="X6217"/>
      <c r="Y6217"/>
      <c r="Z6217"/>
      <c r="AA6217"/>
    </row>
    <row r="6218" spans="24:27" x14ac:dyDescent="0.25">
      <c r="X6218"/>
      <c r="Y6218"/>
      <c r="Z6218"/>
      <c r="AA6218"/>
    </row>
    <row r="6219" spans="24:27" x14ac:dyDescent="0.25">
      <c r="X6219"/>
      <c r="Y6219"/>
      <c r="Z6219"/>
      <c r="AA6219"/>
    </row>
    <row r="6220" spans="24:27" x14ac:dyDescent="0.25">
      <c r="X6220"/>
      <c r="Y6220"/>
      <c r="Z6220"/>
      <c r="AA6220"/>
    </row>
    <row r="6221" spans="24:27" x14ac:dyDescent="0.25">
      <c r="X6221"/>
      <c r="Y6221"/>
      <c r="Z6221"/>
      <c r="AA6221"/>
    </row>
    <row r="6222" spans="24:27" x14ac:dyDescent="0.25">
      <c r="X6222"/>
      <c r="Y6222"/>
      <c r="Z6222"/>
      <c r="AA6222"/>
    </row>
    <row r="6223" spans="24:27" x14ac:dyDescent="0.25">
      <c r="X6223"/>
      <c r="Y6223"/>
      <c r="Z6223"/>
      <c r="AA6223"/>
    </row>
    <row r="6224" spans="24:27" x14ac:dyDescent="0.25">
      <c r="X6224"/>
      <c r="Y6224"/>
      <c r="Z6224"/>
      <c r="AA6224"/>
    </row>
    <row r="6225" spans="24:27" x14ac:dyDescent="0.25">
      <c r="X6225"/>
      <c r="Y6225"/>
      <c r="Z6225"/>
      <c r="AA6225"/>
    </row>
    <row r="6226" spans="24:27" x14ac:dyDescent="0.25">
      <c r="X6226"/>
      <c r="Y6226"/>
      <c r="Z6226"/>
      <c r="AA6226"/>
    </row>
    <row r="6227" spans="24:27" x14ac:dyDescent="0.25">
      <c r="X6227"/>
      <c r="Y6227"/>
      <c r="Z6227"/>
      <c r="AA6227"/>
    </row>
    <row r="6228" spans="24:27" x14ac:dyDescent="0.25">
      <c r="X6228"/>
      <c r="Y6228"/>
      <c r="Z6228"/>
      <c r="AA6228"/>
    </row>
    <row r="6229" spans="24:27" x14ac:dyDescent="0.25">
      <c r="X6229"/>
      <c r="Y6229"/>
      <c r="Z6229"/>
      <c r="AA6229"/>
    </row>
    <row r="6230" spans="24:27" x14ac:dyDescent="0.25">
      <c r="X6230"/>
      <c r="Y6230"/>
      <c r="Z6230"/>
      <c r="AA6230"/>
    </row>
    <row r="6231" spans="24:27" x14ac:dyDescent="0.25">
      <c r="X6231"/>
      <c r="Y6231"/>
      <c r="Z6231"/>
      <c r="AA6231"/>
    </row>
    <row r="6232" spans="24:27" x14ac:dyDescent="0.25">
      <c r="X6232"/>
      <c r="Y6232"/>
      <c r="Z6232"/>
      <c r="AA6232"/>
    </row>
    <row r="6233" spans="24:27" x14ac:dyDescent="0.25">
      <c r="X6233"/>
      <c r="Y6233"/>
      <c r="Z6233"/>
      <c r="AA6233"/>
    </row>
    <row r="6234" spans="24:27" x14ac:dyDescent="0.25">
      <c r="X6234"/>
      <c r="Y6234"/>
      <c r="Z6234"/>
      <c r="AA6234"/>
    </row>
    <row r="6235" spans="24:27" x14ac:dyDescent="0.25">
      <c r="X6235"/>
      <c r="Y6235"/>
      <c r="Z6235"/>
      <c r="AA6235"/>
    </row>
    <row r="6236" spans="24:27" x14ac:dyDescent="0.25">
      <c r="X6236"/>
      <c r="Y6236"/>
      <c r="Z6236"/>
      <c r="AA6236"/>
    </row>
    <row r="6237" spans="24:27" x14ac:dyDescent="0.25">
      <c r="X6237"/>
      <c r="Y6237"/>
      <c r="Z6237"/>
      <c r="AA6237"/>
    </row>
    <row r="6238" spans="24:27" x14ac:dyDescent="0.25">
      <c r="X6238"/>
      <c r="Y6238"/>
      <c r="Z6238"/>
      <c r="AA6238"/>
    </row>
    <row r="6239" spans="24:27" x14ac:dyDescent="0.25">
      <c r="X6239"/>
      <c r="Y6239"/>
      <c r="Z6239"/>
      <c r="AA6239"/>
    </row>
    <row r="6240" spans="24:27" x14ac:dyDescent="0.25">
      <c r="X6240"/>
      <c r="Y6240"/>
      <c r="Z6240"/>
      <c r="AA6240"/>
    </row>
    <row r="6241" spans="24:27" x14ac:dyDescent="0.25">
      <c r="X6241"/>
      <c r="Y6241"/>
      <c r="Z6241"/>
      <c r="AA6241"/>
    </row>
    <row r="6242" spans="24:27" x14ac:dyDescent="0.25">
      <c r="X6242"/>
      <c r="Y6242"/>
      <c r="Z6242"/>
      <c r="AA6242"/>
    </row>
    <row r="6243" spans="24:27" x14ac:dyDescent="0.25">
      <c r="X6243"/>
      <c r="Y6243"/>
      <c r="Z6243"/>
      <c r="AA6243"/>
    </row>
    <row r="6244" spans="24:27" x14ac:dyDescent="0.25">
      <c r="X6244"/>
      <c r="Y6244"/>
      <c r="Z6244"/>
      <c r="AA6244"/>
    </row>
    <row r="6245" spans="24:27" x14ac:dyDescent="0.25">
      <c r="X6245"/>
      <c r="Y6245"/>
      <c r="Z6245"/>
      <c r="AA6245"/>
    </row>
    <row r="6246" spans="24:27" x14ac:dyDescent="0.25">
      <c r="X6246"/>
      <c r="Y6246"/>
      <c r="Z6246"/>
      <c r="AA6246"/>
    </row>
    <row r="6247" spans="24:27" x14ac:dyDescent="0.25">
      <c r="X6247"/>
      <c r="Y6247"/>
      <c r="Z6247"/>
      <c r="AA6247"/>
    </row>
    <row r="6248" spans="24:27" x14ac:dyDescent="0.25">
      <c r="X6248"/>
      <c r="Y6248"/>
      <c r="Z6248"/>
      <c r="AA6248"/>
    </row>
    <row r="6249" spans="24:27" x14ac:dyDescent="0.25">
      <c r="X6249"/>
      <c r="Y6249"/>
      <c r="Z6249"/>
      <c r="AA6249"/>
    </row>
    <row r="6250" spans="24:27" x14ac:dyDescent="0.25">
      <c r="X6250"/>
      <c r="Y6250"/>
      <c r="Z6250"/>
      <c r="AA6250"/>
    </row>
    <row r="6251" spans="24:27" x14ac:dyDescent="0.25">
      <c r="X6251"/>
      <c r="Y6251"/>
      <c r="Z6251"/>
      <c r="AA6251"/>
    </row>
    <row r="6252" spans="24:27" x14ac:dyDescent="0.25">
      <c r="X6252"/>
      <c r="Y6252"/>
      <c r="Z6252"/>
      <c r="AA6252"/>
    </row>
    <row r="6253" spans="24:27" x14ac:dyDescent="0.25">
      <c r="X6253"/>
      <c r="Y6253"/>
      <c r="Z6253"/>
      <c r="AA6253"/>
    </row>
    <row r="6254" spans="24:27" x14ac:dyDescent="0.25">
      <c r="X6254"/>
      <c r="Y6254"/>
      <c r="Z6254"/>
      <c r="AA6254"/>
    </row>
    <row r="6255" spans="24:27" x14ac:dyDescent="0.25">
      <c r="X6255"/>
      <c r="Y6255"/>
      <c r="Z6255"/>
      <c r="AA6255"/>
    </row>
    <row r="6256" spans="24:27" x14ac:dyDescent="0.25">
      <c r="X6256"/>
      <c r="Y6256"/>
      <c r="Z6256"/>
      <c r="AA6256"/>
    </row>
    <row r="6257" spans="24:27" x14ac:dyDescent="0.25">
      <c r="X6257"/>
      <c r="Y6257"/>
      <c r="Z6257"/>
      <c r="AA6257"/>
    </row>
    <row r="6258" spans="24:27" x14ac:dyDescent="0.25">
      <c r="X6258"/>
      <c r="Y6258"/>
      <c r="Z6258"/>
      <c r="AA6258"/>
    </row>
    <row r="6259" spans="24:27" x14ac:dyDescent="0.25">
      <c r="X6259"/>
      <c r="Y6259"/>
      <c r="Z6259"/>
      <c r="AA6259"/>
    </row>
    <row r="6260" spans="24:27" x14ac:dyDescent="0.25">
      <c r="X6260"/>
      <c r="Y6260"/>
      <c r="Z6260"/>
      <c r="AA6260"/>
    </row>
    <row r="6261" spans="24:27" x14ac:dyDescent="0.25">
      <c r="X6261"/>
      <c r="Y6261"/>
      <c r="Z6261"/>
      <c r="AA6261"/>
    </row>
    <row r="6262" spans="24:27" x14ac:dyDescent="0.25">
      <c r="X6262"/>
      <c r="Y6262"/>
      <c r="Z6262"/>
      <c r="AA6262"/>
    </row>
    <row r="6263" spans="24:27" x14ac:dyDescent="0.25">
      <c r="X6263"/>
      <c r="Y6263"/>
      <c r="Z6263"/>
      <c r="AA6263"/>
    </row>
    <row r="6264" spans="24:27" x14ac:dyDescent="0.25">
      <c r="X6264"/>
      <c r="Y6264"/>
      <c r="Z6264"/>
      <c r="AA6264"/>
    </row>
    <row r="6265" spans="24:27" x14ac:dyDescent="0.25">
      <c r="X6265"/>
      <c r="Y6265"/>
      <c r="Z6265"/>
      <c r="AA6265"/>
    </row>
    <row r="6266" spans="24:27" x14ac:dyDescent="0.25">
      <c r="X6266"/>
      <c r="Y6266"/>
      <c r="Z6266"/>
      <c r="AA6266"/>
    </row>
    <row r="6267" spans="24:27" x14ac:dyDescent="0.25">
      <c r="X6267"/>
      <c r="Y6267"/>
      <c r="Z6267"/>
      <c r="AA6267"/>
    </row>
    <row r="6268" spans="24:27" x14ac:dyDescent="0.25">
      <c r="X6268"/>
      <c r="Y6268"/>
      <c r="Z6268"/>
      <c r="AA6268"/>
    </row>
    <row r="6269" spans="24:27" x14ac:dyDescent="0.25">
      <c r="X6269"/>
      <c r="Y6269"/>
      <c r="Z6269"/>
      <c r="AA6269"/>
    </row>
    <row r="6270" spans="24:27" x14ac:dyDescent="0.25">
      <c r="X6270"/>
      <c r="Y6270"/>
      <c r="Z6270"/>
      <c r="AA6270"/>
    </row>
    <row r="6271" spans="24:27" x14ac:dyDescent="0.25">
      <c r="X6271"/>
      <c r="Y6271"/>
      <c r="Z6271"/>
      <c r="AA6271"/>
    </row>
    <row r="6272" spans="24:27" x14ac:dyDescent="0.25">
      <c r="X6272"/>
      <c r="Y6272"/>
      <c r="Z6272"/>
      <c r="AA6272"/>
    </row>
    <row r="6273" spans="24:27" x14ac:dyDescent="0.25">
      <c r="X6273"/>
      <c r="Y6273"/>
      <c r="Z6273"/>
      <c r="AA6273"/>
    </row>
    <row r="6274" spans="24:27" x14ac:dyDescent="0.25">
      <c r="X6274"/>
      <c r="Y6274"/>
      <c r="Z6274"/>
      <c r="AA6274"/>
    </row>
    <row r="6275" spans="24:27" x14ac:dyDescent="0.25">
      <c r="X6275"/>
      <c r="Y6275"/>
      <c r="Z6275"/>
      <c r="AA6275"/>
    </row>
    <row r="6276" spans="24:27" x14ac:dyDescent="0.25">
      <c r="X6276"/>
      <c r="Y6276"/>
      <c r="Z6276"/>
      <c r="AA6276"/>
    </row>
    <row r="6277" spans="24:27" x14ac:dyDescent="0.25">
      <c r="X6277"/>
      <c r="Y6277"/>
      <c r="Z6277"/>
      <c r="AA6277"/>
    </row>
    <row r="6278" spans="24:27" x14ac:dyDescent="0.25">
      <c r="X6278"/>
      <c r="Y6278"/>
      <c r="Z6278"/>
      <c r="AA6278"/>
    </row>
    <row r="6279" spans="24:27" x14ac:dyDescent="0.25">
      <c r="X6279"/>
      <c r="Y6279"/>
      <c r="Z6279"/>
      <c r="AA6279"/>
    </row>
    <row r="6280" spans="24:27" x14ac:dyDescent="0.25">
      <c r="X6280"/>
      <c r="Y6280"/>
      <c r="Z6280"/>
      <c r="AA6280"/>
    </row>
    <row r="6281" spans="24:27" x14ac:dyDescent="0.25">
      <c r="X6281"/>
      <c r="Y6281"/>
      <c r="Z6281"/>
      <c r="AA6281"/>
    </row>
    <row r="6282" spans="24:27" x14ac:dyDescent="0.25">
      <c r="X6282"/>
      <c r="Y6282"/>
      <c r="Z6282"/>
      <c r="AA6282"/>
    </row>
    <row r="6283" spans="24:27" x14ac:dyDescent="0.25">
      <c r="X6283"/>
      <c r="Y6283"/>
      <c r="Z6283"/>
      <c r="AA6283"/>
    </row>
    <row r="6284" spans="24:27" x14ac:dyDescent="0.25">
      <c r="X6284"/>
      <c r="Y6284"/>
      <c r="Z6284"/>
      <c r="AA6284"/>
    </row>
    <row r="6285" spans="24:27" x14ac:dyDescent="0.25">
      <c r="X6285"/>
      <c r="Y6285"/>
      <c r="Z6285"/>
      <c r="AA6285"/>
    </row>
    <row r="6286" spans="24:27" x14ac:dyDescent="0.25">
      <c r="X6286"/>
      <c r="Y6286"/>
      <c r="Z6286"/>
      <c r="AA6286"/>
    </row>
    <row r="6287" spans="24:27" x14ac:dyDescent="0.25">
      <c r="X6287"/>
      <c r="Y6287"/>
      <c r="Z6287"/>
      <c r="AA6287"/>
    </row>
    <row r="6288" spans="24:27" x14ac:dyDescent="0.25">
      <c r="X6288"/>
      <c r="Y6288"/>
      <c r="Z6288"/>
      <c r="AA6288"/>
    </row>
    <row r="6289" spans="24:27" x14ac:dyDescent="0.25">
      <c r="X6289"/>
      <c r="Y6289"/>
      <c r="Z6289"/>
      <c r="AA6289"/>
    </row>
    <row r="6290" spans="24:27" x14ac:dyDescent="0.25">
      <c r="X6290"/>
      <c r="Y6290"/>
      <c r="Z6290"/>
      <c r="AA6290"/>
    </row>
    <row r="6291" spans="24:27" x14ac:dyDescent="0.25">
      <c r="X6291"/>
      <c r="Y6291"/>
      <c r="Z6291"/>
      <c r="AA6291"/>
    </row>
    <row r="6292" spans="24:27" x14ac:dyDescent="0.25">
      <c r="X6292"/>
      <c r="Y6292"/>
      <c r="Z6292"/>
      <c r="AA6292"/>
    </row>
    <row r="6293" spans="24:27" x14ac:dyDescent="0.25">
      <c r="X6293"/>
      <c r="Y6293"/>
      <c r="Z6293"/>
      <c r="AA6293"/>
    </row>
    <row r="6294" spans="24:27" x14ac:dyDescent="0.25">
      <c r="X6294"/>
      <c r="Y6294"/>
      <c r="Z6294"/>
      <c r="AA6294"/>
    </row>
    <row r="6295" spans="24:27" x14ac:dyDescent="0.25">
      <c r="X6295"/>
      <c r="Y6295"/>
      <c r="Z6295"/>
      <c r="AA6295"/>
    </row>
    <row r="6296" spans="24:27" x14ac:dyDescent="0.25">
      <c r="X6296"/>
      <c r="Y6296"/>
      <c r="Z6296"/>
      <c r="AA6296"/>
    </row>
    <row r="6297" spans="24:27" x14ac:dyDescent="0.25">
      <c r="X6297"/>
      <c r="Y6297"/>
      <c r="Z6297"/>
      <c r="AA6297"/>
    </row>
    <row r="6298" spans="24:27" x14ac:dyDescent="0.25">
      <c r="X6298"/>
      <c r="Y6298"/>
      <c r="Z6298"/>
      <c r="AA6298"/>
    </row>
    <row r="6299" spans="24:27" x14ac:dyDescent="0.25">
      <c r="X6299"/>
      <c r="Y6299"/>
      <c r="Z6299"/>
      <c r="AA6299"/>
    </row>
    <row r="6300" spans="24:27" x14ac:dyDescent="0.25">
      <c r="X6300"/>
      <c r="Y6300"/>
      <c r="Z6300"/>
      <c r="AA6300"/>
    </row>
    <row r="6301" spans="24:27" x14ac:dyDescent="0.25">
      <c r="X6301"/>
      <c r="Y6301"/>
      <c r="Z6301"/>
      <c r="AA6301"/>
    </row>
    <row r="6302" spans="24:27" x14ac:dyDescent="0.25">
      <c r="X6302"/>
      <c r="Y6302"/>
      <c r="Z6302"/>
      <c r="AA6302"/>
    </row>
    <row r="6303" spans="24:27" x14ac:dyDescent="0.25">
      <c r="X6303"/>
      <c r="Y6303"/>
      <c r="Z6303"/>
      <c r="AA6303"/>
    </row>
    <row r="6304" spans="24:27" x14ac:dyDescent="0.25">
      <c r="X6304"/>
      <c r="Y6304"/>
      <c r="Z6304"/>
      <c r="AA6304"/>
    </row>
    <row r="6305" spans="24:27" x14ac:dyDescent="0.25">
      <c r="X6305"/>
      <c r="Y6305"/>
      <c r="Z6305"/>
      <c r="AA6305"/>
    </row>
    <row r="6306" spans="24:27" x14ac:dyDescent="0.25">
      <c r="X6306"/>
      <c r="Y6306"/>
      <c r="Z6306"/>
      <c r="AA6306"/>
    </row>
    <row r="6307" spans="24:27" x14ac:dyDescent="0.25">
      <c r="X6307"/>
      <c r="Y6307"/>
      <c r="Z6307"/>
      <c r="AA6307"/>
    </row>
    <row r="6308" spans="24:27" x14ac:dyDescent="0.25">
      <c r="X6308"/>
      <c r="Y6308"/>
      <c r="Z6308"/>
      <c r="AA6308"/>
    </row>
    <row r="6309" spans="24:27" x14ac:dyDescent="0.25">
      <c r="X6309"/>
      <c r="Y6309"/>
      <c r="Z6309"/>
      <c r="AA6309"/>
    </row>
    <row r="6310" spans="24:27" x14ac:dyDescent="0.25">
      <c r="X6310"/>
      <c r="Y6310"/>
      <c r="Z6310"/>
      <c r="AA6310"/>
    </row>
    <row r="6311" spans="24:27" x14ac:dyDescent="0.25">
      <c r="X6311"/>
      <c r="Y6311"/>
      <c r="Z6311"/>
      <c r="AA6311"/>
    </row>
    <row r="6312" spans="24:27" x14ac:dyDescent="0.25">
      <c r="X6312"/>
      <c r="Y6312"/>
      <c r="Z6312"/>
      <c r="AA6312"/>
    </row>
    <row r="6313" spans="24:27" x14ac:dyDescent="0.25">
      <c r="X6313"/>
      <c r="Y6313"/>
      <c r="Z6313"/>
      <c r="AA6313"/>
    </row>
    <row r="6314" spans="24:27" x14ac:dyDescent="0.25">
      <c r="X6314"/>
      <c r="Y6314"/>
      <c r="Z6314"/>
      <c r="AA6314"/>
    </row>
    <row r="6315" spans="24:27" x14ac:dyDescent="0.25">
      <c r="X6315"/>
      <c r="Y6315"/>
      <c r="Z6315"/>
      <c r="AA6315"/>
    </row>
    <row r="6316" spans="24:27" x14ac:dyDescent="0.25">
      <c r="X6316"/>
      <c r="Y6316"/>
      <c r="Z6316"/>
      <c r="AA6316"/>
    </row>
    <row r="6317" spans="24:27" x14ac:dyDescent="0.25">
      <c r="X6317"/>
      <c r="Y6317"/>
      <c r="Z6317"/>
      <c r="AA6317"/>
    </row>
    <row r="6318" spans="24:27" x14ac:dyDescent="0.25">
      <c r="X6318"/>
      <c r="Y6318"/>
      <c r="Z6318"/>
      <c r="AA6318"/>
    </row>
    <row r="6319" spans="24:27" x14ac:dyDescent="0.25">
      <c r="X6319"/>
      <c r="Y6319"/>
      <c r="Z6319"/>
      <c r="AA6319"/>
    </row>
    <row r="6320" spans="24:27" x14ac:dyDescent="0.25">
      <c r="X6320"/>
      <c r="Y6320"/>
      <c r="Z6320"/>
      <c r="AA6320"/>
    </row>
    <row r="6321" spans="24:27" x14ac:dyDescent="0.25">
      <c r="X6321"/>
      <c r="Y6321"/>
      <c r="Z6321"/>
      <c r="AA6321"/>
    </row>
    <row r="6322" spans="24:27" x14ac:dyDescent="0.25">
      <c r="X6322"/>
      <c r="Y6322"/>
      <c r="Z6322"/>
      <c r="AA6322"/>
    </row>
    <row r="6323" spans="24:27" x14ac:dyDescent="0.25">
      <c r="X6323"/>
      <c r="Y6323"/>
      <c r="Z6323"/>
      <c r="AA6323"/>
    </row>
    <row r="6324" spans="24:27" x14ac:dyDescent="0.25">
      <c r="X6324"/>
      <c r="Y6324"/>
      <c r="Z6324"/>
      <c r="AA6324"/>
    </row>
    <row r="6325" spans="24:27" x14ac:dyDescent="0.25">
      <c r="X6325"/>
      <c r="Y6325"/>
      <c r="Z6325"/>
      <c r="AA6325"/>
    </row>
    <row r="6326" spans="24:27" x14ac:dyDescent="0.25">
      <c r="X6326"/>
      <c r="Y6326"/>
      <c r="Z6326"/>
      <c r="AA6326"/>
    </row>
    <row r="6327" spans="24:27" x14ac:dyDescent="0.25">
      <c r="X6327"/>
      <c r="Y6327"/>
      <c r="Z6327"/>
      <c r="AA6327"/>
    </row>
    <row r="6328" spans="24:27" x14ac:dyDescent="0.25">
      <c r="X6328"/>
      <c r="Y6328"/>
      <c r="Z6328"/>
      <c r="AA6328"/>
    </row>
    <row r="6329" spans="24:27" x14ac:dyDescent="0.25">
      <c r="X6329"/>
      <c r="Y6329"/>
      <c r="Z6329"/>
      <c r="AA6329"/>
    </row>
    <row r="6330" spans="24:27" x14ac:dyDescent="0.25">
      <c r="X6330"/>
      <c r="Y6330"/>
      <c r="Z6330"/>
      <c r="AA6330"/>
    </row>
    <row r="6331" spans="24:27" x14ac:dyDescent="0.25">
      <c r="X6331"/>
      <c r="Y6331"/>
      <c r="Z6331"/>
      <c r="AA6331"/>
    </row>
    <row r="6332" spans="24:27" x14ac:dyDescent="0.25">
      <c r="X6332"/>
      <c r="Y6332"/>
      <c r="Z6332"/>
      <c r="AA6332"/>
    </row>
    <row r="6333" spans="24:27" x14ac:dyDescent="0.25">
      <c r="X6333"/>
      <c r="Y6333"/>
      <c r="Z6333"/>
      <c r="AA6333"/>
    </row>
    <row r="6334" spans="24:27" x14ac:dyDescent="0.25">
      <c r="X6334"/>
      <c r="Y6334"/>
      <c r="Z6334"/>
      <c r="AA6334"/>
    </row>
    <row r="6335" spans="24:27" x14ac:dyDescent="0.25">
      <c r="X6335"/>
      <c r="Y6335"/>
      <c r="Z6335"/>
      <c r="AA6335"/>
    </row>
    <row r="6336" spans="24:27" x14ac:dyDescent="0.25">
      <c r="X6336"/>
      <c r="Y6336"/>
      <c r="Z6336"/>
      <c r="AA6336"/>
    </row>
    <row r="6337" spans="24:27" x14ac:dyDescent="0.25">
      <c r="X6337"/>
      <c r="Y6337"/>
      <c r="Z6337"/>
      <c r="AA6337"/>
    </row>
    <row r="6338" spans="24:27" x14ac:dyDescent="0.25">
      <c r="X6338"/>
      <c r="Y6338"/>
      <c r="Z6338"/>
      <c r="AA6338"/>
    </row>
    <row r="6339" spans="24:27" x14ac:dyDescent="0.25">
      <c r="X6339"/>
      <c r="Y6339"/>
      <c r="Z6339"/>
      <c r="AA6339"/>
    </row>
    <row r="6340" spans="24:27" x14ac:dyDescent="0.25">
      <c r="X6340"/>
      <c r="Y6340"/>
      <c r="Z6340"/>
      <c r="AA6340"/>
    </row>
    <row r="6341" spans="24:27" x14ac:dyDescent="0.25">
      <c r="X6341"/>
      <c r="Y6341"/>
      <c r="Z6341"/>
      <c r="AA6341"/>
    </row>
    <row r="6342" spans="24:27" x14ac:dyDescent="0.25">
      <c r="X6342"/>
      <c r="Y6342"/>
      <c r="Z6342"/>
      <c r="AA6342"/>
    </row>
    <row r="6343" spans="24:27" x14ac:dyDescent="0.25">
      <c r="X6343"/>
      <c r="Y6343"/>
      <c r="Z6343"/>
      <c r="AA6343"/>
    </row>
    <row r="6344" spans="24:27" x14ac:dyDescent="0.25">
      <c r="X6344"/>
      <c r="Y6344"/>
      <c r="Z6344"/>
      <c r="AA6344"/>
    </row>
    <row r="6345" spans="24:27" x14ac:dyDescent="0.25">
      <c r="X6345"/>
      <c r="Y6345"/>
      <c r="Z6345"/>
      <c r="AA6345"/>
    </row>
    <row r="6346" spans="24:27" x14ac:dyDescent="0.25">
      <c r="X6346"/>
      <c r="Y6346"/>
      <c r="Z6346"/>
      <c r="AA6346"/>
    </row>
    <row r="6347" spans="24:27" x14ac:dyDescent="0.25">
      <c r="X6347"/>
      <c r="Y6347"/>
      <c r="Z6347"/>
      <c r="AA6347"/>
    </row>
    <row r="6348" spans="24:27" x14ac:dyDescent="0.25">
      <c r="X6348"/>
      <c r="Y6348"/>
      <c r="Z6348"/>
      <c r="AA6348"/>
    </row>
    <row r="6349" spans="24:27" x14ac:dyDescent="0.25">
      <c r="X6349"/>
      <c r="Y6349"/>
      <c r="Z6349"/>
      <c r="AA6349"/>
    </row>
    <row r="6350" spans="24:27" x14ac:dyDescent="0.25">
      <c r="X6350"/>
      <c r="Y6350"/>
      <c r="Z6350"/>
      <c r="AA6350"/>
    </row>
    <row r="6351" spans="24:27" x14ac:dyDescent="0.25">
      <c r="X6351"/>
      <c r="Y6351"/>
      <c r="Z6351"/>
      <c r="AA6351"/>
    </row>
    <row r="6352" spans="24:27" x14ac:dyDescent="0.25">
      <c r="X6352"/>
      <c r="Y6352"/>
      <c r="Z6352"/>
      <c r="AA6352"/>
    </row>
    <row r="6353" spans="24:27" x14ac:dyDescent="0.25">
      <c r="X6353"/>
      <c r="Y6353"/>
      <c r="Z6353"/>
      <c r="AA6353"/>
    </row>
    <row r="6354" spans="24:27" x14ac:dyDescent="0.25">
      <c r="X6354"/>
      <c r="Y6354"/>
      <c r="Z6354"/>
      <c r="AA6354"/>
    </row>
    <row r="6355" spans="24:27" x14ac:dyDescent="0.25">
      <c r="X6355"/>
      <c r="Y6355"/>
      <c r="Z6355"/>
      <c r="AA6355"/>
    </row>
    <row r="6356" spans="24:27" x14ac:dyDescent="0.25">
      <c r="X6356"/>
      <c r="Y6356"/>
      <c r="Z6356"/>
      <c r="AA6356"/>
    </row>
    <row r="6357" spans="24:27" x14ac:dyDescent="0.25">
      <c r="X6357"/>
      <c r="Y6357"/>
      <c r="Z6357"/>
      <c r="AA6357"/>
    </row>
    <row r="6358" spans="24:27" x14ac:dyDescent="0.25">
      <c r="X6358"/>
      <c r="Y6358"/>
      <c r="Z6358"/>
      <c r="AA6358"/>
    </row>
    <row r="6359" spans="24:27" x14ac:dyDescent="0.25">
      <c r="X6359"/>
      <c r="Y6359"/>
      <c r="Z6359"/>
      <c r="AA6359"/>
    </row>
    <row r="6360" spans="24:27" x14ac:dyDescent="0.25">
      <c r="X6360"/>
      <c r="Y6360"/>
      <c r="Z6360"/>
      <c r="AA6360"/>
    </row>
    <row r="6361" spans="24:27" x14ac:dyDescent="0.25">
      <c r="X6361"/>
      <c r="Y6361"/>
      <c r="Z6361"/>
      <c r="AA6361"/>
    </row>
    <row r="6362" spans="24:27" x14ac:dyDescent="0.25">
      <c r="X6362"/>
      <c r="Y6362"/>
      <c r="Z6362"/>
      <c r="AA6362"/>
    </row>
    <row r="6363" spans="24:27" x14ac:dyDescent="0.25">
      <c r="X6363"/>
      <c r="Y6363"/>
      <c r="Z6363"/>
      <c r="AA6363"/>
    </row>
    <row r="6364" spans="24:27" x14ac:dyDescent="0.25">
      <c r="X6364"/>
      <c r="Y6364"/>
      <c r="Z6364"/>
      <c r="AA6364"/>
    </row>
    <row r="6365" spans="24:27" x14ac:dyDescent="0.25">
      <c r="X6365"/>
      <c r="Y6365"/>
      <c r="Z6365"/>
      <c r="AA6365"/>
    </row>
    <row r="6366" spans="24:27" x14ac:dyDescent="0.25">
      <c r="X6366"/>
      <c r="Y6366"/>
      <c r="Z6366"/>
      <c r="AA6366"/>
    </row>
    <row r="6367" spans="24:27" x14ac:dyDescent="0.25">
      <c r="X6367"/>
      <c r="Y6367"/>
      <c r="Z6367"/>
      <c r="AA6367"/>
    </row>
    <row r="6368" spans="24:27" x14ac:dyDescent="0.25">
      <c r="X6368"/>
      <c r="Y6368"/>
      <c r="Z6368"/>
      <c r="AA6368"/>
    </row>
    <row r="6369" spans="24:27" x14ac:dyDescent="0.25">
      <c r="X6369"/>
      <c r="Y6369"/>
      <c r="Z6369"/>
      <c r="AA6369"/>
    </row>
    <row r="6370" spans="24:27" x14ac:dyDescent="0.25">
      <c r="X6370"/>
      <c r="Y6370"/>
      <c r="Z6370"/>
      <c r="AA6370"/>
    </row>
    <row r="6371" spans="24:27" x14ac:dyDescent="0.25">
      <c r="X6371"/>
      <c r="Y6371"/>
      <c r="Z6371"/>
      <c r="AA6371"/>
    </row>
    <row r="6372" spans="24:27" x14ac:dyDescent="0.25">
      <c r="X6372"/>
      <c r="Y6372"/>
      <c r="Z6372"/>
      <c r="AA6372"/>
    </row>
    <row r="6373" spans="24:27" x14ac:dyDescent="0.25">
      <c r="X6373"/>
      <c r="Y6373"/>
      <c r="Z6373"/>
      <c r="AA6373"/>
    </row>
    <row r="6374" spans="24:27" x14ac:dyDescent="0.25">
      <c r="X6374"/>
      <c r="Y6374"/>
      <c r="Z6374"/>
      <c r="AA6374"/>
    </row>
    <row r="6375" spans="24:27" x14ac:dyDescent="0.25">
      <c r="X6375"/>
      <c r="Y6375"/>
      <c r="Z6375"/>
      <c r="AA6375"/>
    </row>
    <row r="6376" spans="24:27" x14ac:dyDescent="0.25">
      <c r="X6376"/>
      <c r="Y6376"/>
      <c r="Z6376"/>
      <c r="AA6376"/>
    </row>
    <row r="6377" spans="24:27" x14ac:dyDescent="0.25">
      <c r="X6377"/>
      <c r="Y6377"/>
      <c r="Z6377"/>
      <c r="AA6377"/>
    </row>
    <row r="6378" spans="24:27" x14ac:dyDescent="0.25">
      <c r="X6378"/>
      <c r="Y6378"/>
      <c r="Z6378"/>
      <c r="AA6378"/>
    </row>
    <row r="6379" spans="24:27" x14ac:dyDescent="0.25">
      <c r="X6379"/>
      <c r="Y6379"/>
      <c r="Z6379"/>
      <c r="AA6379"/>
    </row>
    <row r="6380" spans="24:27" x14ac:dyDescent="0.25">
      <c r="X6380"/>
      <c r="Y6380"/>
      <c r="Z6380"/>
      <c r="AA6380"/>
    </row>
    <row r="6381" spans="24:27" x14ac:dyDescent="0.25">
      <c r="X6381"/>
      <c r="Y6381"/>
      <c r="Z6381"/>
      <c r="AA6381"/>
    </row>
    <row r="6382" spans="24:27" x14ac:dyDescent="0.25">
      <c r="X6382"/>
      <c r="Y6382"/>
      <c r="Z6382"/>
      <c r="AA6382"/>
    </row>
    <row r="6383" spans="24:27" x14ac:dyDescent="0.25">
      <c r="X6383"/>
      <c r="Y6383"/>
      <c r="Z6383"/>
      <c r="AA6383"/>
    </row>
    <row r="6384" spans="24:27" x14ac:dyDescent="0.25">
      <c r="X6384"/>
      <c r="Y6384"/>
      <c r="Z6384"/>
      <c r="AA6384"/>
    </row>
    <row r="6385" spans="24:27" x14ac:dyDescent="0.25">
      <c r="X6385"/>
      <c r="Y6385"/>
      <c r="Z6385"/>
      <c r="AA6385"/>
    </row>
    <row r="6386" spans="24:27" x14ac:dyDescent="0.25">
      <c r="X6386"/>
      <c r="Y6386"/>
      <c r="Z6386"/>
      <c r="AA6386"/>
    </row>
    <row r="6387" spans="24:27" x14ac:dyDescent="0.25">
      <c r="X6387"/>
      <c r="Y6387"/>
      <c r="Z6387"/>
      <c r="AA6387"/>
    </row>
    <row r="6388" spans="24:27" x14ac:dyDescent="0.25">
      <c r="X6388"/>
      <c r="Y6388"/>
      <c r="Z6388"/>
      <c r="AA6388"/>
    </row>
    <row r="6389" spans="24:27" x14ac:dyDescent="0.25">
      <c r="X6389"/>
      <c r="Y6389"/>
      <c r="Z6389"/>
      <c r="AA6389"/>
    </row>
    <row r="6390" spans="24:27" x14ac:dyDescent="0.25">
      <c r="X6390"/>
      <c r="Y6390"/>
      <c r="Z6390"/>
      <c r="AA6390"/>
    </row>
    <row r="6391" spans="24:27" x14ac:dyDescent="0.25">
      <c r="X6391"/>
      <c r="Y6391"/>
      <c r="Z6391"/>
      <c r="AA6391"/>
    </row>
    <row r="6392" spans="24:27" x14ac:dyDescent="0.25">
      <c r="X6392"/>
      <c r="Y6392"/>
      <c r="Z6392"/>
      <c r="AA6392"/>
    </row>
    <row r="6393" spans="24:27" x14ac:dyDescent="0.25">
      <c r="X6393"/>
      <c r="Y6393"/>
      <c r="Z6393"/>
      <c r="AA6393"/>
    </row>
    <row r="6394" spans="24:27" x14ac:dyDescent="0.25">
      <c r="X6394"/>
      <c r="Y6394"/>
      <c r="Z6394"/>
      <c r="AA6394"/>
    </row>
    <row r="6395" spans="24:27" x14ac:dyDescent="0.25">
      <c r="X6395"/>
      <c r="Y6395"/>
      <c r="Z6395"/>
      <c r="AA6395"/>
    </row>
    <row r="6396" spans="24:27" x14ac:dyDescent="0.25">
      <c r="X6396"/>
      <c r="Y6396"/>
      <c r="Z6396"/>
      <c r="AA6396"/>
    </row>
    <row r="6397" spans="24:27" x14ac:dyDescent="0.25">
      <c r="X6397"/>
      <c r="Y6397"/>
      <c r="Z6397"/>
      <c r="AA6397"/>
    </row>
    <row r="6398" spans="24:27" x14ac:dyDescent="0.25">
      <c r="X6398"/>
      <c r="Y6398"/>
      <c r="Z6398"/>
      <c r="AA6398"/>
    </row>
    <row r="6399" spans="24:27" x14ac:dyDescent="0.25">
      <c r="X6399"/>
      <c r="Y6399"/>
      <c r="Z6399"/>
      <c r="AA6399"/>
    </row>
    <row r="6400" spans="24:27" x14ac:dyDescent="0.25">
      <c r="X6400"/>
      <c r="Y6400"/>
      <c r="Z6400"/>
      <c r="AA6400"/>
    </row>
    <row r="6401" spans="24:27" x14ac:dyDescent="0.25">
      <c r="X6401"/>
      <c r="Y6401"/>
      <c r="Z6401"/>
      <c r="AA6401"/>
    </row>
    <row r="6402" spans="24:27" x14ac:dyDescent="0.25">
      <c r="X6402"/>
      <c r="Y6402"/>
      <c r="Z6402"/>
      <c r="AA6402"/>
    </row>
    <row r="6403" spans="24:27" x14ac:dyDescent="0.25">
      <c r="X6403"/>
      <c r="Y6403"/>
      <c r="Z6403"/>
      <c r="AA6403"/>
    </row>
    <row r="6404" spans="24:27" x14ac:dyDescent="0.25">
      <c r="X6404"/>
      <c r="Y6404"/>
      <c r="Z6404"/>
      <c r="AA6404"/>
    </row>
    <row r="6405" spans="24:27" x14ac:dyDescent="0.25">
      <c r="X6405"/>
      <c r="Y6405"/>
      <c r="Z6405"/>
      <c r="AA6405"/>
    </row>
    <row r="6406" spans="24:27" x14ac:dyDescent="0.25">
      <c r="X6406"/>
      <c r="Y6406"/>
      <c r="Z6406"/>
      <c r="AA6406"/>
    </row>
    <row r="6407" spans="24:27" x14ac:dyDescent="0.25">
      <c r="X6407"/>
      <c r="Y6407"/>
      <c r="Z6407"/>
      <c r="AA6407"/>
    </row>
    <row r="6408" spans="24:27" x14ac:dyDescent="0.25">
      <c r="X6408"/>
      <c r="Y6408"/>
      <c r="Z6408"/>
      <c r="AA6408"/>
    </row>
    <row r="6409" spans="24:27" x14ac:dyDescent="0.25">
      <c r="X6409"/>
      <c r="Y6409"/>
      <c r="Z6409"/>
      <c r="AA6409"/>
    </row>
    <row r="6410" spans="24:27" x14ac:dyDescent="0.25">
      <c r="X6410"/>
      <c r="Y6410"/>
      <c r="Z6410"/>
      <c r="AA6410"/>
    </row>
    <row r="6411" spans="24:27" x14ac:dyDescent="0.25">
      <c r="X6411"/>
      <c r="Y6411"/>
      <c r="Z6411"/>
      <c r="AA6411"/>
    </row>
    <row r="6412" spans="24:27" x14ac:dyDescent="0.25">
      <c r="X6412"/>
      <c r="Y6412"/>
      <c r="Z6412"/>
      <c r="AA6412"/>
    </row>
    <row r="6413" spans="24:27" x14ac:dyDescent="0.25">
      <c r="X6413"/>
      <c r="Y6413"/>
      <c r="Z6413"/>
      <c r="AA6413"/>
    </row>
    <row r="6414" spans="24:27" x14ac:dyDescent="0.25">
      <c r="X6414"/>
      <c r="Y6414"/>
      <c r="Z6414"/>
      <c r="AA6414"/>
    </row>
    <row r="6415" spans="24:27" x14ac:dyDescent="0.25">
      <c r="X6415"/>
      <c r="Y6415"/>
      <c r="Z6415"/>
      <c r="AA6415"/>
    </row>
    <row r="6416" spans="24:27" x14ac:dyDescent="0.25">
      <c r="X6416"/>
      <c r="Y6416"/>
      <c r="Z6416"/>
      <c r="AA6416"/>
    </row>
    <row r="6417" spans="24:27" x14ac:dyDescent="0.25">
      <c r="X6417"/>
      <c r="Y6417"/>
      <c r="Z6417"/>
      <c r="AA6417"/>
    </row>
    <row r="6418" spans="24:27" x14ac:dyDescent="0.25">
      <c r="X6418"/>
      <c r="Y6418"/>
      <c r="Z6418"/>
      <c r="AA6418"/>
    </row>
    <row r="6419" spans="24:27" x14ac:dyDescent="0.25">
      <c r="X6419"/>
      <c r="Y6419"/>
      <c r="Z6419"/>
      <c r="AA6419"/>
    </row>
    <row r="6420" spans="24:27" x14ac:dyDescent="0.25">
      <c r="X6420"/>
      <c r="Y6420"/>
      <c r="Z6420"/>
      <c r="AA6420"/>
    </row>
    <row r="6421" spans="24:27" x14ac:dyDescent="0.25">
      <c r="X6421"/>
      <c r="Y6421"/>
      <c r="Z6421"/>
      <c r="AA6421"/>
    </row>
    <row r="6422" spans="24:27" x14ac:dyDescent="0.25">
      <c r="X6422"/>
      <c r="Y6422"/>
      <c r="Z6422"/>
      <c r="AA6422"/>
    </row>
    <row r="6423" spans="24:27" x14ac:dyDescent="0.25">
      <c r="X6423"/>
      <c r="Y6423"/>
      <c r="Z6423"/>
      <c r="AA6423"/>
    </row>
    <row r="6424" spans="24:27" x14ac:dyDescent="0.25">
      <c r="X6424"/>
      <c r="Y6424"/>
      <c r="Z6424"/>
      <c r="AA6424"/>
    </row>
    <row r="6425" spans="24:27" x14ac:dyDescent="0.25">
      <c r="X6425"/>
      <c r="Y6425"/>
      <c r="Z6425"/>
      <c r="AA6425"/>
    </row>
    <row r="6426" spans="24:27" x14ac:dyDescent="0.25">
      <c r="X6426"/>
      <c r="Y6426"/>
      <c r="Z6426"/>
      <c r="AA6426"/>
    </row>
    <row r="6427" spans="24:27" x14ac:dyDescent="0.25">
      <c r="X6427"/>
      <c r="Y6427"/>
      <c r="Z6427"/>
      <c r="AA6427"/>
    </row>
    <row r="6428" spans="24:27" x14ac:dyDescent="0.25">
      <c r="X6428"/>
      <c r="Y6428"/>
      <c r="Z6428"/>
      <c r="AA6428"/>
    </row>
    <row r="6429" spans="24:27" x14ac:dyDescent="0.25">
      <c r="X6429"/>
      <c r="Y6429"/>
      <c r="Z6429"/>
      <c r="AA6429"/>
    </row>
    <row r="6430" spans="24:27" x14ac:dyDescent="0.25">
      <c r="X6430"/>
      <c r="Y6430"/>
      <c r="Z6430"/>
      <c r="AA6430"/>
    </row>
    <row r="6431" spans="24:27" x14ac:dyDescent="0.25">
      <c r="X6431"/>
      <c r="Y6431"/>
      <c r="Z6431"/>
      <c r="AA6431"/>
    </row>
    <row r="6432" spans="24:27" x14ac:dyDescent="0.25">
      <c r="X6432"/>
      <c r="Y6432"/>
      <c r="Z6432"/>
      <c r="AA6432"/>
    </row>
    <row r="6433" spans="24:27" x14ac:dyDescent="0.25">
      <c r="X6433"/>
      <c r="Y6433"/>
      <c r="Z6433"/>
      <c r="AA6433"/>
    </row>
    <row r="6434" spans="24:27" x14ac:dyDescent="0.25">
      <c r="X6434"/>
      <c r="Y6434"/>
      <c r="Z6434"/>
      <c r="AA6434"/>
    </row>
    <row r="6435" spans="24:27" x14ac:dyDescent="0.25">
      <c r="X6435"/>
      <c r="Y6435"/>
      <c r="Z6435"/>
      <c r="AA6435"/>
    </row>
    <row r="6436" spans="24:27" x14ac:dyDescent="0.25">
      <c r="X6436"/>
      <c r="Y6436"/>
      <c r="Z6436"/>
      <c r="AA6436"/>
    </row>
    <row r="6437" spans="24:27" x14ac:dyDescent="0.25">
      <c r="X6437"/>
      <c r="Y6437"/>
      <c r="Z6437"/>
      <c r="AA6437"/>
    </row>
    <row r="6438" spans="24:27" x14ac:dyDescent="0.25">
      <c r="X6438"/>
      <c r="Y6438"/>
      <c r="Z6438"/>
      <c r="AA6438"/>
    </row>
    <row r="6439" spans="24:27" x14ac:dyDescent="0.25">
      <c r="X6439"/>
      <c r="Y6439"/>
      <c r="Z6439"/>
      <c r="AA6439"/>
    </row>
    <row r="6440" spans="24:27" x14ac:dyDescent="0.25">
      <c r="X6440"/>
      <c r="Y6440"/>
      <c r="Z6440"/>
      <c r="AA6440"/>
    </row>
    <row r="6441" spans="24:27" x14ac:dyDescent="0.25">
      <c r="X6441"/>
      <c r="Y6441"/>
      <c r="Z6441"/>
      <c r="AA6441"/>
    </row>
    <row r="6442" spans="24:27" x14ac:dyDescent="0.25">
      <c r="X6442"/>
      <c r="Y6442"/>
      <c r="Z6442"/>
      <c r="AA6442"/>
    </row>
    <row r="6443" spans="24:27" x14ac:dyDescent="0.25">
      <c r="X6443"/>
      <c r="Y6443"/>
      <c r="Z6443"/>
      <c r="AA6443"/>
    </row>
    <row r="6444" spans="24:27" x14ac:dyDescent="0.25">
      <c r="X6444"/>
      <c r="Y6444"/>
      <c r="Z6444"/>
      <c r="AA6444"/>
    </row>
    <row r="6445" spans="24:27" x14ac:dyDescent="0.25">
      <c r="X6445"/>
      <c r="Y6445"/>
      <c r="Z6445"/>
      <c r="AA6445"/>
    </row>
    <row r="6446" spans="24:27" x14ac:dyDescent="0.25">
      <c r="X6446"/>
      <c r="Y6446"/>
      <c r="Z6446"/>
      <c r="AA6446"/>
    </row>
    <row r="6447" spans="24:27" x14ac:dyDescent="0.25">
      <c r="X6447"/>
      <c r="Y6447"/>
      <c r="Z6447"/>
      <c r="AA6447"/>
    </row>
    <row r="6448" spans="24:27" x14ac:dyDescent="0.25">
      <c r="X6448"/>
      <c r="Y6448"/>
      <c r="Z6448"/>
      <c r="AA6448"/>
    </row>
    <row r="6449" spans="24:27" x14ac:dyDescent="0.25">
      <c r="X6449"/>
      <c r="Y6449"/>
      <c r="Z6449"/>
      <c r="AA6449"/>
    </row>
    <row r="6450" spans="24:27" x14ac:dyDescent="0.25">
      <c r="X6450"/>
      <c r="Y6450"/>
      <c r="Z6450"/>
      <c r="AA6450"/>
    </row>
    <row r="6451" spans="24:27" x14ac:dyDescent="0.25">
      <c r="X6451"/>
      <c r="Y6451"/>
      <c r="Z6451"/>
      <c r="AA6451"/>
    </row>
    <row r="6452" spans="24:27" x14ac:dyDescent="0.25">
      <c r="X6452"/>
      <c r="Y6452"/>
      <c r="Z6452"/>
      <c r="AA6452"/>
    </row>
    <row r="6453" spans="24:27" x14ac:dyDescent="0.25">
      <c r="X6453"/>
      <c r="Y6453"/>
      <c r="Z6453"/>
      <c r="AA6453"/>
    </row>
    <row r="6454" spans="24:27" x14ac:dyDescent="0.25">
      <c r="X6454"/>
      <c r="Y6454"/>
      <c r="Z6454"/>
      <c r="AA6454"/>
    </row>
    <row r="6455" spans="24:27" x14ac:dyDescent="0.25">
      <c r="X6455"/>
      <c r="Y6455"/>
      <c r="Z6455"/>
      <c r="AA6455"/>
    </row>
    <row r="6456" spans="24:27" x14ac:dyDescent="0.25">
      <c r="X6456"/>
      <c r="Y6456"/>
      <c r="Z6456"/>
      <c r="AA6456"/>
    </row>
    <row r="6457" spans="24:27" x14ac:dyDescent="0.25">
      <c r="X6457"/>
      <c r="Y6457"/>
      <c r="Z6457"/>
      <c r="AA6457"/>
    </row>
    <row r="6458" spans="24:27" x14ac:dyDescent="0.25">
      <c r="X6458"/>
      <c r="Y6458"/>
      <c r="Z6458"/>
      <c r="AA6458"/>
    </row>
    <row r="6459" spans="24:27" x14ac:dyDescent="0.25">
      <c r="X6459"/>
      <c r="Y6459"/>
      <c r="Z6459"/>
      <c r="AA6459"/>
    </row>
    <row r="6460" spans="24:27" x14ac:dyDescent="0.25">
      <c r="X6460"/>
      <c r="Y6460"/>
      <c r="Z6460"/>
      <c r="AA6460"/>
    </row>
    <row r="6461" spans="24:27" x14ac:dyDescent="0.25">
      <c r="X6461"/>
      <c r="Y6461"/>
      <c r="Z6461"/>
      <c r="AA6461"/>
    </row>
    <row r="6462" spans="24:27" x14ac:dyDescent="0.25">
      <c r="X6462"/>
      <c r="Y6462"/>
      <c r="Z6462"/>
      <c r="AA6462"/>
    </row>
    <row r="6463" spans="24:27" x14ac:dyDescent="0.25">
      <c r="X6463"/>
      <c r="Y6463"/>
      <c r="Z6463"/>
      <c r="AA6463"/>
    </row>
    <row r="6464" spans="24:27" x14ac:dyDescent="0.25">
      <c r="X6464"/>
      <c r="Y6464"/>
      <c r="Z6464"/>
      <c r="AA6464"/>
    </row>
    <row r="6465" spans="24:27" x14ac:dyDescent="0.25">
      <c r="X6465"/>
      <c r="Y6465"/>
      <c r="Z6465"/>
      <c r="AA6465"/>
    </row>
    <row r="6466" spans="24:27" x14ac:dyDescent="0.25">
      <c r="X6466"/>
      <c r="Y6466"/>
      <c r="Z6466"/>
      <c r="AA6466"/>
    </row>
    <row r="6467" spans="24:27" x14ac:dyDescent="0.25">
      <c r="X6467"/>
      <c r="Y6467"/>
      <c r="Z6467"/>
      <c r="AA6467"/>
    </row>
    <row r="6468" spans="24:27" x14ac:dyDescent="0.25">
      <c r="X6468"/>
      <c r="Y6468"/>
      <c r="Z6468"/>
      <c r="AA6468"/>
    </row>
    <row r="6469" spans="24:27" x14ac:dyDescent="0.25">
      <c r="X6469"/>
      <c r="Y6469"/>
      <c r="Z6469"/>
      <c r="AA6469"/>
    </row>
    <row r="6470" spans="24:27" x14ac:dyDescent="0.25">
      <c r="X6470"/>
      <c r="Y6470"/>
      <c r="Z6470"/>
      <c r="AA6470"/>
    </row>
    <row r="6471" spans="24:27" x14ac:dyDescent="0.25">
      <c r="X6471"/>
      <c r="Y6471"/>
      <c r="Z6471"/>
      <c r="AA6471"/>
    </row>
    <row r="6472" spans="24:27" x14ac:dyDescent="0.25">
      <c r="X6472"/>
      <c r="Y6472"/>
      <c r="Z6472"/>
      <c r="AA6472"/>
    </row>
    <row r="6473" spans="24:27" x14ac:dyDescent="0.25">
      <c r="X6473"/>
      <c r="Y6473"/>
      <c r="Z6473"/>
      <c r="AA6473"/>
    </row>
    <row r="6474" spans="24:27" x14ac:dyDescent="0.25">
      <c r="X6474"/>
      <c r="Y6474"/>
      <c r="Z6474"/>
      <c r="AA6474"/>
    </row>
    <row r="6475" spans="24:27" x14ac:dyDescent="0.25">
      <c r="X6475"/>
      <c r="Y6475"/>
      <c r="Z6475"/>
      <c r="AA6475"/>
    </row>
    <row r="6476" spans="24:27" x14ac:dyDescent="0.25">
      <c r="X6476"/>
      <c r="Y6476"/>
      <c r="Z6476"/>
      <c r="AA6476"/>
    </row>
    <row r="6477" spans="24:27" x14ac:dyDescent="0.25">
      <c r="X6477"/>
      <c r="Y6477"/>
      <c r="Z6477"/>
      <c r="AA6477"/>
    </row>
    <row r="6478" spans="24:27" x14ac:dyDescent="0.25">
      <c r="X6478"/>
      <c r="Y6478"/>
      <c r="Z6478"/>
      <c r="AA6478"/>
    </row>
    <row r="6479" spans="24:27" x14ac:dyDescent="0.25">
      <c r="X6479"/>
      <c r="Y6479"/>
      <c r="Z6479"/>
      <c r="AA6479"/>
    </row>
    <row r="6480" spans="24:27" x14ac:dyDescent="0.25">
      <c r="X6480"/>
      <c r="Y6480"/>
      <c r="Z6480"/>
      <c r="AA6480"/>
    </row>
    <row r="6481" spans="24:27" x14ac:dyDescent="0.25">
      <c r="X6481"/>
      <c r="Y6481"/>
      <c r="Z6481"/>
      <c r="AA6481"/>
    </row>
    <row r="6482" spans="24:27" x14ac:dyDescent="0.25">
      <c r="X6482"/>
      <c r="Y6482"/>
      <c r="Z6482"/>
      <c r="AA6482"/>
    </row>
    <row r="6483" spans="24:27" x14ac:dyDescent="0.25">
      <c r="X6483"/>
      <c r="Y6483"/>
      <c r="Z6483"/>
      <c r="AA6483"/>
    </row>
    <row r="6484" spans="24:27" x14ac:dyDescent="0.25">
      <c r="X6484"/>
      <c r="Y6484"/>
      <c r="Z6484"/>
      <c r="AA6484"/>
    </row>
    <row r="6485" spans="24:27" x14ac:dyDescent="0.25">
      <c r="X6485"/>
      <c r="Y6485"/>
      <c r="Z6485"/>
      <c r="AA6485"/>
    </row>
    <row r="6486" spans="24:27" x14ac:dyDescent="0.25">
      <c r="X6486"/>
      <c r="Y6486"/>
      <c r="Z6486"/>
      <c r="AA6486"/>
    </row>
    <row r="6487" spans="24:27" x14ac:dyDescent="0.25">
      <c r="X6487"/>
      <c r="Y6487"/>
      <c r="Z6487"/>
      <c r="AA6487"/>
    </row>
    <row r="6488" spans="24:27" x14ac:dyDescent="0.25">
      <c r="X6488"/>
      <c r="Y6488"/>
      <c r="Z6488"/>
      <c r="AA6488"/>
    </row>
    <row r="6489" spans="24:27" x14ac:dyDescent="0.25">
      <c r="X6489"/>
      <c r="Y6489"/>
      <c r="Z6489"/>
      <c r="AA6489"/>
    </row>
    <row r="6490" spans="24:27" x14ac:dyDescent="0.25">
      <c r="X6490"/>
      <c r="Y6490"/>
      <c r="Z6490"/>
      <c r="AA6490"/>
    </row>
    <row r="6491" spans="24:27" x14ac:dyDescent="0.25">
      <c r="X6491"/>
      <c r="Y6491"/>
      <c r="Z6491"/>
      <c r="AA6491"/>
    </row>
    <row r="6492" spans="24:27" x14ac:dyDescent="0.25">
      <c r="X6492"/>
      <c r="Y6492"/>
      <c r="Z6492"/>
      <c r="AA6492"/>
    </row>
    <row r="6493" spans="24:27" x14ac:dyDescent="0.25">
      <c r="X6493"/>
      <c r="Y6493"/>
      <c r="Z6493"/>
      <c r="AA6493"/>
    </row>
    <row r="6494" spans="24:27" x14ac:dyDescent="0.25">
      <c r="X6494"/>
      <c r="Y6494"/>
      <c r="Z6494"/>
      <c r="AA6494"/>
    </row>
    <row r="6495" spans="24:27" x14ac:dyDescent="0.25">
      <c r="X6495"/>
      <c r="Y6495"/>
      <c r="Z6495"/>
      <c r="AA6495"/>
    </row>
    <row r="6496" spans="24:27" x14ac:dyDescent="0.25">
      <c r="X6496"/>
      <c r="Y6496"/>
      <c r="Z6496"/>
      <c r="AA6496"/>
    </row>
    <row r="6497" spans="24:27" x14ac:dyDescent="0.25">
      <c r="X6497"/>
      <c r="Y6497"/>
      <c r="Z6497"/>
      <c r="AA6497"/>
    </row>
    <row r="6498" spans="24:27" x14ac:dyDescent="0.25">
      <c r="X6498"/>
      <c r="Y6498"/>
      <c r="Z6498"/>
      <c r="AA6498"/>
    </row>
    <row r="6499" spans="24:27" x14ac:dyDescent="0.25">
      <c r="X6499"/>
      <c r="Y6499"/>
      <c r="Z6499"/>
      <c r="AA6499"/>
    </row>
    <row r="6500" spans="24:27" x14ac:dyDescent="0.25">
      <c r="X6500"/>
      <c r="Y6500"/>
      <c r="Z6500"/>
      <c r="AA6500"/>
    </row>
    <row r="6501" spans="24:27" x14ac:dyDescent="0.25">
      <c r="X6501"/>
      <c r="Y6501"/>
      <c r="Z6501"/>
      <c r="AA6501"/>
    </row>
    <row r="6502" spans="24:27" x14ac:dyDescent="0.25">
      <c r="X6502"/>
      <c r="Y6502"/>
      <c r="Z6502"/>
      <c r="AA6502"/>
    </row>
    <row r="6503" spans="24:27" x14ac:dyDescent="0.25">
      <c r="X6503"/>
      <c r="Y6503"/>
      <c r="Z6503"/>
      <c r="AA6503"/>
    </row>
    <row r="6504" spans="24:27" x14ac:dyDescent="0.25">
      <c r="X6504"/>
      <c r="Y6504"/>
      <c r="Z6504"/>
      <c r="AA6504"/>
    </row>
    <row r="6505" spans="24:27" x14ac:dyDescent="0.25">
      <c r="X6505"/>
      <c r="Y6505"/>
      <c r="Z6505"/>
      <c r="AA6505"/>
    </row>
    <row r="6506" spans="24:27" x14ac:dyDescent="0.25">
      <c r="X6506"/>
      <c r="Y6506"/>
      <c r="Z6506"/>
      <c r="AA6506"/>
    </row>
    <row r="6507" spans="24:27" x14ac:dyDescent="0.25">
      <c r="X6507"/>
      <c r="Y6507"/>
      <c r="Z6507"/>
      <c r="AA6507"/>
    </row>
    <row r="6508" spans="24:27" x14ac:dyDescent="0.25">
      <c r="X6508"/>
      <c r="Y6508"/>
      <c r="Z6508"/>
      <c r="AA6508"/>
    </row>
    <row r="6509" spans="24:27" x14ac:dyDescent="0.25">
      <c r="X6509"/>
      <c r="Y6509"/>
      <c r="Z6509"/>
      <c r="AA6509"/>
    </row>
    <row r="6510" spans="24:27" x14ac:dyDescent="0.25">
      <c r="X6510"/>
      <c r="Y6510"/>
      <c r="Z6510"/>
      <c r="AA6510"/>
    </row>
    <row r="6511" spans="24:27" x14ac:dyDescent="0.25">
      <c r="X6511"/>
      <c r="Y6511"/>
      <c r="Z6511"/>
      <c r="AA6511"/>
    </row>
    <row r="6512" spans="24:27" x14ac:dyDescent="0.25">
      <c r="X6512"/>
      <c r="Y6512"/>
      <c r="Z6512"/>
      <c r="AA6512"/>
    </row>
    <row r="6513" spans="24:27" x14ac:dyDescent="0.25">
      <c r="X6513"/>
      <c r="Y6513"/>
      <c r="Z6513"/>
      <c r="AA6513"/>
    </row>
    <row r="6514" spans="24:27" x14ac:dyDescent="0.25">
      <c r="X6514"/>
      <c r="Y6514"/>
      <c r="Z6514"/>
      <c r="AA6514"/>
    </row>
    <row r="6515" spans="24:27" x14ac:dyDescent="0.25">
      <c r="X6515"/>
      <c r="Y6515"/>
      <c r="Z6515"/>
      <c r="AA6515"/>
    </row>
    <row r="6516" spans="24:27" x14ac:dyDescent="0.25">
      <c r="X6516"/>
      <c r="Y6516"/>
      <c r="Z6516"/>
      <c r="AA6516"/>
    </row>
    <row r="6517" spans="24:27" x14ac:dyDescent="0.25">
      <c r="X6517"/>
      <c r="Y6517"/>
      <c r="Z6517"/>
      <c r="AA6517"/>
    </row>
    <row r="6518" spans="24:27" x14ac:dyDescent="0.25">
      <c r="X6518"/>
      <c r="Y6518"/>
      <c r="Z6518"/>
      <c r="AA6518"/>
    </row>
    <row r="6519" spans="24:27" x14ac:dyDescent="0.25">
      <c r="X6519"/>
      <c r="Y6519"/>
      <c r="Z6519"/>
      <c r="AA6519"/>
    </row>
    <row r="6520" spans="24:27" x14ac:dyDescent="0.25">
      <c r="X6520"/>
      <c r="Y6520"/>
      <c r="Z6520"/>
      <c r="AA6520"/>
    </row>
    <row r="6521" spans="24:27" x14ac:dyDescent="0.25">
      <c r="X6521"/>
      <c r="Y6521"/>
      <c r="Z6521"/>
      <c r="AA6521"/>
    </row>
    <row r="6522" spans="24:27" x14ac:dyDescent="0.25">
      <c r="X6522"/>
      <c r="Y6522"/>
      <c r="Z6522"/>
      <c r="AA6522"/>
    </row>
    <row r="6523" spans="24:27" x14ac:dyDescent="0.25">
      <c r="X6523"/>
      <c r="Y6523"/>
      <c r="Z6523"/>
      <c r="AA6523"/>
    </row>
    <row r="6524" spans="24:27" x14ac:dyDescent="0.25">
      <c r="X6524"/>
      <c r="Y6524"/>
      <c r="Z6524"/>
      <c r="AA6524"/>
    </row>
    <row r="6525" spans="24:27" x14ac:dyDescent="0.25">
      <c r="X6525"/>
      <c r="Y6525"/>
      <c r="Z6525"/>
      <c r="AA6525"/>
    </row>
    <row r="6526" spans="24:27" x14ac:dyDescent="0.25">
      <c r="X6526"/>
      <c r="Y6526"/>
      <c r="Z6526"/>
      <c r="AA6526"/>
    </row>
    <row r="6527" spans="24:27" x14ac:dyDescent="0.25">
      <c r="X6527"/>
      <c r="Y6527"/>
      <c r="Z6527"/>
      <c r="AA6527"/>
    </row>
    <row r="6528" spans="24:27" x14ac:dyDescent="0.25">
      <c r="X6528"/>
      <c r="Y6528"/>
      <c r="Z6528"/>
      <c r="AA6528"/>
    </row>
    <row r="6529" spans="24:27" x14ac:dyDescent="0.25">
      <c r="X6529"/>
      <c r="Y6529"/>
      <c r="Z6529"/>
      <c r="AA6529"/>
    </row>
    <row r="6530" spans="24:27" x14ac:dyDescent="0.25">
      <c r="X6530"/>
      <c r="Y6530"/>
      <c r="Z6530"/>
      <c r="AA6530"/>
    </row>
    <row r="6531" spans="24:27" x14ac:dyDescent="0.25">
      <c r="X6531"/>
      <c r="Y6531"/>
      <c r="Z6531"/>
      <c r="AA6531"/>
    </row>
    <row r="6532" spans="24:27" x14ac:dyDescent="0.25">
      <c r="X6532"/>
      <c r="Y6532"/>
      <c r="Z6532"/>
      <c r="AA6532"/>
    </row>
    <row r="6533" spans="24:27" x14ac:dyDescent="0.25">
      <c r="X6533"/>
      <c r="Y6533"/>
      <c r="Z6533"/>
      <c r="AA6533"/>
    </row>
    <row r="6534" spans="24:27" x14ac:dyDescent="0.25">
      <c r="X6534"/>
      <c r="Y6534"/>
      <c r="Z6534"/>
      <c r="AA6534"/>
    </row>
    <row r="6535" spans="24:27" x14ac:dyDescent="0.25">
      <c r="X6535"/>
      <c r="Y6535"/>
      <c r="Z6535"/>
      <c r="AA6535"/>
    </row>
    <row r="6536" spans="24:27" x14ac:dyDescent="0.25">
      <c r="X6536"/>
      <c r="Y6536"/>
      <c r="Z6536"/>
      <c r="AA6536"/>
    </row>
    <row r="6537" spans="24:27" x14ac:dyDescent="0.25">
      <c r="X6537"/>
      <c r="Y6537"/>
      <c r="Z6537"/>
      <c r="AA6537"/>
    </row>
    <row r="6538" spans="24:27" x14ac:dyDescent="0.25">
      <c r="X6538"/>
      <c r="Y6538"/>
      <c r="Z6538"/>
      <c r="AA6538"/>
    </row>
    <row r="6539" spans="24:27" x14ac:dyDescent="0.25">
      <c r="X6539"/>
      <c r="Y6539"/>
      <c r="Z6539"/>
      <c r="AA6539"/>
    </row>
    <row r="6540" spans="24:27" x14ac:dyDescent="0.25">
      <c r="X6540"/>
      <c r="Y6540"/>
      <c r="Z6540"/>
      <c r="AA6540"/>
    </row>
    <row r="6541" spans="24:27" x14ac:dyDescent="0.25">
      <c r="X6541"/>
      <c r="Y6541"/>
      <c r="Z6541"/>
      <c r="AA6541"/>
    </row>
    <row r="6542" spans="24:27" x14ac:dyDescent="0.25">
      <c r="X6542"/>
      <c r="Y6542"/>
      <c r="Z6542"/>
      <c r="AA6542"/>
    </row>
    <row r="6543" spans="24:27" x14ac:dyDescent="0.25">
      <c r="X6543"/>
      <c r="Y6543"/>
      <c r="Z6543"/>
      <c r="AA6543"/>
    </row>
    <row r="6544" spans="24:27" x14ac:dyDescent="0.25">
      <c r="X6544"/>
      <c r="Y6544"/>
      <c r="Z6544"/>
      <c r="AA6544"/>
    </row>
    <row r="6545" spans="24:27" x14ac:dyDescent="0.25">
      <c r="X6545"/>
      <c r="Y6545"/>
      <c r="Z6545"/>
      <c r="AA6545"/>
    </row>
    <row r="6546" spans="24:27" x14ac:dyDescent="0.25">
      <c r="X6546"/>
      <c r="Y6546"/>
      <c r="Z6546"/>
      <c r="AA6546"/>
    </row>
    <row r="6547" spans="24:27" x14ac:dyDescent="0.25">
      <c r="X6547"/>
      <c r="Y6547"/>
      <c r="Z6547"/>
      <c r="AA6547"/>
    </row>
    <row r="6548" spans="24:27" x14ac:dyDescent="0.25">
      <c r="X6548"/>
      <c r="Y6548"/>
      <c r="Z6548"/>
      <c r="AA6548"/>
    </row>
    <row r="6549" spans="24:27" x14ac:dyDescent="0.25">
      <c r="X6549"/>
      <c r="Y6549"/>
      <c r="Z6549"/>
      <c r="AA6549"/>
    </row>
    <row r="6550" spans="24:27" x14ac:dyDescent="0.25">
      <c r="X6550"/>
      <c r="Y6550"/>
      <c r="Z6550"/>
      <c r="AA6550"/>
    </row>
    <row r="6551" spans="24:27" x14ac:dyDescent="0.25">
      <c r="X6551"/>
      <c r="Y6551"/>
      <c r="Z6551"/>
      <c r="AA6551"/>
    </row>
    <row r="6552" spans="24:27" x14ac:dyDescent="0.25">
      <c r="X6552"/>
      <c r="Y6552"/>
      <c r="Z6552"/>
      <c r="AA6552"/>
    </row>
    <row r="6553" spans="24:27" x14ac:dyDescent="0.25">
      <c r="X6553"/>
      <c r="Y6553"/>
      <c r="Z6553"/>
      <c r="AA6553"/>
    </row>
    <row r="6554" spans="24:27" x14ac:dyDescent="0.25">
      <c r="X6554"/>
      <c r="Y6554"/>
      <c r="Z6554"/>
      <c r="AA6554"/>
    </row>
    <row r="6555" spans="24:27" x14ac:dyDescent="0.25">
      <c r="X6555"/>
      <c r="Y6555"/>
      <c r="Z6555"/>
      <c r="AA6555"/>
    </row>
    <row r="6556" spans="24:27" x14ac:dyDescent="0.25">
      <c r="X6556"/>
      <c r="Y6556"/>
      <c r="Z6556"/>
      <c r="AA6556"/>
    </row>
    <row r="6557" spans="24:27" x14ac:dyDescent="0.25">
      <c r="X6557"/>
      <c r="Y6557"/>
      <c r="Z6557"/>
      <c r="AA6557"/>
    </row>
    <row r="6558" spans="24:27" x14ac:dyDescent="0.25">
      <c r="X6558"/>
      <c r="Y6558"/>
      <c r="Z6558"/>
      <c r="AA6558"/>
    </row>
    <row r="6559" spans="24:27" x14ac:dyDescent="0.25">
      <c r="X6559"/>
      <c r="Y6559"/>
      <c r="Z6559"/>
      <c r="AA6559"/>
    </row>
    <row r="6560" spans="24:27" x14ac:dyDescent="0.25">
      <c r="X6560"/>
      <c r="Y6560"/>
      <c r="Z6560"/>
      <c r="AA6560"/>
    </row>
    <row r="6561" spans="24:27" x14ac:dyDescent="0.25">
      <c r="X6561"/>
      <c r="Y6561"/>
      <c r="Z6561"/>
      <c r="AA6561"/>
    </row>
    <row r="6562" spans="24:27" x14ac:dyDescent="0.25">
      <c r="X6562"/>
      <c r="Y6562"/>
      <c r="Z6562"/>
      <c r="AA6562"/>
    </row>
    <row r="6563" spans="24:27" x14ac:dyDescent="0.25">
      <c r="X6563"/>
      <c r="Y6563"/>
      <c r="Z6563"/>
      <c r="AA6563"/>
    </row>
    <row r="6564" spans="24:27" x14ac:dyDescent="0.25">
      <c r="X6564"/>
      <c r="Y6564"/>
      <c r="Z6564"/>
      <c r="AA6564"/>
    </row>
    <row r="6565" spans="24:27" x14ac:dyDescent="0.25">
      <c r="X6565"/>
      <c r="Y6565"/>
      <c r="Z6565"/>
      <c r="AA6565"/>
    </row>
    <row r="6566" spans="24:27" x14ac:dyDescent="0.25">
      <c r="X6566"/>
      <c r="Y6566"/>
      <c r="Z6566"/>
      <c r="AA6566"/>
    </row>
    <row r="6567" spans="24:27" x14ac:dyDescent="0.25">
      <c r="X6567"/>
      <c r="Y6567"/>
      <c r="Z6567"/>
      <c r="AA6567"/>
    </row>
    <row r="6568" spans="24:27" x14ac:dyDescent="0.25">
      <c r="X6568"/>
      <c r="Y6568"/>
      <c r="Z6568"/>
      <c r="AA6568"/>
    </row>
    <row r="6569" spans="24:27" x14ac:dyDescent="0.25">
      <c r="X6569"/>
      <c r="Y6569"/>
      <c r="Z6569"/>
      <c r="AA6569"/>
    </row>
    <row r="6570" spans="24:27" x14ac:dyDescent="0.25">
      <c r="X6570"/>
      <c r="Y6570"/>
      <c r="Z6570"/>
      <c r="AA6570"/>
    </row>
    <row r="6571" spans="24:27" x14ac:dyDescent="0.25">
      <c r="X6571"/>
      <c r="Y6571"/>
      <c r="Z6571"/>
      <c r="AA6571"/>
    </row>
    <row r="6572" spans="24:27" x14ac:dyDescent="0.25">
      <c r="X6572"/>
      <c r="Y6572"/>
      <c r="Z6572"/>
      <c r="AA6572"/>
    </row>
    <row r="6573" spans="24:27" x14ac:dyDescent="0.25">
      <c r="X6573"/>
      <c r="Y6573"/>
      <c r="Z6573"/>
      <c r="AA6573"/>
    </row>
    <row r="6574" spans="24:27" x14ac:dyDescent="0.25">
      <c r="X6574"/>
      <c r="Y6574"/>
      <c r="Z6574"/>
      <c r="AA6574"/>
    </row>
    <row r="6575" spans="24:27" x14ac:dyDescent="0.25">
      <c r="X6575"/>
      <c r="Y6575"/>
      <c r="Z6575"/>
      <c r="AA6575"/>
    </row>
    <row r="6576" spans="24:27" x14ac:dyDescent="0.25">
      <c r="X6576"/>
      <c r="Y6576"/>
      <c r="Z6576"/>
      <c r="AA6576"/>
    </row>
    <row r="6577" spans="24:27" x14ac:dyDescent="0.25">
      <c r="X6577"/>
      <c r="Y6577"/>
      <c r="Z6577"/>
      <c r="AA6577"/>
    </row>
    <row r="6578" spans="24:27" x14ac:dyDescent="0.25">
      <c r="X6578"/>
      <c r="Y6578"/>
      <c r="Z6578"/>
      <c r="AA6578"/>
    </row>
    <row r="6579" spans="24:27" x14ac:dyDescent="0.25">
      <c r="X6579"/>
      <c r="Y6579"/>
      <c r="Z6579"/>
      <c r="AA6579"/>
    </row>
    <row r="6580" spans="24:27" x14ac:dyDescent="0.25">
      <c r="X6580"/>
      <c r="Y6580"/>
      <c r="Z6580"/>
      <c r="AA6580"/>
    </row>
    <row r="6581" spans="24:27" x14ac:dyDescent="0.25">
      <c r="X6581"/>
      <c r="Y6581"/>
      <c r="Z6581"/>
      <c r="AA6581"/>
    </row>
    <row r="6582" spans="24:27" x14ac:dyDescent="0.25">
      <c r="X6582"/>
      <c r="Y6582"/>
      <c r="Z6582"/>
      <c r="AA6582"/>
    </row>
    <row r="6583" spans="24:27" x14ac:dyDescent="0.25">
      <c r="X6583"/>
      <c r="Y6583"/>
      <c r="Z6583"/>
      <c r="AA6583"/>
    </row>
    <row r="6584" spans="24:27" x14ac:dyDescent="0.25">
      <c r="X6584"/>
      <c r="Y6584"/>
      <c r="Z6584"/>
      <c r="AA6584"/>
    </row>
    <row r="6585" spans="24:27" x14ac:dyDescent="0.25">
      <c r="X6585"/>
      <c r="Y6585"/>
      <c r="Z6585"/>
      <c r="AA6585"/>
    </row>
    <row r="6586" spans="24:27" x14ac:dyDescent="0.25">
      <c r="X6586"/>
      <c r="Y6586"/>
      <c r="Z6586"/>
      <c r="AA6586"/>
    </row>
    <row r="6587" spans="24:27" x14ac:dyDescent="0.25">
      <c r="X6587"/>
      <c r="Y6587"/>
      <c r="Z6587"/>
      <c r="AA6587"/>
    </row>
    <row r="6588" spans="24:27" x14ac:dyDescent="0.25">
      <c r="X6588"/>
      <c r="Y6588"/>
      <c r="Z6588"/>
      <c r="AA6588"/>
    </row>
    <row r="6589" spans="24:27" x14ac:dyDescent="0.25">
      <c r="X6589"/>
      <c r="Y6589"/>
      <c r="Z6589"/>
      <c r="AA6589"/>
    </row>
    <row r="6590" spans="24:27" x14ac:dyDescent="0.25">
      <c r="X6590"/>
      <c r="Y6590"/>
      <c r="Z6590"/>
      <c r="AA6590"/>
    </row>
    <row r="6591" spans="24:27" x14ac:dyDescent="0.25">
      <c r="X6591"/>
      <c r="Y6591"/>
      <c r="Z6591"/>
      <c r="AA6591"/>
    </row>
    <row r="6592" spans="24:27" x14ac:dyDescent="0.25">
      <c r="X6592"/>
      <c r="Y6592"/>
      <c r="Z6592"/>
      <c r="AA6592"/>
    </row>
    <row r="6593" spans="24:27" x14ac:dyDescent="0.25">
      <c r="X6593"/>
      <c r="Y6593"/>
      <c r="Z6593"/>
      <c r="AA6593"/>
    </row>
    <row r="6594" spans="24:27" x14ac:dyDescent="0.25">
      <c r="X6594"/>
      <c r="Y6594"/>
      <c r="Z6594"/>
      <c r="AA6594"/>
    </row>
    <row r="6595" spans="24:27" x14ac:dyDescent="0.25">
      <c r="X6595"/>
      <c r="Y6595"/>
      <c r="Z6595"/>
      <c r="AA6595"/>
    </row>
    <row r="6596" spans="24:27" x14ac:dyDescent="0.25">
      <c r="X6596"/>
      <c r="Y6596"/>
      <c r="Z6596"/>
      <c r="AA6596"/>
    </row>
    <row r="6597" spans="24:27" x14ac:dyDescent="0.25">
      <c r="X6597"/>
      <c r="Y6597"/>
      <c r="Z6597"/>
      <c r="AA6597"/>
    </row>
    <row r="6598" spans="24:27" x14ac:dyDescent="0.25">
      <c r="X6598"/>
      <c r="Y6598"/>
      <c r="Z6598"/>
      <c r="AA6598"/>
    </row>
    <row r="6599" spans="24:27" x14ac:dyDescent="0.25">
      <c r="X6599"/>
      <c r="Y6599"/>
      <c r="Z6599"/>
      <c r="AA6599"/>
    </row>
    <row r="6600" spans="24:27" x14ac:dyDescent="0.25">
      <c r="X6600"/>
      <c r="Y6600"/>
      <c r="Z6600"/>
      <c r="AA6600"/>
    </row>
    <row r="6601" spans="24:27" x14ac:dyDescent="0.25">
      <c r="X6601"/>
      <c r="Y6601"/>
      <c r="Z6601"/>
      <c r="AA6601"/>
    </row>
    <row r="6602" spans="24:27" x14ac:dyDescent="0.25">
      <c r="X6602"/>
      <c r="Y6602"/>
      <c r="Z6602"/>
      <c r="AA6602"/>
    </row>
    <row r="6603" spans="24:27" x14ac:dyDescent="0.25">
      <c r="X6603"/>
      <c r="Y6603"/>
      <c r="Z6603"/>
      <c r="AA6603"/>
    </row>
    <row r="6604" spans="24:27" x14ac:dyDescent="0.25">
      <c r="X6604"/>
      <c r="Y6604"/>
      <c r="Z6604"/>
      <c r="AA6604"/>
    </row>
    <row r="6605" spans="24:27" x14ac:dyDescent="0.25">
      <c r="X6605"/>
      <c r="Y6605"/>
      <c r="Z6605"/>
      <c r="AA6605"/>
    </row>
    <row r="6606" spans="24:27" x14ac:dyDescent="0.25">
      <c r="X6606"/>
      <c r="Y6606"/>
      <c r="Z6606"/>
      <c r="AA6606"/>
    </row>
    <row r="6607" spans="24:27" x14ac:dyDescent="0.25">
      <c r="X6607"/>
      <c r="Y6607"/>
      <c r="Z6607"/>
      <c r="AA6607"/>
    </row>
    <row r="6608" spans="24:27" x14ac:dyDescent="0.25">
      <c r="X6608"/>
      <c r="Y6608"/>
      <c r="Z6608"/>
      <c r="AA6608"/>
    </row>
    <row r="6609" spans="24:27" x14ac:dyDescent="0.25">
      <c r="X6609"/>
      <c r="Y6609"/>
      <c r="Z6609"/>
      <c r="AA6609"/>
    </row>
    <row r="6610" spans="24:27" x14ac:dyDescent="0.25">
      <c r="X6610"/>
      <c r="Y6610"/>
      <c r="Z6610"/>
      <c r="AA6610"/>
    </row>
    <row r="6611" spans="24:27" x14ac:dyDescent="0.25">
      <c r="X6611"/>
      <c r="Y6611"/>
      <c r="Z6611"/>
      <c r="AA6611"/>
    </row>
    <row r="6612" spans="24:27" x14ac:dyDescent="0.25">
      <c r="X6612"/>
      <c r="Y6612"/>
      <c r="Z6612"/>
      <c r="AA6612"/>
    </row>
    <row r="6613" spans="24:27" x14ac:dyDescent="0.25">
      <c r="X6613"/>
      <c r="Y6613"/>
      <c r="Z6613"/>
      <c r="AA6613"/>
    </row>
    <row r="6614" spans="24:27" x14ac:dyDescent="0.25">
      <c r="X6614"/>
      <c r="Y6614"/>
      <c r="Z6614"/>
      <c r="AA6614"/>
    </row>
    <row r="6615" spans="24:27" x14ac:dyDescent="0.25">
      <c r="X6615"/>
      <c r="Y6615"/>
      <c r="Z6615"/>
      <c r="AA6615"/>
    </row>
    <row r="6616" spans="24:27" x14ac:dyDescent="0.25">
      <c r="X6616"/>
      <c r="Y6616"/>
      <c r="Z6616"/>
      <c r="AA6616"/>
    </row>
    <row r="6617" spans="24:27" x14ac:dyDescent="0.25">
      <c r="X6617"/>
      <c r="Y6617"/>
      <c r="Z6617"/>
      <c r="AA6617"/>
    </row>
    <row r="6618" spans="24:27" x14ac:dyDescent="0.25">
      <c r="X6618"/>
      <c r="Y6618"/>
      <c r="Z6618"/>
      <c r="AA6618"/>
    </row>
    <row r="6619" spans="24:27" x14ac:dyDescent="0.25">
      <c r="X6619"/>
      <c r="Y6619"/>
      <c r="Z6619"/>
      <c r="AA6619"/>
    </row>
    <row r="6620" spans="24:27" x14ac:dyDescent="0.25">
      <c r="X6620"/>
      <c r="Y6620"/>
      <c r="Z6620"/>
      <c r="AA6620"/>
    </row>
    <row r="6621" spans="24:27" x14ac:dyDescent="0.25">
      <c r="X6621"/>
      <c r="Y6621"/>
      <c r="Z6621"/>
      <c r="AA6621"/>
    </row>
    <row r="6622" spans="24:27" x14ac:dyDescent="0.25">
      <c r="X6622"/>
      <c r="Y6622"/>
      <c r="Z6622"/>
      <c r="AA6622"/>
    </row>
    <row r="6623" spans="24:27" x14ac:dyDescent="0.25">
      <c r="X6623"/>
      <c r="Y6623"/>
      <c r="Z6623"/>
      <c r="AA6623"/>
    </row>
    <row r="6624" spans="24:27" x14ac:dyDescent="0.25">
      <c r="X6624"/>
      <c r="Y6624"/>
      <c r="Z6624"/>
      <c r="AA6624"/>
    </row>
    <row r="6625" spans="24:27" x14ac:dyDescent="0.25">
      <c r="X6625"/>
      <c r="Y6625"/>
      <c r="Z6625"/>
      <c r="AA6625"/>
    </row>
    <row r="6626" spans="24:27" x14ac:dyDescent="0.25">
      <c r="X6626"/>
      <c r="Y6626"/>
      <c r="Z6626"/>
      <c r="AA6626"/>
    </row>
    <row r="6627" spans="24:27" x14ac:dyDescent="0.25">
      <c r="X6627"/>
      <c r="Y6627"/>
      <c r="Z6627"/>
      <c r="AA6627"/>
    </row>
    <row r="6628" spans="24:27" x14ac:dyDescent="0.25">
      <c r="X6628"/>
      <c r="Y6628"/>
      <c r="Z6628"/>
      <c r="AA6628"/>
    </row>
    <row r="6629" spans="24:27" x14ac:dyDescent="0.25">
      <c r="X6629"/>
      <c r="Y6629"/>
      <c r="Z6629"/>
      <c r="AA6629"/>
    </row>
    <row r="6630" spans="24:27" x14ac:dyDescent="0.25">
      <c r="X6630"/>
      <c r="Y6630"/>
      <c r="Z6630"/>
      <c r="AA6630"/>
    </row>
    <row r="6631" spans="24:27" x14ac:dyDescent="0.25">
      <c r="X6631"/>
      <c r="Y6631"/>
      <c r="Z6631"/>
      <c r="AA6631"/>
    </row>
    <row r="6632" spans="24:27" x14ac:dyDescent="0.25">
      <c r="X6632"/>
      <c r="Y6632"/>
      <c r="Z6632"/>
      <c r="AA6632"/>
    </row>
    <row r="6633" spans="24:27" x14ac:dyDescent="0.25">
      <c r="X6633"/>
      <c r="Y6633"/>
      <c r="Z6633"/>
      <c r="AA6633"/>
    </row>
    <row r="6634" spans="24:27" x14ac:dyDescent="0.25">
      <c r="X6634"/>
      <c r="Y6634"/>
      <c r="Z6634"/>
      <c r="AA6634"/>
    </row>
    <row r="6635" spans="24:27" x14ac:dyDescent="0.25">
      <c r="X6635"/>
      <c r="Y6635"/>
      <c r="Z6635"/>
      <c r="AA6635"/>
    </row>
    <row r="6636" spans="24:27" x14ac:dyDescent="0.25">
      <c r="X6636"/>
      <c r="Y6636"/>
      <c r="Z6636"/>
      <c r="AA6636"/>
    </row>
    <row r="6637" spans="24:27" x14ac:dyDescent="0.25">
      <c r="X6637"/>
      <c r="Y6637"/>
      <c r="Z6637"/>
      <c r="AA6637"/>
    </row>
    <row r="6638" spans="24:27" x14ac:dyDescent="0.25">
      <c r="X6638"/>
      <c r="Y6638"/>
      <c r="Z6638"/>
      <c r="AA6638"/>
    </row>
    <row r="6639" spans="24:27" x14ac:dyDescent="0.25">
      <c r="X6639"/>
      <c r="Y6639"/>
      <c r="Z6639"/>
      <c r="AA6639"/>
    </row>
    <row r="6640" spans="24:27" x14ac:dyDescent="0.25">
      <c r="X6640"/>
      <c r="Y6640"/>
      <c r="Z6640"/>
      <c r="AA6640"/>
    </row>
    <row r="6641" spans="24:27" x14ac:dyDescent="0.25">
      <c r="X6641"/>
      <c r="Y6641"/>
      <c r="Z6641"/>
      <c r="AA6641"/>
    </row>
    <row r="6642" spans="24:27" x14ac:dyDescent="0.25">
      <c r="X6642"/>
      <c r="Y6642"/>
      <c r="Z6642"/>
      <c r="AA6642"/>
    </row>
    <row r="6643" spans="24:27" x14ac:dyDescent="0.25">
      <c r="X6643"/>
      <c r="Y6643"/>
      <c r="Z6643"/>
      <c r="AA6643"/>
    </row>
    <row r="6644" spans="24:27" x14ac:dyDescent="0.25">
      <c r="X6644"/>
      <c r="Y6644"/>
      <c r="Z6644"/>
      <c r="AA6644"/>
    </row>
    <row r="6645" spans="24:27" x14ac:dyDescent="0.25">
      <c r="X6645"/>
      <c r="Y6645"/>
      <c r="Z6645"/>
      <c r="AA6645"/>
    </row>
    <row r="6646" spans="24:27" x14ac:dyDescent="0.25">
      <c r="X6646"/>
      <c r="Y6646"/>
      <c r="Z6646"/>
      <c r="AA6646"/>
    </row>
    <row r="6647" spans="24:27" x14ac:dyDescent="0.25">
      <c r="X6647"/>
      <c r="Y6647"/>
      <c r="Z6647"/>
      <c r="AA6647"/>
    </row>
    <row r="6648" spans="24:27" x14ac:dyDescent="0.25">
      <c r="X6648"/>
      <c r="Y6648"/>
      <c r="Z6648"/>
      <c r="AA6648"/>
    </row>
    <row r="6649" spans="24:27" x14ac:dyDescent="0.25">
      <c r="X6649"/>
      <c r="Y6649"/>
      <c r="Z6649"/>
      <c r="AA6649"/>
    </row>
    <row r="6650" spans="24:27" x14ac:dyDescent="0.25">
      <c r="X6650"/>
      <c r="Y6650"/>
      <c r="Z6650"/>
      <c r="AA6650"/>
    </row>
    <row r="6651" spans="24:27" x14ac:dyDescent="0.25">
      <c r="X6651"/>
      <c r="Y6651"/>
      <c r="Z6651"/>
      <c r="AA6651"/>
    </row>
    <row r="6652" spans="24:27" x14ac:dyDescent="0.25">
      <c r="X6652"/>
      <c r="Y6652"/>
      <c r="Z6652"/>
      <c r="AA6652"/>
    </row>
    <row r="6653" spans="24:27" x14ac:dyDescent="0.25">
      <c r="X6653"/>
      <c r="Y6653"/>
      <c r="Z6653"/>
      <c r="AA6653"/>
    </row>
    <row r="6654" spans="24:27" x14ac:dyDescent="0.25">
      <c r="X6654"/>
      <c r="Y6654"/>
      <c r="Z6654"/>
      <c r="AA6654"/>
    </row>
    <row r="6655" spans="24:27" x14ac:dyDescent="0.25">
      <c r="X6655"/>
      <c r="Y6655"/>
      <c r="Z6655"/>
      <c r="AA6655"/>
    </row>
    <row r="6656" spans="24:27" x14ac:dyDescent="0.25">
      <c r="X6656"/>
      <c r="Y6656"/>
      <c r="Z6656"/>
      <c r="AA6656"/>
    </row>
    <row r="6657" spans="24:27" x14ac:dyDescent="0.25">
      <c r="X6657"/>
      <c r="Y6657"/>
      <c r="Z6657"/>
      <c r="AA6657"/>
    </row>
    <row r="6658" spans="24:27" x14ac:dyDescent="0.25">
      <c r="X6658"/>
      <c r="Y6658"/>
      <c r="Z6658"/>
      <c r="AA6658"/>
    </row>
    <row r="6659" spans="24:27" x14ac:dyDescent="0.25">
      <c r="X6659"/>
      <c r="Y6659"/>
      <c r="Z6659"/>
      <c r="AA6659"/>
    </row>
    <row r="6660" spans="24:27" x14ac:dyDescent="0.25">
      <c r="X6660"/>
      <c r="Y6660"/>
      <c r="Z6660"/>
      <c r="AA6660"/>
    </row>
    <row r="6661" spans="24:27" x14ac:dyDescent="0.25">
      <c r="X6661"/>
      <c r="Y6661"/>
      <c r="Z6661"/>
      <c r="AA6661"/>
    </row>
    <row r="6662" spans="24:27" x14ac:dyDescent="0.25">
      <c r="X6662"/>
      <c r="Y6662"/>
      <c r="Z6662"/>
      <c r="AA6662"/>
    </row>
    <row r="6663" spans="24:27" x14ac:dyDescent="0.25">
      <c r="X6663"/>
      <c r="Y6663"/>
      <c r="Z6663"/>
      <c r="AA6663"/>
    </row>
    <row r="6664" spans="24:27" x14ac:dyDescent="0.25">
      <c r="X6664"/>
      <c r="Y6664"/>
      <c r="Z6664"/>
      <c r="AA6664"/>
    </row>
    <row r="6665" spans="24:27" x14ac:dyDescent="0.25">
      <c r="X6665"/>
      <c r="Y6665"/>
      <c r="Z6665"/>
      <c r="AA6665"/>
    </row>
    <row r="6666" spans="24:27" x14ac:dyDescent="0.25">
      <c r="X6666"/>
      <c r="Y6666"/>
      <c r="Z6666"/>
      <c r="AA6666"/>
    </row>
    <row r="6667" spans="24:27" x14ac:dyDescent="0.25">
      <c r="X6667"/>
      <c r="Y6667"/>
      <c r="Z6667"/>
      <c r="AA6667"/>
    </row>
    <row r="6668" spans="24:27" x14ac:dyDescent="0.25">
      <c r="X6668"/>
      <c r="Y6668"/>
      <c r="Z6668"/>
      <c r="AA6668"/>
    </row>
    <row r="6669" spans="24:27" x14ac:dyDescent="0.25">
      <c r="X6669"/>
      <c r="Y6669"/>
      <c r="Z6669"/>
      <c r="AA6669"/>
    </row>
    <row r="6670" spans="24:27" x14ac:dyDescent="0.25">
      <c r="X6670"/>
      <c r="Y6670"/>
      <c r="Z6670"/>
      <c r="AA6670"/>
    </row>
    <row r="6671" spans="24:27" x14ac:dyDescent="0.25">
      <c r="X6671"/>
      <c r="Y6671"/>
      <c r="Z6671"/>
      <c r="AA6671"/>
    </row>
    <row r="6672" spans="24:27" x14ac:dyDescent="0.25">
      <c r="X6672"/>
      <c r="Y6672"/>
      <c r="Z6672"/>
      <c r="AA6672"/>
    </row>
    <row r="6673" spans="24:27" x14ac:dyDescent="0.25">
      <c r="X6673"/>
      <c r="Y6673"/>
      <c r="Z6673"/>
      <c r="AA6673"/>
    </row>
    <row r="6674" spans="24:27" x14ac:dyDescent="0.25">
      <c r="X6674"/>
      <c r="Y6674"/>
      <c r="Z6674"/>
      <c r="AA6674"/>
    </row>
    <row r="6675" spans="24:27" x14ac:dyDescent="0.25">
      <c r="X6675"/>
      <c r="Y6675"/>
      <c r="Z6675"/>
      <c r="AA6675"/>
    </row>
    <row r="6676" spans="24:27" x14ac:dyDescent="0.25">
      <c r="X6676"/>
      <c r="Y6676"/>
      <c r="Z6676"/>
      <c r="AA6676"/>
    </row>
    <row r="6677" spans="24:27" x14ac:dyDescent="0.25">
      <c r="X6677"/>
      <c r="Y6677"/>
      <c r="Z6677"/>
      <c r="AA6677"/>
    </row>
    <row r="6678" spans="24:27" x14ac:dyDescent="0.25">
      <c r="X6678"/>
      <c r="Y6678"/>
      <c r="Z6678"/>
      <c r="AA6678"/>
    </row>
    <row r="6679" spans="24:27" x14ac:dyDescent="0.25">
      <c r="X6679"/>
      <c r="Y6679"/>
      <c r="Z6679"/>
      <c r="AA6679"/>
    </row>
    <row r="6680" spans="24:27" x14ac:dyDescent="0.25">
      <c r="X6680"/>
      <c r="Y6680"/>
      <c r="Z6680"/>
      <c r="AA6680"/>
    </row>
    <row r="6681" spans="24:27" x14ac:dyDescent="0.25">
      <c r="X6681"/>
      <c r="Y6681"/>
      <c r="Z6681"/>
      <c r="AA6681"/>
    </row>
    <row r="6682" spans="24:27" x14ac:dyDescent="0.25">
      <c r="X6682"/>
      <c r="Y6682"/>
      <c r="Z6682"/>
      <c r="AA6682"/>
    </row>
    <row r="6683" spans="24:27" x14ac:dyDescent="0.25">
      <c r="X6683"/>
      <c r="Y6683"/>
      <c r="Z6683"/>
      <c r="AA6683"/>
    </row>
    <row r="6684" spans="24:27" x14ac:dyDescent="0.25">
      <c r="X6684"/>
      <c r="Y6684"/>
      <c r="Z6684"/>
      <c r="AA6684"/>
    </row>
    <row r="6685" spans="24:27" x14ac:dyDescent="0.25">
      <c r="X6685"/>
      <c r="Y6685"/>
      <c r="Z6685"/>
      <c r="AA6685"/>
    </row>
    <row r="6686" spans="24:27" x14ac:dyDescent="0.25">
      <c r="X6686"/>
      <c r="Y6686"/>
      <c r="Z6686"/>
      <c r="AA6686"/>
    </row>
    <row r="6687" spans="24:27" x14ac:dyDescent="0.25">
      <c r="X6687"/>
      <c r="Y6687"/>
      <c r="Z6687"/>
      <c r="AA6687"/>
    </row>
    <row r="6688" spans="24:27" x14ac:dyDescent="0.25">
      <c r="X6688"/>
      <c r="Y6688"/>
      <c r="Z6688"/>
      <c r="AA6688"/>
    </row>
    <row r="6689" spans="24:27" x14ac:dyDescent="0.25">
      <c r="X6689"/>
      <c r="Y6689"/>
      <c r="Z6689"/>
      <c r="AA6689"/>
    </row>
    <row r="6690" spans="24:27" x14ac:dyDescent="0.25">
      <c r="X6690"/>
      <c r="Y6690"/>
      <c r="Z6690"/>
      <c r="AA6690"/>
    </row>
    <row r="6691" spans="24:27" x14ac:dyDescent="0.25">
      <c r="X6691"/>
      <c r="Y6691"/>
      <c r="Z6691"/>
      <c r="AA6691"/>
    </row>
    <row r="6692" spans="24:27" x14ac:dyDescent="0.25">
      <c r="X6692"/>
      <c r="Y6692"/>
      <c r="Z6692"/>
      <c r="AA6692"/>
    </row>
    <row r="6693" spans="24:27" x14ac:dyDescent="0.25">
      <c r="X6693"/>
      <c r="Y6693"/>
      <c r="Z6693"/>
      <c r="AA6693"/>
    </row>
    <row r="6694" spans="24:27" x14ac:dyDescent="0.25">
      <c r="X6694"/>
      <c r="Y6694"/>
      <c r="Z6694"/>
      <c r="AA6694"/>
    </row>
    <row r="6695" spans="24:27" x14ac:dyDescent="0.25">
      <c r="X6695"/>
      <c r="Y6695"/>
      <c r="Z6695"/>
      <c r="AA6695"/>
    </row>
    <row r="6696" spans="24:27" x14ac:dyDescent="0.25">
      <c r="X6696"/>
      <c r="Y6696"/>
      <c r="Z6696"/>
      <c r="AA6696"/>
    </row>
    <row r="6697" spans="24:27" x14ac:dyDescent="0.25">
      <c r="X6697"/>
      <c r="Y6697"/>
      <c r="Z6697"/>
      <c r="AA6697"/>
    </row>
    <row r="6698" spans="24:27" x14ac:dyDescent="0.25">
      <c r="X6698"/>
      <c r="Y6698"/>
      <c r="Z6698"/>
      <c r="AA6698"/>
    </row>
    <row r="6699" spans="24:27" x14ac:dyDescent="0.25">
      <c r="X6699"/>
      <c r="Y6699"/>
      <c r="Z6699"/>
      <c r="AA6699"/>
    </row>
    <row r="6700" spans="24:27" x14ac:dyDescent="0.25">
      <c r="X6700"/>
      <c r="Y6700"/>
      <c r="Z6700"/>
      <c r="AA6700"/>
    </row>
    <row r="6701" spans="24:27" x14ac:dyDescent="0.25">
      <c r="X6701"/>
      <c r="Y6701"/>
      <c r="Z6701"/>
      <c r="AA6701"/>
    </row>
    <row r="6702" spans="24:27" x14ac:dyDescent="0.25">
      <c r="X6702"/>
      <c r="Y6702"/>
      <c r="Z6702"/>
      <c r="AA6702"/>
    </row>
    <row r="6703" spans="24:27" x14ac:dyDescent="0.25">
      <c r="X6703"/>
      <c r="Y6703"/>
      <c r="Z6703"/>
      <c r="AA6703"/>
    </row>
    <row r="6704" spans="24:27" x14ac:dyDescent="0.25">
      <c r="X6704"/>
      <c r="Y6704"/>
      <c r="Z6704"/>
      <c r="AA6704"/>
    </row>
    <row r="6705" spans="24:27" x14ac:dyDescent="0.25">
      <c r="X6705"/>
      <c r="Y6705"/>
      <c r="Z6705"/>
      <c r="AA6705"/>
    </row>
    <row r="6706" spans="24:27" x14ac:dyDescent="0.25">
      <c r="X6706"/>
      <c r="Y6706"/>
      <c r="Z6706"/>
      <c r="AA6706"/>
    </row>
    <row r="6707" spans="24:27" x14ac:dyDescent="0.25">
      <c r="X6707"/>
      <c r="Y6707"/>
      <c r="Z6707"/>
      <c r="AA6707"/>
    </row>
    <row r="6708" spans="24:27" x14ac:dyDescent="0.25">
      <c r="X6708"/>
      <c r="Y6708"/>
      <c r="Z6708"/>
      <c r="AA6708"/>
    </row>
    <row r="6709" spans="24:27" x14ac:dyDescent="0.25">
      <c r="X6709"/>
      <c r="Y6709"/>
      <c r="Z6709"/>
      <c r="AA6709"/>
    </row>
    <row r="6710" spans="24:27" x14ac:dyDescent="0.25">
      <c r="X6710"/>
      <c r="Y6710"/>
      <c r="Z6710"/>
      <c r="AA6710"/>
    </row>
    <row r="6711" spans="24:27" x14ac:dyDescent="0.25">
      <c r="X6711"/>
      <c r="Y6711"/>
      <c r="Z6711"/>
      <c r="AA6711"/>
    </row>
    <row r="6712" spans="24:27" x14ac:dyDescent="0.25">
      <c r="X6712"/>
      <c r="Y6712"/>
      <c r="Z6712"/>
      <c r="AA6712"/>
    </row>
    <row r="6713" spans="24:27" x14ac:dyDescent="0.25">
      <c r="X6713"/>
      <c r="Y6713"/>
      <c r="Z6713"/>
      <c r="AA6713"/>
    </row>
    <row r="6714" spans="24:27" x14ac:dyDescent="0.25">
      <c r="X6714"/>
      <c r="Y6714"/>
      <c r="Z6714"/>
      <c r="AA6714"/>
    </row>
    <row r="6715" spans="24:27" x14ac:dyDescent="0.25">
      <c r="X6715"/>
      <c r="Y6715"/>
      <c r="Z6715"/>
      <c r="AA6715"/>
    </row>
    <row r="6716" spans="24:27" x14ac:dyDescent="0.25">
      <c r="X6716"/>
      <c r="Y6716"/>
      <c r="Z6716"/>
      <c r="AA6716"/>
    </row>
    <row r="6717" spans="24:27" x14ac:dyDescent="0.25">
      <c r="X6717"/>
      <c r="Y6717"/>
      <c r="Z6717"/>
      <c r="AA6717"/>
    </row>
    <row r="6718" spans="24:27" x14ac:dyDescent="0.25">
      <c r="X6718"/>
      <c r="Y6718"/>
      <c r="Z6718"/>
      <c r="AA6718"/>
    </row>
    <row r="6719" spans="24:27" x14ac:dyDescent="0.25">
      <c r="X6719"/>
      <c r="Y6719"/>
      <c r="Z6719"/>
      <c r="AA6719"/>
    </row>
    <row r="6720" spans="24:27" x14ac:dyDescent="0.25">
      <c r="X6720"/>
      <c r="Y6720"/>
      <c r="Z6720"/>
      <c r="AA6720"/>
    </row>
    <row r="6721" spans="24:27" x14ac:dyDescent="0.25">
      <c r="X6721"/>
      <c r="Y6721"/>
      <c r="Z6721"/>
      <c r="AA6721"/>
    </row>
    <row r="6722" spans="24:27" x14ac:dyDescent="0.25">
      <c r="X6722"/>
      <c r="Y6722"/>
      <c r="Z6722"/>
      <c r="AA6722"/>
    </row>
    <row r="6723" spans="24:27" x14ac:dyDescent="0.25">
      <c r="X6723"/>
      <c r="Y6723"/>
      <c r="Z6723"/>
      <c r="AA6723"/>
    </row>
    <row r="6724" spans="24:27" x14ac:dyDescent="0.25">
      <c r="X6724"/>
      <c r="Y6724"/>
      <c r="Z6724"/>
      <c r="AA6724"/>
    </row>
    <row r="6725" spans="24:27" x14ac:dyDescent="0.25">
      <c r="X6725"/>
      <c r="Y6725"/>
      <c r="Z6725"/>
      <c r="AA6725"/>
    </row>
    <row r="6726" spans="24:27" x14ac:dyDescent="0.25">
      <c r="X6726"/>
      <c r="Y6726"/>
      <c r="Z6726"/>
      <c r="AA6726"/>
    </row>
    <row r="6727" spans="24:27" x14ac:dyDescent="0.25">
      <c r="X6727"/>
      <c r="Y6727"/>
      <c r="Z6727"/>
      <c r="AA6727"/>
    </row>
    <row r="6728" spans="24:27" x14ac:dyDescent="0.25">
      <c r="X6728"/>
      <c r="Y6728"/>
      <c r="Z6728"/>
      <c r="AA6728"/>
    </row>
    <row r="6729" spans="24:27" x14ac:dyDescent="0.25">
      <c r="X6729"/>
      <c r="Y6729"/>
      <c r="Z6729"/>
      <c r="AA6729"/>
    </row>
    <row r="6730" spans="24:27" x14ac:dyDescent="0.25">
      <c r="X6730"/>
      <c r="Y6730"/>
      <c r="Z6730"/>
      <c r="AA6730"/>
    </row>
    <row r="6731" spans="24:27" x14ac:dyDescent="0.25">
      <c r="X6731"/>
      <c r="Y6731"/>
      <c r="Z6731"/>
      <c r="AA6731"/>
    </row>
    <row r="6732" spans="24:27" x14ac:dyDescent="0.25">
      <c r="X6732"/>
      <c r="Y6732"/>
      <c r="Z6732"/>
      <c r="AA6732"/>
    </row>
    <row r="6733" spans="24:27" x14ac:dyDescent="0.25">
      <c r="X6733"/>
      <c r="Y6733"/>
      <c r="Z6733"/>
      <c r="AA6733"/>
    </row>
    <row r="6734" spans="24:27" x14ac:dyDescent="0.25">
      <c r="X6734"/>
      <c r="Y6734"/>
      <c r="Z6734"/>
      <c r="AA6734"/>
    </row>
    <row r="6735" spans="24:27" x14ac:dyDescent="0.25">
      <c r="X6735"/>
      <c r="Y6735"/>
      <c r="Z6735"/>
      <c r="AA6735"/>
    </row>
    <row r="6736" spans="24:27" x14ac:dyDescent="0.25">
      <c r="X6736"/>
      <c r="Y6736"/>
      <c r="Z6736"/>
      <c r="AA6736"/>
    </row>
    <row r="6737" spans="24:27" x14ac:dyDescent="0.25">
      <c r="X6737"/>
      <c r="Y6737"/>
      <c r="Z6737"/>
      <c r="AA6737"/>
    </row>
    <row r="6738" spans="24:27" x14ac:dyDescent="0.25">
      <c r="X6738"/>
      <c r="Y6738"/>
      <c r="Z6738"/>
      <c r="AA6738"/>
    </row>
    <row r="6739" spans="24:27" x14ac:dyDescent="0.25">
      <c r="X6739"/>
      <c r="Y6739"/>
      <c r="Z6739"/>
      <c r="AA6739"/>
    </row>
    <row r="6740" spans="24:27" x14ac:dyDescent="0.25">
      <c r="X6740"/>
      <c r="Y6740"/>
      <c r="Z6740"/>
      <c r="AA6740"/>
    </row>
    <row r="6741" spans="24:27" x14ac:dyDescent="0.25">
      <c r="X6741"/>
      <c r="Y6741"/>
      <c r="Z6741"/>
      <c r="AA6741"/>
    </row>
    <row r="6742" spans="24:27" x14ac:dyDescent="0.25">
      <c r="X6742"/>
      <c r="Y6742"/>
      <c r="Z6742"/>
      <c r="AA6742"/>
    </row>
    <row r="6743" spans="24:27" x14ac:dyDescent="0.25">
      <c r="X6743"/>
      <c r="Y6743"/>
      <c r="Z6743"/>
      <c r="AA6743"/>
    </row>
    <row r="6744" spans="24:27" x14ac:dyDescent="0.25">
      <c r="X6744"/>
      <c r="Y6744"/>
      <c r="Z6744"/>
      <c r="AA6744"/>
    </row>
    <row r="6745" spans="24:27" x14ac:dyDescent="0.25">
      <c r="X6745"/>
      <c r="Y6745"/>
      <c r="Z6745"/>
      <c r="AA6745"/>
    </row>
    <row r="6746" spans="24:27" x14ac:dyDescent="0.25">
      <c r="X6746"/>
      <c r="Y6746"/>
      <c r="Z6746"/>
      <c r="AA6746"/>
    </row>
    <row r="6747" spans="24:27" x14ac:dyDescent="0.25">
      <c r="X6747"/>
      <c r="Y6747"/>
      <c r="Z6747"/>
      <c r="AA6747"/>
    </row>
    <row r="6748" spans="24:27" x14ac:dyDescent="0.25">
      <c r="X6748"/>
      <c r="Y6748"/>
      <c r="Z6748"/>
      <c r="AA6748"/>
    </row>
    <row r="6749" spans="24:27" x14ac:dyDescent="0.25">
      <c r="X6749"/>
      <c r="Y6749"/>
      <c r="Z6749"/>
      <c r="AA6749"/>
    </row>
    <row r="6750" spans="24:27" x14ac:dyDescent="0.25">
      <c r="X6750"/>
      <c r="Y6750"/>
      <c r="Z6750"/>
      <c r="AA6750"/>
    </row>
    <row r="6751" spans="24:27" x14ac:dyDescent="0.25">
      <c r="X6751"/>
      <c r="Y6751"/>
      <c r="Z6751"/>
      <c r="AA6751"/>
    </row>
    <row r="6752" spans="24:27" x14ac:dyDescent="0.25">
      <c r="X6752"/>
      <c r="Y6752"/>
      <c r="Z6752"/>
      <c r="AA6752"/>
    </row>
    <row r="6753" spans="24:27" x14ac:dyDescent="0.25">
      <c r="X6753"/>
      <c r="Y6753"/>
      <c r="Z6753"/>
      <c r="AA6753"/>
    </row>
    <row r="6754" spans="24:27" x14ac:dyDescent="0.25">
      <c r="X6754"/>
      <c r="Y6754"/>
      <c r="Z6754"/>
      <c r="AA6754"/>
    </row>
    <row r="6755" spans="24:27" x14ac:dyDescent="0.25">
      <c r="X6755"/>
      <c r="Y6755"/>
      <c r="Z6755"/>
      <c r="AA6755"/>
    </row>
    <row r="6756" spans="24:27" x14ac:dyDescent="0.25">
      <c r="X6756"/>
      <c r="Y6756"/>
      <c r="Z6756"/>
      <c r="AA6756"/>
    </row>
    <row r="6757" spans="24:27" x14ac:dyDescent="0.25">
      <c r="X6757"/>
      <c r="Y6757"/>
      <c r="Z6757"/>
      <c r="AA6757"/>
    </row>
    <row r="6758" spans="24:27" x14ac:dyDescent="0.25">
      <c r="X6758"/>
      <c r="Y6758"/>
      <c r="Z6758"/>
      <c r="AA6758"/>
    </row>
    <row r="6759" spans="24:27" x14ac:dyDescent="0.25">
      <c r="X6759"/>
      <c r="Y6759"/>
      <c r="Z6759"/>
      <c r="AA6759"/>
    </row>
    <row r="6760" spans="24:27" x14ac:dyDescent="0.25">
      <c r="X6760"/>
      <c r="Y6760"/>
      <c r="Z6760"/>
      <c r="AA6760"/>
    </row>
    <row r="6761" spans="24:27" x14ac:dyDescent="0.25">
      <c r="X6761"/>
      <c r="Y6761"/>
      <c r="Z6761"/>
      <c r="AA6761"/>
    </row>
    <row r="6762" spans="24:27" x14ac:dyDescent="0.25">
      <c r="X6762"/>
      <c r="Y6762"/>
      <c r="Z6762"/>
      <c r="AA6762"/>
    </row>
    <row r="6763" spans="24:27" x14ac:dyDescent="0.25">
      <c r="X6763"/>
      <c r="Y6763"/>
      <c r="Z6763"/>
      <c r="AA6763"/>
    </row>
    <row r="6764" spans="24:27" x14ac:dyDescent="0.25">
      <c r="X6764"/>
      <c r="Y6764"/>
      <c r="Z6764"/>
      <c r="AA6764"/>
    </row>
    <row r="6765" spans="24:27" x14ac:dyDescent="0.25">
      <c r="X6765"/>
      <c r="Y6765"/>
      <c r="Z6765"/>
      <c r="AA6765"/>
    </row>
    <row r="6766" spans="24:27" x14ac:dyDescent="0.25">
      <c r="X6766"/>
      <c r="Y6766"/>
      <c r="Z6766"/>
      <c r="AA6766"/>
    </row>
    <row r="6767" spans="24:27" x14ac:dyDescent="0.25">
      <c r="X6767"/>
      <c r="Y6767"/>
      <c r="Z6767"/>
      <c r="AA6767"/>
    </row>
    <row r="6768" spans="24:27" x14ac:dyDescent="0.25">
      <c r="X6768"/>
      <c r="Y6768"/>
      <c r="Z6768"/>
      <c r="AA6768"/>
    </row>
    <row r="6769" spans="24:27" x14ac:dyDescent="0.25">
      <c r="X6769"/>
      <c r="Y6769"/>
      <c r="Z6769"/>
      <c r="AA6769"/>
    </row>
    <row r="6770" spans="24:27" x14ac:dyDescent="0.25">
      <c r="X6770"/>
      <c r="Y6770"/>
      <c r="Z6770"/>
      <c r="AA6770"/>
    </row>
    <row r="6771" spans="24:27" x14ac:dyDescent="0.25">
      <c r="X6771"/>
      <c r="Y6771"/>
      <c r="Z6771"/>
      <c r="AA6771"/>
    </row>
    <row r="6772" spans="24:27" x14ac:dyDescent="0.25">
      <c r="X6772"/>
      <c r="Y6772"/>
      <c r="Z6772"/>
      <c r="AA6772"/>
    </row>
    <row r="6773" spans="24:27" x14ac:dyDescent="0.25">
      <c r="X6773"/>
      <c r="Y6773"/>
      <c r="Z6773"/>
      <c r="AA6773"/>
    </row>
    <row r="6774" spans="24:27" x14ac:dyDescent="0.25">
      <c r="X6774"/>
      <c r="Y6774"/>
      <c r="Z6774"/>
      <c r="AA6774"/>
    </row>
    <row r="6775" spans="24:27" x14ac:dyDescent="0.25">
      <c r="X6775"/>
      <c r="Y6775"/>
      <c r="Z6775"/>
      <c r="AA6775"/>
    </row>
    <row r="6776" spans="24:27" x14ac:dyDescent="0.25">
      <c r="X6776"/>
      <c r="Y6776"/>
      <c r="Z6776"/>
      <c r="AA6776"/>
    </row>
    <row r="6777" spans="24:27" x14ac:dyDescent="0.25">
      <c r="X6777"/>
      <c r="Y6777"/>
      <c r="Z6777"/>
      <c r="AA6777"/>
    </row>
    <row r="6778" spans="24:27" x14ac:dyDescent="0.25">
      <c r="X6778"/>
      <c r="Y6778"/>
      <c r="Z6778"/>
      <c r="AA6778"/>
    </row>
    <row r="6779" spans="24:27" x14ac:dyDescent="0.25">
      <c r="X6779"/>
      <c r="Y6779"/>
      <c r="Z6779"/>
      <c r="AA6779"/>
    </row>
    <row r="6780" spans="24:27" x14ac:dyDescent="0.25">
      <c r="X6780"/>
      <c r="Y6780"/>
      <c r="Z6780"/>
      <c r="AA6780"/>
    </row>
    <row r="6781" spans="24:27" x14ac:dyDescent="0.25">
      <c r="X6781"/>
      <c r="Y6781"/>
      <c r="Z6781"/>
      <c r="AA6781"/>
    </row>
    <row r="6782" spans="24:27" x14ac:dyDescent="0.25">
      <c r="X6782"/>
      <c r="Y6782"/>
      <c r="Z6782"/>
      <c r="AA6782"/>
    </row>
    <row r="6783" spans="24:27" x14ac:dyDescent="0.25">
      <c r="X6783"/>
      <c r="Y6783"/>
      <c r="Z6783"/>
      <c r="AA6783"/>
    </row>
    <row r="6784" spans="24:27" x14ac:dyDescent="0.25">
      <c r="X6784"/>
      <c r="Y6784"/>
      <c r="Z6784"/>
      <c r="AA6784"/>
    </row>
    <row r="6785" spans="24:27" x14ac:dyDescent="0.25">
      <c r="X6785"/>
      <c r="Y6785"/>
      <c r="Z6785"/>
      <c r="AA6785"/>
    </row>
    <row r="6786" spans="24:27" x14ac:dyDescent="0.25">
      <c r="X6786"/>
      <c r="Y6786"/>
      <c r="Z6786"/>
      <c r="AA6786"/>
    </row>
    <row r="6787" spans="24:27" x14ac:dyDescent="0.25">
      <c r="X6787"/>
      <c r="Y6787"/>
      <c r="Z6787"/>
      <c r="AA6787"/>
    </row>
    <row r="6788" spans="24:27" x14ac:dyDescent="0.25">
      <c r="X6788"/>
      <c r="Y6788"/>
      <c r="Z6788"/>
      <c r="AA6788"/>
    </row>
    <row r="6789" spans="24:27" x14ac:dyDescent="0.25">
      <c r="X6789"/>
      <c r="Y6789"/>
      <c r="Z6789"/>
      <c r="AA6789"/>
    </row>
    <row r="6790" spans="24:27" x14ac:dyDescent="0.25">
      <c r="X6790"/>
      <c r="Y6790"/>
      <c r="Z6790"/>
      <c r="AA6790"/>
    </row>
    <row r="6791" spans="24:27" x14ac:dyDescent="0.25">
      <c r="X6791"/>
      <c r="Y6791"/>
      <c r="Z6791"/>
      <c r="AA6791"/>
    </row>
    <row r="6792" spans="24:27" x14ac:dyDescent="0.25">
      <c r="X6792"/>
      <c r="Y6792"/>
      <c r="Z6792"/>
      <c r="AA6792"/>
    </row>
    <row r="6793" spans="24:27" x14ac:dyDescent="0.25">
      <c r="X6793"/>
      <c r="Y6793"/>
      <c r="Z6793"/>
      <c r="AA6793"/>
    </row>
    <row r="6794" spans="24:27" x14ac:dyDescent="0.25">
      <c r="X6794"/>
      <c r="Y6794"/>
      <c r="Z6794"/>
      <c r="AA6794"/>
    </row>
    <row r="6795" spans="24:27" x14ac:dyDescent="0.25">
      <c r="X6795"/>
      <c r="Y6795"/>
      <c r="Z6795"/>
      <c r="AA6795"/>
    </row>
    <row r="6796" spans="24:27" x14ac:dyDescent="0.25">
      <c r="X6796"/>
      <c r="Y6796"/>
      <c r="Z6796"/>
      <c r="AA6796"/>
    </row>
    <row r="6797" spans="24:27" x14ac:dyDescent="0.25">
      <c r="X6797"/>
      <c r="Y6797"/>
      <c r="Z6797"/>
      <c r="AA6797"/>
    </row>
    <row r="6798" spans="24:27" x14ac:dyDescent="0.25">
      <c r="X6798"/>
      <c r="Y6798"/>
      <c r="Z6798"/>
      <c r="AA6798"/>
    </row>
    <row r="6799" spans="24:27" x14ac:dyDescent="0.25">
      <c r="X6799"/>
      <c r="Y6799"/>
      <c r="Z6799"/>
      <c r="AA6799"/>
    </row>
    <row r="6800" spans="24:27" x14ac:dyDescent="0.25">
      <c r="X6800"/>
      <c r="Y6800"/>
      <c r="Z6800"/>
      <c r="AA6800"/>
    </row>
    <row r="6801" spans="24:27" x14ac:dyDescent="0.25">
      <c r="X6801"/>
      <c r="Y6801"/>
      <c r="Z6801"/>
      <c r="AA6801"/>
    </row>
    <row r="6802" spans="24:27" x14ac:dyDescent="0.25">
      <c r="X6802"/>
      <c r="Y6802"/>
      <c r="Z6802"/>
      <c r="AA6802"/>
    </row>
    <row r="6803" spans="24:27" x14ac:dyDescent="0.25">
      <c r="X6803"/>
      <c r="Y6803"/>
      <c r="Z6803"/>
      <c r="AA6803"/>
    </row>
    <row r="6804" spans="24:27" x14ac:dyDescent="0.25">
      <c r="X6804"/>
      <c r="Y6804"/>
      <c r="Z6804"/>
      <c r="AA6804"/>
    </row>
    <row r="6805" spans="24:27" x14ac:dyDescent="0.25">
      <c r="X6805"/>
      <c r="Y6805"/>
      <c r="Z6805"/>
      <c r="AA6805"/>
    </row>
    <row r="6806" spans="24:27" x14ac:dyDescent="0.25">
      <c r="X6806"/>
      <c r="Y6806"/>
      <c r="Z6806"/>
      <c r="AA6806"/>
    </row>
    <row r="6807" spans="24:27" x14ac:dyDescent="0.25">
      <c r="X6807"/>
      <c r="Y6807"/>
      <c r="Z6807"/>
      <c r="AA6807"/>
    </row>
    <row r="6808" spans="24:27" x14ac:dyDescent="0.25">
      <c r="X6808"/>
      <c r="Y6808"/>
      <c r="Z6808"/>
      <c r="AA6808"/>
    </row>
    <row r="6809" spans="24:27" x14ac:dyDescent="0.25">
      <c r="X6809"/>
      <c r="Y6809"/>
      <c r="Z6809"/>
      <c r="AA6809"/>
    </row>
    <row r="6810" spans="24:27" x14ac:dyDescent="0.25">
      <c r="X6810"/>
      <c r="Y6810"/>
      <c r="Z6810"/>
      <c r="AA6810"/>
    </row>
    <row r="6811" spans="24:27" x14ac:dyDescent="0.25">
      <c r="X6811"/>
      <c r="Y6811"/>
      <c r="Z6811"/>
      <c r="AA6811"/>
    </row>
    <row r="6812" spans="24:27" x14ac:dyDescent="0.25">
      <c r="X6812"/>
      <c r="Y6812"/>
      <c r="Z6812"/>
      <c r="AA6812"/>
    </row>
    <row r="6813" spans="24:27" x14ac:dyDescent="0.25">
      <c r="X6813"/>
      <c r="Y6813"/>
      <c r="Z6813"/>
      <c r="AA6813"/>
    </row>
    <row r="6814" spans="24:27" x14ac:dyDescent="0.25">
      <c r="X6814"/>
      <c r="Y6814"/>
      <c r="Z6814"/>
      <c r="AA6814"/>
    </row>
    <row r="6815" spans="24:27" x14ac:dyDescent="0.25">
      <c r="X6815"/>
      <c r="Y6815"/>
      <c r="Z6815"/>
      <c r="AA6815"/>
    </row>
    <row r="6816" spans="24:27" x14ac:dyDescent="0.25">
      <c r="X6816"/>
      <c r="Y6816"/>
      <c r="Z6816"/>
      <c r="AA6816"/>
    </row>
    <row r="6817" spans="24:27" x14ac:dyDescent="0.25">
      <c r="X6817"/>
      <c r="Y6817"/>
      <c r="Z6817"/>
      <c r="AA6817"/>
    </row>
    <row r="6818" spans="24:27" x14ac:dyDescent="0.25">
      <c r="X6818"/>
      <c r="Y6818"/>
      <c r="Z6818"/>
      <c r="AA6818"/>
    </row>
    <row r="6819" spans="24:27" x14ac:dyDescent="0.25">
      <c r="X6819"/>
      <c r="Y6819"/>
      <c r="Z6819"/>
      <c r="AA6819"/>
    </row>
    <row r="6820" spans="24:27" x14ac:dyDescent="0.25">
      <c r="X6820"/>
      <c r="Y6820"/>
      <c r="Z6820"/>
      <c r="AA6820"/>
    </row>
    <row r="6821" spans="24:27" x14ac:dyDescent="0.25">
      <c r="X6821"/>
      <c r="Y6821"/>
      <c r="Z6821"/>
      <c r="AA6821"/>
    </row>
    <row r="6822" spans="24:27" x14ac:dyDescent="0.25">
      <c r="X6822"/>
      <c r="Y6822"/>
      <c r="Z6822"/>
      <c r="AA6822"/>
    </row>
    <row r="6823" spans="24:27" x14ac:dyDescent="0.25">
      <c r="X6823"/>
      <c r="Y6823"/>
      <c r="Z6823"/>
      <c r="AA6823"/>
    </row>
    <row r="6824" spans="24:27" x14ac:dyDescent="0.25">
      <c r="X6824"/>
      <c r="Y6824"/>
      <c r="Z6824"/>
      <c r="AA6824"/>
    </row>
    <row r="6825" spans="24:27" x14ac:dyDescent="0.25">
      <c r="X6825"/>
      <c r="Y6825"/>
      <c r="Z6825"/>
      <c r="AA6825"/>
    </row>
    <row r="6826" spans="24:27" x14ac:dyDescent="0.25">
      <c r="X6826"/>
      <c r="Y6826"/>
      <c r="Z6826"/>
      <c r="AA6826"/>
    </row>
    <row r="6827" spans="24:27" x14ac:dyDescent="0.25">
      <c r="X6827"/>
      <c r="Y6827"/>
      <c r="Z6827"/>
      <c r="AA6827"/>
    </row>
    <row r="6828" spans="24:27" x14ac:dyDescent="0.25">
      <c r="X6828"/>
      <c r="Y6828"/>
      <c r="Z6828"/>
      <c r="AA6828"/>
    </row>
    <row r="6829" spans="24:27" x14ac:dyDescent="0.25">
      <c r="X6829"/>
      <c r="Y6829"/>
      <c r="Z6829"/>
      <c r="AA6829"/>
    </row>
    <row r="6830" spans="24:27" x14ac:dyDescent="0.25">
      <c r="X6830"/>
      <c r="Y6830"/>
      <c r="Z6830"/>
      <c r="AA6830"/>
    </row>
    <row r="6831" spans="24:27" x14ac:dyDescent="0.25">
      <c r="X6831"/>
      <c r="Y6831"/>
      <c r="Z6831"/>
      <c r="AA6831"/>
    </row>
    <row r="6832" spans="24:27" x14ac:dyDescent="0.25">
      <c r="X6832"/>
      <c r="Y6832"/>
      <c r="Z6832"/>
      <c r="AA6832"/>
    </row>
    <row r="6833" spans="24:27" x14ac:dyDescent="0.25">
      <c r="X6833"/>
      <c r="Y6833"/>
      <c r="Z6833"/>
      <c r="AA6833"/>
    </row>
    <row r="6834" spans="24:27" x14ac:dyDescent="0.25">
      <c r="X6834"/>
      <c r="Y6834"/>
      <c r="Z6834"/>
      <c r="AA6834"/>
    </row>
    <row r="6835" spans="24:27" x14ac:dyDescent="0.25">
      <c r="X6835"/>
      <c r="Y6835"/>
      <c r="Z6835"/>
      <c r="AA6835"/>
    </row>
    <row r="6836" spans="24:27" x14ac:dyDescent="0.25">
      <c r="X6836"/>
      <c r="Y6836"/>
      <c r="Z6836"/>
      <c r="AA6836"/>
    </row>
    <row r="6837" spans="24:27" x14ac:dyDescent="0.25">
      <c r="X6837"/>
      <c r="Y6837"/>
      <c r="Z6837"/>
      <c r="AA6837"/>
    </row>
    <row r="6838" spans="24:27" x14ac:dyDescent="0.25">
      <c r="X6838"/>
      <c r="Y6838"/>
      <c r="Z6838"/>
      <c r="AA6838"/>
    </row>
    <row r="6839" spans="24:27" x14ac:dyDescent="0.25">
      <c r="X6839"/>
      <c r="Y6839"/>
      <c r="Z6839"/>
      <c r="AA6839"/>
    </row>
    <row r="6840" spans="24:27" x14ac:dyDescent="0.25">
      <c r="X6840"/>
      <c r="Y6840"/>
      <c r="Z6840"/>
      <c r="AA6840"/>
    </row>
    <row r="6841" spans="24:27" x14ac:dyDescent="0.25">
      <c r="X6841"/>
      <c r="Y6841"/>
      <c r="Z6841"/>
      <c r="AA6841"/>
    </row>
    <row r="6842" spans="24:27" x14ac:dyDescent="0.25">
      <c r="X6842"/>
      <c r="Y6842"/>
      <c r="Z6842"/>
      <c r="AA6842"/>
    </row>
    <row r="6843" spans="24:27" x14ac:dyDescent="0.25">
      <c r="X6843"/>
      <c r="Y6843"/>
      <c r="Z6843"/>
      <c r="AA6843"/>
    </row>
    <row r="6844" spans="24:27" x14ac:dyDescent="0.25">
      <c r="X6844"/>
      <c r="Y6844"/>
      <c r="Z6844"/>
      <c r="AA6844"/>
    </row>
    <row r="6845" spans="24:27" x14ac:dyDescent="0.25">
      <c r="X6845"/>
      <c r="Y6845"/>
      <c r="Z6845"/>
      <c r="AA6845"/>
    </row>
    <row r="6846" spans="24:27" x14ac:dyDescent="0.25">
      <c r="X6846"/>
      <c r="Y6846"/>
      <c r="Z6846"/>
      <c r="AA6846"/>
    </row>
    <row r="6847" spans="24:27" x14ac:dyDescent="0.25">
      <c r="X6847"/>
      <c r="Y6847"/>
      <c r="Z6847"/>
      <c r="AA6847"/>
    </row>
    <row r="6848" spans="24:27" x14ac:dyDescent="0.25">
      <c r="X6848"/>
      <c r="Y6848"/>
      <c r="Z6848"/>
      <c r="AA6848"/>
    </row>
    <row r="6849" spans="24:27" x14ac:dyDescent="0.25">
      <c r="X6849"/>
      <c r="Y6849"/>
      <c r="Z6849"/>
      <c r="AA6849"/>
    </row>
    <row r="6850" spans="24:27" x14ac:dyDescent="0.25">
      <c r="X6850"/>
      <c r="Y6850"/>
      <c r="Z6850"/>
      <c r="AA6850"/>
    </row>
    <row r="6851" spans="24:27" x14ac:dyDescent="0.25">
      <c r="X6851"/>
      <c r="Y6851"/>
      <c r="Z6851"/>
      <c r="AA6851"/>
    </row>
    <row r="6852" spans="24:27" x14ac:dyDescent="0.25">
      <c r="X6852"/>
      <c r="Y6852"/>
      <c r="Z6852"/>
      <c r="AA6852"/>
    </row>
    <row r="6853" spans="24:27" x14ac:dyDescent="0.25">
      <c r="X6853"/>
      <c r="Y6853"/>
      <c r="Z6853"/>
      <c r="AA6853"/>
    </row>
    <row r="6854" spans="24:27" x14ac:dyDescent="0.25">
      <c r="X6854"/>
      <c r="Y6854"/>
      <c r="Z6854"/>
      <c r="AA6854"/>
    </row>
    <row r="6855" spans="24:27" x14ac:dyDescent="0.25">
      <c r="X6855"/>
      <c r="Y6855"/>
      <c r="Z6855"/>
      <c r="AA6855"/>
    </row>
    <row r="6856" spans="24:27" x14ac:dyDescent="0.25">
      <c r="X6856"/>
      <c r="Y6856"/>
      <c r="Z6856"/>
      <c r="AA6856"/>
    </row>
    <row r="6857" spans="24:27" x14ac:dyDescent="0.25">
      <c r="X6857"/>
      <c r="Y6857"/>
      <c r="Z6857"/>
      <c r="AA6857"/>
    </row>
    <row r="6858" spans="24:27" x14ac:dyDescent="0.25">
      <c r="X6858"/>
      <c r="Y6858"/>
      <c r="Z6858"/>
      <c r="AA6858"/>
    </row>
    <row r="6859" spans="24:27" x14ac:dyDescent="0.25">
      <c r="X6859"/>
      <c r="Y6859"/>
      <c r="Z6859"/>
      <c r="AA6859"/>
    </row>
    <row r="6860" spans="24:27" x14ac:dyDescent="0.25">
      <c r="X6860"/>
      <c r="Y6860"/>
      <c r="Z6860"/>
      <c r="AA6860"/>
    </row>
    <row r="6861" spans="24:27" x14ac:dyDescent="0.25">
      <c r="X6861"/>
      <c r="Y6861"/>
      <c r="Z6861"/>
      <c r="AA6861"/>
    </row>
    <row r="6862" spans="24:27" x14ac:dyDescent="0.25">
      <c r="X6862"/>
      <c r="Y6862"/>
      <c r="Z6862"/>
      <c r="AA6862"/>
    </row>
    <row r="6863" spans="24:27" x14ac:dyDescent="0.25">
      <c r="X6863"/>
      <c r="Y6863"/>
      <c r="Z6863"/>
      <c r="AA6863"/>
    </row>
    <row r="6864" spans="24:27" x14ac:dyDescent="0.25">
      <c r="X6864"/>
      <c r="Y6864"/>
      <c r="Z6864"/>
      <c r="AA6864"/>
    </row>
    <row r="6865" spans="24:27" x14ac:dyDescent="0.25">
      <c r="X6865"/>
      <c r="Y6865"/>
      <c r="Z6865"/>
      <c r="AA6865"/>
    </row>
    <row r="6866" spans="24:27" x14ac:dyDescent="0.25">
      <c r="X6866"/>
      <c r="Y6866"/>
      <c r="Z6866"/>
      <c r="AA6866"/>
    </row>
    <row r="6867" spans="24:27" x14ac:dyDescent="0.25">
      <c r="X6867"/>
      <c r="Y6867"/>
      <c r="Z6867"/>
      <c r="AA6867"/>
    </row>
    <row r="6868" spans="24:27" x14ac:dyDescent="0.25">
      <c r="X6868"/>
      <c r="Y6868"/>
      <c r="Z6868"/>
      <c r="AA6868"/>
    </row>
    <row r="6869" spans="24:27" x14ac:dyDescent="0.25">
      <c r="X6869"/>
      <c r="Y6869"/>
      <c r="Z6869"/>
      <c r="AA6869"/>
    </row>
    <row r="6870" spans="24:27" x14ac:dyDescent="0.25">
      <c r="X6870"/>
      <c r="Y6870"/>
      <c r="Z6870"/>
      <c r="AA6870"/>
    </row>
    <row r="6871" spans="24:27" x14ac:dyDescent="0.25">
      <c r="X6871"/>
      <c r="Y6871"/>
      <c r="Z6871"/>
      <c r="AA6871"/>
    </row>
    <row r="6872" spans="24:27" x14ac:dyDescent="0.25">
      <c r="X6872"/>
      <c r="Y6872"/>
      <c r="Z6872"/>
      <c r="AA6872"/>
    </row>
    <row r="6873" spans="24:27" x14ac:dyDescent="0.25">
      <c r="X6873"/>
      <c r="Y6873"/>
      <c r="Z6873"/>
      <c r="AA6873"/>
    </row>
    <row r="6874" spans="24:27" x14ac:dyDescent="0.25">
      <c r="X6874"/>
      <c r="Y6874"/>
      <c r="Z6874"/>
      <c r="AA6874"/>
    </row>
    <row r="6875" spans="24:27" x14ac:dyDescent="0.25">
      <c r="X6875"/>
      <c r="Y6875"/>
      <c r="Z6875"/>
      <c r="AA6875"/>
    </row>
    <row r="6876" spans="24:27" x14ac:dyDescent="0.25">
      <c r="X6876"/>
      <c r="Y6876"/>
      <c r="Z6876"/>
      <c r="AA6876"/>
    </row>
    <row r="6877" spans="24:27" x14ac:dyDescent="0.25">
      <c r="X6877"/>
      <c r="Y6877"/>
      <c r="Z6877"/>
      <c r="AA6877"/>
    </row>
    <row r="6878" spans="24:27" x14ac:dyDescent="0.25">
      <c r="X6878"/>
      <c r="Y6878"/>
      <c r="Z6878"/>
      <c r="AA6878"/>
    </row>
    <row r="6879" spans="24:27" x14ac:dyDescent="0.25">
      <c r="X6879"/>
      <c r="Y6879"/>
      <c r="Z6879"/>
      <c r="AA6879"/>
    </row>
    <row r="6880" spans="24:27" x14ac:dyDescent="0.25">
      <c r="X6880"/>
      <c r="Y6880"/>
      <c r="Z6880"/>
      <c r="AA6880"/>
    </row>
    <row r="6881" spans="24:27" x14ac:dyDescent="0.25">
      <c r="X6881"/>
      <c r="Y6881"/>
      <c r="Z6881"/>
      <c r="AA6881"/>
    </row>
    <row r="6882" spans="24:27" x14ac:dyDescent="0.25">
      <c r="X6882"/>
      <c r="Y6882"/>
      <c r="Z6882"/>
      <c r="AA6882"/>
    </row>
    <row r="6883" spans="24:27" x14ac:dyDescent="0.25">
      <c r="X6883"/>
      <c r="Y6883"/>
      <c r="Z6883"/>
      <c r="AA6883"/>
    </row>
    <row r="6884" spans="24:27" x14ac:dyDescent="0.25">
      <c r="X6884"/>
      <c r="Y6884"/>
      <c r="Z6884"/>
      <c r="AA6884"/>
    </row>
    <row r="6885" spans="24:27" x14ac:dyDescent="0.25">
      <c r="X6885"/>
      <c r="Y6885"/>
      <c r="Z6885"/>
      <c r="AA6885"/>
    </row>
    <row r="6886" spans="24:27" x14ac:dyDescent="0.25">
      <c r="X6886"/>
      <c r="Y6886"/>
      <c r="Z6886"/>
      <c r="AA6886"/>
    </row>
    <row r="6887" spans="24:27" x14ac:dyDescent="0.25">
      <c r="X6887"/>
      <c r="Y6887"/>
      <c r="Z6887"/>
      <c r="AA6887"/>
    </row>
    <row r="6888" spans="24:27" x14ac:dyDescent="0.25">
      <c r="X6888"/>
      <c r="Y6888"/>
      <c r="Z6888"/>
      <c r="AA6888"/>
    </row>
    <row r="6889" spans="24:27" x14ac:dyDescent="0.25">
      <c r="X6889"/>
      <c r="Y6889"/>
      <c r="Z6889"/>
      <c r="AA6889"/>
    </row>
    <row r="6890" spans="24:27" x14ac:dyDescent="0.25">
      <c r="X6890"/>
      <c r="Y6890"/>
      <c r="Z6890"/>
      <c r="AA6890"/>
    </row>
    <row r="6891" spans="24:27" x14ac:dyDescent="0.25">
      <c r="X6891"/>
      <c r="Y6891"/>
      <c r="Z6891"/>
      <c r="AA6891"/>
    </row>
    <row r="6892" spans="24:27" x14ac:dyDescent="0.25">
      <c r="X6892"/>
      <c r="Y6892"/>
      <c r="Z6892"/>
      <c r="AA6892"/>
    </row>
    <row r="6893" spans="24:27" x14ac:dyDescent="0.25">
      <c r="X6893"/>
      <c r="Y6893"/>
      <c r="Z6893"/>
      <c r="AA6893"/>
    </row>
    <row r="6894" spans="24:27" x14ac:dyDescent="0.25">
      <c r="X6894"/>
      <c r="Y6894"/>
      <c r="Z6894"/>
      <c r="AA6894"/>
    </row>
    <row r="6895" spans="24:27" x14ac:dyDescent="0.25">
      <c r="X6895"/>
      <c r="Y6895"/>
      <c r="Z6895"/>
      <c r="AA6895"/>
    </row>
    <row r="6896" spans="24:27" x14ac:dyDescent="0.25">
      <c r="X6896"/>
      <c r="Y6896"/>
      <c r="Z6896"/>
      <c r="AA6896"/>
    </row>
    <row r="6897" spans="24:27" x14ac:dyDescent="0.25">
      <c r="X6897"/>
      <c r="Y6897"/>
      <c r="Z6897"/>
      <c r="AA6897"/>
    </row>
    <row r="6898" spans="24:27" x14ac:dyDescent="0.25">
      <c r="X6898"/>
      <c r="Y6898"/>
      <c r="Z6898"/>
      <c r="AA6898"/>
    </row>
    <row r="6899" spans="24:27" x14ac:dyDescent="0.25">
      <c r="X6899"/>
      <c r="Y6899"/>
      <c r="Z6899"/>
      <c r="AA6899"/>
    </row>
    <row r="6900" spans="24:27" x14ac:dyDescent="0.25">
      <c r="X6900"/>
      <c r="Y6900"/>
      <c r="Z6900"/>
      <c r="AA6900"/>
    </row>
    <row r="6901" spans="24:27" x14ac:dyDescent="0.25">
      <c r="X6901"/>
      <c r="Y6901"/>
      <c r="Z6901"/>
      <c r="AA6901"/>
    </row>
    <row r="6902" spans="24:27" x14ac:dyDescent="0.25">
      <c r="X6902"/>
      <c r="Y6902"/>
      <c r="Z6902"/>
      <c r="AA6902"/>
    </row>
    <row r="6903" spans="24:27" x14ac:dyDescent="0.25">
      <c r="X6903"/>
      <c r="Y6903"/>
      <c r="Z6903"/>
      <c r="AA6903"/>
    </row>
    <row r="6904" spans="24:27" x14ac:dyDescent="0.25">
      <c r="X6904"/>
      <c r="Y6904"/>
      <c r="Z6904"/>
      <c r="AA6904"/>
    </row>
    <row r="6905" spans="24:27" x14ac:dyDescent="0.25">
      <c r="X6905"/>
      <c r="Y6905"/>
      <c r="Z6905"/>
      <c r="AA6905"/>
    </row>
    <row r="6906" spans="24:27" x14ac:dyDescent="0.25">
      <c r="X6906"/>
      <c r="Y6906"/>
      <c r="Z6906"/>
      <c r="AA6906"/>
    </row>
    <row r="6907" spans="24:27" x14ac:dyDescent="0.25">
      <c r="X6907"/>
      <c r="Y6907"/>
      <c r="Z6907"/>
      <c r="AA6907"/>
    </row>
    <row r="6908" spans="24:27" x14ac:dyDescent="0.25">
      <c r="X6908"/>
      <c r="Y6908"/>
      <c r="Z6908"/>
      <c r="AA6908"/>
    </row>
    <row r="6909" spans="24:27" x14ac:dyDescent="0.25">
      <c r="X6909"/>
      <c r="Y6909"/>
      <c r="Z6909"/>
      <c r="AA6909"/>
    </row>
    <row r="6910" spans="24:27" x14ac:dyDescent="0.25">
      <c r="X6910"/>
      <c r="Y6910"/>
      <c r="Z6910"/>
      <c r="AA6910"/>
    </row>
    <row r="6911" spans="24:27" x14ac:dyDescent="0.25">
      <c r="X6911"/>
      <c r="Y6911"/>
      <c r="Z6911"/>
      <c r="AA6911"/>
    </row>
    <row r="6912" spans="24:27" x14ac:dyDescent="0.25">
      <c r="X6912"/>
      <c r="Y6912"/>
      <c r="Z6912"/>
      <c r="AA6912"/>
    </row>
    <row r="6913" spans="24:27" x14ac:dyDescent="0.25">
      <c r="X6913"/>
      <c r="Y6913"/>
      <c r="Z6913"/>
      <c r="AA6913"/>
    </row>
    <row r="6914" spans="24:27" x14ac:dyDescent="0.25">
      <c r="X6914"/>
      <c r="Y6914"/>
      <c r="Z6914"/>
      <c r="AA6914"/>
    </row>
    <row r="6915" spans="24:27" x14ac:dyDescent="0.25">
      <c r="X6915"/>
      <c r="Y6915"/>
      <c r="Z6915"/>
      <c r="AA6915"/>
    </row>
    <row r="6916" spans="24:27" x14ac:dyDescent="0.25">
      <c r="X6916"/>
      <c r="Y6916"/>
      <c r="Z6916"/>
      <c r="AA6916"/>
    </row>
    <row r="6917" spans="24:27" x14ac:dyDescent="0.25">
      <c r="X6917"/>
      <c r="Y6917"/>
      <c r="Z6917"/>
      <c r="AA6917"/>
    </row>
    <row r="6918" spans="24:27" x14ac:dyDescent="0.25">
      <c r="X6918"/>
      <c r="Y6918"/>
      <c r="Z6918"/>
      <c r="AA6918"/>
    </row>
    <row r="6919" spans="24:27" x14ac:dyDescent="0.25">
      <c r="X6919"/>
      <c r="Y6919"/>
      <c r="Z6919"/>
      <c r="AA6919"/>
    </row>
    <row r="6920" spans="24:27" x14ac:dyDescent="0.25">
      <c r="X6920"/>
      <c r="Y6920"/>
      <c r="Z6920"/>
      <c r="AA6920"/>
    </row>
    <row r="6921" spans="24:27" x14ac:dyDescent="0.25">
      <c r="X6921"/>
      <c r="Y6921"/>
      <c r="Z6921"/>
      <c r="AA6921"/>
    </row>
    <row r="6922" spans="24:27" x14ac:dyDescent="0.25">
      <c r="X6922"/>
      <c r="Y6922"/>
      <c r="Z6922"/>
      <c r="AA6922"/>
    </row>
    <row r="6923" spans="24:27" x14ac:dyDescent="0.25">
      <c r="X6923"/>
      <c r="Y6923"/>
      <c r="Z6923"/>
      <c r="AA6923"/>
    </row>
    <row r="6924" spans="24:27" x14ac:dyDescent="0.25">
      <c r="X6924"/>
      <c r="Y6924"/>
      <c r="Z6924"/>
      <c r="AA6924"/>
    </row>
    <row r="6925" spans="24:27" x14ac:dyDescent="0.25">
      <c r="X6925"/>
      <c r="Y6925"/>
      <c r="Z6925"/>
      <c r="AA6925"/>
    </row>
    <row r="6926" spans="24:27" x14ac:dyDescent="0.25">
      <c r="X6926"/>
      <c r="Y6926"/>
      <c r="Z6926"/>
      <c r="AA6926"/>
    </row>
    <row r="6927" spans="24:27" x14ac:dyDescent="0.25">
      <c r="X6927"/>
      <c r="Y6927"/>
      <c r="Z6927"/>
      <c r="AA6927"/>
    </row>
    <row r="6928" spans="24:27" x14ac:dyDescent="0.25">
      <c r="X6928"/>
      <c r="Y6928"/>
      <c r="Z6928"/>
      <c r="AA6928"/>
    </row>
    <row r="6929" spans="24:27" x14ac:dyDescent="0.25">
      <c r="X6929"/>
      <c r="Y6929"/>
      <c r="Z6929"/>
      <c r="AA6929"/>
    </row>
    <row r="6930" spans="24:27" x14ac:dyDescent="0.25">
      <c r="X6930"/>
      <c r="Y6930"/>
      <c r="Z6930"/>
      <c r="AA6930"/>
    </row>
    <row r="6931" spans="24:27" x14ac:dyDescent="0.25">
      <c r="X6931"/>
      <c r="Y6931"/>
      <c r="Z6931"/>
      <c r="AA6931"/>
    </row>
    <row r="6932" spans="24:27" x14ac:dyDescent="0.25">
      <c r="X6932"/>
      <c r="Y6932"/>
      <c r="Z6932"/>
      <c r="AA6932"/>
    </row>
    <row r="6933" spans="24:27" x14ac:dyDescent="0.25">
      <c r="X6933"/>
      <c r="Y6933"/>
      <c r="Z6933"/>
      <c r="AA6933"/>
    </row>
    <row r="6934" spans="24:27" x14ac:dyDescent="0.25">
      <c r="X6934"/>
      <c r="Y6934"/>
      <c r="Z6934"/>
      <c r="AA6934"/>
    </row>
    <row r="6935" spans="24:27" x14ac:dyDescent="0.25">
      <c r="X6935"/>
      <c r="Y6935"/>
      <c r="Z6935"/>
      <c r="AA6935"/>
    </row>
    <row r="6936" spans="24:27" x14ac:dyDescent="0.25">
      <c r="X6936"/>
      <c r="Y6936"/>
      <c r="Z6936"/>
      <c r="AA6936"/>
    </row>
    <row r="6937" spans="24:27" x14ac:dyDescent="0.25">
      <c r="X6937"/>
      <c r="Y6937"/>
      <c r="Z6937"/>
      <c r="AA6937"/>
    </row>
    <row r="6938" spans="24:27" x14ac:dyDescent="0.25">
      <c r="X6938"/>
      <c r="Y6938"/>
      <c r="Z6938"/>
      <c r="AA6938"/>
    </row>
    <row r="6939" spans="24:27" x14ac:dyDescent="0.25">
      <c r="X6939"/>
      <c r="Y6939"/>
      <c r="Z6939"/>
      <c r="AA6939"/>
    </row>
    <row r="6940" spans="24:27" x14ac:dyDescent="0.25">
      <c r="X6940"/>
      <c r="Y6940"/>
      <c r="Z6940"/>
      <c r="AA6940"/>
    </row>
    <row r="6941" spans="24:27" x14ac:dyDescent="0.25">
      <c r="X6941"/>
      <c r="Y6941"/>
      <c r="Z6941"/>
      <c r="AA6941"/>
    </row>
    <row r="6942" spans="24:27" x14ac:dyDescent="0.25">
      <c r="X6942"/>
      <c r="Y6942"/>
      <c r="Z6942"/>
      <c r="AA6942"/>
    </row>
    <row r="6943" spans="24:27" x14ac:dyDescent="0.25">
      <c r="X6943"/>
      <c r="Y6943"/>
      <c r="Z6943"/>
      <c r="AA6943"/>
    </row>
    <row r="6944" spans="24:27" x14ac:dyDescent="0.25">
      <c r="X6944"/>
      <c r="Y6944"/>
      <c r="Z6944"/>
      <c r="AA6944"/>
    </row>
    <row r="6945" spans="24:27" x14ac:dyDescent="0.25">
      <c r="X6945"/>
      <c r="Y6945"/>
      <c r="Z6945"/>
      <c r="AA6945"/>
    </row>
    <row r="6946" spans="24:27" x14ac:dyDescent="0.25">
      <c r="X6946"/>
      <c r="Y6946"/>
      <c r="Z6946"/>
      <c r="AA6946"/>
    </row>
    <row r="6947" spans="24:27" x14ac:dyDescent="0.25">
      <c r="X6947"/>
      <c r="Y6947"/>
      <c r="Z6947"/>
      <c r="AA6947"/>
    </row>
    <row r="6948" spans="24:27" x14ac:dyDescent="0.25">
      <c r="X6948"/>
      <c r="Y6948"/>
      <c r="Z6948"/>
      <c r="AA6948"/>
    </row>
    <row r="6949" spans="24:27" x14ac:dyDescent="0.25">
      <c r="X6949"/>
      <c r="Y6949"/>
      <c r="Z6949"/>
      <c r="AA6949"/>
    </row>
    <row r="6950" spans="24:27" x14ac:dyDescent="0.25">
      <c r="X6950"/>
      <c r="Y6950"/>
      <c r="Z6950"/>
      <c r="AA6950"/>
    </row>
    <row r="6951" spans="24:27" x14ac:dyDescent="0.25">
      <c r="X6951"/>
      <c r="Y6951"/>
      <c r="Z6951"/>
      <c r="AA6951"/>
    </row>
    <row r="6952" spans="24:27" x14ac:dyDescent="0.25">
      <c r="X6952"/>
      <c r="Y6952"/>
      <c r="Z6952"/>
      <c r="AA6952"/>
    </row>
    <row r="6953" spans="24:27" x14ac:dyDescent="0.25">
      <c r="X6953"/>
      <c r="Y6953"/>
      <c r="Z6953"/>
      <c r="AA6953"/>
    </row>
    <row r="6954" spans="24:27" x14ac:dyDescent="0.25">
      <c r="X6954"/>
      <c r="Y6954"/>
      <c r="Z6954"/>
      <c r="AA6954"/>
    </row>
    <row r="6955" spans="24:27" x14ac:dyDescent="0.25">
      <c r="X6955"/>
      <c r="Y6955"/>
      <c r="Z6955"/>
      <c r="AA6955"/>
    </row>
    <row r="6956" spans="24:27" x14ac:dyDescent="0.25">
      <c r="X6956"/>
      <c r="Y6956"/>
      <c r="Z6956"/>
      <c r="AA6956"/>
    </row>
    <row r="6957" spans="24:27" x14ac:dyDescent="0.25">
      <c r="X6957"/>
      <c r="Y6957"/>
      <c r="Z6957"/>
      <c r="AA6957"/>
    </row>
    <row r="6958" spans="24:27" x14ac:dyDescent="0.25">
      <c r="X6958"/>
      <c r="Y6958"/>
      <c r="Z6958"/>
      <c r="AA6958"/>
    </row>
    <row r="6959" spans="24:27" x14ac:dyDescent="0.25">
      <c r="X6959"/>
      <c r="Y6959"/>
      <c r="Z6959"/>
      <c r="AA6959"/>
    </row>
    <row r="6960" spans="24:27" x14ac:dyDescent="0.25">
      <c r="X6960"/>
      <c r="Y6960"/>
      <c r="Z6960"/>
      <c r="AA6960"/>
    </row>
    <row r="6961" spans="24:27" x14ac:dyDescent="0.25">
      <c r="X6961"/>
      <c r="Y6961"/>
      <c r="Z6961"/>
      <c r="AA6961"/>
    </row>
    <row r="6962" spans="24:27" x14ac:dyDescent="0.25">
      <c r="X6962"/>
      <c r="Y6962"/>
      <c r="Z6962"/>
      <c r="AA6962"/>
    </row>
    <row r="6963" spans="24:27" x14ac:dyDescent="0.25">
      <c r="X6963"/>
      <c r="Y6963"/>
      <c r="Z6963"/>
      <c r="AA6963"/>
    </row>
    <row r="6964" spans="24:27" x14ac:dyDescent="0.25">
      <c r="X6964"/>
      <c r="Y6964"/>
      <c r="Z6964"/>
      <c r="AA6964"/>
    </row>
    <row r="6965" spans="24:27" x14ac:dyDescent="0.25">
      <c r="X6965"/>
      <c r="Y6965"/>
      <c r="Z6965"/>
      <c r="AA6965"/>
    </row>
    <row r="6966" spans="24:27" x14ac:dyDescent="0.25">
      <c r="X6966"/>
      <c r="Y6966"/>
      <c r="Z6966"/>
      <c r="AA6966"/>
    </row>
    <row r="6967" spans="24:27" x14ac:dyDescent="0.25">
      <c r="X6967"/>
      <c r="Y6967"/>
      <c r="Z6967"/>
      <c r="AA6967"/>
    </row>
    <row r="6968" spans="24:27" x14ac:dyDescent="0.25">
      <c r="X6968"/>
      <c r="Y6968"/>
      <c r="Z6968"/>
      <c r="AA6968"/>
    </row>
    <row r="6969" spans="24:27" x14ac:dyDescent="0.25">
      <c r="X6969"/>
      <c r="Y6969"/>
      <c r="Z6969"/>
      <c r="AA6969"/>
    </row>
    <row r="6970" spans="24:27" x14ac:dyDescent="0.25">
      <c r="X6970"/>
      <c r="Y6970"/>
      <c r="Z6970"/>
      <c r="AA6970"/>
    </row>
    <row r="6971" spans="24:27" x14ac:dyDescent="0.25">
      <c r="X6971"/>
      <c r="Y6971"/>
      <c r="Z6971"/>
      <c r="AA6971"/>
    </row>
    <row r="6972" spans="24:27" x14ac:dyDescent="0.25">
      <c r="X6972"/>
      <c r="Y6972"/>
      <c r="Z6972"/>
      <c r="AA6972"/>
    </row>
    <row r="6973" spans="24:27" x14ac:dyDescent="0.25">
      <c r="X6973"/>
      <c r="Y6973"/>
      <c r="Z6973"/>
      <c r="AA6973"/>
    </row>
    <row r="6974" spans="24:27" x14ac:dyDescent="0.25">
      <c r="X6974"/>
      <c r="Y6974"/>
      <c r="Z6974"/>
      <c r="AA6974"/>
    </row>
    <row r="6975" spans="24:27" x14ac:dyDescent="0.25">
      <c r="X6975"/>
      <c r="Y6975"/>
      <c r="Z6975"/>
      <c r="AA6975"/>
    </row>
    <row r="6976" spans="24:27" x14ac:dyDescent="0.25">
      <c r="X6976"/>
      <c r="Y6976"/>
      <c r="Z6976"/>
      <c r="AA6976"/>
    </row>
    <row r="6977" spans="24:27" x14ac:dyDescent="0.25">
      <c r="X6977"/>
      <c r="Y6977"/>
      <c r="Z6977"/>
      <c r="AA6977"/>
    </row>
    <row r="6978" spans="24:27" x14ac:dyDescent="0.25">
      <c r="X6978"/>
      <c r="Y6978"/>
      <c r="Z6978"/>
      <c r="AA6978"/>
    </row>
    <row r="6979" spans="24:27" x14ac:dyDescent="0.25">
      <c r="X6979"/>
      <c r="Y6979"/>
      <c r="Z6979"/>
      <c r="AA6979"/>
    </row>
    <row r="6980" spans="24:27" x14ac:dyDescent="0.25">
      <c r="X6980"/>
      <c r="Y6980"/>
      <c r="Z6980"/>
      <c r="AA6980"/>
    </row>
    <row r="6981" spans="24:27" x14ac:dyDescent="0.25">
      <c r="X6981"/>
      <c r="Y6981"/>
      <c r="Z6981"/>
      <c r="AA6981"/>
    </row>
    <row r="6982" spans="24:27" x14ac:dyDescent="0.25">
      <c r="X6982"/>
      <c r="Y6982"/>
      <c r="Z6982"/>
      <c r="AA6982"/>
    </row>
    <row r="6983" spans="24:27" x14ac:dyDescent="0.25">
      <c r="X6983"/>
      <c r="Y6983"/>
      <c r="Z6983"/>
      <c r="AA6983"/>
    </row>
    <row r="6984" spans="24:27" x14ac:dyDescent="0.25">
      <c r="X6984"/>
      <c r="Y6984"/>
      <c r="Z6984"/>
      <c r="AA6984"/>
    </row>
    <row r="6985" spans="24:27" x14ac:dyDescent="0.25">
      <c r="X6985"/>
      <c r="Y6985"/>
      <c r="Z6985"/>
      <c r="AA6985"/>
    </row>
    <row r="6986" spans="24:27" x14ac:dyDescent="0.25">
      <c r="X6986"/>
      <c r="Y6986"/>
      <c r="Z6986"/>
      <c r="AA6986"/>
    </row>
    <row r="6987" spans="24:27" x14ac:dyDescent="0.25">
      <c r="X6987"/>
      <c r="Y6987"/>
      <c r="Z6987"/>
      <c r="AA6987"/>
    </row>
    <row r="6988" spans="24:27" x14ac:dyDescent="0.25">
      <c r="X6988"/>
      <c r="Y6988"/>
      <c r="Z6988"/>
      <c r="AA6988"/>
    </row>
    <row r="6989" spans="24:27" x14ac:dyDescent="0.25">
      <c r="X6989"/>
      <c r="Y6989"/>
      <c r="Z6989"/>
      <c r="AA6989"/>
    </row>
    <row r="6990" spans="24:27" x14ac:dyDescent="0.25">
      <c r="X6990"/>
      <c r="Y6990"/>
      <c r="Z6990"/>
      <c r="AA6990"/>
    </row>
    <row r="6991" spans="24:27" x14ac:dyDescent="0.25">
      <c r="X6991"/>
      <c r="Y6991"/>
      <c r="Z6991"/>
      <c r="AA6991"/>
    </row>
    <row r="6992" spans="24:27" x14ac:dyDescent="0.25">
      <c r="X6992"/>
      <c r="Y6992"/>
      <c r="Z6992"/>
      <c r="AA6992"/>
    </row>
    <row r="6993" spans="24:27" x14ac:dyDescent="0.25">
      <c r="X6993"/>
      <c r="Y6993"/>
      <c r="Z6993"/>
      <c r="AA6993"/>
    </row>
    <row r="6994" spans="24:27" x14ac:dyDescent="0.25">
      <c r="X6994"/>
      <c r="Y6994"/>
      <c r="Z6994"/>
      <c r="AA6994"/>
    </row>
    <row r="6995" spans="24:27" x14ac:dyDescent="0.25">
      <c r="X6995"/>
      <c r="Y6995"/>
      <c r="Z6995"/>
      <c r="AA6995"/>
    </row>
    <row r="6996" spans="24:27" x14ac:dyDescent="0.25">
      <c r="X6996"/>
      <c r="Y6996"/>
      <c r="Z6996"/>
      <c r="AA6996"/>
    </row>
    <row r="6997" spans="24:27" x14ac:dyDescent="0.25">
      <c r="X6997"/>
      <c r="Y6997"/>
      <c r="Z6997"/>
      <c r="AA6997"/>
    </row>
    <row r="6998" spans="24:27" x14ac:dyDescent="0.25">
      <c r="X6998"/>
      <c r="Y6998"/>
      <c r="Z6998"/>
      <c r="AA6998"/>
    </row>
    <row r="6999" spans="24:27" x14ac:dyDescent="0.25">
      <c r="X6999"/>
      <c r="Y6999"/>
      <c r="Z6999"/>
      <c r="AA6999"/>
    </row>
    <row r="7000" spans="24:27" x14ac:dyDescent="0.25">
      <c r="X7000"/>
      <c r="Y7000"/>
      <c r="Z7000"/>
      <c r="AA7000"/>
    </row>
    <row r="7001" spans="24:27" x14ac:dyDescent="0.25">
      <c r="X7001"/>
      <c r="Y7001"/>
      <c r="Z7001"/>
      <c r="AA7001"/>
    </row>
    <row r="7002" spans="24:27" x14ac:dyDescent="0.25">
      <c r="X7002"/>
      <c r="Y7002"/>
      <c r="Z7002"/>
      <c r="AA7002"/>
    </row>
    <row r="7003" spans="24:27" x14ac:dyDescent="0.25">
      <c r="X7003"/>
      <c r="Y7003"/>
      <c r="Z7003"/>
      <c r="AA7003"/>
    </row>
    <row r="7004" spans="24:27" x14ac:dyDescent="0.25">
      <c r="X7004"/>
      <c r="Y7004"/>
      <c r="Z7004"/>
      <c r="AA7004"/>
    </row>
    <row r="7005" spans="24:27" x14ac:dyDescent="0.25">
      <c r="X7005"/>
      <c r="Y7005"/>
      <c r="Z7005"/>
      <c r="AA7005"/>
    </row>
    <row r="7006" spans="24:27" x14ac:dyDescent="0.25">
      <c r="X7006"/>
      <c r="Y7006"/>
      <c r="Z7006"/>
      <c r="AA7006"/>
    </row>
    <row r="7007" spans="24:27" x14ac:dyDescent="0.25">
      <c r="X7007"/>
      <c r="Y7007"/>
      <c r="Z7007"/>
      <c r="AA7007"/>
    </row>
    <row r="7008" spans="24:27" x14ac:dyDescent="0.25">
      <c r="X7008"/>
      <c r="Y7008"/>
      <c r="Z7008"/>
      <c r="AA7008"/>
    </row>
    <row r="7009" spans="24:27" x14ac:dyDescent="0.25">
      <c r="X7009"/>
      <c r="Y7009"/>
      <c r="Z7009"/>
      <c r="AA7009"/>
    </row>
    <row r="7010" spans="24:27" x14ac:dyDescent="0.25">
      <c r="X7010"/>
      <c r="Y7010"/>
      <c r="Z7010"/>
      <c r="AA7010"/>
    </row>
    <row r="7011" spans="24:27" x14ac:dyDescent="0.25">
      <c r="X7011"/>
      <c r="Y7011"/>
      <c r="Z7011"/>
      <c r="AA7011"/>
    </row>
    <row r="7012" spans="24:27" x14ac:dyDescent="0.25">
      <c r="X7012"/>
      <c r="Y7012"/>
      <c r="Z7012"/>
      <c r="AA7012"/>
    </row>
    <row r="7013" spans="24:27" x14ac:dyDescent="0.25">
      <c r="X7013"/>
      <c r="Y7013"/>
      <c r="Z7013"/>
      <c r="AA7013"/>
    </row>
    <row r="7014" spans="24:27" x14ac:dyDescent="0.25">
      <c r="X7014"/>
      <c r="Y7014"/>
      <c r="Z7014"/>
      <c r="AA7014"/>
    </row>
    <row r="7015" spans="24:27" x14ac:dyDescent="0.25">
      <c r="X7015"/>
      <c r="Y7015"/>
      <c r="Z7015"/>
      <c r="AA7015"/>
    </row>
    <row r="7016" spans="24:27" x14ac:dyDescent="0.25">
      <c r="X7016"/>
      <c r="Y7016"/>
      <c r="Z7016"/>
      <c r="AA7016"/>
    </row>
    <row r="7017" spans="24:27" x14ac:dyDescent="0.25">
      <c r="X7017"/>
      <c r="Y7017"/>
      <c r="Z7017"/>
      <c r="AA7017"/>
    </row>
    <row r="7018" spans="24:27" x14ac:dyDescent="0.25">
      <c r="X7018"/>
      <c r="Y7018"/>
      <c r="Z7018"/>
      <c r="AA7018"/>
    </row>
    <row r="7019" spans="24:27" x14ac:dyDescent="0.25">
      <c r="X7019"/>
      <c r="Y7019"/>
      <c r="Z7019"/>
      <c r="AA7019"/>
    </row>
    <row r="7020" spans="24:27" x14ac:dyDescent="0.25">
      <c r="X7020"/>
      <c r="Y7020"/>
      <c r="Z7020"/>
      <c r="AA7020"/>
    </row>
    <row r="7021" spans="24:27" x14ac:dyDescent="0.25">
      <c r="X7021"/>
      <c r="Y7021"/>
      <c r="Z7021"/>
      <c r="AA7021"/>
    </row>
    <row r="7022" spans="24:27" x14ac:dyDescent="0.25">
      <c r="X7022"/>
      <c r="Y7022"/>
      <c r="Z7022"/>
      <c r="AA7022"/>
    </row>
    <row r="7023" spans="24:27" x14ac:dyDescent="0.25">
      <c r="X7023"/>
      <c r="Y7023"/>
      <c r="Z7023"/>
      <c r="AA7023"/>
    </row>
    <row r="7024" spans="24:27" x14ac:dyDescent="0.25">
      <c r="X7024"/>
      <c r="Y7024"/>
      <c r="Z7024"/>
      <c r="AA7024"/>
    </row>
    <row r="7025" spans="24:27" x14ac:dyDescent="0.25">
      <c r="X7025"/>
      <c r="Y7025"/>
      <c r="Z7025"/>
      <c r="AA7025"/>
    </row>
    <row r="7026" spans="24:27" x14ac:dyDescent="0.25">
      <c r="X7026"/>
      <c r="Y7026"/>
      <c r="Z7026"/>
      <c r="AA7026"/>
    </row>
    <row r="7027" spans="24:27" x14ac:dyDescent="0.25">
      <c r="X7027"/>
      <c r="Y7027"/>
      <c r="Z7027"/>
      <c r="AA7027"/>
    </row>
    <row r="7028" spans="24:27" x14ac:dyDescent="0.25">
      <c r="X7028"/>
      <c r="Y7028"/>
      <c r="Z7028"/>
      <c r="AA7028"/>
    </row>
    <row r="7029" spans="24:27" x14ac:dyDescent="0.25">
      <c r="X7029"/>
      <c r="Y7029"/>
      <c r="Z7029"/>
      <c r="AA7029"/>
    </row>
    <row r="7030" spans="24:27" x14ac:dyDescent="0.25">
      <c r="X7030"/>
      <c r="Y7030"/>
      <c r="Z7030"/>
      <c r="AA7030"/>
    </row>
    <row r="7031" spans="24:27" x14ac:dyDescent="0.25">
      <c r="X7031"/>
      <c r="Y7031"/>
      <c r="Z7031"/>
      <c r="AA7031"/>
    </row>
    <row r="7032" spans="24:27" x14ac:dyDescent="0.25">
      <c r="X7032"/>
      <c r="Y7032"/>
      <c r="Z7032"/>
      <c r="AA7032"/>
    </row>
    <row r="7033" spans="24:27" x14ac:dyDescent="0.25">
      <c r="X7033"/>
      <c r="Y7033"/>
      <c r="Z7033"/>
      <c r="AA7033"/>
    </row>
    <row r="7034" spans="24:27" x14ac:dyDescent="0.25">
      <c r="X7034"/>
      <c r="Y7034"/>
      <c r="Z7034"/>
      <c r="AA7034"/>
    </row>
    <row r="7035" spans="24:27" x14ac:dyDescent="0.25">
      <c r="X7035"/>
      <c r="Y7035"/>
      <c r="Z7035"/>
      <c r="AA7035"/>
    </row>
    <row r="7036" spans="24:27" x14ac:dyDescent="0.25">
      <c r="X7036"/>
      <c r="Y7036"/>
      <c r="Z7036"/>
      <c r="AA7036"/>
    </row>
    <row r="7037" spans="24:27" x14ac:dyDescent="0.25">
      <c r="X7037"/>
      <c r="Y7037"/>
      <c r="Z7037"/>
      <c r="AA7037"/>
    </row>
    <row r="7038" spans="24:27" x14ac:dyDescent="0.25">
      <c r="X7038"/>
      <c r="Y7038"/>
      <c r="Z7038"/>
      <c r="AA7038"/>
    </row>
    <row r="7039" spans="24:27" x14ac:dyDescent="0.25">
      <c r="X7039"/>
      <c r="Y7039"/>
      <c r="Z7039"/>
      <c r="AA7039"/>
    </row>
    <row r="7040" spans="24:27" x14ac:dyDescent="0.25">
      <c r="X7040"/>
      <c r="Y7040"/>
      <c r="Z7040"/>
      <c r="AA7040"/>
    </row>
    <row r="7041" spans="24:27" x14ac:dyDescent="0.25">
      <c r="X7041"/>
      <c r="Y7041"/>
      <c r="Z7041"/>
      <c r="AA7041"/>
    </row>
    <row r="7042" spans="24:27" x14ac:dyDescent="0.25">
      <c r="X7042"/>
      <c r="Y7042"/>
      <c r="Z7042"/>
      <c r="AA7042"/>
    </row>
    <row r="7043" spans="24:27" x14ac:dyDescent="0.25">
      <c r="X7043"/>
      <c r="Y7043"/>
      <c r="Z7043"/>
      <c r="AA7043"/>
    </row>
    <row r="7044" spans="24:27" x14ac:dyDescent="0.25">
      <c r="X7044"/>
      <c r="Y7044"/>
      <c r="Z7044"/>
      <c r="AA7044"/>
    </row>
    <row r="7045" spans="24:27" x14ac:dyDescent="0.25">
      <c r="X7045"/>
      <c r="Y7045"/>
      <c r="Z7045"/>
      <c r="AA7045"/>
    </row>
    <row r="7046" spans="24:27" x14ac:dyDescent="0.25">
      <c r="X7046"/>
      <c r="Y7046"/>
      <c r="Z7046"/>
      <c r="AA7046"/>
    </row>
    <row r="7047" spans="24:27" x14ac:dyDescent="0.25">
      <c r="X7047"/>
      <c r="Y7047"/>
      <c r="Z7047"/>
      <c r="AA7047"/>
    </row>
    <row r="7048" spans="24:27" x14ac:dyDescent="0.25">
      <c r="X7048"/>
      <c r="Y7048"/>
      <c r="Z7048"/>
      <c r="AA7048"/>
    </row>
    <row r="7049" spans="24:27" x14ac:dyDescent="0.25">
      <c r="X7049"/>
      <c r="Y7049"/>
      <c r="Z7049"/>
      <c r="AA7049"/>
    </row>
    <row r="7050" spans="24:27" x14ac:dyDescent="0.25">
      <c r="X7050"/>
      <c r="Y7050"/>
      <c r="Z7050"/>
      <c r="AA7050"/>
    </row>
    <row r="7051" spans="24:27" x14ac:dyDescent="0.25">
      <c r="X7051"/>
      <c r="Y7051"/>
      <c r="Z7051"/>
      <c r="AA7051"/>
    </row>
    <row r="7052" spans="24:27" x14ac:dyDescent="0.25">
      <c r="X7052"/>
      <c r="Y7052"/>
      <c r="Z7052"/>
      <c r="AA7052"/>
    </row>
    <row r="7053" spans="24:27" x14ac:dyDescent="0.25">
      <c r="X7053"/>
      <c r="Y7053"/>
      <c r="Z7053"/>
      <c r="AA7053"/>
    </row>
    <row r="7054" spans="24:27" x14ac:dyDescent="0.25">
      <c r="X7054"/>
      <c r="Y7054"/>
      <c r="Z7054"/>
      <c r="AA7054"/>
    </row>
    <row r="7055" spans="24:27" x14ac:dyDescent="0.25">
      <c r="X7055"/>
      <c r="Y7055"/>
      <c r="Z7055"/>
      <c r="AA7055"/>
    </row>
    <row r="7056" spans="24:27" x14ac:dyDescent="0.25">
      <c r="X7056"/>
      <c r="Y7056"/>
      <c r="Z7056"/>
      <c r="AA7056"/>
    </row>
    <row r="7057" spans="24:27" x14ac:dyDescent="0.25">
      <c r="X7057"/>
      <c r="Y7057"/>
      <c r="Z7057"/>
      <c r="AA7057"/>
    </row>
    <row r="7058" spans="24:27" x14ac:dyDescent="0.25">
      <c r="X7058"/>
      <c r="Y7058"/>
      <c r="Z7058"/>
      <c r="AA7058"/>
    </row>
    <row r="7059" spans="24:27" x14ac:dyDescent="0.25">
      <c r="X7059"/>
      <c r="Y7059"/>
      <c r="Z7059"/>
      <c r="AA7059"/>
    </row>
    <row r="7060" spans="24:27" x14ac:dyDescent="0.25">
      <c r="X7060"/>
      <c r="Y7060"/>
      <c r="Z7060"/>
      <c r="AA7060"/>
    </row>
    <row r="7061" spans="24:27" x14ac:dyDescent="0.25">
      <c r="X7061"/>
      <c r="Y7061"/>
      <c r="Z7061"/>
      <c r="AA7061"/>
    </row>
    <row r="7062" spans="24:27" x14ac:dyDescent="0.25">
      <c r="X7062"/>
      <c r="Y7062"/>
      <c r="Z7062"/>
      <c r="AA7062"/>
    </row>
    <row r="7063" spans="24:27" x14ac:dyDescent="0.25">
      <c r="X7063"/>
      <c r="Y7063"/>
      <c r="Z7063"/>
      <c r="AA7063"/>
    </row>
    <row r="7064" spans="24:27" x14ac:dyDescent="0.25">
      <c r="X7064"/>
      <c r="Y7064"/>
      <c r="Z7064"/>
      <c r="AA7064"/>
    </row>
    <row r="7065" spans="24:27" x14ac:dyDescent="0.25">
      <c r="X7065"/>
      <c r="Y7065"/>
      <c r="Z7065"/>
      <c r="AA7065"/>
    </row>
    <row r="7066" spans="24:27" x14ac:dyDescent="0.25">
      <c r="X7066"/>
      <c r="Y7066"/>
      <c r="Z7066"/>
      <c r="AA7066"/>
    </row>
    <row r="7067" spans="24:27" x14ac:dyDescent="0.25">
      <c r="X7067"/>
      <c r="Y7067"/>
      <c r="Z7067"/>
      <c r="AA7067"/>
    </row>
    <row r="7068" spans="24:27" x14ac:dyDescent="0.25">
      <c r="X7068"/>
      <c r="Y7068"/>
      <c r="Z7068"/>
      <c r="AA7068"/>
    </row>
    <row r="7069" spans="24:27" x14ac:dyDescent="0.25">
      <c r="X7069"/>
      <c r="Y7069"/>
      <c r="Z7069"/>
      <c r="AA7069"/>
    </row>
    <row r="7070" spans="24:27" x14ac:dyDescent="0.25">
      <c r="X7070"/>
      <c r="Y7070"/>
      <c r="Z7070"/>
      <c r="AA7070"/>
    </row>
    <row r="7071" spans="24:27" x14ac:dyDescent="0.25">
      <c r="X7071"/>
      <c r="Y7071"/>
      <c r="Z7071"/>
      <c r="AA7071"/>
    </row>
    <row r="7072" spans="24:27" x14ac:dyDescent="0.25">
      <c r="X7072"/>
      <c r="Y7072"/>
      <c r="Z7072"/>
      <c r="AA7072"/>
    </row>
    <row r="7073" spans="24:27" x14ac:dyDescent="0.25">
      <c r="X7073"/>
      <c r="Y7073"/>
      <c r="Z7073"/>
      <c r="AA7073"/>
    </row>
    <row r="7074" spans="24:27" x14ac:dyDescent="0.25">
      <c r="X7074"/>
      <c r="Y7074"/>
      <c r="Z7074"/>
      <c r="AA7074"/>
    </row>
    <row r="7075" spans="24:27" x14ac:dyDescent="0.25">
      <c r="X7075"/>
      <c r="Y7075"/>
      <c r="Z7075"/>
      <c r="AA7075"/>
    </row>
    <row r="7076" spans="24:27" x14ac:dyDescent="0.25">
      <c r="X7076"/>
      <c r="Y7076"/>
      <c r="Z7076"/>
      <c r="AA7076"/>
    </row>
    <row r="7077" spans="24:27" x14ac:dyDescent="0.25">
      <c r="X7077"/>
      <c r="Y7077"/>
      <c r="Z7077"/>
      <c r="AA7077"/>
    </row>
    <row r="7078" spans="24:27" x14ac:dyDescent="0.25">
      <c r="X7078"/>
      <c r="Y7078"/>
      <c r="Z7078"/>
      <c r="AA7078"/>
    </row>
    <row r="7079" spans="24:27" x14ac:dyDescent="0.25">
      <c r="X7079"/>
      <c r="Y7079"/>
      <c r="Z7079"/>
      <c r="AA7079"/>
    </row>
    <row r="7080" spans="24:27" x14ac:dyDescent="0.25">
      <c r="X7080"/>
      <c r="Y7080"/>
      <c r="Z7080"/>
      <c r="AA7080"/>
    </row>
    <row r="7081" spans="24:27" x14ac:dyDescent="0.25">
      <c r="X7081"/>
      <c r="Y7081"/>
      <c r="Z7081"/>
      <c r="AA7081"/>
    </row>
    <row r="7082" spans="24:27" x14ac:dyDescent="0.25">
      <c r="X7082"/>
      <c r="Y7082"/>
      <c r="Z7082"/>
      <c r="AA7082"/>
    </row>
    <row r="7083" spans="24:27" x14ac:dyDescent="0.25">
      <c r="X7083"/>
      <c r="Y7083"/>
      <c r="Z7083"/>
      <c r="AA7083"/>
    </row>
    <row r="7084" spans="24:27" x14ac:dyDescent="0.25">
      <c r="X7084"/>
      <c r="Y7084"/>
      <c r="Z7084"/>
      <c r="AA7084"/>
    </row>
    <row r="7085" spans="24:27" x14ac:dyDescent="0.25">
      <c r="X7085"/>
      <c r="Y7085"/>
      <c r="Z7085"/>
      <c r="AA7085"/>
    </row>
    <row r="7086" spans="24:27" x14ac:dyDescent="0.25">
      <c r="X7086"/>
      <c r="Y7086"/>
      <c r="Z7086"/>
      <c r="AA7086"/>
    </row>
    <row r="7087" spans="24:27" x14ac:dyDescent="0.25">
      <c r="X7087"/>
      <c r="Y7087"/>
      <c r="Z7087"/>
      <c r="AA7087"/>
    </row>
    <row r="7088" spans="24:27" x14ac:dyDescent="0.25">
      <c r="X7088"/>
      <c r="Y7088"/>
      <c r="Z7088"/>
      <c r="AA7088"/>
    </row>
    <row r="7089" spans="24:27" x14ac:dyDescent="0.25">
      <c r="X7089"/>
      <c r="Y7089"/>
      <c r="Z7089"/>
      <c r="AA7089"/>
    </row>
    <row r="7090" spans="24:27" x14ac:dyDescent="0.25">
      <c r="X7090"/>
      <c r="Y7090"/>
      <c r="Z7090"/>
      <c r="AA7090"/>
    </row>
    <row r="7091" spans="24:27" x14ac:dyDescent="0.25">
      <c r="X7091"/>
      <c r="Y7091"/>
      <c r="Z7091"/>
      <c r="AA7091"/>
    </row>
    <row r="7092" spans="24:27" x14ac:dyDescent="0.25">
      <c r="X7092"/>
      <c r="Y7092"/>
      <c r="Z7092"/>
      <c r="AA7092"/>
    </row>
    <row r="7093" spans="24:27" x14ac:dyDescent="0.25">
      <c r="X7093"/>
      <c r="Y7093"/>
      <c r="Z7093"/>
      <c r="AA7093"/>
    </row>
    <row r="7094" spans="24:27" x14ac:dyDescent="0.25">
      <c r="X7094"/>
      <c r="Y7094"/>
      <c r="Z7094"/>
      <c r="AA7094"/>
    </row>
    <row r="7095" spans="24:27" x14ac:dyDescent="0.25">
      <c r="X7095"/>
      <c r="Y7095"/>
      <c r="Z7095"/>
      <c r="AA7095"/>
    </row>
    <row r="7096" spans="24:27" x14ac:dyDescent="0.25">
      <c r="X7096"/>
      <c r="Y7096"/>
      <c r="Z7096"/>
      <c r="AA7096"/>
    </row>
    <row r="7097" spans="24:27" x14ac:dyDescent="0.25">
      <c r="X7097"/>
      <c r="Y7097"/>
      <c r="Z7097"/>
      <c r="AA7097"/>
    </row>
    <row r="7098" spans="24:27" x14ac:dyDescent="0.25">
      <c r="X7098"/>
      <c r="Y7098"/>
      <c r="Z7098"/>
      <c r="AA7098"/>
    </row>
    <row r="7099" spans="24:27" x14ac:dyDescent="0.25">
      <c r="X7099"/>
      <c r="Y7099"/>
      <c r="Z7099"/>
      <c r="AA7099"/>
    </row>
    <row r="7100" spans="24:27" x14ac:dyDescent="0.25">
      <c r="X7100"/>
      <c r="Y7100"/>
      <c r="Z7100"/>
      <c r="AA7100"/>
    </row>
    <row r="7101" spans="24:27" x14ac:dyDescent="0.25">
      <c r="X7101"/>
      <c r="Y7101"/>
      <c r="Z7101"/>
      <c r="AA7101"/>
    </row>
    <row r="7102" spans="24:27" x14ac:dyDescent="0.25">
      <c r="X7102"/>
      <c r="Y7102"/>
      <c r="Z7102"/>
      <c r="AA7102"/>
    </row>
    <row r="7103" spans="24:27" x14ac:dyDescent="0.25">
      <c r="X7103"/>
      <c r="Y7103"/>
      <c r="Z7103"/>
      <c r="AA7103"/>
    </row>
    <row r="7104" spans="24:27" x14ac:dyDescent="0.25">
      <c r="X7104"/>
      <c r="Y7104"/>
      <c r="Z7104"/>
      <c r="AA7104"/>
    </row>
    <row r="7105" spans="24:27" x14ac:dyDescent="0.25">
      <c r="X7105"/>
      <c r="Y7105"/>
      <c r="Z7105"/>
      <c r="AA7105"/>
    </row>
    <row r="7106" spans="24:27" x14ac:dyDescent="0.25">
      <c r="X7106"/>
      <c r="Y7106"/>
      <c r="Z7106"/>
      <c r="AA7106"/>
    </row>
    <row r="7107" spans="24:27" x14ac:dyDescent="0.25">
      <c r="X7107"/>
      <c r="Y7107"/>
      <c r="Z7107"/>
      <c r="AA7107"/>
    </row>
    <row r="7108" spans="24:27" x14ac:dyDescent="0.25">
      <c r="X7108"/>
      <c r="Y7108"/>
      <c r="Z7108"/>
      <c r="AA7108"/>
    </row>
    <row r="7109" spans="24:27" x14ac:dyDescent="0.25">
      <c r="X7109"/>
      <c r="Y7109"/>
      <c r="Z7109"/>
      <c r="AA7109"/>
    </row>
    <row r="7110" spans="24:27" x14ac:dyDescent="0.25">
      <c r="X7110"/>
      <c r="Y7110"/>
      <c r="Z7110"/>
      <c r="AA7110"/>
    </row>
    <row r="7111" spans="24:27" x14ac:dyDescent="0.25">
      <c r="X7111"/>
      <c r="Y7111"/>
      <c r="Z7111"/>
      <c r="AA7111"/>
    </row>
    <row r="7112" spans="24:27" x14ac:dyDescent="0.25">
      <c r="X7112"/>
      <c r="Y7112"/>
      <c r="Z7112"/>
      <c r="AA7112"/>
    </row>
    <row r="7113" spans="24:27" x14ac:dyDescent="0.25">
      <c r="X7113"/>
      <c r="Y7113"/>
      <c r="Z7113"/>
      <c r="AA7113"/>
    </row>
    <row r="7114" spans="24:27" x14ac:dyDescent="0.25">
      <c r="X7114"/>
      <c r="Y7114"/>
      <c r="Z7114"/>
      <c r="AA7114"/>
    </row>
    <row r="7115" spans="24:27" x14ac:dyDescent="0.25">
      <c r="X7115"/>
      <c r="Y7115"/>
      <c r="Z7115"/>
      <c r="AA7115"/>
    </row>
    <row r="7116" spans="24:27" x14ac:dyDescent="0.25">
      <c r="X7116"/>
      <c r="Y7116"/>
      <c r="Z7116"/>
      <c r="AA7116"/>
    </row>
    <row r="7117" spans="24:27" x14ac:dyDescent="0.25">
      <c r="X7117"/>
      <c r="Y7117"/>
      <c r="Z7117"/>
      <c r="AA7117"/>
    </row>
    <row r="7118" spans="24:27" x14ac:dyDescent="0.25">
      <c r="X7118"/>
      <c r="Y7118"/>
      <c r="Z7118"/>
      <c r="AA7118"/>
    </row>
    <row r="7119" spans="24:27" x14ac:dyDescent="0.25">
      <c r="X7119"/>
      <c r="Y7119"/>
      <c r="Z7119"/>
      <c r="AA7119"/>
    </row>
    <row r="7120" spans="24:27" x14ac:dyDescent="0.25">
      <c r="X7120"/>
      <c r="Y7120"/>
      <c r="Z7120"/>
      <c r="AA7120"/>
    </row>
    <row r="7121" spans="24:27" x14ac:dyDescent="0.25">
      <c r="X7121"/>
      <c r="Y7121"/>
      <c r="Z7121"/>
      <c r="AA7121"/>
    </row>
    <row r="7122" spans="24:27" x14ac:dyDescent="0.25">
      <c r="X7122"/>
      <c r="Y7122"/>
      <c r="Z7122"/>
      <c r="AA7122"/>
    </row>
    <row r="7123" spans="24:27" x14ac:dyDescent="0.25">
      <c r="X7123"/>
      <c r="Y7123"/>
      <c r="Z7123"/>
      <c r="AA7123"/>
    </row>
    <row r="7124" spans="24:27" x14ac:dyDescent="0.25">
      <c r="X7124"/>
      <c r="Y7124"/>
      <c r="Z7124"/>
      <c r="AA7124"/>
    </row>
    <row r="7125" spans="24:27" x14ac:dyDescent="0.25">
      <c r="X7125"/>
      <c r="Y7125"/>
      <c r="Z7125"/>
      <c r="AA7125"/>
    </row>
    <row r="7126" spans="24:27" x14ac:dyDescent="0.25">
      <c r="X7126"/>
      <c r="Y7126"/>
      <c r="Z7126"/>
      <c r="AA7126"/>
    </row>
    <row r="7127" spans="24:27" x14ac:dyDescent="0.25">
      <c r="X7127"/>
      <c r="Y7127"/>
      <c r="Z7127"/>
      <c r="AA7127"/>
    </row>
    <row r="7128" spans="24:27" x14ac:dyDescent="0.25">
      <c r="X7128"/>
      <c r="Y7128"/>
      <c r="Z7128"/>
      <c r="AA7128"/>
    </row>
    <row r="7129" spans="24:27" x14ac:dyDescent="0.25">
      <c r="X7129"/>
      <c r="Y7129"/>
      <c r="Z7129"/>
      <c r="AA7129"/>
    </row>
    <row r="7130" spans="24:27" x14ac:dyDescent="0.25">
      <c r="X7130"/>
      <c r="Y7130"/>
      <c r="Z7130"/>
      <c r="AA7130"/>
    </row>
    <row r="7131" spans="24:27" x14ac:dyDescent="0.25">
      <c r="X7131"/>
      <c r="Y7131"/>
      <c r="Z7131"/>
      <c r="AA7131"/>
    </row>
    <row r="7132" spans="24:27" x14ac:dyDescent="0.25">
      <c r="X7132"/>
      <c r="Y7132"/>
      <c r="Z7132"/>
      <c r="AA7132"/>
    </row>
    <row r="7133" spans="24:27" x14ac:dyDescent="0.25">
      <c r="X7133"/>
      <c r="Y7133"/>
      <c r="Z7133"/>
      <c r="AA7133"/>
    </row>
    <row r="7134" spans="24:27" x14ac:dyDescent="0.25">
      <c r="X7134"/>
      <c r="Y7134"/>
      <c r="Z7134"/>
      <c r="AA7134"/>
    </row>
    <row r="7135" spans="24:27" x14ac:dyDescent="0.25">
      <c r="X7135"/>
      <c r="Y7135"/>
      <c r="Z7135"/>
      <c r="AA7135"/>
    </row>
    <row r="7136" spans="24:27" x14ac:dyDescent="0.25">
      <c r="X7136"/>
      <c r="Y7136"/>
      <c r="Z7136"/>
      <c r="AA7136"/>
    </row>
    <row r="7137" spans="24:27" x14ac:dyDescent="0.25">
      <c r="X7137"/>
      <c r="Y7137"/>
      <c r="Z7137"/>
      <c r="AA7137"/>
    </row>
    <row r="7138" spans="24:27" x14ac:dyDescent="0.25">
      <c r="X7138"/>
      <c r="Y7138"/>
      <c r="Z7138"/>
      <c r="AA7138"/>
    </row>
    <row r="7139" spans="24:27" x14ac:dyDescent="0.25">
      <c r="X7139"/>
      <c r="Y7139"/>
      <c r="Z7139"/>
      <c r="AA7139"/>
    </row>
    <row r="7140" spans="24:27" x14ac:dyDescent="0.25">
      <c r="X7140"/>
      <c r="Y7140"/>
      <c r="Z7140"/>
      <c r="AA7140"/>
    </row>
    <row r="7141" spans="24:27" x14ac:dyDescent="0.25">
      <c r="X7141"/>
      <c r="Y7141"/>
      <c r="Z7141"/>
      <c r="AA7141"/>
    </row>
    <row r="7142" spans="24:27" x14ac:dyDescent="0.25">
      <c r="X7142"/>
      <c r="Y7142"/>
      <c r="Z7142"/>
      <c r="AA7142"/>
    </row>
    <row r="7143" spans="24:27" x14ac:dyDescent="0.25">
      <c r="X7143"/>
      <c r="Y7143"/>
      <c r="Z7143"/>
      <c r="AA7143"/>
    </row>
    <row r="7144" spans="24:27" x14ac:dyDescent="0.25">
      <c r="X7144"/>
      <c r="Y7144"/>
      <c r="Z7144"/>
      <c r="AA7144"/>
    </row>
    <row r="7145" spans="24:27" x14ac:dyDescent="0.25">
      <c r="X7145"/>
      <c r="Y7145"/>
      <c r="Z7145"/>
      <c r="AA7145"/>
    </row>
    <row r="7146" spans="24:27" x14ac:dyDescent="0.25">
      <c r="X7146"/>
      <c r="Y7146"/>
      <c r="Z7146"/>
      <c r="AA7146"/>
    </row>
    <row r="7147" spans="24:27" x14ac:dyDescent="0.25">
      <c r="X7147"/>
      <c r="Y7147"/>
      <c r="Z7147"/>
      <c r="AA7147"/>
    </row>
    <row r="7148" spans="24:27" x14ac:dyDescent="0.25">
      <c r="X7148"/>
      <c r="Y7148"/>
      <c r="Z7148"/>
      <c r="AA7148"/>
    </row>
    <row r="7149" spans="24:27" x14ac:dyDescent="0.25">
      <c r="X7149"/>
      <c r="Y7149"/>
      <c r="Z7149"/>
      <c r="AA7149"/>
    </row>
    <row r="7150" spans="24:27" x14ac:dyDescent="0.25">
      <c r="X7150"/>
      <c r="Y7150"/>
      <c r="Z7150"/>
      <c r="AA7150"/>
    </row>
    <row r="7151" spans="24:27" x14ac:dyDescent="0.25">
      <c r="X7151"/>
      <c r="Y7151"/>
      <c r="Z7151"/>
      <c r="AA7151"/>
    </row>
    <row r="7152" spans="24:27" x14ac:dyDescent="0.25">
      <c r="X7152"/>
      <c r="Y7152"/>
      <c r="Z7152"/>
      <c r="AA7152"/>
    </row>
    <row r="7153" spans="24:27" x14ac:dyDescent="0.25">
      <c r="X7153"/>
      <c r="Y7153"/>
      <c r="Z7153"/>
      <c r="AA7153"/>
    </row>
    <row r="7154" spans="24:27" x14ac:dyDescent="0.25">
      <c r="X7154"/>
      <c r="Y7154"/>
      <c r="Z7154"/>
      <c r="AA7154"/>
    </row>
    <row r="7155" spans="24:27" x14ac:dyDescent="0.25">
      <c r="X7155"/>
      <c r="Y7155"/>
      <c r="Z7155"/>
      <c r="AA7155"/>
    </row>
    <row r="7156" spans="24:27" x14ac:dyDescent="0.25">
      <c r="X7156"/>
      <c r="Y7156"/>
      <c r="Z7156"/>
      <c r="AA7156"/>
    </row>
    <row r="7157" spans="24:27" x14ac:dyDescent="0.25">
      <c r="X7157"/>
      <c r="Y7157"/>
      <c r="Z7157"/>
      <c r="AA7157"/>
    </row>
    <row r="7158" spans="24:27" x14ac:dyDescent="0.25">
      <c r="X7158"/>
      <c r="Y7158"/>
      <c r="Z7158"/>
      <c r="AA7158"/>
    </row>
    <row r="7159" spans="24:27" x14ac:dyDescent="0.25">
      <c r="X7159"/>
      <c r="Y7159"/>
      <c r="Z7159"/>
      <c r="AA7159"/>
    </row>
    <row r="7160" spans="24:27" x14ac:dyDescent="0.25">
      <c r="X7160"/>
      <c r="Y7160"/>
      <c r="Z7160"/>
      <c r="AA7160"/>
    </row>
    <row r="7161" spans="24:27" x14ac:dyDescent="0.25">
      <c r="X7161"/>
      <c r="Y7161"/>
      <c r="Z7161"/>
      <c r="AA7161"/>
    </row>
    <row r="7162" spans="24:27" x14ac:dyDescent="0.25">
      <c r="X7162"/>
      <c r="Y7162"/>
      <c r="Z7162"/>
      <c r="AA7162"/>
    </row>
    <row r="7163" spans="24:27" x14ac:dyDescent="0.25">
      <c r="X7163"/>
      <c r="Y7163"/>
      <c r="Z7163"/>
      <c r="AA7163"/>
    </row>
    <row r="7164" spans="24:27" x14ac:dyDescent="0.25">
      <c r="X7164"/>
      <c r="Y7164"/>
      <c r="Z7164"/>
      <c r="AA7164"/>
    </row>
    <row r="7165" spans="24:27" x14ac:dyDescent="0.25">
      <c r="X7165"/>
      <c r="Y7165"/>
      <c r="Z7165"/>
      <c r="AA7165"/>
    </row>
    <row r="7166" spans="24:27" x14ac:dyDescent="0.25">
      <c r="X7166"/>
      <c r="Y7166"/>
      <c r="Z7166"/>
      <c r="AA7166"/>
    </row>
    <row r="7167" spans="24:27" x14ac:dyDescent="0.25">
      <c r="X7167"/>
      <c r="Y7167"/>
      <c r="Z7167"/>
      <c r="AA7167"/>
    </row>
    <row r="7168" spans="24:27" x14ac:dyDescent="0.25">
      <c r="X7168"/>
      <c r="Y7168"/>
      <c r="Z7168"/>
      <c r="AA7168"/>
    </row>
    <row r="7169" spans="24:27" x14ac:dyDescent="0.25">
      <c r="X7169"/>
      <c r="Y7169"/>
      <c r="Z7169"/>
      <c r="AA7169"/>
    </row>
    <row r="7170" spans="24:27" x14ac:dyDescent="0.25">
      <c r="X7170"/>
      <c r="Y7170"/>
      <c r="Z7170"/>
      <c r="AA7170"/>
    </row>
    <row r="7171" spans="24:27" x14ac:dyDescent="0.25">
      <c r="X7171"/>
      <c r="Y7171"/>
      <c r="Z7171"/>
      <c r="AA7171"/>
    </row>
    <row r="7172" spans="24:27" x14ac:dyDescent="0.25">
      <c r="X7172"/>
      <c r="Y7172"/>
      <c r="Z7172"/>
      <c r="AA7172"/>
    </row>
    <row r="7173" spans="24:27" x14ac:dyDescent="0.25">
      <c r="X7173"/>
      <c r="Y7173"/>
      <c r="Z7173"/>
      <c r="AA7173"/>
    </row>
    <row r="7174" spans="24:27" x14ac:dyDescent="0.25">
      <c r="X7174"/>
      <c r="Y7174"/>
      <c r="Z7174"/>
      <c r="AA7174"/>
    </row>
    <row r="7175" spans="24:27" x14ac:dyDescent="0.25">
      <c r="X7175"/>
      <c r="Y7175"/>
      <c r="Z7175"/>
      <c r="AA7175"/>
    </row>
    <row r="7176" spans="24:27" x14ac:dyDescent="0.25">
      <c r="X7176"/>
      <c r="Y7176"/>
      <c r="Z7176"/>
      <c r="AA7176"/>
    </row>
    <row r="7177" spans="24:27" x14ac:dyDescent="0.25">
      <c r="X7177"/>
      <c r="Y7177"/>
      <c r="Z7177"/>
      <c r="AA7177"/>
    </row>
    <row r="7178" spans="24:27" x14ac:dyDescent="0.25">
      <c r="X7178"/>
      <c r="Y7178"/>
      <c r="Z7178"/>
      <c r="AA7178"/>
    </row>
    <row r="7179" spans="24:27" x14ac:dyDescent="0.25">
      <c r="X7179"/>
      <c r="Y7179"/>
      <c r="Z7179"/>
      <c r="AA7179"/>
    </row>
    <row r="7180" spans="24:27" x14ac:dyDescent="0.25">
      <c r="X7180"/>
      <c r="Y7180"/>
      <c r="Z7180"/>
      <c r="AA7180"/>
    </row>
    <row r="7181" spans="24:27" x14ac:dyDescent="0.25">
      <c r="X7181"/>
      <c r="Y7181"/>
      <c r="Z7181"/>
      <c r="AA7181"/>
    </row>
    <row r="7182" spans="24:27" x14ac:dyDescent="0.25">
      <c r="X7182"/>
      <c r="Y7182"/>
      <c r="Z7182"/>
      <c r="AA7182"/>
    </row>
    <row r="7183" spans="24:27" x14ac:dyDescent="0.25">
      <c r="X7183"/>
      <c r="Y7183"/>
      <c r="Z7183"/>
      <c r="AA7183"/>
    </row>
    <row r="7184" spans="24:27" x14ac:dyDescent="0.25">
      <c r="X7184"/>
      <c r="Y7184"/>
      <c r="Z7184"/>
      <c r="AA7184"/>
    </row>
    <row r="7185" spans="24:27" x14ac:dyDescent="0.25">
      <c r="X7185"/>
      <c r="Y7185"/>
      <c r="Z7185"/>
      <c r="AA7185"/>
    </row>
    <row r="7186" spans="24:27" x14ac:dyDescent="0.25">
      <c r="X7186"/>
      <c r="Y7186"/>
      <c r="Z7186"/>
      <c r="AA7186"/>
    </row>
    <row r="7187" spans="24:27" x14ac:dyDescent="0.25">
      <c r="X7187"/>
      <c r="Y7187"/>
      <c r="Z7187"/>
      <c r="AA7187"/>
    </row>
    <row r="7188" spans="24:27" x14ac:dyDescent="0.25">
      <c r="X7188"/>
      <c r="Y7188"/>
      <c r="Z7188"/>
      <c r="AA7188"/>
    </row>
    <row r="7189" spans="24:27" x14ac:dyDescent="0.25">
      <c r="X7189"/>
      <c r="Y7189"/>
      <c r="Z7189"/>
      <c r="AA7189"/>
    </row>
    <row r="7190" spans="24:27" x14ac:dyDescent="0.25">
      <c r="X7190"/>
      <c r="Y7190"/>
      <c r="Z7190"/>
      <c r="AA7190"/>
    </row>
    <row r="7191" spans="24:27" x14ac:dyDescent="0.25">
      <c r="X7191"/>
      <c r="Y7191"/>
      <c r="Z7191"/>
      <c r="AA7191"/>
    </row>
    <row r="7192" spans="24:27" x14ac:dyDescent="0.25">
      <c r="X7192"/>
      <c r="Y7192"/>
      <c r="Z7192"/>
      <c r="AA7192"/>
    </row>
    <row r="7193" spans="24:27" x14ac:dyDescent="0.25">
      <c r="X7193"/>
      <c r="Y7193"/>
      <c r="Z7193"/>
      <c r="AA7193"/>
    </row>
    <row r="7194" spans="24:27" x14ac:dyDescent="0.25">
      <c r="X7194"/>
      <c r="Y7194"/>
      <c r="Z7194"/>
      <c r="AA7194"/>
    </row>
    <row r="7195" spans="24:27" x14ac:dyDescent="0.25">
      <c r="X7195"/>
      <c r="Y7195"/>
      <c r="Z7195"/>
      <c r="AA7195"/>
    </row>
    <row r="7196" spans="24:27" x14ac:dyDescent="0.25">
      <c r="X7196"/>
      <c r="Y7196"/>
      <c r="Z7196"/>
      <c r="AA7196"/>
    </row>
    <row r="7197" spans="24:27" x14ac:dyDescent="0.25">
      <c r="X7197"/>
      <c r="Y7197"/>
      <c r="Z7197"/>
      <c r="AA7197"/>
    </row>
    <row r="7198" spans="24:27" x14ac:dyDescent="0.25">
      <c r="X7198"/>
      <c r="Y7198"/>
      <c r="Z7198"/>
      <c r="AA7198"/>
    </row>
    <row r="7199" spans="24:27" x14ac:dyDescent="0.25">
      <c r="X7199"/>
      <c r="Y7199"/>
      <c r="Z7199"/>
      <c r="AA7199"/>
    </row>
    <row r="7200" spans="24:27" x14ac:dyDescent="0.25">
      <c r="X7200"/>
      <c r="Y7200"/>
      <c r="Z7200"/>
      <c r="AA7200"/>
    </row>
    <row r="7201" spans="24:27" x14ac:dyDescent="0.25">
      <c r="X7201"/>
      <c r="Y7201"/>
      <c r="Z7201"/>
      <c r="AA7201"/>
    </row>
    <row r="7202" spans="24:27" x14ac:dyDescent="0.25">
      <c r="X7202"/>
      <c r="Y7202"/>
      <c r="Z7202"/>
      <c r="AA7202"/>
    </row>
    <row r="7203" spans="24:27" x14ac:dyDescent="0.25">
      <c r="X7203"/>
      <c r="Y7203"/>
      <c r="Z7203"/>
      <c r="AA7203"/>
    </row>
    <row r="7204" spans="24:27" x14ac:dyDescent="0.25">
      <c r="X7204"/>
      <c r="Y7204"/>
      <c r="Z7204"/>
      <c r="AA7204"/>
    </row>
    <row r="7205" spans="24:27" x14ac:dyDescent="0.25">
      <c r="X7205"/>
      <c r="Y7205"/>
      <c r="Z7205"/>
      <c r="AA7205"/>
    </row>
    <row r="7206" spans="24:27" x14ac:dyDescent="0.25">
      <c r="X7206"/>
      <c r="Y7206"/>
      <c r="Z7206"/>
      <c r="AA7206"/>
    </row>
    <row r="7207" spans="24:27" x14ac:dyDescent="0.25">
      <c r="X7207"/>
      <c r="Y7207"/>
      <c r="Z7207"/>
      <c r="AA7207"/>
    </row>
    <row r="7208" spans="24:27" x14ac:dyDescent="0.25">
      <c r="X7208"/>
      <c r="Y7208"/>
      <c r="Z7208"/>
      <c r="AA7208"/>
    </row>
    <row r="7209" spans="24:27" x14ac:dyDescent="0.25">
      <c r="X7209"/>
      <c r="Y7209"/>
      <c r="Z7209"/>
      <c r="AA7209"/>
    </row>
    <row r="7210" spans="24:27" x14ac:dyDescent="0.25">
      <c r="X7210"/>
      <c r="Y7210"/>
      <c r="Z7210"/>
      <c r="AA7210"/>
    </row>
    <row r="7211" spans="24:27" x14ac:dyDescent="0.25">
      <c r="X7211"/>
      <c r="Y7211"/>
      <c r="Z7211"/>
      <c r="AA7211"/>
    </row>
    <row r="7212" spans="24:27" x14ac:dyDescent="0.25">
      <c r="X7212"/>
      <c r="Y7212"/>
      <c r="Z7212"/>
      <c r="AA7212"/>
    </row>
    <row r="7213" spans="24:27" x14ac:dyDescent="0.25">
      <c r="X7213"/>
      <c r="Y7213"/>
      <c r="Z7213"/>
      <c r="AA7213"/>
    </row>
    <row r="7214" spans="24:27" x14ac:dyDescent="0.25">
      <c r="X7214"/>
      <c r="Y7214"/>
      <c r="Z7214"/>
      <c r="AA7214"/>
    </row>
    <row r="7215" spans="24:27" x14ac:dyDescent="0.25">
      <c r="X7215"/>
      <c r="Y7215"/>
      <c r="Z7215"/>
      <c r="AA7215"/>
    </row>
    <row r="7216" spans="24:27" x14ac:dyDescent="0.25">
      <c r="X7216"/>
      <c r="Y7216"/>
      <c r="Z7216"/>
      <c r="AA7216"/>
    </row>
    <row r="7217" spans="24:27" x14ac:dyDescent="0.25">
      <c r="X7217"/>
      <c r="Y7217"/>
      <c r="Z7217"/>
      <c r="AA7217"/>
    </row>
    <row r="7218" spans="24:27" x14ac:dyDescent="0.25">
      <c r="X7218"/>
      <c r="Y7218"/>
      <c r="Z7218"/>
      <c r="AA7218"/>
    </row>
    <row r="7219" spans="24:27" x14ac:dyDescent="0.25">
      <c r="X7219"/>
      <c r="Y7219"/>
      <c r="Z7219"/>
      <c r="AA7219"/>
    </row>
    <row r="7220" spans="24:27" x14ac:dyDescent="0.25">
      <c r="X7220"/>
      <c r="Y7220"/>
      <c r="Z7220"/>
      <c r="AA7220"/>
    </row>
    <row r="7221" spans="24:27" x14ac:dyDescent="0.25">
      <c r="X7221"/>
      <c r="Y7221"/>
      <c r="Z7221"/>
      <c r="AA7221"/>
    </row>
    <row r="7222" spans="24:27" x14ac:dyDescent="0.25">
      <c r="X7222"/>
      <c r="Y7222"/>
      <c r="Z7222"/>
      <c r="AA7222"/>
    </row>
    <row r="7223" spans="24:27" x14ac:dyDescent="0.25">
      <c r="X7223"/>
      <c r="Y7223"/>
      <c r="Z7223"/>
      <c r="AA7223"/>
    </row>
    <row r="7224" spans="24:27" x14ac:dyDescent="0.25">
      <c r="X7224"/>
      <c r="Y7224"/>
      <c r="Z7224"/>
      <c r="AA7224"/>
    </row>
    <row r="7225" spans="24:27" x14ac:dyDescent="0.25">
      <c r="X7225"/>
      <c r="Y7225"/>
      <c r="Z7225"/>
      <c r="AA7225"/>
    </row>
    <row r="7226" spans="24:27" x14ac:dyDescent="0.25">
      <c r="X7226"/>
      <c r="Y7226"/>
      <c r="Z7226"/>
      <c r="AA7226"/>
    </row>
    <row r="7227" spans="24:27" x14ac:dyDescent="0.25">
      <c r="X7227"/>
      <c r="Y7227"/>
      <c r="Z7227"/>
      <c r="AA7227"/>
    </row>
    <row r="7228" spans="24:27" x14ac:dyDescent="0.25">
      <c r="X7228"/>
      <c r="Y7228"/>
      <c r="Z7228"/>
      <c r="AA7228"/>
    </row>
    <row r="7229" spans="24:27" x14ac:dyDescent="0.25">
      <c r="X7229"/>
      <c r="Y7229"/>
      <c r="Z7229"/>
      <c r="AA7229"/>
    </row>
    <row r="7230" spans="24:27" x14ac:dyDescent="0.25">
      <c r="X7230"/>
      <c r="Y7230"/>
      <c r="Z7230"/>
      <c r="AA7230"/>
    </row>
    <row r="7231" spans="24:27" x14ac:dyDescent="0.25">
      <c r="X7231"/>
      <c r="Y7231"/>
      <c r="Z7231"/>
      <c r="AA7231"/>
    </row>
    <row r="7232" spans="24:27" x14ac:dyDescent="0.25">
      <c r="X7232"/>
      <c r="Y7232"/>
      <c r="Z7232"/>
      <c r="AA7232"/>
    </row>
    <row r="7233" spans="24:27" x14ac:dyDescent="0.25">
      <c r="X7233"/>
      <c r="Y7233"/>
      <c r="Z7233"/>
      <c r="AA7233"/>
    </row>
    <row r="7234" spans="24:27" x14ac:dyDescent="0.25">
      <c r="X7234"/>
      <c r="Y7234"/>
      <c r="Z7234"/>
      <c r="AA7234"/>
    </row>
    <row r="7235" spans="24:27" x14ac:dyDescent="0.25">
      <c r="X7235"/>
      <c r="Y7235"/>
      <c r="Z7235"/>
      <c r="AA7235"/>
    </row>
    <row r="7236" spans="24:27" x14ac:dyDescent="0.25">
      <c r="X7236"/>
      <c r="Y7236"/>
      <c r="Z7236"/>
      <c r="AA7236"/>
    </row>
    <row r="7237" spans="24:27" x14ac:dyDescent="0.25">
      <c r="X7237"/>
      <c r="Y7237"/>
      <c r="Z7237"/>
      <c r="AA7237"/>
    </row>
    <row r="7238" spans="24:27" x14ac:dyDescent="0.25">
      <c r="X7238"/>
      <c r="Y7238"/>
      <c r="Z7238"/>
      <c r="AA7238"/>
    </row>
    <row r="7239" spans="24:27" x14ac:dyDescent="0.25">
      <c r="X7239"/>
      <c r="Y7239"/>
      <c r="Z7239"/>
      <c r="AA7239"/>
    </row>
    <row r="7240" spans="24:27" x14ac:dyDescent="0.25">
      <c r="X7240"/>
      <c r="Y7240"/>
      <c r="Z7240"/>
      <c r="AA7240"/>
    </row>
    <row r="7241" spans="24:27" x14ac:dyDescent="0.25">
      <c r="X7241"/>
      <c r="Y7241"/>
      <c r="Z7241"/>
      <c r="AA7241"/>
    </row>
    <row r="7242" spans="24:27" x14ac:dyDescent="0.25">
      <c r="X7242"/>
      <c r="Y7242"/>
      <c r="Z7242"/>
      <c r="AA7242"/>
    </row>
    <row r="7243" spans="24:27" x14ac:dyDescent="0.25">
      <c r="X7243"/>
      <c r="Y7243"/>
      <c r="Z7243"/>
      <c r="AA7243"/>
    </row>
    <row r="7244" spans="24:27" x14ac:dyDescent="0.25">
      <c r="X7244"/>
      <c r="Y7244"/>
      <c r="Z7244"/>
      <c r="AA7244"/>
    </row>
    <row r="7245" spans="24:27" x14ac:dyDescent="0.25">
      <c r="X7245"/>
      <c r="Y7245"/>
      <c r="Z7245"/>
      <c r="AA7245"/>
    </row>
    <row r="7246" spans="24:27" x14ac:dyDescent="0.25">
      <c r="X7246"/>
      <c r="Y7246"/>
      <c r="Z7246"/>
      <c r="AA7246"/>
    </row>
    <row r="7247" spans="24:27" x14ac:dyDescent="0.25">
      <c r="X7247"/>
      <c r="Y7247"/>
      <c r="Z7247"/>
      <c r="AA7247"/>
    </row>
    <row r="7248" spans="24:27" x14ac:dyDescent="0.25">
      <c r="X7248"/>
      <c r="Y7248"/>
      <c r="Z7248"/>
      <c r="AA7248"/>
    </row>
    <row r="7249" spans="24:27" x14ac:dyDescent="0.25">
      <c r="X7249"/>
      <c r="Y7249"/>
      <c r="Z7249"/>
      <c r="AA7249"/>
    </row>
    <row r="7250" spans="24:27" x14ac:dyDescent="0.25">
      <c r="X7250"/>
      <c r="Y7250"/>
      <c r="Z7250"/>
      <c r="AA7250"/>
    </row>
    <row r="7251" spans="24:27" x14ac:dyDescent="0.25">
      <c r="X7251"/>
      <c r="Y7251"/>
      <c r="Z7251"/>
      <c r="AA7251"/>
    </row>
    <row r="7252" spans="24:27" x14ac:dyDescent="0.25">
      <c r="X7252"/>
      <c r="Y7252"/>
      <c r="Z7252"/>
      <c r="AA7252"/>
    </row>
    <row r="7253" spans="24:27" x14ac:dyDescent="0.25">
      <c r="X7253"/>
      <c r="Y7253"/>
      <c r="Z7253"/>
      <c r="AA7253"/>
    </row>
    <row r="7254" spans="24:27" x14ac:dyDescent="0.25">
      <c r="X7254"/>
      <c r="Y7254"/>
      <c r="Z7254"/>
      <c r="AA7254"/>
    </row>
    <row r="7255" spans="24:27" x14ac:dyDescent="0.25">
      <c r="X7255"/>
      <c r="Y7255"/>
      <c r="Z7255"/>
      <c r="AA7255"/>
    </row>
    <row r="7256" spans="24:27" x14ac:dyDescent="0.25">
      <c r="X7256"/>
      <c r="Y7256"/>
      <c r="Z7256"/>
      <c r="AA7256"/>
    </row>
    <row r="7257" spans="24:27" x14ac:dyDescent="0.25">
      <c r="X7257"/>
      <c r="Y7257"/>
      <c r="Z7257"/>
      <c r="AA7257"/>
    </row>
    <row r="7258" spans="24:27" x14ac:dyDescent="0.25">
      <c r="X7258"/>
      <c r="Y7258"/>
      <c r="Z7258"/>
      <c r="AA7258"/>
    </row>
    <row r="7259" spans="24:27" x14ac:dyDescent="0.25">
      <c r="X7259"/>
      <c r="Y7259"/>
      <c r="Z7259"/>
      <c r="AA7259"/>
    </row>
    <row r="7260" spans="24:27" x14ac:dyDescent="0.25">
      <c r="X7260"/>
      <c r="Y7260"/>
      <c r="Z7260"/>
      <c r="AA7260"/>
    </row>
    <row r="7261" spans="24:27" x14ac:dyDescent="0.25">
      <c r="X7261"/>
      <c r="Y7261"/>
      <c r="Z7261"/>
      <c r="AA7261"/>
    </row>
    <row r="7262" spans="24:27" x14ac:dyDescent="0.25">
      <c r="X7262"/>
      <c r="Y7262"/>
      <c r="Z7262"/>
      <c r="AA7262"/>
    </row>
    <row r="7263" spans="24:27" x14ac:dyDescent="0.25">
      <c r="X7263"/>
      <c r="Y7263"/>
      <c r="Z7263"/>
      <c r="AA7263"/>
    </row>
    <row r="7264" spans="24:27" x14ac:dyDescent="0.25">
      <c r="X7264"/>
      <c r="Y7264"/>
      <c r="Z7264"/>
      <c r="AA7264"/>
    </row>
    <row r="7265" spans="24:27" x14ac:dyDescent="0.25">
      <c r="X7265"/>
      <c r="Y7265"/>
      <c r="Z7265"/>
      <c r="AA7265"/>
    </row>
    <row r="7266" spans="24:27" x14ac:dyDescent="0.25">
      <c r="X7266"/>
      <c r="Y7266"/>
      <c r="Z7266"/>
      <c r="AA7266"/>
    </row>
    <row r="7267" spans="24:27" x14ac:dyDescent="0.25">
      <c r="X7267"/>
      <c r="Y7267"/>
      <c r="Z7267"/>
      <c r="AA7267"/>
    </row>
    <row r="7268" spans="24:27" x14ac:dyDescent="0.25">
      <c r="X7268"/>
      <c r="Y7268"/>
      <c r="Z7268"/>
      <c r="AA7268"/>
    </row>
    <row r="7269" spans="24:27" x14ac:dyDescent="0.25">
      <c r="X7269"/>
      <c r="Y7269"/>
      <c r="Z7269"/>
      <c r="AA7269"/>
    </row>
    <row r="7270" spans="24:27" x14ac:dyDescent="0.25">
      <c r="X7270"/>
      <c r="Y7270"/>
      <c r="Z7270"/>
      <c r="AA7270"/>
    </row>
    <row r="7271" spans="24:27" x14ac:dyDescent="0.25">
      <c r="X7271"/>
      <c r="Y7271"/>
      <c r="Z7271"/>
      <c r="AA7271"/>
    </row>
    <row r="7272" spans="24:27" x14ac:dyDescent="0.25">
      <c r="X7272"/>
      <c r="Y7272"/>
      <c r="Z7272"/>
      <c r="AA7272"/>
    </row>
    <row r="7273" spans="24:27" x14ac:dyDescent="0.25">
      <c r="X7273"/>
      <c r="Y7273"/>
      <c r="Z7273"/>
      <c r="AA7273"/>
    </row>
    <row r="7274" spans="24:27" x14ac:dyDescent="0.25">
      <c r="X7274"/>
      <c r="Y7274"/>
      <c r="Z7274"/>
      <c r="AA7274"/>
    </row>
    <row r="7275" spans="24:27" x14ac:dyDescent="0.25">
      <c r="X7275"/>
      <c r="Y7275"/>
      <c r="Z7275"/>
      <c r="AA7275"/>
    </row>
    <row r="7276" spans="24:27" x14ac:dyDescent="0.25">
      <c r="X7276"/>
      <c r="Y7276"/>
      <c r="Z7276"/>
      <c r="AA7276"/>
    </row>
    <row r="7277" spans="24:27" x14ac:dyDescent="0.25">
      <c r="X7277"/>
      <c r="Y7277"/>
      <c r="Z7277"/>
      <c r="AA7277"/>
    </row>
    <row r="7278" spans="24:27" x14ac:dyDescent="0.25">
      <c r="X7278"/>
      <c r="Y7278"/>
      <c r="Z7278"/>
      <c r="AA7278"/>
    </row>
    <row r="7279" spans="24:27" x14ac:dyDescent="0.25">
      <c r="X7279"/>
      <c r="Y7279"/>
      <c r="Z7279"/>
      <c r="AA7279"/>
    </row>
    <row r="7280" spans="24:27" x14ac:dyDescent="0.25">
      <c r="X7280"/>
      <c r="Y7280"/>
      <c r="Z7280"/>
      <c r="AA7280"/>
    </row>
    <row r="7281" spans="24:27" x14ac:dyDescent="0.25">
      <c r="X7281"/>
      <c r="Y7281"/>
      <c r="Z7281"/>
      <c r="AA7281"/>
    </row>
    <row r="7282" spans="24:27" x14ac:dyDescent="0.25">
      <c r="X7282"/>
      <c r="Y7282"/>
      <c r="Z7282"/>
      <c r="AA7282"/>
    </row>
    <row r="7283" spans="24:27" x14ac:dyDescent="0.25">
      <c r="X7283"/>
      <c r="Y7283"/>
      <c r="Z7283"/>
      <c r="AA7283"/>
    </row>
    <row r="7284" spans="24:27" x14ac:dyDescent="0.25">
      <c r="X7284"/>
      <c r="Y7284"/>
      <c r="Z7284"/>
      <c r="AA7284"/>
    </row>
    <row r="7285" spans="24:27" x14ac:dyDescent="0.25">
      <c r="X7285"/>
      <c r="Y7285"/>
      <c r="Z7285"/>
      <c r="AA7285"/>
    </row>
    <row r="7286" spans="24:27" x14ac:dyDescent="0.25">
      <c r="X7286"/>
      <c r="Y7286"/>
      <c r="Z7286"/>
      <c r="AA7286"/>
    </row>
    <row r="7287" spans="24:27" x14ac:dyDescent="0.25">
      <c r="X7287"/>
      <c r="Y7287"/>
      <c r="Z7287"/>
      <c r="AA7287"/>
    </row>
    <row r="7288" spans="24:27" x14ac:dyDescent="0.25">
      <c r="X7288"/>
      <c r="Y7288"/>
      <c r="Z7288"/>
      <c r="AA7288"/>
    </row>
    <row r="7289" spans="24:27" x14ac:dyDescent="0.25">
      <c r="X7289"/>
      <c r="Y7289"/>
      <c r="Z7289"/>
      <c r="AA7289"/>
    </row>
    <row r="7290" spans="24:27" x14ac:dyDescent="0.25">
      <c r="X7290"/>
      <c r="Y7290"/>
      <c r="Z7290"/>
      <c r="AA7290"/>
    </row>
    <row r="7291" spans="24:27" x14ac:dyDescent="0.25">
      <c r="X7291"/>
      <c r="Y7291"/>
      <c r="Z7291"/>
      <c r="AA7291"/>
    </row>
    <row r="7292" spans="24:27" x14ac:dyDescent="0.25">
      <c r="X7292"/>
      <c r="Y7292"/>
      <c r="Z7292"/>
      <c r="AA7292"/>
    </row>
    <row r="7293" spans="24:27" x14ac:dyDescent="0.25">
      <c r="X7293"/>
      <c r="Y7293"/>
      <c r="Z7293"/>
      <c r="AA7293"/>
    </row>
    <row r="7294" spans="24:27" x14ac:dyDescent="0.25">
      <c r="X7294"/>
      <c r="Y7294"/>
      <c r="Z7294"/>
      <c r="AA7294"/>
    </row>
    <row r="7295" spans="24:27" x14ac:dyDescent="0.25">
      <c r="X7295"/>
      <c r="Y7295"/>
      <c r="Z7295"/>
      <c r="AA7295"/>
    </row>
    <row r="7296" spans="24:27" x14ac:dyDescent="0.25">
      <c r="X7296"/>
      <c r="Y7296"/>
      <c r="Z7296"/>
      <c r="AA7296"/>
    </row>
    <row r="7297" spans="24:27" x14ac:dyDescent="0.25">
      <c r="X7297"/>
      <c r="Y7297"/>
      <c r="Z7297"/>
      <c r="AA7297"/>
    </row>
    <row r="7298" spans="24:27" x14ac:dyDescent="0.25">
      <c r="X7298"/>
      <c r="Y7298"/>
      <c r="Z7298"/>
      <c r="AA7298"/>
    </row>
    <row r="7299" spans="24:27" x14ac:dyDescent="0.25">
      <c r="X7299"/>
      <c r="Y7299"/>
      <c r="Z7299"/>
      <c r="AA7299"/>
    </row>
    <row r="7300" spans="24:27" x14ac:dyDescent="0.25">
      <c r="X7300"/>
      <c r="Y7300"/>
      <c r="Z7300"/>
      <c r="AA7300"/>
    </row>
    <row r="7301" spans="24:27" x14ac:dyDescent="0.25">
      <c r="X7301"/>
      <c r="Y7301"/>
      <c r="Z7301"/>
      <c r="AA7301"/>
    </row>
    <row r="7302" spans="24:27" x14ac:dyDescent="0.25">
      <c r="X7302"/>
      <c r="Y7302"/>
      <c r="Z7302"/>
      <c r="AA7302"/>
    </row>
    <row r="7303" spans="24:27" x14ac:dyDescent="0.25">
      <c r="X7303"/>
      <c r="Y7303"/>
      <c r="Z7303"/>
      <c r="AA7303"/>
    </row>
    <row r="7304" spans="24:27" x14ac:dyDescent="0.25">
      <c r="X7304"/>
      <c r="Y7304"/>
      <c r="Z7304"/>
      <c r="AA7304"/>
    </row>
    <row r="7305" spans="24:27" x14ac:dyDescent="0.25">
      <c r="X7305"/>
      <c r="Y7305"/>
      <c r="Z7305"/>
      <c r="AA7305"/>
    </row>
    <row r="7306" spans="24:27" x14ac:dyDescent="0.25">
      <c r="X7306"/>
      <c r="Y7306"/>
      <c r="Z7306"/>
      <c r="AA7306"/>
    </row>
    <row r="7307" spans="24:27" x14ac:dyDescent="0.25">
      <c r="X7307"/>
      <c r="Y7307"/>
      <c r="Z7307"/>
      <c r="AA7307"/>
    </row>
    <row r="7308" spans="24:27" x14ac:dyDescent="0.25">
      <c r="X7308"/>
      <c r="Y7308"/>
      <c r="Z7308"/>
      <c r="AA7308"/>
    </row>
    <row r="7309" spans="24:27" x14ac:dyDescent="0.25">
      <c r="X7309"/>
      <c r="Y7309"/>
      <c r="Z7309"/>
      <c r="AA7309"/>
    </row>
    <row r="7310" spans="24:27" x14ac:dyDescent="0.25">
      <c r="X7310"/>
      <c r="Y7310"/>
      <c r="Z7310"/>
      <c r="AA7310"/>
    </row>
    <row r="7311" spans="24:27" x14ac:dyDescent="0.25">
      <c r="X7311"/>
      <c r="Y7311"/>
      <c r="Z7311"/>
      <c r="AA7311"/>
    </row>
    <row r="7312" spans="24:27" x14ac:dyDescent="0.25">
      <c r="X7312"/>
      <c r="Y7312"/>
      <c r="Z7312"/>
      <c r="AA7312"/>
    </row>
    <row r="7313" spans="24:27" x14ac:dyDescent="0.25">
      <c r="X7313"/>
      <c r="Y7313"/>
      <c r="Z7313"/>
      <c r="AA7313"/>
    </row>
    <row r="7314" spans="24:27" x14ac:dyDescent="0.25">
      <c r="X7314"/>
      <c r="Y7314"/>
      <c r="Z7314"/>
      <c r="AA7314"/>
    </row>
    <row r="7315" spans="24:27" x14ac:dyDescent="0.25">
      <c r="X7315"/>
      <c r="Y7315"/>
      <c r="Z7315"/>
      <c r="AA7315"/>
    </row>
    <row r="7316" spans="24:27" x14ac:dyDescent="0.25">
      <c r="X7316"/>
      <c r="Y7316"/>
      <c r="Z7316"/>
      <c r="AA7316"/>
    </row>
    <row r="7317" spans="24:27" x14ac:dyDescent="0.25">
      <c r="X7317"/>
      <c r="Y7317"/>
      <c r="Z7317"/>
      <c r="AA7317"/>
    </row>
    <row r="7318" spans="24:27" x14ac:dyDescent="0.25">
      <c r="X7318"/>
      <c r="Y7318"/>
      <c r="Z7318"/>
      <c r="AA7318"/>
    </row>
    <row r="7319" spans="24:27" x14ac:dyDescent="0.25">
      <c r="X7319"/>
      <c r="Y7319"/>
      <c r="Z7319"/>
      <c r="AA7319"/>
    </row>
    <row r="7320" spans="24:27" x14ac:dyDescent="0.25">
      <c r="X7320"/>
      <c r="Y7320"/>
      <c r="Z7320"/>
      <c r="AA7320"/>
    </row>
    <row r="7321" spans="24:27" x14ac:dyDescent="0.25">
      <c r="X7321"/>
      <c r="Y7321"/>
      <c r="Z7321"/>
      <c r="AA7321"/>
    </row>
    <row r="7322" spans="24:27" x14ac:dyDescent="0.25">
      <c r="X7322"/>
      <c r="Y7322"/>
      <c r="Z7322"/>
      <c r="AA7322"/>
    </row>
    <row r="7323" spans="24:27" x14ac:dyDescent="0.25">
      <c r="X7323"/>
      <c r="Y7323"/>
      <c r="Z7323"/>
      <c r="AA7323"/>
    </row>
    <row r="7324" spans="24:27" x14ac:dyDescent="0.25">
      <c r="X7324"/>
      <c r="Y7324"/>
      <c r="Z7324"/>
      <c r="AA7324"/>
    </row>
    <row r="7325" spans="24:27" x14ac:dyDescent="0.25">
      <c r="X7325"/>
      <c r="Y7325"/>
      <c r="Z7325"/>
      <c r="AA7325"/>
    </row>
    <row r="7326" spans="24:27" x14ac:dyDescent="0.25">
      <c r="X7326"/>
      <c r="Y7326"/>
      <c r="Z7326"/>
      <c r="AA7326"/>
    </row>
    <row r="7327" spans="24:27" x14ac:dyDescent="0.25">
      <c r="X7327"/>
      <c r="Y7327"/>
      <c r="Z7327"/>
      <c r="AA7327"/>
    </row>
    <row r="7328" spans="24:27" x14ac:dyDescent="0.25">
      <c r="X7328"/>
      <c r="Y7328"/>
      <c r="Z7328"/>
      <c r="AA7328"/>
    </row>
    <row r="7329" spans="24:27" x14ac:dyDescent="0.25">
      <c r="X7329"/>
      <c r="Y7329"/>
      <c r="Z7329"/>
      <c r="AA7329"/>
    </row>
    <row r="7330" spans="24:27" x14ac:dyDescent="0.25">
      <c r="X7330"/>
      <c r="Y7330"/>
      <c r="Z7330"/>
      <c r="AA7330"/>
    </row>
    <row r="7331" spans="24:27" x14ac:dyDescent="0.25">
      <c r="X7331"/>
      <c r="Y7331"/>
      <c r="Z7331"/>
      <c r="AA7331"/>
    </row>
    <row r="7332" spans="24:27" x14ac:dyDescent="0.25">
      <c r="X7332"/>
      <c r="Y7332"/>
      <c r="Z7332"/>
      <c r="AA7332"/>
    </row>
    <row r="7333" spans="24:27" x14ac:dyDescent="0.25">
      <c r="X7333"/>
      <c r="Y7333"/>
      <c r="Z7333"/>
      <c r="AA7333"/>
    </row>
    <row r="7334" spans="24:27" x14ac:dyDescent="0.25">
      <c r="X7334"/>
      <c r="Y7334"/>
      <c r="Z7334"/>
      <c r="AA7334"/>
    </row>
    <row r="7335" spans="24:27" x14ac:dyDescent="0.25">
      <c r="X7335"/>
      <c r="Y7335"/>
      <c r="Z7335"/>
      <c r="AA7335"/>
    </row>
    <row r="7336" spans="24:27" x14ac:dyDescent="0.25">
      <c r="X7336"/>
      <c r="Y7336"/>
      <c r="Z7336"/>
      <c r="AA7336"/>
    </row>
    <row r="7337" spans="24:27" x14ac:dyDescent="0.25">
      <c r="X7337"/>
      <c r="Y7337"/>
      <c r="Z7337"/>
      <c r="AA7337"/>
    </row>
    <row r="7338" spans="24:27" x14ac:dyDescent="0.25">
      <c r="X7338"/>
      <c r="Y7338"/>
      <c r="Z7338"/>
      <c r="AA7338"/>
    </row>
    <row r="7339" spans="24:27" x14ac:dyDescent="0.25">
      <c r="X7339"/>
      <c r="Y7339"/>
      <c r="Z7339"/>
      <c r="AA7339"/>
    </row>
    <row r="7340" spans="24:27" x14ac:dyDescent="0.25">
      <c r="X7340"/>
      <c r="Y7340"/>
      <c r="Z7340"/>
      <c r="AA7340"/>
    </row>
    <row r="7341" spans="24:27" x14ac:dyDescent="0.25">
      <c r="X7341"/>
      <c r="Y7341"/>
      <c r="Z7341"/>
      <c r="AA7341"/>
    </row>
    <row r="7342" spans="24:27" x14ac:dyDescent="0.25">
      <c r="X7342"/>
      <c r="Y7342"/>
      <c r="Z7342"/>
      <c r="AA7342"/>
    </row>
    <row r="7343" spans="24:27" x14ac:dyDescent="0.25">
      <c r="X7343"/>
      <c r="Y7343"/>
      <c r="Z7343"/>
      <c r="AA7343"/>
    </row>
    <row r="7344" spans="24:27" x14ac:dyDescent="0.25">
      <c r="X7344"/>
      <c r="Y7344"/>
      <c r="Z7344"/>
      <c r="AA7344"/>
    </row>
    <row r="7345" spans="24:27" x14ac:dyDescent="0.25">
      <c r="X7345"/>
      <c r="Y7345"/>
      <c r="Z7345"/>
      <c r="AA7345"/>
    </row>
    <row r="7346" spans="24:27" x14ac:dyDescent="0.25">
      <c r="X7346"/>
      <c r="Y7346"/>
      <c r="Z7346"/>
      <c r="AA7346"/>
    </row>
    <row r="7347" spans="24:27" x14ac:dyDescent="0.25">
      <c r="X7347"/>
      <c r="Y7347"/>
      <c r="Z7347"/>
      <c r="AA7347"/>
    </row>
    <row r="7348" spans="24:27" x14ac:dyDescent="0.25">
      <c r="X7348"/>
      <c r="Y7348"/>
      <c r="Z7348"/>
      <c r="AA7348"/>
    </row>
    <row r="7349" spans="24:27" x14ac:dyDescent="0.25">
      <c r="X7349"/>
      <c r="Y7349"/>
      <c r="Z7349"/>
      <c r="AA7349"/>
    </row>
    <row r="7350" spans="24:27" x14ac:dyDescent="0.25">
      <c r="X7350"/>
      <c r="Y7350"/>
      <c r="Z7350"/>
      <c r="AA7350"/>
    </row>
    <row r="7351" spans="24:27" x14ac:dyDescent="0.25">
      <c r="X7351"/>
      <c r="Y7351"/>
      <c r="Z7351"/>
      <c r="AA7351"/>
    </row>
    <row r="7352" spans="24:27" x14ac:dyDescent="0.25">
      <c r="X7352"/>
      <c r="Y7352"/>
      <c r="Z7352"/>
      <c r="AA7352"/>
    </row>
    <row r="7353" spans="24:27" x14ac:dyDescent="0.25">
      <c r="X7353"/>
      <c r="Y7353"/>
      <c r="Z7353"/>
      <c r="AA7353"/>
    </row>
    <row r="7354" spans="24:27" x14ac:dyDescent="0.25">
      <c r="X7354"/>
      <c r="Y7354"/>
      <c r="Z7354"/>
      <c r="AA7354"/>
    </row>
    <row r="7355" spans="24:27" x14ac:dyDescent="0.25">
      <c r="X7355"/>
      <c r="Y7355"/>
      <c r="Z7355"/>
      <c r="AA7355"/>
    </row>
    <row r="7356" spans="24:27" x14ac:dyDescent="0.25">
      <c r="X7356"/>
      <c r="Y7356"/>
      <c r="Z7356"/>
      <c r="AA7356"/>
    </row>
    <row r="7357" spans="24:27" x14ac:dyDescent="0.25">
      <c r="X7357"/>
      <c r="Y7357"/>
      <c r="Z7357"/>
      <c r="AA7357"/>
    </row>
    <row r="7358" spans="24:27" x14ac:dyDescent="0.25">
      <c r="X7358"/>
      <c r="Y7358"/>
      <c r="Z7358"/>
      <c r="AA7358"/>
    </row>
    <row r="7359" spans="24:27" x14ac:dyDescent="0.25">
      <c r="X7359"/>
      <c r="Y7359"/>
      <c r="Z7359"/>
      <c r="AA7359"/>
    </row>
    <row r="7360" spans="24:27" x14ac:dyDescent="0.25">
      <c r="X7360"/>
      <c r="Y7360"/>
      <c r="Z7360"/>
      <c r="AA7360"/>
    </row>
    <row r="7361" spans="24:27" x14ac:dyDescent="0.25">
      <c r="X7361"/>
      <c r="Y7361"/>
      <c r="Z7361"/>
      <c r="AA7361"/>
    </row>
    <row r="7362" spans="24:27" x14ac:dyDescent="0.25">
      <c r="X7362"/>
      <c r="Y7362"/>
      <c r="Z7362"/>
      <c r="AA7362"/>
    </row>
    <row r="7363" spans="24:27" x14ac:dyDescent="0.25">
      <c r="X7363"/>
      <c r="Y7363"/>
      <c r="Z7363"/>
      <c r="AA7363"/>
    </row>
    <row r="7364" spans="24:27" x14ac:dyDescent="0.25">
      <c r="X7364"/>
      <c r="Y7364"/>
      <c r="Z7364"/>
      <c r="AA7364"/>
    </row>
    <row r="7365" spans="24:27" x14ac:dyDescent="0.25">
      <c r="X7365"/>
      <c r="Y7365"/>
      <c r="Z7365"/>
      <c r="AA7365"/>
    </row>
    <row r="7366" spans="24:27" x14ac:dyDescent="0.25">
      <c r="X7366"/>
      <c r="Y7366"/>
      <c r="Z7366"/>
      <c r="AA7366"/>
    </row>
    <row r="7367" spans="24:27" x14ac:dyDescent="0.25">
      <c r="X7367"/>
      <c r="Y7367"/>
      <c r="Z7367"/>
      <c r="AA7367"/>
    </row>
    <row r="7368" spans="24:27" x14ac:dyDescent="0.25">
      <c r="X7368"/>
      <c r="Y7368"/>
      <c r="Z7368"/>
      <c r="AA7368"/>
    </row>
    <row r="7369" spans="24:27" x14ac:dyDescent="0.25">
      <c r="X7369"/>
      <c r="Y7369"/>
      <c r="Z7369"/>
      <c r="AA7369"/>
    </row>
    <row r="7370" spans="24:27" x14ac:dyDescent="0.25">
      <c r="X7370"/>
      <c r="Y7370"/>
      <c r="Z7370"/>
      <c r="AA7370"/>
    </row>
    <row r="7371" spans="24:27" x14ac:dyDescent="0.25">
      <c r="X7371"/>
      <c r="Y7371"/>
      <c r="Z7371"/>
      <c r="AA7371"/>
    </row>
    <row r="7372" spans="24:27" x14ac:dyDescent="0.25">
      <c r="X7372"/>
      <c r="Y7372"/>
      <c r="Z7372"/>
      <c r="AA7372"/>
    </row>
    <row r="7373" spans="24:27" x14ac:dyDescent="0.25">
      <c r="X7373"/>
      <c r="Y7373"/>
      <c r="Z7373"/>
      <c r="AA7373"/>
    </row>
    <row r="7374" spans="24:27" x14ac:dyDescent="0.25">
      <c r="X7374"/>
      <c r="Y7374"/>
      <c r="Z7374"/>
      <c r="AA7374"/>
    </row>
    <row r="7375" spans="24:27" x14ac:dyDescent="0.25">
      <c r="X7375"/>
      <c r="Y7375"/>
      <c r="Z7375"/>
      <c r="AA7375"/>
    </row>
    <row r="7376" spans="24:27" x14ac:dyDescent="0.25">
      <c r="X7376"/>
      <c r="Y7376"/>
      <c r="Z7376"/>
      <c r="AA7376"/>
    </row>
    <row r="7377" spans="24:27" x14ac:dyDescent="0.25">
      <c r="X7377"/>
      <c r="Y7377"/>
      <c r="Z7377"/>
      <c r="AA7377"/>
    </row>
    <row r="7378" spans="24:27" x14ac:dyDescent="0.25">
      <c r="X7378"/>
      <c r="Y7378"/>
      <c r="Z7378"/>
      <c r="AA7378"/>
    </row>
    <row r="7379" spans="24:27" x14ac:dyDescent="0.25">
      <c r="X7379"/>
      <c r="Y7379"/>
      <c r="Z7379"/>
      <c r="AA7379"/>
    </row>
    <row r="7380" spans="24:27" x14ac:dyDescent="0.25">
      <c r="X7380"/>
      <c r="Y7380"/>
      <c r="Z7380"/>
      <c r="AA7380"/>
    </row>
    <row r="7381" spans="24:27" x14ac:dyDescent="0.25">
      <c r="X7381"/>
      <c r="Y7381"/>
      <c r="Z7381"/>
      <c r="AA7381"/>
    </row>
    <row r="7382" spans="24:27" x14ac:dyDescent="0.25">
      <c r="X7382"/>
      <c r="Y7382"/>
      <c r="Z7382"/>
      <c r="AA7382"/>
    </row>
    <row r="7383" spans="24:27" x14ac:dyDescent="0.25">
      <c r="X7383"/>
      <c r="Y7383"/>
      <c r="Z7383"/>
      <c r="AA7383"/>
    </row>
    <row r="7384" spans="24:27" x14ac:dyDescent="0.25">
      <c r="X7384"/>
      <c r="Y7384"/>
      <c r="Z7384"/>
      <c r="AA7384"/>
    </row>
    <row r="7385" spans="24:27" x14ac:dyDescent="0.25">
      <c r="X7385"/>
      <c r="Y7385"/>
      <c r="Z7385"/>
      <c r="AA7385"/>
    </row>
    <row r="7386" spans="24:27" x14ac:dyDescent="0.25">
      <c r="X7386"/>
      <c r="Y7386"/>
      <c r="Z7386"/>
      <c r="AA7386"/>
    </row>
    <row r="7387" spans="24:27" x14ac:dyDescent="0.25">
      <c r="X7387"/>
      <c r="Y7387"/>
      <c r="Z7387"/>
      <c r="AA7387"/>
    </row>
    <row r="7388" spans="24:27" x14ac:dyDescent="0.25">
      <c r="X7388"/>
      <c r="Y7388"/>
      <c r="Z7388"/>
      <c r="AA7388"/>
    </row>
    <row r="7389" spans="24:27" x14ac:dyDescent="0.25">
      <c r="X7389"/>
      <c r="Y7389"/>
      <c r="Z7389"/>
      <c r="AA7389"/>
    </row>
    <row r="7390" spans="24:27" x14ac:dyDescent="0.25">
      <c r="X7390"/>
      <c r="Y7390"/>
      <c r="Z7390"/>
      <c r="AA7390"/>
    </row>
    <row r="7391" spans="24:27" x14ac:dyDescent="0.25">
      <c r="X7391"/>
      <c r="Y7391"/>
      <c r="Z7391"/>
      <c r="AA7391"/>
    </row>
    <row r="7392" spans="24:27" x14ac:dyDescent="0.25">
      <c r="X7392"/>
      <c r="Y7392"/>
      <c r="Z7392"/>
      <c r="AA7392"/>
    </row>
    <row r="7393" spans="24:27" x14ac:dyDescent="0.25">
      <c r="X7393"/>
      <c r="Y7393"/>
      <c r="Z7393"/>
      <c r="AA7393"/>
    </row>
    <row r="7394" spans="24:27" x14ac:dyDescent="0.25">
      <c r="X7394"/>
      <c r="Y7394"/>
      <c r="Z7394"/>
      <c r="AA7394"/>
    </row>
    <row r="7395" spans="24:27" x14ac:dyDescent="0.25">
      <c r="X7395"/>
      <c r="Y7395"/>
      <c r="Z7395"/>
      <c r="AA7395"/>
    </row>
    <row r="7396" spans="24:27" x14ac:dyDescent="0.25">
      <c r="X7396"/>
      <c r="Y7396"/>
      <c r="Z7396"/>
      <c r="AA7396"/>
    </row>
    <row r="7397" spans="24:27" x14ac:dyDescent="0.25">
      <c r="X7397"/>
      <c r="Y7397"/>
      <c r="Z7397"/>
      <c r="AA7397"/>
    </row>
    <row r="7398" spans="24:27" x14ac:dyDescent="0.25">
      <c r="X7398"/>
      <c r="Y7398"/>
      <c r="Z7398"/>
      <c r="AA7398"/>
    </row>
    <row r="7399" spans="24:27" x14ac:dyDescent="0.25">
      <c r="X7399"/>
      <c r="Y7399"/>
      <c r="Z7399"/>
      <c r="AA7399"/>
    </row>
    <row r="7400" spans="24:27" x14ac:dyDescent="0.25">
      <c r="X7400"/>
      <c r="Y7400"/>
      <c r="Z7400"/>
      <c r="AA7400"/>
    </row>
    <row r="7401" spans="24:27" x14ac:dyDescent="0.25">
      <c r="X7401"/>
      <c r="Y7401"/>
      <c r="Z7401"/>
      <c r="AA7401"/>
    </row>
    <row r="7402" spans="24:27" x14ac:dyDescent="0.25">
      <c r="X7402"/>
      <c r="Y7402"/>
      <c r="Z7402"/>
      <c r="AA7402"/>
    </row>
    <row r="7403" spans="24:27" x14ac:dyDescent="0.25">
      <c r="X7403"/>
      <c r="Y7403"/>
      <c r="Z7403"/>
      <c r="AA7403"/>
    </row>
    <row r="7404" spans="24:27" x14ac:dyDescent="0.25">
      <c r="X7404"/>
      <c r="Y7404"/>
      <c r="Z7404"/>
      <c r="AA7404"/>
    </row>
    <row r="7405" spans="24:27" x14ac:dyDescent="0.25">
      <c r="X7405"/>
      <c r="Y7405"/>
      <c r="Z7405"/>
      <c r="AA7405"/>
    </row>
    <row r="7406" spans="24:27" x14ac:dyDescent="0.25">
      <c r="X7406"/>
      <c r="Y7406"/>
      <c r="Z7406"/>
      <c r="AA7406"/>
    </row>
    <row r="7407" spans="24:27" x14ac:dyDescent="0.25">
      <c r="X7407"/>
      <c r="Y7407"/>
      <c r="Z7407"/>
      <c r="AA7407"/>
    </row>
    <row r="7408" spans="24:27" x14ac:dyDescent="0.25">
      <c r="X7408"/>
      <c r="Y7408"/>
      <c r="Z7408"/>
      <c r="AA7408"/>
    </row>
    <row r="7409" spans="24:27" x14ac:dyDescent="0.25">
      <c r="X7409"/>
      <c r="Y7409"/>
      <c r="Z7409"/>
      <c r="AA7409"/>
    </row>
    <row r="7410" spans="24:27" x14ac:dyDescent="0.25">
      <c r="X7410"/>
      <c r="Y7410"/>
      <c r="Z7410"/>
      <c r="AA7410"/>
    </row>
    <row r="7411" spans="24:27" x14ac:dyDescent="0.25">
      <c r="X7411"/>
      <c r="Y7411"/>
      <c r="Z7411"/>
      <c r="AA7411"/>
    </row>
    <row r="7412" spans="24:27" x14ac:dyDescent="0.25">
      <c r="X7412"/>
      <c r="Y7412"/>
      <c r="Z7412"/>
      <c r="AA7412"/>
    </row>
    <row r="7413" spans="24:27" x14ac:dyDescent="0.25">
      <c r="X7413"/>
      <c r="Y7413"/>
      <c r="Z7413"/>
      <c r="AA7413"/>
    </row>
    <row r="7414" spans="24:27" x14ac:dyDescent="0.25">
      <c r="X7414"/>
      <c r="Y7414"/>
      <c r="Z7414"/>
      <c r="AA7414"/>
    </row>
    <row r="7415" spans="24:27" x14ac:dyDescent="0.25">
      <c r="X7415"/>
      <c r="Y7415"/>
      <c r="Z7415"/>
      <c r="AA7415"/>
    </row>
    <row r="7416" spans="24:27" x14ac:dyDescent="0.25">
      <c r="X7416"/>
      <c r="Y7416"/>
      <c r="Z7416"/>
      <c r="AA7416"/>
    </row>
    <row r="7417" spans="24:27" x14ac:dyDescent="0.25">
      <c r="X7417"/>
      <c r="Y7417"/>
      <c r="Z7417"/>
      <c r="AA7417"/>
    </row>
    <row r="7418" spans="24:27" x14ac:dyDescent="0.25">
      <c r="X7418"/>
      <c r="Y7418"/>
      <c r="Z7418"/>
      <c r="AA7418"/>
    </row>
    <row r="7419" spans="24:27" x14ac:dyDescent="0.25">
      <c r="X7419"/>
      <c r="Y7419"/>
      <c r="Z7419"/>
      <c r="AA7419"/>
    </row>
    <row r="7420" spans="24:27" x14ac:dyDescent="0.25">
      <c r="X7420"/>
      <c r="Y7420"/>
      <c r="Z7420"/>
      <c r="AA7420"/>
    </row>
    <row r="7421" spans="24:27" x14ac:dyDescent="0.25">
      <c r="X7421"/>
      <c r="Y7421"/>
      <c r="Z7421"/>
      <c r="AA7421"/>
    </row>
    <row r="7422" spans="24:27" x14ac:dyDescent="0.25">
      <c r="X7422"/>
      <c r="Y7422"/>
      <c r="Z7422"/>
      <c r="AA7422"/>
    </row>
    <row r="7423" spans="24:27" x14ac:dyDescent="0.25">
      <c r="X7423"/>
      <c r="Y7423"/>
      <c r="Z7423"/>
      <c r="AA7423"/>
    </row>
    <row r="7424" spans="24:27" x14ac:dyDescent="0.25">
      <c r="X7424"/>
      <c r="Y7424"/>
      <c r="Z7424"/>
      <c r="AA7424"/>
    </row>
    <row r="7425" spans="24:27" x14ac:dyDescent="0.25">
      <c r="X7425"/>
      <c r="Y7425"/>
      <c r="Z7425"/>
      <c r="AA7425"/>
    </row>
    <row r="7426" spans="24:27" x14ac:dyDescent="0.25">
      <c r="X7426"/>
      <c r="Y7426"/>
      <c r="Z7426"/>
      <c r="AA7426"/>
    </row>
    <row r="7427" spans="24:27" x14ac:dyDescent="0.25">
      <c r="X7427"/>
      <c r="Y7427"/>
      <c r="Z7427"/>
      <c r="AA7427"/>
    </row>
    <row r="7428" spans="24:27" x14ac:dyDescent="0.25">
      <c r="X7428"/>
      <c r="Y7428"/>
      <c r="Z7428"/>
      <c r="AA7428"/>
    </row>
    <row r="7429" spans="24:27" x14ac:dyDescent="0.25">
      <c r="X7429"/>
      <c r="Y7429"/>
      <c r="Z7429"/>
      <c r="AA7429"/>
    </row>
    <row r="7430" spans="24:27" x14ac:dyDescent="0.25">
      <c r="X7430"/>
      <c r="Y7430"/>
      <c r="Z7430"/>
      <c r="AA7430"/>
    </row>
    <row r="7431" spans="24:27" x14ac:dyDescent="0.25">
      <c r="X7431"/>
      <c r="Y7431"/>
      <c r="Z7431"/>
      <c r="AA7431"/>
    </row>
    <row r="7432" spans="24:27" x14ac:dyDescent="0.25">
      <c r="X7432"/>
      <c r="Y7432"/>
      <c r="Z7432"/>
      <c r="AA7432"/>
    </row>
    <row r="7433" spans="24:27" x14ac:dyDescent="0.25">
      <c r="X7433"/>
      <c r="Y7433"/>
      <c r="Z7433"/>
      <c r="AA7433"/>
    </row>
    <row r="7434" spans="24:27" x14ac:dyDescent="0.25">
      <c r="X7434"/>
      <c r="Y7434"/>
      <c r="Z7434"/>
      <c r="AA7434"/>
    </row>
    <row r="7435" spans="24:27" x14ac:dyDescent="0.25">
      <c r="X7435"/>
      <c r="Y7435"/>
      <c r="Z7435"/>
      <c r="AA7435"/>
    </row>
    <row r="7436" spans="24:27" x14ac:dyDescent="0.25">
      <c r="X7436"/>
      <c r="Y7436"/>
      <c r="Z7436"/>
      <c r="AA7436"/>
    </row>
    <row r="7437" spans="24:27" x14ac:dyDescent="0.25">
      <c r="X7437"/>
      <c r="Y7437"/>
      <c r="Z7437"/>
      <c r="AA7437"/>
    </row>
    <row r="7438" spans="24:27" x14ac:dyDescent="0.25">
      <c r="X7438"/>
      <c r="Y7438"/>
      <c r="Z7438"/>
      <c r="AA7438"/>
    </row>
    <row r="7439" spans="24:27" x14ac:dyDescent="0.25">
      <c r="X7439"/>
      <c r="Y7439"/>
      <c r="Z7439"/>
      <c r="AA7439"/>
    </row>
    <row r="7440" spans="24:27" x14ac:dyDescent="0.25">
      <c r="X7440"/>
      <c r="Y7440"/>
      <c r="Z7440"/>
      <c r="AA7440"/>
    </row>
    <row r="7441" spans="24:27" x14ac:dyDescent="0.25">
      <c r="X7441"/>
      <c r="Y7441"/>
      <c r="Z7441"/>
      <c r="AA7441"/>
    </row>
    <row r="7442" spans="24:27" x14ac:dyDescent="0.25">
      <c r="X7442"/>
      <c r="Y7442"/>
      <c r="Z7442"/>
      <c r="AA7442"/>
    </row>
    <row r="7443" spans="24:27" x14ac:dyDescent="0.25">
      <c r="X7443"/>
      <c r="Y7443"/>
      <c r="Z7443"/>
      <c r="AA7443"/>
    </row>
    <row r="7444" spans="24:27" x14ac:dyDescent="0.25">
      <c r="X7444"/>
      <c r="Y7444"/>
      <c r="Z7444"/>
      <c r="AA7444"/>
    </row>
    <row r="7445" spans="24:27" x14ac:dyDescent="0.25">
      <c r="X7445"/>
      <c r="Y7445"/>
      <c r="Z7445"/>
      <c r="AA7445"/>
    </row>
    <row r="7446" spans="24:27" x14ac:dyDescent="0.25">
      <c r="X7446"/>
      <c r="Y7446"/>
      <c r="Z7446"/>
      <c r="AA7446"/>
    </row>
    <row r="7447" spans="24:27" x14ac:dyDescent="0.25">
      <c r="X7447"/>
      <c r="Y7447"/>
      <c r="Z7447"/>
      <c r="AA7447"/>
    </row>
    <row r="7448" spans="24:27" x14ac:dyDescent="0.25">
      <c r="X7448"/>
      <c r="Y7448"/>
      <c r="Z7448"/>
      <c r="AA7448"/>
    </row>
    <row r="7449" spans="24:27" x14ac:dyDescent="0.25">
      <c r="X7449"/>
      <c r="Y7449"/>
      <c r="Z7449"/>
      <c r="AA7449"/>
    </row>
    <row r="7450" spans="24:27" x14ac:dyDescent="0.25">
      <c r="X7450"/>
      <c r="Y7450"/>
      <c r="Z7450"/>
      <c r="AA7450"/>
    </row>
    <row r="7451" spans="24:27" x14ac:dyDescent="0.25">
      <c r="X7451"/>
      <c r="Y7451"/>
      <c r="Z7451"/>
      <c r="AA7451"/>
    </row>
    <row r="7452" spans="24:27" x14ac:dyDescent="0.25">
      <c r="X7452"/>
      <c r="Y7452"/>
      <c r="Z7452"/>
      <c r="AA7452"/>
    </row>
    <row r="7453" spans="24:27" x14ac:dyDescent="0.25">
      <c r="X7453"/>
      <c r="Y7453"/>
      <c r="Z7453"/>
      <c r="AA7453"/>
    </row>
    <row r="7454" spans="24:27" x14ac:dyDescent="0.25">
      <c r="X7454"/>
      <c r="Y7454"/>
      <c r="Z7454"/>
      <c r="AA7454"/>
    </row>
    <row r="7455" spans="24:27" x14ac:dyDescent="0.25">
      <c r="X7455"/>
      <c r="Y7455"/>
      <c r="Z7455"/>
      <c r="AA7455"/>
    </row>
    <row r="7456" spans="24:27" x14ac:dyDescent="0.25">
      <c r="X7456"/>
      <c r="Y7456"/>
      <c r="Z7456"/>
      <c r="AA7456"/>
    </row>
    <row r="7457" spans="24:27" x14ac:dyDescent="0.25">
      <c r="X7457"/>
      <c r="Y7457"/>
      <c r="Z7457"/>
      <c r="AA7457"/>
    </row>
    <row r="7458" spans="24:27" x14ac:dyDescent="0.25">
      <c r="X7458"/>
      <c r="Y7458"/>
      <c r="Z7458"/>
      <c r="AA7458"/>
    </row>
    <row r="7459" spans="24:27" x14ac:dyDescent="0.25">
      <c r="X7459"/>
      <c r="Y7459"/>
      <c r="Z7459"/>
      <c r="AA7459"/>
    </row>
    <row r="7460" spans="24:27" x14ac:dyDescent="0.25">
      <c r="X7460"/>
      <c r="Y7460"/>
      <c r="Z7460"/>
      <c r="AA7460"/>
    </row>
    <row r="7461" spans="24:27" x14ac:dyDescent="0.25">
      <c r="X7461"/>
      <c r="Y7461"/>
      <c r="Z7461"/>
      <c r="AA7461"/>
    </row>
    <row r="7462" spans="24:27" x14ac:dyDescent="0.25">
      <c r="X7462"/>
      <c r="Y7462"/>
      <c r="Z7462"/>
      <c r="AA7462"/>
    </row>
    <row r="7463" spans="24:27" x14ac:dyDescent="0.25">
      <c r="X7463"/>
      <c r="Y7463"/>
      <c r="Z7463"/>
      <c r="AA7463"/>
    </row>
    <row r="7464" spans="24:27" x14ac:dyDescent="0.25">
      <c r="X7464"/>
      <c r="Y7464"/>
      <c r="Z7464"/>
      <c r="AA7464"/>
    </row>
    <row r="7465" spans="24:27" x14ac:dyDescent="0.25">
      <c r="X7465"/>
      <c r="Y7465"/>
      <c r="Z7465"/>
      <c r="AA7465"/>
    </row>
    <row r="7466" spans="24:27" x14ac:dyDescent="0.25">
      <c r="X7466"/>
      <c r="Y7466"/>
      <c r="Z7466"/>
      <c r="AA7466"/>
    </row>
    <row r="7467" spans="24:27" x14ac:dyDescent="0.25">
      <c r="X7467"/>
      <c r="Y7467"/>
      <c r="Z7467"/>
      <c r="AA7467"/>
    </row>
    <row r="7468" spans="24:27" x14ac:dyDescent="0.25">
      <c r="X7468"/>
      <c r="Y7468"/>
      <c r="Z7468"/>
      <c r="AA7468"/>
    </row>
    <row r="7469" spans="24:27" x14ac:dyDescent="0.25">
      <c r="X7469"/>
      <c r="Y7469"/>
      <c r="Z7469"/>
      <c r="AA7469"/>
    </row>
    <row r="7470" spans="24:27" x14ac:dyDescent="0.25">
      <c r="X7470"/>
      <c r="Y7470"/>
      <c r="Z7470"/>
      <c r="AA7470"/>
    </row>
    <row r="7471" spans="24:27" x14ac:dyDescent="0.25">
      <c r="X7471"/>
      <c r="Y7471"/>
      <c r="Z7471"/>
      <c r="AA7471"/>
    </row>
    <row r="7472" spans="24:27" x14ac:dyDescent="0.25">
      <c r="X7472"/>
      <c r="Y7472"/>
      <c r="Z7472"/>
      <c r="AA7472"/>
    </row>
    <row r="7473" spans="24:27" x14ac:dyDescent="0.25">
      <c r="X7473"/>
      <c r="Y7473"/>
      <c r="Z7473"/>
      <c r="AA7473"/>
    </row>
    <row r="7474" spans="24:27" x14ac:dyDescent="0.25">
      <c r="X7474"/>
      <c r="Y7474"/>
      <c r="Z7474"/>
      <c r="AA7474"/>
    </row>
    <row r="7475" spans="24:27" x14ac:dyDescent="0.25">
      <c r="X7475"/>
      <c r="Y7475"/>
      <c r="Z7475"/>
      <c r="AA7475"/>
    </row>
    <row r="7476" spans="24:27" x14ac:dyDescent="0.25">
      <c r="X7476"/>
      <c r="Y7476"/>
      <c r="Z7476"/>
      <c r="AA7476"/>
    </row>
    <row r="7477" spans="24:27" x14ac:dyDescent="0.25">
      <c r="X7477"/>
      <c r="Y7477"/>
      <c r="Z7477"/>
      <c r="AA7477"/>
    </row>
    <row r="7478" spans="24:27" x14ac:dyDescent="0.25">
      <c r="X7478"/>
      <c r="Y7478"/>
      <c r="Z7478"/>
      <c r="AA7478"/>
    </row>
    <row r="7479" spans="24:27" x14ac:dyDescent="0.25">
      <c r="X7479"/>
      <c r="Y7479"/>
      <c r="Z7479"/>
      <c r="AA7479"/>
    </row>
    <row r="7480" spans="24:27" x14ac:dyDescent="0.25">
      <c r="X7480"/>
      <c r="Y7480"/>
      <c r="Z7480"/>
      <c r="AA7480"/>
    </row>
    <row r="7481" spans="24:27" x14ac:dyDescent="0.25">
      <c r="X7481"/>
      <c r="Y7481"/>
      <c r="Z7481"/>
      <c r="AA7481"/>
    </row>
    <row r="7482" spans="24:27" x14ac:dyDescent="0.25">
      <c r="X7482"/>
      <c r="Y7482"/>
      <c r="Z7482"/>
      <c r="AA7482"/>
    </row>
    <row r="7483" spans="24:27" x14ac:dyDescent="0.25">
      <c r="X7483"/>
      <c r="Y7483"/>
      <c r="Z7483"/>
      <c r="AA7483"/>
    </row>
    <row r="7484" spans="24:27" x14ac:dyDescent="0.25">
      <c r="X7484"/>
      <c r="Y7484"/>
      <c r="Z7484"/>
      <c r="AA7484"/>
    </row>
    <row r="7485" spans="24:27" x14ac:dyDescent="0.25">
      <c r="X7485"/>
      <c r="Y7485"/>
      <c r="Z7485"/>
      <c r="AA7485"/>
    </row>
    <row r="7486" spans="24:27" x14ac:dyDescent="0.25">
      <c r="X7486"/>
      <c r="Y7486"/>
      <c r="Z7486"/>
      <c r="AA7486"/>
    </row>
    <row r="7487" spans="24:27" x14ac:dyDescent="0.25">
      <c r="X7487"/>
      <c r="Y7487"/>
      <c r="Z7487"/>
      <c r="AA7487"/>
    </row>
    <row r="7488" spans="24:27" x14ac:dyDescent="0.25">
      <c r="X7488"/>
      <c r="Y7488"/>
      <c r="Z7488"/>
      <c r="AA7488"/>
    </row>
    <row r="7489" spans="24:27" x14ac:dyDescent="0.25">
      <c r="X7489"/>
      <c r="Y7489"/>
      <c r="Z7489"/>
      <c r="AA7489"/>
    </row>
    <row r="7490" spans="24:27" x14ac:dyDescent="0.25">
      <c r="X7490"/>
      <c r="Y7490"/>
      <c r="Z7490"/>
      <c r="AA7490"/>
    </row>
    <row r="7491" spans="24:27" x14ac:dyDescent="0.25">
      <c r="X7491"/>
      <c r="Y7491"/>
      <c r="Z7491"/>
      <c r="AA7491"/>
    </row>
    <row r="7492" spans="24:27" x14ac:dyDescent="0.25">
      <c r="X7492"/>
      <c r="Y7492"/>
      <c r="Z7492"/>
      <c r="AA7492"/>
    </row>
    <row r="7493" spans="24:27" x14ac:dyDescent="0.25">
      <c r="X7493"/>
      <c r="Y7493"/>
      <c r="Z7493"/>
      <c r="AA7493"/>
    </row>
    <row r="7494" spans="24:27" x14ac:dyDescent="0.25">
      <c r="X7494"/>
      <c r="Y7494"/>
      <c r="Z7494"/>
      <c r="AA7494"/>
    </row>
    <row r="7495" spans="24:27" x14ac:dyDescent="0.25">
      <c r="X7495"/>
      <c r="Y7495"/>
      <c r="Z7495"/>
      <c r="AA7495"/>
    </row>
    <row r="7496" spans="24:27" x14ac:dyDescent="0.25">
      <c r="X7496"/>
      <c r="Y7496"/>
      <c r="Z7496"/>
      <c r="AA7496"/>
    </row>
    <row r="7497" spans="24:27" x14ac:dyDescent="0.25">
      <c r="X7497"/>
      <c r="Y7497"/>
      <c r="Z7497"/>
      <c r="AA7497"/>
    </row>
    <row r="7498" spans="24:27" x14ac:dyDescent="0.25">
      <c r="X7498"/>
      <c r="Y7498"/>
      <c r="Z7498"/>
      <c r="AA7498"/>
    </row>
    <row r="7499" spans="24:27" x14ac:dyDescent="0.25">
      <c r="X7499"/>
      <c r="Y7499"/>
      <c r="Z7499"/>
      <c r="AA7499"/>
    </row>
    <row r="7500" spans="24:27" x14ac:dyDescent="0.25">
      <c r="X7500"/>
      <c r="Y7500"/>
      <c r="Z7500"/>
      <c r="AA7500"/>
    </row>
    <row r="7501" spans="24:27" x14ac:dyDescent="0.25">
      <c r="X7501"/>
      <c r="Y7501"/>
      <c r="Z7501"/>
      <c r="AA7501"/>
    </row>
    <row r="7502" spans="24:27" x14ac:dyDescent="0.25">
      <c r="X7502"/>
      <c r="Y7502"/>
      <c r="Z7502"/>
      <c r="AA7502"/>
    </row>
    <row r="7503" spans="24:27" x14ac:dyDescent="0.25">
      <c r="X7503"/>
      <c r="Y7503"/>
      <c r="Z7503"/>
      <c r="AA7503"/>
    </row>
    <row r="7504" spans="24:27" x14ac:dyDescent="0.25">
      <c r="X7504"/>
      <c r="Y7504"/>
      <c r="Z7504"/>
      <c r="AA7504"/>
    </row>
    <row r="7505" spans="24:27" x14ac:dyDescent="0.25">
      <c r="X7505"/>
      <c r="Y7505"/>
      <c r="Z7505"/>
      <c r="AA7505"/>
    </row>
    <row r="7506" spans="24:27" x14ac:dyDescent="0.25">
      <c r="X7506"/>
      <c r="Y7506"/>
      <c r="Z7506"/>
      <c r="AA7506"/>
    </row>
    <row r="7507" spans="24:27" x14ac:dyDescent="0.25">
      <c r="X7507"/>
      <c r="Y7507"/>
      <c r="Z7507"/>
      <c r="AA7507"/>
    </row>
    <row r="7508" spans="24:27" x14ac:dyDescent="0.25">
      <c r="X7508"/>
      <c r="Y7508"/>
      <c r="Z7508"/>
      <c r="AA7508"/>
    </row>
    <row r="7509" spans="24:27" x14ac:dyDescent="0.25">
      <c r="X7509"/>
      <c r="Y7509"/>
      <c r="Z7509"/>
      <c r="AA7509"/>
    </row>
    <row r="7510" spans="24:27" x14ac:dyDescent="0.25">
      <c r="X7510"/>
      <c r="Y7510"/>
      <c r="Z7510"/>
      <c r="AA7510"/>
    </row>
    <row r="7511" spans="24:27" x14ac:dyDescent="0.25">
      <c r="X7511"/>
      <c r="Y7511"/>
      <c r="Z7511"/>
      <c r="AA7511"/>
    </row>
    <row r="7512" spans="24:27" x14ac:dyDescent="0.25">
      <c r="X7512"/>
      <c r="Y7512"/>
      <c r="Z7512"/>
      <c r="AA7512"/>
    </row>
    <row r="7513" spans="24:27" x14ac:dyDescent="0.25">
      <c r="X7513"/>
      <c r="Y7513"/>
      <c r="Z7513"/>
      <c r="AA7513"/>
    </row>
    <row r="7514" spans="24:27" x14ac:dyDescent="0.25">
      <c r="X7514"/>
      <c r="Y7514"/>
      <c r="Z7514"/>
      <c r="AA7514"/>
    </row>
    <row r="7515" spans="24:27" x14ac:dyDescent="0.25">
      <c r="X7515"/>
      <c r="Y7515"/>
      <c r="Z7515"/>
      <c r="AA7515"/>
    </row>
    <row r="7516" spans="24:27" x14ac:dyDescent="0.25">
      <c r="X7516"/>
      <c r="Y7516"/>
      <c r="Z7516"/>
      <c r="AA7516"/>
    </row>
    <row r="7517" spans="24:27" x14ac:dyDescent="0.25">
      <c r="X7517"/>
      <c r="Y7517"/>
      <c r="Z7517"/>
      <c r="AA7517"/>
    </row>
    <row r="7518" spans="24:27" x14ac:dyDescent="0.25">
      <c r="X7518"/>
      <c r="Y7518"/>
      <c r="Z7518"/>
      <c r="AA7518"/>
    </row>
    <row r="7519" spans="24:27" x14ac:dyDescent="0.25">
      <c r="X7519"/>
      <c r="Y7519"/>
      <c r="Z7519"/>
      <c r="AA7519"/>
    </row>
    <row r="7520" spans="24:27" x14ac:dyDescent="0.25">
      <c r="X7520"/>
      <c r="Y7520"/>
      <c r="Z7520"/>
      <c r="AA7520"/>
    </row>
    <row r="7521" spans="24:27" x14ac:dyDescent="0.25">
      <c r="X7521"/>
      <c r="Y7521"/>
      <c r="Z7521"/>
      <c r="AA7521"/>
    </row>
    <row r="7522" spans="24:27" x14ac:dyDescent="0.25">
      <c r="X7522"/>
      <c r="Y7522"/>
      <c r="Z7522"/>
      <c r="AA7522"/>
    </row>
    <row r="7523" spans="24:27" x14ac:dyDescent="0.25">
      <c r="X7523"/>
      <c r="Y7523"/>
      <c r="Z7523"/>
      <c r="AA7523"/>
    </row>
    <row r="7524" spans="24:27" x14ac:dyDescent="0.25">
      <c r="X7524"/>
      <c r="Y7524"/>
      <c r="Z7524"/>
      <c r="AA7524"/>
    </row>
    <row r="7525" spans="24:27" x14ac:dyDescent="0.25">
      <c r="X7525"/>
      <c r="Y7525"/>
      <c r="Z7525"/>
      <c r="AA7525"/>
    </row>
    <row r="7526" spans="24:27" x14ac:dyDescent="0.25">
      <c r="X7526"/>
      <c r="Y7526"/>
      <c r="Z7526"/>
      <c r="AA7526"/>
    </row>
    <row r="7527" spans="24:27" x14ac:dyDescent="0.25">
      <c r="X7527"/>
      <c r="Y7527"/>
      <c r="Z7527"/>
      <c r="AA7527"/>
    </row>
    <row r="7528" spans="24:27" x14ac:dyDescent="0.25">
      <c r="X7528"/>
      <c r="Y7528"/>
      <c r="Z7528"/>
      <c r="AA7528"/>
    </row>
    <row r="7529" spans="24:27" x14ac:dyDescent="0.25">
      <c r="X7529"/>
      <c r="Y7529"/>
      <c r="Z7529"/>
      <c r="AA7529"/>
    </row>
    <row r="7530" spans="24:27" x14ac:dyDescent="0.25">
      <c r="X7530"/>
      <c r="Y7530"/>
      <c r="Z7530"/>
      <c r="AA7530"/>
    </row>
    <row r="7531" spans="24:27" x14ac:dyDescent="0.25">
      <c r="X7531"/>
      <c r="Y7531"/>
      <c r="Z7531"/>
      <c r="AA7531"/>
    </row>
    <row r="7532" spans="24:27" x14ac:dyDescent="0.25">
      <c r="X7532"/>
      <c r="Y7532"/>
      <c r="Z7532"/>
      <c r="AA7532"/>
    </row>
    <row r="7533" spans="24:27" x14ac:dyDescent="0.25">
      <c r="X7533"/>
      <c r="Y7533"/>
      <c r="Z7533"/>
      <c r="AA7533"/>
    </row>
    <row r="7534" spans="24:27" x14ac:dyDescent="0.25">
      <c r="X7534"/>
      <c r="Y7534"/>
      <c r="Z7534"/>
      <c r="AA7534"/>
    </row>
    <row r="7535" spans="24:27" x14ac:dyDescent="0.25">
      <c r="X7535"/>
      <c r="Y7535"/>
      <c r="Z7535"/>
      <c r="AA7535"/>
    </row>
    <row r="7536" spans="24:27" x14ac:dyDescent="0.25">
      <c r="X7536"/>
      <c r="Y7536"/>
      <c r="Z7536"/>
      <c r="AA7536"/>
    </row>
    <row r="7537" spans="24:27" x14ac:dyDescent="0.25">
      <c r="X7537"/>
      <c r="Y7537"/>
      <c r="Z7537"/>
      <c r="AA7537"/>
    </row>
    <row r="7538" spans="24:27" x14ac:dyDescent="0.25">
      <c r="X7538"/>
      <c r="Y7538"/>
      <c r="Z7538"/>
      <c r="AA7538"/>
    </row>
    <row r="7539" spans="24:27" x14ac:dyDescent="0.25">
      <c r="X7539"/>
      <c r="Y7539"/>
      <c r="Z7539"/>
      <c r="AA7539"/>
    </row>
    <row r="7540" spans="24:27" x14ac:dyDescent="0.25">
      <c r="X7540"/>
      <c r="Y7540"/>
      <c r="Z7540"/>
      <c r="AA7540"/>
    </row>
    <row r="7541" spans="24:27" x14ac:dyDescent="0.25">
      <c r="X7541"/>
      <c r="Y7541"/>
      <c r="Z7541"/>
      <c r="AA7541"/>
    </row>
    <row r="7542" spans="24:27" x14ac:dyDescent="0.25">
      <c r="X7542"/>
      <c r="Y7542"/>
      <c r="Z7542"/>
      <c r="AA7542"/>
    </row>
    <row r="7543" spans="24:27" x14ac:dyDescent="0.25">
      <c r="X7543"/>
      <c r="Y7543"/>
      <c r="Z7543"/>
      <c r="AA7543"/>
    </row>
    <row r="7544" spans="24:27" x14ac:dyDescent="0.25">
      <c r="X7544"/>
      <c r="Y7544"/>
      <c r="Z7544"/>
      <c r="AA7544"/>
    </row>
    <row r="7545" spans="24:27" x14ac:dyDescent="0.25">
      <c r="X7545"/>
      <c r="Y7545"/>
      <c r="Z7545"/>
      <c r="AA7545"/>
    </row>
    <row r="7546" spans="24:27" x14ac:dyDescent="0.25">
      <c r="X7546"/>
      <c r="Y7546"/>
      <c r="Z7546"/>
      <c r="AA7546"/>
    </row>
    <row r="7547" spans="24:27" x14ac:dyDescent="0.25">
      <c r="X7547"/>
      <c r="Y7547"/>
      <c r="Z7547"/>
      <c r="AA7547"/>
    </row>
    <row r="7548" spans="24:27" x14ac:dyDescent="0.25">
      <c r="X7548"/>
      <c r="Y7548"/>
      <c r="Z7548"/>
      <c r="AA7548"/>
    </row>
    <row r="7549" spans="24:27" x14ac:dyDescent="0.25">
      <c r="X7549"/>
      <c r="Y7549"/>
      <c r="Z7549"/>
      <c r="AA7549"/>
    </row>
    <row r="7550" spans="24:27" x14ac:dyDescent="0.25">
      <c r="X7550"/>
      <c r="Y7550"/>
      <c r="Z7550"/>
      <c r="AA7550"/>
    </row>
    <row r="7551" spans="24:27" x14ac:dyDescent="0.25">
      <c r="X7551"/>
      <c r="Y7551"/>
      <c r="Z7551"/>
      <c r="AA7551"/>
    </row>
    <row r="7552" spans="24:27" x14ac:dyDescent="0.25">
      <c r="X7552"/>
      <c r="Y7552"/>
      <c r="Z7552"/>
      <c r="AA7552"/>
    </row>
    <row r="7553" spans="24:27" x14ac:dyDescent="0.25">
      <c r="X7553"/>
      <c r="Y7553"/>
      <c r="Z7553"/>
      <c r="AA7553"/>
    </row>
    <row r="7554" spans="24:27" x14ac:dyDescent="0.25">
      <c r="X7554"/>
      <c r="Y7554"/>
      <c r="Z7554"/>
      <c r="AA7554"/>
    </row>
    <row r="7555" spans="24:27" x14ac:dyDescent="0.25">
      <c r="X7555"/>
      <c r="Y7555"/>
      <c r="Z7555"/>
      <c r="AA7555"/>
    </row>
    <row r="7556" spans="24:27" x14ac:dyDescent="0.25">
      <c r="X7556"/>
      <c r="Y7556"/>
      <c r="Z7556"/>
      <c r="AA7556"/>
    </row>
    <row r="7557" spans="24:27" x14ac:dyDescent="0.25">
      <c r="X7557"/>
      <c r="Y7557"/>
      <c r="Z7557"/>
      <c r="AA7557"/>
    </row>
    <row r="7558" spans="24:27" x14ac:dyDescent="0.25">
      <c r="X7558"/>
      <c r="Y7558"/>
      <c r="Z7558"/>
      <c r="AA7558"/>
    </row>
    <row r="7559" spans="24:27" x14ac:dyDescent="0.25">
      <c r="X7559"/>
      <c r="Y7559"/>
      <c r="Z7559"/>
      <c r="AA7559"/>
    </row>
    <row r="7560" spans="24:27" x14ac:dyDescent="0.25">
      <c r="X7560"/>
      <c r="Y7560"/>
      <c r="Z7560"/>
      <c r="AA7560"/>
    </row>
    <row r="7561" spans="24:27" x14ac:dyDescent="0.25">
      <c r="X7561"/>
      <c r="Y7561"/>
      <c r="Z7561"/>
      <c r="AA7561"/>
    </row>
    <row r="7562" spans="24:27" x14ac:dyDescent="0.25">
      <c r="X7562"/>
      <c r="Y7562"/>
      <c r="Z7562"/>
      <c r="AA7562"/>
    </row>
    <row r="7563" spans="24:27" x14ac:dyDescent="0.25">
      <c r="X7563"/>
      <c r="Y7563"/>
      <c r="Z7563"/>
      <c r="AA7563"/>
    </row>
    <row r="7564" spans="24:27" x14ac:dyDescent="0.25">
      <c r="X7564"/>
      <c r="Y7564"/>
      <c r="Z7564"/>
      <c r="AA7564"/>
    </row>
    <row r="7565" spans="24:27" x14ac:dyDescent="0.25">
      <c r="X7565"/>
      <c r="Y7565"/>
      <c r="Z7565"/>
      <c r="AA7565"/>
    </row>
    <row r="7566" spans="24:27" x14ac:dyDescent="0.25">
      <c r="X7566"/>
      <c r="Y7566"/>
      <c r="Z7566"/>
      <c r="AA7566"/>
    </row>
    <row r="7567" spans="24:27" x14ac:dyDescent="0.25">
      <c r="X7567"/>
      <c r="Y7567"/>
      <c r="Z7567"/>
      <c r="AA7567"/>
    </row>
    <row r="7568" spans="24:27" x14ac:dyDescent="0.25">
      <c r="X7568"/>
      <c r="Y7568"/>
      <c r="Z7568"/>
      <c r="AA7568"/>
    </row>
    <row r="7569" spans="24:27" x14ac:dyDescent="0.25">
      <c r="X7569"/>
      <c r="Y7569"/>
      <c r="Z7569"/>
      <c r="AA7569"/>
    </row>
    <row r="7570" spans="24:27" x14ac:dyDescent="0.25">
      <c r="X7570"/>
      <c r="Y7570"/>
      <c r="Z7570"/>
      <c r="AA7570"/>
    </row>
    <row r="7571" spans="24:27" x14ac:dyDescent="0.25">
      <c r="X7571"/>
      <c r="Y7571"/>
      <c r="Z7571"/>
      <c r="AA7571"/>
    </row>
    <row r="7572" spans="24:27" x14ac:dyDescent="0.25">
      <c r="X7572"/>
      <c r="Y7572"/>
      <c r="Z7572"/>
      <c r="AA7572"/>
    </row>
    <row r="7573" spans="24:27" x14ac:dyDescent="0.25">
      <c r="X7573"/>
      <c r="Y7573"/>
      <c r="Z7573"/>
      <c r="AA7573"/>
    </row>
    <row r="7574" spans="24:27" x14ac:dyDescent="0.25">
      <c r="X7574"/>
      <c r="Y7574"/>
      <c r="Z7574"/>
      <c r="AA7574"/>
    </row>
    <row r="7575" spans="24:27" x14ac:dyDescent="0.25">
      <c r="X7575"/>
      <c r="Y7575"/>
      <c r="Z7575"/>
      <c r="AA7575"/>
    </row>
    <row r="7576" spans="24:27" x14ac:dyDescent="0.25">
      <c r="X7576"/>
      <c r="Y7576"/>
      <c r="Z7576"/>
      <c r="AA7576"/>
    </row>
    <row r="7577" spans="24:27" x14ac:dyDescent="0.25">
      <c r="X7577"/>
      <c r="Y7577"/>
      <c r="Z7577"/>
      <c r="AA7577"/>
    </row>
    <row r="7578" spans="24:27" x14ac:dyDescent="0.25">
      <c r="X7578"/>
      <c r="Y7578"/>
      <c r="Z7578"/>
      <c r="AA7578"/>
    </row>
    <row r="7579" spans="24:27" x14ac:dyDescent="0.25">
      <c r="X7579"/>
      <c r="Y7579"/>
      <c r="Z7579"/>
      <c r="AA7579"/>
    </row>
    <row r="7580" spans="24:27" x14ac:dyDescent="0.25">
      <c r="X7580"/>
      <c r="Y7580"/>
      <c r="Z7580"/>
      <c r="AA7580"/>
    </row>
    <row r="7581" spans="24:27" x14ac:dyDescent="0.25">
      <c r="X7581"/>
      <c r="Y7581"/>
      <c r="Z7581"/>
      <c r="AA7581"/>
    </row>
    <row r="7582" spans="24:27" x14ac:dyDescent="0.25">
      <c r="X7582"/>
      <c r="Y7582"/>
      <c r="Z7582"/>
      <c r="AA7582"/>
    </row>
    <row r="7583" spans="24:27" x14ac:dyDescent="0.25">
      <c r="X7583"/>
      <c r="Y7583"/>
      <c r="Z7583"/>
      <c r="AA7583"/>
    </row>
    <row r="7584" spans="24:27" x14ac:dyDescent="0.25">
      <c r="X7584"/>
      <c r="Y7584"/>
      <c r="Z7584"/>
      <c r="AA7584"/>
    </row>
    <row r="7585" spans="24:27" x14ac:dyDescent="0.25">
      <c r="X7585"/>
      <c r="Y7585"/>
      <c r="Z7585"/>
      <c r="AA7585"/>
    </row>
    <row r="7586" spans="24:27" x14ac:dyDescent="0.25">
      <c r="X7586"/>
      <c r="Y7586"/>
      <c r="Z7586"/>
      <c r="AA7586"/>
    </row>
    <row r="7587" spans="24:27" x14ac:dyDescent="0.25">
      <c r="X7587"/>
      <c r="Y7587"/>
      <c r="Z7587"/>
      <c r="AA7587"/>
    </row>
    <row r="7588" spans="24:27" x14ac:dyDescent="0.25">
      <c r="X7588"/>
      <c r="Y7588"/>
      <c r="Z7588"/>
      <c r="AA7588"/>
    </row>
    <row r="7589" spans="24:27" x14ac:dyDescent="0.25">
      <c r="X7589"/>
      <c r="Y7589"/>
      <c r="Z7589"/>
      <c r="AA7589"/>
    </row>
    <row r="7590" spans="24:27" x14ac:dyDescent="0.25">
      <c r="X7590"/>
      <c r="Y7590"/>
      <c r="Z7590"/>
      <c r="AA7590"/>
    </row>
    <row r="7591" spans="24:27" x14ac:dyDescent="0.25">
      <c r="X7591"/>
      <c r="Y7591"/>
      <c r="Z7591"/>
      <c r="AA7591"/>
    </row>
    <row r="7592" spans="24:27" x14ac:dyDescent="0.25">
      <c r="X7592"/>
      <c r="Y7592"/>
      <c r="Z7592"/>
      <c r="AA7592"/>
    </row>
    <row r="7593" spans="24:27" x14ac:dyDescent="0.25">
      <c r="X7593"/>
      <c r="Y7593"/>
      <c r="Z7593"/>
      <c r="AA7593"/>
    </row>
    <row r="7594" spans="24:27" x14ac:dyDescent="0.25">
      <c r="X7594"/>
      <c r="Y7594"/>
      <c r="Z7594"/>
      <c r="AA7594"/>
    </row>
    <row r="7595" spans="24:27" x14ac:dyDescent="0.25">
      <c r="X7595"/>
      <c r="Y7595"/>
      <c r="Z7595"/>
      <c r="AA7595"/>
    </row>
    <row r="7596" spans="24:27" x14ac:dyDescent="0.25">
      <c r="X7596"/>
      <c r="Y7596"/>
      <c r="Z7596"/>
      <c r="AA7596"/>
    </row>
    <row r="7597" spans="24:27" x14ac:dyDescent="0.25">
      <c r="X7597"/>
      <c r="Y7597"/>
      <c r="Z7597"/>
      <c r="AA7597"/>
    </row>
    <row r="7598" spans="24:27" x14ac:dyDescent="0.25">
      <c r="X7598"/>
      <c r="Y7598"/>
      <c r="Z7598"/>
      <c r="AA7598"/>
    </row>
    <row r="7599" spans="24:27" x14ac:dyDescent="0.25">
      <c r="X7599"/>
      <c r="Y7599"/>
      <c r="Z7599"/>
      <c r="AA7599"/>
    </row>
    <row r="7600" spans="24:27" x14ac:dyDescent="0.25">
      <c r="X7600"/>
      <c r="Y7600"/>
      <c r="Z7600"/>
      <c r="AA7600"/>
    </row>
    <row r="7601" spans="24:27" x14ac:dyDescent="0.25">
      <c r="X7601"/>
      <c r="Y7601"/>
      <c r="Z7601"/>
      <c r="AA7601"/>
    </row>
    <row r="7602" spans="24:27" x14ac:dyDescent="0.25">
      <c r="X7602"/>
      <c r="Y7602"/>
      <c r="Z7602"/>
      <c r="AA7602"/>
    </row>
    <row r="7603" spans="24:27" x14ac:dyDescent="0.25">
      <c r="X7603"/>
      <c r="Y7603"/>
      <c r="Z7603"/>
      <c r="AA7603"/>
    </row>
    <row r="7604" spans="24:27" x14ac:dyDescent="0.25">
      <c r="X7604"/>
      <c r="Y7604"/>
      <c r="Z7604"/>
      <c r="AA7604"/>
    </row>
    <row r="7605" spans="24:27" x14ac:dyDescent="0.25">
      <c r="X7605"/>
      <c r="Y7605"/>
      <c r="Z7605"/>
      <c r="AA7605"/>
    </row>
    <row r="7606" spans="24:27" x14ac:dyDescent="0.25">
      <c r="X7606"/>
      <c r="Y7606"/>
      <c r="Z7606"/>
      <c r="AA7606"/>
    </row>
    <row r="7607" spans="24:27" x14ac:dyDescent="0.25">
      <c r="X7607"/>
      <c r="Y7607"/>
      <c r="Z7607"/>
      <c r="AA7607"/>
    </row>
    <row r="7608" spans="24:27" x14ac:dyDescent="0.25">
      <c r="X7608"/>
      <c r="Y7608"/>
      <c r="Z7608"/>
      <c r="AA7608"/>
    </row>
    <row r="7609" spans="24:27" x14ac:dyDescent="0.25">
      <c r="X7609"/>
      <c r="Y7609"/>
      <c r="Z7609"/>
      <c r="AA7609"/>
    </row>
    <row r="7610" spans="24:27" x14ac:dyDescent="0.25">
      <c r="X7610"/>
      <c r="Y7610"/>
      <c r="Z7610"/>
      <c r="AA7610"/>
    </row>
    <row r="7611" spans="24:27" x14ac:dyDescent="0.25">
      <c r="X7611"/>
      <c r="Y7611"/>
      <c r="Z7611"/>
      <c r="AA7611"/>
    </row>
    <row r="7612" spans="24:27" x14ac:dyDescent="0.25">
      <c r="X7612"/>
      <c r="Y7612"/>
      <c r="Z7612"/>
      <c r="AA7612"/>
    </row>
    <row r="7613" spans="24:27" x14ac:dyDescent="0.25">
      <c r="X7613"/>
      <c r="Y7613"/>
      <c r="Z7613"/>
      <c r="AA7613"/>
    </row>
    <row r="7614" spans="24:27" x14ac:dyDescent="0.25">
      <c r="X7614"/>
      <c r="Y7614"/>
      <c r="Z7614"/>
      <c r="AA7614"/>
    </row>
    <row r="7615" spans="24:27" x14ac:dyDescent="0.25">
      <c r="X7615"/>
      <c r="Y7615"/>
      <c r="Z7615"/>
      <c r="AA7615"/>
    </row>
    <row r="7616" spans="24:27" x14ac:dyDescent="0.25">
      <c r="X7616"/>
      <c r="Y7616"/>
      <c r="Z7616"/>
      <c r="AA7616"/>
    </row>
    <row r="7617" spans="24:27" x14ac:dyDescent="0.25">
      <c r="X7617"/>
      <c r="Y7617"/>
      <c r="Z7617"/>
      <c r="AA7617"/>
    </row>
    <row r="7618" spans="24:27" x14ac:dyDescent="0.25">
      <c r="X7618"/>
      <c r="Y7618"/>
      <c r="Z7618"/>
      <c r="AA7618"/>
    </row>
    <row r="7619" spans="24:27" x14ac:dyDescent="0.25">
      <c r="X7619"/>
      <c r="Y7619"/>
      <c r="Z7619"/>
      <c r="AA7619"/>
    </row>
    <row r="7620" spans="24:27" x14ac:dyDescent="0.25">
      <c r="X7620"/>
      <c r="Y7620"/>
      <c r="Z7620"/>
      <c r="AA7620"/>
    </row>
    <row r="7621" spans="24:27" x14ac:dyDescent="0.25">
      <c r="X7621"/>
      <c r="Y7621"/>
      <c r="Z7621"/>
      <c r="AA7621"/>
    </row>
    <row r="7622" spans="24:27" x14ac:dyDescent="0.25">
      <c r="X7622"/>
      <c r="Y7622"/>
      <c r="Z7622"/>
      <c r="AA7622"/>
    </row>
    <row r="7623" spans="24:27" x14ac:dyDescent="0.25">
      <c r="X7623"/>
      <c r="Y7623"/>
      <c r="Z7623"/>
      <c r="AA7623"/>
    </row>
    <row r="7624" spans="24:27" x14ac:dyDescent="0.25">
      <c r="X7624"/>
      <c r="Y7624"/>
      <c r="Z7624"/>
      <c r="AA7624"/>
    </row>
    <row r="7625" spans="24:27" x14ac:dyDescent="0.25">
      <c r="X7625"/>
      <c r="Y7625"/>
      <c r="Z7625"/>
      <c r="AA7625"/>
    </row>
    <row r="7626" spans="24:27" x14ac:dyDescent="0.25">
      <c r="X7626"/>
      <c r="Y7626"/>
      <c r="Z7626"/>
      <c r="AA7626"/>
    </row>
    <row r="7627" spans="24:27" x14ac:dyDescent="0.25">
      <c r="X7627"/>
      <c r="Y7627"/>
      <c r="Z7627"/>
      <c r="AA7627"/>
    </row>
    <row r="7628" spans="24:27" x14ac:dyDescent="0.25">
      <c r="X7628"/>
      <c r="Y7628"/>
      <c r="Z7628"/>
      <c r="AA7628"/>
    </row>
    <row r="7629" spans="24:27" x14ac:dyDescent="0.25">
      <c r="X7629"/>
      <c r="Y7629"/>
      <c r="Z7629"/>
      <c r="AA7629"/>
    </row>
    <row r="7630" spans="24:27" x14ac:dyDescent="0.25">
      <c r="X7630"/>
      <c r="Y7630"/>
      <c r="Z7630"/>
      <c r="AA7630"/>
    </row>
    <row r="7631" spans="24:27" x14ac:dyDescent="0.25">
      <c r="X7631"/>
      <c r="Y7631"/>
      <c r="Z7631"/>
      <c r="AA7631"/>
    </row>
    <row r="7632" spans="24:27" x14ac:dyDescent="0.25">
      <c r="X7632"/>
      <c r="Y7632"/>
      <c r="Z7632"/>
      <c r="AA7632"/>
    </row>
    <row r="7633" spans="24:27" x14ac:dyDescent="0.25">
      <c r="X7633"/>
      <c r="Y7633"/>
      <c r="Z7633"/>
      <c r="AA7633"/>
    </row>
    <row r="7634" spans="24:27" x14ac:dyDescent="0.25">
      <c r="X7634"/>
      <c r="Y7634"/>
      <c r="Z7634"/>
      <c r="AA7634"/>
    </row>
    <row r="7635" spans="24:27" x14ac:dyDescent="0.25">
      <c r="X7635"/>
      <c r="Y7635"/>
      <c r="Z7635"/>
      <c r="AA7635"/>
    </row>
    <row r="7636" spans="24:27" x14ac:dyDescent="0.25">
      <c r="X7636"/>
      <c r="Y7636"/>
      <c r="Z7636"/>
      <c r="AA7636"/>
    </row>
    <row r="7637" spans="24:27" x14ac:dyDescent="0.25">
      <c r="X7637"/>
      <c r="Y7637"/>
      <c r="Z7637"/>
      <c r="AA7637"/>
    </row>
    <row r="7638" spans="24:27" x14ac:dyDescent="0.25">
      <c r="X7638"/>
      <c r="Y7638"/>
      <c r="Z7638"/>
      <c r="AA7638"/>
    </row>
    <row r="7639" spans="24:27" x14ac:dyDescent="0.25">
      <c r="X7639"/>
      <c r="Y7639"/>
      <c r="Z7639"/>
      <c r="AA7639"/>
    </row>
    <row r="7640" spans="24:27" x14ac:dyDescent="0.25">
      <c r="X7640"/>
      <c r="Y7640"/>
      <c r="Z7640"/>
      <c r="AA7640"/>
    </row>
    <row r="7641" spans="24:27" x14ac:dyDescent="0.25">
      <c r="X7641"/>
      <c r="Y7641"/>
      <c r="Z7641"/>
      <c r="AA7641"/>
    </row>
    <row r="7642" spans="24:27" x14ac:dyDescent="0.25">
      <c r="X7642"/>
      <c r="Y7642"/>
      <c r="Z7642"/>
      <c r="AA7642"/>
    </row>
    <row r="7643" spans="24:27" x14ac:dyDescent="0.25">
      <c r="X7643"/>
      <c r="Y7643"/>
      <c r="Z7643"/>
      <c r="AA7643"/>
    </row>
    <row r="7644" spans="24:27" x14ac:dyDescent="0.25">
      <c r="X7644"/>
      <c r="Y7644"/>
      <c r="Z7644"/>
      <c r="AA7644"/>
    </row>
    <row r="7645" spans="24:27" x14ac:dyDescent="0.25">
      <c r="X7645"/>
      <c r="Y7645"/>
      <c r="Z7645"/>
      <c r="AA7645"/>
    </row>
    <row r="7646" spans="24:27" x14ac:dyDescent="0.25">
      <c r="X7646"/>
      <c r="Y7646"/>
      <c r="Z7646"/>
      <c r="AA7646"/>
    </row>
    <row r="7647" spans="24:27" x14ac:dyDescent="0.25">
      <c r="X7647"/>
      <c r="Y7647"/>
      <c r="Z7647"/>
      <c r="AA7647"/>
    </row>
    <row r="7648" spans="24:27" x14ac:dyDescent="0.25">
      <c r="X7648"/>
      <c r="Y7648"/>
      <c r="Z7648"/>
      <c r="AA7648"/>
    </row>
    <row r="7649" spans="24:27" x14ac:dyDescent="0.25">
      <c r="X7649"/>
      <c r="Y7649"/>
      <c r="Z7649"/>
      <c r="AA7649"/>
    </row>
    <row r="7650" spans="24:27" x14ac:dyDescent="0.25">
      <c r="X7650"/>
      <c r="Y7650"/>
      <c r="Z7650"/>
      <c r="AA7650"/>
    </row>
    <row r="7651" spans="24:27" x14ac:dyDescent="0.25">
      <c r="X7651"/>
      <c r="Y7651"/>
      <c r="Z7651"/>
      <c r="AA7651"/>
    </row>
    <row r="7652" spans="24:27" x14ac:dyDescent="0.25">
      <c r="X7652"/>
      <c r="Y7652"/>
      <c r="Z7652"/>
      <c r="AA7652"/>
    </row>
    <row r="7653" spans="24:27" x14ac:dyDescent="0.25">
      <c r="X7653"/>
      <c r="Y7653"/>
      <c r="Z7653"/>
      <c r="AA7653"/>
    </row>
    <row r="7654" spans="24:27" x14ac:dyDescent="0.25">
      <c r="X7654"/>
      <c r="Y7654"/>
      <c r="Z7654"/>
      <c r="AA7654"/>
    </row>
    <row r="7655" spans="24:27" x14ac:dyDescent="0.25">
      <c r="X7655"/>
      <c r="Y7655"/>
      <c r="Z7655"/>
      <c r="AA7655"/>
    </row>
    <row r="7656" spans="24:27" x14ac:dyDescent="0.25">
      <c r="X7656"/>
      <c r="Y7656"/>
      <c r="Z7656"/>
      <c r="AA7656"/>
    </row>
    <row r="7657" spans="24:27" x14ac:dyDescent="0.25">
      <c r="X7657"/>
      <c r="Y7657"/>
      <c r="Z7657"/>
      <c r="AA7657"/>
    </row>
    <row r="7658" spans="24:27" x14ac:dyDescent="0.25">
      <c r="X7658"/>
      <c r="Y7658"/>
      <c r="Z7658"/>
      <c r="AA7658"/>
    </row>
    <row r="7659" spans="24:27" x14ac:dyDescent="0.25">
      <c r="X7659"/>
      <c r="Y7659"/>
      <c r="Z7659"/>
      <c r="AA7659"/>
    </row>
    <row r="7660" spans="24:27" x14ac:dyDescent="0.25">
      <c r="X7660"/>
      <c r="Y7660"/>
      <c r="Z7660"/>
      <c r="AA7660"/>
    </row>
    <row r="7661" spans="24:27" x14ac:dyDescent="0.25">
      <c r="X7661"/>
      <c r="Y7661"/>
      <c r="Z7661"/>
      <c r="AA7661"/>
    </row>
    <row r="7662" spans="24:27" x14ac:dyDescent="0.25">
      <c r="X7662"/>
      <c r="Y7662"/>
      <c r="Z7662"/>
      <c r="AA7662"/>
    </row>
    <row r="7663" spans="24:27" x14ac:dyDescent="0.25">
      <c r="X7663"/>
      <c r="Y7663"/>
      <c r="Z7663"/>
      <c r="AA7663"/>
    </row>
    <row r="7664" spans="24:27" x14ac:dyDescent="0.25">
      <c r="X7664"/>
      <c r="Y7664"/>
      <c r="Z7664"/>
      <c r="AA7664"/>
    </row>
    <row r="7665" spans="24:27" x14ac:dyDescent="0.25">
      <c r="X7665"/>
      <c r="Y7665"/>
      <c r="Z7665"/>
      <c r="AA7665"/>
    </row>
    <row r="7666" spans="24:27" x14ac:dyDescent="0.25">
      <c r="X7666"/>
      <c r="Y7666"/>
      <c r="Z7666"/>
      <c r="AA7666"/>
    </row>
    <row r="7667" spans="24:27" x14ac:dyDescent="0.25">
      <c r="X7667"/>
      <c r="Y7667"/>
      <c r="Z7667"/>
      <c r="AA7667"/>
    </row>
    <row r="7668" spans="24:27" x14ac:dyDescent="0.25">
      <c r="X7668"/>
      <c r="Y7668"/>
      <c r="Z7668"/>
      <c r="AA7668"/>
    </row>
    <row r="7669" spans="24:27" x14ac:dyDescent="0.25">
      <c r="X7669"/>
      <c r="Y7669"/>
      <c r="Z7669"/>
      <c r="AA7669"/>
    </row>
    <row r="7670" spans="24:27" x14ac:dyDescent="0.25">
      <c r="X7670"/>
      <c r="Y7670"/>
      <c r="Z7670"/>
      <c r="AA7670"/>
    </row>
    <row r="7671" spans="24:27" x14ac:dyDescent="0.25">
      <c r="X7671"/>
      <c r="Y7671"/>
      <c r="Z7671"/>
      <c r="AA7671"/>
    </row>
    <row r="7672" spans="24:27" x14ac:dyDescent="0.25">
      <c r="X7672"/>
      <c r="Y7672"/>
      <c r="Z7672"/>
      <c r="AA7672"/>
    </row>
    <row r="7673" spans="24:27" x14ac:dyDescent="0.25">
      <c r="X7673"/>
      <c r="Y7673"/>
      <c r="Z7673"/>
      <c r="AA7673"/>
    </row>
    <row r="7674" spans="24:27" x14ac:dyDescent="0.25">
      <c r="X7674"/>
      <c r="Y7674"/>
      <c r="Z7674"/>
      <c r="AA7674"/>
    </row>
    <row r="7675" spans="24:27" x14ac:dyDescent="0.25">
      <c r="X7675"/>
      <c r="Y7675"/>
      <c r="Z7675"/>
      <c r="AA7675"/>
    </row>
    <row r="7676" spans="24:27" x14ac:dyDescent="0.25">
      <c r="X7676"/>
      <c r="Y7676"/>
      <c r="Z7676"/>
      <c r="AA7676"/>
    </row>
    <row r="7677" spans="24:27" x14ac:dyDescent="0.25">
      <c r="X7677"/>
      <c r="Y7677"/>
      <c r="Z7677"/>
      <c r="AA7677"/>
    </row>
    <row r="7678" spans="24:27" x14ac:dyDescent="0.25">
      <c r="X7678"/>
      <c r="Y7678"/>
      <c r="Z7678"/>
      <c r="AA7678"/>
    </row>
    <row r="7679" spans="24:27" x14ac:dyDescent="0.25">
      <c r="X7679"/>
      <c r="Y7679"/>
      <c r="Z7679"/>
      <c r="AA7679"/>
    </row>
    <row r="7680" spans="24:27" x14ac:dyDescent="0.25">
      <c r="X7680"/>
      <c r="Y7680"/>
      <c r="Z7680"/>
      <c r="AA7680"/>
    </row>
    <row r="7681" spans="24:27" x14ac:dyDescent="0.25">
      <c r="X7681"/>
      <c r="Y7681"/>
      <c r="Z7681"/>
      <c r="AA7681"/>
    </row>
    <row r="7682" spans="24:27" x14ac:dyDescent="0.25">
      <c r="X7682"/>
      <c r="Y7682"/>
      <c r="Z7682"/>
      <c r="AA7682"/>
    </row>
    <row r="7683" spans="24:27" x14ac:dyDescent="0.25">
      <c r="X7683"/>
      <c r="Y7683"/>
      <c r="Z7683"/>
      <c r="AA7683"/>
    </row>
    <row r="7684" spans="24:27" x14ac:dyDescent="0.25">
      <c r="X7684"/>
      <c r="Y7684"/>
      <c r="Z7684"/>
      <c r="AA7684"/>
    </row>
    <row r="7685" spans="24:27" x14ac:dyDescent="0.25">
      <c r="X7685"/>
      <c r="Y7685"/>
      <c r="Z7685"/>
      <c r="AA7685"/>
    </row>
    <row r="7686" spans="24:27" x14ac:dyDescent="0.25">
      <c r="X7686"/>
      <c r="Y7686"/>
      <c r="Z7686"/>
      <c r="AA7686"/>
    </row>
    <row r="7687" spans="24:27" x14ac:dyDescent="0.25">
      <c r="X7687"/>
      <c r="Y7687"/>
      <c r="Z7687"/>
      <c r="AA7687"/>
    </row>
    <row r="7688" spans="24:27" x14ac:dyDescent="0.25">
      <c r="X7688"/>
      <c r="Y7688"/>
      <c r="Z7688"/>
      <c r="AA7688"/>
    </row>
    <row r="7689" spans="24:27" x14ac:dyDescent="0.25">
      <c r="X7689"/>
      <c r="Y7689"/>
      <c r="Z7689"/>
      <c r="AA7689"/>
    </row>
    <row r="7690" spans="24:27" x14ac:dyDescent="0.25">
      <c r="X7690"/>
      <c r="Y7690"/>
      <c r="Z7690"/>
      <c r="AA7690"/>
    </row>
    <row r="7691" spans="24:27" x14ac:dyDescent="0.25">
      <c r="X7691"/>
      <c r="Y7691"/>
      <c r="Z7691"/>
      <c r="AA7691"/>
    </row>
    <row r="7692" spans="24:27" x14ac:dyDescent="0.25">
      <c r="X7692"/>
      <c r="Y7692"/>
      <c r="Z7692"/>
      <c r="AA7692"/>
    </row>
    <row r="7693" spans="24:27" x14ac:dyDescent="0.25">
      <c r="X7693"/>
      <c r="Y7693"/>
      <c r="Z7693"/>
      <c r="AA7693"/>
    </row>
    <row r="7694" spans="24:27" x14ac:dyDescent="0.25">
      <c r="X7694"/>
      <c r="Y7694"/>
      <c r="Z7694"/>
      <c r="AA7694"/>
    </row>
    <row r="7695" spans="24:27" x14ac:dyDescent="0.25">
      <c r="X7695"/>
      <c r="Y7695"/>
      <c r="Z7695"/>
      <c r="AA7695"/>
    </row>
    <row r="7696" spans="24:27" x14ac:dyDescent="0.25">
      <c r="X7696"/>
      <c r="Y7696"/>
      <c r="Z7696"/>
      <c r="AA7696"/>
    </row>
    <row r="7697" spans="24:27" x14ac:dyDescent="0.25">
      <c r="X7697"/>
      <c r="Y7697"/>
      <c r="Z7697"/>
      <c r="AA7697"/>
    </row>
    <row r="7698" spans="24:27" x14ac:dyDescent="0.25">
      <c r="X7698"/>
      <c r="Y7698"/>
      <c r="Z7698"/>
      <c r="AA7698"/>
    </row>
    <row r="7699" spans="24:27" x14ac:dyDescent="0.25">
      <c r="X7699"/>
      <c r="Y7699"/>
      <c r="Z7699"/>
      <c r="AA7699"/>
    </row>
    <row r="7700" spans="24:27" x14ac:dyDescent="0.25">
      <c r="X7700"/>
      <c r="Y7700"/>
      <c r="Z7700"/>
      <c r="AA7700"/>
    </row>
    <row r="7701" spans="24:27" x14ac:dyDescent="0.25">
      <c r="X7701"/>
      <c r="Y7701"/>
      <c r="Z7701"/>
      <c r="AA7701"/>
    </row>
    <row r="7702" spans="24:27" x14ac:dyDescent="0.25">
      <c r="X7702"/>
      <c r="Y7702"/>
      <c r="Z7702"/>
      <c r="AA7702"/>
    </row>
    <row r="7703" spans="24:27" x14ac:dyDescent="0.25">
      <c r="X7703"/>
      <c r="Y7703"/>
      <c r="Z7703"/>
      <c r="AA7703"/>
    </row>
    <row r="7704" spans="24:27" x14ac:dyDescent="0.25">
      <c r="X7704"/>
      <c r="Y7704"/>
      <c r="Z7704"/>
      <c r="AA7704"/>
    </row>
    <row r="7705" spans="24:27" x14ac:dyDescent="0.25">
      <c r="X7705"/>
      <c r="Y7705"/>
      <c r="Z7705"/>
      <c r="AA7705"/>
    </row>
    <row r="7706" spans="24:27" x14ac:dyDescent="0.25">
      <c r="X7706"/>
      <c r="Y7706"/>
      <c r="Z7706"/>
      <c r="AA7706"/>
    </row>
    <row r="7707" spans="24:27" x14ac:dyDescent="0.25">
      <c r="X7707"/>
      <c r="Y7707"/>
      <c r="Z7707"/>
      <c r="AA7707"/>
    </row>
    <row r="7708" spans="24:27" x14ac:dyDescent="0.25">
      <c r="X7708"/>
      <c r="Y7708"/>
      <c r="Z7708"/>
      <c r="AA7708"/>
    </row>
    <row r="7709" spans="24:27" x14ac:dyDescent="0.25">
      <c r="X7709"/>
      <c r="Y7709"/>
      <c r="Z7709"/>
      <c r="AA7709"/>
    </row>
    <row r="7710" spans="24:27" x14ac:dyDescent="0.25">
      <c r="X7710"/>
      <c r="Y7710"/>
      <c r="Z7710"/>
      <c r="AA7710"/>
    </row>
    <row r="7711" spans="24:27" x14ac:dyDescent="0.25">
      <c r="X7711"/>
      <c r="Y7711"/>
      <c r="Z7711"/>
      <c r="AA7711"/>
    </row>
    <row r="7712" spans="24:27" x14ac:dyDescent="0.25">
      <c r="X7712"/>
      <c r="Y7712"/>
      <c r="Z7712"/>
      <c r="AA7712"/>
    </row>
    <row r="7713" spans="24:27" x14ac:dyDescent="0.25">
      <c r="X7713"/>
      <c r="Y7713"/>
      <c r="Z7713"/>
      <c r="AA7713"/>
    </row>
    <row r="7714" spans="24:27" x14ac:dyDescent="0.25">
      <c r="X7714"/>
      <c r="Y7714"/>
      <c r="Z7714"/>
      <c r="AA7714"/>
    </row>
    <row r="7715" spans="24:27" x14ac:dyDescent="0.25">
      <c r="X7715"/>
      <c r="Y7715"/>
      <c r="Z7715"/>
      <c r="AA7715"/>
    </row>
    <row r="7716" spans="24:27" x14ac:dyDescent="0.25">
      <c r="X7716"/>
      <c r="Y7716"/>
      <c r="Z7716"/>
      <c r="AA7716"/>
    </row>
    <row r="7717" spans="24:27" x14ac:dyDescent="0.25">
      <c r="X7717"/>
      <c r="Y7717"/>
      <c r="Z7717"/>
      <c r="AA7717"/>
    </row>
    <row r="7718" spans="24:27" x14ac:dyDescent="0.25">
      <c r="X7718"/>
      <c r="Y7718"/>
      <c r="Z7718"/>
      <c r="AA7718"/>
    </row>
    <row r="7719" spans="24:27" x14ac:dyDescent="0.25">
      <c r="X7719"/>
      <c r="Y7719"/>
      <c r="Z7719"/>
      <c r="AA7719"/>
    </row>
    <row r="7720" spans="24:27" x14ac:dyDescent="0.25">
      <c r="X7720"/>
      <c r="Y7720"/>
      <c r="Z7720"/>
      <c r="AA7720"/>
    </row>
    <row r="7721" spans="24:27" x14ac:dyDescent="0.25">
      <c r="X7721"/>
      <c r="Y7721"/>
      <c r="Z7721"/>
      <c r="AA7721"/>
    </row>
    <row r="7722" spans="24:27" x14ac:dyDescent="0.25">
      <c r="X7722"/>
      <c r="Y7722"/>
      <c r="Z7722"/>
      <c r="AA7722"/>
    </row>
    <row r="7723" spans="24:27" x14ac:dyDescent="0.25">
      <c r="X7723"/>
      <c r="Y7723"/>
      <c r="Z7723"/>
      <c r="AA7723"/>
    </row>
    <row r="7724" spans="24:27" x14ac:dyDescent="0.25">
      <c r="X7724"/>
      <c r="Y7724"/>
      <c r="Z7724"/>
      <c r="AA7724"/>
    </row>
    <row r="7725" spans="24:27" x14ac:dyDescent="0.25">
      <c r="X7725"/>
      <c r="Y7725"/>
      <c r="Z7725"/>
      <c r="AA7725"/>
    </row>
    <row r="7726" spans="24:27" x14ac:dyDescent="0.25">
      <c r="X7726"/>
      <c r="Y7726"/>
      <c r="Z7726"/>
      <c r="AA7726"/>
    </row>
    <row r="7727" spans="24:27" x14ac:dyDescent="0.25">
      <c r="X7727"/>
      <c r="Y7727"/>
      <c r="Z7727"/>
      <c r="AA7727"/>
    </row>
    <row r="7728" spans="24:27" x14ac:dyDescent="0.25">
      <c r="X7728"/>
      <c r="Y7728"/>
      <c r="Z7728"/>
      <c r="AA7728"/>
    </row>
    <row r="7729" spans="24:27" x14ac:dyDescent="0.25">
      <c r="X7729"/>
      <c r="Y7729"/>
      <c r="Z7729"/>
      <c r="AA7729"/>
    </row>
    <row r="7730" spans="24:27" x14ac:dyDescent="0.25">
      <c r="X7730"/>
      <c r="Y7730"/>
      <c r="Z7730"/>
      <c r="AA7730"/>
    </row>
    <row r="7731" spans="24:27" x14ac:dyDescent="0.25">
      <c r="X7731"/>
      <c r="Y7731"/>
      <c r="Z7731"/>
      <c r="AA7731"/>
    </row>
    <row r="7732" spans="24:27" x14ac:dyDescent="0.25">
      <c r="X7732"/>
      <c r="Y7732"/>
      <c r="Z7732"/>
      <c r="AA7732"/>
    </row>
    <row r="7733" spans="24:27" x14ac:dyDescent="0.25">
      <c r="X7733"/>
      <c r="Y7733"/>
      <c r="Z7733"/>
      <c r="AA7733"/>
    </row>
    <row r="7734" spans="24:27" x14ac:dyDescent="0.25">
      <c r="X7734"/>
      <c r="Y7734"/>
      <c r="Z7734"/>
      <c r="AA7734"/>
    </row>
    <row r="7735" spans="24:27" x14ac:dyDescent="0.25">
      <c r="X7735"/>
      <c r="Y7735"/>
      <c r="Z7735"/>
      <c r="AA7735"/>
    </row>
    <row r="7736" spans="24:27" x14ac:dyDescent="0.25">
      <c r="X7736"/>
      <c r="Y7736"/>
      <c r="Z7736"/>
      <c r="AA7736"/>
    </row>
    <row r="7737" spans="24:27" x14ac:dyDescent="0.25">
      <c r="X7737"/>
      <c r="Y7737"/>
      <c r="Z7737"/>
      <c r="AA7737"/>
    </row>
    <row r="7738" spans="24:27" x14ac:dyDescent="0.25">
      <c r="X7738"/>
      <c r="Y7738"/>
      <c r="Z7738"/>
      <c r="AA7738"/>
    </row>
    <row r="7739" spans="24:27" x14ac:dyDescent="0.25">
      <c r="X7739"/>
      <c r="Y7739"/>
      <c r="Z7739"/>
      <c r="AA7739"/>
    </row>
    <row r="7740" spans="24:27" x14ac:dyDescent="0.25">
      <c r="X7740"/>
      <c r="Y7740"/>
      <c r="Z7740"/>
      <c r="AA7740"/>
    </row>
    <row r="7741" spans="24:27" x14ac:dyDescent="0.25">
      <c r="X7741"/>
      <c r="Y7741"/>
      <c r="Z7741"/>
      <c r="AA7741"/>
    </row>
    <row r="7742" spans="24:27" x14ac:dyDescent="0.25">
      <c r="X7742"/>
      <c r="Y7742"/>
      <c r="Z7742"/>
      <c r="AA7742"/>
    </row>
    <row r="7743" spans="24:27" x14ac:dyDescent="0.25">
      <c r="X7743"/>
      <c r="Y7743"/>
      <c r="Z7743"/>
      <c r="AA7743"/>
    </row>
    <row r="7744" spans="24:27" x14ac:dyDescent="0.25">
      <c r="X7744"/>
      <c r="Y7744"/>
      <c r="Z7744"/>
      <c r="AA7744"/>
    </row>
    <row r="7745" spans="24:27" x14ac:dyDescent="0.25">
      <c r="X7745"/>
      <c r="Y7745"/>
      <c r="Z7745"/>
      <c r="AA7745"/>
    </row>
    <row r="7746" spans="24:27" x14ac:dyDescent="0.25">
      <c r="X7746"/>
      <c r="Y7746"/>
      <c r="Z7746"/>
      <c r="AA7746"/>
    </row>
    <row r="7747" spans="24:27" x14ac:dyDescent="0.25">
      <c r="X7747"/>
      <c r="Y7747"/>
      <c r="Z7747"/>
      <c r="AA7747"/>
    </row>
    <row r="7748" spans="24:27" x14ac:dyDescent="0.25">
      <c r="X7748"/>
      <c r="Y7748"/>
      <c r="Z7748"/>
      <c r="AA7748"/>
    </row>
    <row r="7749" spans="24:27" x14ac:dyDescent="0.25">
      <c r="X7749"/>
      <c r="Y7749"/>
      <c r="Z7749"/>
      <c r="AA7749"/>
    </row>
    <row r="7750" spans="24:27" x14ac:dyDescent="0.25">
      <c r="X7750"/>
      <c r="Y7750"/>
      <c r="Z7750"/>
      <c r="AA7750"/>
    </row>
    <row r="7751" spans="24:27" x14ac:dyDescent="0.25">
      <c r="X7751"/>
      <c r="Y7751"/>
      <c r="Z7751"/>
      <c r="AA7751"/>
    </row>
    <row r="7752" spans="24:27" x14ac:dyDescent="0.25">
      <c r="X7752"/>
      <c r="Y7752"/>
      <c r="Z7752"/>
      <c r="AA7752"/>
    </row>
    <row r="7753" spans="24:27" x14ac:dyDescent="0.25">
      <c r="X7753"/>
      <c r="Y7753"/>
      <c r="Z7753"/>
      <c r="AA7753"/>
    </row>
    <row r="7754" spans="24:27" x14ac:dyDescent="0.25">
      <c r="X7754"/>
      <c r="Y7754"/>
      <c r="Z7754"/>
      <c r="AA7754"/>
    </row>
    <row r="7755" spans="24:27" x14ac:dyDescent="0.25">
      <c r="X7755"/>
      <c r="Y7755"/>
      <c r="Z7755"/>
      <c r="AA7755"/>
    </row>
    <row r="7756" spans="24:27" x14ac:dyDescent="0.25">
      <c r="X7756"/>
      <c r="Y7756"/>
      <c r="Z7756"/>
      <c r="AA7756"/>
    </row>
    <row r="7757" spans="24:27" x14ac:dyDescent="0.25">
      <c r="X7757"/>
      <c r="Y7757"/>
      <c r="Z7757"/>
      <c r="AA7757"/>
    </row>
    <row r="7758" spans="24:27" x14ac:dyDescent="0.25">
      <c r="X7758"/>
      <c r="Y7758"/>
      <c r="Z7758"/>
      <c r="AA7758"/>
    </row>
    <row r="7759" spans="24:27" x14ac:dyDescent="0.25">
      <c r="X7759"/>
      <c r="Y7759"/>
      <c r="Z7759"/>
      <c r="AA7759"/>
    </row>
    <row r="7760" spans="24:27" x14ac:dyDescent="0.25">
      <c r="X7760"/>
      <c r="Y7760"/>
      <c r="Z7760"/>
      <c r="AA7760"/>
    </row>
    <row r="7761" spans="24:27" x14ac:dyDescent="0.25">
      <c r="X7761"/>
      <c r="Y7761"/>
      <c r="Z7761"/>
      <c r="AA7761"/>
    </row>
    <row r="7762" spans="24:27" x14ac:dyDescent="0.25">
      <c r="X7762"/>
      <c r="Y7762"/>
      <c r="Z7762"/>
      <c r="AA7762"/>
    </row>
    <row r="7763" spans="24:27" x14ac:dyDescent="0.25">
      <c r="X7763"/>
      <c r="Y7763"/>
      <c r="Z7763"/>
      <c r="AA7763"/>
    </row>
    <row r="7764" spans="24:27" x14ac:dyDescent="0.25">
      <c r="X7764"/>
      <c r="Y7764"/>
      <c r="Z7764"/>
      <c r="AA7764"/>
    </row>
    <row r="7765" spans="24:27" x14ac:dyDescent="0.25">
      <c r="X7765"/>
      <c r="Y7765"/>
      <c r="Z7765"/>
      <c r="AA7765"/>
    </row>
    <row r="7766" spans="24:27" x14ac:dyDescent="0.25">
      <c r="X7766"/>
      <c r="Y7766"/>
      <c r="Z7766"/>
      <c r="AA7766"/>
    </row>
    <row r="7767" spans="24:27" x14ac:dyDescent="0.25">
      <c r="X7767"/>
      <c r="Y7767"/>
      <c r="Z7767"/>
      <c r="AA7767"/>
    </row>
    <row r="7768" spans="24:27" x14ac:dyDescent="0.25">
      <c r="X7768"/>
      <c r="Y7768"/>
      <c r="Z7768"/>
      <c r="AA7768"/>
    </row>
    <row r="7769" spans="24:27" x14ac:dyDescent="0.25">
      <c r="X7769"/>
      <c r="Y7769"/>
      <c r="Z7769"/>
      <c r="AA7769"/>
    </row>
    <row r="7770" spans="24:27" x14ac:dyDescent="0.25">
      <c r="X7770"/>
      <c r="Y7770"/>
      <c r="Z7770"/>
      <c r="AA7770"/>
    </row>
    <row r="7771" spans="24:27" x14ac:dyDescent="0.25">
      <c r="X7771"/>
      <c r="Y7771"/>
      <c r="Z7771"/>
      <c r="AA7771"/>
    </row>
    <row r="7772" spans="24:27" x14ac:dyDescent="0.25">
      <c r="X7772"/>
      <c r="Y7772"/>
      <c r="Z7772"/>
      <c r="AA7772"/>
    </row>
    <row r="7773" spans="24:27" x14ac:dyDescent="0.25">
      <c r="X7773"/>
      <c r="Y7773"/>
      <c r="Z7773"/>
      <c r="AA7773"/>
    </row>
    <row r="7774" spans="24:27" x14ac:dyDescent="0.25">
      <c r="X7774"/>
      <c r="Y7774"/>
      <c r="Z7774"/>
      <c r="AA7774"/>
    </row>
    <row r="7775" spans="24:27" x14ac:dyDescent="0.25">
      <c r="X7775"/>
      <c r="Y7775"/>
      <c r="Z7775"/>
      <c r="AA7775"/>
    </row>
    <row r="7776" spans="24:27" x14ac:dyDescent="0.25">
      <c r="X7776"/>
      <c r="Y7776"/>
      <c r="Z7776"/>
      <c r="AA7776"/>
    </row>
    <row r="7777" spans="24:27" x14ac:dyDescent="0.25">
      <c r="X7777"/>
      <c r="Y7777"/>
      <c r="Z7777"/>
      <c r="AA7777"/>
    </row>
    <row r="7778" spans="24:27" x14ac:dyDescent="0.25">
      <c r="X7778"/>
      <c r="Y7778"/>
      <c r="Z7778"/>
      <c r="AA7778"/>
    </row>
    <row r="7779" spans="24:27" x14ac:dyDescent="0.25">
      <c r="X7779"/>
      <c r="Y7779"/>
      <c r="Z7779"/>
      <c r="AA7779"/>
    </row>
    <row r="7780" spans="24:27" x14ac:dyDescent="0.25">
      <c r="X7780"/>
      <c r="Y7780"/>
      <c r="Z7780"/>
      <c r="AA7780"/>
    </row>
    <row r="7781" spans="24:27" x14ac:dyDescent="0.25">
      <c r="X7781"/>
      <c r="Y7781"/>
      <c r="Z7781"/>
      <c r="AA7781"/>
    </row>
    <row r="7782" spans="24:27" x14ac:dyDescent="0.25">
      <c r="X7782"/>
      <c r="Y7782"/>
      <c r="Z7782"/>
      <c r="AA7782"/>
    </row>
    <row r="7783" spans="24:27" x14ac:dyDescent="0.25">
      <c r="X7783"/>
      <c r="Y7783"/>
      <c r="Z7783"/>
      <c r="AA7783"/>
    </row>
    <row r="7784" spans="24:27" x14ac:dyDescent="0.25">
      <c r="X7784"/>
      <c r="Y7784"/>
      <c r="Z7784"/>
      <c r="AA7784"/>
    </row>
    <row r="7785" spans="24:27" x14ac:dyDescent="0.25">
      <c r="X7785"/>
      <c r="Y7785"/>
      <c r="Z7785"/>
      <c r="AA7785"/>
    </row>
    <row r="7786" spans="24:27" x14ac:dyDescent="0.25">
      <c r="X7786"/>
      <c r="Y7786"/>
      <c r="Z7786"/>
      <c r="AA7786"/>
    </row>
    <row r="7787" spans="24:27" x14ac:dyDescent="0.25">
      <c r="X7787"/>
      <c r="Y7787"/>
      <c r="Z7787"/>
      <c r="AA7787"/>
    </row>
    <row r="7788" spans="24:27" x14ac:dyDescent="0.25">
      <c r="X7788"/>
      <c r="Y7788"/>
      <c r="Z7788"/>
      <c r="AA7788"/>
    </row>
    <row r="7789" spans="24:27" x14ac:dyDescent="0.25">
      <c r="X7789"/>
      <c r="Y7789"/>
      <c r="Z7789"/>
      <c r="AA7789"/>
    </row>
    <row r="7790" spans="24:27" x14ac:dyDescent="0.25">
      <c r="X7790"/>
      <c r="Y7790"/>
      <c r="Z7790"/>
      <c r="AA7790"/>
    </row>
    <row r="7791" spans="24:27" x14ac:dyDescent="0.25">
      <c r="X7791"/>
      <c r="Y7791"/>
      <c r="Z7791"/>
      <c r="AA7791"/>
    </row>
    <row r="7792" spans="24:27" x14ac:dyDescent="0.25">
      <c r="X7792"/>
      <c r="Y7792"/>
      <c r="Z7792"/>
      <c r="AA7792"/>
    </row>
    <row r="7793" spans="24:27" x14ac:dyDescent="0.25">
      <c r="X7793"/>
      <c r="Y7793"/>
      <c r="Z7793"/>
      <c r="AA7793"/>
    </row>
    <row r="7794" spans="24:27" x14ac:dyDescent="0.25">
      <c r="X7794"/>
      <c r="Y7794"/>
      <c r="Z7794"/>
      <c r="AA7794"/>
    </row>
    <row r="7795" spans="24:27" x14ac:dyDescent="0.25">
      <c r="X7795"/>
      <c r="Y7795"/>
      <c r="Z7795"/>
      <c r="AA7795"/>
    </row>
    <row r="7796" spans="24:27" x14ac:dyDescent="0.25">
      <c r="X7796"/>
      <c r="Y7796"/>
      <c r="Z7796"/>
      <c r="AA7796"/>
    </row>
    <row r="7797" spans="24:27" x14ac:dyDescent="0.25">
      <c r="X7797"/>
      <c r="Y7797"/>
      <c r="Z7797"/>
      <c r="AA7797"/>
    </row>
    <row r="7798" spans="24:27" x14ac:dyDescent="0.25">
      <c r="X7798"/>
      <c r="Y7798"/>
      <c r="Z7798"/>
      <c r="AA7798"/>
    </row>
    <row r="7799" spans="24:27" x14ac:dyDescent="0.25">
      <c r="X7799"/>
      <c r="Y7799"/>
      <c r="Z7799"/>
      <c r="AA7799"/>
    </row>
    <row r="7800" spans="24:27" x14ac:dyDescent="0.25">
      <c r="X7800"/>
      <c r="Y7800"/>
      <c r="Z7800"/>
      <c r="AA7800"/>
    </row>
    <row r="7801" spans="24:27" x14ac:dyDescent="0.25">
      <c r="X7801"/>
      <c r="Y7801"/>
      <c r="Z7801"/>
      <c r="AA7801"/>
    </row>
    <row r="7802" spans="24:27" x14ac:dyDescent="0.25">
      <c r="X7802"/>
      <c r="Y7802"/>
      <c r="Z7802"/>
      <c r="AA7802"/>
    </row>
    <row r="7803" spans="24:27" x14ac:dyDescent="0.25">
      <c r="X7803"/>
      <c r="Y7803"/>
      <c r="Z7803"/>
      <c r="AA7803"/>
    </row>
    <row r="7804" spans="24:27" x14ac:dyDescent="0.25">
      <c r="X7804"/>
      <c r="Y7804"/>
      <c r="Z7804"/>
      <c r="AA7804"/>
    </row>
    <row r="7805" spans="24:27" x14ac:dyDescent="0.25">
      <c r="X7805"/>
      <c r="Y7805"/>
      <c r="Z7805"/>
      <c r="AA7805"/>
    </row>
    <row r="7806" spans="24:27" x14ac:dyDescent="0.25">
      <c r="X7806"/>
      <c r="Y7806"/>
      <c r="Z7806"/>
      <c r="AA7806"/>
    </row>
    <row r="7807" spans="24:27" x14ac:dyDescent="0.25">
      <c r="X7807"/>
      <c r="Y7807"/>
      <c r="Z7807"/>
      <c r="AA7807"/>
    </row>
    <row r="7808" spans="24:27" x14ac:dyDescent="0.25">
      <c r="X7808"/>
      <c r="Y7808"/>
      <c r="Z7808"/>
      <c r="AA7808"/>
    </row>
    <row r="7809" spans="24:27" x14ac:dyDescent="0.25">
      <c r="X7809"/>
      <c r="Y7809"/>
      <c r="Z7809"/>
      <c r="AA7809"/>
    </row>
    <row r="7810" spans="24:27" x14ac:dyDescent="0.25">
      <c r="X7810"/>
      <c r="Y7810"/>
      <c r="Z7810"/>
      <c r="AA7810"/>
    </row>
    <row r="7811" spans="24:27" x14ac:dyDescent="0.25">
      <c r="X7811"/>
      <c r="Y7811"/>
      <c r="Z7811"/>
      <c r="AA7811"/>
    </row>
    <row r="7812" spans="24:27" x14ac:dyDescent="0.25">
      <c r="X7812"/>
      <c r="Y7812"/>
      <c r="Z7812"/>
      <c r="AA7812"/>
    </row>
    <row r="7813" spans="24:27" x14ac:dyDescent="0.25">
      <c r="X7813"/>
      <c r="Y7813"/>
      <c r="Z7813"/>
      <c r="AA7813"/>
    </row>
    <row r="7814" spans="24:27" x14ac:dyDescent="0.25">
      <c r="X7814"/>
      <c r="Y7814"/>
      <c r="Z7814"/>
      <c r="AA7814"/>
    </row>
    <row r="7815" spans="24:27" x14ac:dyDescent="0.25">
      <c r="X7815"/>
      <c r="Y7815"/>
      <c r="Z7815"/>
      <c r="AA7815"/>
    </row>
    <row r="7816" spans="24:27" x14ac:dyDescent="0.25">
      <c r="X7816"/>
      <c r="Y7816"/>
      <c r="Z7816"/>
      <c r="AA7816"/>
    </row>
    <row r="7817" spans="24:27" x14ac:dyDescent="0.25">
      <c r="X7817"/>
      <c r="Y7817"/>
      <c r="Z7817"/>
      <c r="AA7817"/>
    </row>
    <row r="7818" spans="24:27" x14ac:dyDescent="0.25">
      <c r="X7818"/>
      <c r="Y7818"/>
      <c r="Z7818"/>
      <c r="AA7818"/>
    </row>
    <row r="7819" spans="24:27" x14ac:dyDescent="0.25">
      <c r="X7819"/>
      <c r="Y7819"/>
      <c r="Z7819"/>
      <c r="AA7819"/>
    </row>
    <row r="7820" spans="24:27" x14ac:dyDescent="0.25">
      <c r="X7820"/>
      <c r="Y7820"/>
      <c r="Z7820"/>
      <c r="AA7820"/>
    </row>
    <row r="7821" spans="24:27" x14ac:dyDescent="0.25">
      <c r="X7821"/>
      <c r="Y7821"/>
      <c r="Z7821"/>
      <c r="AA7821"/>
    </row>
    <row r="7822" spans="24:27" x14ac:dyDescent="0.25">
      <c r="X7822"/>
      <c r="Y7822"/>
      <c r="Z7822"/>
      <c r="AA7822"/>
    </row>
    <row r="7823" spans="24:27" x14ac:dyDescent="0.25">
      <c r="X7823"/>
      <c r="Y7823"/>
      <c r="Z7823"/>
      <c r="AA7823"/>
    </row>
    <row r="7824" spans="24:27" x14ac:dyDescent="0.25">
      <c r="X7824"/>
      <c r="Y7824"/>
      <c r="Z7824"/>
      <c r="AA7824"/>
    </row>
    <row r="7825" spans="24:27" x14ac:dyDescent="0.25">
      <c r="X7825"/>
      <c r="Y7825"/>
      <c r="Z7825"/>
      <c r="AA7825"/>
    </row>
    <row r="7826" spans="24:27" x14ac:dyDescent="0.25">
      <c r="X7826"/>
      <c r="Y7826"/>
      <c r="Z7826"/>
      <c r="AA7826"/>
    </row>
    <row r="7827" spans="24:27" x14ac:dyDescent="0.25">
      <c r="X7827"/>
      <c r="Y7827"/>
      <c r="Z7827"/>
      <c r="AA7827"/>
    </row>
    <row r="7828" spans="24:27" x14ac:dyDescent="0.25">
      <c r="X7828"/>
      <c r="Y7828"/>
      <c r="Z7828"/>
      <c r="AA7828"/>
    </row>
    <row r="7829" spans="24:27" x14ac:dyDescent="0.25">
      <c r="X7829"/>
      <c r="Y7829"/>
      <c r="Z7829"/>
      <c r="AA7829"/>
    </row>
    <row r="7830" spans="24:27" x14ac:dyDescent="0.25">
      <c r="X7830"/>
      <c r="Y7830"/>
      <c r="Z7830"/>
      <c r="AA7830"/>
    </row>
    <row r="7831" spans="24:27" x14ac:dyDescent="0.25">
      <c r="X7831"/>
      <c r="Y7831"/>
      <c r="Z7831"/>
      <c r="AA7831"/>
    </row>
    <row r="7832" spans="24:27" x14ac:dyDescent="0.25">
      <c r="X7832"/>
      <c r="Y7832"/>
      <c r="Z7832"/>
      <c r="AA7832"/>
    </row>
    <row r="7833" spans="24:27" x14ac:dyDescent="0.25">
      <c r="X7833"/>
      <c r="Y7833"/>
      <c r="Z7833"/>
      <c r="AA7833"/>
    </row>
    <row r="7834" spans="24:27" x14ac:dyDescent="0.25">
      <c r="X7834"/>
      <c r="Y7834"/>
      <c r="Z7834"/>
      <c r="AA7834"/>
    </row>
    <row r="7835" spans="24:27" x14ac:dyDescent="0.25">
      <c r="X7835"/>
      <c r="Y7835"/>
      <c r="Z7835"/>
      <c r="AA7835"/>
    </row>
    <row r="7836" spans="24:27" x14ac:dyDescent="0.25">
      <c r="X7836"/>
      <c r="Y7836"/>
      <c r="Z7836"/>
      <c r="AA7836"/>
    </row>
    <row r="7837" spans="24:27" x14ac:dyDescent="0.25">
      <c r="X7837"/>
      <c r="Y7837"/>
      <c r="Z7837"/>
      <c r="AA7837"/>
    </row>
    <row r="7838" spans="24:27" x14ac:dyDescent="0.25">
      <c r="X7838"/>
      <c r="Y7838"/>
      <c r="Z7838"/>
      <c r="AA7838"/>
    </row>
    <row r="7839" spans="24:27" x14ac:dyDescent="0.25">
      <c r="X7839"/>
      <c r="Y7839"/>
      <c r="Z7839"/>
      <c r="AA7839"/>
    </row>
    <row r="7840" spans="24:27" x14ac:dyDescent="0.25">
      <c r="X7840"/>
      <c r="Y7840"/>
      <c r="Z7840"/>
      <c r="AA7840"/>
    </row>
    <row r="7841" spans="24:27" x14ac:dyDescent="0.25">
      <c r="X7841"/>
      <c r="Y7841"/>
      <c r="Z7841"/>
      <c r="AA7841"/>
    </row>
    <row r="7842" spans="24:27" x14ac:dyDescent="0.25">
      <c r="X7842"/>
      <c r="Y7842"/>
      <c r="Z7842"/>
      <c r="AA7842"/>
    </row>
    <row r="7843" spans="24:27" x14ac:dyDescent="0.25">
      <c r="X7843"/>
      <c r="Y7843"/>
      <c r="Z7843"/>
      <c r="AA7843"/>
    </row>
    <row r="7844" spans="24:27" x14ac:dyDescent="0.25">
      <c r="X7844"/>
      <c r="Y7844"/>
      <c r="Z7844"/>
      <c r="AA7844"/>
    </row>
    <row r="7845" spans="24:27" x14ac:dyDescent="0.25">
      <c r="X7845"/>
      <c r="Y7845"/>
      <c r="Z7845"/>
      <c r="AA7845"/>
    </row>
    <row r="7846" spans="24:27" x14ac:dyDescent="0.25">
      <c r="X7846"/>
      <c r="Y7846"/>
      <c r="Z7846"/>
      <c r="AA7846"/>
    </row>
    <row r="7847" spans="24:27" x14ac:dyDescent="0.25">
      <c r="X7847"/>
      <c r="Y7847"/>
      <c r="Z7847"/>
      <c r="AA7847"/>
    </row>
    <row r="7848" spans="24:27" x14ac:dyDescent="0.25">
      <c r="X7848"/>
      <c r="Y7848"/>
      <c r="Z7848"/>
      <c r="AA7848"/>
    </row>
    <row r="7849" spans="24:27" x14ac:dyDescent="0.25">
      <c r="X7849"/>
      <c r="Y7849"/>
      <c r="Z7849"/>
      <c r="AA7849"/>
    </row>
    <row r="7850" spans="24:27" x14ac:dyDescent="0.25">
      <c r="X7850"/>
      <c r="Y7850"/>
      <c r="Z7850"/>
      <c r="AA7850"/>
    </row>
    <row r="7851" spans="24:27" x14ac:dyDescent="0.25">
      <c r="X7851"/>
      <c r="Y7851"/>
      <c r="Z7851"/>
      <c r="AA7851"/>
    </row>
    <row r="7852" spans="24:27" x14ac:dyDescent="0.25">
      <c r="X7852"/>
      <c r="Y7852"/>
      <c r="Z7852"/>
      <c r="AA7852"/>
    </row>
    <row r="7853" spans="24:27" x14ac:dyDescent="0.25">
      <c r="X7853"/>
      <c r="Y7853"/>
      <c r="Z7853"/>
      <c r="AA7853"/>
    </row>
    <row r="7854" spans="24:27" x14ac:dyDescent="0.25">
      <c r="X7854"/>
      <c r="Y7854"/>
      <c r="Z7854"/>
      <c r="AA7854"/>
    </row>
    <row r="7855" spans="24:27" x14ac:dyDescent="0.25">
      <c r="X7855"/>
      <c r="Y7855"/>
      <c r="Z7855"/>
      <c r="AA7855"/>
    </row>
    <row r="7856" spans="24:27" x14ac:dyDescent="0.25">
      <c r="X7856"/>
      <c r="Y7856"/>
      <c r="Z7856"/>
      <c r="AA7856"/>
    </row>
    <row r="7857" spans="24:27" x14ac:dyDescent="0.25">
      <c r="X7857"/>
      <c r="Y7857"/>
      <c r="Z7857"/>
      <c r="AA7857"/>
    </row>
    <row r="7858" spans="24:27" x14ac:dyDescent="0.25">
      <c r="X7858"/>
      <c r="Y7858"/>
      <c r="Z7858"/>
      <c r="AA7858"/>
    </row>
    <row r="7859" spans="24:27" x14ac:dyDescent="0.25">
      <c r="X7859"/>
      <c r="Y7859"/>
      <c r="Z7859"/>
      <c r="AA7859"/>
    </row>
    <row r="7860" spans="24:27" x14ac:dyDescent="0.25">
      <c r="X7860"/>
      <c r="Y7860"/>
      <c r="Z7860"/>
      <c r="AA7860"/>
    </row>
    <row r="7861" spans="24:27" x14ac:dyDescent="0.25">
      <c r="X7861"/>
      <c r="Y7861"/>
      <c r="Z7861"/>
      <c r="AA7861"/>
    </row>
    <row r="7862" spans="24:27" x14ac:dyDescent="0.25">
      <c r="X7862"/>
      <c r="Y7862"/>
      <c r="Z7862"/>
      <c r="AA7862"/>
    </row>
    <row r="7863" spans="24:27" x14ac:dyDescent="0.25">
      <c r="X7863"/>
      <c r="Y7863"/>
      <c r="Z7863"/>
      <c r="AA7863"/>
    </row>
    <row r="7864" spans="24:27" x14ac:dyDescent="0.25">
      <c r="X7864"/>
      <c r="Y7864"/>
      <c r="Z7864"/>
      <c r="AA7864"/>
    </row>
    <row r="7865" spans="24:27" x14ac:dyDescent="0.25">
      <c r="X7865"/>
      <c r="Y7865"/>
      <c r="Z7865"/>
      <c r="AA7865"/>
    </row>
    <row r="7866" spans="24:27" x14ac:dyDescent="0.25">
      <c r="X7866"/>
      <c r="Y7866"/>
      <c r="Z7866"/>
      <c r="AA7866"/>
    </row>
    <row r="7867" spans="24:27" x14ac:dyDescent="0.25">
      <c r="X7867"/>
      <c r="Y7867"/>
      <c r="Z7867"/>
      <c r="AA7867"/>
    </row>
    <row r="7868" spans="24:27" x14ac:dyDescent="0.25">
      <c r="X7868"/>
      <c r="Y7868"/>
      <c r="Z7868"/>
      <c r="AA7868"/>
    </row>
    <row r="7869" spans="24:27" x14ac:dyDescent="0.25">
      <c r="X7869"/>
      <c r="Y7869"/>
      <c r="Z7869"/>
      <c r="AA7869"/>
    </row>
    <row r="7870" spans="24:27" x14ac:dyDescent="0.25">
      <c r="X7870"/>
      <c r="Y7870"/>
      <c r="Z7870"/>
      <c r="AA7870"/>
    </row>
    <row r="7871" spans="24:27" x14ac:dyDescent="0.25">
      <c r="X7871"/>
      <c r="Y7871"/>
      <c r="Z7871"/>
      <c r="AA7871"/>
    </row>
    <row r="7872" spans="24:27" x14ac:dyDescent="0.25">
      <c r="X7872"/>
      <c r="Y7872"/>
      <c r="Z7872"/>
      <c r="AA7872"/>
    </row>
    <row r="7873" spans="24:27" x14ac:dyDescent="0.25">
      <c r="X7873"/>
      <c r="Y7873"/>
      <c r="Z7873"/>
      <c r="AA7873"/>
    </row>
    <row r="7874" spans="24:27" x14ac:dyDescent="0.25">
      <c r="X7874"/>
      <c r="Y7874"/>
      <c r="Z7874"/>
      <c r="AA7874"/>
    </row>
    <row r="7875" spans="24:27" x14ac:dyDescent="0.25">
      <c r="X7875"/>
      <c r="Y7875"/>
      <c r="Z7875"/>
      <c r="AA7875"/>
    </row>
    <row r="7876" spans="24:27" x14ac:dyDescent="0.25">
      <c r="X7876"/>
      <c r="Y7876"/>
      <c r="Z7876"/>
      <c r="AA7876"/>
    </row>
    <row r="7877" spans="24:27" x14ac:dyDescent="0.25">
      <c r="X7877"/>
      <c r="Y7877"/>
      <c r="Z7877"/>
      <c r="AA7877"/>
    </row>
    <row r="7878" spans="24:27" x14ac:dyDescent="0.25">
      <c r="X7878"/>
      <c r="Y7878"/>
      <c r="Z7878"/>
      <c r="AA7878"/>
    </row>
    <row r="7879" spans="24:27" x14ac:dyDescent="0.25">
      <c r="X7879"/>
      <c r="Y7879"/>
      <c r="Z7879"/>
      <c r="AA7879"/>
    </row>
    <row r="7880" spans="24:27" x14ac:dyDescent="0.25">
      <c r="X7880"/>
      <c r="Y7880"/>
      <c r="Z7880"/>
      <c r="AA7880"/>
    </row>
    <row r="7881" spans="24:27" x14ac:dyDescent="0.25">
      <c r="X7881"/>
      <c r="Y7881"/>
      <c r="Z7881"/>
      <c r="AA7881"/>
    </row>
    <row r="7882" spans="24:27" x14ac:dyDescent="0.25">
      <c r="X7882"/>
      <c r="Y7882"/>
      <c r="Z7882"/>
      <c r="AA7882"/>
    </row>
    <row r="7883" spans="24:27" x14ac:dyDescent="0.25">
      <c r="X7883"/>
      <c r="Y7883"/>
      <c r="Z7883"/>
      <c r="AA7883"/>
    </row>
    <row r="7884" spans="24:27" x14ac:dyDescent="0.25">
      <c r="X7884"/>
      <c r="Y7884"/>
      <c r="Z7884"/>
      <c r="AA7884"/>
    </row>
    <row r="7885" spans="24:27" x14ac:dyDescent="0.25">
      <c r="X7885"/>
      <c r="Y7885"/>
      <c r="Z7885"/>
      <c r="AA7885"/>
    </row>
    <row r="7886" spans="24:27" x14ac:dyDescent="0.25">
      <c r="X7886"/>
      <c r="Y7886"/>
      <c r="Z7886"/>
      <c r="AA7886"/>
    </row>
    <row r="7887" spans="24:27" x14ac:dyDescent="0.25">
      <c r="X7887"/>
      <c r="Y7887"/>
      <c r="Z7887"/>
      <c r="AA7887"/>
    </row>
    <row r="7888" spans="24:27" x14ac:dyDescent="0.25">
      <c r="X7888"/>
      <c r="Y7888"/>
      <c r="Z7888"/>
      <c r="AA7888"/>
    </row>
    <row r="7889" spans="24:27" x14ac:dyDescent="0.25">
      <c r="X7889"/>
      <c r="Y7889"/>
      <c r="Z7889"/>
      <c r="AA7889"/>
    </row>
    <row r="7890" spans="24:27" x14ac:dyDescent="0.25">
      <c r="X7890"/>
      <c r="Y7890"/>
      <c r="Z7890"/>
      <c r="AA7890"/>
    </row>
    <row r="7891" spans="24:27" x14ac:dyDescent="0.25">
      <c r="X7891"/>
      <c r="Y7891"/>
      <c r="Z7891"/>
      <c r="AA7891"/>
    </row>
    <row r="7892" spans="24:27" x14ac:dyDescent="0.25">
      <c r="X7892"/>
      <c r="Y7892"/>
      <c r="Z7892"/>
      <c r="AA7892"/>
    </row>
    <row r="7893" spans="24:27" x14ac:dyDescent="0.25">
      <c r="X7893"/>
      <c r="Y7893"/>
      <c r="Z7893"/>
      <c r="AA7893"/>
    </row>
    <row r="7894" spans="24:27" x14ac:dyDescent="0.25">
      <c r="X7894"/>
      <c r="Y7894"/>
      <c r="Z7894"/>
      <c r="AA7894"/>
    </row>
    <row r="7895" spans="24:27" x14ac:dyDescent="0.25">
      <c r="X7895"/>
      <c r="Y7895"/>
      <c r="Z7895"/>
      <c r="AA7895"/>
    </row>
    <row r="7896" spans="24:27" x14ac:dyDescent="0.25">
      <c r="X7896"/>
      <c r="Y7896"/>
      <c r="Z7896"/>
      <c r="AA7896"/>
    </row>
    <row r="7897" spans="24:27" x14ac:dyDescent="0.25">
      <c r="X7897"/>
      <c r="Y7897"/>
      <c r="Z7897"/>
      <c r="AA7897"/>
    </row>
    <row r="7898" spans="24:27" x14ac:dyDescent="0.25">
      <c r="X7898"/>
      <c r="Y7898"/>
      <c r="Z7898"/>
      <c r="AA7898"/>
    </row>
    <row r="7899" spans="24:27" x14ac:dyDescent="0.25">
      <c r="X7899"/>
      <c r="Y7899"/>
      <c r="Z7899"/>
      <c r="AA7899"/>
    </row>
    <row r="7900" spans="24:27" x14ac:dyDescent="0.25">
      <c r="X7900"/>
      <c r="Y7900"/>
      <c r="Z7900"/>
      <c r="AA7900"/>
    </row>
    <row r="7901" spans="24:27" x14ac:dyDescent="0.25">
      <c r="X7901"/>
      <c r="Y7901"/>
      <c r="Z7901"/>
      <c r="AA7901"/>
    </row>
    <row r="7902" spans="24:27" x14ac:dyDescent="0.25">
      <c r="X7902"/>
      <c r="Y7902"/>
      <c r="Z7902"/>
      <c r="AA7902"/>
    </row>
    <row r="7903" spans="24:27" x14ac:dyDescent="0.25">
      <c r="X7903"/>
      <c r="Y7903"/>
      <c r="Z7903"/>
      <c r="AA7903"/>
    </row>
    <row r="7904" spans="24:27" x14ac:dyDescent="0.25">
      <c r="X7904"/>
      <c r="Y7904"/>
      <c r="Z7904"/>
      <c r="AA7904"/>
    </row>
    <row r="7905" spans="24:27" x14ac:dyDescent="0.25">
      <c r="X7905"/>
      <c r="Y7905"/>
      <c r="Z7905"/>
      <c r="AA7905"/>
    </row>
    <row r="7906" spans="24:27" x14ac:dyDescent="0.25">
      <c r="X7906"/>
      <c r="Y7906"/>
      <c r="Z7906"/>
      <c r="AA7906"/>
    </row>
    <row r="7907" spans="24:27" x14ac:dyDescent="0.25">
      <c r="X7907"/>
      <c r="Y7907"/>
      <c r="Z7907"/>
      <c r="AA7907"/>
    </row>
    <row r="7908" spans="24:27" x14ac:dyDescent="0.25">
      <c r="X7908"/>
      <c r="Y7908"/>
      <c r="Z7908"/>
      <c r="AA7908"/>
    </row>
    <row r="7909" spans="24:27" x14ac:dyDescent="0.25">
      <c r="X7909"/>
      <c r="Y7909"/>
      <c r="Z7909"/>
      <c r="AA7909"/>
    </row>
    <row r="7910" spans="24:27" x14ac:dyDescent="0.25">
      <c r="X7910"/>
      <c r="Y7910"/>
      <c r="Z7910"/>
      <c r="AA7910"/>
    </row>
    <row r="7911" spans="24:27" x14ac:dyDescent="0.25">
      <c r="X7911"/>
      <c r="Y7911"/>
      <c r="Z7911"/>
      <c r="AA7911"/>
    </row>
    <row r="7912" spans="24:27" x14ac:dyDescent="0.25">
      <c r="X7912"/>
      <c r="Y7912"/>
      <c r="Z7912"/>
      <c r="AA7912"/>
    </row>
    <row r="7913" spans="24:27" x14ac:dyDescent="0.25">
      <c r="X7913"/>
      <c r="Y7913"/>
      <c r="Z7913"/>
      <c r="AA7913"/>
    </row>
    <row r="7914" spans="24:27" x14ac:dyDescent="0.25">
      <c r="X7914"/>
      <c r="Y7914"/>
      <c r="Z7914"/>
      <c r="AA7914"/>
    </row>
    <row r="7915" spans="24:27" x14ac:dyDescent="0.25">
      <c r="X7915"/>
      <c r="Y7915"/>
      <c r="Z7915"/>
      <c r="AA7915"/>
    </row>
    <row r="7916" spans="24:27" x14ac:dyDescent="0.25">
      <c r="X7916"/>
      <c r="Y7916"/>
      <c r="Z7916"/>
      <c r="AA7916"/>
    </row>
    <row r="7917" spans="24:27" x14ac:dyDescent="0.25">
      <c r="X7917"/>
      <c r="Y7917"/>
      <c r="Z7917"/>
      <c r="AA7917"/>
    </row>
    <row r="7918" spans="24:27" x14ac:dyDescent="0.25">
      <c r="X7918"/>
      <c r="Y7918"/>
      <c r="Z7918"/>
      <c r="AA7918"/>
    </row>
    <row r="7919" spans="24:27" x14ac:dyDescent="0.25">
      <c r="X7919"/>
      <c r="Y7919"/>
      <c r="Z7919"/>
      <c r="AA7919"/>
    </row>
    <row r="7920" spans="24:27" x14ac:dyDescent="0.25">
      <c r="X7920"/>
      <c r="Y7920"/>
      <c r="Z7920"/>
      <c r="AA7920"/>
    </row>
    <row r="7921" spans="24:27" x14ac:dyDescent="0.25">
      <c r="X7921"/>
      <c r="Y7921"/>
      <c r="Z7921"/>
      <c r="AA7921"/>
    </row>
    <row r="7922" spans="24:27" x14ac:dyDescent="0.25">
      <c r="X7922"/>
      <c r="Y7922"/>
      <c r="Z7922"/>
      <c r="AA7922"/>
    </row>
    <row r="7923" spans="24:27" x14ac:dyDescent="0.25">
      <c r="X7923"/>
      <c r="Y7923"/>
      <c r="Z7923"/>
      <c r="AA7923"/>
    </row>
    <row r="7924" spans="24:27" x14ac:dyDescent="0.25">
      <c r="X7924"/>
      <c r="Y7924"/>
      <c r="Z7924"/>
      <c r="AA7924"/>
    </row>
    <row r="7925" spans="24:27" x14ac:dyDescent="0.25">
      <c r="X7925"/>
      <c r="Y7925"/>
      <c r="Z7925"/>
      <c r="AA7925"/>
    </row>
    <row r="7926" spans="24:27" x14ac:dyDescent="0.25">
      <c r="X7926"/>
      <c r="Y7926"/>
      <c r="Z7926"/>
      <c r="AA7926"/>
    </row>
    <row r="7927" spans="24:27" x14ac:dyDescent="0.25">
      <c r="X7927"/>
      <c r="Y7927"/>
      <c r="Z7927"/>
      <c r="AA7927"/>
    </row>
    <row r="7928" spans="24:27" x14ac:dyDescent="0.25">
      <c r="X7928"/>
      <c r="Y7928"/>
      <c r="Z7928"/>
      <c r="AA7928"/>
    </row>
    <row r="7929" spans="24:27" x14ac:dyDescent="0.25">
      <c r="X7929"/>
      <c r="Y7929"/>
      <c r="Z7929"/>
      <c r="AA7929"/>
    </row>
    <row r="7930" spans="24:27" x14ac:dyDescent="0.25">
      <c r="X7930"/>
      <c r="Y7930"/>
      <c r="Z7930"/>
      <c r="AA7930"/>
    </row>
    <row r="7931" spans="24:27" x14ac:dyDescent="0.25">
      <c r="X7931"/>
      <c r="Y7931"/>
      <c r="Z7931"/>
      <c r="AA7931"/>
    </row>
    <row r="7932" spans="24:27" x14ac:dyDescent="0.25">
      <c r="X7932"/>
      <c r="Y7932"/>
      <c r="Z7932"/>
      <c r="AA7932"/>
    </row>
    <row r="7933" spans="24:27" x14ac:dyDescent="0.25">
      <c r="X7933"/>
      <c r="Y7933"/>
      <c r="Z7933"/>
      <c r="AA7933"/>
    </row>
    <row r="7934" spans="24:27" x14ac:dyDescent="0.25">
      <c r="X7934"/>
      <c r="Y7934"/>
      <c r="Z7934"/>
      <c r="AA7934"/>
    </row>
    <row r="7935" spans="24:27" x14ac:dyDescent="0.25">
      <c r="X7935"/>
      <c r="Y7935"/>
      <c r="Z7935"/>
      <c r="AA7935"/>
    </row>
    <row r="7936" spans="24:27" x14ac:dyDescent="0.25">
      <c r="X7936"/>
      <c r="Y7936"/>
      <c r="Z7936"/>
      <c r="AA7936"/>
    </row>
    <row r="7937" spans="24:27" x14ac:dyDescent="0.25">
      <c r="X7937"/>
      <c r="Y7937"/>
      <c r="Z7937"/>
      <c r="AA7937"/>
    </row>
    <row r="7938" spans="24:27" x14ac:dyDescent="0.25">
      <c r="X7938"/>
      <c r="Y7938"/>
      <c r="Z7938"/>
      <c r="AA7938"/>
    </row>
    <row r="7939" spans="24:27" x14ac:dyDescent="0.25">
      <c r="X7939"/>
      <c r="Y7939"/>
      <c r="Z7939"/>
      <c r="AA7939"/>
    </row>
    <row r="7940" spans="24:27" x14ac:dyDescent="0.25">
      <c r="X7940"/>
      <c r="Y7940"/>
      <c r="Z7940"/>
      <c r="AA7940"/>
    </row>
    <row r="7941" spans="24:27" x14ac:dyDescent="0.25">
      <c r="X7941"/>
      <c r="Y7941"/>
      <c r="Z7941"/>
      <c r="AA7941"/>
    </row>
    <row r="7942" spans="24:27" x14ac:dyDescent="0.25">
      <c r="X7942"/>
      <c r="Y7942"/>
      <c r="Z7942"/>
      <c r="AA7942"/>
    </row>
    <row r="7943" spans="24:27" x14ac:dyDescent="0.25">
      <c r="X7943"/>
      <c r="Y7943"/>
      <c r="Z7943"/>
      <c r="AA7943"/>
    </row>
    <row r="7944" spans="24:27" x14ac:dyDescent="0.25">
      <c r="X7944"/>
      <c r="Y7944"/>
      <c r="Z7944"/>
      <c r="AA7944"/>
    </row>
    <row r="7945" spans="24:27" x14ac:dyDescent="0.25">
      <c r="X7945"/>
      <c r="Y7945"/>
      <c r="Z7945"/>
      <c r="AA7945"/>
    </row>
    <row r="7946" spans="24:27" x14ac:dyDescent="0.25">
      <c r="X7946"/>
      <c r="Y7946"/>
      <c r="Z7946"/>
      <c r="AA7946"/>
    </row>
    <row r="7947" spans="24:27" x14ac:dyDescent="0.25">
      <c r="X7947"/>
      <c r="Y7947"/>
      <c r="Z7947"/>
      <c r="AA7947"/>
    </row>
    <row r="7948" spans="24:27" x14ac:dyDescent="0.25">
      <c r="X7948"/>
      <c r="Y7948"/>
      <c r="Z7948"/>
      <c r="AA7948"/>
    </row>
    <row r="7949" spans="24:27" x14ac:dyDescent="0.25">
      <c r="X7949"/>
      <c r="Y7949"/>
      <c r="Z7949"/>
      <c r="AA7949"/>
    </row>
    <row r="7950" spans="24:27" x14ac:dyDescent="0.25">
      <c r="X7950"/>
      <c r="Y7950"/>
      <c r="Z7950"/>
      <c r="AA7950"/>
    </row>
    <row r="7951" spans="24:27" x14ac:dyDescent="0.25">
      <c r="X7951"/>
      <c r="Y7951"/>
      <c r="Z7951"/>
      <c r="AA7951"/>
    </row>
    <row r="7952" spans="24:27" x14ac:dyDescent="0.25">
      <c r="X7952"/>
      <c r="Y7952"/>
      <c r="Z7952"/>
      <c r="AA7952"/>
    </row>
    <row r="7953" spans="24:27" x14ac:dyDescent="0.25">
      <c r="X7953"/>
      <c r="Y7953"/>
      <c r="Z7953"/>
      <c r="AA7953"/>
    </row>
    <row r="7954" spans="24:27" x14ac:dyDescent="0.25">
      <c r="X7954"/>
      <c r="Y7954"/>
      <c r="Z7954"/>
      <c r="AA7954"/>
    </row>
    <row r="7955" spans="24:27" x14ac:dyDescent="0.25">
      <c r="X7955"/>
      <c r="Y7955"/>
      <c r="Z7955"/>
      <c r="AA7955"/>
    </row>
    <row r="7956" spans="24:27" x14ac:dyDescent="0.25">
      <c r="X7956"/>
      <c r="Y7956"/>
      <c r="Z7956"/>
      <c r="AA7956"/>
    </row>
    <row r="7957" spans="24:27" x14ac:dyDescent="0.25">
      <c r="X7957"/>
      <c r="Y7957"/>
      <c r="Z7957"/>
      <c r="AA7957"/>
    </row>
    <row r="7958" spans="24:27" x14ac:dyDescent="0.25">
      <c r="X7958"/>
      <c r="Y7958"/>
      <c r="Z7958"/>
      <c r="AA7958"/>
    </row>
    <row r="7959" spans="24:27" x14ac:dyDescent="0.25">
      <c r="X7959"/>
      <c r="Y7959"/>
      <c r="Z7959"/>
      <c r="AA7959"/>
    </row>
    <row r="7960" spans="24:27" x14ac:dyDescent="0.25">
      <c r="X7960"/>
      <c r="Y7960"/>
      <c r="Z7960"/>
      <c r="AA7960"/>
    </row>
    <row r="7961" spans="24:27" x14ac:dyDescent="0.25">
      <c r="X7961"/>
      <c r="Y7961"/>
      <c r="Z7961"/>
      <c r="AA7961"/>
    </row>
    <row r="7962" spans="24:27" x14ac:dyDescent="0.25">
      <c r="X7962"/>
      <c r="Y7962"/>
      <c r="Z7962"/>
      <c r="AA7962"/>
    </row>
    <row r="7963" spans="24:27" x14ac:dyDescent="0.25">
      <c r="X7963"/>
      <c r="Y7963"/>
      <c r="Z7963"/>
      <c r="AA7963"/>
    </row>
    <row r="7964" spans="24:27" x14ac:dyDescent="0.25">
      <c r="X7964"/>
      <c r="Y7964"/>
      <c r="Z7964"/>
      <c r="AA7964"/>
    </row>
    <row r="7965" spans="24:27" x14ac:dyDescent="0.25">
      <c r="X7965"/>
      <c r="Y7965"/>
      <c r="Z7965"/>
      <c r="AA7965"/>
    </row>
    <row r="7966" spans="24:27" x14ac:dyDescent="0.25">
      <c r="X7966"/>
      <c r="Y7966"/>
      <c r="Z7966"/>
      <c r="AA7966"/>
    </row>
    <row r="7967" spans="24:27" x14ac:dyDescent="0.25">
      <c r="X7967"/>
      <c r="Y7967"/>
      <c r="Z7967"/>
      <c r="AA7967"/>
    </row>
    <row r="7968" spans="24:27" x14ac:dyDescent="0.25">
      <c r="X7968"/>
      <c r="Y7968"/>
      <c r="Z7968"/>
      <c r="AA7968"/>
    </row>
    <row r="7969" spans="24:27" x14ac:dyDescent="0.25">
      <c r="X7969"/>
      <c r="Y7969"/>
      <c r="Z7969"/>
      <c r="AA7969"/>
    </row>
    <row r="7970" spans="24:27" x14ac:dyDescent="0.25">
      <c r="X7970"/>
      <c r="Y7970"/>
      <c r="Z7970"/>
      <c r="AA7970"/>
    </row>
    <row r="7971" spans="24:27" x14ac:dyDescent="0.25">
      <c r="X7971"/>
      <c r="Y7971"/>
      <c r="Z7971"/>
      <c r="AA7971"/>
    </row>
    <row r="7972" spans="24:27" x14ac:dyDescent="0.25">
      <c r="X7972"/>
      <c r="Y7972"/>
      <c r="Z7972"/>
      <c r="AA7972"/>
    </row>
    <row r="7973" spans="24:27" x14ac:dyDescent="0.25">
      <c r="X7973"/>
      <c r="Y7973"/>
      <c r="Z7973"/>
      <c r="AA7973"/>
    </row>
    <row r="7974" spans="24:27" x14ac:dyDescent="0.25">
      <c r="X7974"/>
      <c r="Y7974"/>
      <c r="Z7974"/>
      <c r="AA7974"/>
    </row>
    <row r="7975" spans="24:27" x14ac:dyDescent="0.25">
      <c r="X7975"/>
      <c r="Y7975"/>
      <c r="Z7975"/>
      <c r="AA7975"/>
    </row>
    <row r="7976" spans="24:27" x14ac:dyDescent="0.25">
      <c r="X7976"/>
      <c r="Y7976"/>
      <c r="Z7976"/>
      <c r="AA7976"/>
    </row>
    <row r="7977" spans="24:27" x14ac:dyDescent="0.25">
      <c r="X7977"/>
      <c r="Y7977"/>
      <c r="Z7977"/>
      <c r="AA7977"/>
    </row>
    <row r="7978" spans="24:27" x14ac:dyDescent="0.25">
      <c r="X7978"/>
      <c r="Y7978"/>
      <c r="Z7978"/>
      <c r="AA7978"/>
    </row>
    <row r="7979" spans="24:27" x14ac:dyDescent="0.25">
      <c r="X7979"/>
      <c r="Y7979"/>
      <c r="Z7979"/>
      <c r="AA7979"/>
    </row>
    <row r="7980" spans="24:27" x14ac:dyDescent="0.25">
      <c r="X7980"/>
      <c r="Y7980"/>
      <c r="Z7980"/>
      <c r="AA7980"/>
    </row>
    <row r="7981" spans="24:27" x14ac:dyDescent="0.25">
      <c r="X7981"/>
      <c r="Y7981"/>
      <c r="Z7981"/>
      <c r="AA7981"/>
    </row>
    <row r="7982" spans="24:27" x14ac:dyDescent="0.25">
      <c r="X7982"/>
      <c r="Y7982"/>
      <c r="Z7982"/>
      <c r="AA7982"/>
    </row>
    <row r="7983" spans="24:27" x14ac:dyDescent="0.25">
      <c r="X7983"/>
      <c r="Y7983"/>
      <c r="Z7983"/>
      <c r="AA7983"/>
    </row>
    <row r="7984" spans="24:27" x14ac:dyDescent="0.25">
      <c r="X7984"/>
      <c r="Y7984"/>
      <c r="Z7984"/>
      <c r="AA7984"/>
    </row>
    <row r="7985" spans="24:27" x14ac:dyDescent="0.25">
      <c r="X7985"/>
      <c r="Y7985"/>
      <c r="Z7985"/>
      <c r="AA7985"/>
    </row>
    <row r="7986" spans="24:27" x14ac:dyDescent="0.25">
      <c r="X7986"/>
      <c r="Y7986"/>
      <c r="Z7986"/>
      <c r="AA7986"/>
    </row>
    <row r="7987" spans="24:27" x14ac:dyDescent="0.25">
      <c r="X7987"/>
      <c r="Y7987"/>
      <c r="Z7987"/>
      <c r="AA7987"/>
    </row>
    <row r="7988" spans="24:27" x14ac:dyDescent="0.25">
      <c r="X7988"/>
      <c r="Y7988"/>
      <c r="Z7988"/>
      <c r="AA7988"/>
    </row>
    <row r="7989" spans="24:27" x14ac:dyDescent="0.25">
      <c r="X7989"/>
      <c r="Y7989"/>
      <c r="Z7989"/>
      <c r="AA7989"/>
    </row>
    <row r="7990" spans="24:27" x14ac:dyDescent="0.25">
      <c r="X7990"/>
      <c r="Y7990"/>
      <c r="Z7990"/>
      <c r="AA7990"/>
    </row>
    <row r="7991" spans="24:27" x14ac:dyDescent="0.25">
      <c r="X7991"/>
      <c r="Y7991"/>
      <c r="Z7991"/>
      <c r="AA7991"/>
    </row>
    <row r="7992" spans="24:27" x14ac:dyDescent="0.25">
      <c r="X7992"/>
      <c r="Y7992"/>
      <c r="Z7992"/>
      <c r="AA7992"/>
    </row>
    <row r="7993" spans="24:27" x14ac:dyDescent="0.25">
      <c r="X7993"/>
      <c r="Y7993"/>
      <c r="Z7993"/>
      <c r="AA7993"/>
    </row>
    <row r="7994" spans="24:27" x14ac:dyDescent="0.25">
      <c r="X7994"/>
      <c r="Y7994"/>
      <c r="Z7994"/>
      <c r="AA7994"/>
    </row>
    <row r="7995" spans="24:27" x14ac:dyDescent="0.25">
      <c r="X7995"/>
      <c r="Y7995"/>
      <c r="Z7995"/>
      <c r="AA7995"/>
    </row>
    <row r="7996" spans="24:27" x14ac:dyDescent="0.25">
      <c r="X7996"/>
      <c r="Y7996"/>
      <c r="Z7996"/>
      <c r="AA7996"/>
    </row>
    <row r="7997" spans="24:27" x14ac:dyDescent="0.25">
      <c r="X7997"/>
      <c r="Y7997"/>
      <c r="Z7997"/>
      <c r="AA7997"/>
    </row>
    <row r="7998" spans="24:27" x14ac:dyDescent="0.25">
      <c r="X7998"/>
      <c r="Y7998"/>
      <c r="Z7998"/>
      <c r="AA7998"/>
    </row>
    <row r="7999" spans="24:27" x14ac:dyDescent="0.25">
      <c r="X7999"/>
      <c r="Y7999"/>
      <c r="Z7999"/>
      <c r="AA7999"/>
    </row>
    <row r="8000" spans="24:27" x14ac:dyDescent="0.25">
      <c r="X8000"/>
      <c r="Y8000"/>
      <c r="Z8000"/>
      <c r="AA8000"/>
    </row>
    <row r="8001" spans="24:27" x14ac:dyDescent="0.25">
      <c r="X8001"/>
      <c r="Y8001"/>
      <c r="Z8001"/>
      <c r="AA8001"/>
    </row>
    <row r="8002" spans="24:27" x14ac:dyDescent="0.25">
      <c r="X8002"/>
      <c r="Y8002"/>
      <c r="Z8002"/>
      <c r="AA8002"/>
    </row>
    <row r="8003" spans="24:27" x14ac:dyDescent="0.25">
      <c r="X8003"/>
      <c r="Y8003"/>
      <c r="Z8003"/>
      <c r="AA8003"/>
    </row>
    <row r="8004" spans="24:27" x14ac:dyDescent="0.25">
      <c r="X8004"/>
      <c r="Y8004"/>
      <c r="Z8004"/>
      <c r="AA8004"/>
    </row>
    <row r="8005" spans="24:27" x14ac:dyDescent="0.25">
      <c r="X8005"/>
      <c r="Y8005"/>
      <c r="Z8005"/>
      <c r="AA8005"/>
    </row>
    <row r="8006" spans="24:27" x14ac:dyDescent="0.25">
      <c r="X8006"/>
      <c r="Y8006"/>
      <c r="Z8006"/>
      <c r="AA8006"/>
    </row>
    <row r="8007" spans="24:27" x14ac:dyDescent="0.25">
      <c r="X8007"/>
      <c r="Y8007"/>
      <c r="Z8007"/>
      <c r="AA8007"/>
    </row>
    <row r="8008" spans="24:27" x14ac:dyDescent="0.25">
      <c r="X8008"/>
      <c r="Y8008"/>
      <c r="Z8008"/>
      <c r="AA8008"/>
    </row>
    <row r="8009" spans="24:27" x14ac:dyDescent="0.25">
      <c r="X8009"/>
      <c r="Y8009"/>
      <c r="Z8009"/>
      <c r="AA8009"/>
    </row>
    <row r="8010" spans="24:27" x14ac:dyDescent="0.25">
      <c r="X8010"/>
      <c r="Y8010"/>
      <c r="Z8010"/>
      <c r="AA8010"/>
    </row>
    <row r="8011" spans="24:27" x14ac:dyDescent="0.25">
      <c r="X8011"/>
      <c r="Y8011"/>
      <c r="Z8011"/>
      <c r="AA8011"/>
    </row>
    <row r="8012" spans="24:27" x14ac:dyDescent="0.25">
      <c r="X8012"/>
      <c r="Y8012"/>
      <c r="Z8012"/>
      <c r="AA8012"/>
    </row>
    <row r="8013" spans="24:27" x14ac:dyDescent="0.25">
      <c r="X8013"/>
      <c r="Y8013"/>
      <c r="Z8013"/>
      <c r="AA8013"/>
    </row>
    <row r="8014" spans="24:27" x14ac:dyDescent="0.25">
      <c r="X8014"/>
      <c r="Y8014"/>
      <c r="Z8014"/>
      <c r="AA8014"/>
    </row>
    <row r="8015" spans="24:27" x14ac:dyDescent="0.25">
      <c r="X8015"/>
      <c r="Y8015"/>
      <c r="Z8015"/>
      <c r="AA8015"/>
    </row>
    <row r="8016" spans="24:27" x14ac:dyDescent="0.25">
      <c r="X8016"/>
      <c r="Y8016"/>
      <c r="Z8016"/>
      <c r="AA8016"/>
    </row>
    <row r="8017" spans="24:27" x14ac:dyDescent="0.25">
      <c r="X8017"/>
      <c r="Y8017"/>
      <c r="Z8017"/>
      <c r="AA8017"/>
    </row>
    <row r="8018" spans="24:27" x14ac:dyDescent="0.25">
      <c r="X8018"/>
      <c r="Y8018"/>
      <c r="Z8018"/>
      <c r="AA8018"/>
    </row>
    <row r="8019" spans="24:27" x14ac:dyDescent="0.25">
      <c r="X8019"/>
      <c r="Y8019"/>
      <c r="Z8019"/>
      <c r="AA8019"/>
    </row>
    <row r="8020" spans="24:27" x14ac:dyDescent="0.25">
      <c r="X8020"/>
      <c r="Y8020"/>
      <c r="Z8020"/>
      <c r="AA8020"/>
    </row>
    <row r="8021" spans="24:27" x14ac:dyDescent="0.25">
      <c r="X8021"/>
      <c r="Y8021"/>
      <c r="Z8021"/>
      <c r="AA8021"/>
    </row>
    <row r="8022" spans="24:27" x14ac:dyDescent="0.25">
      <c r="X8022"/>
      <c r="Y8022"/>
      <c r="Z8022"/>
      <c r="AA8022"/>
    </row>
    <row r="8023" spans="24:27" x14ac:dyDescent="0.25">
      <c r="X8023"/>
      <c r="Y8023"/>
      <c r="Z8023"/>
      <c r="AA8023"/>
    </row>
    <row r="8024" spans="24:27" x14ac:dyDescent="0.25">
      <c r="X8024"/>
      <c r="Y8024"/>
      <c r="Z8024"/>
      <c r="AA8024"/>
    </row>
    <row r="8025" spans="24:27" x14ac:dyDescent="0.25">
      <c r="X8025"/>
      <c r="Y8025"/>
      <c r="Z8025"/>
      <c r="AA8025"/>
    </row>
    <row r="8026" spans="24:27" x14ac:dyDescent="0.25">
      <c r="X8026"/>
      <c r="Y8026"/>
      <c r="Z8026"/>
      <c r="AA8026"/>
    </row>
    <row r="8027" spans="24:27" x14ac:dyDescent="0.25">
      <c r="X8027"/>
      <c r="Y8027"/>
      <c r="Z8027"/>
      <c r="AA8027"/>
    </row>
    <row r="8028" spans="24:27" x14ac:dyDescent="0.25">
      <c r="X8028"/>
      <c r="Y8028"/>
      <c r="Z8028"/>
      <c r="AA8028"/>
    </row>
    <row r="8029" spans="24:27" x14ac:dyDescent="0.25">
      <c r="X8029"/>
      <c r="Y8029"/>
      <c r="Z8029"/>
      <c r="AA8029"/>
    </row>
    <row r="8030" spans="24:27" x14ac:dyDescent="0.25">
      <c r="X8030"/>
      <c r="Y8030"/>
      <c r="Z8030"/>
      <c r="AA8030"/>
    </row>
    <row r="8031" spans="24:27" x14ac:dyDescent="0.25">
      <c r="X8031"/>
      <c r="Y8031"/>
      <c r="Z8031"/>
      <c r="AA8031"/>
    </row>
    <row r="8032" spans="24:27" x14ac:dyDescent="0.25">
      <c r="X8032"/>
      <c r="Y8032"/>
      <c r="Z8032"/>
      <c r="AA8032"/>
    </row>
    <row r="8033" spans="24:27" x14ac:dyDescent="0.25">
      <c r="X8033"/>
      <c r="Y8033"/>
      <c r="Z8033"/>
      <c r="AA8033"/>
    </row>
    <row r="8034" spans="24:27" x14ac:dyDescent="0.25">
      <c r="X8034"/>
      <c r="Y8034"/>
      <c r="Z8034"/>
      <c r="AA8034"/>
    </row>
    <row r="8035" spans="24:27" x14ac:dyDescent="0.25">
      <c r="X8035"/>
      <c r="Y8035"/>
      <c r="Z8035"/>
      <c r="AA8035"/>
    </row>
    <row r="8036" spans="24:27" x14ac:dyDescent="0.25">
      <c r="X8036"/>
      <c r="Y8036"/>
      <c r="Z8036"/>
      <c r="AA8036"/>
    </row>
    <row r="8037" spans="24:27" x14ac:dyDescent="0.25">
      <c r="X8037"/>
      <c r="Y8037"/>
      <c r="Z8037"/>
      <c r="AA8037"/>
    </row>
    <row r="8038" spans="24:27" x14ac:dyDescent="0.25">
      <c r="X8038"/>
      <c r="Y8038"/>
      <c r="Z8038"/>
      <c r="AA8038"/>
    </row>
    <row r="8039" spans="24:27" x14ac:dyDescent="0.25">
      <c r="X8039"/>
      <c r="Y8039"/>
      <c r="Z8039"/>
      <c r="AA8039"/>
    </row>
    <row r="8040" spans="24:27" x14ac:dyDescent="0.25">
      <c r="X8040"/>
      <c r="Y8040"/>
      <c r="Z8040"/>
      <c r="AA8040"/>
    </row>
    <row r="8041" spans="24:27" x14ac:dyDescent="0.25">
      <c r="X8041"/>
      <c r="Y8041"/>
      <c r="Z8041"/>
      <c r="AA8041"/>
    </row>
    <row r="8042" spans="24:27" x14ac:dyDescent="0.25">
      <c r="X8042"/>
      <c r="Y8042"/>
      <c r="Z8042"/>
      <c r="AA8042"/>
    </row>
    <row r="8043" spans="24:27" x14ac:dyDescent="0.25">
      <c r="X8043"/>
      <c r="Y8043"/>
      <c r="Z8043"/>
      <c r="AA8043"/>
    </row>
    <row r="8044" spans="24:27" x14ac:dyDescent="0.25">
      <c r="X8044"/>
      <c r="Y8044"/>
      <c r="Z8044"/>
      <c r="AA8044"/>
    </row>
    <row r="8045" spans="24:27" x14ac:dyDescent="0.25">
      <c r="X8045"/>
      <c r="Y8045"/>
      <c r="Z8045"/>
      <c r="AA8045"/>
    </row>
    <row r="8046" spans="24:27" x14ac:dyDescent="0.25">
      <c r="X8046"/>
      <c r="Y8046"/>
      <c r="Z8046"/>
      <c r="AA8046"/>
    </row>
    <row r="8047" spans="24:27" x14ac:dyDescent="0.25">
      <c r="X8047"/>
      <c r="Y8047"/>
      <c r="Z8047"/>
      <c r="AA8047"/>
    </row>
    <row r="8048" spans="24:27" x14ac:dyDescent="0.25">
      <c r="X8048"/>
      <c r="Y8048"/>
      <c r="Z8048"/>
      <c r="AA8048"/>
    </row>
    <row r="8049" spans="24:27" x14ac:dyDescent="0.25">
      <c r="X8049"/>
      <c r="Y8049"/>
      <c r="Z8049"/>
      <c r="AA8049"/>
    </row>
    <row r="8050" spans="24:27" x14ac:dyDescent="0.25">
      <c r="X8050"/>
      <c r="Y8050"/>
      <c r="Z8050"/>
      <c r="AA8050"/>
    </row>
    <row r="8051" spans="24:27" x14ac:dyDescent="0.25">
      <c r="X8051"/>
      <c r="Y8051"/>
      <c r="Z8051"/>
      <c r="AA8051"/>
    </row>
    <row r="8052" spans="24:27" x14ac:dyDescent="0.25">
      <c r="X8052"/>
      <c r="Y8052"/>
      <c r="Z8052"/>
      <c r="AA8052"/>
    </row>
    <row r="8053" spans="24:27" x14ac:dyDescent="0.25">
      <c r="X8053"/>
      <c r="Y8053"/>
      <c r="Z8053"/>
      <c r="AA8053"/>
    </row>
    <row r="8054" spans="24:27" x14ac:dyDescent="0.25">
      <c r="X8054"/>
      <c r="Y8054"/>
      <c r="Z8054"/>
      <c r="AA8054"/>
    </row>
    <row r="8055" spans="24:27" x14ac:dyDescent="0.25">
      <c r="X8055"/>
      <c r="Y8055"/>
      <c r="Z8055"/>
      <c r="AA8055"/>
    </row>
    <row r="8056" spans="24:27" x14ac:dyDescent="0.25">
      <c r="X8056"/>
      <c r="Y8056"/>
      <c r="Z8056"/>
      <c r="AA8056"/>
    </row>
    <row r="8057" spans="24:27" x14ac:dyDescent="0.25">
      <c r="X8057"/>
      <c r="Y8057"/>
      <c r="Z8057"/>
      <c r="AA8057"/>
    </row>
    <row r="8058" spans="24:27" x14ac:dyDescent="0.25">
      <c r="X8058"/>
      <c r="Y8058"/>
      <c r="Z8058"/>
      <c r="AA8058"/>
    </row>
    <row r="8059" spans="24:27" x14ac:dyDescent="0.25">
      <c r="X8059"/>
      <c r="Y8059"/>
      <c r="Z8059"/>
      <c r="AA8059"/>
    </row>
    <row r="8060" spans="24:27" x14ac:dyDescent="0.25">
      <c r="X8060"/>
      <c r="Y8060"/>
      <c r="Z8060"/>
      <c r="AA8060"/>
    </row>
    <row r="8061" spans="24:27" x14ac:dyDescent="0.25">
      <c r="X8061"/>
      <c r="Y8061"/>
      <c r="Z8061"/>
      <c r="AA8061"/>
    </row>
    <row r="8062" spans="24:27" x14ac:dyDescent="0.25">
      <c r="X8062"/>
      <c r="Y8062"/>
      <c r="Z8062"/>
      <c r="AA8062"/>
    </row>
    <row r="8063" spans="24:27" x14ac:dyDescent="0.25">
      <c r="X8063"/>
      <c r="Y8063"/>
      <c r="Z8063"/>
      <c r="AA8063"/>
    </row>
    <row r="8064" spans="24:27" x14ac:dyDescent="0.25">
      <c r="X8064"/>
      <c r="Y8064"/>
      <c r="Z8064"/>
      <c r="AA8064"/>
    </row>
    <row r="8065" spans="24:27" x14ac:dyDescent="0.25">
      <c r="X8065"/>
      <c r="Y8065"/>
      <c r="Z8065"/>
      <c r="AA8065"/>
    </row>
    <row r="8066" spans="24:27" x14ac:dyDescent="0.25">
      <c r="X8066"/>
      <c r="Y8066"/>
      <c r="Z8066"/>
      <c r="AA8066"/>
    </row>
    <row r="8067" spans="24:27" x14ac:dyDescent="0.25">
      <c r="X8067"/>
      <c r="Y8067"/>
      <c r="Z8067"/>
      <c r="AA8067"/>
    </row>
    <row r="8068" spans="24:27" x14ac:dyDescent="0.25">
      <c r="X8068"/>
      <c r="Y8068"/>
      <c r="Z8068"/>
      <c r="AA8068"/>
    </row>
    <row r="8069" spans="24:27" x14ac:dyDescent="0.25">
      <c r="X8069"/>
      <c r="Y8069"/>
      <c r="Z8069"/>
      <c r="AA8069"/>
    </row>
    <row r="8070" spans="24:27" x14ac:dyDescent="0.25">
      <c r="X8070"/>
      <c r="Y8070"/>
      <c r="Z8070"/>
      <c r="AA8070"/>
    </row>
    <row r="8071" spans="24:27" x14ac:dyDescent="0.25">
      <c r="X8071"/>
      <c r="Y8071"/>
      <c r="Z8071"/>
      <c r="AA8071"/>
    </row>
    <row r="8072" spans="24:27" x14ac:dyDescent="0.25">
      <c r="X8072"/>
      <c r="Y8072"/>
      <c r="Z8072"/>
      <c r="AA8072"/>
    </row>
    <row r="8073" spans="24:27" x14ac:dyDescent="0.25">
      <c r="X8073"/>
      <c r="Y8073"/>
      <c r="Z8073"/>
      <c r="AA8073"/>
    </row>
    <row r="8074" spans="24:27" x14ac:dyDescent="0.25">
      <c r="X8074"/>
      <c r="Y8074"/>
      <c r="Z8074"/>
      <c r="AA8074"/>
    </row>
    <row r="8075" spans="24:27" x14ac:dyDescent="0.25">
      <c r="X8075"/>
      <c r="Y8075"/>
      <c r="Z8075"/>
      <c r="AA8075"/>
    </row>
    <row r="8076" spans="24:27" x14ac:dyDescent="0.25">
      <c r="X8076"/>
      <c r="Y8076"/>
      <c r="Z8076"/>
      <c r="AA8076"/>
    </row>
    <row r="8077" spans="24:27" x14ac:dyDescent="0.25">
      <c r="X8077"/>
      <c r="Y8077"/>
      <c r="Z8077"/>
      <c r="AA8077"/>
    </row>
    <row r="8078" spans="24:27" x14ac:dyDescent="0.25">
      <c r="X8078"/>
      <c r="Y8078"/>
      <c r="Z8078"/>
      <c r="AA8078"/>
    </row>
    <row r="8079" spans="24:27" x14ac:dyDescent="0.25">
      <c r="X8079"/>
      <c r="Y8079"/>
      <c r="Z8079"/>
      <c r="AA8079"/>
    </row>
    <row r="8080" spans="24:27" x14ac:dyDescent="0.25">
      <c r="X8080"/>
      <c r="Y8080"/>
      <c r="Z8080"/>
      <c r="AA8080"/>
    </row>
    <row r="8081" spans="24:27" x14ac:dyDescent="0.25">
      <c r="X8081"/>
      <c r="Y8081"/>
      <c r="Z8081"/>
      <c r="AA8081"/>
    </row>
    <row r="8082" spans="24:27" x14ac:dyDescent="0.25">
      <c r="X8082"/>
      <c r="Y8082"/>
      <c r="Z8082"/>
      <c r="AA8082"/>
    </row>
    <row r="8083" spans="24:27" x14ac:dyDescent="0.25">
      <c r="X8083"/>
      <c r="Y8083"/>
      <c r="Z8083"/>
      <c r="AA8083"/>
    </row>
    <row r="8084" spans="24:27" x14ac:dyDescent="0.25">
      <c r="X8084"/>
      <c r="Y8084"/>
      <c r="Z8084"/>
      <c r="AA8084"/>
    </row>
    <row r="8085" spans="24:27" x14ac:dyDescent="0.25">
      <c r="X8085"/>
      <c r="Y8085"/>
      <c r="Z8085"/>
      <c r="AA8085"/>
    </row>
    <row r="8086" spans="24:27" x14ac:dyDescent="0.25">
      <c r="X8086"/>
      <c r="Y8086"/>
      <c r="Z8086"/>
      <c r="AA8086"/>
    </row>
    <row r="8087" spans="24:27" x14ac:dyDescent="0.25">
      <c r="X8087"/>
      <c r="Y8087"/>
      <c r="Z8087"/>
      <c r="AA8087"/>
    </row>
    <row r="8088" spans="24:27" x14ac:dyDescent="0.25">
      <c r="X8088"/>
      <c r="Y8088"/>
      <c r="Z8088"/>
      <c r="AA8088"/>
    </row>
    <row r="8089" spans="24:27" x14ac:dyDescent="0.25">
      <c r="X8089"/>
      <c r="Y8089"/>
      <c r="Z8089"/>
      <c r="AA8089"/>
    </row>
    <row r="8090" spans="24:27" x14ac:dyDescent="0.25">
      <c r="X8090"/>
      <c r="Y8090"/>
      <c r="Z8090"/>
      <c r="AA8090"/>
    </row>
    <row r="8091" spans="24:27" x14ac:dyDescent="0.25">
      <c r="X8091"/>
      <c r="Y8091"/>
      <c r="Z8091"/>
      <c r="AA8091"/>
    </row>
    <row r="8092" spans="24:27" x14ac:dyDescent="0.25">
      <c r="X8092"/>
      <c r="Y8092"/>
      <c r="Z8092"/>
      <c r="AA8092"/>
    </row>
    <row r="8093" spans="24:27" x14ac:dyDescent="0.25">
      <c r="X8093"/>
      <c r="Y8093"/>
      <c r="Z8093"/>
      <c r="AA8093"/>
    </row>
    <row r="8094" spans="24:27" x14ac:dyDescent="0.25">
      <c r="X8094"/>
      <c r="Y8094"/>
      <c r="Z8094"/>
      <c r="AA8094"/>
    </row>
    <row r="8095" spans="24:27" x14ac:dyDescent="0.25">
      <c r="X8095"/>
      <c r="Y8095"/>
      <c r="Z8095"/>
      <c r="AA8095"/>
    </row>
    <row r="8096" spans="24:27" x14ac:dyDescent="0.25">
      <c r="X8096"/>
      <c r="Y8096"/>
      <c r="Z8096"/>
      <c r="AA8096"/>
    </row>
    <row r="8097" spans="24:27" x14ac:dyDescent="0.25">
      <c r="X8097"/>
      <c r="Y8097"/>
      <c r="Z8097"/>
      <c r="AA8097"/>
    </row>
    <row r="8098" spans="24:27" x14ac:dyDescent="0.25">
      <c r="X8098"/>
      <c r="Y8098"/>
      <c r="Z8098"/>
      <c r="AA8098"/>
    </row>
    <row r="8099" spans="24:27" x14ac:dyDescent="0.25">
      <c r="X8099"/>
      <c r="Y8099"/>
      <c r="Z8099"/>
      <c r="AA8099"/>
    </row>
    <row r="8100" spans="24:27" x14ac:dyDescent="0.25">
      <c r="X8100"/>
      <c r="Y8100"/>
      <c r="Z8100"/>
      <c r="AA8100"/>
    </row>
    <row r="8101" spans="24:27" x14ac:dyDescent="0.25">
      <c r="X8101"/>
      <c r="Y8101"/>
      <c r="Z8101"/>
      <c r="AA8101"/>
    </row>
    <row r="8102" spans="24:27" x14ac:dyDescent="0.25">
      <c r="X8102"/>
      <c r="Y8102"/>
      <c r="Z8102"/>
      <c r="AA8102"/>
    </row>
    <row r="8103" spans="24:27" x14ac:dyDescent="0.25">
      <c r="X8103"/>
      <c r="Y8103"/>
      <c r="Z8103"/>
      <c r="AA8103"/>
    </row>
    <row r="8104" spans="24:27" x14ac:dyDescent="0.25">
      <c r="X8104"/>
      <c r="Y8104"/>
      <c r="Z8104"/>
      <c r="AA8104"/>
    </row>
    <row r="8105" spans="24:27" x14ac:dyDescent="0.25">
      <c r="X8105"/>
      <c r="Y8105"/>
      <c r="Z8105"/>
      <c r="AA8105"/>
    </row>
    <row r="8106" spans="24:27" x14ac:dyDescent="0.25">
      <c r="X8106"/>
      <c r="Y8106"/>
      <c r="Z8106"/>
      <c r="AA8106"/>
    </row>
    <row r="8107" spans="24:27" x14ac:dyDescent="0.25">
      <c r="X8107"/>
      <c r="Y8107"/>
      <c r="Z8107"/>
      <c r="AA8107"/>
    </row>
    <row r="8108" spans="24:27" x14ac:dyDescent="0.25">
      <c r="X8108"/>
      <c r="Y8108"/>
      <c r="Z8108"/>
      <c r="AA8108"/>
    </row>
    <row r="8109" spans="24:27" x14ac:dyDescent="0.25">
      <c r="X8109"/>
      <c r="Y8109"/>
      <c r="Z8109"/>
      <c r="AA8109"/>
    </row>
    <row r="8110" spans="24:27" x14ac:dyDescent="0.25">
      <c r="X8110"/>
      <c r="Y8110"/>
      <c r="Z8110"/>
      <c r="AA8110"/>
    </row>
    <row r="8111" spans="24:27" x14ac:dyDescent="0.25">
      <c r="X8111"/>
      <c r="Y8111"/>
      <c r="Z8111"/>
      <c r="AA8111"/>
    </row>
    <row r="8112" spans="24:27" x14ac:dyDescent="0.25">
      <c r="X8112"/>
      <c r="Y8112"/>
      <c r="Z8112"/>
      <c r="AA8112"/>
    </row>
    <row r="8113" spans="24:27" x14ac:dyDescent="0.25">
      <c r="X8113"/>
      <c r="Y8113"/>
      <c r="Z8113"/>
      <c r="AA8113"/>
    </row>
    <row r="8114" spans="24:27" x14ac:dyDescent="0.25">
      <c r="X8114"/>
      <c r="Y8114"/>
      <c r="Z8114"/>
      <c r="AA8114"/>
    </row>
    <row r="8115" spans="24:27" x14ac:dyDescent="0.25">
      <c r="X8115"/>
      <c r="Y8115"/>
      <c r="Z8115"/>
      <c r="AA8115"/>
    </row>
    <row r="8116" spans="24:27" x14ac:dyDescent="0.25">
      <c r="X8116"/>
      <c r="Y8116"/>
      <c r="Z8116"/>
      <c r="AA8116"/>
    </row>
    <row r="8117" spans="24:27" x14ac:dyDescent="0.25">
      <c r="X8117"/>
      <c r="Y8117"/>
      <c r="Z8117"/>
      <c r="AA8117"/>
    </row>
    <row r="8118" spans="24:27" x14ac:dyDescent="0.25">
      <c r="X8118"/>
      <c r="Y8118"/>
      <c r="Z8118"/>
      <c r="AA8118"/>
    </row>
    <row r="8119" spans="24:27" x14ac:dyDescent="0.25">
      <c r="X8119"/>
      <c r="Y8119"/>
      <c r="Z8119"/>
      <c r="AA8119"/>
    </row>
    <row r="8120" spans="24:27" x14ac:dyDescent="0.25">
      <c r="X8120"/>
      <c r="Y8120"/>
      <c r="Z8120"/>
      <c r="AA8120"/>
    </row>
    <row r="8121" spans="24:27" x14ac:dyDescent="0.25">
      <c r="X8121"/>
      <c r="Y8121"/>
      <c r="Z8121"/>
      <c r="AA8121"/>
    </row>
    <row r="8122" spans="24:27" x14ac:dyDescent="0.25">
      <c r="X8122"/>
      <c r="Y8122"/>
      <c r="Z8122"/>
      <c r="AA8122"/>
    </row>
    <row r="8123" spans="24:27" x14ac:dyDescent="0.25">
      <c r="X8123"/>
      <c r="Y8123"/>
      <c r="Z8123"/>
      <c r="AA8123"/>
    </row>
    <row r="8124" spans="24:27" x14ac:dyDescent="0.25">
      <c r="X8124"/>
      <c r="Y8124"/>
      <c r="Z8124"/>
      <c r="AA8124"/>
    </row>
    <row r="8125" spans="24:27" x14ac:dyDescent="0.25">
      <c r="X8125"/>
      <c r="Y8125"/>
      <c r="Z8125"/>
      <c r="AA8125"/>
    </row>
    <row r="8126" spans="24:27" x14ac:dyDescent="0.25">
      <c r="X8126"/>
      <c r="Y8126"/>
      <c r="Z8126"/>
      <c r="AA8126"/>
    </row>
    <row r="8127" spans="24:27" x14ac:dyDescent="0.25">
      <c r="X8127"/>
      <c r="Y8127"/>
      <c r="Z8127"/>
      <c r="AA8127"/>
    </row>
    <row r="8128" spans="24:27" x14ac:dyDescent="0.25">
      <c r="X8128"/>
      <c r="Y8128"/>
      <c r="Z8128"/>
      <c r="AA8128"/>
    </row>
    <row r="8129" spans="24:27" x14ac:dyDescent="0.25">
      <c r="X8129"/>
      <c r="Y8129"/>
      <c r="Z8129"/>
      <c r="AA8129"/>
    </row>
    <row r="8130" spans="24:27" x14ac:dyDescent="0.25">
      <c r="X8130"/>
      <c r="Y8130"/>
      <c r="Z8130"/>
      <c r="AA8130"/>
    </row>
    <row r="8131" spans="24:27" x14ac:dyDescent="0.25">
      <c r="X8131"/>
      <c r="Y8131"/>
      <c r="Z8131"/>
      <c r="AA8131"/>
    </row>
    <row r="8132" spans="24:27" x14ac:dyDescent="0.25">
      <c r="X8132"/>
      <c r="Y8132"/>
      <c r="Z8132"/>
      <c r="AA8132"/>
    </row>
    <row r="8133" spans="24:27" x14ac:dyDescent="0.25">
      <c r="X8133"/>
      <c r="Y8133"/>
      <c r="Z8133"/>
      <c r="AA8133"/>
    </row>
    <row r="8134" spans="24:27" x14ac:dyDescent="0.25">
      <c r="X8134"/>
      <c r="Y8134"/>
      <c r="Z8134"/>
      <c r="AA8134"/>
    </row>
    <row r="8135" spans="24:27" x14ac:dyDescent="0.25">
      <c r="X8135"/>
      <c r="Y8135"/>
      <c r="Z8135"/>
      <c r="AA8135"/>
    </row>
    <row r="8136" spans="24:27" x14ac:dyDescent="0.25">
      <c r="X8136"/>
      <c r="Y8136"/>
      <c r="Z8136"/>
      <c r="AA8136"/>
    </row>
    <row r="8137" spans="24:27" x14ac:dyDescent="0.25">
      <c r="X8137"/>
      <c r="Y8137"/>
      <c r="Z8137"/>
      <c r="AA8137"/>
    </row>
    <row r="8138" spans="24:27" x14ac:dyDescent="0.25">
      <c r="X8138"/>
      <c r="Y8138"/>
      <c r="Z8138"/>
      <c r="AA8138"/>
    </row>
    <row r="8139" spans="24:27" x14ac:dyDescent="0.25">
      <c r="X8139"/>
      <c r="Y8139"/>
      <c r="Z8139"/>
      <c r="AA8139"/>
    </row>
    <row r="8140" spans="24:27" x14ac:dyDescent="0.25">
      <c r="X8140"/>
      <c r="Y8140"/>
      <c r="Z8140"/>
      <c r="AA8140"/>
    </row>
    <row r="8141" spans="24:27" x14ac:dyDescent="0.25">
      <c r="X8141"/>
      <c r="Y8141"/>
      <c r="Z8141"/>
      <c r="AA8141"/>
    </row>
    <row r="8142" spans="24:27" x14ac:dyDescent="0.25">
      <c r="X8142"/>
      <c r="Y8142"/>
      <c r="Z8142"/>
      <c r="AA8142"/>
    </row>
    <row r="8143" spans="24:27" x14ac:dyDescent="0.25">
      <c r="X8143"/>
      <c r="Y8143"/>
      <c r="Z8143"/>
      <c r="AA8143"/>
    </row>
    <row r="8144" spans="24:27" x14ac:dyDescent="0.25">
      <c r="X8144"/>
      <c r="Y8144"/>
      <c r="Z8144"/>
      <c r="AA8144"/>
    </row>
    <row r="8145" spans="24:27" x14ac:dyDescent="0.25">
      <c r="X8145"/>
      <c r="Y8145"/>
      <c r="Z8145"/>
      <c r="AA8145"/>
    </row>
    <row r="8146" spans="24:27" x14ac:dyDescent="0.25">
      <c r="X8146"/>
      <c r="Y8146"/>
      <c r="Z8146"/>
      <c r="AA8146"/>
    </row>
    <row r="8147" spans="24:27" x14ac:dyDescent="0.25">
      <c r="X8147"/>
      <c r="Y8147"/>
      <c r="Z8147"/>
      <c r="AA8147"/>
    </row>
    <row r="8148" spans="24:27" x14ac:dyDescent="0.25">
      <c r="X8148"/>
      <c r="Y8148"/>
      <c r="Z8148"/>
      <c r="AA8148"/>
    </row>
    <row r="8149" spans="24:27" x14ac:dyDescent="0.25">
      <c r="X8149"/>
      <c r="Y8149"/>
      <c r="Z8149"/>
      <c r="AA8149"/>
    </row>
    <row r="8150" spans="24:27" x14ac:dyDescent="0.25">
      <c r="X8150"/>
      <c r="Y8150"/>
      <c r="Z8150"/>
      <c r="AA8150"/>
    </row>
    <row r="8151" spans="24:27" x14ac:dyDescent="0.25">
      <c r="X8151"/>
      <c r="Y8151"/>
      <c r="Z8151"/>
      <c r="AA8151"/>
    </row>
    <row r="8152" spans="24:27" x14ac:dyDescent="0.25">
      <c r="X8152"/>
      <c r="Y8152"/>
      <c r="Z8152"/>
      <c r="AA8152"/>
    </row>
    <row r="8153" spans="24:27" x14ac:dyDescent="0.25">
      <c r="X8153"/>
      <c r="Y8153"/>
      <c r="Z8153"/>
      <c r="AA8153"/>
    </row>
    <row r="8154" spans="24:27" x14ac:dyDescent="0.25">
      <c r="X8154"/>
      <c r="Y8154"/>
      <c r="Z8154"/>
      <c r="AA8154"/>
    </row>
    <row r="8155" spans="24:27" x14ac:dyDescent="0.25">
      <c r="X8155"/>
      <c r="Y8155"/>
      <c r="Z8155"/>
      <c r="AA8155"/>
    </row>
    <row r="8156" spans="24:27" x14ac:dyDescent="0.25">
      <c r="X8156"/>
      <c r="Y8156"/>
      <c r="Z8156"/>
      <c r="AA8156"/>
    </row>
    <row r="8157" spans="24:27" x14ac:dyDescent="0.25">
      <c r="X8157"/>
      <c r="Y8157"/>
      <c r="Z8157"/>
      <c r="AA8157"/>
    </row>
    <row r="8158" spans="24:27" x14ac:dyDescent="0.25">
      <c r="X8158"/>
      <c r="Y8158"/>
      <c r="Z8158"/>
      <c r="AA8158"/>
    </row>
    <row r="8159" spans="24:27" x14ac:dyDescent="0.25">
      <c r="X8159"/>
      <c r="Y8159"/>
      <c r="Z8159"/>
      <c r="AA8159"/>
    </row>
    <row r="8160" spans="24:27" x14ac:dyDescent="0.25">
      <c r="X8160"/>
      <c r="Y8160"/>
      <c r="Z8160"/>
      <c r="AA8160"/>
    </row>
    <row r="8161" spans="24:27" x14ac:dyDescent="0.25">
      <c r="X8161"/>
      <c r="Y8161"/>
      <c r="Z8161"/>
      <c r="AA8161"/>
    </row>
    <row r="8162" spans="24:27" x14ac:dyDescent="0.25">
      <c r="X8162"/>
      <c r="Y8162"/>
      <c r="Z8162"/>
      <c r="AA8162"/>
    </row>
    <row r="8163" spans="24:27" x14ac:dyDescent="0.25">
      <c r="X8163"/>
      <c r="Y8163"/>
      <c r="Z8163"/>
      <c r="AA8163"/>
    </row>
    <row r="8164" spans="24:27" x14ac:dyDescent="0.25">
      <c r="X8164"/>
      <c r="Y8164"/>
      <c r="Z8164"/>
      <c r="AA8164"/>
    </row>
    <row r="8165" spans="24:27" x14ac:dyDescent="0.25">
      <c r="X8165"/>
      <c r="Y8165"/>
      <c r="Z8165"/>
      <c r="AA8165"/>
    </row>
    <row r="8166" spans="24:27" x14ac:dyDescent="0.25">
      <c r="X8166"/>
      <c r="Y8166"/>
      <c r="Z8166"/>
      <c r="AA8166"/>
    </row>
    <row r="8167" spans="24:27" x14ac:dyDescent="0.25">
      <c r="X8167"/>
      <c r="Y8167"/>
      <c r="Z8167"/>
      <c r="AA8167"/>
    </row>
    <row r="8168" spans="24:27" x14ac:dyDescent="0.25">
      <c r="X8168"/>
      <c r="Y8168"/>
      <c r="Z8168"/>
      <c r="AA8168"/>
    </row>
    <row r="8169" spans="24:27" x14ac:dyDescent="0.25">
      <c r="X8169"/>
      <c r="Y8169"/>
      <c r="Z8169"/>
      <c r="AA8169"/>
    </row>
    <row r="8170" spans="24:27" x14ac:dyDescent="0.25">
      <c r="X8170"/>
      <c r="Y8170"/>
      <c r="Z8170"/>
      <c r="AA8170"/>
    </row>
    <row r="8171" spans="24:27" x14ac:dyDescent="0.25">
      <c r="X8171"/>
      <c r="Y8171"/>
      <c r="Z8171"/>
      <c r="AA8171"/>
    </row>
    <row r="8172" spans="24:27" x14ac:dyDescent="0.25">
      <c r="X8172"/>
      <c r="Y8172"/>
      <c r="Z8172"/>
      <c r="AA8172"/>
    </row>
    <row r="8173" spans="24:27" x14ac:dyDescent="0.25">
      <c r="X8173"/>
      <c r="Y8173"/>
      <c r="Z8173"/>
      <c r="AA8173"/>
    </row>
    <row r="8174" spans="24:27" x14ac:dyDescent="0.25">
      <c r="X8174"/>
      <c r="Y8174"/>
      <c r="Z8174"/>
      <c r="AA8174"/>
    </row>
    <row r="8175" spans="24:27" x14ac:dyDescent="0.25">
      <c r="X8175"/>
      <c r="Y8175"/>
      <c r="Z8175"/>
      <c r="AA8175"/>
    </row>
    <row r="8176" spans="24:27" x14ac:dyDescent="0.25">
      <c r="X8176"/>
      <c r="Y8176"/>
      <c r="Z8176"/>
      <c r="AA8176"/>
    </row>
    <row r="8177" spans="24:27" x14ac:dyDescent="0.25">
      <c r="X8177"/>
      <c r="Y8177"/>
      <c r="Z8177"/>
      <c r="AA8177"/>
    </row>
    <row r="8178" spans="24:27" x14ac:dyDescent="0.25">
      <c r="X8178"/>
      <c r="Y8178"/>
      <c r="Z8178"/>
      <c r="AA8178"/>
    </row>
    <row r="8179" spans="24:27" x14ac:dyDescent="0.25">
      <c r="X8179"/>
      <c r="Y8179"/>
      <c r="Z8179"/>
      <c r="AA8179"/>
    </row>
    <row r="8180" spans="24:27" x14ac:dyDescent="0.25">
      <c r="X8180"/>
      <c r="Y8180"/>
      <c r="Z8180"/>
      <c r="AA8180"/>
    </row>
    <row r="8181" spans="24:27" x14ac:dyDescent="0.25">
      <c r="X8181"/>
      <c r="Y8181"/>
      <c r="Z8181"/>
      <c r="AA8181"/>
    </row>
    <row r="8182" spans="24:27" x14ac:dyDescent="0.25">
      <c r="X8182"/>
      <c r="Y8182"/>
      <c r="Z8182"/>
      <c r="AA8182"/>
    </row>
    <row r="8183" spans="24:27" x14ac:dyDescent="0.25">
      <c r="X8183"/>
      <c r="Y8183"/>
      <c r="Z8183"/>
      <c r="AA8183"/>
    </row>
    <row r="8184" spans="24:27" x14ac:dyDescent="0.25">
      <c r="X8184"/>
      <c r="Y8184"/>
      <c r="Z8184"/>
      <c r="AA8184"/>
    </row>
    <row r="8185" spans="24:27" x14ac:dyDescent="0.25">
      <c r="X8185"/>
      <c r="Y8185"/>
      <c r="Z8185"/>
      <c r="AA8185"/>
    </row>
    <row r="8186" spans="24:27" x14ac:dyDescent="0.25">
      <c r="X8186"/>
      <c r="Y8186"/>
      <c r="Z8186"/>
      <c r="AA8186"/>
    </row>
    <row r="8187" spans="24:27" x14ac:dyDescent="0.25">
      <c r="X8187"/>
      <c r="Y8187"/>
      <c r="Z8187"/>
      <c r="AA8187"/>
    </row>
    <row r="8188" spans="24:27" x14ac:dyDescent="0.25">
      <c r="X8188"/>
      <c r="Y8188"/>
      <c r="Z8188"/>
      <c r="AA8188"/>
    </row>
    <row r="8189" spans="24:27" x14ac:dyDescent="0.25">
      <c r="X8189"/>
      <c r="Y8189"/>
      <c r="Z8189"/>
      <c r="AA8189"/>
    </row>
    <row r="8190" spans="24:27" x14ac:dyDescent="0.25">
      <c r="X8190"/>
      <c r="Y8190"/>
      <c r="Z8190"/>
      <c r="AA8190"/>
    </row>
    <row r="8191" spans="24:27" x14ac:dyDescent="0.25">
      <c r="X8191"/>
      <c r="Y8191"/>
      <c r="Z8191"/>
      <c r="AA8191"/>
    </row>
    <row r="8192" spans="24:27" x14ac:dyDescent="0.25">
      <c r="X8192"/>
      <c r="Y8192"/>
      <c r="Z8192"/>
      <c r="AA8192"/>
    </row>
    <row r="8193" spans="24:27" x14ac:dyDescent="0.25">
      <c r="X8193"/>
      <c r="Y8193"/>
      <c r="Z8193"/>
      <c r="AA8193"/>
    </row>
    <row r="8194" spans="24:27" x14ac:dyDescent="0.25">
      <c r="X8194"/>
      <c r="Y8194"/>
      <c r="Z8194"/>
      <c r="AA8194"/>
    </row>
    <row r="8195" spans="24:27" x14ac:dyDescent="0.25">
      <c r="X8195"/>
      <c r="Y8195"/>
      <c r="Z8195"/>
      <c r="AA8195"/>
    </row>
    <row r="8196" spans="24:27" x14ac:dyDescent="0.25">
      <c r="X8196"/>
      <c r="Y8196"/>
      <c r="Z8196"/>
      <c r="AA8196"/>
    </row>
    <row r="8197" spans="24:27" x14ac:dyDescent="0.25">
      <c r="X8197"/>
      <c r="Y8197"/>
      <c r="Z8197"/>
      <c r="AA8197"/>
    </row>
    <row r="8198" spans="24:27" x14ac:dyDescent="0.25">
      <c r="X8198"/>
      <c r="Y8198"/>
      <c r="Z8198"/>
      <c r="AA8198"/>
    </row>
    <row r="8199" spans="24:27" x14ac:dyDescent="0.25">
      <c r="X8199"/>
      <c r="Y8199"/>
      <c r="Z8199"/>
      <c r="AA8199"/>
    </row>
    <row r="8200" spans="24:27" x14ac:dyDescent="0.25">
      <c r="X8200"/>
      <c r="Y8200"/>
      <c r="Z8200"/>
      <c r="AA8200"/>
    </row>
    <row r="8201" spans="24:27" x14ac:dyDescent="0.25">
      <c r="X8201"/>
      <c r="Y8201"/>
      <c r="Z8201"/>
      <c r="AA8201"/>
    </row>
    <row r="8202" spans="24:27" x14ac:dyDescent="0.25">
      <c r="X8202"/>
      <c r="Y8202"/>
      <c r="Z8202"/>
      <c r="AA8202"/>
    </row>
    <row r="8203" spans="24:27" x14ac:dyDescent="0.25">
      <c r="X8203"/>
      <c r="Y8203"/>
      <c r="Z8203"/>
      <c r="AA8203"/>
    </row>
    <row r="8204" spans="24:27" x14ac:dyDescent="0.25">
      <c r="X8204"/>
      <c r="Y8204"/>
      <c r="Z8204"/>
      <c r="AA8204"/>
    </row>
    <row r="8205" spans="24:27" x14ac:dyDescent="0.25">
      <c r="X8205"/>
      <c r="Y8205"/>
      <c r="Z8205"/>
      <c r="AA8205"/>
    </row>
    <row r="8206" spans="24:27" x14ac:dyDescent="0.25">
      <c r="X8206"/>
      <c r="Y8206"/>
      <c r="Z8206"/>
      <c r="AA8206"/>
    </row>
    <row r="8207" spans="24:27" x14ac:dyDescent="0.25">
      <c r="X8207"/>
      <c r="Y8207"/>
      <c r="Z8207"/>
      <c r="AA8207"/>
    </row>
    <row r="8208" spans="24:27" x14ac:dyDescent="0.25">
      <c r="X8208"/>
      <c r="Y8208"/>
      <c r="Z8208"/>
      <c r="AA8208"/>
    </row>
    <row r="8209" spans="24:27" x14ac:dyDescent="0.25">
      <c r="X8209"/>
      <c r="Y8209"/>
      <c r="Z8209"/>
      <c r="AA8209"/>
    </row>
    <row r="8210" spans="24:27" x14ac:dyDescent="0.25">
      <c r="X8210"/>
      <c r="Y8210"/>
      <c r="Z8210"/>
      <c r="AA8210"/>
    </row>
    <row r="8211" spans="24:27" x14ac:dyDescent="0.25">
      <c r="X8211"/>
      <c r="Y8211"/>
      <c r="Z8211"/>
      <c r="AA8211"/>
    </row>
    <row r="8212" spans="24:27" x14ac:dyDescent="0.25">
      <c r="X8212"/>
      <c r="Y8212"/>
      <c r="Z8212"/>
      <c r="AA8212"/>
    </row>
    <row r="8213" spans="24:27" x14ac:dyDescent="0.25">
      <c r="X8213"/>
      <c r="Y8213"/>
      <c r="Z8213"/>
      <c r="AA8213"/>
    </row>
    <row r="8214" spans="24:27" x14ac:dyDescent="0.25">
      <c r="X8214"/>
      <c r="Y8214"/>
      <c r="Z8214"/>
      <c r="AA8214"/>
    </row>
    <row r="8215" spans="24:27" x14ac:dyDescent="0.25">
      <c r="X8215"/>
      <c r="Y8215"/>
      <c r="Z8215"/>
      <c r="AA8215"/>
    </row>
    <row r="8216" spans="24:27" x14ac:dyDescent="0.25">
      <c r="X8216"/>
      <c r="Y8216"/>
      <c r="Z8216"/>
      <c r="AA8216"/>
    </row>
    <row r="8217" spans="24:27" x14ac:dyDescent="0.25">
      <c r="X8217"/>
      <c r="Y8217"/>
      <c r="Z8217"/>
      <c r="AA8217"/>
    </row>
    <row r="8218" spans="24:27" x14ac:dyDescent="0.25">
      <c r="X8218"/>
      <c r="Y8218"/>
      <c r="Z8218"/>
      <c r="AA8218"/>
    </row>
    <row r="8219" spans="24:27" x14ac:dyDescent="0.25">
      <c r="X8219"/>
      <c r="Y8219"/>
      <c r="Z8219"/>
      <c r="AA8219"/>
    </row>
    <row r="8220" spans="24:27" x14ac:dyDescent="0.25">
      <c r="X8220"/>
      <c r="Y8220"/>
      <c r="Z8220"/>
      <c r="AA8220"/>
    </row>
    <row r="8221" spans="24:27" x14ac:dyDescent="0.25">
      <c r="X8221"/>
      <c r="Y8221"/>
      <c r="Z8221"/>
      <c r="AA8221"/>
    </row>
    <row r="8222" spans="24:27" x14ac:dyDescent="0.25">
      <c r="X8222"/>
      <c r="Y8222"/>
      <c r="Z8222"/>
      <c r="AA8222"/>
    </row>
    <row r="8223" spans="24:27" x14ac:dyDescent="0.25">
      <c r="X8223"/>
      <c r="Y8223"/>
      <c r="Z8223"/>
      <c r="AA8223"/>
    </row>
    <row r="8224" spans="24:27" x14ac:dyDescent="0.25">
      <c r="X8224"/>
      <c r="Y8224"/>
      <c r="Z8224"/>
      <c r="AA8224"/>
    </row>
    <row r="8225" spans="24:27" x14ac:dyDescent="0.25">
      <c r="X8225"/>
      <c r="Y8225"/>
      <c r="Z8225"/>
      <c r="AA8225"/>
    </row>
    <row r="8226" spans="24:27" x14ac:dyDescent="0.25">
      <c r="X8226"/>
      <c r="Y8226"/>
      <c r="Z8226"/>
      <c r="AA8226"/>
    </row>
    <row r="8227" spans="24:27" x14ac:dyDescent="0.25">
      <c r="X8227"/>
      <c r="Y8227"/>
      <c r="Z8227"/>
      <c r="AA8227"/>
    </row>
    <row r="8228" spans="24:27" x14ac:dyDescent="0.25">
      <c r="X8228"/>
      <c r="Y8228"/>
      <c r="Z8228"/>
      <c r="AA8228"/>
    </row>
    <row r="8229" spans="24:27" x14ac:dyDescent="0.25">
      <c r="X8229"/>
      <c r="Y8229"/>
      <c r="Z8229"/>
      <c r="AA8229"/>
    </row>
    <row r="8230" spans="24:27" x14ac:dyDescent="0.25">
      <c r="X8230"/>
      <c r="Y8230"/>
      <c r="Z8230"/>
      <c r="AA8230"/>
    </row>
    <row r="8231" spans="24:27" x14ac:dyDescent="0.25">
      <c r="X8231"/>
      <c r="Y8231"/>
      <c r="Z8231"/>
      <c r="AA8231"/>
    </row>
    <row r="8232" spans="24:27" x14ac:dyDescent="0.25">
      <c r="X8232"/>
      <c r="Y8232"/>
      <c r="Z8232"/>
      <c r="AA8232"/>
    </row>
    <row r="8233" spans="24:27" x14ac:dyDescent="0.25">
      <c r="X8233"/>
      <c r="Y8233"/>
      <c r="Z8233"/>
      <c r="AA8233"/>
    </row>
    <row r="8234" spans="24:27" x14ac:dyDescent="0.25">
      <c r="X8234"/>
      <c r="Y8234"/>
      <c r="Z8234"/>
      <c r="AA8234"/>
    </row>
    <row r="8235" spans="24:27" x14ac:dyDescent="0.25">
      <c r="X8235"/>
      <c r="Y8235"/>
      <c r="Z8235"/>
      <c r="AA8235"/>
    </row>
    <row r="8236" spans="24:27" x14ac:dyDescent="0.25">
      <c r="X8236"/>
      <c r="Y8236"/>
      <c r="Z8236"/>
      <c r="AA8236"/>
    </row>
    <row r="8237" spans="24:27" x14ac:dyDescent="0.25">
      <c r="X8237"/>
      <c r="Y8237"/>
      <c r="Z8237"/>
      <c r="AA8237"/>
    </row>
    <row r="8238" spans="24:27" x14ac:dyDescent="0.25">
      <c r="X8238"/>
      <c r="Y8238"/>
      <c r="Z8238"/>
      <c r="AA8238"/>
    </row>
    <row r="8239" spans="24:27" x14ac:dyDescent="0.25">
      <c r="X8239"/>
      <c r="Y8239"/>
      <c r="Z8239"/>
      <c r="AA8239"/>
    </row>
    <row r="8240" spans="24:27" x14ac:dyDescent="0.25">
      <c r="X8240"/>
      <c r="Y8240"/>
      <c r="Z8240"/>
      <c r="AA8240"/>
    </row>
    <row r="8241" spans="24:27" x14ac:dyDescent="0.25">
      <c r="X8241"/>
      <c r="Y8241"/>
      <c r="Z8241"/>
      <c r="AA8241"/>
    </row>
    <row r="8242" spans="24:27" x14ac:dyDescent="0.25">
      <c r="X8242"/>
      <c r="Y8242"/>
      <c r="Z8242"/>
      <c r="AA8242"/>
    </row>
    <row r="8243" spans="24:27" x14ac:dyDescent="0.25">
      <c r="X8243"/>
      <c r="Y8243"/>
      <c r="Z8243"/>
      <c r="AA8243"/>
    </row>
    <row r="8244" spans="24:27" x14ac:dyDescent="0.25">
      <c r="X8244"/>
      <c r="Y8244"/>
      <c r="Z8244"/>
      <c r="AA8244"/>
    </row>
    <row r="8245" spans="24:27" x14ac:dyDescent="0.25">
      <c r="X8245"/>
      <c r="Y8245"/>
      <c r="Z8245"/>
      <c r="AA8245"/>
    </row>
    <row r="8246" spans="24:27" x14ac:dyDescent="0.25">
      <c r="X8246"/>
      <c r="Y8246"/>
      <c r="Z8246"/>
      <c r="AA8246"/>
    </row>
    <row r="8247" spans="24:27" x14ac:dyDescent="0.25">
      <c r="X8247"/>
      <c r="Y8247"/>
      <c r="Z8247"/>
      <c r="AA8247"/>
    </row>
    <row r="8248" spans="24:27" x14ac:dyDescent="0.25">
      <c r="X8248"/>
      <c r="Y8248"/>
      <c r="Z8248"/>
      <c r="AA8248"/>
    </row>
    <row r="8249" spans="24:27" x14ac:dyDescent="0.25">
      <c r="X8249"/>
      <c r="Y8249"/>
      <c r="Z8249"/>
      <c r="AA8249"/>
    </row>
    <row r="8250" spans="24:27" x14ac:dyDescent="0.25">
      <c r="X8250"/>
      <c r="Y8250"/>
      <c r="Z8250"/>
      <c r="AA8250"/>
    </row>
    <row r="8251" spans="24:27" x14ac:dyDescent="0.25">
      <c r="X8251"/>
      <c r="Y8251"/>
      <c r="Z8251"/>
      <c r="AA8251"/>
    </row>
    <row r="8252" spans="24:27" x14ac:dyDescent="0.25">
      <c r="X8252"/>
      <c r="Y8252"/>
      <c r="Z8252"/>
      <c r="AA8252"/>
    </row>
    <row r="8253" spans="24:27" x14ac:dyDescent="0.25">
      <c r="X8253"/>
      <c r="Y8253"/>
      <c r="Z8253"/>
      <c r="AA8253"/>
    </row>
    <row r="8254" spans="24:27" x14ac:dyDescent="0.25">
      <c r="X8254"/>
      <c r="Y8254"/>
      <c r="Z8254"/>
      <c r="AA8254"/>
    </row>
    <row r="8255" spans="24:27" x14ac:dyDescent="0.25">
      <c r="X8255"/>
      <c r="Y8255"/>
      <c r="Z8255"/>
      <c r="AA8255"/>
    </row>
    <row r="8256" spans="24:27" x14ac:dyDescent="0.25">
      <c r="X8256"/>
      <c r="Y8256"/>
      <c r="Z8256"/>
      <c r="AA8256"/>
    </row>
    <row r="8257" spans="24:27" x14ac:dyDescent="0.25">
      <c r="X8257"/>
      <c r="Y8257"/>
      <c r="Z8257"/>
      <c r="AA8257"/>
    </row>
    <row r="8258" spans="24:27" x14ac:dyDescent="0.25">
      <c r="X8258"/>
      <c r="Y8258"/>
      <c r="Z8258"/>
      <c r="AA8258"/>
    </row>
    <row r="8259" spans="24:27" x14ac:dyDescent="0.25">
      <c r="X8259"/>
      <c r="Y8259"/>
      <c r="Z8259"/>
      <c r="AA8259"/>
    </row>
    <row r="8260" spans="24:27" x14ac:dyDescent="0.25">
      <c r="X8260"/>
      <c r="Y8260"/>
      <c r="Z8260"/>
      <c r="AA8260"/>
    </row>
    <row r="8261" spans="24:27" x14ac:dyDescent="0.25">
      <c r="X8261"/>
      <c r="Y8261"/>
      <c r="Z8261"/>
      <c r="AA8261"/>
    </row>
    <row r="8262" spans="24:27" x14ac:dyDescent="0.25">
      <c r="X8262"/>
      <c r="Y8262"/>
      <c r="Z8262"/>
      <c r="AA8262"/>
    </row>
    <row r="8263" spans="24:27" x14ac:dyDescent="0.25">
      <c r="X8263"/>
      <c r="Y8263"/>
      <c r="Z8263"/>
      <c r="AA8263"/>
    </row>
    <row r="8264" spans="24:27" x14ac:dyDescent="0.25">
      <c r="X8264"/>
      <c r="Y8264"/>
      <c r="Z8264"/>
      <c r="AA8264"/>
    </row>
    <row r="8265" spans="24:27" x14ac:dyDescent="0.25">
      <c r="X8265"/>
      <c r="Y8265"/>
      <c r="Z8265"/>
      <c r="AA8265"/>
    </row>
    <row r="8266" spans="24:27" x14ac:dyDescent="0.25">
      <c r="X8266"/>
      <c r="Y8266"/>
      <c r="Z8266"/>
      <c r="AA8266"/>
    </row>
    <row r="8267" spans="24:27" x14ac:dyDescent="0.25">
      <c r="X8267"/>
      <c r="Y8267"/>
      <c r="Z8267"/>
      <c r="AA8267"/>
    </row>
    <row r="8268" spans="24:27" x14ac:dyDescent="0.25">
      <c r="X8268"/>
      <c r="Y8268"/>
      <c r="Z8268"/>
      <c r="AA8268"/>
    </row>
    <row r="8269" spans="24:27" x14ac:dyDescent="0.25">
      <c r="X8269"/>
      <c r="Y8269"/>
      <c r="Z8269"/>
      <c r="AA8269"/>
    </row>
    <row r="8270" spans="24:27" x14ac:dyDescent="0.25">
      <c r="X8270"/>
      <c r="Y8270"/>
      <c r="Z8270"/>
      <c r="AA8270"/>
    </row>
    <row r="8271" spans="24:27" x14ac:dyDescent="0.25">
      <c r="X8271"/>
      <c r="Y8271"/>
      <c r="Z8271"/>
      <c r="AA8271"/>
    </row>
    <row r="8272" spans="24:27" x14ac:dyDescent="0.25">
      <c r="X8272"/>
      <c r="Y8272"/>
      <c r="Z8272"/>
      <c r="AA8272"/>
    </row>
    <row r="8273" spans="24:27" x14ac:dyDescent="0.25">
      <c r="X8273"/>
      <c r="Y8273"/>
      <c r="Z8273"/>
      <c r="AA8273"/>
    </row>
    <row r="8274" spans="24:27" x14ac:dyDescent="0.25">
      <c r="X8274"/>
      <c r="Y8274"/>
      <c r="Z8274"/>
      <c r="AA8274"/>
    </row>
    <row r="8275" spans="24:27" x14ac:dyDescent="0.25">
      <c r="X8275"/>
      <c r="Y8275"/>
      <c r="Z8275"/>
      <c r="AA8275"/>
    </row>
    <row r="8276" spans="24:27" x14ac:dyDescent="0.25">
      <c r="X8276"/>
      <c r="Y8276"/>
      <c r="Z8276"/>
      <c r="AA8276"/>
    </row>
    <row r="8277" spans="24:27" x14ac:dyDescent="0.25">
      <c r="X8277"/>
      <c r="Y8277"/>
      <c r="Z8277"/>
      <c r="AA8277"/>
    </row>
    <row r="8278" spans="24:27" x14ac:dyDescent="0.25">
      <c r="X8278"/>
      <c r="Y8278"/>
      <c r="Z8278"/>
      <c r="AA8278"/>
    </row>
    <row r="8279" spans="24:27" x14ac:dyDescent="0.25">
      <c r="X8279"/>
      <c r="Y8279"/>
      <c r="Z8279"/>
      <c r="AA8279"/>
    </row>
    <row r="8280" spans="24:27" x14ac:dyDescent="0.25">
      <c r="X8280"/>
      <c r="Y8280"/>
      <c r="Z8280"/>
      <c r="AA8280"/>
    </row>
    <row r="8281" spans="24:27" x14ac:dyDescent="0.25">
      <c r="X8281"/>
      <c r="Y8281"/>
      <c r="Z8281"/>
      <c r="AA8281"/>
    </row>
    <row r="8282" spans="24:27" x14ac:dyDescent="0.25">
      <c r="X8282"/>
      <c r="Y8282"/>
      <c r="Z8282"/>
      <c r="AA8282"/>
    </row>
    <row r="8283" spans="24:27" x14ac:dyDescent="0.25">
      <c r="X8283"/>
      <c r="Y8283"/>
      <c r="Z8283"/>
      <c r="AA8283"/>
    </row>
    <row r="8284" spans="24:27" x14ac:dyDescent="0.25">
      <c r="X8284"/>
      <c r="Y8284"/>
      <c r="Z8284"/>
      <c r="AA8284"/>
    </row>
    <row r="8285" spans="24:27" x14ac:dyDescent="0.25">
      <c r="X8285"/>
      <c r="Y8285"/>
      <c r="Z8285"/>
      <c r="AA8285"/>
    </row>
    <row r="8286" spans="24:27" x14ac:dyDescent="0.25">
      <c r="X8286"/>
      <c r="Y8286"/>
      <c r="Z8286"/>
      <c r="AA8286"/>
    </row>
    <row r="8287" spans="24:27" x14ac:dyDescent="0.25">
      <c r="X8287"/>
      <c r="Y8287"/>
      <c r="Z8287"/>
      <c r="AA8287"/>
    </row>
    <row r="8288" spans="24:27" x14ac:dyDescent="0.25">
      <c r="X8288"/>
      <c r="Y8288"/>
      <c r="Z8288"/>
      <c r="AA8288"/>
    </row>
    <row r="8289" spans="24:27" x14ac:dyDescent="0.25">
      <c r="X8289"/>
      <c r="Y8289"/>
      <c r="Z8289"/>
      <c r="AA8289"/>
    </row>
    <row r="8290" spans="24:27" x14ac:dyDescent="0.25">
      <c r="X8290"/>
      <c r="Y8290"/>
      <c r="Z8290"/>
      <c r="AA8290"/>
    </row>
    <row r="8291" spans="24:27" x14ac:dyDescent="0.25">
      <c r="X8291"/>
      <c r="Y8291"/>
      <c r="Z8291"/>
      <c r="AA8291"/>
    </row>
    <row r="8292" spans="24:27" x14ac:dyDescent="0.25">
      <c r="X8292"/>
      <c r="Y8292"/>
      <c r="Z8292"/>
      <c r="AA8292"/>
    </row>
    <row r="8293" spans="24:27" x14ac:dyDescent="0.25">
      <c r="X8293"/>
      <c r="Y8293"/>
      <c r="Z8293"/>
      <c r="AA8293"/>
    </row>
    <row r="8294" spans="24:27" x14ac:dyDescent="0.25">
      <c r="X8294"/>
      <c r="Y8294"/>
      <c r="Z8294"/>
      <c r="AA8294"/>
    </row>
    <row r="8295" spans="24:27" x14ac:dyDescent="0.25">
      <c r="X8295"/>
      <c r="Y8295"/>
      <c r="Z8295"/>
      <c r="AA8295"/>
    </row>
    <row r="8296" spans="24:27" x14ac:dyDescent="0.25">
      <c r="X8296"/>
      <c r="Y8296"/>
      <c r="Z8296"/>
      <c r="AA8296"/>
    </row>
    <row r="8297" spans="24:27" x14ac:dyDescent="0.25">
      <c r="X8297"/>
      <c r="Y8297"/>
      <c r="Z8297"/>
      <c r="AA8297"/>
    </row>
    <row r="8298" spans="24:27" x14ac:dyDescent="0.25">
      <c r="X8298"/>
      <c r="Y8298"/>
      <c r="Z8298"/>
      <c r="AA8298"/>
    </row>
    <row r="8299" spans="24:27" x14ac:dyDescent="0.25">
      <c r="X8299"/>
      <c r="Y8299"/>
      <c r="Z8299"/>
      <c r="AA8299"/>
    </row>
    <row r="8300" spans="24:27" x14ac:dyDescent="0.25">
      <c r="X8300"/>
      <c r="Y8300"/>
      <c r="Z8300"/>
      <c r="AA8300"/>
    </row>
    <row r="8301" spans="24:27" x14ac:dyDescent="0.25">
      <c r="X8301"/>
      <c r="Y8301"/>
      <c r="Z8301"/>
      <c r="AA8301"/>
    </row>
    <row r="8302" spans="24:27" x14ac:dyDescent="0.25">
      <c r="X8302"/>
      <c r="Y8302"/>
      <c r="Z8302"/>
      <c r="AA8302"/>
    </row>
    <row r="8303" spans="24:27" x14ac:dyDescent="0.25">
      <c r="X8303"/>
      <c r="Y8303"/>
      <c r="Z8303"/>
      <c r="AA8303"/>
    </row>
    <row r="8304" spans="24:27" x14ac:dyDescent="0.25">
      <c r="X8304"/>
      <c r="Y8304"/>
      <c r="Z8304"/>
      <c r="AA8304"/>
    </row>
    <row r="8305" spans="24:27" x14ac:dyDescent="0.25">
      <c r="X8305"/>
      <c r="Y8305"/>
      <c r="Z8305"/>
      <c r="AA8305"/>
    </row>
    <row r="8306" spans="24:27" x14ac:dyDescent="0.25">
      <c r="X8306"/>
      <c r="Y8306"/>
      <c r="Z8306"/>
      <c r="AA8306"/>
    </row>
    <row r="8307" spans="24:27" x14ac:dyDescent="0.25">
      <c r="X8307"/>
      <c r="Y8307"/>
      <c r="Z8307"/>
      <c r="AA8307"/>
    </row>
    <row r="8308" spans="24:27" x14ac:dyDescent="0.25">
      <c r="X8308"/>
      <c r="Y8308"/>
      <c r="Z8308"/>
      <c r="AA8308"/>
    </row>
    <row r="8309" spans="24:27" x14ac:dyDescent="0.25">
      <c r="X8309"/>
      <c r="Y8309"/>
      <c r="Z8309"/>
      <c r="AA8309"/>
    </row>
    <row r="8310" spans="24:27" x14ac:dyDescent="0.25">
      <c r="X8310"/>
      <c r="Y8310"/>
      <c r="Z8310"/>
      <c r="AA8310"/>
    </row>
    <row r="8311" spans="24:27" x14ac:dyDescent="0.25">
      <c r="X8311"/>
      <c r="Y8311"/>
      <c r="Z8311"/>
      <c r="AA8311"/>
    </row>
    <row r="8312" spans="24:27" x14ac:dyDescent="0.25">
      <c r="X8312"/>
      <c r="Y8312"/>
      <c r="Z8312"/>
      <c r="AA8312"/>
    </row>
    <row r="8313" spans="24:27" x14ac:dyDescent="0.25">
      <c r="X8313"/>
      <c r="Y8313"/>
      <c r="Z8313"/>
      <c r="AA8313"/>
    </row>
    <row r="8314" spans="24:27" x14ac:dyDescent="0.25">
      <c r="X8314"/>
      <c r="Y8314"/>
      <c r="Z8314"/>
      <c r="AA8314"/>
    </row>
    <row r="8315" spans="24:27" x14ac:dyDescent="0.25">
      <c r="X8315"/>
      <c r="Y8315"/>
      <c r="Z8315"/>
      <c r="AA8315"/>
    </row>
    <row r="8316" spans="24:27" x14ac:dyDescent="0.25">
      <c r="X8316"/>
      <c r="Y8316"/>
      <c r="Z8316"/>
      <c r="AA8316"/>
    </row>
    <row r="8317" spans="24:27" x14ac:dyDescent="0.25">
      <c r="X8317"/>
      <c r="Y8317"/>
      <c r="Z8317"/>
      <c r="AA8317"/>
    </row>
    <row r="8318" spans="24:27" x14ac:dyDescent="0.25">
      <c r="X8318"/>
      <c r="Y8318"/>
      <c r="Z8318"/>
      <c r="AA8318"/>
    </row>
    <row r="8319" spans="24:27" x14ac:dyDescent="0.25">
      <c r="X8319"/>
      <c r="Y8319"/>
      <c r="Z8319"/>
      <c r="AA8319"/>
    </row>
    <row r="8320" spans="24:27" x14ac:dyDescent="0.25">
      <c r="X8320"/>
      <c r="Y8320"/>
      <c r="Z8320"/>
      <c r="AA8320"/>
    </row>
    <row r="8321" spans="24:27" x14ac:dyDescent="0.25">
      <c r="X8321"/>
      <c r="Y8321"/>
      <c r="Z8321"/>
      <c r="AA8321"/>
    </row>
    <row r="8322" spans="24:27" x14ac:dyDescent="0.25">
      <c r="X8322"/>
      <c r="Y8322"/>
      <c r="Z8322"/>
      <c r="AA8322"/>
    </row>
    <row r="8323" spans="24:27" x14ac:dyDescent="0.25">
      <c r="X8323"/>
      <c r="Y8323"/>
      <c r="Z8323"/>
      <c r="AA8323"/>
    </row>
    <row r="8324" spans="24:27" x14ac:dyDescent="0.25">
      <c r="X8324"/>
      <c r="Y8324"/>
      <c r="Z8324"/>
      <c r="AA8324"/>
    </row>
    <row r="8325" spans="24:27" x14ac:dyDescent="0.25">
      <c r="X8325"/>
      <c r="Y8325"/>
      <c r="Z8325"/>
      <c r="AA8325"/>
    </row>
    <row r="8326" spans="24:27" x14ac:dyDescent="0.25">
      <c r="X8326"/>
      <c r="Y8326"/>
      <c r="Z8326"/>
      <c r="AA8326"/>
    </row>
    <row r="8327" spans="24:27" x14ac:dyDescent="0.25">
      <c r="X8327"/>
      <c r="Y8327"/>
      <c r="Z8327"/>
      <c r="AA8327"/>
    </row>
    <row r="8328" spans="24:27" x14ac:dyDescent="0.25">
      <c r="X8328"/>
      <c r="Y8328"/>
      <c r="Z8328"/>
      <c r="AA8328"/>
    </row>
    <row r="8329" spans="24:27" x14ac:dyDescent="0.25">
      <c r="X8329"/>
      <c r="Y8329"/>
      <c r="Z8329"/>
      <c r="AA8329"/>
    </row>
    <row r="8330" spans="24:27" x14ac:dyDescent="0.25">
      <c r="X8330"/>
      <c r="Y8330"/>
      <c r="Z8330"/>
      <c r="AA8330"/>
    </row>
    <row r="8331" spans="24:27" x14ac:dyDescent="0.25">
      <c r="X8331"/>
      <c r="Y8331"/>
      <c r="Z8331"/>
      <c r="AA8331"/>
    </row>
    <row r="8332" spans="24:27" x14ac:dyDescent="0.25">
      <c r="X8332"/>
      <c r="Y8332"/>
      <c r="Z8332"/>
      <c r="AA8332"/>
    </row>
    <row r="8333" spans="24:27" x14ac:dyDescent="0.25">
      <c r="X8333"/>
      <c r="Y8333"/>
      <c r="Z8333"/>
      <c r="AA8333"/>
    </row>
    <row r="8334" spans="24:27" x14ac:dyDescent="0.25">
      <c r="X8334"/>
      <c r="Y8334"/>
      <c r="Z8334"/>
      <c r="AA8334"/>
    </row>
    <row r="8335" spans="24:27" x14ac:dyDescent="0.25">
      <c r="X8335"/>
      <c r="Y8335"/>
      <c r="Z8335"/>
      <c r="AA8335"/>
    </row>
    <row r="8336" spans="24:27" x14ac:dyDescent="0.25">
      <c r="X8336"/>
      <c r="Y8336"/>
      <c r="Z8336"/>
      <c r="AA8336"/>
    </row>
    <row r="8337" spans="24:27" x14ac:dyDescent="0.25">
      <c r="X8337"/>
      <c r="Y8337"/>
      <c r="Z8337"/>
      <c r="AA8337"/>
    </row>
    <row r="8338" spans="24:27" x14ac:dyDescent="0.25">
      <c r="X8338"/>
      <c r="Y8338"/>
      <c r="Z8338"/>
      <c r="AA8338"/>
    </row>
    <row r="8339" spans="24:27" x14ac:dyDescent="0.25">
      <c r="X8339"/>
      <c r="Y8339"/>
      <c r="Z8339"/>
      <c r="AA8339"/>
    </row>
    <row r="8340" spans="24:27" x14ac:dyDescent="0.25">
      <c r="X8340"/>
      <c r="Y8340"/>
      <c r="Z8340"/>
      <c r="AA8340"/>
    </row>
    <row r="8341" spans="24:27" x14ac:dyDescent="0.25">
      <c r="X8341"/>
      <c r="Y8341"/>
      <c r="Z8341"/>
      <c r="AA8341"/>
    </row>
    <row r="8342" spans="24:27" x14ac:dyDescent="0.25">
      <c r="X8342"/>
      <c r="Y8342"/>
      <c r="Z8342"/>
      <c r="AA8342"/>
    </row>
    <row r="8343" spans="24:27" x14ac:dyDescent="0.25">
      <c r="X8343"/>
      <c r="Y8343"/>
      <c r="Z8343"/>
      <c r="AA8343"/>
    </row>
    <row r="8344" spans="24:27" x14ac:dyDescent="0.25">
      <c r="X8344"/>
      <c r="Y8344"/>
      <c r="Z8344"/>
      <c r="AA8344"/>
    </row>
    <row r="8345" spans="24:27" x14ac:dyDescent="0.25">
      <c r="X8345"/>
      <c r="Y8345"/>
      <c r="Z8345"/>
      <c r="AA8345"/>
    </row>
    <row r="8346" spans="24:27" x14ac:dyDescent="0.25">
      <c r="X8346"/>
      <c r="Y8346"/>
      <c r="Z8346"/>
      <c r="AA8346"/>
    </row>
    <row r="8347" spans="24:27" x14ac:dyDescent="0.25">
      <c r="X8347"/>
      <c r="Y8347"/>
      <c r="Z8347"/>
      <c r="AA8347"/>
    </row>
    <row r="8348" spans="24:27" x14ac:dyDescent="0.25">
      <c r="X8348"/>
      <c r="Y8348"/>
      <c r="Z8348"/>
      <c r="AA8348"/>
    </row>
    <row r="8349" spans="24:27" x14ac:dyDescent="0.25">
      <c r="X8349"/>
      <c r="Y8349"/>
      <c r="Z8349"/>
      <c r="AA8349"/>
    </row>
    <row r="8350" spans="24:27" x14ac:dyDescent="0.25">
      <c r="X8350"/>
      <c r="Y8350"/>
      <c r="Z8350"/>
      <c r="AA8350"/>
    </row>
    <row r="8351" spans="24:27" x14ac:dyDescent="0.25">
      <c r="X8351"/>
      <c r="Y8351"/>
      <c r="Z8351"/>
      <c r="AA8351"/>
    </row>
    <row r="8352" spans="24:27" x14ac:dyDescent="0.25">
      <c r="X8352"/>
      <c r="Y8352"/>
      <c r="Z8352"/>
      <c r="AA8352"/>
    </row>
    <row r="8353" spans="24:27" x14ac:dyDescent="0.25">
      <c r="X8353"/>
      <c r="Y8353"/>
      <c r="Z8353"/>
      <c r="AA8353"/>
    </row>
    <row r="8354" spans="24:27" x14ac:dyDescent="0.25">
      <c r="X8354"/>
      <c r="Y8354"/>
      <c r="Z8354"/>
      <c r="AA8354"/>
    </row>
    <row r="8355" spans="24:27" x14ac:dyDescent="0.25">
      <c r="X8355"/>
      <c r="Y8355"/>
      <c r="Z8355"/>
      <c r="AA8355"/>
    </row>
    <row r="8356" spans="24:27" x14ac:dyDescent="0.25">
      <c r="X8356"/>
      <c r="Y8356"/>
      <c r="Z8356"/>
      <c r="AA8356"/>
    </row>
    <row r="8357" spans="24:27" x14ac:dyDescent="0.25">
      <c r="X8357"/>
      <c r="Y8357"/>
      <c r="Z8357"/>
      <c r="AA8357"/>
    </row>
    <row r="8358" spans="24:27" x14ac:dyDescent="0.25">
      <c r="X8358"/>
      <c r="Y8358"/>
      <c r="Z8358"/>
      <c r="AA8358"/>
    </row>
    <row r="8359" spans="24:27" x14ac:dyDescent="0.25">
      <c r="X8359"/>
      <c r="Y8359"/>
      <c r="Z8359"/>
      <c r="AA8359"/>
    </row>
    <row r="8360" spans="24:27" x14ac:dyDescent="0.25">
      <c r="X8360"/>
      <c r="Y8360"/>
      <c r="Z8360"/>
      <c r="AA8360"/>
    </row>
    <row r="8361" spans="24:27" x14ac:dyDescent="0.25">
      <c r="X8361"/>
      <c r="Y8361"/>
      <c r="Z8361"/>
      <c r="AA8361"/>
    </row>
    <row r="8362" spans="24:27" x14ac:dyDescent="0.25">
      <c r="X8362"/>
      <c r="Y8362"/>
      <c r="Z8362"/>
      <c r="AA8362"/>
    </row>
    <row r="8363" spans="24:27" x14ac:dyDescent="0.25">
      <c r="X8363"/>
      <c r="Y8363"/>
      <c r="Z8363"/>
      <c r="AA8363"/>
    </row>
    <row r="8364" spans="24:27" x14ac:dyDescent="0.25">
      <c r="X8364"/>
      <c r="Y8364"/>
      <c r="Z8364"/>
      <c r="AA8364"/>
    </row>
    <row r="8365" spans="24:27" x14ac:dyDescent="0.25">
      <c r="X8365"/>
      <c r="Y8365"/>
      <c r="Z8365"/>
      <c r="AA8365"/>
    </row>
    <row r="8366" spans="24:27" x14ac:dyDescent="0.25">
      <c r="X8366"/>
      <c r="Y8366"/>
      <c r="Z8366"/>
      <c r="AA8366"/>
    </row>
    <row r="8367" spans="24:27" x14ac:dyDescent="0.25">
      <c r="X8367"/>
      <c r="Y8367"/>
      <c r="Z8367"/>
      <c r="AA8367"/>
    </row>
    <row r="8368" spans="24:27" x14ac:dyDescent="0.25">
      <c r="X8368"/>
      <c r="Y8368"/>
      <c r="Z8368"/>
      <c r="AA8368"/>
    </row>
    <row r="8369" spans="24:27" x14ac:dyDescent="0.25">
      <c r="X8369"/>
      <c r="Y8369"/>
      <c r="Z8369"/>
      <c r="AA8369"/>
    </row>
    <row r="8370" spans="24:27" x14ac:dyDescent="0.25">
      <c r="X8370"/>
      <c r="Y8370"/>
      <c r="Z8370"/>
      <c r="AA8370"/>
    </row>
    <row r="8371" spans="24:27" x14ac:dyDescent="0.25">
      <c r="X8371"/>
      <c r="Y8371"/>
      <c r="Z8371"/>
      <c r="AA8371"/>
    </row>
    <row r="8372" spans="24:27" x14ac:dyDescent="0.25">
      <c r="X8372"/>
      <c r="Y8372"/>
      <c r="Z8372"/>
      <c r="AA8372"/>
    </row>
    <row r="8373" spans="24:27" x14ac:dyDescent="0.25">
      <c r="X8373"/>
      <c r="Y8373"/>
      <c r="Z8373"/>
      <c r="AA8373"/>
    </row>
    <row r="8374" spans="24:27" x14ac:dyDescent="0.25">
      <c r="X8374"/>
      <c r="Y8374"/>
      <c r="Z8374"/>
      <c r="AA8374"/>
    </row>
    <row r="8375" spans="24:27" x14ac:dyDescent="0.25">
      <c r="X8375"/>
      <c r="Y8375"/>
      <c r="Z8375"/>
      <c r="AA8375"/>
    </row>
    <row r="8376" spans="24:27" x14ac:dyDescent="0.25">
      <c r="X8376"/>
      <c r="Y8376"/>
      <c r="Z8376"/>
      <c r="AA8376"/>
    </row>
    <row r="8377" spans="24:27" x14ac:dyDescent="0.25">
      <c r="X8377"/>
      <c r="Y8377"/>
      <c r="Z8377"/>
      <c r="AA8377"/>
    </row>
    <row r="8378" spans="24:27" x14ac:dyDescent="0.25">
      <c r="X8378"/>
      <c r="Y8378"/>
      <c r="Z8378"/>
      <c r="AA8378"/>
    </row>
    <row r="8379" spans="24:27" x14ac:dyDescent="0.25">
      <c r="X8379"/>
      <c r="Y8379"/>
      <c r="Z8379"/>
      <c r="AA8379"/>
    </row>
    <row r="8380" spans="24:27" x14ac:dyDescent="0.25">
      <c r="X8380"/>
      <c r="Y8380"/>
      <c r="Z8380"/>
      <c r="AA8380"/>
    </row>
    <row r="8381" spans="24:27" x14ac:dyDescent="0.25">
      <c r="X8381"/>
      <c r="Y8381"/>
      <c r="Z8381"/>
      <c r="AA8381"/>
    </row>
    <row r="8382" spans="24:27" x14ac:dyDescent="0.25">
      <c r="X8382"/>
      <c r="Y8382"/>
      <c r="Z8382"/>
      <c r="AA8382"/>
    </row>
    <row r="8383" spans="24:27" x14ac:dyDescent="0.25">
      <c r="X8383"/>
      <c r="Y8383"/>
      <c r="Z8383"/>
      <c r="AA8383"/>
    </row>
    <row r="8384" spans="24:27" x14ac:dyDescent="0.25">
      <c r="X8384"/>
      <c r="Y8384"/>
      <c r="Z8384"/>
      <c r="AA8384"/>
    </row>
    <row r="8385" spans="24:27" x14ac:dyDescent="0.25">
      <c r="X8385"/>
      <c r="Y8385"/>
      <c r="Z8385"/>
      <c r="AA8385"/>
    </row>
    <row r="8386" spans="24:27" x14ac:dyDescent="0.25">
      <c r="X8386"/>
      <c r="Y8386"/>
      <c r="Z8386"/>
      <c r="AA8386"/>
    </row>
    <row r="8387" spans="24:27" x14ac:dyDescent="0.25">
      <c r="X8387"/>
      <c r="Y8387"/>
      <c r="Z8387"/>
      <c r="AA8387"/>
    </row>
    <row r="8388" spans="24:27" x14ac:dyDescent="0.25">
      <c r="X8388"/>
      <c r="Y8388"/>
      <c r="Z8388"/>
      <c r="AA8388"/>
    </row>
    <row r="8389" spans="24:27" x14ac:dyDescent="0.25">
      <c r="X8389"/>
      <c r="Y8389"/>
      <c r="Z8389"/>
      <c r="AA8389"/>
    </row>
    <row r="8390" spans="24:27" x14ac:dyDescent="0.25">
      <c r="X8390"/>
      <c r="Y8390"/>
      <c r="Z8390"/>
      <c r="AA8390"/>
    </row>
    <row r="8391" spans="24:27" x14ac:dyDescent="0.25">
      <c r="X8391"/>
      <c r="Y8391"/>
      <c r="Z8391"/>
      <c r="AA8391"/>
    </row>
    <row r="8392" spans="24:27" x14ac:dyDescent="0.25">
      <c r="X8392"/>
      <c r="Y8392"/>
      <c r="Z8392"/>
      <c r="AA8392"/>
    </row>
    <row r="8393" spans="24:27" x14ac:dyDescent="0.25">
      <c r="X8393"/>
      <c r="Y8393"/>
      <c r="Z8393"/>
      <c r="AA8393"/>
    </row>
    <row r="8394" spans="24:27" x14ac:dyDescent="0.25">
      <c r="X8394"/>
      <c r="Y8394"/>
      <c r="Z8394"/>
      <c r="AA8394"/>
    </row>
    <row r="8395" spans="24:27" x14ac:dyDescent="0.25">
      <c r="X8395"/>
      <c r="Y8395"/>
      <c r="Z8395"/>
      <c r="AA8395"/>
    </row>
    <row r="8396" spans="24:27" x14ac:dyDescent="0.25">
      <c r="X8396"/>
      <c r="Y8396"/>
      <c r="Z8396"/>
      <c r="AA8396"/>
    </row>
    <row r="8397" spans="24:27" x14ac:dyDescent="0.25">
      <c r="X8397"/>
      <c r="Y8397"/>
      <c r="Z8397"/>
      <c r="AA8397"/>
    </row>
    <row r="8398" spans="24:27" x14ac:dyDescent="0.25">
      <c r="X8398"/>
      <c r="Y8398"/>
      <c r="Z8398"/>
      <c r="AA8398"/>
    </row>
    <row r="8399" spans="24:27" x14ac:dyDescent="0.25">
      <c r="X8399"/>
      <c r="Y8399"/>
      <c r="Z8399"/>
      <c r="AA8399"/>
    </row>
    <row r="8400" spans="24:27" x14ac:dyDescent="0.25">
      <c r="X8400"/>
      <c r="Y8400"/>
      <c r="Z8400"/>
      <c r="AA8400"/>
    </row>
    <row r="8401" spans="24:27" x14ac:dyDescent="0.25">
      <c r="X8401"/>
      <c r="Y8401"/>
      <c r="Z8401"/>
      <c r="AA8401"/>
    </row>
    <row r="8402" spans="24:27" x14ac:dyDescent="0.25">
      <c r="X8402"/>
      <c r="Y8402"/>
      <c r="Z8402"/>
      <c r="AA8402"/>
    </row>
    <row r="8403" spans="24:27" x14ac:dyDescent="0.25">
      <c r="X8403"/>
      <c r="Y8403"/>
      <c r="Z8403"/>
      <c r="AA8403"/>
    </row>
    <row r="8404" spans="24:27" x14ac:dyDescent="0.25">
      <c r="X8404"/>
      <c r="Y8404"/>
      <c r="Z8404"/>
      <c r="AA8404"/>
    </row>
    <row r="8405" spans="24:27" x14ac:dyDescent="0.25">
      <c r="X8405"/>
      <c r="Y8405"/>
      <c r="Z8405"/>
      <c r="AA8405"/>
    </row>
    <row r="8406" spans="24:27" x14ac:dyDescent="0.25">
      <c r="X8406"/>
      <c r="Y8406"/>
      <c r="Z8406"/>
      <c r="AA8406"/>
    </row>
    <row r="8407" spans="24:27" x14ac:dyDescent="0.25">
      <c r="X8407"/>
      <c r="Y8407"/>
      <c r="Z8407"/>
      <c r="AA8407"/>
    </row>
    <row r="8408" spans="24:27" x14ac:dyDescent="0.25">
      <c r="X8408"/>
      <c r="Y8408"/>
      <c r="Z8408"/>
      <c r="AA8408"/>
    </row>
    <row r="8409" spans="24:27" x14ac:dyDescent="0.25">
      <c r="X8409"/>
      <c r="Y8409"/>
      <c r="Z8409"/>
      <c r="AA8409"/>
    </row>
    <row r="8410" spans="24:27" x14ac:dyDescent="0.25">
      <c r="X8410"/>
      <c r="Y8410"/>
      <c r="Z8410"/>
      <c r="AA8410"/>
    </row>
    <row r="8411" spans="24:27" x14ac:dyDescent="0.25">
      <c r="X8411"/>
      <c r="Y8411"/>
      <c r="Z8411"/>
      <c r="AA8411"/>
    </row>
    <row r="8412" spans="24:27" x14ac:dyDescent="0.25">
      <c r="X8412"/>
      <c r="Y8412"/>
      <c r="Z8412"/>
      <c r="AA8412"/>
    </row>
    <row r="8413" spans="24:27" x14ac:dyDescent="0.25">
      <c r="X8413"/>
      <c r="Y8413"/>
      <c r="Z8413"/>
      <c r="AA8413"/>
    </row>
    <row r="8414" spans="24:27" x14ac:dyDescent="0.25">
      <c r="X8414"/>
      <c r="Y8414"/>
      <c r="Z8414"/>
      <c r="AA8414"/>
    </row>
    <row r="8415" spans="24:27" x14ac:dyDescent="0.25">
      <c r="X8415"/>
      <c r="Y8415"/>
      <c r="Z8415"/>
      <c r="AA8415"/>
    </row>
    <row r="8416" spans="24:27" x14ac:dyDescent="0.25">
      <c r="X8416"/>
      <c r="Y8416"/>
      <c r="Z8416"/>
      <c r="AA8416"/>
    </row>
    <row r="8417" spans="24:27" x14ac:dyDescent="0.25">
      <c r="X8417"/>
      <c r="Y8417"/>
      <c r="Z8417"/>
      <c r="AA8417"/>
    </row>
    <row r="8418" spans="24:27" x14ac:dyDescent="0.25">
      <c r="X8418"/>
      <c r="Y8418"/>
      <c r="Z8418"/>
      <c r="AA8418"/>
    </row>
    <row r="8419" spans="24:27" x14ac:dyDescent="0.25">
      <c r="X8419"/>
      <c r="Y8419"/>
      <c r="Z8419"/>
      <c r="AA8419"/>
    </row>
    <row r="8420" spans="24:27" x14ac:dyDescent="0.25">
      <c r="X8420"/>
      <c r="Y8420"/>
      <c r="Z8420"/>
      <c r="AA8420"/>
    </row>
    <row r="8421" spans="24:27" x14ac:dyDescent="0.25">
      <c r="X8421"/>
      <c r="Y8421"/>
      <c r="Z8421"/>
      <c r="AA8421"/>
    </row>
    <row r="8422" spans="24:27" x14ac:dyDescent="0.25">
      <c r="X8422"/>
      <c r="Y8422"/>
      <c r="Z8422"/>
      <c r="AA8422"/>
    </row>
    <row r="8423" spans="24:27" x14ac:dyDescent="0.25">
      <c r="X8423"/>
      <c r="Y8423"/>
      <c r="Z8423"/>
      <c r="AA8423"/>
    </row>
    <row r="8424" spans="24:27" x14ac:dyDescent="0.25">
      <c r="X8424"/>
      <c r="Y8424"/>
      <c r="Z8424"/>
      <c r="AA8424"/>
    </row>
    <row r="8425" spans="24:27" x14ac:dyDescent="0.25">
      <c r="X8425"/>
      <c r="Y8425"/>
      <c r="Z8425"/>
      <c r="AA8425"/>
    </row>
    <row r="8426" spans="24:27" x14ac:dyDescent="0.25">
      <c r="X8426"/>
      <c r="Y8426"/>
      <c r="Z8426"/>
      <c r="AA8426"/>
    </row>
    <row r="8427" spans="24:27" x14ac:dyDescent="0.25">
      <c r="X8427"/>
      <c r="Y8427"/>
      <c r="Z8427"/>
      <c r="AA8427"/>
    </row>
    <row r="8428" spans="24:27" x14ac:dyDescent="0.25">
      <c r="X8428"/>
      <c r="Y8428"/>
      <c r="Z8428"/>
      <c r="AA8428"/>
    </row>
    <row r="8429" spans="24:27" x14ac:dyDescent="0.25">
      <c r="X8429"/>
      <c r="Y8429"/>
      <c r="Z8429"/>
      <c r="AA8429"/>
    </row>
    <row r="8430" spans="24:27" x14ac:dyDescent="0.25">
      <c r="X8430"/>
      <c r="Y8430"/>
      <c r="Z8430"/>
      <c r="AA8430"/>
    </row>
    <row r="8431" spans="24:27" x14ac:dyDescent="0.25">
      <c r="X8431"/>
      <c r="Y8431"/>
      <c r="Z8431"/>
      <c r="AA8431"/>
    </row>
    <row r="8432" spans="24:27" x14ac:dyDescent="0.25">
      <c r="X8432"/>
      <c r="Y8432"/>
      <c r="Z8432"/>
      <c r="AA8432"/>
    </row>
    <row r="8433" spans="24:27" x14ac:dyDescent="0.25">
      <c r="X8433"/>
      <c r="Y8433"/>
      <c r="Z8433"/>
      <c r="AA8433"/>
    </row>
    <row r="8434" spans="24:27" x14ac:dyDescent="0.25">
      <c r="X8434"/>
      <c r="Y8434"/>
      <c r="Z8434"/>
      <c r="AA8434"/>
    </row>
    <row r="8435" spans="24:27" x14ac:dyDescent="0.25">
      <c r="X8435"/>
      <c r="Y8435"/>
      <c r="Z8435"/>
      <c r="AA8435"/>
    </row>
    <row r="8436" spans="24:27" x14ac:dyDescent="0.25">
      <c r="X8436"/>
      <c r="Y8436"/>
      <c r="Z8436"/>
      <c r="AA8436"/>
    </row>
    <row r="8437" spans="24:27" x14ac:dyDescent="0.25">
      <c r="X8437"/>
      <c r="Y8437"/>
      <c r="Z8437"/>
      <c r="AA8437"/>
    </row>
    <row r="8438" spans="24:27" x14ac:dyDescent="0.25">
      <c r="X8438"/>
      <c r="Y8438"/>
      <c r="Z8438"/>
      <c r="AA8438"/>
    </row>
    <row r="8439" spans="24:27" x14ac:dyDescent="0.25">
      <c r="X8439"/>
      <c r="Y8439"/>
      <c r="Z8439"/>
      <c r="AA8439"/>
    </row>
    <row r="8440" spans="24:27" x14ac:dyDescent="0.25">
      <c r="X8440"/>
      <c r="Y8440"/>
      <c r="Z8440"/>
      <c r="AA8440"/>
    </row>
    <row r="8441" spans="24:27" x14ac:dyDescent="0.25">
      <c r="X8441"/>
      <c r="Y8441"/>
      <c r="Z8441"/>
      <c r="AA8441"/>
    </row>
    <row r="8442" spans="24:27" x14ac:dyDescent="0.25">
      <c r="X8442"/>
      <c r="Y8442"/>
      <c r="Z8442"/>
      <c r="AA8442"/>
    </row>
    <row r="8443" spans="24:27" x14ac:dyDescent="0.25">
      <c r="X8443"/>
      <c r="Y8443"/>
      <c r="Z8443"/>
      <c r="AA8443"/>
    </row>
    <row r="8444" spans="24:27" x14ac:dyDescent="0.25">
      <c r="X8444"/>
      <c r="Y8444"/>
      <c r="Z8444"/>
      <c r="AA8444"/>
    </row>
    <row r="8445" spans="24:27" x14ac:dyDescent="0.25">
      <c r="X8445"/>
      <c r="Y8445"/>
      <c r="Z8445"/>
      <c r="AA8445"/>
    </row>
    <row r="8446" spans="24:27" x14ac:dyDescent="0.25">
      <c r="X8446"/>
      <c r="Y8446"/>
      <c r="Z8446"/>
      <c r="AA8446"/>
    </row>
    <row r="8447" spans="24:27" x14ac:dyDescent="0.25">
      <c r="X8447"/>
      <c r="Y8447"/>
      <c r="Z8447"/>
      <c r="AA8447"/>
    </row>
    <row r="8448" spans="24:27" x14ac:dyDescent="0.25">
      <c r="X8448"/>
      <c r="Y8448"/>
      <c r="Z8448"/>
      <c r="AA8448"/>
    </row>
    <row r="8449" spans="24:27" x14ac:dyDescent="0.25">
      <c r="X8449"/>
      <c r="Y8449"/>
      <c r="Z8449"/>
      <c r="AA8449"/>
    </row>
    <row r="8450" spans="24:27" x14ac:dyDescent="0.25">
      <c r="X8450"/>
      <c r="Y8450"/>
      <c r="Z8450"/>
      <c r="AA8450"/>
    </row>
    <row r="8451" spans="24:27" x14ac:dyDescent="0.25">
      <c r="X8451"/>
      <c r="Y8451"/>
      <c r="Z8451"/>
      <c r="AA8451"/>
    </row>
    <row r="8452" spans="24:27" x14ac:dyDescent="0.25">
      <c r="X8452"/>
      <c r="Y8452"/>
      <c r="Z8452"/>
      <c r="AA8452"/>
    </row>
    <row r="8453" spans="24:27" x14ac:dyDescent="0.25">
      <c r="X8453"/>
      <c r="Y8453"/>
      <c r="Z8453"/>
      <c r="AA8453"/>
    </row>
    <row r="8454" spans="24:27" x14ac:dyDescent="0.25">
      <c r="X8454"/>
      <c r="Y8454"/>
      <c r="Z8454"/>
      <c r="AA8454"/>
    </row>
    <row r="8455" spans="24:27" x14ac:dyDescent="0.25">
      <c r="X8455"/>
      <c r="Y8455"/>
      <c r="Z8455"/>
      <c r="AA8455"/>
    </row>
    <row r="8456" spans="24:27" x14ac:dyDescent="0.25">
      <c r="X8456"/>
      <c r="Y8456"/>
      <c r="Z8456"/>
      <c r="AA8456"/>
    </row>
    <row r="8457" spans="24:27" x14ac:dyDescent="0.25">
      <c r="X8457"/>
      <c r="Y8457"/>
      <c r="Z8457"/>
      <c r="AA8457"/>
    </row>
    <row r="8458" spans="24:27" x14ac:dyDescent="0.25">
      <c r="X8458"/>
      <c r="Y8458"/>
      <c r="Z8458"/>
      <c r="AA8458"/>
    </row>
    <row r="8459" spans="24:27" x14ac:dyDescent="0.25">
      <c r="X8459"/>
      <c r="Y8459"/>
      <c r="Z8459"/>
      <c r="AA8459"/>
    </row>
    <row r="8460" spans="24:27" x14ac:dyDescent="0.25">
      <c r="X8460"/>
      <c r="Y8460"/>
      <c r="Z8460"/>
      <c r="AA8460"/>
    </row>
    <row r="8461" spans="24:27" x14ac:dyDescent="0.25">
      <c r="X8461"/>
      <c r="Y8461"/>
      <c r="Z8461"/>
      <c r="AA8461"/>
    </row>
    <row r="8462" spans="24:27" x14ac:dyDescent="0.25">
      <c r="X8462"/>
      <c r="Y8462"/>
      <c r="Z8462"/>
      <c r="AA8462"/>
    </row>
    <row r="8463" spans="24:27" x14ac:dyDescent="0.25">
      <c r="X8463"/>
      <c r="Y8463"/>
      <c r="Z8463"/>
      <c r="AA8463"/>
    </row>
    <row r="8464" spans="24:27" x14ac:dyDescent="0.25">
      <c r="X8464"/>
      <c r="Y8464"/>
      <c r="Z8464"/>
      <c r="AA8464"/>
    </row>
    <row r="8465" spans="24:27" x14ac:dyDescent="0.25">
      <c r="X8465"/>
      <c r="Y8465"/>
      <c r="Z8465"/>
      <c r="AA8465"/>
    </row>
    <row r="8466" spans="24:27" x14ac:dyDescent="0.25">
      <c r="X8466"/>
      <c r="Y8466"/>
      <c r="Z8466"/>
      <c r="AA8466"/>
    </row>
    <row r="8467" spans="24:27" x14ac:dyDescent="0.25">
      <c r="X8467"/>
      <c r="Y8467"/>
      <c r="Z8467"/>
      <c r="AA8467"/>
    </row>
    <row r="8468" spans="24:27" x14ac:dyDescent="0.25">
      <c r="X8468"/>
      <c r="Y8468"/>
      <c r="Z8468"/>
      <c r="AA8468"/>
    </row>
    <row r="8469" spans="24:27" x14ac:dyDescent="0.25">
      <c r="X8469"/>
      <c r="Y8469"/>
      <c r="Z8469"/>
      <c r="AA8469"/>
    </row>
    <row r="8470" spans="24:27" x14ac:dyDescent="0.25">
      <c r="X8470"/>
      <c r="Y8470"/>
      <c r="Z8470"/>
      <c r="AA8470"/>
    </row>
    <row r="8471" spans="24:27" x14ac:dyDescent="0.25">
      <c r="X8471"/>
      <c r="Y8471"/>
      <c r="Z8471"/>
      <c r="AA8471"/>
    </row>
    <row r="8472" spans="24:27" x14ac:dyDescent="0.25">
      <c r="X8472"/>
      <c r="Y8472"/>
      <c r="Z8472"/>
      <c r="AA8472"/>
    </row>
    <row r="8473" spans="24:27" x14ac:dyDescent="0.25">
      <c r="X8473"/>
      <c r="Y8473"/>
      <c r="Z8473"/>
      <c r="AA8473"/>
    </row>
    <row r="8474" spans="24:27" x14ac:dyDescent="0.25">
      <c r="X8474"/>
      <c r="Y8474"/>
      <c r="Z8474"/>
      <c r="AA8474"/>
    </row>
    <row r="8475" spans="24:27" x14ac:dyDescent="0.25">
      <c r="X8475"/>
      <c r="Y8475"/>
      <c r="Z8475"/>
      <c r="AA8475"/>
    </row>
    <row r="8476" spans="24:27" x14ac:dyDescent="0.25">
      <c r="X8476"/>
      <c r="Y8476"/>
      <c r="Z8476"/>
      <c r="AA8476"/>
    </row>
    <row r="8477" spans="24:27" x14ac:dyDescent="0.25">
      <c r="X8477"/>
      <c r="Y8477"/>
      <c r="Z8477"/>
      <c r="AA8477"/>
    </row>
    <row r="8478" spans="24:27" x14ac:dyDescent="0.25">
      <c r="X8478"/>
      <c r="Y8478"/>
      <c r="Z8478"/>
      <c r="AA8478"/>
    </row>
    <row r="8479" spans="24:27" x14ac:dyDescent="0.25">
      <c r="X8479"/>
      <c r="Y8479"/>
      <c r="Z8479"/>
      <c r="AA8479"/>
    </row>
    <row r="8480" spans="24:27" x14ac:dyDescent="0.25">
      <c r="X8480"/>
      <c r="Y8480"/>
      <c r="Z8480"/>
      <c r="AA8480"/>
    </row>
    <row r="8481" spans="24:27" x14ac:dyDescent="0.25">
      <c r="X8481"/>
      <c r="Y8481"/>
      <c r="Z8481"/>
      <c r="AA8481"/>
    </row>
    <row r="8482" spans="24:27" x14ac:dyDescent="0.25">
      <c r="X8482"/>
      <c r="Y8482"/>
      <c r="Z8482"/>
      <c r="AA8482"/>
    </row>
    <row r="8483" spans="24:27" x14ac:dyDescent="0.25">
      <c r="X8483"/>
      <c r="Y8483"/>
      <c r="Z8483"/>
      <c r="AA8483"/>
    </row>
    <row r="8484" spans="24:27" x14ac:dyDescent="0.25">
      <c r="X8484"/>
      <c r="Y8484"/>
      <c r="Z8484"/>
      <c r="AA8484"/>
    </row>
    <row r="8485" spans="24:27" x14ac:dyDescent="0.25">
      <c r="X8485"/>
      <c r="Y8485"/>
      <c r="Z8485"/>
      <c r="AA8485"/>
    </row>
    <row r="8486" spans="24:27" x14ac:dyDescent="0.25">
      <c r="X8486"/>
      <c r="Y8486"/>
      <c r="Z8486"/>
      <c r="AA8486"/>
    </row>
    <row r="8487" spans="24:27" x14ac:dyDescent="0.25">
      <c r="X8487"/>
      <c r="Y8487"/>
      <c r="Z8487"/>
      <c r="AA8487"/>
    </row>
    <row r="8488" spans="24:27" x14ac:dyDescent="0.25">
      <c r="X8488"/>
      <c r="Y8488"/>
      <c r="Z8488"/>
      <c r="AA8488"/>
    </row>
    <row r="8489" spans="24:27" x14ac:dyDescent="0.25">
      <c r="X8489"/>
      <c r="Y8489"/>
      <c r="Z8489"/>
      <c r="AA8489"/>
    </row>
    <row r="8490" spans="24:27" x14ac:dyDescent="0.25">
      <c r="X8490"/>
      <c r="Y8490"/>
      <c r="Z8490"/>
      <c r="AA8490"/>
    </row>
    <row r="8491" spans="24:27" x14ac:dyDescent="0.25">
      <c r="X8491"/>
      <c r="Y8491"/>
      <c r="Z8491"/>
      <c r="AA8491"/>
    </row>
    <row r="8492" spans="24:27" x14ac:dyDescent="0.25">
      <c r="X8492"/>
      <c r="Y8492"/>
      <c r="Z8492"/>
      <c r="AA8492"/>
    </row>
    <row r="8493" spans="24:27" x14ac:dyDescent="0.25">
      <c r="X8493"/>
      <c r="Y8493"/>
      <c r="Z8493"/>
      <c r="AA8493"/>
    </row>
    <row r="8494" spans="24:27" x14ac:dyDescent="0.25">
      <c r="X8494"/>
      <c r="Y8494"/>
      <c r="Z8494"/>
      <c r="AA8494"/>
    </row>
    <row r="8495" spans="24:27" x14ac:dyDescent="0.25">
      <c r="X8495"/>
      <c r="Y8495"/>
      <c r="Z8495"/>
      <c r="AA8495"/>
    </row>
    <row r="8496" spans="24:27" x14ac:dyDescent="0.25">
      <c r="X8496"/>
      <c r="Y8496"/>
      <c r="Z8496"/>
      <c r="AA8496"/>
    </row>
    <row r="8497" spans="24:27" x14ac:dyDescent="0.25">
      <c r="X8497"/>
      <c r="Y8497"/>
      <c r="Z8497"/>
      <c r="AA8497"/>
    </row>
    <row r="8498" spans="24:27" x14ac:dyDescent="0.25">
      <c r="X8498"/>
      <c r="Y8498"/>
      <c r="Z8498"/>
      <c r="AA8498"/>
    </row>
    <row r="8499" spans="24:27" x14ac:dyDescent="0.25">
      <c r="X8499"/>
      <c r="Y8499"/>
      <c r="Z8499"/>
      <c r="AA8499"/>
    </row>
    <row r="8500" spans="24:27" x14ac:dyDescent="0.25">
      <c r="X8500"/>
      <c r="Y8500"/>
      <c r="Z8500"/>
      <c r="AA8500"/>
    </row>
    <row r="8501" spans="24:27" x14ac:dyDescent="0.25">
      <c r="X8501"/>
      <c r="Y8501"/>
      <c r="Z8501"/>
      <c r="AA8501"/>
    </row>
    <row r="8502" spans="24:27" x14ac:dyDescent="0.25">
      <c r="X8502"/>
      <c r="Y8502"/>
      <c r="Z8502"/>
      <c r="AA8502"/>
    </row>
    <row r="8503" spans="24:27" x14ac:dyDescent="0.25">
      <c r="X8503"/>
      <c r="Y8503"/>
      <c r="Z8503"/>
      <c r="AA8503"/>
    </row>
    <row r="8504" spans="24:27" x14ac:dyDescent="0.25">
      <c r="X8504"/>
      <c r="Y8504"/>
      <c r="Z8504"/>
      <c r="AA8504"/>
    </row>
    <row r="8505" spans="24:27" x14ac:dyDescent="0.25">
      <c r="X8505"/>
      <c r="Y8505"/>
      <c r="Z8505"/>
      <c r="AA8505"/>
    </row>
    <row r="8506" spans="24:27" x14ac:dyDescent="0.25">
      <c r="X8506"/>
      <c r="Y8506"/>
      <c r="Z8506"/>
      <c r="AA8506"/>
    </row>
    <row r="8507" spans="24:27" x14ac:dyDescent="0.25">
      <c r="X8507"/>
      <c r="Y8507"/>
      <c r="Z8507"/>
      <c r="AA8507"/>
    </row>
    <row r="8508" spans="24:27" x14ac:dyDescent="0.25">
      <c r="X8508"/>
      <c r="Y8508"/>
      <c r="Z8508"/>
      <c r="AA8508"/>
    </row>
    <row r="8509" spans="24:27" x14ac:dyDescent="0.25">
      <c r="X8509"/>
      <c r="Y8509"/>
      <c r="Z8509"/>
      <c r="AA8509"/>
    </row>
    <row r="8510" spans="24:27" x14ac:dyDescent="0.25">
      <c r="X8510"/>
      <c r="Y8510"/>
      <c r="Z8510"/>
      <c r="AA8510"/>
    </row>
    <row r="8511" spans="24:27" x14ac:dyDescent="0.25">
      <c r="X8511"/>
      <c r="Y8511"/>
      <c r="Z8511"/>
      <c r="AA8511"/>
    </row>
    <row r="8512" spans="24:27" x14ac:dyDescent="0.25">
      <c r="X8512"/>
      <c r="Y8512"/>
      <c r="Z8512"/>
      <c r="AA8512"/>
    </row>
    <row r="8513" spans="24:27" x14ac:dyDescent="0.25">
      <c r="X8513"/>
      <c r="Y8513"/>
      <c r="Z8513"/>
      <c r="AA8513"/>
    </row>
    <row r="8514" spans="24:27" x14ac:dyDescent="0.25">
      <c r="X8514"/>
      <c r="Y8514"/>
      <c r="Z8514"/>
      <c r="AA8514"/>
    </row>
    <row r="8515" spans="24:27" x14ac:dyDescent="0.25">
      <c r="X8515"/>
      <c r="Y8515"/>
      <c r="Z8515"/>
      <c r="AA8515"/>
    </row>
    <row r="8516" spans="24:27" x14ac:dyDescent="0.25">
      <c r="X8516"/>
      <c r="Y8516"/>
      <c r="Z8516"/>
      <c r="AA8516"/>
    </row>
    <row r="8517" spans="24:27" x14ac:dyDescent="0.25">
      <c r="X8517"/>
      <c r="Y8517"/>
      <c r="Z8517"/>
      <c r="AA8517"/>
    </row>
    <row r="8518" spans="24:27" x14ac:dyDescent="0.25">
      <c r="X8518"/>
      <c r="Y8518"/>
      <c r="Z8518"/>
      <c r="AA8518"/>
    </row>
    <row r="8519" spans="24:27" x14ac:dyDescent="0.25">
      <c r="X8519"/>
      <c r="Y8519"/>
      <c r="Z8519"/>
      <c r="AA8519"/>
    </row>
    <row r="8520" spans="24:27" x14ac:dyDescent="0.25">
      <c r="X8520"/>
      <c r="Y8520"/>
      <c r="Z8520"/>
      <c r="AA8520"/>
    </row>
    <row r="8521" spans="24:27" x14ac:dyDescent="0.25">
      <c r="X8521"/>
      <c r="Y8521"/>
      <c r="Z8521"/>
      <c r="AA8521"/>
    </row>
    <row r="8522" spans="24:27" x14ac:dyDescent="0.25">
      <c r="X8522"/>
      <c r="Y8522"/>
      <c r="Z8522"/>
      <c r="AA8522"/>
    </row>
    <row r="8523" spans="24:27" x14ac:dyDescent="0.25">
      <c r="X8523"/>
      <c r="Y8523"/>
      <c r="Z8523"/>
      <c r="AA8523"/>
    </row>
    <row r="8524" spans="24:27" x14ac:dyDescent="0.25">
      <c r="X8524"/>
      <c r="Y8524"/>
      <c r="Z8524"/>
      <c r="AA8524"/>
    </row>
    <row r="8525" spans="24:27" x14ac:dyDescent="0.25">
      <c r="X8525"/>
      <c r="Y8525"/>
      <c r="Z8525"/>
      <c r="AA8525"/>
    </row>
    <row r="8526" spans="24:27" x14ac:dyDescent="0.25">
      <c r="X8526"/>
      <c r="Y8526"/>
      <c r="Z8526"/>
      <c r="AA8526"/>
    </row>
    <row r="8527" spans="24:27" x14ac:dyDescent="0.25">
      <c r="X8527"/>
      <c r="Y8527"/>
      <c r="Z8527"/>
      <c r="AA8527"/>
    </row>
    <row r="8528" spans="24:27" x14ac:dyDescent="0.25">
      <c r="X8528"/>
      <c r="Y8528"/>
      <c r="Z8528"/>
      <c r="AA8528"/>
    </row>
    <row r="8529" spans="24:27" x14ac:dyDescent="0.25">
      <c r="X8529"/>
      <c r="Y8529"/>
      <c r="Z8529"/>
      <c r="AA8529"/>
    </row>
    <row r="8530" spans="24:27" x14ac:dyDescent="0.25">
      <c r="X8530"/>
      <c r="Y8530"/>
      <c r="Z8530"/>
      <c r="AA8530"/>
    </row>
    <row r="8531" spans="24:27" x14ac:dyDescent="0.25">
      <c r="X8531"/>
      <c r="Y8531"/>
      <c r="Z8531"/>
      <c r="AA8531"/>
    </row>
    <row r="8532" spans="24:27" x14ac:dyDescent="0.25">
      <c r="X8532"/>
      <c r="Y8532"/>
      <c r="Z8532"/>
      <c r="AA8532"/>
    </row>
    <row r="8533" spans="24:27" x14ac:dyDescent="0.25">
      <c r="X8533"/>
      <c r="Y8533"/>
      <c r="Z8533"/>
      <c r="AA8533"/>
    </row>
    <row r="8534" spans="24:27" x14ac:dyDescent="0.25">
      <c r="X8534"/>
      <c r="Y8534"/>
      <c r="Z8534"/>
      <c r="AA8534"/>
    </row>
    <row r="8535" spans="24:27" x14ac:dyDescent="0.25">
      <c r="X8535"/>
      <c r="Y8535"/>
      <c r="Z8535"/>
      <c r="AA8535"/>
    </row>
    <row r="8536" spans="24:27" x14ac:dyDescent="0.25">
      <c r="X8536"/>
      <c r="Y8536"/>
      <c r="Z8536"/>
      <c r="AA8536"/>
    </row>
    <row r="8537" spans="24:27" x14ac:dyDescent="0.25">
      <c r="X8537"/>
      <c r="Y8537"/>
      <c r="Z8537"/>
      <c r="AA8537"/>
    </row>
    <row r="8538" spans="24:27" x14ac:dyDescent="0.25">
      <c r="X8538"/>
      <c r="Y8538"/>
      <c r="Z8538"/>
      <c r="AA8538"/>
    </row>
    <row r="8539" spans="24:27" x14ac:dyDescent="0.25">
      <c r="X8539"/>
      <c r="Y8539"/>
      <c r="Z8539"/>
      <c r="AA8539"/>
    </row>
    <row r="8540" spans="24:27" x14ac:dyDescent="0.25">
      <c r="X8540"/>
      <c r="Y8540"/>
      <c r="Z8540"/>
      <c r="AA8540"/>
    </row>
    <row r="8541" spans="24:27" x14ac:dyDescent="0.25">
      <c r="X8541"/>
      <c r="Y8541"/>
      <c r="Z8541"/>
      <c r="AA8541"/>
    </row>
    <row r="8542" spans="24:27" x14ac:dyDescent="0.25">
      <c r="X8542"/>
      <c r="Y8542"/>
      <c r="Z8542"/>
      <c r="AA8542"/>
    </row>
    <row r="8543" spans="24:27" x14ac:dyDescent="0.25">
      <c r="X8543"/>
      <c r="Y8543"/>
      <c r="Z8543"/>
      <c r="AA8543"/>
    </row>
    <row r="8544" spans="24:27" x14ac:dyDescent="0.25">
      <c r="X8544"/>
      <c r="Y8544"/>
      <c r="Z8544"/>
      <c r="AA8544"/>
    </row>
    <row r="8545" spans="24:27" x14ac:dyDescent="0.25">
      <c r="X8545"/>
      <c r="Y8545"/>
      <c r="Z8545"/>
      <c r="AA8545"/>
    </row>
    <row r="8546" spans="24:27" x14ac:dyDescent="0.25">
      <c r="X8546"/>
      <c r="Y8546"/>
      <c r="Z8546"/>
      <c r="AA8546"/>
    </row>
    <row r="8547" spans="24:27" x14ac:dyDescent="0.25">
      <c r="X8547"/>
      <c r="Y8547"/>
      <c r="Z8547"/>
      <c r="AA8547"/>
    </row>
    <row r="8548" spans="24:27" x14ac:dyDescent="0.25">
      <c r="X8548"/>
      <c r="Y8548"/>
      <c r="Z8548"/>
      <c r="AA8548"/>
    </row>
    <row r="8549" spans="24:27" x14ac:dyDescent="0.25">
      <c r="X8549"/>
      <c r="Y8549"/>
      <c r="Z8549"/>
      <c r="AA8549"/>
    </row>
    <row r="8550" spans="24:27" x14ac:dyDescent="0.25">
      <c r="X8550"/>
      <c r="Y8550"/>
      <c r="Z8550"/>
      <c r="AA8550"/>
    </row>
    <row r="8551" spans="24:27" x14ac:dyDescent="0.25">
      <c r="X8551"/>
      <c r="Y8551"/>
      <c r="Z8551"/>
      <c r="AA8551"/>
    </row>
    <row r="8552" spans="24:27" x14ac:dyDescent="0.25">
      <c r="X8552"/>
      <c r="Y8552"/>
      <c r="Z8552"/>
      <c r="AA8552"/>
    </row>
    <row r="8553" spans="24:27" x14ac:dyDescent="0.25">
      <c r="X8553"/>
      <c r="Y8553"/>
      <c r="Z8553"/>
      <c r="AA8553"/>
    </row>
    <row r="8554" spans="24:27" x14ac:dyDescent="0.25">
      <c r="X8554"/>
      <c r="Y8554"/>
      <c r="Z8554"/>
      <c r="AA8554"/>
    </row>
    <row r="8555" spans="24:27" x14ac:dyDescent="0.25">
      <c r="X8555"/>
      <c r="Y8555"/>
      <c r="Z8555"/>
      <c r="AA8555"/>
    </row>
    <row r="8556" spans="24:27" x14ac:dyDescent="0.25">
      <c r="X8556"/>
      <c r="Y8556"/>
      <c r="Z8556"/>
      <c r="AA8556"/>
    </row>
    <row r="8557" spans="24:27" x14ac:dyDescent="0.25">
      <c r="X8557"/>
      <c r="Y8557"/>
      <c r="Z8557"/>
      <c r="AA8557"/>
    </row>
    <row r="8558" spans="24:27" x14ac:dyDescent="0.25">
      <c r="X8558"/>
      <c r="Y8558"/>
      <c r="Z8558"/>
      <c r="AA8558"/>
    </row>
    <row r="8559" spans="24:27" x14ac:dyDescent="0.25">
      <c r="X8559"/>
      <c r="Y8559"/>
      <c r="Z8559"/>
      <c r="AA8559"/>
    </row>
    <row r="8560" spans="24:27" x14ac:dyDescent="0.25">
      <c r="X8560"/>
      <c r="Y8560"/>
      <c r="Z8560"/>
      <c r="AA8560"/>
    </row>
    <row r="8561" spans="24:27" x14ac:dyDescent="0.25">
      <c r="X8561"/>
      <c r="Y8561"/>
      <c r="Z8561"/>
      <c r="AA8561"/>
    </row>
    <row r="8562" spans="24:27" x14ac:dyDescent="0.25">
      <c r="X8562"/>
      <c r="Y8562"/>
      <c r="Z8562"/>
      <c r="AA8562"/>
    </row>
    <row r="8563" spans="24:27" x14ac:dyDescent="0.25">
      <c r="X8563"/>
      <c r="Y8563"/>
      <c r="Z8563"/>
      <c r="AA8563"/>
    </row>
    <row r="8564" spans="24:27" x14ac:dyDescent="0.25">
      <c r="X8564"/>
      <c r="Y8564"/>
      <c r="Z8564"/>
      <c r="AA8564"/>
    </row>
    <row r="8565" spans="24:27" x14ac:dyDescent="0.25">
      <c r="X8565"/>
      <c r="Y8565"/>
      <c r="Z8565"/>
      <c r="AA8565"/>
    </row>
    <row r="8566" spans="24:27" x14ac:dyDescent="0.25">
      <c r="X8566"/>
      <c r="Y8566"/>
      <c r="Z8566"/>
      <c r="AA8566"/>
    </row>
    <row r="8567" spans="24:27" x14ac:dyDescent="0.25">
      <c r="X8567"/>
      <c r="Y8567"/>
      <c r="Z8567"/>
      <c r="AA8567"/>
    </row>
    <row r="8568" spans="24:27" x14ac:dyDescent="0.25">
      <c r="X8568"/>
      <c r="Y8568"/>
      <c r="Z8568"/>
      <c r="AA8568"/>
    </row>
    <row r="8569" spans="24:27" x14ac:dyDescent="0.25">
      <c r="X8569"/>
      <c r="Y8569"/>
      <c r="Z8569"/>
      <c r="AA8569"/>
    </row>
    <row r="8570" spans="24:27" x14ac:dyDescent="0.25">
      <c r="X8570"/>
      <c r="Y8570"/>
      <c r="Z8570"/>
      <c r="AA8570"/>
    </row>
    <row r="8571" spans="24:27" x14ac:dyDescent="0.25">
      <c r="X8571"/>
      <c r="Y8571"/>
      <c r="Z8571"/>
      <c r="AA8571"/>
    </row>
    <row r="8572" spans="24:27" x14ac:dyDescent="0.25">
      <c r="X8572"/>
      <c r="Y8572"/>
      <c r="Z8572"/>
      <c r="AA8572"/>
    </row>
    <row r="8573" spans="24:27" x14ac:dyDescent="0.25">
      <c r="X8573"/>
      <c r="Y8573"/>
      <c r="Z8573"/>
      <c r="AA8573"/>
    </row>
    <row r="8574" spans="24:27" x14ac:dyDescent="0.25">
      <c r="X8574"/>
      <c r="Y8574"/>
      <c r="Z8574"/>
      <c r="AA8574"/>
    </row>
    <row r="8575" spans="24:27" x14ac:dyDescent="0.25">
      <c r="X8575"/>
      <c r="Y8575"/>
      <c r="Z8575"/>
      <c r="AA8575"/>
    </row>
    <row r="8576" spans="24:27" x14ac:dyDescent="0.25">
      <c r="X8576"/>
      <c r="Y8576"/>
      <c r="Z8576"/>
      <c r="AA8576"/>
    </row>
    <row r="8577" spans="24:27" x14ac:dyDescent="0.25">
      <c r="X8577"/>
      <c r="Y8577"/>
      <c r="Z8577"/>
      <c r="AA8577"/>
    </row>
    <row r="8578" spans="24:27" x14ac:dyDescent="0.25">
      <c r="X8578"/>
      <c r="Y8578"/>
      <c r="Z8578"/>
      <c r="AA8578"/>
    </row>
    <row r="8579" spans="24:27" x14ac:dyDescent="0.25">
      <c r="X8579"/>
      <c r="Y8579"/>
      <c r="Z8579"/>
      <c r="AA8579"/>
    </row>
    <row r="8580" spans="24:27" x14ac:dyDescent="0.25">
      <c r="X8580"/>
      <c r="Y8580"/>
      <c r="Z8580"/>
      <c r="AA8580"/>
    </row>
    <row r="8581" spans="24:27" x14ac:dyDescent="0.25">
      <c r="X8581"/>
      <c r="Y8581"/>
      <c r="Z8581"/>
      <c r="AA8581"/>
    </row>
    <row r="8582" spans="24:27" x14ac:dyDescent="0.25">
      <c r="X8582"/>
      <c r="Y8582"/>
      <c r="Z8582"/>
      <c r="AA8582"/>
    </row>
    <row r="8583" spans="24:27" x14ac:dyDescent="0.25">
      <c r="X8583"/>
      <c r="Y8583"/>
      <c r="Z8583"/>
      <c r="AA8583"/>
    </row>
    <row r="8584" spans="24:27" x14ac:dyDescent="0.25">
      <c r="X8584"/>
      <c r="Y8584"/>
      <c r="Z8584"/>
      <c r="AA8584"/>
    </row>
    <row r="8585" spans="24:27" x14ac:dyDescent="0.25">
      <c r="X8585"/>
      <c r="Y8585"/>
      <c r="Z8585"/>
      <c r="AA8585"/>
    </row>
    <row r="8586" spans="24:27" x14ac:dyDescent="0.25">
      <c r="X8586"/>
      <c r="Y8586"/>
      <c r="Z8586"/>
      <c r="AA8586"/>
    </row>
    <row r="8587" spans="24:27" x14ac:dyDescent="0.25">
      <c r="X8587"/>
      <c r="Y8587"/>
      <c r="Z8587"/>
      <c r="AA8587"/>
    </row>
    <row r="8588" spans="24:27" x14ac:dyDescent="0.25">
      <c r="X8588"/>
      <c r="Y8588"/>
      <c r="Z8588"/>
      <c r="AA8588"/>
    </row>
    <row r="8589" spans="24:27" x14ac:dyDescent="0.25">
      <c r="X8589"/>
      <c r="Y8589"/>
      <c r="Z8589"/>
      <c r="AA8589"/>
    </row>
    <row r="8590" spans="24:27" x14ac:dyDescent="0.25">
      <c r="X8590"/>
      <c r="Y8590"/>
      <c r="Z8590"/>
      <c r="AA8590"/>
    </row>
    <row r="8591" spans="24:27" x14ac:dyDescent="0.25">
      <c r="X8591"/>
      <c r="Y8591"/>
      <c r="Z8591"/>
      <c r="AA8591"/>
    </row>
    <row r="8592" spans="24:27" x14ac:dyDescent="0.25">
      <c r="X8592"/>
      <c r="Y8592"/>
      <c r="Z8592"/>
      <c r="AA8592"/>
    </row>
    <row r="8593" spans="24:27" x14ac:dyDescent="0.25">
      <c r="X8593"/>
      <c r="Y8593"/>
      <c r="Z8593"/>
      <c r="AA8593"/>
    </row>
    <row r="8594" spans="24:27" x14ac:dyDescent="0.25">
      <c r="X8594"/>
      <c r="Y8594"/>
      <c r="Z8594"/>
      <c r="AA8594"/>
    </row>
    <row r="8595" spans="24:27" x14ac:dyDescent="0.25">
      <c r="X8595"/>
      <c r="Y8595"/>
      <c r="Z8595"/>
      <c r="AA8595"/>
    </row>
    <row r="8596" spans="24:27" x14ac:dyDescent="0.25">
      <c r="X8596"/>
      <c r="Y8596"/>
      <c r="Z8596"/>
      <c r="AA8596"/>
    </row>
    <row r="8597" spans="24:27" x14ac:dyDescent="0.25">
      <c r="X8597"/>
      <c r="Y8597"/>
      <c r="Z8597"/>
      <c r="AA8597"/>
    </row>
    <row r="8598" spans="24:27" x14ac:dyDescent="0.25">
      <c r="X8598"/>
      <c r="Y8598"/>
      <c r="Z8598"/>
      <c r="AA8598"/>
    </row>
    <row r="8599" spans="24:27" x14ac:dyDescent="0.25">
      <c r="X8599"/>
      <c r="Y8599"/>
      <c r="Z8599"/>
      <c r="AA8599"/>
    </row>
    <row r="8600" spans="24:27" x14ac:dyDescent="0.25">
      <c r="X8600"/>
      <c r="Y8600"/>
      <c r="Z8600"/>
      <c r="AA8600"/>
    </row>
    <row r="8601" spans="24:27" x14ac:dyDescent="0.25">
      <c r="X8601"/>
      <c r="Y8601"/>
      <c r="Z8601"/>
      <c r="AA8601"/>
    </row>
    <row r="8602" spans="24:27" x14ac:dyDescent="0.25">
      <c r="X8602"/>
      <c r="Y8602"/>
      <c r="Z8602"/>
      <c r="AA8602"/>
    </row>
    <row r="8603" spans="24:27" x14ac:dyDescent="0.25">
      <c r="X8603"/>
      <c r="Y8603"/>
      <c r="Z8603"/>
      <c r="AA8603"/>
    </row>
    <row r="8604" spans="24:27" x14ac:dyDescent="0.25">
      <c r="X8604"/>
      <c r="Y8604"/>
      <c r="Z8604"/>
      <c r="AA8604"/>
    </row>
    <row r="8605" spans="24:27" x14ac:dyDescent="0.25">
      <c r="X8605"/>
      <c r="Y8605"/>
      <c r="Z8605"/>
      <c r="AA8605"/>
    </row>
    <row r="8606" spans="24:27" x14ac:dyDescent="0.25">
      <c r="X8606"/>
      <c r="Y8606"/>
      <c r="Z8606"/>
      <c r="AA8606"/>
    </row>
    <row r="8607" spans="24:27" x14ac:dyDescent="0.25">
      <c r="X8607"/>
      <c r="Y8607"/>
      <c r="Z8607"/>
      <c r="AA8607"/>
    </row>
    <row r="8608" spans="24:27" x14ac:dyDescent="0.25">
      <c r="X8608"/>
      <c r="Y8608"/>
      <c r="Z8608"/>
      <c r="AA8608"/>
    </row>
    <row r="8609" spans="24:27" x14ac:dyDescent="0.25">
      <c r="X8609"/>
      <c r="Y8609"/>
      <c r="Z8609"/>
      <c r="AA8609"/>
    </row>
    <row r="8610" spans="24:27" x14ac:dyDescent="0.25">
      <c r="X8610"/>
      <c r="Y8610"/>
      <c r="Z8610"/>
      <c r="AA8610"/>
    </row>
    <row r="8611" spans="24:27" x14ac:dyDescent="0.25">
      <c r="X8611"/>
      <c r="Y8611"/>
      <c r="Z8611"/>
      <c r="AA8611"/>
    </row>
    <row r="8612" spans="24:27" x14ac:dyDescent="0.25">
      <c r="X8612"/>
      <c r="Y8612"/>
      <c r="Z8612"/>
      <c r="AA8612"/>
    </row>
    <row r="8613" spans="24:27" x14ac:dyDescent="0.25">
      <c r="X8613"/>
      <c r="Y8613"/>
      <c r="Z8613"/>
      <c r="AA8613"/>
    </row>
    <row r="8614" spans="24:27" x14ac:dyDescent="0.25">
      <c r="X8614"/>
      <c r="Y8614"/>
      <c r="Z8614"/>
      <c r="AA8614"/>
    </row>
    <row r="8615" spans="24:27" x14ac:dyDescent="0.25">
      <c r="X8615"/>
      <c r="Y8615"/>
      <c r="Z8615"/>
      <c r="AA8615"/>
    </row>
    <row r="8616" spans="24:27" x14ac:dyDescent="0.25">
      <c r="X8616"/>
      <c r="Y8616"/>
      <c r="Z8616"/>
      <c r="AA8616"/>
    </row>
    <row r="8617" spans="24:27" x14ac:dyDescent="0.25">
      <c r="X8617"/>
      <c r="Y8617"/>
      <c r="Z8617"/>
      <c r="AA8617"/>
    </row>
    <row r="8618" spans="24:27" x14ac:dyDescent="0.25">
      <c r="X8618"/>
      <c r="Y8618"/>
      <c r="Z8618"/>
      <c r="AA8618"/>
    </row>
    <row r="8619" spans="24:27" x14ac:dyDescent="0.25">
      <c r="X8619"/>
      <c r="Y8619"/>
      <c r="Z8619"/>
      <c r="AA8619"/>
    </row>
    <row r="8620" spans="24:27" x14ac:dyDescent="0.25">
      <c r="X8620"/>
      <c r="Y8620"/>
      <c r="Z8620"/>
      <c r="AA8620"/>
    </row>
    <row r="8621" spans="24:27" x14ac:dyDescent="0.25">
      <c r="X8621"/>
      <c r="Y8621"/>
      <c r="Z8621"/>
      <c r="AA8621"/>
    </row>
    <row r="8622" spans="24:27" x14ac:dyDescent="0.25">
      <c r="X8622"/>
      <c r="Y8622"/>
      <c r="Z8622"/>
      <c r="AA8622"/>
    </row>
    <row r="8623" spans="24:27" x14ac:dyDescent="0.25">
      <c r="X8623"/>
      <c r="Y8623"/>
      <c r="Z8623"/>
      <c r="AA8623"/>
    </row>
    <row r="8624" spans="24:27" x14ac:dyDescent="0.25">
      <c r="X8624"/>
      <c r="Y8624"/>
      <c r="Z8624"/>
      <c r="AA8624"/>
    </row>
    <row r="8625" spans="24:27" x14ac:dyDescent="0.25">
      <c r="X8625"/>
      <c r="Y8625"/>
      <c r="Z8625"/>
      <c r="AA8625"/>
    </row>
    <row r="8626" spans="24:27" x14ac:dyDescent="0.25">
      <c r="X8626"/>
      <c r="Y8626"/>
      <c r="Z8626"/>
      <c r="AA8626"/>
    </row>
    <row r="8627" spans="24:27" x14ac:dyDescent="0.25">
      <c r="X8627"/>
      <c r="Y8627"/>
      <c r="Z8627"/>
      <c r="AA8627"/>
    </row>
    <row r="8628" spans="24:27" x14ac:dyDescent="0.25">
      <c r="X8628"/>
      <c r="Y8628"/>
      <c r="Z8628"/>
      <c r="AA8628"/>
    </row>
    <row r="8629" spans="24:27" x14ac:dyDescent="0.25">
      <c r="X8629"/>
      <c r="Y8629"/>
      <c r="Z8629"/>
      <c r="AA8629"/>
    </row>
    <row r="8630" spans="24:27" x14ac:dyDescent="0.25">
      <c r="X8630"/>
      <c r="Y8630"/>
      <c r="Z8630"/>
      <c r="AA8630"/>
    </row>
    <row r="8631" spans="24:27" x14ac:dyDescent="0.25">
      <c r="X8631"/>
      <c r="Y8631"/>
      <c r="Z8631"/>
      <c r="AA8631"/>
    </row>
    <row r="8632" spans="24:27" x14ac:dyDescent="0.25">
      <c r="X8632"/>
      <c r="Y8632"/>
      <c r="Z8632"/>
      <c r="AA8632"/>
    </row>
    <row r="8633" spans="24:27" x14ac:dyDescent="0.25">
      <c r="X8633"/>
      <c r="Y8633"/>
      <c r="Z8633"/>
      <c r="AA8633"/>
    </row>
    <row r="8634" spans="24:27" x14ac:dyDescent="0.25">
      <c r="X8634"/>
      <c r="Y8634"/>
      <c r="Z8634"/>
      <c r="AA8634"/>
    </row>
    <row r="8635" spans="24:27" x14ac:dyDescent="0.25">
      <c r="X8635"/>
      <c r="Y8635"/>
      <c r="Z8635"/>
      <c r="AA8635"/>
    </row>
    <row r="8636" spans="24:27" x14ac:dyDescent="0.25">
      <c r="X8636"/>
      <c r="Y8636"/>
      <c r="Z8636"/>
      <c r="AA8636"/>
    </row>
    <row r="8637" spans="24:27" x14ac:dyDescent="0.25">
      <c r="X8637"/>
      <c r="Y8637"/>
      <c r="Z8637"/>
      <c r="AA8637"/>
    </row>
    <row r="8638" spans="24:27" x14ac:dyDescent="0.25">
      <c r="X8638"/>
      <c r="Y8638"/>
      <c r="Z8638"/>
      <c r="AA8638"/>
    </row>
    <row r="8639" spans="24:27" x14ac:dyDescent="0.25">
      <c r="X8639"/>
      <c r="Y8639"/>
      <c r="Z8639"/>
      <c r="AA8639"/>
    </row>
    <row r="8640" spans="24:27" x14ac:dyDescent="0.25">
      <c r="X8640"/>
      <c r="Y8640"/>
      <c r="Z8640"/>
      <c r="AA8640"/>
    </row>
    <row r="8641" spans="24:27" x14ac:dyDescent="0.25">
      <c r="X8641"/>
      <c r="Y8641"/>
      <c r="Z8641"/>
      <c r="AA8641"/>
    </row>
    <row r="8642" spans="24:27" x14ac:dyDescent="0.25">
      <c r="X8642"/>
      <c r="Y8642"/>
      <c r="Z8642"/>
      <c r="AA8642"/>
    </row>
    <row r="8643" spans="24:27" x14ac:dyDescent="0.25">
      <c r="X8643"/>
      <c r="Y8643"/>
      <c r="Z8643"/>
      <c r="AA8643"/>
    </row>
    <row r="8644" spans="24:27" x14ac:dyDescent="0.25">
      <c r="X8644"/>
      <c r="Y8644"/>
      <c r="Z8644"/>
      <c r="AA8644"/>
    </row>
    <row r="8645" spans="24:27" x14ac:dyDescent="0.25">
      <c r="X8645"/>
      <c r="Y8645"/>
      <c r="Z8645"/>
      <c r="AA8645"/>
    </row>
    <row r="8646" spans="24:27" x14ac:dyDescent="0.25">
      <c r="X8646"/>
      <c r="Y8646"/>
      <c r="Z8646"/>
      <c r="AA8646"/>
    </row>
    <row r="8647" spans="24:27" x14ac:dyDescent="0.25">
      <c r="X8647"/>
      <c r="Y8647"/>
      <c r="Z8647"/>
      <c r="AA8647"/>
    </row>
    <row r="8648" spans="24:27" x14ac:dyDescent="0.25">
      <c r="X8648"/>
      <c r="Y8648"/>
      <c r="Z8648"/>
      <c r="AA8648"/>
    </row>
    <row r="8649" spans="24:27" x14ac:dyDescent="0.25">
      <c r="X8649"/>
      <c r="Y8649"/>
      <c r="Z8649"/>
      <c r="AA8649"/>
    </row>
    <row r="8650" spans="24:27" x14ac:dyDescent="0.25">
      <c r="X8650"/>
      <c r="Y8650"/>
      <c r="Z8650"/>
      <c r="AA8650"/>
    </row>
    <row r="8651" spans="24:27" x14ac:dyDescent="0.25">
      <c r="X8651"/>
      <c r="Y8651"/>
      <c r="Z8651"/>
      <c r="AA8651"/>
    </row>
    <row r="8652" spans="24:27" x14ac:dyDescent="0.25">
      <c r="X8652"/>
      <c r="Y8652"/>
      <c r="Z8652"/>
      <c r="AA8652"/>
    </row>
    <row r="8653" spans="24:27" x14ac:dyDescent="0.25">
      <c r="X8653"/>
      <c r="Y8653"/>
      <c r="Z8653"/>
      <c r="AA8653"/>
    </row>
    <row r="8654" spans="24:27" x14ac:dyDescent="0.25">
      <c r="X8654"/>
      <c r="Y8654"/>
      <c r="Z8654"/>
      <c r="AA8654"/>
    </row>
    <row r="8655" spans="24:27" x14ac:dyDescent="0.25">
      <c r="X8655"/>
      <c r="Y8655"/>
      <c r="Z8655"/>
      <c r="AA8655"/>
    </row>
    <row r="8656" spans="24:27" x14ac:dyDescent="0.25">
      <c r="X8656"/>
      <c r="Y8656"/>
      <c r="Z8656"/>
      <c r="AA8656"/>
    </row>
    <row r="8657" spans="24:27" x14ac:dyDescent="0.25">
      <c r="X8657"/>
      <c r="Y8657"/>
      <c r="Z8657"/>
      <c r="AA8657"/>
    </row>
    <row r="8658" spans="24:27" x14ac:dyDescent="0.25">
      <c r="X8658"/>
      <c r="Y8658"/>
      <c r="Z8658"/>
      <c r="AA8658"/>
    </row>
    <row r="8659" spans="24:27" x14ac:dyDescent="0.25">
      <c r="X8659"/>
      <c r="Y8659"/>
      <c r="Z8659"/>
      <c r="AA8659"/>
    </row>
    <row r="8660" spans="24:27" x14ac:dyDescent="0.25">
      <c r="X8660"/>
      <c r="Y8660"/>
      <c r="Z8660"/>
      <c r="AA8660"/>
    </row>
    <row r="8661" spans="24:27" x14ac:dyDescent="0.25">
      <c r="X8661"/>
      <c r="Y8661"/>
      <c r="Z8661"/>
      <c r="AA8661"/>
    </row>
    <row r="8662" spans="24:27" x14ac:dyDescent="0.25">
      <c r="X8662"/>
      <c r="Y8662"/>
      <c r="Z8662"/>
      <c r="AA8662"/>
    </row>
    <row r="8663" spans="24:27" x14ac:dyDescent="0.25">
      <c r="X8663"/>
      <c r="Y8663"/>
      <c r="Z8663"/>
      <c r="AA8663"/>
    </row>
    <row r="8664" spans="24:27" x14ac:dyDescent="0.25">
      <c r="X8664"/>
      <c r="Y8664"/>
      <c r="Z8664"/>
      <c r="AA8664"/>
    </row>
    <row r="8665" spans="24:27" x14ac:dyDescent="0.25">
      <c r="X8665"/>
      <c r="Y8665"/>
      <c r="Z8665"/>
      <c r="AA8665"/>
    </row>
    <row r="8666" spans="24:27" x14ac:dyDescent="0.25">
      <c r="X8666"/>
      <c r="Y8666"/>
      <c r="Z8666"/>
      <c r="AA8666"/>
    </row>
    <row r="8667" spans="24:27" x14ac:dyDescent="0.25">
      <c r="X8667"/>
      <c r="Y8667"/>
      <c r="Z8667"/>
      <c r="AA8667"/>
    </row>
    <row r="8668" spans="24:27" x14ac:dyDescent="0.25">
      <c r="X8668"/>
      <c r="Y8668"/>
      <c r="Z8668"/>
      <c r="AA8668"/>
    </row>
    <row r="8669" spans="24:27" x14ac:dyDescent="0.25">
      <c r="X8669"/>
      <c r="Y8669"/>
      <c r="Z8669"/>
      <c r="AA8669"/>
    </row>
    <row r="8670" spans="24:27" x14ac:dyDescent="0.25">
      <c r="X8670"/>
      <c r="Y8670"/>
      <c r="Z8670"/>
      <c r="AA8670"/>
    </row>
    <row r="8671" spans="24:27" x14ac:dyDescent="0.25">
      <c r="X8671"/>
      <c r="Y8671"/>
      <c r="Z8671"/>
      <c r="AA8671"/>
    </row>
    <row r="8672" spans="24:27" x14ac:dyDescent="0.25">
      <c r="X8672"/>
      <c r="Y8672"/>
      <c r="Z8672"/>
      <c r="AA8672"/>
    </row>
    <row r="8673" spans="24:27" x14ac:dyDescent="0.25">
      <c r="X8673"/>
      <c r="Y8673"/>
      <c r="Z8673"/>
      <c r="AA8673"/>
    </row>
    <row r="8674" spans="24:27" x14ac:dyDescent="0.25">
      <c r="X8674"/>
      <c r="Y8674"/>
      <c r="Z8674"/>
      <c r="AA8674"/>
    </row>
    <row r="8675" spans="24:27" x14ac:dyDescent="0.25">
      <c r="X8675"/>
      <c r="Y8675"/>
      <c r="Z8675"/>
      <c r="AA8675"/>
    </row>
    <row r="8676" spans="24:27" x14ac:dyDescent="0.25">
      <c r="X8676"/>
      <c r="Y8676"/>
      <c r="Z8676"/>
      <c r="AA8676"/>
    </row>
    <row r="8677" spans="24:27" x14ac:dyDescent="0.25">
      <c r="X8677"/>
      <c r="Y8677"/>
      <c r="Z8677"/>
      <c r="AA8677"/>
    </row>
    <row r="8678" spans="24:27" x14ac:dyDescent="0.25">
      <c r="X8678"/>
      <c r="Y8678"/>
      <c r="Z8678"/>
      <c r="AA8678"/>
    </row>
    <row r="8679" spans="24:27" x14ac:dyDescent="0.25">
      <c r="X8679"/>
      <c r="Y8679"/>
      <c r="Z8679"/>
      <c r="AA8679"/>
    </row>
    <row r="8680" spans="24:27" x14ac:dyDescent="0.25">
      <c r="X8680"/>
      <c r="Y8680"/>
      <c r="Z8680"/>
      <c r="AA8680"/>
    </row>
    <row r="8681" spans="24:27" x14ac:dyDescent="0.25">
      <c r="X8681"/>
      <c r="Y8681"/>
      <c r="Z8681"/>
      <c r="AA8681"/>
    </row>
    <row r="8682" spans="24:27" x14ac:dyDescent="0.25">
      <c r="X8682"/>
      <c r="Y8682"/>
      <c r="Z8682"/>
      <c r="AA8682"/>
    </row>
    <row r="8683" spans="24:27" x14ac:dyDescent="0.25">
      <c r="X8683"/>
      <c r="Y8683"/>
      <c r="Z8683"/>
      <c r="AA8683"/>
    </row>
    <row r="8684" spans="24:27" x14ac:dyDescent="0.25">
      <c r="X8684"/>
      <c r="Y8684"/>
      <c r="Z8684"/>
      <c r="AA8684"/>
    </row>
    <row r="8685" spans="24:27" x14ac:dyDescent="0.25">
      <c r="X8685"/>
      <c r="Y8685"/>
      <c r="Z8685"/>
      <c r="AA8685"/>
    </row>
    <row r="8686" spans="24:27" x14ac:dyDescent="0.25">
      <c r="X8686"/>
      <c r="Y8686"/>
      <c r="Z8686"/>
      <c r="AA8686"/>
    </row>
    <row r="8687" spans="24:27" x14ac:dyDescent="0.25">
      <c r="X8687"/>
      <c r="Y8687"/>
      <c r="Z8687"/>
      <c r="AA8687"/>
    </row>
    <row r="8688" spans="24:27" x14ac:dyDescent="0.25">
      <c r="X8688"/>
      <c r="Y8688"/>
      <c r="Z8688"/>
      <c r="AA8688"/>
    </row>
    <row r="8689" spans="24:27" x14ac:dyDescent="0.25">
      <c r="X8689"/>
      <c r="Y8689"/>
      <c r="Z8689"/>
      <c r="AA8689"/>
    </row>
    <row r="8690" spans="24:27" x14ac:dyDescent="0.25">
      <c r="X8690"/>
      <c r="Y8690"/>
      <c r="Z8690"/>
      <c r="AA8690"/>
    </row>
    <row r="8691" spans="24:27" x14ac:dyDescent="0.25">
      <c r="X8691"/>
      <c r="Y8691"/>
      <c r="Z8691"/>
      <c r="AA8691"/>
    </row>
    <row r="8692" spans="24:27" x14ac:dyDescent="0.25">
      <c r="X8692"/>
      <c r="Y8692"/>
      <c r="Z8692"/>
      <c r="AA8692"/>
    </row>
    <row r="8693" spans="24:27" x14ac:dyDescent="0.25">
      <c r="X8693"/>
      <c r="Y8693"/>
      <c r="Z8693"/>
      <c r="AA8693"/>
    </row>
    <row r="8694" spans="24:27" x14ac:dyDescent="0.25">
      <c r="X8694"/>
      <c r="Y8694"/>
      <c r="Z8694"/>
      <c r="AA8694"/>
    </row>
    <row r="8695" spans="24:27" x14ac:dyDescent="0.25">
      <c r="X8695"/>
      <c r="Y8695"/>
      <c r="Z8695"/>
      <c r="AA8695"/>
    </row>
    <row r="8696" spans="24:27" x14ac:dyDescent="0.25">
      <c r="X8696"/>
      <c r="Y8696"/>
      <c r="Z8696"/>
      <c r="AA8696"/>
    </row>
    <row r="8697" spans="24:27" x14ac:dyDescent="0.25">
      <c r="X8697"/>
      <c r="Y8697"/>
      <c r="Z8697"/>
      <c r="AA8697"/>
    </row>
    <row r="8698" spans="24:27" x14ac:dyDescent="0.25">
      <c r="X8698"/>
      <c r="Y8698"/>
      <c r="Z8698"/>
      <c r="AA8698"/>
    </row>
    <row r="8699" spans="24:27" x14ac:dyDescent="0.25">
      <c r="X8699"/>
      <c r="Y8699"/>
      <c r="Z8699"/>
      <c r="AA8699"/>
    </row>
    <row r="8700" spans="24:27" x14ac:dyDescent="0.25">
      <c r="X8700"/>
      <c r="Y8700"/>
      <c r="Z8700"/>
      <c r="AA8700"/>
    </row>
    <row r="8701" spans="24:27" x14ac:dyDescent="0.25">
      <c r="X8701"/>
      <c r="Y8701"/>
      <c r="Z8701"/>
      <c r="AA8701"/>
    </row>
    <row r="8702" spans="24:27" x14ac:dyDescent="0.25">
      <c r="X8702"/>
      <c r="Y8702"/>
      <c r="Z8702"/>
      <c r="AA8702"/>
    </row>
    <row r="8703" spans="24:27" x14ac:dyDescent="0.25">
      <c r="X8703"/>
      <c r="Y8703"/>
      <c r="Z8703"/>
      <c r="AA8703"/>
    </row>
    <row r="8704" spans="24:27" x14ac:dyDescent="0.25">
      <c r="X8704"/>
      <c r="Y8704"/>
      <c r="Z8704"/>
      <c r="AA8704"/>
    </row>
    <row r="8705" spans="24:27" x14ac:dyDescent="0.25">
      <c r="X8705"/>
      <c r="Y8705"/>
      <c r="Z8705"/>
      <c r="AA8705"/>
    </row>
    <row r="8706" spans="24:27" x14ac:dyDescent="0.25">
      <c r="X8706"/>
      <c r="Y8706"/>
      <c r="Z8706"/>
      <c r="AA8706"/>
    </row>
    <row r="8707" spans="24:27" x14ac:dyDescent="0.25">
      <c r="X8707"/>
      <c r="Y8707"/>
      <c r="Z8707"/>
      <c r="AA8707"/>
    </row>
    <row r="8708" spans="24:27" x14ac:dyDescent="0.25">
      <c r="X8708"/>
      <c r="Y8708"/>
      <c r="Z8708"/>
      <c r="AA8708"/>
    </row>
    <row r="8709" spans="24:27" x14ac:dyDescent="0.25">
      <c r="X8709"/>
      <c r="Y8709"/>
      <c r="Z8709"/>
      <c r="AA8709"/>
    </row>
    <row r="8710" spans="24:27" x14ac:dyDescent="0.25">
      <c r="X8710"/>
      <c r="Y8710"/>
      <c r="Z8710"/>
      <c r="AA8710"/>
    </row>
    <row r="8711" spans="24:27" x14ac:dyDescent="0.25">
      <c r="X8711"/>
      <c r="Y8711"/>
      <c r="Z8711"/>
      <c r="AA8711"/>
    </row>
    <row r="8712" spans="24:27" x14ac:dyDescent="0.25">
      <c r="X8712"/>
      <c r="Y8712"/>
      <c r="Z8712"/>
      <c r="AA8712"/>
    </row>
    <row r="8713" spans="24:27" x14ac:dyDescent="0.25">
      <c r="X8713"/>
      <c r="Y8713"/>
      <c r="Z8713"/>
      <c r="AA8713"/>
    </row>
    <row r="8714" spans="24:27" x14ac:dyDescent="0.25">
      <c r="X8714"/>
      <c r="Y8714"/>
      <c r="Z8714"/>
      <c r="AA8714"/>
    </row>
    <row r="8715" spans="24:27" x14ac:dyDescent="0.25">
      <c r="X8715"/>
      <c r="Y8715"/>
      <c r="Z8715"/>
      <c r="AA8715"/>
    </row>
    <row r="8716" spans="24:27" x14ac:dyDescent="0.25">
      <c r="X8716"/>
      <c r="Y8716"/>
      <c r="Z8716"/>
      <c r="AA8716"/>
    </row>
    <row r="8717" spans="24:27" x14ac:dyDescent="0.25">
      <c r="X8717"/>
      <c r="Y8717"/>
      <c r="Z8717"/>
      <c r="AA8717"/>
    </row>
    <row r="8718" spans="24:27" x14ac:dyDescent="0.25">
      <c r="X8718"/>
      <c r="Y8718"/>
      <c r="Z8718"/>
      <c r="AA8718"/>
    </row>
    <row r="8719" spans="24:27" x14ac:dyDescent="0.25">
      <c r="X8719"/>
      <c r="Y8719"/>
      <c r="Z8719"/>
      <c r="AA8719"/>
    </row>
    <row r="8720" spans="24:27" x14ac:dyDescent="0.25">
      <c r="X8720"/>
      <c r="Y8720"/>
      <c r="Z8720"/>
      <c r="AA8720"/>
    </row>
    <row r="8721" spans="24:27" x14ac:dyDescent="0.25">
      <c r="X8721"/>
      <c r="Y8721"/>
      <c r="Z8721"/>
      <c r="AA8721"/>
    </row>
    <row r="8722" spans="24:27" x14ac:dyDescent="0.25">
      <c r="X8722"/>
      <c r="Y8722"/>
      <c r="Z8722"/>
      <c r="AA8722"/>
    </row>
    <row r="8723" spans="24:27" x14ac:dyDescent="0.25">
      <c r="X8723"/>
      <c r="Y8723"/>
      <c r="Z8723"/>
      <c r="AA8723"/>
    </row>
    <row r="8724" spans="24:27" x14ac:dyDescent="0.25">
      <c r="X8724"/>
      <c r="Y8724"/>
      <c r="Z8724"/>
      <c r="AA8724"/>
    </row>
    <row r="8725" spans="24:27" x14ac:dyDescent="0.25">
      <c r="X8725"/>
      <c r="Y8725"/>
      <c r="Z8725"/>
      <c r="AA8725"/>
    </row>
    <row r="8726" spans="24:27" x14ac:dyDescent="0.25">
      <c r="X8726"/>
      <c r="Y8726"/>
      <c r="Z8726"/>
      <c r="AA8726"/>
    </row>
    <row r="8727" spans="24:27" x14ac:dyDescent="0.25">
      <c r="X8727"/>
      <c r="Y8727"/>
      <c r="Z8727"/>
      <c r="AA8727"/>
    </row>
    <row r="8728" spans="24:27" x14ac:dyDescent="0.25">
      <c r="X8728"/>
      <c r="Y8728"/>
      <c r="Z8728"/>
      <c r="AA8728"/>
    </row>
    <row r="8729" spans="24:27" x14ac:dyDescent="0.25">
      <c r="X8729"/>
      <c r="Y8729"/>
      <c r="Z8729"/>
      <c r="AA8729"/>
    </row>
    <row r="8730" spans="24:27" x14ac:dyDescent="0.25">
      <c r="X8730"/>
      <c r="Y8730"/>
      <c r="Z8730"/>
      <c r="AA8730"/>
    </row>
    <row r="8731" spans="24:27" x14ac:dyDescent="0.25">
      <c r="X8731"/>
      <c r="Y8731"/>
      <c r="Z8731"/>
      <c r="AA8731"/>
    </row>
    <row r="8732" spans="24:27" x14ac:dyDescent="0.25">
      <c r="X8732"/>
      <c r="Y8732"/>
      <c r="Z8732"/>
      <c r="AA8732"/>
    </row>
    <row r="8733" spans="24:27" x14ac:dyDescent="0.25">
      <c r="X8733"/>
      <c r="Y8733"/>
      <c r="Z8733"/>
      <c r="AA8733"/>
    </row>
    <row r="8734" spans="24:27" x14ac:dyDescent="0.25">
      <c r="X8734"/>
      <c r="Y8734"/>
      <c r="Z8734"/>
      <c r="AA8734"/>
    </row>
    <row r="8735" spans="24:27" x14ac:dyDescent="0.25">
      <c r="X8735"/>
      <c r="Y8735"/>
      <c r="Z8735"/>
      <c r="AA8735"/>
    </row>
    <row r="8736" spans="24:27" x14ac:dyDescent="0.25">
      <c r="X8736"/>
      <c r="Y8736"/>
      <c r="Z8736"/>
      <c r="AA8736"/>
    </row>
    <row r="8737" spans="24:27" x14ac:dyDescent="0.25">
      <c r="X8737"/>
      <c r="Y8737"/>
      <c r="Z8737"/>
      <c r="AA8737"/>
    </row>
    <row r="8738" spans="24:27" x14ac:dyDescent="0.25">
      <c r="X8738"/>
      <c r="Y8738"/>
      <c r="Z8738"/>
      <c r="AA8738"/>
    </row>
    <row r="8739" spans="24:27" x14ac:dyDescent="0.25">
      <c r="X8739"/>
      <c r="Y8739"/>
      <c r="Z8739"/>
      <c r="AA8739"/>
    </row>
    <row r="8740" spans="24:27" x14ac:dyDescent="0.25">
      <c r="X8740"/>
      <c r="Y8740"/>
      <c r="Z8740"/>
      <c r="AA8740"/>
    </row>
    <row r="8741" spans="24:27" x14ac:dyDescent="0.25">
      <c r="X8741"/>
      <c r="Y8741"/>
      <c r="Z8741"/>
      <c r="AA8741"/>
    </row>
    <row r="8742" spans="24:27" x14ac:dyDescent="0.25">
      <c r="X8742"/>
      <c r="Y8742"/>
      <c r="Z8742"/>
      <c r="AA8742"/>
    </row>
    <row r="8743" spans="24:27" x14ac:dyDescent="0.25">
      <c r="X8743"/>
      <c r="Y8743"/>
      <c r="Z8743"/>
      <c r="AA8743"/>
    </row>
    <row r="8744" spans="24:27" x14ac:dyDescent="0.25">
      <c r="X8744"/>
      <c r="Y8744"/>
      <c r="Z8744"/>
      <c r="AA8744"/>
    </row>
    <row r="8745" spans="24:27" x14ac:dyDescent="0.25">
      <c r="X8745"/>
      <c r="Y8745"/>
      <c r="Z8745"/>
      <c r="AA8745"/>
    </row>
    <row r="8746" spans="24:27" x14ac:dyDescent="0.25">
      <c r="X8746"/>
      <c r="Y8746"/>
      <c r="Z8746"/>
      <c r="AA8746"/>
    </row>
    <row r="8747" spans="24:27" x14ac:dyDescent="0.25">
      <c r="X8747"/>
      <c r="Y8747"/>
      <c r="Z8747"/>
      <c r="AA8747"/>
    </row>
    <row r="8748" spans="24:27" x14ac:dyDescent="0.25">
      <c r="X8748"/>
      <c r="Y8748"/>
      <c r="Z8748"/>
      <c r="AA8748"/>
    </row>
    <row r="8749" spans="24:27" x14ac:dyDescent="0.25">
      <c r="X8749"/>
      <c r="Y8749"/>
      <c r="Z8749"/>
      <c r="AA8749"/>
    </row>
    <row r="8750" spans="24:27" x14ac:dyDescent="0.25">
      <c r="X8750"/>
      <c r="Y8750"/>
      <c r="Z8750"/>
      <c r="AA8750"/>
    </row>
    <row r="8751" spans="24:27" x14ac:dyDescent="0.25">
      <c r="X8751"/>
      <c r="Y8751"/>
      <c r="Z8751"/>
      <c r="AA8751"/>
    </row>
    <row r="8752" spans="24:27" x14ac:dyDescent="0.25">
      <c r="X8752"/>
      <c r="Y8752"/>
      <c r="Z8752"/>
      <c r="AA8752"/>
    </row>
    <row r="8753" spans="24:27" x14ac:dyDescent="0.25">
      <c r="X8753"/>
      <c r="Y8753"/>
      <c r="Z8753"/>
      <c r="AA8753"/>
    </row>
    <row r="8754" spans="24:27" x14ac:dyDescent="0.25">
      <c r="X8754"/>
      <c r="Y8754"/>
      <c r="Z8754"/>
      <c r="AA8754"/>
    </row>
    <row r="8755" spans="24:27" x14ac:dyDescent="0.25">
      <c r="X8755"/>
      <c r="Y8755"/>
      <c r="Z8755"/>
      <c r="AA8755"/>
    </row>
    <row r="8756" spans="24:27" x14ac:dyDescent="0.25">
      <c r="X8756"/>
      <c r="Y8756"/>
      <c r="Z8756"/>
      <c r="AA8756"/>
    </row>
    <row r="8757" spans="24:27" x14ac:dyDescent="0.25">
      <c r="X8757"/>
      <c r="Y8757"/>
      <c r="Z8757"/>
      <c r="AA8757"/>
    </row>
    <row r="8758" spans="24:27" x14ac:dyDescent="0.25">
      <c r="X8758"/>
      <c r="Y8758"/>
      <c r="Z8758"/>
      <c r="AA8758"/>
    </row>
    <row r="8759" spans="24:27" x14ac:dyDescent="0.25">
      <c r="X8759"/>
      <c r="Y8759"/>
      <c r="Z8759"/>
      <c r="AA8759"/>
    </row>
    <row r="8760" spans="24:27" x14ac:dyDescent="0.25">
      <c r="X8760"/>
      <c r="Y8760"/>
      <c r="Z8760"/>
      <c r="AA8760"/>
    </row>
    <row r="8761" spans="24:27" x14ac:dyDescent="0.25">
      <c r="X8761"/>
      <c r="Y8761"/>
      <c r="Z8761"/>
      <c r="AA8761"/>
    </row>
    <row r="8762" spans="24:27" x14ac:dyDescent="0.25">
      <c r="X8762"/>
      <c r="Y8762"/>
      <c r="Z8762"/>
      <c r="AA8762"/>
    </row>
    <row r="8763" spans="24:27" x14ac:dyDescent="0.25">
      <c r="X8763"/>
      <c r="Y8763"/>
      <c r="Z8763"/>
      <c r="AA8763"/>
    </row>
    <row r="8764" spans="24:27" x14ac:dyDescent="0.25">
      <c r="X8764"/>
      <c r="Y8764"/>
      <c r="Z8764"/>
      <c r="AA8764"/>
    </row>
    <row r="8765" spans="24:27" x14ac:dyDescent="0.25">
      <c r="X8765"/>
      <c r="Y8765"/>
      <c r="Z8765"/>
      <c r="AA8765"/>
    </row>
    <row r="8766" spans="24:27" x14ac:dyDescent="0.25">
      <c r="X8766"/>
      <c r="Y8766"/>
      <c r="Z8766"/>
      <c r="AA8766"/>
    </row>
    <row r="8767" spans="24:27" x14ac:dyDescent="0.25">
      <c r="X8767"/>
      <c r="Y8767"/>
      <c r="Z8767"/>
      <c r="AA8767"/>
    </row>
    <row r="8768" spans="24:27" x14ac:dyDescent="0.25">
      <c r="X8768"/>
      <c r="Y8768"/>
      <c r="Z8768"/>
      <c r="AA8768"/>
    </row>
    <row r="8769" spans="24:27" x14ac:dyDescent="0.25">
      <c r="X8769"/>
      <c r="Y8769"/>
      <c r="Z8769"/>
      <c r="AA8769"/>
    </row>
    <row r="8770" spans="24:27" x14ac:dyDescent="0.25">
      <c r="X8770"/>
      <c r="Y8770"/>
      <c r="Z8770"/>
      <c r="AA8770"/>
    </row>
    <row r="8771" spans="24:27" x14ac:dyDescent="0.25">
      <c r="X8771"/>
      <c r="Y8771"/>
      <c r="Z8771"/>
      <c r="AA8771"/>
    </row>
    <row r="8772" spans="24:27" x14ac:dyDescent="0.25">
      <c r="X8772"/>
      <c r="Y8772"/>
      <c r="Z8772"/>
      <c r="AA8772"/>
    </row>
    <row r="8773" spans="24:27" x14ac:dyDescent="0.25">
      <c r="X8773"/>
      <c r="Y8773"/>
      <c r="Z8773"/>
      <c r="AA8773"/>
    </row>
    <row r="8774" spans="24:27" x14ac:dyDescent="0.25">
      <c r="X8774"/>
      <c r="Y8774"/>
      <c r="Z8774"/>
      <c r="AA8774"/>
    </row>
    <row r="8775" spans="24:27" x14ac:dyDescent="0.25">
      <c r="X8775"/>
      <c r="Y8775"/>
      <c r="Z8775"/>
      <c r="AA8775"/>
    </row>
    <row r="8776" spans="24:27" x14ac:dyDescent="0.25">
      <c r="X8776"/>
      <c r="Y8776"/>
      <c r="Z8776"/>
      <c r="AA8776"/>
    </row>
    <row r="8777" spans="24:27" x14ac:dyDescent="0.25">
      <c r="X8777"/>
      <c r="Y8777"/>
      <c r="Z8777"/>
      <c r="AA8777"/>
    </row>
    <row r="8778" spans="24:27" x14ac:dyDescent="0.25">
      <c r="X8778"/>
      <c r="Y8778"/>
      <c r="Z8778"/>
      <c r="AA8778"/>
    </row>
    <row r="8779" spans="24:27" x14ac:dyDescent="0.25">
      <c r="X8779"/>
      <c r="Y8779"/>
      <c r="Z8779"/>
      <c r="AA8779"/>
    </row>
    <row r="8780" spans="24:27" x14ac:dyDescent="0.25">
      <c r="X8780"/>
      <c r="Y8780"/>
      <c r="Z8780"/>
      <c r="AA8780"/>
    </row>
    <row r="8781" spans="24:27" x14ac:dyDescent="0.25">
      <c r="X8781"/>
      <c r="Y8781"/>
      <c r="Z8781"/>
      <c r="AA8781"/>
    </row>
    <row r="8782" spans="24:27" x14ac:dyDescent="0.25">
      <c r="X8782"/>
      <c r="Y8782"/>
      <c r="Z8782"/>
      <c r="AA8782"/>
    </row>
    <row r="8783" spans="24:27" x14ac:dyDescent="0.25">
      <c r="X8783"/>
      <c r="Y8783"/>
      <c r="Z8783"/>
      <c r="AA8783"/>
    </row>
    <row r="8784" spans="24:27" x14ac:dyDescent="0.25">
      <c r="X8784"/>
      <c r="Y8784"/>
      <c r="Z8784"/>
      <c r="AA8784"/>
    </row>
    <row r="8785" spans="24:27" x14ac:dyDescent="0.25">
      <c r="X8785"/>
      <c r="Y8785"/>
      <c r="Z8785"/>
      <c r="AA8785"/>
    </row>
    <row r="8786" spans="24:27" x14ac:dyDescent="0.25">
      <c r="X8786"/>
      <c r="Y8786"/>
      <c r="Z8786"/>
      <c r="AA8786"/>
    </row>
    <row r="8787" spans="24:27" x14ac:dyDescent="0.25">
      <c r="X8787"/>
      <c r="Y8787"/>
      <c r="Z8787"/>
      <c r="AA8787"/>
    </row>
    <row r="8788" spans="24:27" x14ac:dyDescent="0.25">
      <c r="X8788"/>
      <c r="Y8788"/>
      <c r="Z8788"/>
      <c r="AA8788"/>
    </row>
    <row r="8789" spans="24:27" x14ac:dyDescent="0.25">
      <c r="X8789"/>
      <c r="Y8789"/>
      <c r="Z8789"/>
      <c r="AA8789"/>
    </row>
    <row r="8790" spans="24:27" x14ac:dyDescent="0.25">
      <c r="X8790"/>
      <c r="Y8790"/>
      <c r="Z8790"/>
      <c r="AA8790"/>
    </row>
    <row r="8791" spans="24:27" x14ac:dyDescent="0.25">
      <c r="X8791"/>
      <c r="Y8791"/>
      <c r="Z8791"/>
      <c r="AA8791"/>
    </row>
    <row r="8792" spans="24:27" x14ac:dyDescent="0.25">
      <c r="X8792"/>
      <c r="Y8792"/>
      <c r="Z8792"/>
      <c r="AA8792"/>
    </row>
    <row r="8793" spans="24:27" x14ac:dyDescent="0.25">
      <c r="X8793"/>
      <c r="Y8793"/>
      <c r="Z8793"/>
      <c r="AA8793"/>
    </row>
    <row r="8794" spans="24:27" x14ac:dyDescent="0.25">
      <c r="X8794"/>
      <c r="Y8794"/>
      <c r="Z8794"/>
      <c r="AA8794"/>
    </row>
    <row r="8795" spans="24:27" x14ac:dyDescent="0.25">
      <c r="X8795"/>
      <c r="Y8795"/>
      <c r="Z8795"/>
      <c r="AA8795"/>
    </row>
    <row r="8796" spans="24:27" x14ac:dyDescent="0.25">
      <c r="X8796"/>
      <c r="Y8796"/>
      <c r="Z8796"/>
      <c r="AA8796"/>
    </row>
    <row r="8797" spans="24:27" x14ac:dyDescent="0.25">
      <c r="X8797"/>
      <c r="Y8797"/>
      <c r="Z8797"/>
      <c r="AA8797"/>
    </row>
    <row r="8798" spans="24:27" x14ac:dyDescent="0.25">
      <c r="X8798"/>
      <c r="Y8798"/>
      <c r="Z8798"/>
      <c r="AA8798"/>
    </row>
    <row r="8799" spans="24:27" x14ac:dyDescent="0.25">
      <c r="X8799"/>
      <c r="Y8799"/>
      <c r="Z8799"/>
      <c r="AA8799"/>
    </row>
    <row r="8800" spans="24:27" x14ac:dyDescent="0.25">
      <c r="X8800"/>
      <c r="Y8800"/>
      <c r="Z8800"/>
      <c r="AA8800"/>
    </row>
    <row r="8801" spans="24:27" x14ac:dyDescent="0.25">
      <c r="X8801"/>
      <c r="Y8801"/>
      <c r="Z8801"/>
      <c r="AA8801"/>
    </row>
    <row r="8802" spans="24:27" x14ac:dyDescent="0.25">
      <c r="X8802"/>
      <c r="Y8802"/>
      <c r="Z8802"/>
      <c r="AA8802"/>
    </row>
    <row r="8803" spans="24:27" x14ac:dyDescent="0.25">
      <c r="X8803"/>
      <c r="Y8803"/>
      <c r="Z8803"/>
      <c r="AA8803"/>
    </row>
    <row r="8804" spans="24:27" x14ac:dyDescent="0.25">
      <c r="X8804"/>
      <c r="Y8804"/>
      <c r="Z8804"/>
      <c r="AA8804"/>
    </row>
    <row r="8805" spans="24:27" x14ac:dyDescent="0.25">
      <c r="X8805"/>
      <c r="Y8805"/>
      <c r="Z8805"/>
      <c r="AA8805"/>
    </row>
    <row r="8806" spans="24:27" x14ac:dyDescent="0.25">
      <c r="X8806"/>
      <c r="Y8806"/>
      <c r="Z8806"/>
      <c r="AA8806"/>
    </row>
    <row r="8807" spans="24:27" x14ac:dyDescent="0.25">
      <c r="X8807"/>
      <c r="Y8807"/>
      <c r="Z8807"/>
      <c r="AA8807"/>
    </row>
    <row r="8808" spans="24:27" x14ac:dyDescent="0.25">
      <c r="X8808"/>
      <c r="Y8808"/>
      <c r="Z8808"/>
      <c r="AA8808"/>
    </row>
    <row r="8809" spans="24:27" x14ac:dyDescent="0.25">
      <c r="X8809"/>
      <c r="Y8809"/>
      <c r="Z8809"/>
      <c r="AA8809"/>
    </row>
    <row r="8810" spans="24:27" x14ac:dyDescent="0.25">
      <c r="X8810"/>
      <c r="Y8810"/>
      <c r="Z8810"/>
      <c r="AA8810"/>
    </row>
    <row r="8811" spans="24:27" x14ac:dyDescent="0.25">
      <c r="X8811"/>
      <c r="Y8811"/>
      <c r="Z8811"/>
      <c r="AA8811"/>
    </row>
    <row r="8812" spans="24:27" x14ac:dyDescent="0.25">
      <c r="X8812"/>
      <c r="Y8812"/>
      <c r="Z8812"/>
      <c r="AA8812"/>
    </row>
    <row r="8813" spans="24:27" x14ac:dyDescent="0.25">
      <c r="X8813"/>
      <c r="Y8813"/>
      <c r="Z8813"/>
      <c r="AA8813"/>
    </row>
    <row r="8814" spans="24:27" x14ac:dyDescent="0.25">
      <c r="X8814"/>
      <c r="Y8814"/>
      <c r="Z8814"/>
      <c r="AA8814"/>
    </row>
    <row r="8815" spans="24:27" x14ac:dyDescent="0.25">
      <c r="X8815"/>
      <c r="Y8815"/>
      <c r="Z8815"/>
      <c r="AA8815"/>
    </row>
    <row r="8816" spans="24:27" x14ac:dyDescent="0.25">
      <c r="X8816"/>
      <c r="Y8816"/>
      <c r="Z8816"/>
      <c r="AA8816"/>
    </row>
    <row r="8817" spans="24:27" x14ac:dyDescent="0.25">
      <c r="X8817"/>
      <c r="Y8817"/>
      <c r="Z8817"/>
      <c r="AA8817"/>
    </row>
    <row r="8818" spans="24:27" x14ac:dyDescent="0.25">
      <c r="X8818"/>
      <c r="Y8818"/>
      <c r="Z8818"/>
      <c r="AA8818"/>
    </row>
    <row r="8819" spans="24:27" x14ac:dyDescent="0.25">
      <c r="X8819"/>
      <c r="Y8819"/>
      <c r="Z8819"/>
      <c r="AA8819"/>
    </row>
    <row r="8820" spans="24:27" x14ac:dyDescent="0.25">
      <c r="X8820"/>
      <c r="Y8820"/>
      <c r="Z8820"/>
      <c r="AA8820"/>
    </row>
    <row r="8821" spans="24:27" x14ac:dyDescent="0.25">
      <c r="X8821"/>
      <c r="Y8821"/>
      <c r="Z8821"/>
      <c r="AA8821"/>
    </row>
    <row r="8822" spans="24:27" x14ac:dyDescent="0.25">
      <c r="X8822"/>
      <c r="Y8822"/>
      <c r="Z8822"/>
      <c r="AA8822"/>
    </row>
    <row r="8823" spans="24:27" x14ac:dyDescent="0.25">
      <c r="X8823"/>
      <c r="Y8823"/>
      <c r="Z8823"/>
      <c r="AA8823"/>
    </row>
    <row r="8824" spans="24:27" x14ac:dyDescent="0.25">
      <c r="X8824"/>
      <c r="Y8824"/>
      <c r="Z8824"/>
      <c r="AA8824"/>
    </row>
    <row r="8825" spans="24:27" x14ac:dyDescent="0.25">
      <c r="X8825"/>
      <c r="Y8825"/>
      <c r="Z8825"/>
      <c r="AA8825"/>
    </row>
    <row r="8826" spans="24:27" x14ac:dyDescent="0.25">
      <c r="X8826"/>
      <c r="Y8826"/>
      <c r="Z8826"/>
      <c r="AA8826"/>
    </row>
    <row r="8827" spans="24:27" x14ac:dyDescent="0.25">
      <c r="X8827"/>
      <c r="Y8827"/>
      <c r="Z8827"/>
      <c r="AA8827"/>
    </row>
    <row r="8828" spans="24:27" x14ac:dyDescent="0.25">
      <c r="X8828"/>
      <c r="Y8828"/>
      <c r="Z8828"/>
      <c r="AA8828"/>
    </row>
    <row r="8829" spans="24:27" x14ac:dyDescent="0.25">
      <c r="X8829"/>
      <c r="Y8829"/>
      <c r="Z8829"/>
      <c r="AA8829"/>
    </row>
    <row r="8830" spans="24:27" x14ac:dyDescent="0.25">
      <c r="X8830"/>
      <c r="Y8830"/>
      <c r="Z8830"/>
      <c r="AA8830"/>
    </row>
    <row r="8831" spans="24:27" x14ac:dyDescent="0.25">
      <c r="X8831"/>
      <c r="Y8831"/>
      <c r="Z8831"/>
      <c r="AA8831"/>
    </row>
    <row r="8832" spans="24:27" x14ac:dyDescent="0.25">
      <c r="X8832"/>
      <c r="Y8832"/>
      <c r="Z8832"/>
      <c r="AA8832"/>
    </row>
    <row r="8833" spans="24:27" x14ac:dyDescent="0.25">
      <c r="X8833"/>
      <c r="Y8833"/>
      <c r="Z8833"/>
      <c r="AA8833"/>
    </row>
    <row r="8834" spans="24:27" x14ac:dyDescent="0.25">
      <c r="X8834"/>
      <c r="Y8834"/>
      <c r="Z8834"/>
      <c r="AA8834"/>
    </row>
    <row r="8835" spans="24:27" x14ac:dyDescent="0.25">
      <c r="X8835"/>
      <c r="Y8835"/>
      <c r="Z8835"/>
      <c r="AA8835"/>
    </row>
    <row r="8836" spans="24:27" x14ac:dyDescent="0.25">
      <c r="X8836"/>
      <c r="Y8836"/>
      <c r="Z8836"/>
      <c r="AA8836"/>
    </row>
    <row r="8837" spans="24:27" x14ac:dyDescent="0.25">
      <c r="X8837"/>
      <c r="Y8837"/>
      <c r="Z8837"/>
      <c r="AA8837"/>
    </row>
    <row r="8838" spans="24:27" x14ac:dyDescent="0.25">
      <c r="X8838"/>
      <c r="Y8838"/>
      <c r="Z8838"/>
      <c r="AA8838"/>
    </row>
    <row r="8839" spans="24:27" x14ac:dyDescent="0.25">
      <c r="X8839"/>
      <c r="Y8839"/>
      <c r="Z8839"/>
      <c r="AA8839"/>
    </row>
    <row r="8840" spans="24:27" x14ac:dyDescent="0.25">
      <c r="X8840"/>
      <c r="Y8840"/>
      <c r="Z8840"/>
      <c r="AA8840"/>
    </row>
    <row r="8841" spans="24:27" x14ac:dyDescent="0.25">
      <c r="X8841"/>
      <c r="Y8841"/>
      <c r="Z8841"/>
      <c r="AA8841"/>
    </row>
    <row r="8842" spans="24:27" x14ac:dyDescent="0.25">
      <c r="X8842"/>
      <c r="Y8842"/>
      <c r="Z8842"/>
      <c r="AA8842"/>
    </row>
    <row r="8843" spans="24:27" x14ac:dyDescent="0.25">
      <c r="X8843"/>
      <c r="Y8843"/>
      <c r="Z8843"/>
      <c r="AA8843"/>
    </row>
    <row r="8844" spans="24:27" x14ac:dyDescent="0.25">
      <c r="X8844"/>
      <c r="Y8844"/>
      <c r="Z8844"/>
      <c r="AA8844"/>
    </row>
    <row r="8845" spans="24:27" x14ac:dyDescent="0.25">
      <c r="X8845"/>
      <c r="Y8845"/>
      <c r="Z8845"/>
      <c r="AA8845"/>
    </row>
    <row r="8846" spans="24:27" x14ac:dyDescent="0.25">
      <c r="X8846"/>
      <c r="Y8846"/>
      <c r="Z8846"/>
      <c r="AA8846"/>
    </row>
    <row r="8847" spans="24:27" x14ac:dyDescent="0.25">
      <c r="X8847"/>
      <c r="Y8847"/>
      <c r="Z8847"/>
      <c r="AA8847"/>
    </row>
    <row r="8848" spans="24:27" x14ac:dyDescent="0.25">
      <c r="X8848"/>
      <c r="Y8848"/>
      <c r="Z8848"/>
      <c r="AA8848"/>
    </row>
    <row r="8849" spans="24:27" x14ac:dyDescent="0.25">
      <c r="X8849"/>
      <c r="Y8849"/>
      <c r="Z8849"/>
      <c r="AA8849"/>
    </row>
    <row r="8850" spans="24:27" x14ac:dyDescent="0.25">
      <c r="X8850"/>
      <c r="Y8850"/>
      <c r="Z8850"/>
      <c r="AA8850"/>
    </row>
    <row r="8851" spans="24:27" x14ac:dyDescent="0.25">
      <c r="X8851"/>
      <c r="Y8851"/>
      <c r="Z8851"/>
      <c r="AA8851"/>
    </row>
    <row r="8852" spans="24:27" x14ac:dyDescent="0.25">
      <c r="X8852"/>
      <c r="Y8852"/>
      <c r="Z8852"/>
      <c r="AA8852"/>
    </row>
    <row r="8853" spans="24:27" x14ac:dyDescent="0.25">
      <c r="X8853"/>
      <c r="Y8853"/>
      <c r="Z8853"/>
      <c r="AA8853"/>
    </row>
    <row r="8854" spans="24:27" x14ac:dyDescent="0.25">
      <c r="X8854"/>
      <c r="Y8854"/>
      <c r="Z8854"/>
      <c r="AA8854"/>
    </row>
    <row r="8855" spans="24:27" x14ac:dyDescent="0.25">
      <c r="X8855"/>
      <c r="Y8855"/>
      <c r="Z8855"/>
      <c r="AA8855"/>
    </row>
    <row r="8856" spans="24:27" x14ac:dyDescent="0.25">
      <c r="X8856"/>
      <c r="Y8856"/>
      <c r="Z8856"/>
      <c r="AA8856"/>
    </row>
    <row r="8857" spans="24:27" x14ac:dyDescent="0.25">
      <c r="X8857"/>
      <c r="Y8857"/>
      <c r="Z8857"/>
      <c r="AA8857"/>
    </row>
    <row r="8858" spans="24:27" x14ac:dyDescent="0.25">
      <c r="X8858"/>
      <c r="Y8858"/>
      <c r="Z8858"/>
      <c r="AA8858"/>
    </row>
    <row r="8859" spans="24:27" x14ac:dyDescent="0.25">
      <c r="X8859"/>
      <c r="Y8859"/>
      <c r="Z8859"/>
      <c r="AA8859"/>
    </row>
    <row r="8860" spans="24:27" x14ac:dyDescent="0.25">
      <c r="X8860"/>
      <c r="Y8860"/>
      <c r="Z8860"/>
      <c r="AA8860"/>
    </row>
    <row r="8861" spans="24:27" x14ac:dyDescent="0.25">
      <c r="X8861"/>
      <c r="Y8861"/>
      <c r="Z8861"/>
      <c r="AA8861"/>
    </row>
    <row r="8862" spans="24:27" x14ac:dyDescent="0.25">
      <c r="X8862"/>
      <c r="Y8862"/>
      <c r="Z8862"/>
      <c r="AA8862"/>
    </row>
    <row r="8863" spans="24:27" x14ac:dyDescent="0.25">
      <c r="X8863"/>
      <c r="Y8863"/>
      <c r="Z8863"/>
      <c r="AA8863"/>
    </row>
    <row r="8864" spans="24:27" x14ac:dyDescent="0.25">
      <c r="X8864"/>
      <c r="Y8864"/>
      <c r="Z8864"/>
      <c r="AA8864"/>
    </row>
    <row r="8865" spans="24:27" x14ac:dyDescent="0.25">
      <c r="X8865"/>
      <c r="Y8865"/>
      <c r="Z8865"/>
      <c r="AA8865"/>
    </row>
    <row r="8866" spans="24:27" x14ac:dyDescent="0.25">
      <c r="X8866"/>
      <c r="Y8866"/>
      <c r="Z8866"/>
      <c r="AA8866"/>
    </row>
    <row r="8867" spans="24:27" x14ac:dyDescent="0.25">
      <c r="X8867"/>
      <c r="Y8867"/>
      <c r="Z8867"/>
      <c r="AA8867"/>
    </row>
    <row r="8868" spans="24:27" x14ac:dyDescent="0.25">
      <c r="X8868"/>
      <c r="Y8868"/>
      <c r="Z8868"/>
      <c r="AA8868"/>
    </row>
    <row r="8869" spans="24:27" x14ac:dyDescent="0.25">
      <c r="X8869"/>
      <c r="Y8869"/>
      <c r="Z8869"/>
      <c r="AA8869"/>
    </row>
    <row r="8870" spans="24:27" x14ac:dyDescent="0.25">
      <c r="X8870"/>
      <c r="Y8870"/>
      <c r="Z8870"/>
      <c r="AA8870"/>
    </row>
    <row r="8871" spans="24:27" x14ac:dyDescent="0.25">
      <c r="X8871"/>
      <c r="Y8871"/>
      <c r="Z8871"/>
      <c r="AA8871"/>
    </row>
    <row r="8872" spans="24:27" x14ac:dyDescent="0.25">
      <c r="X8872"/>
      <c r="Y8872"/>
      <c r="Z8872"/>
      <c r="AA8872"/>
    </row>
    <row r="8873" spans="24:27" x14ac:dyDescent="0.25">
      <c r="X8873"/>
      <c r="Y8873"/>
      <c r="Z8873"/>
      <c r="AA8873"/>
    </row>
    <row r="8874" spans="24:27" x14ac:dyDescent="0.25">
      <c r="X8874"/>
      <c r="Y8874"/>
      <c r="Z8874"/>
      <c r="AA8874"/>
    </row>
    <row r="8875" spans="24:27" x14ac:dyDescent="0.25">
      <c r="X8875"/>
      <c r="Y8875"/>
      <c r="Z8875"/>
      <c r="AA8875"/>
    </row>
    <row r="8876" spans="24:27" x14ac:dyDescent="0.25">
      <c r="X8876"/>
      <c r="Y8876"/>
      <c r="Z8876"/>
      <c r="AA8876"/>
    </row>
    <row r="8877" spans="24:27" x14ac:dyDescent="0.25">
      <c r="X8877"/>
      <c r="Y8877"/>
      <c r="Z8877"/>
      <c r="AA8877"/>
    </row>
    <row r="8878" spans="24:27" x14ac:dyDescent="0.25">
      <c r="X8878"/>
      <c r="Y8878"/>
      <c r="Z8878"/>
      <c r="AA8878"/>
    </row>
    <row r="8879" spans="24:27" x14ac:dyDescent="0.25">
      <c r="X8879"/>
      <c r="Y8879"/>
      <c r="Z8879"/>
      <c r="AA8879"/>
    </row>
    <row r="8880" spans="24:27" x14ac:dyDescent="0.25">
      <c r="X8880"/>
      <c r="Y8880"/>
      <c r="Z8880"/>
      <c r="AA8880"/>
    </row>
    <row r="8881" spans="24:27" x14ac:dyDescent="0.25">
      <c r="X8881"/>
      <c r="Y8881"/>
      <c r="Z8881"/>
      <c r="AA8881"/>
    </row>
    <row r="8882" spans="24:27" x14ac:dyDescent="0.25">
      <c r="X8882"/>
      <c r="Y8882"/>
      <c r="Z8882"/>
      <c r="AA8882"/>
    </row>
    <row r="8883" spans="24:27" x14ac:dyDescent="0.25">
      <c r="X8883"/>
      <c r="Y8883"/>
      <c r="Z8883"/>
      <c r="AA8883"/>
    </row>
    <row r="8884" spans="24:27" x14ac:dyDescent="0.25">
      <c r="X8884"/>
      <c r="Y8884"/>
      <c r="Z8884"/>
      <c r="AA8884"/>
    </row>
    <row r="8885" spans="24:27" x14ac:dyDescent="0.25">
      <c r="X8885"/>
      <c r="Y8885"/>
      <c r="Z8885"/>
      <c r="AA8885"/>
    </row>
    <row r="8886" spans="24:27" x14ac:dyDescent="0.25">
      <c r="X8886"/>
      <c r="Y8886"/>
      <c r="Z8886"/>
      <c r="AA8886"/>
    </row>
    <row r="8887" spans="24:27" x14ac:dyDescent="0.25">
      <c r="X8887"/>
      <c r="Y8887"/>
      <c r="Z8887"/>
      <c r="AA8887"/>
    </row>
    <row r="8888" spans="24:27" x14ac:dyDescent="0.25">
      <c r="X8888"/>
      <c r="Y8888"/>
      <c r="Z8888"/>
      <c r="AA8888"/>
    </row>
    <row r="8889" spans="24:27" x14ac:dyDescent="0.25">
      <c r="X8889"/>
      <c r="Y8889"/>
      <c r="Z8889"/>
      <c r="AA8889"/>
    </row>
    <row r="8890" spans="24:27" x14ac:dyDescent="0.25">
      <c r="X8890"/>
      <c r="Y8890"/>
      <c r="Z8890"/>
      <c r="AA8890"/>
    </row>
    <row r="8891" spans="24:27" x14ac:dyDescent="0.25">
      <c r="X8891"/>
      <c r="Y8891"/>
      <c r="Z8891"/>
      <c r="AA8891"/>
    </row>
    <row r="8892" spans="24:27" x14ac:dyDescent="0.25">
      <c r="X8892"/>
      <c r="Y8892"/>
      <c r="Z8892"/>
      <c r="AA8892"/>
    </row>
    <row r="8893" spans="24:27" x14ac:dyDescent="0.25">
      <c r="X8893"/>
      <c r="Y8893"/>
      <c r="Z8893"/>
      <c r="AA8893"/>
    </row>
    <row r="8894" spans="24:27" x14ac:dyDescent="0.25">
      <c r="X8894"/>
      <c r="Y8894"/>
      <c r="Z8894"/>
      <c r="AA8894"/>
    </row>
    <row r="8895" spans="24:27" x14ac:dyDescent="0.25">
      <c r="X8895"/>
      <c r="Y8895"/>
      <c r="Z8895"/>
      <c r="AA8895"/>
    </row>
    <row r="8896" spans="24:27" x14ac:dyDescent="0.25">
      <c r="X8896"/>
      <c r="Y8896"/>
      <c r="Z8896"/>
      <c r="AA8896"/>
    </row>
    <row r="8897" spans="24:27" x14ac:dyDescent="0.25">
      <c r="X8897"/>
      <c r="Y8897"/>
      <c r="Z8897"/>
      <c r="AA8897"/>
    </row>
    <row r="8898" spans="24:27" x14ac:dyDescent="0.25">
      <c r="X8898"/>
      <c r="Y8898"/>
      <c r="Z8898"/>
      <c r="AA8898"/>
    </row>
    <row r="8899" spans="24:27" x14ac:dyDescent="0.25">
      <c r="X8899"/>
      <c r="Y8899"/>
      <c r="Z8899"/>
      <c r="AA8899"/>
    </row>
    <row r="8900" spans="24:27" x14ac:dyDescent="0.25">
      <c r="X8900"/>
      <c r="Y8900"/>
      <c r="Z8900"/>
      <c r="AA8900"/>
    </row>
    <row r="8901" spans="24:27" x14ac:dyDescent="0.25">
      <c r="X8901"/>
      <c r="Y8901"/>
      <c r="Z8901"/>
      <c r="AA8901"/>
    </row>
    <row r="8902" spans="24:27" x14ac:dyDescent="0.25">
      <c r="X8902"/>
      <c r="Y8902"/>
      <c r="Z8902"/>
      <c r="AA8902"/>
    </row>
    <row r="8903" spans="24:27" x14ac:dyDescent="0.25">
      <c r="X8903"/>
      <c r="Y8903"/>
      <c r="Z8903"/>
      <c r="AA8903"/>
    </row>
    <row r="8904" spans="24:27" x14ac:dyDescent="0.25">
      <c r="X8904"/>
      <c r="Y8904"/>
      <c r="Z8904"/>
      <c r="AA8904"/>
    </row>
    <row r="8905" spans="24:27" x14ac:dyDescent="0.25">
      <c r="X8905"/>
      <c r="Y8905"/>
      <c r="Z8905"/>
      <c r="AA8905"/>
    </row>
    <row r="8906" spans="24:27" x14ac:dyDescent="0.25">
      <c r="X8906"/>
      <c r="Y8906"/>
      <c r="Z8906"/>
      <c r="AA8906"/>
    </row>
    <row r="8907" spans="24:27" x14ac:dyDescent="0.25">
      <c r="X8907"/>
      <c r="Y8907"/>
      <c r="Z8907"/>
      <c r="AA8907"/>
    </row>
    <row r="8908" spans="24:27" x14ac:dyDescent="0.25">
      <c r="X8908"/>
      <c r="Y8908"/>
      <c r="Z8908"/>
      <c r="AA8908"/>
    </row>
    <row r="8909" spans="24:27" x14ac:dyDescent="0.25">
      <c r="X8909"/>
      <c r="Y8909"/>
      <c r="Z8909"/>
      <c r="AA8909"/>
    </row>
    <row r="8910" spans="24:27" x14ac:dyDescent="0.25">
      <c r="X8910"/>
      <c r="Y8910"/>
      <c r="Z8910"/>
      <c r="AA8910"/>
    </row>
    <row r="8911" spans="24:27" x14ac:dyDescent="0.25">
      <c r="X8911"/>
      <c r="Y8911"/>
      <c r="Z8911"/>
      <c r="AA8911"/>
    </row>
    <row r="8912" spans="24:27" x14ac:dyDescent="0.25">
      <c r="X8912"/>
      <c r="Y8912"/>
      <c r="Z8912"/>
      <c r="AA8912"/>
    </row>
    <row r="8913" spans="24:27" x14ac:dyDescent="0.25">
      <c r="X8913"/>
      <c r="Y8913"/>
      <c r="Z8913"/>
      <c r="AA8913"/>
    </row>
    <row r="8914" spans="24:27" x14ac:dyDescent="0.25">
      <c r="X8914"/>
      <c r="Y8914"/>
      <c r="Z8914"/>
      <c r="AA8914"/>
    </row>
    <row r="8915" spans="24:27" x14ac:dyDescent="0.25">
      <c r="X8915"/>
      <c r="Y8915"/>
      <c r="Z8915"/>
      <c r="AA8915"/>
    </row>
    <row r="8916" spans="24:27" x14ac:dyDescent="0.25">
      <c r="X8916"/>
      <c r="Y8916"/>
      <c r="Z8916"/>
      <c r="AA8916"/>
    </row>
    <row r="8917" spans="24:27" x14ac:dyDescent="0.25">
      <c r="X8917"/>
      <c r="Y8917"/>
      <c r="Z8917"/>
      <c r="AA8917"/>
    </row>
    <row r="8918" spans="24:27" x14ac:dyDescent="0.25">
      <c r="X8918"/>
      <c r="Y8918"/>
      <c r="Z8918"/>
      <c r="AA8918"/>
    </row>
    <row r="8919" spans="24:27" x14ac:dyDescent="0.25">
      <c r="X8919"/>
      <c r="Y8919"/>
      <c r="Z8919"/>
      <c r="AA8919"/>
    </row>
    <row r="8920" spans="24:27" x14ac:dyDescent="0.25">
      <c r="X8920"/>
      <c r="Y8920"/>
      <c r="Z8920"/>
      <c r="AA8920"/>
    </row>
    <row r="8921" spans="24:27" x14ac:dyDescent="0.25">
      <c r="X8921"/>
      <c r="Y8921"/>
      <c r="Z8921"/>
      <c r="AA8921"/>
    </row>
    <row r="8922" spans="24:27" x14ac:dyDescent="0.25">
      <c r="X8922"/>
      <c r="Y8922"/>
      <c r="Z8922"/>
      <c r="AA8922"/>
    </row>
    <row r="8923" spans="24:27" x14ac:dyDescent="0.25">
      <c r="X8923"/>
      <c r="Y8923"/>
      <c r="Z8923"/>
      <c r="AA8923"/>
    </row>
    <row r="8924" spans="24:27" x14ac:dyDescent="0.25">
      <c r="X8924"/>
      <c r="Y8924"/>
      <c r="Z8924"/>
      <c r="AA8924"/>
    </row>
    <row r="8925" spans="24:27" x14ac:dyDescent="0.25">
      <c r="X8925"/>
      <c r="Y8925"/>
      <c r="Z8925"/>
      <c r="AA8925"/>
    </row>
    <row r="8926" spans="24:27" x14ac:dyDescent="0.25">
      <c r="X8926"/>
      <c r="Y8926"/>
      <c r="Z8926"/>
      <c r="AA8926"/>
    </row>
    <row r="8927" spans="24:27" x14ac:dyDescent="0.25">
      <c r="X8927"/>
      <c r="Y8927"/>
      <c r="Z8927"/>
      <c r="AA8927"/>
    </row>
    <row r="8928" spans="24:27" x14ac:dyDescent="0.25">
      <c r="X8928"/>
      <c r="Y8928"/>
      <c r="Z8928"/>
      <c r="AA8928"/>
    </row>
    <row r="8929" spans="24:27" x14ac:dyDescent="0.25">
      <c r="X8929"/>
      <c r="Y8929"/>
      <c r="Z8929"/>
      <c r="AA8929"/>
    </row>
    <row r="8930" spans="24:27" x14ac:dyDescent="0.25">
      <c r="X8930"/>
      <c r="Y8930"/>
      <c r="Z8930"/>
      <c r="AA8930"/>
    </row>
    <row r="8931" spans="24:27" x14ac:dyDescent="0.25">
      <c r="X8931"/>
      <c r="Y8931"/>
      <c r="Z8931"/>
      <c r="AA8931"/>
    </row>
    <row r="8932" spans="24:27" x14ac:dyDescent="0.25">
      <c r="X8932"/>
      <c r="Y8932"/>
      <c r="Z8932"/>
      <c r="AA8932"/>
    </row>
    <row r="8933" spans="24:27" x14ac:dyDescent="0.25">
      <c r="X8933"/>
      <c r="Y8933"/>
      <c r="Z8933"/>
      <c r="AA8933"/>
    </row>
    <row r="8934" spans="24:27" x14ac:dyDescent="0.25">
      <c r="X8934"/>
      <c r="Y8934"/>
      <c r="Z8934"/>
      <c r="AA8934"/>
    </row>
    <row r="8935" spans="24:27" x14ac:dyDescent="0.25">
      <c r="X8935"/>
      <c r="Y8935"/>
      <c r="Z8935"/>
      <c r="AA8935"/>
    </row>
    <row r="8936" spans="24:27" x14ac:dyDescent="0.25">
      <c r="X8936"/>
      <c r="Y8936"/>
      <c r="Z8936"/>
      <c r="AA8936"/>
    </row>
    <row r="8937" spans="24:27" x14ac:dyDescent="0.25">
      <c r="X8937"/>
      <c r="Y8937"/>
      <c r="Z8937"/>
      <c r="AA8937"/>
    </row>
    <row r="8938" spans="24:27" x14ac:dyDescent="0.25">
      <c r="X8938"/>
      <c r="Y8938"/>
      <c r="Z8938"/>
      <c r="AA8938"/>
    </row>
    <row r="8939" spans="24:27" x14ac:dyDescent="0.25">
      <c r="X8939"/>
      <c r="Y8939"/>
      <c r="Z8939"/>
      <c r="AA8939"/>
    </row>
    <row r="8940" spans="24:27" x14ac:dyDescent="0.25">
      <c r="X8940"/>
      <c r="Y8940"/>
      <c r="Z8940"/>
      <c r="AA8940"/>
    </row>
    <row r="8941" spans="24:27" x14ac:dyDescent="0.25">
      <c r="X8941"/>
      <c r="Y8941"/>
      <c r="Z8941"/>
      <c r="AA8941"/>
    </row>
    <row r="8942" spans="24:27" x14ac:dyDescent="0.25">
      <c r="X8942"/>
      <c r="Y8942"/>
      <c r="Z8942"/>
      <c r="AA8942"/>
    </row>
    <row r="8943" spans="24:27" x14ac:dyDescent="0.25">
      <c r="X8943"/>
      <c r="Y8943"/>
      <c r="Z8943"/>
      <c r="AA8943"/>
    </row>
    <row r="8944" spans="24:27" x14ac:dyDescent="0.25">
      <c r="X8944"/>
      <c r="Y8944"/>
      <c r="Z8944"/>
      <c r="AA8944"/>
    </row>
    <row r="8945" spans="24:27" x14ac:dyDescent="0.25">
      <c r="X8945"/>
      <c r="Y8945"/>
      <c r="Z8945"/>
      <c r="AA8945"/>
    </row>
    <row r="8946" spans="24:27" x14ac:dyDescent="0.25">
      <c r="X8946"/>
      <c r="Y8946"/>
      <c r="Z8946"/>
      <c r="AA8946"/>
    </row>
    <row r="8947" spans="24:27" x14ac:dyDescent="0.25">
      <c r="X8947"/>
      <c r="Y8947"/>
      <c r="Z8947"/>
      <c r="AA8947"/>
    </row>
    <row r="8948" spans="24:27" x14ac:dyDescent="0.25">
      <c r="X8948"/>
      <c r="Y8948"/>
      <c r="Z8948"/>
      <c r="AA8948"/>
    </row>
    <row r="8949" spans="24:27" x14ac:dyDescent="0.25">
      <c r="X8949"/>
      <c r="Y8949"/>
      <c r="Z8949"/>
      <c r="AA8949"/>
    </row>
    <row r="8950" spans="24:27" x14ac:dyDescent="0.25">
      <c r="X8950"/>
      <c r="Y8950"/>
      <c r="Z8950"/>
      <c r="AA8950"/>
    </row>
    <row r="8951" spans="24:27" x14ac:dyDescent="0.25">
      <c r="X8951"/>
      <c r="Y8951"/>
      <c r="Z8951"/>
      <c r="AA8951"/>
    </row>
    <row r="8952" spans="24:27" x14ac:dyDescent="0.25">
      <c r="X8952"/>
      <c r="Y8952"/>
      <c r="Z8952"/>
      <c r="AA8952"/>
    </row>
    <row r="8953" spans="24:27" x14ac:dyDescent="0.25">
      <c r="X8953"/>
      <c r="Y8953"/>
      <c r="Z8953"/>
      <c r="AA8953"/>
    </row>
    <row r="8954" spans="24:27" x14ac:dyDescent="0.25">
      <c r="X8954"/>
      <c r="Y8954"/>
      <c r="Z8954"/>
      <c r="AA8954"/>
    </row>
    <row r="8955" spans="24:27" x14ac:dyDescent="0.25">
      <c r="X8955"/>
      <c r="Y8955"/>
      <c r="Z8955"/>
      <c r="AA8955"/>
    </row>
    <row r="8956" spans="24:27" x14ac:dyDescent="0.25">
      <c r="X8956"/>
      <c r="Y8956"/>
      <c r="Z8956"/>
      <c r="AA8956"/>
    </row>
    <row r="8957" spans="24:27" x14ac:dyDescent="0.25">
      <c r="X8957"/>
      <c r="Y8957"/>
      <c r="Z8957"/>
      <c r="AA8957"/>
    </row>
    <row r="8958" spans="24:27" x14ac:dyDescent="0.25">
      <c r="X8958"/>
      <c r="Y8958"/>
      <c r="Z8958"/>
      <c r="AA8958"/>
    </row>
    <row r="8959" spans="24:27" x14ac:dyDescent="0.25">
      <c r="X8959"/>
      <c r="Y8959"/>
      <c r="Z8959"/>
      <c r="AA8959"/>
    </row>
    <row r="8960" spans="24:27" x14ac:dyDescent="0.25">
      <c r="X8960"/>
      <c r="Y8960"/>
      <c r="Z8960"/>
      <c r="AA8960"/>
    </row>
    <row r="8961" spans="24:27" x14ac:dyDescent="0.25">
      <c r="X8961"/>
      <c r="Y8961"/>
      <c r="Z8961"/>
      <c r="AA8961"/>
    </row>
    <row r="8962" spans="24:27" x14ac:dyDescent="0.25">
      <c r="X8962"/>
      <c r="Y8962"/>
      <c r="Z8962"/>
      <c r="AA8962"/>
    </row>
    <row r="8963" spans="24:27" x14ac:dyDescent="0.25">
      <c r="X8963"/>
      <c r="Y8963"/>
      <c r="Z8963"/>
      <c r="AA8963"/>
    </row>
    <row r="8964" spans="24:27" x14ac:dyDescent="0.25">
      <c r="X8964"/>
      <c r="Y8964"/>
      <c r="Z8964"/>
      <c r="AA8964"/>
    </row>
    <row r="8965" spans="24:27" x14ac:dyDescent="0.25">
      <c r="X8965"/>
      <c r="Y8965"/>
      <c r="Z8965"/>
      <c r="AA8965"/>
    </row>
    <row r="8966" spans="24:27" x14ac:dyDescent="0.25">
      <c r="X8966"/>
      <c r="Y8966"/>
      <c r="Z8966"/>
      <c r="AA8966"/>
    </row>
    <row r="8967" spans="24:27" x14ac:dyDescent="0.25">
      <c r="X8967"/>
      <c r="Y8967"/>
      <c r="Z8967"/>
      <c r="AA8967"/>
    </row>
    <row r="8968" spans="24:27" x14ac:dyDescent="0.25">
      <c r="X8968"/>
      <c r="Y8968"/>
      <c r="Z8968"/>
      <c r="AA8968"/>
    </row>
    <row r="8969" spans="24:27" x14ac:dyDescent="0.25">
      <c r="X8969"/>
      <c r="Y8969"/>
      <c r="Z8969"/>
      <c r="AA8969"/>
    </row>
    <row r="8970" spans="24:27" x14ac:dyDescent="0.25">
      <c r="X8970"/>
      <c r="Y8970"/>
      <c r="Z8970"/>
      <c r="AA8970"/>
    </row>
    <row r="8971" spans="24:27" x14ac:dyDescent="0.25">
      <c r="X8971"/>
      <c r="Y8971"/>
      <c r="Z8971"/>
      <c r="AA8971"/>
    </row>
    <row r="8972" spans="24:27" x14ac:dyDescent="0.25">
      <c r="X8972"/>
      <c r="Y8972"/>
      <c r="Z8972"/>
      <c r="AA8972"/>
    </row>
    <row r="8973" spans="24:27" x14ac:dyDescent="0.25">
      <c r="X8973"/>
      <c r="Y8973"/>
      <c r="Z8973"/>
      <c r="AA8973"/>
    </row>
    <row r="8974" spans="24:27" x14ac:dyDescent="0.25">
      <c r="X8974"/>
      <c r="Y8974"/>
      <c r="Z8974"/>
      <c r="AA8974"/>
    </row>
    <row r="8975" spans="24:27" x14ac:dyDescent="0.25">
      <c r="X8975"/>
      <c r="Y8975"/>
      <c r="Z8975"/>
      <c r="AA8975"/>
    </row>
    <row r="8976" spans="24:27" x14ac:dyDescent="0.25">
      <c r="X8976"/>
      <c r="Y8976"/>
      <c r="Z8976"/>
      <c r="AA8976"/>
    </row>
    <row r="8977" spans="24:27" x14ac:dyDescent="0.25">
      <c r="X8977"/>
      <c r="Y8977"/>
      <c r="Z8977"/>
      <c r="AA8977"/>
    </row>
    <row r="8978" spans="24:27" x14ac:dyDescent="0.25">
      <c r="X8978"/>
      <c r="Y8978"/>
      <c r="Z8978"/>
      <c r="AA8978"/>
    </row>
    <row r="8979" spans="24:27" x14ac:dyDescent="0.25">
      <c r="X8979"/>
      <c r="Y8979"/>
      <c r="Z8979"/>
      <c r="AA8979"/>
    </row>
    <row r="8980" spans="24:27" x14ac:dyDescent="0.25">
      <c r="X8980"/>
      <c r="Y8980"/>
      <c r="Z8980"/>
      <c r="AA8980"/>
    </row>
    <row r="8981" spans="24:27" x14ac:dyDescent="0.25">
      <c r="X8981"/>
      <c r="Y8981"/>
      <c r="Z8981"/>
      <c r="AA8981"/>
    </row>
    <row r="8982" spans="24:27" x14ac:dyDescent="0.25">
      <c r="X8982"/>
      <c r="Y8982"/>
      <c r="Z8982"/>
      <c r="AA8982"/>
    </row>
    <row r="8983" spans="24:27" x14ac:dyDescent="0.25">
      <c r="X8983"/>
      <c r="Y8983"/>
      <c r="Z8983"/>
      <c r="AA8983"/>
    </row>
    <row r="8984" spans="24:27" x14ac:dyDescent="0.25">
      <c r="X8984"/>
      <c r="Y8984"/>
      <c r="Z8984"/>
      <c r="AA8984"/>
    </row>
    <row r="8985" spans="24:27" x14ac:dyDescent="0.25">
      <c r="X8985"/>
      <c r="Y8985"/>
      <c r="Z8985"/>
      <c r="AA8985"/>
    </row>
    <row r="8986" spans="24:27" x14ac:dyDescent="0.25">
      <c r="X8986"/>
      <c r="Y8986"/>
      <c r="Z8986"/>
      <c r="AA8986"/>
    </row>
    <row r="8987" spans="24:27" x14ac:dyDescent="0.25">
      <c r="X8987"/>
      <c r="Y8987"/>
      <c r="Z8987"/>
      <c r="AA8987"/>
    </row>
    <row r="8988" spans="24:27" x14ac:dyDescent="0.25">
      <c r="X8988"/>
      <c r="Y8988"/>
      <c r="Z8988"/>
      <c r="AA8988"/>
    </row>
    <row r="8989" spans="24:27" x14ac:dyDescent="0.25">
      <c r="X8989"/>
      <c r="Y8989"/>
      <c r="Z8989"/>
      <c r="AA8989"/>
    </row>
    <row r="8990" spans="24:27" x14ac:dyDescent="0.25">
      <c r="X8990"/>
      <c r="Y8990"/>
      <c r="Z8990"/>
      <c r="AA8990"/>
    </row>
    <row r="8991" spans="24:27" x14ac:dyDescent="0.25">
      <c r="X8991"/>
      <c r="Y8991"/>
      <c r="Z8991"/>
      <c r="AA8991"/>
    </row>
    <row r="8992" spans="24:27" x14ac:dyDescent="0.25">
      <c r="X8992"/>
      <c r="Y8992"/>
      <c r="Z8992"/>
      <c r="AA8992"/>
    </row>
    <row r="8993" spans="24:27" x14ac:dyDescent="0.25">
      <c r="X8993"/>
      <c r="Y8993"/>
      <c r="Z8993"/>
      <c r="AA8993"/>
    </row>
    <row r="8994" spans="24:27" x14ac:dyDescent="0.25">
      <c r="X8994"/>
      <c r="Y8994"/>
      <c r="Z8994"/>
      <c r="AA8994"/>
    </row>
    <row r="8995" spans="24:27" x14ac:dyDescent="0.25">
      <c r="X8995"/>
      <c r="Y8995"/>
      <c r="Z8995"/>
      <c r="AA8995"/>
    </row>
    <row r="8996" spans="24:27" x14ac:dyDescent="0.25">
      <c r="X8996"/>
      <c r="Y8996"/>
      <c r="Z8996"/>
      <c r="AA8996"/>
    </row>
    <row r="8997" spans="24:27" x14ac:dyDescent="0.25">
      <c r="X8997"/>
      <c r="Y8997"/>
      <c r="Z8997"/>
      <c r="AA8997"/>
    </row>
    <row r="8998" spans="24:27" x14ac:dyDescent="0.25">
      <c r="X8998"/>
      <c r="Y8998"/>
      <c r="Z8998"/>
      <c r="AA8998"/>
    </row>
    <row r="8999" spans="24:27" x14ac:dyDescent="0.25">
      <c r="X8999"/>
      <c r="Y8999"/>
      <c r="Z8999"/>
      <c r="AA8999"/>
    </row>
    <row r="9000" spans="24:27" x14ac:dyDescent="0.25">
      <c r="X9000"/>
      <c r="Y9000"/>
      <c r="Z9000"/>
      <c r="AA9000"/>
    </row>
    <row r="9001" spans="24:27" x14ac:dyDescent="0.25">
      <c r="X9001"/>
      <c r="Y9001"/>
      <c r="Z9001"/>
      <c r="AA9001"/>
    </row>
    <row r="9002" spans="24:27" x14ac:dyDescent="0.25">
      <c r="X9002"/>
      <c r="Y9002"/>
      <c r="Z9002"/>
      <c r="AA9002"/>
    </row>
    <row r="9003" spans="24:27" x14ac:dyDescent="0.25">
      <c r="X9003"/>
      <c r="Y9003"/>
      <c r="Z9003"/>
      <c r="AA9003"/>
    </row>
    <row r="9004" spans="24:27" x14ac:dyDescent="0.25">
      <c r="X9004"/>
      <c r="Y9004"/>
      <c r="Z9004"/>
      <c r="AA9004"/>
    </row>
    <row r="9005" spans="24:27" x14ac:dyDescent="0.25">
      <c r="X9005"/>
      <c r="Y9005"/>
      <c r="Z9005"/>
      <c r="AA9005"/>
    </row>
    <row r="9006" spans="24:27" x14ac:dyDescent="0.25">
      <c r="X9006"/>
      <c r="Y9006"/>
      <c r="Z9006"/>
      <c r="AA9006"/>
    </row>
    <row r="9007" spans="24:27" x14ac:dyDescent="0.25">
      <c r="X9007"/>
      <c r="Y9007"/>
      <c r="Z9007"/>
      <c r="AA9007"/>
    </row>
    <row r="9008" spans="24:27" x14ac:dyDescent="0.25">
      <c r="X9008"/>
      <c r="Y9008"/>
      <c r="Z9008"/>
      <c r="AA9008"/>
    </row>
    <row r="9009" spans="24:27" x14ac:dyDescent="0.25">
      <c r="X9009"/>
      <c r="Y9009"/>
      <c r="Z9009"/>
      <c r="AA9009"/>
    </row>
    <row r="9010" spans="24:27" x14ac:dyDescent="0.25">
      <c r="X9010"/>
      <c r="Y9010"/>
      <c r="Z9010"/>
      <c r="AA9010"/>
    </row>
    <row r="9011" spans="24:27" x14ac:dyDescent="0.25">
      <c r="X9011"/>
      <c r="Y9011"/>
      <c r="Z9011"/>
      <c r="AA9011"/>
    </row>
    <row r="9012" spans="24:27" x14ac:dyDescent="0.25">
      <c r="X9012"/>
      <c r="Y9012"/>
      <c r="Z9012"/>
      <c r="AA9012"/>
    </row>
    <row r="9013" spans="24:27" x14ac:dyDescent="0.25">
      <c r="X9013"/>
      <c r="Y9013"/>
      <c r="Z9013"/>
      <c r="AA9013"/>
    </row>
    <row r="9014" spans="24:27" x14ac:dyDescent="0.25">
      <c r="X9014"/>
      <c r="Y9014"/>
      <c r="Z9014"/>
      <c r="AA9014"/>
    </row>
    <row r="9015" spans="24:27" x14ac:dyDescent="0.25">
      <c r="X9015"/>
      <c r="Y9015"/>
      <c r="Z9015"/>
      <c r="AA9015"/>
    </row>
    <row r="9016" spans="24:27" x14ac:dyDescent="0.25">
      <c r="X9016"/>
      <c r="Y9016"/>
      <c r="Z9016"/>
      <c r="AA9016"/>
    </row>
    <row r="9017" spans="24:27" x14ac:dyDescent="0.25">
      <c r="X9017"/>
      <c r="Y9017"/>
      <c r="Z9017"/>
      <c r="AA9017"/>
    </row>
    <row r="9018" spans="24:27" x14ac:dyDescent="0.25">
      <c r="X9018"/>
      <c r="Y9018"/>
      <c r="Z9018"/>
      <c r="AA9018"/>
    </row>
    <row r="9019" spans="24:27" x14ac:dyDescent="0.25">
      <c r="X9019"/>
      <c r="Y9019"/>
      <c r="Z9019"/>
      <c r="AA9019"/>
    </row>
    <row r="9020" spans="24:27" x14ac:dyDescent="0.25">
      <c r="X9020"/>
      <c r="Y9020"/>
      <c r="Z9020"/>
      <c r="AA9020"/>
    </row>
    <row r="9021" spans="24:27" x14ac:dyDescent="0.25">
      <c r="X9021"/>
      <c r="Y9021"/>
      <c r="Z9021"/>
      <c r="AA9021"/>
    </row>
    <row r="9022" spans="24:27" x14ac:dyDescent="0.25">
      <c r="X9022"/>
      <c r="Y9022"/>
      <c r="Z9022"/>
      <c r="AA9022"/>
    </row>
    <row r="9023" spans="24:27" x14ac:dyDescent="0.25">
      <c r="X9023"/>
      <c r="Y9023"/>
      <c r="Z9023"/>
      <c r="AA9023"/>
    </row>
    <row r="9024" spans="24:27" x14ac:dyDescent="0.25">
      <c r="X9024"/>
      <c r="Y9024"/>
      <c r="Z9024"/>
      <c r="AA9024"/>
    </row>
    <row r="9025" spans="24:27" x14ac:dyDescent="0.25">
      <c r="X9025"/>
      <c r="Y9025"/>
      <c r="Z9025"/>
      <c r="AA9025"/>
    </row>
    <row r="9026" spans="24:27" x14ac:dyDescent="0.25">
      <c r="X9026"/>
      <c r="Y9026"/>
      <c r="Z9026"/>
      <c r="AA9026"/>
    </row>
    <row r="9027" spans="24:27" x14ac:dyDescent="0.25">
      <c r="X9027"/>
      <c r="Y9027"/>
      <c r="Z9027"/>
      <c r="AA9027"/>
    </row>
    <row r="9028" spans="24:27" x14ac:dyDescent="0.25">
      <c r="X9028"/>
      <c r="Y9028"/>
      <c r="Z9028"/>
      <c r="AA9028"/>
    </row>
    <row r="9029" spans="24:27" x14ac:dyDescent="0.25">
      <c r="X9029"/>
      <c r="Y9029"/>
      <c r="Z9029"/>
      <c r="AA9029"/>
    </row>
    <row r="9030" spans="24:27" x14ac:dyDescent="0.25">
      <c r="X9030"/>
      <c r="Y9030"/>
      <c r="Z9030"/>
      <c r="AA9030"/>
    </row>
    <row r="9031" spans="24:27" x14ac:dyDescent="0.25">
      <c r="X9031"/>
      <c r="Y9031"/>
      <c r="Z9031"/>
      <c r="AA9031"/>
    </row>
    <row r="9032" spans="24:27" x14ac:dyDescent="0.25">
      <c r="X9032"/>
      <c r="Y9032"/>
      <c r="Z9032"/>
      <c r="AA9032"/>
    </row>
    <row r="9033" spans="24:27" x14ac:dyDescent="0.25">
      <c r="X9033"/>
      <c r="Y9033"/>
      <c r="Z9033"/>
      <c r="AA9033"/>
    </row>
    <row r="9034" spans="24:27" x14ac:dyDescent="0.25">
      <c r="X9034"/>
      <c r="Y9034"/>
      <c r="Z9034"/>
      <c r="AA9034"/>
    </row>
    <row r="9035" spans="24:27" x14ac:dyDescent="0.25">
      <c r="X9035"/>
      <c r="Y9035"/>
      <c r="Z9035"/>
      <c r="AA9035"/>
    </row>
    <row r="9036" spans="24:27" x14ac:dyDescent="0.25">
      <c r="X9036"/>
      <c r="Y9036"/>
      <c r="Z9036"/>
      <c r="AA9036"/>
    </row>
    <row r="9037" spans="24:27" x14ac:dyDescent="0.25">
      <c r="X9037"/>
      <c r="Y9037"/>
      <c r="Z9037"/>
      <c r="AA9037"/>
    </row>
    <row r="9038" spans="24:27" x14ac:dyDescent="0.25">
      <c r="X9038"/>
      <c r="Y9038"/>
      <c r="Z9038"/>
      <c r="AA9038"/>
    </row>
    <row r="9039" spans="24:27" x14ac:dyDescent="0.25">
      <c r="X9039"/>
      <c r="Y9039"/>
      <c r="Z9039"/>
      <c r="AA9039"/>
    </row>
    <row r="9040" spans="24:27" x14ac:dyDescent="0.25">
      <c r="X9040"/>
      <c r="Y9040"/>
      <c r="Z9040"/>
      <c r="AA9040"/>
    </row>
    <row r="9041" spans="24:27" x14ac:dyDescent="0.25">
      <c r="X9041"/>
      <c r="Y9041"/>
      <c r="Z9041"/>
      <c r="AA9041"/>
    </row>
    <row r="9042" spans="24:27" x14ac:dyDescent="0.25">
      <c r="X9042"/>
      <c r="Y9042"/>
      <c r="Z9042"/>
      <c r="AA9042"/>
    </row>
    <row r="9043" spans="24:27" x14ac:dyDescent="0.25">
      <c r="X9043"/>
      <c r="Y9043"/>
      <c r="Z9043"/>
      <c r="AA9043"/>
    </row>
    <row r="9044" spans="24:27" x14ac:dyDescent="0.25">
      <c r="X9044"/>
      <c r="Y9044"/>
      <c r="Z9044"/>
      <c r="AA9044"/>
    </row>
    <row r="9045" spans="24:27" x14ac:dyDescent="0.25">
      <c r="X9045"/>
      <c r="Y9045"/>
      <c r="Z9045"/>
      <c r="AA9045"/>
    </row>
    <row r="9046" spans="24:27" x14ac:dyDescent="0.25">
      <c r="X9046"/>
      <c r="Y9046"/>
      <c r="Z9046"/>
      <c r="AA9046"/>
    </row>
    <row r="9047" spans="24:27" x14ac:dyDescent="0.25">
      <c r="X9047"/>
      <c r="Y9047"/>
      <c r="Z9047"/>
      <c r="AA9047"/>
    </row>
    <row r="9048" spans="24:27" x14ac:dyDescent="0.25">
      <c r="X9048"/>
      <c r="Y9048"/>
      <c r="Z9048"/>
      <c r="AA9048"/>
    </row>
    <row r="9049" spans="24:27" x14ac:dyDescent="0.25">
      <c r="X9049"/>
      <c r="Y9049"/>
      <c r="Z9049"/>
      <c r="AA9049"/>
    </row>
    <row r="9050" spans="24:27" x14ac:dyDescent="0.25">
      <c r="X9050"/>
      <c r="Y9050"/>
      <c r="Z9050"/>
      <c r="AA9050"/>
    </row>
    <row r="9051" spans="24:27" x14ac:dyDescent="0.25">
      <c r="X9051"/>
      <c r="Y9051"/>
      <c r="Z9051"/>
      <c r="AA9051"/>
    </row>
    <row r="9052" spans="24:27" x14ac:dyDescent="0.25">
      <c r="X9052"/>
      <c r="Y9052"/>
      <c r="Z9052"/>
      <c r="AA9052"/>
    </row>
    <row r="9053" spans="24:27" x14ac:dyDescent="0.25">
      <c r="X9053"/>
      <c r="Y9053"/>
      <c r="Z9053"/>
      <c r="AA9053"/>
    </row>
    <row r="9054" spans="24:27" x14ac:dyDescent="0.25">
      <c r="X9054"/>
      <c r="Y9054"/>
      <c r="Z9054"/>
      <c r="AA9054"/>
    </row>
    <row r="9055" spans="24:27" x14ac:dyDescent="0.25">
      <c r="X9055"/>
      <c r="Y9055"/>
      <c r="Z9055"/>
      <c r="AA9055"/>
    </row>
    <row r="9056" spans="24:27" x14ac:dyDescent="0.25">
      <c r="X9056"/>
      <c r="Y9056"/>
      <c r="Z9056"/>
      <c r="AA9056"/>
    </row>
    <row r="9057" spans="24:27" x14ac:dyDescent="0.25">
      <c r="X9057"/>
      <c r="Y9057"/>
      <c r="Z9057"/>
      <c r="AA9057"/>
    </row>
    <row r="9058" spans="24:27" x14ac:dyDescent="0.25">
      <c r="X9058"/>
      <c r="Y9058"/>
      <c r="Z9058"/>
      <c r="AA9058"/>
    </row>
    <row r="9059" spans="24:27" x14ac:dyDescent="0.25">
      <c r="X9059"/>
      <c r="Y9059"/>
      <c r="Z9059"/>
      <c r="AA9059"/>
    </row>
    <row r="9060" spans="24:27" x14ac:dyDescent="0.25">
      <c r="X9060"/>
      <c r="Y9060"/>
      <c r="Z9060"/>
      <c r="AA9060"/>
    </row>
    <row r="9061" spans="24:27" x14ac:dyDescent="0.25">
      <c r="X9061"/>
      <c r="Y9061"/>
      <c r="Z9061"/>
      <c r="AA9061"/>
    </row>
    <row r="9062" spans="24:27" x14ac:dyDescent="0.25">
      <c r="X9062"/>
      <c r="Y9062"/>
      <c r="Z9062"/>
      <c r="AA9062"/>
    </row>
    <row r="9063" spans="24:27" x14ac:dyDescent="0.25">
      <c r="X9063"/>
      <c r="Y9063"/>
      <c r="Z9063"/>
      <c r="AA9063"/>
    </row>
    <row r="9064" spans="24:27" x14ac:dyDescent="0.25">
      <c r="X9064"/>
      <c r="Y9064"/>
      <c r="Z9064"/>
      <c r="AA9064"/>
    </row>
    <row r="9065" spans="24:27" x14ac:dyDescent="0.25">
      <c r="X9065"/>
      <c r="Y9065"/>
      <c r="Z9065"/>
      <c r="AA9065"/>
    </row>
    <row r="9066" spans="24:27" x14ac:dyDescent="0.25">
      <c r="X9066"/>
      <c r="Y9066"/>
      <c r="Z9066"/>
      <c r="AA9066"/>
    </row>
    <row r="9067" spans="24:27" x14ac:dyDescent="0.25">
      <c r="X9067"/>
      <c r="Y9067"/>
      <c r="Z9067"/>
      <c r="AA9067"/>
    </row>
    <row r="9068" spans="24:27" x14ac:dyDescent="0.25">
      <c r="X9068"/>
      <c r="Y9068"/>
      <c r="Z9068"/>
      <c r="AA9068"/>
    </row>
    <row r="9069" spans="24:27" x14ac:dyDescent="0.25">
      <c r="X9069"/>
      <c r="Y9069"/>
      <c r="Z9069"/>
      <c r="AA9069"/>
    </row>
    <row r="9070" spans="24:27" x14ac:dyDescent="0.25">
      <c r="X9070"/>
      <c r="Y9070"/>
      <c r="Z9070"/>
      <c r="AA9070"/>
    </row>
    <row r="9071" spans="24:27" x14ac:dyDescent="0.25">
      <c r="X9071"/>
      <c r="Y9071"/>
      <c r="Z9071"/>
      <c r="AA9071"/>
    </row>
    <row r="9072" spans="24:27" x14ac:dyDescent="0.25">
      <c r="X9072"/>
      <c r="Y9072"/>
      <c r="Z9072"/>
      <c r="AA9072"/>
    </row>
    <row r="9073" spans="24:27" x14ac:dyDescent="0.25">
      <c r="X9073"/>
      <c r="Y9073"/>
      <c r="Z9073"/>
      <c r="AA9073"/>
    </row>
    <row r="9074" spans="24:27" x14ac:dyDescent="0.25">
      <c r="X9074"/>
      <c r="Y9074"/>
      <c r="Z9074"/>
      <c r="AA9074"/>
    </row>
    <row r="9075" spans="24:27" x14ac:dyDescent="0.25">
      <c r="X9075"/>
      <c r="Y9075"/>
      <c r="Z9075"/>
      <c r="AA9075"/>
    </row>
    <row r="9076" spans="24:27" x14ac:dyDescent="0.25">
      <c r="X9076"/>
      <c r="Y9076"/>
      <c r="Z9076"/>
      <c r="AA9076"/>
    </row>
    <row r="9077" spans="24:27" x14ac:dyDescent="0.25">
      <c r="X9077"/>
      <c r="Y9077"/>
      <c r="Z9077"/>
      <c r="AA9077"/>
    </row>
    <row r="9078" spans="24:27" x14ac:dyDescent="0.25">
      <c r="X9078"/>
      <c r="Y9078"/>
      <c r="Z9078"/>
      <c r="AA9078"/>
    </row>
    <row r="9079" spans="24:27" x14ac:dyDescent="0.25">
      <c r="X9079"/>
      <c r="Y9079"/>
      <c r="Z9079"/>
      <c r="AA9079"/>
    </row>
    <row r="9080" spans="24:27" x14ac:dyDescent="0.25">
      <c r="X9080"/>
      <c r="Y9080"/>
      <c r="Z9080"/>
      <c r="AA9080"/>
    </row>
    <row r="9081" spans="24:27" x14ac:dyDescent="0.25">
      <c r="X9081"/>
      <c r="Y9081"/>
      <c r="Z9081"/>
      <c r="AA9081"/>
    </row>
    <row r="9082" spans="24:27" x14ac:dyDescent="0.25">
      <c r="X9082"/>
      <c r="Y9082"/>
      <c r="Z9082"/>
      <c r="AA9082"/>
    </row>
    <row r="9083" spans="24:27" x14ac:dyDescent="0.25">
      <c r="X9083"/>
      <c r="Y9083"/>
      <c r="Z9083"/>
      <c r="AA9083"/>
    </row>
    <row r="9084" spans="24:27" x14ac:dyDescent="0.25">
      <c r="X9084"/>
      <c r="Y9084"/>
      <c r="Z9084"/>
      <c r="AA9084"/>
    </row>
    <row r="9085" spans="24:27" x14ac:dyDescent="0.25">
      <c r="X9085"/>
      <c r="Y9085"/>
      <c r="Z9085"/>
      <c r="AA9085"/>
    </row>
    <row r="9086" spans="24:27" x14ac:dyDescent="0.25">
      <c r="X9086"/>
      <c r="Y9086"/>
      <c r="Z9086"/>
      <c r="AA9086"/>
    </row>
    <row r="9087" spans="24:27" x14ac:dyDescent="0.25">
      <c r="X9087"/>
      <c r="Y9087"/>
      <c r="Z9087"/>
      <c r="AA9087"/>
    </row>
    <row r="9088" spans="24:27" x14ac:dyDescent="0.25">
      <c r="X9088"/>
      <c r="Y9088"/>
      <c r="Z9088"/>
      <c r="AA9088"/>
    </row>
    <row r="9089" spans="24:27" x14ac:dyDescent="0.25">
      <c r="X9089"/>
      <c r="Y9089"/>
      <c r="Z9089"/>
      <c r="AA9089"/>
    </row>
    <row r="9090" spans="24:27" x14ac:dyDescent="0.25">
      <c r="X9090"/>
      <c r="Y9090"/>
      <c r="Z9090"/>
      <c r="AA9090"/>
    </row>
    <row r="9091" spans="24:27" x14ac:dyDescent="0.25">
      <c r="X9091"/>
      <c r="Y9091"/>
      <c r="Z9091"/>
      <c r="AA9091"/>
    </row>
    <row r="9092" spans="24:27" x14ac:dyDescent="0.25">
      <c r="X9092"/>
      <c r="Y9092"/>
      <c r="Z9092"/>
      <c r="AA9092"/>
    </row>
    <row r="9093" spans="24:27" x14ac:dyDescent="0.25">
      <c r="X9093"/>
      <c r="Y9093"/>
      <c r="Z9093"/>
      <c r="AA9093"/>
    </row>
    <row r="9094" spans="24:27" x14ac:dyDescent="0.25">
      <c r="X9094"/>
      <c r="Y9094"/>
      <c r="Z9094"/>
      <c r="AA9094"/>
    </row>
    <row r="9095" spans="24:27" x14ac:dyDescent="0.25">
      <c r="X9095"/>
      <c r="Y9095"/>
      <c r="Z9095"/>
      <c r="AA9095"/>
    </row>
    <row r="9096" spans="24:27" x14ac:dyDescent="0.25">
      <c r="X9096"/>
      <c r="Y9096"/>
      <c r="Z9096"/>
      <c r="AA9096"/>
    </row>
    <row r="9097" spans="24:27" x14ac:dyDescent="0.25">
      <c r="X9097"/>
      <c r="Y9097"/>
      <c r="Z9097"/>
      <c r="AA9097"/>
    </row>
    <row r="9098" spans="24:27" x14ac:dyDescent="0.25">
      <c r="X9098"/>
      <c r="Y9098"/>
      <c r="Z9098"/>
      <c r="AA9098"/>
    </row>
    <row r="9099" spans="24:27" x14ac:dyDescent="0.25">
      <c r="X9099"/>
      <c r="Y9099"/>
      <c r="Z9099"/>
      <c r="AA9099"/>
    </row>
    <row r="9100" spans="24:27" x14ac:dyDescent="0.25">
      <c r="X9100"/>
      <c r="Y9100"/>
      <c r="Z9100"/>
      <c r="AA9100"/>
    </row>
    <row r="9101" spans="24:27" x14ac:dyDescent="0.25">
      <c r="X9101"/>
      <c r="Y9101"/>
      <c r="Z9101"/>
      <c r="AA9101"/>
    </row>
    <row r="9102" spans="24:27" x14ac:dyDescent="0.25">
      <c r="X9102"/>
      <c r="Y9102"/>
      <c r="Z9102"/>
      <c r="AA9102"/>
    </row>
    <row r="9103" spans="24:27" x14ac:dyDescent="0.25">
      <c r="X9103"/>
      <c r="Y9103"/>
      <c r="Z9103"/>
      <c r="AA9103"/>
    </row>
    <row r="9104" spans="24:27" x14ac:dyDescent="0.25">
      <c r="X9104"/>
      <c r="Y9104"/>
      <c r="Z9104"/>
      <c r="AA9104"/>
    </row>
    <row r="9105" spans="24:27" x14ac:dyDescent="0.25">
      <c r="X9105"/>
      <c r="Y9105"/>
      <c r="Z9105"/>
      <c r="AA9105"/>
    </row>
    <row r="9106" spans="24:27" x14ac:dyDescent="0.25">
      <c r="X9106"/>
      <c r="Y9106"/>
      <c r="Z9106"/>
      <c r="AA9106"/>
    </row>
    <row r="9107" spans="24:27" x14ac:dyDescent="0.25">
      <c r="X9107"/>
      <c r="Y9107"/>
      <c r="Z9107"/>
      <c r="AA9107"/>
    </row>
    <row r="9108" spans="24:27" x14ac:dyDescent="0.25">
      <c r="X9108"/>
      <c r="Y9108"/>
      <c r="Z9108"/>
      <c r="AA9108"/>
    </row>
    <row r="9109" spans="24:27" x14ac:dyDescent="0.25">
      <c r="X9109"/>
      <c r="Y9109"/>
      <c r="Z9109"/>
      <c r="AA9109"/>
    </row>
    <row r="9110" spans="24:27" x14ac:dyDescent="0.25">
      <c r="X9110"/>
      <c r="Y9110"/>
      <c r="Z9110"/>
      <c r="AA9110"/>
    </row>
    <row r="9111" spans="24:27" x14ac:dyDescent="0.25">
      <c r="X9111"/>
      <c r="Y9111"/>
      <c r="Z9111"/>
      <c r="AA9111"/>
    </row>
    <row r="9112" spans="24:27" x14ac:dyDescent="0.25">
      <c r="X9112"/>
      <c r="Y9112"/>
      <c r="Z9112"/>
      <c r="AA9112"/>
    </row>
    <row r="9113" spans="24:27" x14ac:dyDescent="0.25">
      <c r="X9113"/>
      <c r="Y9113"/>
      <c r="Z9113"/>
      <c r="AA9113"/>
    </row>
    <row r="9114" spans="24:27" x14ac:dyDescent="0.25">
      <c r="X9114"/>
      <c r="Y9114"/>
      <c r="Z9114"/>
      <c r="AA9114"/>
    </row>
    <row r="9115" spans="24:27" x14ac:dyDescent="0.25">
      <c r="X9115"/>
      <c r="Y9115"/>
      <c r="Z9115"/>
      <c r="AA9115"/>
    </row>
    <row r="9116" spans="24:27" x14ac:dyDescent="0.25">
      <c r="X9116"/>
      <c r="Y9116"/>
      <c r="Z9116"/>
      <c r="AA9116"/>
    </row>
    <row r="9117" spans="24:27" x14ac:dyDescent="0.25">
      <c r="X9117"/>
      <c r="Y9117"/>
      <c r="Z9117"/>
      <c r="AA9117"/>
    </row>
    <row r="9118" spans="24:27" x14ac:dyDescent="0.25">
      <c r="X9118"/>
      <c r="Y9118"/>
      <c r="Z9118"/>
      <c r="AA9118"/>
    </row>
    <row r="9119" spans="24:27" x14ac:dyDescent="0.25">
      <c r="X9119"/>
      <c r="Y9119"/>
      <c r="Z9119"/>
      <c r="AA9119"/>
    </row>
    <row r="9120" spans="24:27" x14ac:dyDescent="0.25">
      <c r="X9120"/>
      <c r="Y9120"/>
      <c r="Z9120"/>
      <c r="AA9120"/>
    </row>
    <row r="9121" spans="24:27" x14ac:dyDescent="0.25">
      <c r="X9121"/>
      <c r="Y9121"/>
      <c r="Z9121"/>
      <c r="AA9121"/>
    </row>
    <row r="9122" spans="24:27" x14ac:dyDescent="0.25">
      <c r="X9122"/>
      <c r="Y9122"/>
      <c r="Z9122"/>
      <c r="AA9122"/>
    </row>
    <row r="9123" spans="24:27" x14ac:dyDescent="0.25">
      <c r="X9123"/>
      <c r="Y9123"/>
      <c r="Z9123"/>
      <c r="AA9123"/>
    </row>
    <row r="9124" spans="24:27" x14ac:dyDescent="0.25">
      <c r="X9124"/>
      <c r="Y9124"/>
      <c r="Z9124"/>
      <c r="AA9124"/>
    </row>
    <row r="9125" spans="24:27" x14ac:dyDescent="0.25">
      <c r="X9125"/>
      <c r="Y9125"/>
      <c r="Z9125"/>
      <c r="AA9125"/>
    </row>
    <row r="9126" spans="24:27" x14ac:dyDescent="0.25">
      <c r="X9126"/>
      <c r="Y9126"/>
      <c r="Z9126"/>
      <c r="AA9126"/>
    </row>
    <row r="9127" spans="24:27" x14ac:dyDescent="0.25">
      <c r="X9127"/>
      <c r="Y9127"/>
      <c r="Z9127"/>
      <c r="AA9127"/>
    </row>
    <row r="9128" spans="24:27" x14ac:dyDescent="0.25">
      <c r="X9128"/>
      <c r="Y9128"/>
      <c r="Z9128"/>
      <c r="AA9128"/>
    </row>
    <row r="9129" spans="24:27" x14ac:dyDescent="0.25">
      <c r="X9129"/>
      <c r="Y9129"/>
      <c r="Z9129"/>
      <c r="AA9129"/>
    </row>
    <row r="9130" spans="24:27" x14ac:dyDescent="0.25">
      <c r="X9130"/>
      <c r="Y9130"/>
      <c r="Z9130"/>
      <c r="AA9130"/>
    </row>
    <row r="9131" spans="24:27" x14ac:dyDescent="0.25">
      <c r="X9131"/>
      <c r="Y9131"/>
      <c r="Z9131"/>
      <c r="AA9131"/>
    </row>
    <row r="9132" spans="24:27" x14ac:dyDescent="0.25">
      <c r="X9132"/>
      <c r="Y9132"/>
      <c r="Z9132"/>
      <c r="AA9132"/>
    </row>
    <row r="9133" spans="24:27" x14ac:dyDescent="0.25">
      <c r="X9133"/>
      <c r="Y9133"/>
      <c r="Z9133"/>
      <c r="AA9133"/>
    </row>
    <row r="9134" spans="24:27" x14ac:dyDescent="0.25">
      <c r="X9134"/>
      <c r="Y9134"/>
      <c r="Z9134"/>
      <c r="AA9134"/>
    </row>
    <row r="9135" spans="24:27" x14ac:dyDescent="0.25">
      <c r="X9135"/>
      <c r="Y9135"/>
      <c r="Z9135"/>
      <c r="AA9135"/>
    </row>
    <row r="9136" spans="24:27" x14ac:dyDescent="0.25">
      <c r="X9136"/>
      <c r="Y9136"/>
      <c r="Z9136"/>
      <c r="AA9136"/>
    </row>
    <row r="9137" spans="24:27" x14ac:dyDescent="0.25">
      <c r="X9137"/>
      <c r="Y9137"/>
      <c r="Z9137"/>
      <c r="AA9137"/>
    </row>
    <row r="9138" spans="24:27" x14ac:dyDescent="0.25">
      <c r="X9138"/>
      <c r="Y9138"/>
      <c r="Z9138"/>
      <c r="AA9138"/>
    </row>
    <row r="9139" spans="24:27" x14ac:dyDescent="0.25">
      <c r="X9139"/>
      <c r="Y9139"/>
      <c r="Z9139"/>
      <c r="AA9139"/>
    </row>
    <row r="9140" spans="24:27" x14ac:dyDescent="0.25">
      <c r="X9140"/>
      <c r="Y9140"/>
      <c r="Z9140"/>
      <c r="AA9140"/>
    </row>
    <row r="9141" spans="24:27" x14ac:dyDescent="0.25">
      <c r="X9141"/>
      <c r="Y9141"/>
      <c r="Z9141"/>
      <c r="AA9141"/>
    </row>
    <row r="9142" spans="24:27" x14ac:dyDescent="0.25">
      <c r="X9142"/>
      <c r="Y9142"/>
      <c r="Z9142"/>
      <c r="AA9142"/>
    </row>
    <row r="9143" spans="24:27" x14ac:dyDescent="0.25">
      <c r="X9143"/>
      <c r="Y9143"/>
      <c r="Z9143"/>
      <c r="AA9143"/>
    </row>
    <row r="9144" spans="24:27" x14ac:dyDescent="0.25">
      <c r="X9144"/>
      <c r="Y9144"/>
      <c r="Z9144"/>
      <c r="AA9144"/>
    </row>
    <row r="9145" spans="24:27" x14ac:dyDescent="0.25">
      <c r="X9145"/>
      <c r="Y9145"/>
      <c r="Z9145"/>
      <c r="AA9145"/>
    </row>
    <row r="9146" spans="24:27" x14ac:dyDescent="0.25">
      <c r="X9146"/>
      <c r="Y9146"/>
      <c r="Z9146"/>
      <c r="AA9146"/>
    </row>
    <row r="9147" spans="24:27" x14ac:dyDescent="0.25">
      <c r="X9147"/>
      <c r="Y9147"/>
      <c r="Z9147"/>
      <c r="AA9147"/>
    </row>
    <row r="9148" spans="24:27" x14ac:dyDescent="0.25">
      <c r="X9148"/>
      <c r="Y9148"/>
      <c r="Z9148"/>
      <c r="AA9148"/>
    </row>
    <row r="9149" spans="24:27" x14ac:dyDescent="0.25">
      <c r="X9149"/>
      <c r="Y9149"/>
      <c r="Z9149"/>
      <c r="AA9149"/>
    </row>
    <row r="9150" spans="24:27" x14ac:dyDescent="0.25">
      <c r="X9150"/>
      <c r="Y9150"/>
      <c r="Z9150"/>
      <c r="AA9150"/>
    </row>
    <row r="9151" spans="24:27" x14ac:dyDescent="0.25">
      <c r="X9151"/>
      <c r="Y9151"/>
      <c r="Z9151"/>
      <c r="AA9151"/>
    </row>
    <row r="9152" spans="24:27" x14ac:dyDescent="0.25">
      <c r="X9152"/>
      <c r="Y9152"/>
      <c r="Z9152"/>
      <c r="AA9152"/>
    </row>
    <row r="9153" spans="24:27" x14ac:dyDescent="0.25">
      <c r="X9153"/>
      <c r="Y9153"/>
      <c r="Z9153"/>
      <c r="AA9153"/>
    </row>
    <row r="9154" spans="24:27" x14ac:dyDescent="0.25">
      <c r="X9154"/>
      <c r="Y9154"/>
      <c r="Z9154"/>
      <c r="AA9154"/>
    </row>
    <row r="9155" spans="24:27" x14ac:dyDescent="0.25">
      <c r="X9155"/>
      <c r="Y9155"/>
      <c r="Z9155"/>
      <c r="AA9155"/>
    </row>
    <row r="9156" spans="24:27" x14ac:dyDescent="0.25">
      <c r="X9156"/>
      <c r="Y9156"/>
      <c r="Z9156"/>
      <c r="AA9156"/>
    </row>
    <row r="9157" spans="24:27" x14ac:dyDescent="0.25">
      <c r="X9157"/>
      <c r="Y9157"/>
      <c r="Z9157"/>
      <c r="AA9157"/>
    </row>
    <row r="9158" spans="24:27" x14ac:dyDescent="0.25">
      <c r="X9158"/>
      <c r="Y9158"/>
      <c r="Z9158"/>
      <c r="AA9158"/>
    </row>
    <row r="9159" spans="24:27" x14ac:dyDescent="0.25">
      <c r="X9159"/>
      <c r="Y9159"/>
      <c r="Z9159"/>
      <c r="AA9159"/>
    </row>
    <row r="9160" spans="24:27" x14ac:dyDescent="0.25">
      <c r="X9160"/>
      <c r="Y9160"/>
      <c r="Z9160"/>
      <c r="AA9160"/>
    </row>
    <row r="9161" spans="24:27" x14ac:dyDescent="0.25">
      <c r="X9161"/>
      <c r="Y9161"/>
      <c r="Z9161"/>
      <c r="AA9161"/>
    </row>
    <row r="9162" spans="24:27" x14ac:dyDescent="0.25">
      <c r="X9162"/>
      <c r="Y9162"/>
      <c r="Z9162"/>
      <c r="AA9162"/>
    </row>
    <row r="9163" spans="24:27" x14ac:dyDescent="0.25">
      <c r="X9163"/>
      <c r="Y9163"/>
      <c r="Z9163"/>
      <c r="AA9163"/>
    </row>
    <row r="9164" spans="24:27" x14ac:dyDescent="0.25">
      <c r="X9164"/>
      <c r="Y9164"/>
      <c r="Z9164"/>
      <c r="AA9164"/>
    </row>
    <row r="9165" spans="24:27" x14ac:dyDescent="0.25">
      <c r="X9165"/>
      <c r="Y9165"/>
      <c r="Z9165"/>
      <c r="AA9165"/>
    </row>
    <row r="9166" spans="24:27" x14ac:dyDescent="0.25">
      <c r="X9166"/>
      <c r="Y9166"/>
      <c r="Z9166"/>
      <c r="AA9166"/>
    </row>
    <row r="9167" spans="24:27" x14ac:dyDescent="0.25">
      <c r="X9167"/>
      <c r="Y9167"/>
      <c r="Z9167"/>
      <c r="AA9167"/>
    </row>
    <row r="9168" spans="24:27" x14ac:dyDescent="0.25">
      <c r="X9168"/>
      <c r="Y9168"/>
      <c r="Z9168"/>
      <c r="AA9168"/>
    </row>
    <row r="9169" spans="24:27" x14ac:dyDescent="0.25">
      <c r="X9169"/>
      <c r="Y9169"/>
      <c r="Z9169"/>
      <c r="AA9169"/>
    </row>
    <row r="9170" spans="24:27" x14ac:dyDescent="0.25">
      <c r="X9170"/>
      <c r="Y9170"/>
      <c r="Z9170"/>
      <c r="AA9170"/>
    </row>
    <row r="9171" spans="24:27" x14ac:dyDescent="0.25">
      <c r="X9171"/>
      <c r="Y9171"/>
      <c r="Z9171"/>
      <c r="AA9171"/>
    </row>
    <row r="9172" spans="24:27" x14ac:dyDescent="0.25">
      <c r="X9172"/>
      <c r="Y9172"/>
      <c r="Z9172"/>
      <c r="AA9172"/>
    </row>
    <row r="9173" spans="24:27" x14ac:dyDescent="0.25">
      <c r="X9173"/>
      <c r="Y9173"/>
      <c r="Z9173"/>
      <c r="AA9173"/>
    </row>
    <row r="9174" spans="24:27" x14ac:dyDescent="0.25">
      <c r="X9174"/>
      <c r="Y9174"/>
      <c r="Z9174"/>
      <c r="AA9174"/>
    </row>
    <row r="9175" spans="24:27" x14ac:dyDescent="0.25">
      <c r="X9175"/>
      <c r="Y9175"/>
      <c r="Z9175"/>
      <c r="AA9175"/>
    </row>
    <row r="9176" spans="24:27" x14ac:dyDescent="0.25">
      <c r="X9176"/>
      <c r="Y9176"/>
      <c r="Z9176"/>
      <c r="AA9176"/>
    </row>
    <row r="9177" spans="24:27" x14ac:dyDescent="0.25">
      <c r="X9177"/>
      <c r="Y9177"/>
      <c r="Z9177"/>
      <c r="AA9177"/>
    </row>
    <row r="9178" spans="24:27" x14ac:dyDescent="0.25">
      <c r="X9178"/>
      <c r="Y9178"/>
      <c r="Z9178"/>
      <c r="AA9178"/>
    </row>
    <row r="9179" spans="24:27" x14ac:dyDescent="0.25">
      <c r="X9179"/>
      <c r="Y9179"/>
      <c r="Z9179"/>
      <c r="AA9179"/>
    </row>
    <row r="9180" spans="24:27" x14ac:dyDescent="0.25">
      <c r="X9180"/>
      <c r="Y9180"/>
      <c r="Z9180"/>
      <c r="AA9180"/>
    </row>
    <row r="9181" spans="24:27" x14ac:dyDescent="0.25">
      <c r="X9181"/>
      <c r="Y9181"/>
      <c r="Z9181"/>
      <c r="AA9181"/>
    </row>
    <row r="9182" spans="24:27" x14ac:dyDescent="0.25">
      <c r="X9182"/>
      <c r="Y9182"/>
      <c r="Z9182"/>
      <c r="AA9182"/>
    </row>
    <row r="9183" spans="24:27" x14ac:dyDescent="0.25">
      <c r="X9183"/>
      <c r="Y9183"/>
      <c r="Z9183"/>
      <c r="AA9183"/>
    </row>
    <row r="9184" spans="24:27" x14ac:dyDescent="0.25">
      <c r="X9184"/>
      <c r="Y9184"/>
      <c r="Z9184"/>
      <c r="AA9184"/>
    </row>
    <row r="9185" spans="24:27" x14ac:dyDescent="0.25">
      <c r="X9185"/>
      <c r="Y9185"/>
      <c r="Z9185"/>
      <c r="AA9185"/>
    </row>
    <row r="9186" spans="24:27" x14ac:dyDescent="0.25">
      <c r="X9186"/>
      <c r="Y9186"/>
      <c r="Z9186"/>
      <c r="AA9186"/>
    </row>
    <row r="9187" spans="24:27" x14ac:dyDescent="0.25">
      <c r="X9187"/>
      <c r="Y9187"/>
      <c r="Z9187"/>
      <c r="AA9187"/>
    </row>
    <row r="9188" spans="24:27" x14ac:dyDescent="0.25">
      <c r="X9188"/>
      <c r="Y9188"/>
      <c r="Z9188"/>
      <c r="AA9188"/>
    </row>
    <row r="9189" spans="24:27" x14ac:dyDescent="0.25">
      <c r="X9189"/>
      <c r="Y9189"/>
      <c r="Z9189"/>
      <c r="AA9189"/>
    </row>
    <row r="9190" spans="24:27" x14ac:dyDescent="0.25">
      <c r="X9190"/>
      <c r="Y9190"/>
      <c r="Z9190"/>
      <c r="AA9190"/>
    </row>
    <row r="9191" spans="24:27" x14ac:dyDescent="0.25">
      <c r="X9191"/>
      <c r="Y9191"/>
      <c r="Z9191"/>
      <c r="AA9191"/>
    </row>
    <row r="9192" spans="24:27" x14ac:dyDescent="0.25">
      <c r="X9192"/>
      <c r="Y9192"/>
      <c r="Z9192"/>
      <c r="AA9192"/>
    </row>
    <row r="9193" spans="24:27" x14ac:dyDescent="0.25">
      <c r="X9193"/>
      <c r="Y9193"/>
      <c r="Z9193"/>
      <c r="AA9193"/>
    </row>
    <row r="9194" spans="24:27" x14ac:dyDescent="0.25">
      <c r="X9194"/>
      <c r="Y9194"/>
      <c r="Z9194"/>
      <c r="AA9194"/>
    </row>
    <row r="9195" spans="24:27" x14ac:dyDescent="0.25">
      <c r="X9195"/>
      <c r="Y9195"/>
      <c r="Z9195"/>
      <c r="AA9195"/>
    </row>
    <row r="9196" spans="24:27" x14ac:dyDescent="0.25">
      <c r="X9196"/>
      <c r="Y9196"/>
      <c r="Z9196"/>
      <c r="AA9196"/>
    </row>
    <row r="9197" spans="24:27" x14ac:dyDescent="0.25">
      <c r="X9197"/>
      <c r="Y9197"/>
      <c r="Z9197"/>
      <c r="AA9197"/>
    </row>
    <row r="9198" spans="24:27" x14ac:dyDescent="0.25">
      <c r="X9198"/>
      <c r="Y9198"/>
      <c r="Z9198"/>
      <c r="AA9198"/>
    </row>
    <row r="9199" spans="24:27" x14ac:dyDescent="0.25">
      <c r="X9199"/>
      <c r="Y9199"/>
      <c r="Z9199"/>
      <c r="AA9199"/>
    </row>
    <row r="9200" spans="24:27" x14ac:dyDescent="0.25">
      <c r="X9200"/>
      <c r="Y9200"/>
      <c r="Z9200"/>
      <c r="AA9200"/>
    </row>
    <row r="9201" spans="24:27" x14ac:dyDescent="0.25">
      <c r="X9201"/>
      <c r="Y9201"/>
      <c r="Z9201"/>
      <c r="AA9201"/>
    </row>
    <row r="9202" spans="24:27" x14ac:dyDescent="0.25">
      <c r="X9202"/>
      <c r="Y9202"/>
      <c r="Z9202"/>
      <c r="AA9202"/>
    </row>
    <row r="9203" spans="24:27" x14ac:dyDescent="0.25">
      <c r="X9203"/>
      <c r="Y9203"/>
      <c r="Z9203"/>
      <c r="AA9203"/>
    </row>
    <row r="9204" spans="24:27" x14ac:dyDescent="0.25">
      <c r="X9204"/>
      <c r="Y9204"/>
      <c r="Z9204"/>
      <c r="AA9204"/>
    </row>
    <row r="9205" spans="24:27" x14ac:dyDescent="0.25">
      <c r="X9205"/>
      <c r="Y9205"/>
      <c r="Z9205"/>
      <c r="AA9205"/>
    </row>
    <row r="9206" spans="24:27" x14ac:dyDescent="0.25">
      <c r="X9206"/>
      <c r="Y9206"/>
      <c r="Z9206"/>
      <c r="AA9206"/>
    </row>
    <row r="9207" spans="24:27" x14ac:dyDescent="0.25">
      <c r="X9207"/>
      <c r="Y9207"/>
      <c r="Z9207"/>
      <c r="AA9207"/>
    </row>
    <row r="9208" spans="24:27" x14ac:dyDescent="0.25">
      <c r="X9208"/>
      <c r="Y9208"/>
      <c r="Z9208"/>
      <c r="AA9208"/>
    </row>
    <row r="9209" spans="24:27" x14ac:dyDescent="0.25">
      <c r="X9209"/>
      <c r="Y9209"/>
      <c r="Z9209"/>
      <c r="AA9209"/>
    </row>
    <row r="9210" spans="24:27" x14ac:dyDescent="0.25">
      <c r="X9210"/>
      <c r="Y9210"/>
      <c r="Z9210"/>
      <c r="AA9210"/>
    </row>
    <row r="9211" spans="24:27" x14ac:dyDescent="0.25">
      <c r="X9211"/>
      <c r="Y9211"/>
      <c r="Z9211"/>
      <c r="AA9211"/>
    </row>
    <row r="9212" spans="24:27" x14ac:dyDescent="0.25">
      <c r="X9212"/>
      <c r="Y9212"/>
      <c r="Z9212"/>
      <c r="AA9212"/>
    </row>
    <row r="9213" spans="24:27" x14ac:dyDescent="0.25">
      <c r="X9213"/>
      <c r="Y9213"/>
      <c r="Z9213"/>
      <c r="AA9213"/>
    </row>
    <row r="9214" spans="24:27" x14ac:dyDescent="0.25">
      <c r="X9214"/>
      <c r="Y9214"/>
      <c r="Z9214"/>
      <c r="AA9214"/>
    </row>
    <row r="9215" spans="24:27" x14ac:dyDescent="0.25">
      <c r="X9215"/>
      <c r="Y9215"/>
      <c r="Z9215"/>
      <c r="AA9215"/>
    </row>
    <row r="9216" spans="24:27" x14ac:dyDescent="0.25">
      <c r="X9216"/>
      <c r="Y9216"/>
      <c r="Z9216"/>
      <c r="AA9216"/>
    </row>
    <row r="9217" spans="24:27" x14ac:dyDescent="0.25">
      <c r="X9217"/>
      <c r="Y9217"/>
      <c r="Z9217"/>
      <c r="AA9217"/>
    </row>
    <row r="9218" spans="24:27" x14ac:dyDescent="0.25">
      <c r="X9218"/>
      <c r="Y9218"/>
      <c r="Z9218"/>
      <c r="AA9218"/>
    </row>
    <row r="9219" spans="24:27" x14ac:dyDescent="0.25">
      <c r="X9219"/>
      <c r="Y9219"/>
      <c r="Z9219"/>
      <c r="AA9219"/>
    </row>
    <row r="9220" spans="24:27" x14ac:dyDescent="0.25">
      <c r="X9220"/>
      <c r="Y9220"/>
      <c r="Z9220"/>
      <c r="AA9220"/>
    </row>
    <row r="9221" spans="24:27" x14ac:dyDescent="0.25">
      <c r="X9221"/>
      <c r="Y9221"/>
      <c r="Z9221"/>
      <c r="AA9221"/>
    </row>
    <row r="9222" spans="24:27" x14ac:dyDescent="0.25">
      <c r="X9222"/>
      <c r="Y9222"/>
      <c r="Z9222"/>
      <c r="AA9222"/>
    </row>
    <row r="9223" spans="24:27" x14ac:dyDescent="0.25">
      <c r="X9223"/>
      <c r="Y9223"/>
      <c r="Z9223"/>
      <c r="AA9223"/>
    </row>
    <row r="9224" spans="24:27" x14ac:dyDescent="0.25">
      <c r="X9224"/>
      <c r="Y9224"/>
      <c r="Z9224"/>
      <c r="AA9224"/>
    </row>
    <row r="9225" spans="24:27" x14ac:dyDescent="0.25">
      <c r="X9225"/>
      <c r="Y9225"/>
      <c r="Z9225"/>
      <c r="AA9225"/>
    </row>
    <row r="9226" spans="24:27" x14ac:dyDescent="0.25">
      <c r="X9226"/>
      <c r="Y9226"/>
      <c r="Z9226"/>
      <c r="AA9226"/>
    </row>
    <row r="9227" spans="24:27" x14ac:dyDescent="0.25">
      <c r="X9227"/>
      <c r="Y9227"/>
      <c r="Z9227"/>
      <c r="AA9227"/>
    </row>
    <row r="9228" spans="24:27" x14ac:dyDescent="0.25">
      <c r="X9228"/>
      <c r="Y9228"/>
      <c r="Z9228"/>
      <c r="AA9228"/>
    </row>
    <row r="9229" spans="24:27" x14ac:dyDescent="0.25">
      <c r="X9229"/>
      <c r="Y9229"/>
      <c r="Z9229"/>
      <c r="AA9229"/>
    </row>
    <row r="9230" spans="24:27" x14ac:dyDescent="0.25">
      <c r="X9230"/>
      <c r="Y9230"/>
      <c r="Z9230"/>
      <c r="AA9230"/>
    </row>
    <row r="9231" spans="24:27" x14ac:dyDescent="0.25">
      <c r="X9231"/>
      <c r="Y9231"/>
      <c r="Z9231"/>
      <c r="AA9231"/>
    </row>
    <row r="9232" spans="24:27" x14ac:dyDescent="0.25">
      <c r="X9232"/>
      <c r="Y9232"/>
      <c r="Z9232"/>
      <c r="AA9232"/>
    </row>
    <row r="9233" spans="24:27" x14ac:dyDescent="0.25">
      <c r="X9233"/>
      <c r="Y9233"/>
      <c r="Z9233"/>
      <c r="AA9233"/>
    </row>
    <row r="9234" spans="24:27" x14ac:dyDescent="0.25">
      <c r="X9234"/>
      <c r="Y9234"/>
      <c r="Z9234"/>
      <c r="AA9234"/>
    </row>
    <row r="9235" spans="24:27" x14ac:dyDescent="0.25">
      <c r="X9235"/>
      <c r="Y9235"/>
      <c r="Z9235"/>
      <c r="AA9235"/>
    </row>
    <row r="9236" spans="24:27" x14ac:dyDescent="0.25">
      <c r="X9236"/>
      <c r="Y9236"/>
      <c r="Z9236"/>
      <c r="AA9236"/>
    </row>
    <row r="9237" spans="24:27" x14ac:dyDescent="0.25">
      <c r="X9237"/>
      <c r="Y9237"/>
      <c r="Z9237"/>
      <c r="AA9237"/>
    </row>
    <row r="9238" spans="24:27" x14ac:dyDescent="0.25">
      <c r="X9238"/>
      <c r="Y9238"/>
      <c r="Z9238"/>
      <c r="AA9238"/>
    </row>
    <row r="9239" spans="24:27" x14ac:dyDescent="0.25">
      <c r="X9239"/>
      <c r="Y9239"/>
      <c r="Z9239"/>
      <c r="AA9239"/>
    </row>
    <row r="9240" spans="24:27" x14ac:dyDescent="0.25">
      <c r="X9240"/>
      <c r="Y9240"/>
      <c r="Z9240"/>
      <c r="AA9240"/>
    </row>
    <row r="9241" spans="24:27" x14ac:dyDescent="0.25">
      <c r="X9241"/>
      <c r="Y9241"/>
      <c r="Z9241"/>
      <c r="AA9241"/>
    </row>
    <row r="9242" spans="24:27" x14ac:dyDescent="0.25">
      <c r="X9242"/>
      <c r="Y9242"/>
      <c r="Z9242"/>
      <c r="AA9242"/>
    </row>
    <row r="9243" spans="24:27" x14ac:dyDescent="0.25">
      <c r="X9243"/>
      <c r="Y9243"/>
      <c r="Z9243"/>
      <c r="AA9243"/>
    </row>
    <row r="9244" spans="24:27" x14ac:dyDescent="0.25">
      <c r="X9244"/>
      <c r="Y9244"/>
      <c r="Z9244"/>
      <c r="AA9244"/>
    </row>
    <row r="9245" spans="24:27" x14ac:dyDescent="0.25">
      <c r="X9245"/>
      <c r="Y9245"/>
      <c r="Z9245"/>
      <c r="AA9245"/>
    </row>
    <row r="9246" spans="24:27" x14ac:dyDescent="0.25">
      <c r="X9246"/>
      <c r="Y9246"/>
      <c r="Z9246"/>
      <c r="AA9246"/>
    </row>
    <row r="9247" spans="24:27" x14ac:dyDescent="0.25">
      <c r="X9247"/>
      <c r="Y9247"/>
      <c r="Z9247"/>
      <c r="AA9247"/>
    </row>
    <row r="9248" spans="24:27" x14ac:dyDescent="0.25">
      <c r="X9248"/>
      <c r="Y9248"/>
      <c r="Z9248"/>
      <c r="AA9248"/>
    </row>
    <row r="9249" spans="24:27" x14ac:dyDescent="0.25">
      <c r="X9249"/>
      <c r="Y9249"/>
      <c r="Z9249"/>
      <c r="AA9249"/>
    </row>
    <row r="9250" spans="24:27" x14ac:dyDescent="0.25">
      <c r="X9250"/>
      <c r="Y9250"/>
      <c r="Z9250"/>
      <c r="AA9250"/>
    </row>
    <row r="9251" spans="24:27" x14ac:dyDescent="0.25">
      <c r="X9251"/>
      <c r="Y9251"/>
      <c r="Z9251"/>
      <c r="AA9251"/>
    </row>
    <row r="9252" spans="24:27" x14ac:dyDescent="0.25">
      <c r="X9252"/>
      <c r="Y9252"/>
      <c r="Z9252"/>
      <c r="AA9252"/>
    </row>
    <row r="9253" spans="24:27" x14ac:dyDescent="0.25">
      <c r="X9253"/>
      <c r="Y9253"/>
      <c r="Z9253"/>
      <c r="AA9253"/>
    </row>
    <row r="9254" spans="24:27" x14ac:dyDescent="0.25">
      <c r="X9254"/>
      <c r="Y9254"/>
      <c r="Z9254"/>
      <c r="AA9254"/>
    </row>
    <row r="9255" spans="24:27" x14ac:dyDescent="0.25">
      <c r="X9255"/>
      <c r="Y9255"/>
      <c r="Z9255"/>
      <c r="AA9255"/>
    </row>
    <row r="9256" spans="24:27" x14ac:dyDescent="0.25">
      <c r="X9256"/>
      <c r="Y9256"/>
      <c r="Z9256"/>
      <c r="AA9256"/>
    </row>
    <row r="9257" spans="24:27" x14ac:dyDescent="0.25">
      <c r="X9257"/>
      <c r="Y9257"/>
      <c r="Z9257"/>
      <c r="AA9257"/>
    </row>
    <row r="9258" spans="24:27" x14ac:dyDescent="0.25">
      <c r="X9258"/>
      <c r="Y9258"/>
      <c r="Z9258"/>
      <c r="AA9258"/>
    </row>
    <row r="9259" spans="24:27" x14ac:dyDescent="0.25">
      <c r="X9259"/>
      <c r="Y9259"/>
      <c r="Z9259"/>
      <c r="AA9259"/>
    </row>
    <row r="9260" spans="24:27" x14ac:dyDescent="0.25">
      <c r="X9260"/>
      <c r="Y9260"/>
      <c r="Z9260"/>
      <c r="AA9260"/>
    </row>
    <row r="9261" spans="24:27" x14ac:dyDescent="0.25">
      <c r="X9261"/>
      <c r="Y9261"/>
      <c r="Z9261"/>
      <c r="AA9261"/>
    </row>
    <row r="9262" spans="24:27" x14ac:dyDescent="0.25">
      <c r="X9262"/>
      <c r="Y9262"/>
      <c r="Z9262"/>
      <c r="AA9262"/>
    </row>
    <row r="9263" spans="24:27" x14ac:dyDescent="0.25">
      <c r="X9263"/>
      <c r="Y9263"/>
      <c r="Z9263"/>
      <c r="AA9263"/>
    </row>
    <row r="9264" spans="24:27" x14ac:dyDescent="0.25">
      <c r="X9264"/>
      <c r="Y9264"/>
      <c r="Z9264"/>
      <c r="AA9264"/>
    </row>
    <row r="9265" spans="24:27" x14ac:dyDescent="0.25">
      <c r="X9265"/>
      <c r="Y9265"/>
      <c r="Z9265"/>
      <c r="AA9265"/>
    </row>
    <row r="9266" spans="24:27" x14ac:dyDescent="0.25">
      <c r="X9266"/>
      <c r="Y9266"/>
      <c r="Z9266"/>
      <c r="AA9266"/>
    </row>
    <row r="9267" spans="24:27" x14ac:dyDescent="0.25">
      <c r="X9267"/>
      <c r="Y9267"/>
      <c r="Z9267"/>
      <c r="AA9267"/>
    </row>
    <row r="9268" spans="24:27" x14ac:dyDescent="0.25">
      <c r="X9268"/>
      <c r="Y9268"/>
      <c r="Z9268"/>
      <c r="AA9268"/>
    </row>
    <row r="9269" spans="24:27" x14ac:dyDescent="0.25">
      <c r="X9269"/>
      <c r="Y9269"/>
      <c r="Z9269"/>
      <c r="AA9269"/>
    </row>
    <row r="9270" spans="24:27" x14ac:dyDescent="0.25">
      <c r="X9270"/>
      <c r="Y9270"/>
      <c r="Z9270"/>
      <c r="AA9270"/>
    </row>
    <row r="9271" spans="24:27" x14ac:dyDescent="0.25">
      <c r="X9271"/>
      <c r="Y9271"/>
      <c r="Z9271"/>
      <c r="AA9271"/>
    </row>
    <row r="9272" spans="24:27" x14ac:dyDescent="0.25">
      <c r="X9272"/>
      <c r="Y9272"/>
      <c r="Z9272"/>
      <c r="AA9272"/>
    </row>
    <row r="9273" spans="24:27" x14ac:dyDescent="0.25">
      <c r="X9273"/>
      <c r="Y9273"/>
      <c r="Z9273"/>
      <c r="AA9273"/>
    </row>
    <row r="9274" spans="24:27" x14ac:dyDescent="0.25">
      <c r="X9274"/>
      <c r="Y9274"/>
      <c r="Z9274"/>
      <c r="AA9274"/>
    </row>
    <row r="9275" spans="24:27" x14ac:dyDescent="0.25">
      <c r="X9275"/>
      <c r="Y9275"/>
      <c r="Z9275"/>
      <c r="AA9275"/>
    </row>
    <row r="9276" spans="24:27" x14ac:dyDescent="0.25">
      <c r="X9276"/>
      <c r="Y9276"/>
      <c r="Z9276"/>
      <c r="AA9276"/>
    </row>
    <row r="9277" spans="24:27" x14ac:dyDescent="0.25">
      <c r="X9277"/>
      <c r="Y9277"/>
      <c r="Z9277"/>
      <c r="AA9277"/>
    </row>
    <row r="9278" spans="24:27" x14ac:dyDescent="0.25">
      <c r="X9278"/>
      <c r="Y9278"/>
      <c r="Z9278"/>
      <c r="AA9278"/>
    </row>
    <row r="9279" spans="24:27" x14ac:dyDescent="0.25">
      <c r="X9279"/>
      <c r="Y9279"/>
      <c r="Z9279"/>
      <c r="AA9279"/>
    </row>
    <row r="9280" spans="24:27" x14ac:dyDescent="0.25">
      <c r="X9280"/>
      <c r="Y9280"/>
      <c r="Z9280"/>
      <c r="AA9280"/>
    </row>
    <row r="9281" spans="24:27" x14ac:dyDescent="0.25">
      <c r="X9281"/>
      <c r="Y9281"/>
      <c r="Z9281"/>
      <c r="AA9281"/>
    </row>
    <row r="9282" spans="24:27" x14ac:dyDescent="0.25">
      <c r="X9282"/>
      <c r="Y9282"/>
      <c r="Z9282"/>
      <c r="AA9282"/>
    </row>
    <row r="9283" spans="24:27" x14ac:dyDescent="0.25">
      <c r="X9283"/>
      <c r="Y9283"/>
      <c r="Z9283"/>
      <c r="AA9283"/>
    </row>
    <row r="9284" spans="24:27" x14ac:dyDescent="0.25">
      <c r="X9284"/>
      <c r="Y9284"/>
      <c r="Z9284"/>
      <c r="AA9284"/>
    </row>
    <row r="9285" spans="24:27" x14ac:dyDescent="0.25">
      <c r="X9285"/>
      <c r="Y9285"/>
      <c r="Z9285"/>
      <c r="AA9285"/>
    </row>
    <row r="9286" spans="24:27" x14ac:dyDescent="0.25">
      <c r="X9286"/>
      <c r="Y9286"/>
      <c r="Z9286"/>
      <c r="AA9286"/>
    </row>
    <row r="9287" spans="24:27" x14ac:dyDescent="0.25">
      <c r="X9287"/>
      <c r="Y9287"/>
      <c r="Z9287"/>
      <c r="AA9287"/>
    </row>
    <row r="9288" spans="24:27" x14ac:dyDescent="0.25">
      <c r="X9288"/>
      <c r="Y9288"/>
      <c r="Z9288"/>
      <c r="AA9288"/>
    </row>
    <row r="9289" spans="24:27" x14ac:dyDescent="0.25">
      <c r="X9289"/>
      <c r="Y9289"/>
      <c r="Z9289"/>
      <c r="AA9289"/>
    </row>
    <row r="9290" spans="24:27" x14ac:dyDescent="0.25">
      <c r="X9290"/>
      <c r="Y9290"/>
      <c r="Z9290"/>
      <c r="AA9290"/>
    </row>
    <row r="9291" spans="24:27" x14ac:dyDescent="0.25">
      <c r="X9291"/>
      <c r="Y9291"/>
      <c r="Z9291"/>
      <c r="AA9291"/>
    </row>
    <row r="9292" spans="24:27" x14ac:dyDescent="0.25">
      <c r="X9292"/>
      <c r="Y9292"/>
      <c r="Z9292"/>
      <c r="AA9292"/>
    </row>
    <row r="9293" spans="24:27" x14ac:dyDescent="0.25">
      <c r="X9293"/>
      <c r="Y9293"/>
      <c r="Z9293"/>
      <c r="AA9293"/>
    </row>
    <row r="9294" spans="24:27" x14ac:dyDescent="0.25">
      <c r="X9294"/>
      <c r="Y9294"/>
      <c r="Z9294"/>
      <c r="AA9294"/>
    </row>
    <row r="9295" spans="24:27" x14ac:dyDescent="0.25">
      <c r="X9295"/>
      <c r="Y9295"/>
      <c r="Z9295"/>
      <c r="AA9295"/>
    </row>
    <row r="9296" spans="24:27" x14ac:dyDescent="0.25">
      <c r="X9296"/>
      <c r="Y9296"/>
      <c r="Z9296"/>
      <c r="AA9296"/>
    </row>
    <row r="9297" spans="24:27" x14ac:dyDescent="0.25">
      <c r="X9297"/>
      <c r="Y9297"/>
      <c r="Z9297"/>
      <c r="AA9297"/>
    </row>
    <row r="9298" spans="24:27" x14ac:dyDescent="0.25">
      <c r="X9298"/>
      <c r="Y9298"/>
      <c r="Z9298"/>
      <c r="AA9298"/>
    </row>
    <row r="9299" spans="24:27" x14ac:dyDescent="0.25">
      <c r="X9299"/>
      <c r="Y9299"/>
      <c r="Z9299"/>
      <c r="AA9299"/>
    </row>
    <row r="9300" spans="24:27" x14ac:dyDescent="0.25">
      <c r="X9300"/>
      <c r="Y9300"/>
      <c r="Z9300"/>
      <c r="AA9300"/>
    </row>
    <row r="9301" spans="24:27" x14ac:dyDescent="0.25">
      <c r="X9301"/>
      <c r="Y9301"/>
      <c r="Z9301"/>
      <c r="AA9301"/>
    </row>
    <row r="9302" spans="24:27" x14ac:dyDescent="0.25">
      <c r="X9302"/>
      <c r="Y9302"/>
      <c r="Z9302"/>
      <c r="AA9302"/>
    </row>
    <row r="9303" spans="24:27" x14ac:dyDescent="0.25">
      <c r="X9303"/>
      <c r="Y9303"/>
      <c r="Z9303"/>
      <c r="AA9303"/>
    </row>
    <row r="9304" spans="24:27" x14ac:dyDescent="0.25">
      <c r="X9304"/>
      <c r="Y9304"/>
      <c r="Z9304"/>
      <c r="AA9304"/>
    </row>
    <row r="9305" spans="24:27" x14ac:dyDescent="0.25">
      <c r="X9305"/>
      <c r="Y9305"/>
      <c r="Z9305"/>
      <c r="AA9305"/>
    </row>
    <row r="9306" spans="24:27" x14ac:dyDescent="0.25">
      <c r="X9306"/>
      <c r="Y9306"/>
      <c r="Z9306"/>
      <c r="AA9306"/>
    </row>
    <row r="9307" spans="24:27" x14ac:dyDescent="0.25">
      <c r="X9307"/>
      <c r="Y9307"/>
      <c r="Z9307"/>
      <c r="AA9307"/>
    </row>
    <row r="9308" spans="24:27" x14ac:dyDescent="0.25">
      <c r="X9308"/>
      <c r="Y9308"/>
      <c r="Z9308"/>
      <c r="AA9308"/>
    </row>
    <row r="9309" spans="24:27" x14ac:dyDescent="0.25">
      <c r="X9309"/>
      <c r="Y9309"/>
      <c r="Z9309"/>
      <c r="AA9309"/>
    </row>
    <row r="9310" spans="24:27" x14ac:dyDescent="0.25">
      <c r="X9310"/>
      <c r="Y9310"/>
      <c r="Z9310"/>
      <c r="AA9310"/>
    </row>
    <row r="9311" spans="24:27" x14ac:dyDescent="0.25">
      <c r="X9311"/>
      <c r="Y9311"/>
      <c r="Z9311"/>
      <c r="AA9311"/>
    </row>
    <row r="9312" spans="24:27" x14ac:dyDescent="0.25">
      <c r="X9312"/>
      <c r="Y9312"/>
      <c r="Z9312"/>
      <c r="AA9312"/>
    </row>
    <row r="9313" spans="24:27" x14ac:dyDescent="0.25">
      <c r="X9313"/>
      <c r="Y9313"/>
      <c r="Z9313"/>
      <c r="AA9313"/>
    </row>
    <row r="9314" spans="24:27" x14ac:dyDescent="0.25">
      <c r="X9314"/>
      <c r="Y9314"/>
      <c r="Z9314"/>
      <c r="AA9314"/>
    </row>
    <row r="9315" spans="24:27" x14ac:dyDescent="0.25">
      <c r="X9315"/>
      <c r="Y9315"/>
      <c r="Z9315"/>
      <c r="AA9315"/>
    </row>
    <row r="9316" spans="24:27" x14ac:dyDescent="0.25">
      <c r="X9316"/>
      <c r="Y9316"/>
      <c r="Z9316"/>
      <c r="AA9316"/>
    </row>
    <row r="9317" spans="24:27" x14ac:dyDescent="0.25">
      <c r="X9317"/>
      <c r="Y9317"/>
      <c r="Z9317"/>
      <c r="AA9317"/>
    </row>
    <row r="9318" spans="24:27" x14ac:dyDescent="0.25">
      <c r="X9318"/>
      <c r="Y9318"/>
      <c r="Z9318"/>
      <c r="AA9318"/>
    </row>
    <row r="9319" spans="24:27" x14ac:dyDescent="0.25">
      <c r="X9319"/>
      <c r="Y9319"/>
      <c r="Z9319"/>
      <c r="AA9319"/>
    </row>
    <row r="9320" spans="24:27" x14ac:dyDescent="0.25">
      <c r="X9320"/>
      <c r="Y9320"/>
      <c r="Z9320"/>
      <c r="AA9320"/>
    </row>
    <row r="9321" spans="24:27" x14ac:dyDescent="0.25">
      <c r="X9321"/>
      <c r="Y9321"/>
      <c r="Z9321"/>
      <c r="AA9321"/>
    </row>
    <row r="9322" spans="24:27" x14ac:dyDescent="0.25">
      <c r="X9322"/>
      <c r="Y9322"/>
      <c r="Z9322"/>
      <c r="AA9322"/>
    </row>
    <row r="9323" spans="24:27" x14ac:dyDescent="0.25">
      <c r="X9323"/>
      <c r="Y9323"/>
      <c r="Z9323"/>
      <c r="AA9323"/>
    </row>
    <row r="9324" spans="24:27" x14ac:dyDescent="0.25">
      <c r="X9324"/>
      <c r="Y9324"/>
      <c r="Z9324"/>
      <c r="AA9324"/>
    </row>
    <row r="9325" spans="24:27" x14ac:dyDescent="0.25">
      <c r="X9325"/>
      <c r="Y9325"/>
      <c r="Z9325"/>
      <c r="AA9325"/>
    </row>
    <row r="9326" spans="24:27" x14ac:dyDescent="0.25">
      <c r="X9326"/>
      <c r="Y9326"/>
      <c r="Z9326"/>
      <c r="AA9326"/>
    </row>
    <row r="9327" spans="24:27" x14ac:dyDescent="0.25">
      <c r="X9327"/>
      <c r="Y9327"/>
      <c r="Z9327"/>
      <c r="AA9327"/>
    </row>
    <row r="9328" spans="24:27" x14ac:dyDescent="0.25">
      <c r="X9328"/>
      <c r="Y9328"/>
      <c r="Z9328"/>
      <c r="AA9328"/>
    </row>
    <row r="9329" spans="24:27" x14ac:dyDescent="0.25">
      <c r="X9329"/>
      <c r="Y9329"/>
      <c r="Z9329"/>
      <c r="AA9329"/>
    </row>
    <row r="9330" spans="24:27" x14ac:dyDescent="0.25">
      <c r="X9330"/>
      <c r="Y9330"/>
      <c r="Z9330"/>
      <c r="AA9330"/>
    </row>
    <row r="9331" spans="24:27" x14ac:dyDescent="0.25">
      <c r="X9331"/>
      <c r="Y9331"/>
      <c r="Z9331"/>
      <c r="AA9331"/>
    </row>
    <row r="9332" spans="24:27" x14ac:dyDescent="0.25">
      <c r="X9332"/>
      <c r="Y9332"/>
      <c r="Z9332"/>
      <c r="AA9332"/>
    </row>
    <row r="9333" spans="24:27" x14ac:dyDescent="0.25">
      <c r="X9333"/>
      <c r="Y9333"/>
      <c r="Z9333"/>
      <c r="AA9333"/>
    </row>
    <row r="9334" spans="24:27" x14ac:dyDescent="0.25">
      <c r="X9334"/>
      <c r="Y9334"/>
      <c r="Z9334"/>
      <c r="AA9334"/>
    </row>
    <row r="9335" spans="24:27" x14ac:dyDescent="0.25">
      <c r="X9335"/>
      <c r="Y9335"/>
      <c r="Z9335"/>
      <c r="AA9335"/>
    </row>
    <row r="9336" spans="24:27" x14ac:dyDescent="0.25">
      <c r="X9336"/>
      <c r="Y9336"/>
      <c r="Z9336"/>
      <c r="AA9336"/>
    </row>
    <row r="9337" spans="24:27" x14ac:dyDescent="0.25">
      <c r="X9337"/>
      <c r="Y9337"/>
      <c r="Z9337"/>
      <c r="AA9337"/>
    </row>
    <row r="9338" spans="24:27" x14ac:dyDescent="0.25">
      <c r="X9338"/>
      <c r="Y9338"/>
      <c r="Z9338"/>
      <c r="AA9338"/>
    </row>
    <row r="9339" spans="24:27" x14ac:dyDescent="0.25">
      <c r="X9339"/>
      <c r="Y9339"/>
      <c r="Z9339"/>
      <c r="AA9339"/>
    </row>
    <row r="9340" spans="24:27" x14ac:dyDescent="0.25">
      <c r="X9340"/>
      <c r="Y9340"/>
      <c r="Z9340"/>
      <c r="AA9340"/>
    </row>
    <row r="9341" spans="24:27" x14ac:dyDescent="0.25">
      <c r="X9341"/>
      <c r="Y9341"/>
      <c r="Z9341"/>
      <c r="AA9341"/>
    </row>
    <row r="9342" spans="24:27" x14ac:dyDescent="0.25">
      <c r="X9342"/>
      <c r="Y9342"/>
      <c r="Z9342"/>
      <c r="AA9342"/>
    </row>
    <row r="9343" spans="24:27" x14ac:dyDescent="0.25">
      <c r="X9343"/>
      <c r="Y9343"/>
      <c r="Z9343"/>
      <c r="AA9343"/>
    </row>
    <row r="9344" spans="24:27" x14ac:dyDescent="0.25">
      <c r="X9344"/>
      <c r="Y9344"/>
      <c r="Z9344"/>
      <c r="AA9344"/>
    </row>
    <row r="9345" spans="24:27" x14ac:dyDescent="0.25">
      <c r="X9345"/>
      <c r="Y9345"/>
      <c r="Z9345"/>
      <c r="AA9345"/>
    </row>
    <row r="9346" spans="24:27" x14ac:dyDescent="0.25">
      <c r="X9346"/>
      <c r="Y9346"/>
      <c r="Z9346"/>
      <c r="AA9346"/>
    </row>
    <row r="9347" spans="24:27" x14ac:dyDescent="0.25">
      <c r="X9347"/>
      <c r="Y9347"/>
      <c r="Z9347"/>
      <c r="AA9347"/>
    </row>
    <row r="9348" spans="24:27" x14ac:dyDescent="0.25">
      <c r="X9348"/>
      <c r="Y9348"/>
      <c r="Z9348"/>
      <c r="AA9348"/>
    </row>
    <row r="9349" spans="24:27" x14ac:dyDescent="0.25">
      <c r="X9349"/>
      <c r="Y9349"/>
      <c r="Z9349"/>
      <c r="AA9349"/>
    </row>
    <row r="9350" spans="24:27" x14ac:dyDescent="0.25">
      <c r="X9350"/>
      <c r="Y9350"/>
      <c r="Z9350"/>
      <c r="AA9350"/>
    </row>
    <row r="9351" spans="24:27" x14ac:dyDescent="0.25">
      <c r="X9351"/>
      <c r="Y9351"/>
      <c r="Z9351"/>
      <c r="AA9351"/>
    </row>
    <row r="9352" spans="24:27" x14ac:dyDescent="0.25">
      <c r="X9352"/>
      <c r="Y9352"/>
      <c r="Z9352"/>
      <c r="AA9352"/>
    </row>
    <row r="9353" spans="24:27" x14ac:dyDescent="0.25">
      <c r="X9353"/>
      <c r="Y9353"/>
      <c r="Z9353"/>
      <c r="AA9353"/>
    </row>
    <row r="9354" spans="24:27" x14ac:dyDescent="0.25">
      <c r="X9354"/>
      <c r="Y9354"/>
      <c r="Z9354"/>
      <c r="AA9354"/>
    </row>
    <row r="9355" spans="24:27" x14ac:dyDescent="0.25">
      <c r="X9355"/>
      <c r="Y9355"/>
      <c r="Z9355"/>
      <c r="AA9355"/>
    </row>
    <row r="9356" spans="24:27" x14ac:dyDescent="0.25">
      <c r="X9356"/>
      <c r="Y9356"/>
      <c r="Z9356"/>
      <c r="AA9356"/>
    </row>
    <row r="9357" spans="24:27" x14ac:dyDescent="0.25">
      <c r="X9357"/>
      <c r="Y9357"/>
      <c r="Z9357"/>
      <c r="AA9357"/>
    </row>
    <row r="9358" spans="24:27" x14ac:dyDescent="0.25">
      <c r="X9358"/>
      <c r="Y9358"/>
      <c r="Z9358"/>
      <c r="AA9358"/>
    </row>
    <row r="9359" spans="24:27" x14ac:dyDescent="0.25">
      <c r="X9359"/>
      <c r="Y9359"/>
      <c r="Z9359"/>
      <c r="AA9359"/>
    </row>
    <row r="9360" spans="24:27" x14ac:dyDescent="0.25">
      <c r="X9360"/>
      <c r="Y9360"/>
      <c r="Z9360"/>
      <c r="AA9360"/>
    </row>
    <row r="9361" spans="24:27" x14ac:dyDescent="0.25">
      <c r="X9361"/>
      <c r="Y9361"/>
      <c r="Z9361"/>
      <c r="AA9361"/>
    </row>
    <row r="9362" spans="24:27" x14ac:dyDescent="0.25">
      <c r="X9362"/>
      <c r="Y9362"/>
      <c r="Z9362"/>
      <c r="AA9362"/>
    </row>
    <row r="9363" spans="24:27" x14ac:dyDescent="0.25">
      <c r="X9363"/>
      <c r="Y9363"/>
      <c r="Z9363"/>
      <c r="AA9363"/>
    </row>
    <row r="9364" spans="24:27" x14ac:dyDescent="0.25">
      <c r="X9364"/>
      <c r="Y9364"/>
      <c r="Z9364"/>
      <c r="AA9364"/>
    </row>
    <row r="9365" spans="24:27" x14ac:dyDescent="0.25">
      <c r="X9365"/>
      <c r="Y9365"/>
      <c r="Z9365"/>
      <c r="AA9365"/>
    </row>
    <row r="9366" spans="24:27" x14ac:dyDescent="0.25">
      <c r="X9366"/>
      <c r="Y9366"/>
      <c r="Z9366"/>
      <c r="AA9366"/>
    </row>
    <row r="9367" spans="24:27" x14ac:dyDescent="0.25">
      <c r="X9367"/>
      <c r="Y9367"/>
      <c r="Z9367"/>
      <c r="AA9367"/>
    </row>
    <row r="9368" spans="24:27" x14ac:dyDescent="0.25">
      <c r="X9368"/>
      <c r="Y9368"/>
      <c r="Z9368"/>
      <c r="AA9368"/>
    </row>
    <row r="9369" spans="24:27" x14ac:dyDescent="0.25">
      <c r="X9369"/>
      <c r="Y9369"/>
      <c r="Z9369"/>
      <c r="AA9369"/>
    </row>
    <row r="9370" spans="24:27" x14ac:dyDescent="0.25">
      <c r="X9370"/>
      <c r="Y9370"/>
      <c r="Z9370"/>
      <c r="AA9370"/>
    </row>
    <row r="9371" spans="24:27" x14ac:dyDescent="0.25">
      <c r="X9371"/>
      <c r="Y9371"/>
      <c r="Z9371"/>
      <c r="AA9371"/>
    </row>
    <row r="9372" spans="24:27" x14ac:dyDescent="0.25">
      <c r="X9372"/>
      <c r="Y9372"/>
      <c r="Z9372"/>
      <c r="AA9372"/>
    </row>
    <row r="9373" spans="24:27" x14ac:dyDescent="0.25">
      <c r="X9373"/>
      <c r="Y9373"/>
      <c r="Z9373"/>
      <c r="AA9373"/>
    </row>
    <row r="9374" spans="24:27" x14ac:dyDescent="0.25">
      <c r="X9374"/>
      <c r="Y9374"/>
      <c r="Z9374"/>
      <c r="AA9374"/>
    </row>
    <row r="9375" spans="24:27" x14ac:dyDescent="0.25">
      <c r="X9375"/>
      <c r="Y9375"/>
      <c r="Z9375"/>
      <c r="AA9375"/>
    </row>
    <row r="9376" spans="24:27" x14ac:dyDescent="0.25">
      <c r="X9376"/>
      <c r="Y9376"/>
      <c r="Z9376"/>
      <c r="AA9376"/>
    </row>
    <row r="9377" spans="24:27" x14ac:dyDescent="0.25">
      <c r="X9377"/>
      <c r="Y9377"/>
      <c r="Z9377"/>
      <c r="AA9377"/>
    </row>
    <row r="9378" spans="24:27" x14ac:dyDescent="0.25">
      <c r="X9378"/>
      <c r="Y9378"/>
      <c r="Z9378"/>
      <c r="AA9378"/>
    </row>
    <row r="9379" spans="24:27" x14ac:dyDescent="0.25">
      <c r="X9379"/>
      <c r="Y9379"/>
      <c r="Z9379"/>
      <c r="AA9379"/>
    </row>
    <row r="9380" spans="24:27" x14ac:dyDescent="0.25">
      <c r="X9380"/>
      <c r="Y9380"/>
      <c r="Z9380"/>
      <c r="AA9380"/>
    </row>
    <row r="9381" spans="24:27" x14ac:dyDescent="0.25">
      <c r="X9381"/>
      <c r="Y9381"/>
      <c r="Z9381"/>
      <c r="AA9381"/>
    </row>
    <row r="9382" spans="24:27" x14ac:dyDescent="0.25">
      <c r="X9382"/>
      <c r="Y9382"/>
      <c r="Z9382"/>
      <c r="AA9382"/>
    </row>
    <row r="9383" spans="24:27" x14ac:dyDescent="0.25">
      <c r="X9383"/>
      <c r="Y9383"/>
      <c r="Z9383"/>
      <c r="AA9383"/>
    </row>
    <row r="9384" spans="24:27" x14ac:dyDescent="0.25">
      <c r="X9384"/>
      <c r="Y9384"/>
      <c r="Z9384"/>
      <c r="AA9384"/>
    </row>
    <row r="9385" spans="24:27" x14ac:dyDescent="0.25">
      <c r="X9385"/>
      <c r="Y9385"/>
      <c r="Z9385"/>
      <c r="AA9385"/>
    </row>
    <row r="9386" spans="24:27" x14ac:dyDescent="0.25">
      <c r="X9386"/>
      <c r="Y9386"/>
      <c r="Z9386"/>
      <c r="AA9386"/>
    </row>
    <row r="9387" spans="24:27" x14ac:dyDescent="0.25">
      <c r="X9387"/>
      <c r="Y9387"/>
      <c r="Z9387"/>
      <c r="AA9387"/>
    </row>
    <row r="9388" spans="24:27" x14ac:dyDescent="0.25">
      <c r="X9388"/>
      <c r="Y9388"/>
      <c r="Z9388"/>
      <c r="AA9388"/>
    </row>
    <row r="9389" spans="24:27" x14ac:dyDescent="0.25">
      <c r="X9389"/>
      <c r="Y9389"/>
      <c r="Z9389"/>
      <c r="AA9389"/>
    </row>
    <row r="9390" spans="24:27" x14ac:dyDescent="0.25">
      <c r="X9390"/>
      <c r="Y9390"/>
      <c r="Z9390"/>
      <c r="AA9390"/>
    </row>
    <row r="9391" spans="24:27" x14ac:dyDescent="0.25">
      <c r="X9391"/>
      <c r="Y9391"/>
      <c r="Z9391"/>
      <c r="AA9391"/>
    </row>
    <row r="9392" spans="24:27" x14ac:dyDescent="0.25">
      <c r="X9392"/>
      <c r="Y9392"/>
      <c r="Z9392"/>
      <c r="AA9392"/>
    </row>
    <row r="9393" spans="24:27" x14ac:dyDescent="0.25">
      <c r="X9393"/>
      <c r="Y9393"/>
      <c r="Z9393"/>
      <c r="AA9393"/>
    </row>
    <row r="9394" spans="24:27" x14ac:dyDescent="0.25">
      <c r="X9394"/>
      <c r="Y9394"/>
      <c r="Z9394"/>
      <c r="AA9394"/>
    </row>
    <row r="9395" spans="24:27" x14ac:dyDescent="0.25">
      <c r="X9395"/>
      <c r="Y9395"/>
      <c r="Z9395"/>
      <c r="AA9395"/>
    </row>
    <row r="9396" spans="24:27" x14ac:dyDescent="0.25">
      <c r="X9396"/>
      <c r="Y9396"/>
      <c r="Z9396"/>
      <c r="AA9396"/>
    </row>
    <row r="9397" spans="24:27" x14ac:dyDescent="0.25">
      <c r="X9397"/>
      <c r="Y9397"/>
      <c r="Z9397"/>
      <c r="AA9397"/>
    </row>
    <row r="9398" spans="24:27" x14ac:dyDescent="0.25">
      <c r="X9398"/>
      <c r="Y9398"/>
      <c r="Z9398"/>
      <c r="AA9398"/>
    </row>
    <row r="9399" spans="24:27" x14ac:dyDescent="0.25">
      <c r="X9399"/>
      <c r="Y9399"/>
      <c r="Z9399"/>
      <c r="AA9399"/>
    </row>
    <row r="9400" spans="24:27" x14ac:dyDescent="0.25">
      <c r="X9400"/>
      <c r="Y9400"/>
      <c r="Z9400"/>
      <c r="AA9400"/>
    </row>
    <row r="9401" spans="24:27" x14ac:dyDescent="0.25">
      <c r="X9401"/>
      <c r="Y9401"/>
      <c r="Z9401"/>
      <c r="AA9401"/>
    </row>
    <row r="9402" spans="24:27" x14ac:dyDescent="0.25">
      <c r="X9402"/>
      <c r="Y9402"/>
      <c r="Z9402"/>
      <c r="AA9402"/>
    </row>
    <row r="9403" spans="24:27" x14ac:dyDescent="0.25">
      <c r="X9403"/>
      <c r="Y9403"/>
      <c r="Z9403"/>
      <c r="AA9403"/>
    </row>
    <row r="9404" spans="24:27" x14ac:dyDescent="0.25">
      <c r="X9404"/>
      <c r="Y9404"/>
      <c r="Z9404"/>
      <c r="AA9404"/>
    </row>
    <row r="9405" spans="24:27" x14ac:dyDescent="0.25">
      <c r="X9405"/>
      <c r="Y9405"/>
      <c r="Z9405"/>
      <c r="AA9405"/>
    </row>
    <row r="9406" spans="24:27" x14ac:dyDescent="0.25">
      <c r="X9406"/>
      <c r="Y9406"/>
      <c r="Z9406"/>
      <c r="AA9406"/>
    </row>
    <row r="9407" spans="24:27" x14ac:dyDescent="0.25">
      <c r="X9407"/>
      <c r="Y9407"/>
      <c r="Z9407"/>
      <c r="AA9407"/>
    </row>
    <row r="9408" spans="24:27" x14ac:dyDescent="0.25">
      <c r="X9408"/>
      <c r="Y9408"/>
      <c r="Z9408"/>
      <c r="AA9408"/>
    </row>
    <row r="9409" spans="24:27" x14ac:dyDescent="0.25">
      <c r="X9409"/>
      <c r="Y9409"/>
      <c r="Z9409"/>
      <c r="AA9409"/>
    </row>
    <row r="9410" spans="24:27" x14ac:dyDescent="0.25">
      <c r="X9410"/>
      <c r="Y9410"/>
      <c r="Z9410"/>
      <c r="AA9410"/>
    </row>
    <row r="9411" spans="24:27" x14ac:dyDescent="0.25">
      <c r="X9411"/>
      <c r="Y9411"/>
      <c r="Z9411"/>
      <c r="AA9411"/>
    </row>
    <row r="9412" spans="24:27" x14ac:dyDescent="0.25">
      <c r="X9412"/>
      <c r="Y9412"/>
      <c r="Z9412"/>
      <c r="AA9412"/>
    </row>
    <row r="9413" spans="24:27" x14ac:dyDescent="0.25">
      <c r="X9413"/>
      <c r="Y9413"/>
      <c r="Z9413"/>
      <c r="AA9413"/>
    </row>
    <row r="9414" spans="24:27" x14ac:dyDescent="0.25">
      <c r="X9414"/>
      <c r="Y9414"/>
      <c r="Z9414"/>
      <c r="AA9414"/>
    </row>
    <row r="9415" spans="24:27" x14ac:dyDescent="0.25">
      <c r="X9415"/>
      <c r="Y9415"/>
      <c r="Z9415"/>
      <c r="AA9415"/>
    </row>
    <row r="9416" spans="24:27" x14ac:dyDescent="0.25">
      <c r="X9416"/>
      <c r="Y9416"/>
      <c r="Z9416"/>
      <c r="AA9416"/>
    </row>
    <row r="9417" spans="24:27" x14ac:dyDescent="0.25">
      <c r="X9417"/>
      <c r="Y9417"/>
      <c r="Z9417"/>
      <c r="AA9417"/>
    </row>
    <row r="9418" spans="24:27" x14ac:dyDescent="0.25">
      <c r="X9418"/>
      <c r="Y9418"/>
      <c r="Z9418"/>
      <c r="AA9418"/>
    </row>
    <row r="9419" spans="24:27" x14ac:dyDescent="0.25">
      <c r="X9419"/>
      <c r="Y9419"/>
      <c r="Z9419"/>
      <c r="AA9419"/>
    </row>
    <row r="9420" spans="24:27" x14ac:dyDescent="0.25">
      <c r="X9420"/>
      <c r="Y9420"/>
      <c r="Z9420"/>
      <c r="AA9420"/>
    </row>
    <row r="9421" spans="24:27" x14ac:dyDescent="0.25">
      <c r="X9421"/>
      <c r="Y9421"/>
      <c r="Z9421"/>
      <c r="AA9421"/>
    </row>
    <row r="9422" spans="24:27" x14ac:dyDescent="0.25">
      <c r="X9422"/>
      <c r="Y9422"/>
      <c r="Z9422"/>
      <c r="AA9422"/>
    </row>
    <row r="9423" spans="24:27" x14ac:dyDescent="0.25">
      <c r="X9423"/>
      <c r="Y9423"/>
      <c r="Z9423"/>
      <c r="AA9423"/>
    </row>
    <row r="9424" spans="24:27" x14ac:dyDescent="0.25">
      <c r="X9424"/>
      <c r="Y9424"/>
      <c r="Z9424"/>
      <c r="AA9424"/>
    </row>
    <row r="9425" spans="24:27" x14ac:dyDescent="0.25">
      <c r="X9425"/>
      <c r="Y9425"/>
      <c r="Z9425"/>
      <c r="AA9425"/>
    </row>
    <row r="9426" spans="24:27" x14ac:dyDescent="0.25">
      <c r="X9426"/>
      <c r="Y9426"/>
      <c r="Z9426"/>
      <c r="AA9426"/>
    </row>
    <row r="9427" spans="24:27" x14ac:dyDescent="0.25">
      <c r="X9427"/>
      <c r="Y9427"/>
      <c r="Z9427"/>
      <c r="AA9427"/>
    </row>
    <row r="9428" spans="24:27" x14ac:dyDescent="0.25">
      <c r="X9428"/>
      <c r="Y9428"/>
      <c r="Z9428"/>
      <c r="AA9428"/>
    </row>
    <row r="9429" spans="24:27" x14ac:dyDescent="0.25">
      <c r="X9429"/>
      <c r="Y9429"/>
      <c r="Z9429"/>
      <c r="AA9429"/>
    </row>
    <row r="9430" spans="24:27" x14ac:dyDescent="0.25">
      <c r="X9430"/>
      <c r="Y9430"/>
      <c r="Z9430"/>
      <c r="AA9430"/>
    </row>
    <row r="9431" spans="24:27" x14ac:dyDescent="0.25">
      <c r="X9431"/>
      <c r="Y9431"/>
      <c r="Z9431"/>
      <c r="AA9431"/>
    </row>
    <row r="9432" spans="24:27" x14ac:dyDescent="0.25">
      <c r="X9432"/>
      <c r="Y9432"/>
      <c r="Z9432"/>
      <c r="AA9432"/>
    </row>
    <row r="9433" spans="24:27" x14ac:dyDescent="0.25">
      <c r="X9433"/>
      <c r="Y9433"/>
      <c r="Z9433"/>
      <c r="AA9433"/>
    </row>
    <row r="9434" spans="24:27" x14ac:dyDescent="0.25">
      <c r="X9434"/>
      <c r="Y9434"/>
      <c r="Z9434"/>
      <c r="AA9434"/>
    </row>
    <row r="9435" spans="24:27" x14ac:dyDescent="0.25">
      <c r="X9435"/>
      <c r="Y9435"/>
      <c r="Z9435"/>
      <c r="AA9435"/>
    </row>
    <row r="9436" spans="24:27" x14ac:dyDescent="0.25">
      <c r="X9436"/>
      <c r="Y9436"/>
      <c r="Z9436"/>
      <c r="AA9436"/>
    </row>
    <row r="9437" spans="24:27" x14ac:dyDescent="0.25">
      <c r="X9437"/>
      <c r="Y9437"/>
      <c r="Z9437"/>
      <c r="AA9437"/>
    </row>
    <row r="9438" spans="24:27" x14ac:dyDescent="0.25">
      <c r="X9438"/>
      <c r="Y9438"/>
      <c r="Z9438"/>
      <c r="AA9438"/>
    </row>
    <row r="9439" spans="24:27" x14ac:dyDescent="0.25">
      <c r="X9439"/>
      <c r="Y9439"/>
      <c r="Z9439"/>
      <c r="AA9439"/>
    </row>
    <row r="9440" spans="24:27" x14ac:dyDescent="0.25">
      <c r="X9440"/>
      <c r="Y9440"/>
      <c r="Z9440"/>
      <c r="AA9440"/>
    </row>
    <row r="9441" spans="24:27" x14ac:dyDescent="0.25">
      <c r="X9441"/>
      <c r="Y9441"/>
      <c r="Z9441"/>
      <c r="AA9441"/>
    </row>
    <row r="9442" spans="24:27" x14ac:dyDescent="0.25">
      <c r="X9442"/>
      <c r="Y9442"/>
      <c r="Z9442"/>
      <c r="AA9442"/>
    </row>
    <row r="9443" spans="24:27" x14ac:dyDescent="0.25">
      <c r="X9443"/>
      <c r="Y9443"/>
      <c r="Z9443"/>
      <c r="AA9443"/>
    </row>
    <row r="9444" spans="24:27" x14ac:dyDescent="0.25">
      <c r="X9444"/>
      <c r="Y9444"/>
      <c r="Z9444"/>
      <c r="AA9444"/>
    </row>
    <row r="9445" spans="24:27" x14ac:dyDescent="0.25">
      <c r="X9445"/>
      <c r="Y9445"/>
      <c r="Z9445"/>
      <c r="AA9445"/>
    </row>
    <row r="9446" spans="24:27" x14ac:dyDescent="0.25">
      <c r="X9446"/>
      <c r="Y9446"/>
      <c r="Z9446"/>
      <c r="AA9446"/>
    </row>
    <row r="9447" spans="24:27" x14ac:dyDescent="0.25">
      <c r="X9447"/>
      <c r="Y9447"/>
      <c r="Z9447"/>
      <c r="AA9447"/>
    </row>
    <row r="9448" spans="24:27" x14ac:dyDescent="0.25">
      <c r="X9448"/>
      <c r="Y9448"/>
      <c r="Z9448"/>
      <c r="AA9448"/>
    </row>
    <row r="9449" spans="24:27" x14ac:dyDescent="0.25">
      <c r="X9449"/>
      <c r="Y9449"/>
      <c r="Z9449"/>
      <c r="AA9449"/>
    </row>
    <row r="9450" spans="24:27" x14ac:dyDescent="0.25">
      <c r="X9450"/>
      <c r="Y9450"/>
      <c r="Z9450"/>
      <c r="AA9450"/>
    </row>
    <row r="9451" spans="24:27" x14ac:dyDescent="0.25">
      <c r="X9451"/>
      <c r="Y9451"/>
      <c r="Z9451"/>
      <c r="AA9451"/>
    </row>
    <row r="9452" spans="24:27" x14ac:dyDescent="0.25">
      <c r="X9452"/>
      <c r="Y9452"/>
      <c r="Z9452"/>
      <c r="AA9452"/>
    </row>
    <row r="9453" spans="24:27" x14ac:dyDescent="0.25">
      <c r="X9453"/>
      <c r="Y9453"/>
      <c r="Z9453"/>
      <c r="AA9453"/>
    </row>
    <row r="9454" spans="24:27" x14ac:dyDescent="0.25">
      <c r="X9454"/>
      <c r="Y9454"/>
      <c r="Z9454"/>
      <c r="AA9454"/>
    </row>
    <row r="9455" spans="24:27" x14ac:dyDescent="0.25">
      <c r="X9455"/>
      <c r="Y9455"/>
      <c r="Z9455"/>
      <c r="AA9455"/>
    </row>
    <row r="9456" spans="24:27" x14ac:dyDescent="0.25">
      <c r="X9456"/>
      <c r="Y9456"/>
      <c r="Z9456"/>
      <c r="AA9456"/>
    </row>
    <row r="9457" spans="24:27" x14ac:dyDescent="0.25">
      <c r="X9457"/>
      <c r="Y9457"/>
      <c r="Z9457"/>
      <c r="AA9457"/>
    </row>
    <row r="9458" spans="24:27" x14ac:dyDescent="0.25">
      <c r="X9458"/>
      <c r="Y9458"/>
      <c r="Z9458"/>
      <c r="AA9458"/>
    </row>
    <row r="9459" spans="24:27" x14ac:dyDescent="0.25">
      <c r="X9459"/>
      <c r="Y9459"/>
      <c r="Z9459"/>
      <c r="AA9459"/>
    </row>
    <row r="9460" spans="24:27" x14ac:dyDescent="0.25">
      <c r="X9460"/>
      <c r="Y9460"/>
      <c r="Z9460"/>
      <c r="AA9460"/>
    </row>
    <row r="9461" spans="24:27" x14ac:dyDescent="0.25">
      <c r="X9461"/>
      <c r="Y9461"/>
      <c r="Z9461"/>
      <c r="AA9461"/>
    </row>
    <row r="9462" spans="24:27" x14ac:dyDescent="0.25">
      <c r="X9462"/>
      <c r="Y9462"/>
      <c r="Z9462"/>
      <c r="AA9462"/>
    </row>
    <row r="9463" spans="24:27" x14ac:dyDescent="0.25">
      <c r="X9463"/>
      <c r="Y9463"/>
      <c r="Z9463"/>
      <c r="AA9463"/>
    </row>
    <row r="9464" spans="24:27" x14ac:dyDescent="0.25">
      <c r="X9464"/>
      <c r="Y9464"/>
      <c r="Z9464"/>
      <c r="AA9464"/>
    </row>
    <row r="9465" spans="24:27" x14ac:dyDescent="0.25">
      <c r="X9465"/>
      <c r="Y9465"/>
      <c r="Z9465"/>
      <c r="AA9465"/>
    </row>
    <row r="9466" spans="24:27" x14ac:dyDescent="0.25">
      <c r="X9466"/>
      <c r="Y9466"/>
      <c r="Z9466"/>
      <c r="AA9466"/>
    </row>
    <row r="9467" spans="24:27" x14ac:dyDescent="0.25">
      <c r="X9467"/>
      <c r="Y9467"/>
      <c r="Z9467"/>
      <c r="AA9467"/>
    </row>
    <row r="9468" spans="24:27" x14ac:dyDescent="0.25">
      <c r="X9468"/>
      <c r="Y9468"/>
      <c r="Z9468"/>
      <c r="AA9468"/>
    </row>
    <row r="9469" spans="24:27" x14ac:dyDescent="0.25">
      <c r="X9469"/>
      <c r="Y9469"/>
      <c r="Z9469"/>
      <c r="AA9469"/>
    </row>
    <row r="9470" spans="24:27" x14ac:dyDescent="0.25">
      <c r="X9470"/>
      <c r="Y9470"/>
      <c r="Z9470"/>
      <c r="AA9470"/>
    </row>
    <row r="9471" spans="24:27" x14ac:dyDescent="0.25">
      <c r="X9471"/>
      <c r="Y9471"/>
      <c r="Z9471"/>
      <c r="AA9471"/>
    </row>
    <row r="9472" spans="24:27" x14ac:dyDescent="0.25">
      <c r="X9472"/>
      <c r="Y9472"/>
      <c r="Z9472"/>
      <c r="AA9472"/>
    </row>
    <row r="9473" spans="24:27" x14ac:dyDescent="0.25">
      <c r="X9473"/>
      <c r="Y9473"/>
      <c r="Z9473"/>
      <c r="AA9473"/>
    </row>
    <row r="9474" spans="24:27" x14ac:dyDescent="0.25">
      <c r="X9474"/>
      <c r="Y9474"/>
      <c r="Z9474"/>
      <c r="AA9474"/>
    </row>
    <row r="9475" spans="24:27" x14ac:dyDescent="0.25">
      <c r="X9475"/>
      <c r="Y9475"/>
      <c r="Z9475"/>
      <c r="AA9475"/>
    </row>
    <row r="9476" spans="24:27" x14ac:dyDescent="0.25">
      <c r="X9476"/>
      <c r="Y9476"/>
      <c r="Z9476"/>
      <c r="AA9476"/>
    </row>
    <row r="9477" spans="24:27" x14ac:dyDescent="0.25">
      <c r="X9477"/>
      <c r="Y9477"/>
      <c r="Z9477"/>
      <c r="AA9477"/>
    </row>
    <row r="9478" spans="24:27" x14ac:dyDescent="0.25">
      <c r="X9478"/>
      <c r="Y9478"/>
      <c r="Z9478"/>
      <c r="AA9478"/>
    </row>
    <row r="9479" spans="24:27" x14ac:dyDescent="0.25">
      <c r="X9479"/>
      <c r="Y9479"/>
      <c r="Z9479"/>
      <c r="AA9479"/>
    </row>
    <row r="9480" spans="24:27" x14ac:dyDescent="0.25">
      <c r="X9480"/>
      <c r="Y9480"/>
      <c r="Z9480"/>
      <c r="AA9480"/>
    </row>
    <row r="9481" spans="24:27" x14ac:dyDescent="0.25">
      <c r="X9481"/>
      <c r="Y9481"/>
      <c r="Z9481"/>
      <c r="AA9481"/>
    </row>
    <row r="9482" spans="24:27" x14ac:dyDescent="0.25">
      <c r="X9482"/>
      <c r="Y9482"/>
      <c r="Z9482"/>
      <c r="AA9482"/>
    </row>
    <row r="9483" spans="24:27" x14ac:dyDescent="0.25">
      <c r="X9483"/>
      <c r="Y9483"/>
      <c r="Z9483"/>
      <c r="AA9483"/>
    </row>
    <row r="9484" spans="24:27" x14ac:dyDescent="0.25">
      <c r="X9484"/>
      <c r="Y9484"/>
      <c r="Z9484"/>
      <c r="AA9484"/>
    </row>
    <row r="9485" spans="24:27" x14ac:dyDescent="0.25">
      <c r="X9485"/>
      <c r="Y9485"/>
      <c r="Z9485"/>
      <c r="AA9485"/>
    </row>
    <row r="9486" spans="24:27" x14ac:dyDescent="0.25">
      <c r="X9486"/>
      <c r="Y9486"/>
      <c r="Z9486"/>
      <c r="AA9486"/>
    </row>
    <row r="9487" spans="24:27" x14ac:dyDescent="0.25">
      <c r="X9487"/>
      <c r="Y9487"/>
      <c r="Z9487"/>
      <c r="AA9487"/>
    </row>
    <row r="9488" spans="24:27" x14ac:dyDescent="0.25">
      <c r="X9488"/>
      <c r="Y9488"/>
      <c r="Z9488"/>
      <c r="AA9488"/>
    </row>
    <row r="9489" spans="24:27" x14ac:dyDescent="0.25">
      <c r="X9489"/>
      <c r="Y9489"/>
      <c r="Z9489"/>
      <c r="AA9489"/>
    </row>
    <row r="9490" spans="24:27" x14ac:dyDescent="0.25">
      <c r="X9490"/>
      <c r="Y9490"/>
      <c r="Z9490"/>
      <c r="AA9490"/>
    </row>
    <row r="9491" spans="24:27" x14ac:dyDescent="0.25">
      <c r="X9491"/>
      <c r="Y9491"/>
      <c r="Z9491"/>
      <c r="AA9491"/>
    </row>
    <row r="9492" spans="24:27" x14ac:dyDescent="0.25">
      <c r="X9492"/>
      <c r="Y9492"/>
      <c r="Z9492"/>
      <c r="AA9492"/>
    </row>
    <row r="9493" spans="24:27" x14ac:dyDescent="0.25">
      <c r="X9493"/>
      <c r="Y9493"/>
      <c r="Z9493"/>
      <c r="AA9493"/>
    </row>
    <row r="9494" spans="24:27" x14ac:dyDescent="0.25">
      <c r="X9494"/>
      <c r="Y9494"/>
      <c r="Z9494"/>
      <c r="AA9494"/>
    </row>
    <row r="9495" spans="24:27" x14ac:dyDescent="0.25">
      <c r="X9495"/>
      <c r="Y9495"/>
      <c r="Z9495"/>
      <c r="AA9495"/>
    </row>
    <row r="9496" spans="24:27" x14ac:dyDescent="0.25">
      <c r="X9496"/>
      <c r="Y9496"/>
      <c r="Z9496"/>
      <c r="AA9496"/>
    </row>
    <row r="9497" spans="24:27" x14ac:dyDescent="0.25">
      <c r="X9497"/>
      <c r="Y9497"/>
      <c r="Z9497"/>
      <c r="AA9497"/>
    </row>
    <row r="9498" spans="24:27" x14ac:dyDescent="0.25">
      <c r="X9498"/>
      <c r="Y9498"/>
      <c r="Z9498"/>
      <c r="AA9498"/>
    </row>
    <row r="9499" spans="24:27" x14ac:dyDescent="0.25">
      <c r="X9499"/>
      <c r="Y9499"/>
      <c r="Z9499"/>
      <c r="AA9499"/>
    </row>
    <row r="9500" spans="24:27" x14ac:dyDescent="0.25">
      <c r="X9500"/>
      <c r="Y9500"/>
      <c r="Z9500"/>
      <c r="AA9500"/>
    </row>
    <row r="9501" spans="24:27" x14ac:dyDescent="0.25">
      <c r="X9501"/>
      <c r="Y9501"/>
      <c r="Z9501"/>
      <c r="AA9501"/>
    </row>
    <row r="9502" spans="24:27" x14ac:dyDescent="0.25">
      <c r="X9502"/>
      <c r="Y9502"/>
      <c r="Z9502"/>
      <c r="AA9502"/>
    </row>
    <row r="9503" spans="24:27" x14ac:dyDescent="0.25">
      <c r="X9503"/>
      <c r="Y9503"/>
      <c r="Z9503"/>
      <c r="AA9503"/>
    </row>
    <row r="9504" spans="24:27" x14ac:dyDescent="0.25">
      <c r="X9504"/>
      <c r="Y9504"/>
      <c r="Z9504"/>
      <c r="AA9504"/>
    </row>
    <row r="9505" spans="24:27" x14ac:dyDescent="0.25">
      <c r="X9505"/>
      <c r="Y9505"/>
      <c r="Z9505"/>
      <c r="AA9505"/>
    </row>
    <row r="9506" spans="24:27" x14ac:dyDescent="0.25">
      <c r="X9506"/>
      <c r="Y9506"/>
      <c r="Z9506"/>
      <c r="AA9506"/>
    </row>
    <row r="9507" spans="24:27" x14ac:dyDescent="0.25">
      <c r="X9507"/>
      <c r="Y9507"/>
      <c r="Z9507"/>
      <c r="AA9507"/>
    </row>
    <row r="9508" spans="24:27" x14ac:dyDescent="0.25">
      <c r="X9508"/>
      <c r="Y9508"/>
      <c r="Z9508"/>
      <c r="AA9508"/>
    </row>
    <row r="9509" spans="24:27" x14ac:dyDescent="0.25">
      <c r="X9509"/>
      <c r="Y9509"/>
      <c r="Z9509"/>
      <c r="AA9509"/>
    </row>
    <row r="9510" spans="24:27" x14ac:dyDescent="0.25">
      <c r="X9510"/>
      <c r="Y9510"/>
      <c r="Z9510"/>
      <c r="AA9510"/>
    </row>
    <row r="9511" spans="24:27" x14ac:dyDescent="0.25">
      <c r="X9511"/>
      <c r="Y9511"/>
      <c r="Z9511"/>
      <c r="AA9511"/>
    </row>
    <row r="9512" spans="24:27" x14ac:dyDescent="0.25">
      <c r="X9512"/>
      <c r="Y9512"/>
      <c r="Z9512"/>
      <c r="AA9512"/>
    </row>
    <row r="9513" spans="24:27" x14ac:dyDescent="0.25">
      <c r="X9513"/>
      <c r="Y9513"/>
      <c r="Z9513"/>
      <c r="AA9513"/>
    </row>
    <row r="9514" spans="24:27" x14ac:dyDescent="0.25">
      <c r="X9514"/>
      <c r="Y9514"/>
      <c r="Z9514"/>
      <c r="AA9514"/>
    </row>
    <row r="9515" spans="24:27" x14ac:dyDescent="0.25">
      <c r="X9515"/>
      <c r="Y9515"/>
      <c r="Z9515"/>
      <c r="AA9515"/>
    </row>
    <row r="9516" spans="24:27" x14ac:dyDescent="0.25">
      <c r="X9516"/>
      <c r="Y9516"/>
      <c r="Z9516"/>
      <c r="AA9516"/>
    </row>
    <row r="9517" spans="24:27" x14ac:dyDescent="0.25">
      <c r="X9517"/>
      <c r="Y9517"/>
      <c r="Z9517"/>
      <c r="AA9517"/>
    </row>
    <row r="9518" spans="24:27" x14ac:dyDescent="0.25">
      <c r="X9518"/>
      <c r="Y9518"/>
      <c r="Z9518"/>
      <c r="AA9518"/>
    </row>
    <row r="9519" spans="24:27" x14ac:dyDescent="0.25">
      <c r="X9519"/>
      <c r="Y9519"/>
      <c r="Z9519"/>
      <c r="AA9519"/>
    </row>
    <row r="9520" spans="24:27" x14ac:dyDescent="0.25">
      <c r="X9520"/>
      <c r="Y9520"/>
      <c r="Z9520"/>
      <c r="AA9520"/>
    </row>
    <row r="9521" spans="24:27" x14ac:dyDescent="0.25">
      <c r="X9521"/>
      <c r="Y9521"/>
      <c r="Z9521"/>
      <c r="AA9521"/>
    </row>
    <row r="9522" spans="24:27" x14ac:dyDescent="0.25">
      <c r="X9522"/>
      <c r="Y9522"/>
      <c r="Z9522"/>
      <c r="AA9522"/>
    </row>
    <row r="9523" spans="24:27" x14ac:dyDescent="0.25">
      <c r="X9523"/>
      <c r="Y9523"/>
      <c r="Z9523"/>
      <c r="AA9523"/>
    </row>
    <row r="9524" spans="24:27" x14ac:dyDescent="0.25">
      <c r="X9524"/>
      <c r="Y9524"/>
      <c r="Z9524"/>
      <c r="AA9524"/>
    </row>
    <row r="9525" spans="24:27" x14ac:dyDescent="0.25">
      <c r="X9525"/>
      <c r="Y9525"/>
      <c r="Z9525"/>
      <c r="AA9525"/>
    </row>
    <row r="9526" spans="24:27" x14ac:dyDescent="0.25">
      <c r="X9526"/>
      <c r="Y9526"/>
      <c r="Z9526"/>
      <c r="AA9526"/>
    </row>
    <row r="9527" spans="24:27" x14ac:dyDescent="0.25">
      <c r="X9527"/>
      <c r="Y9527"/>
      <c r="Z9527"/>
      <c r="AA9527"/>
    </row>
    <row r="9528" spans="24:27" x14ac:dyDescent="0.25">
      <c r="X9528"/>
      <c r="Y9528"/>
      <c r="Z9528"/>
      <c r="AA9528"/>
    </row>
    <row r="9529" spans="24:27" x14ac:dyDescent="0.25">
      <c r="X9529"/>
      <c r="Y9529"/>
      <c r="Z9529"/>
      <c r="AA9529"/>
    </row>
    <row r="9530" spans="24:27" x14ac:dyDescent="0.25">
      <c r="X9530"/>
      <c r="Y9530"/>
      <c r="Z9530"/>
      <c r="AA9530"/>
    </row>
    <row r="9531" spans="24:27" x14ac:dyDescent="0.25">
      <c r="X9531"/>
      <c r="Y9531"/>
      <c r="Z9531"/>
      <c r="AA9531"/>
    </row>
    <row r="9532" spans="24:27" x14ac:dyDescent="0.25">
      <c r="X9532"/>
      <c r="Y9532"/>
      <c r="Z9532"/>
      <c r="AA9532"/>
    </row>
    <row r="9533" spans="24:27" x14ac:dyDescent="0.25">
      <c r="X9533"/>
      <c r="Y9533"/>
      <c r="Z9533"/>
      <c r="AA9533"/>
    </row>
    <row r="9534" spans="24:27" x14ac:dyDescent="0.25">
      <c r="X9534"/>
      <c r="Y9534"/>
      <c r="Z9534"/>
      <c r="AA9534"/>
    </row>
    <row r="9535" spans="24:27" x14ac:dyDescent="0.25">
      <c r="X9535"/>
      <c r="Y9535"/>
      <c r="Z9535"/>
      <c r="AA9535"/>
    </row>
    <row r="9536" spans="24:27" x14ac:dyDescent="0.25">
      <c r="X9536"/>
      <c r="Y9536"/>
      <c r="Z9536"/>
      <c r="AA9536"/>
    </row>
    <row r="9537" spans="24:27" x14ac:dyDescent="0.25">
      <c r="X9537"/>
      <c r="Y9537"/>
      <c r="Z9537"/>
      <c r="AA9537"/>
    </row>
    <row r="9538" spans="24:27" x14ac:dyDescent="0.25">
      <c r="X9538"/>
      <c r="Y9538"/>
      <c r="Z9538"/>
      <c r="AA9538"/>
    </row>
    <row r="9539" spans="24:27" x14ac:dyDescent="0.25">
      <c r="X9539"/>
      <c r="Y9539"/>
      <c r="Z9539"/>
      <c r="AA9539"/>
    </row>
    <row r="9540" spans="24:27" x14ac:dyDescent="0.25">
      <c r="X9540"/>
      <c r="Y9540"/>
      <c r="Z9540"/>
      <c r="AA9540"/>
    </row>
    <row r="9541" spans="24:27" x14ac:dyDescent="0.25">
      <c r="X9541"/>
      <c r="Y9541"/>
      <c r="Z9541"/>
      <c r="AA9541"/>
    </row>
    <row r="9542" spans="24:27" x14ac:dyDescent="0.25">
      <c r="X9542"/>
      <c r="Y9542"/>
      <c r="Z9542"/>
      <c r="AA9542"/>
    </row>
    <row r="9543" spans="24:27" x14ac:dyDescent="0.25">
      <c r="X9543"/>
      <c r="Y9543"/>
      <c r="Z9543"/>
      <c r="AA9543"/>
    </row>
    <row r="9544" spans="24:27" x14ac:dyDescent="0.25">
      <c r="X9544"/>
      <c r="Y9544"/>
      <c r="Z9544"/>
      <c r="AA9544"/>
    </row>
    <row r="9545" spans="24:27" x14ac:dyDescent="0.25">
      <c r="X9545"/>
      <c r="Y9545"/>
      <c r="Z9545"/>
      <c r="AA9545"/>
    </row>
    <row r="9546" spans="24:27" x14ac:dyDescent="0.25">
      <c r="X9546"/>
      <c r="Y9546"/>
      <c r="Z9546"/>
      <c r="AA9546"/>
    </row>
    <row r="9547" spans="24:27" x14ac:dyDescent="0.25">
      <c r="X9547"/>
      <c r="Y9547"/>
      <c r="Z9547"/>
      <c r="AA9547"/>
    </row>
    <row r="9548" spans="24:27" x14ac:dyDescent="0.25">
      <c r="X9548"/>
      <c r="Y9548"/>
      <c r="Z9548"/>
      <c r="AA9548"/>
    </row>
    <row r="9549" spans="24:27" x14ac:dyDescent="0.25">
      <c r="X9549"/>
      <c r="Y9549"/>
      <c r="Z9549"/>
      <c r="AA9549"/>
    </row>
    <row r="9550" spans="24:27" x14ac:dyDescent="0.25">
      <c r="X9550"/>
      <c r="Y9550"/>
      <c r="Z9550"/>
      <c r="AA9550"/>
    </row>
    <row r="9551" spans="24:27" x14ac:dyDescent="0.25">
      <c r="X9551"/>
      <c r="Y9551"/>
      <c r="Z9551"/>
      <c r="AA9551"/>
    </row>
    <row r="9552" spans="24:27" x14ac:dyDescent="0.25">
      <c r="X9552"/>
      <c r="Y9552"/>
      <c r="Z9552"/>
      <c r="AA9552"/>
    </row>
    <row r="9553" spans="24:27" x14ac:dyDescent="0.25">
      <c r="X9553"/>
      <c r="Y9553"/>
      <c r="Z9553"/>
      <c r="AA9553"/>
    </row>
    <row r="9554" spans="24:27" x14ac:dyDescent="0.25">
      <c r="X9554"/>
      <c r="Y9554"/>
      <c r="Z9554"/>
      <c r="AA9554"/>
    </row>
    <row r="9555" spans="24:27" x14ac:dyDescent="0.25">
      <c r="X9555"/>
      <c r="Y9555"/>
      <c r="Z9555"/>
      <c r="AA9555"/>
    </row>
    <row r="9556" spans="24:27" x14ac:dyDescent="0.25">
      <c r="X9556"/>
      <c r="Y9556"/>
      <c r="Z9556"/>
      <c r="AA9556"/>
    </row>
    <row r="9557" spans="24:27" x14ac:dyDescent="0.25">
      <c r="X9557"/>
      <c r="Y9557"/>
      <c r="Z9557"/>
      <c r="AA9557"/>
    </row>
    <row r="9558" spans="24:27" x14ac:dyDescent="0.25">
      <c r="X9558"/>
      <c r="Y9558"/>
      <c r="Z9558"/>
      <c r="AA9558"/>
    </row>
    <row r="9559" spans="24:27" x14ac:dyDescent="0.25">
      <c r="X9559"/>
      <c r="Y9559"/>
      <c r="Z9559"/>
      <c r="AA9559"/>
    </row>
    <row r="9560" spans="24:27" x14ac:dyDescent="0.25">
      <c r="X9560"/>
      <c r="Y9560"/>
      <c r="Z9560"/>
      <c r="AA9560"/>
    </row>
    <row r="9561" spans="24:27" x14ac:dyDescent="0.25">
      <c r="X9561"/>
      <c r="Y9561"/>
      <c r="Z9561"/>
      <c r="AA9561"/>
    </row>
    <row r="9562" spans="24:27" x14ac:dyDescent="0.25">
      <c r="X9562"/>
      <c r="Y9562"/>
      <c r="Z9562"/>
      <c r="AA9562"/>
    </row>
    <row r="9563" spans="24:27" x14ac:dyDescent="0.25">
      <c r="X9563"/>
      <c r="Y9563"/>
      <c r="Z9563"/>
      <c r="AA9563"/>
    </row>
    <row r="9564" spans="24:27" x14ac:dyDescent="0.25">
      <c r="X9564"/>
      <c r="Y9564"/>
      <c r="Z9564"/>
      <c r="AA9564"/>
    </row>
    <row r="9565" spans="24:27" x14ac:dyDescent="0.25">
      <c r="X9565"/>
      <c r="Y9565"/>
      <c r="Z9565"/>
      <c r="AA9565"/>
    </row>
    <row r="9566" spans="24:27" x14ac:dyDescent="0.25">
      <c r="X9566"/>
      <c r="Y9566"/>
      <c r="Z9566"/>
      <c r="AA9566"/>
    </row>
    <row r="9567" spans="24:27" x14ac:dyDescent="0.25">
      <c r="X9567"/>
      <c r="Y9567"/>
      <c r="Z9567"/>
      <c r="AA9567"/>
    </row>
    <row r="9568" spans="24:27" x14ac:dyDescent="0.25">
      <c r="X9568"/>
      <c r="Y9568"/>
      <c r="Z9568"/>
      <c r="AA9568"/>
    </row>
    <row r="9569" spans="24:27" x14ac:dyDescent="0.25">
      <c r="X9569"/>
      <c r="Y9569"/>
      <c r="Z9569"/>
      <c r="AA9569"/>
    </row>
    <row r="9570" spans="24:27" x14ac:dyDescent="0.25">
      <c r="X9570"/>
      <c r="Y9570"/>
      <c r="Z9570"/>
      <c r="AA9570"/>
    </row>
    <row r="9571" spans="24:27" x14ac:dyDescent="0.25">
      <c r="X9571"/>
      <c r="Y9571"/>
      <c r="Z9571"/>
      <c r="AA9571"/>
    </row>
    <row r="9572" spans="24:27" x14ac:dyDescent="0.25">
      <c r="X9572"/>
      <c r="Y9572"/>
      <c r="Z9572"/>
      <c r="AA9572"/>
    </row>
    <row r="9573" spans="24:27" x14ac:dyDescent="0.25">
      <c r="X9573"/>
      <c r="Y9573"/>
      <c r="Z9573"/>
      <c r="AA9573"/>
    </row>
    <row r="9574" spans="24:27" x14ac:dyDescent="0.25">
      <c r="X9574"/>
      <c r="Y9574"/>
      <c r="Z9574"/>
      <c r="AA9574"/>
    </row>
    <row r="9575" spans="24:27" x14ac:dyDescent="0.25">
      <c r="X9575"/>
      <c r="Y9575"/>
      <c r="Z9575"/>
      <c r="AA9575"/>
    </row>
    <row r="9576" spans="24:27" x14ac:dyDescent="0.25">
      <c r="X9576"/>
      <c r="Y9576"/>
      <c r="Z9576"/>
      <c r="AA9576"/>
    </row>
    <row r="9577" spans="24:27" x14ac:dyDescent="0.25">
      <c r="X9577"/>
      <c r="Y9577"/>
      <c r="Z9577"/>
      <c r="AA9577"/>
    </row>
    <row r="9578" spans="24:27" x14ac:dyDescent="0.25">
      <c r="X9578"/>
      <c r="Y9578"/>
      <c r="Z9578"/>
      <c r="AA9578"/>
    </row>
    <row r="9579" spans="24:27" x14ac:dyDescent="0.25">
      <c r="X9579"/>
      <c r="Y9579"/>
      <c r="Z9579"/>
      <c r="AA9579"/>
    </row>
    <row r="9580" spans="24:27" x14ac:dyDescent="0.25">
      <c r="X9580"/>
      <c r="Y9580"/>
      <c r="Z9580"/>
      <c r="AA9580"/>
    </row>
    <row r="9581" spans="24:27" x14ac:dyDescent="0.25">
      <c r="X9581"/>
      <c r="Y9581"/>
      <c r="Z9581"/>
      <c r="AA9581"/>
    </row>
    <row r="9582" spans="24:27" x14ac:dyDescent="0.25">
      <c r="X9582"/>
      <c r="Y9582"/>
      <c r="Z9582"/>
      <c r="AA9582"/>
    </row>
    <row r="9583" spans="24:27" x14ac:dyDescent="0.25">
      <c r="X9583"/>
      <c r="Y9583"/>
      <c r="Z9583"/>
      <c r="AA9583"/>
    </row>
    <row r="9584" spans="24:27" x14ac:dyDescent="0.25">
      <c r="X9584"/>
      <c r="Y9584"/>
      <c r="Z9584"/>
      <c r="AA9584"/>
    </row>
    <row r="9585" spans="24:27" x14ac:dyDescent="0.25">
      <c r="X9585"/>
      <c r="Y9585"/>
      <c r="Z9585"/>
      <c r="AA9585"/>
    </row>
    <row r="9586" spans="24:27" x14ac:dyDescent="0.25">
      <c r="X9586"/>
      <c r="Y9586"/>
      <c r="Z9586"/>
      <c r="AA9586"/>
    </row>
    <row r="9587" spans="24:27" x14ac:dyDescent="0.25">
      <c r="X9587"/>
      <c r="Y9587"/>
      <c r="Z9587"/>
      <c r="AA9587"/>
    </row>
    <row r="9588" spans="24:27" x14ac:dyDescent="0.25">
      <c r="X9588"/>
      <c r="Y9588"/>
      <c r="Z9588"/>
      <c r="AA9588"/>
    </row>
    <row r="9589" spans="24:27" x14ac:dyDescent="0.25">
      <c r="X9589"/>
      <c r="Y9589"/>
      <c r="Z9589"/>
      <c r="AA9589"/>
    </row>
    <row r="9590" spans="24:27" x14ac:dyDescent="0.25">
      <c r="X9590"/>
      <c r="Y9590"/>
      <c r="Z9590"/>
      <c r="AA9590"/>
    </row>
    <row r="9591" spans="24:27" x14ac:dyDescent="0.25">
      <c r="X9591"/>
      <c r="Y9591"/>
      <c r="Z9591"/>
      <c r="AA9591"/>
    </row>
    <row r="9592" spans="24:27" x14ac:dyDescent="0.25">
      <c r="X9592"/>
      <c r="Y9592"/>
      <c r="Z9592"/>
      <c r="AA9592"/>
    </row>
    <row r="9593" spans="24:27" x14ac:dyDescent="0.25">
      <c r="X9593"/>
      <c r="Y9593"/>
      <c r="Z9593"/>
      <c r="AA9593"/>
    </row>
    <row r="9594" spans="24:27" x14ac:dyDescent="0.25">
      <c r="X9594"/>
      <c r="Y9594"/>
      <c r="Z9594"/>
      <c r="AA9594"/>
    </row>
    <row r="9595" spans="24:27" x14ac:dyDescent="0.25">
      <c r="X9595"/>
      <c r="Y9595"/>
      <c r="Z9595"/>
      <c r="AA9595"/>
    </row>
    <row r="9596" spans="24:27" x14ac:dyDescent="0.25">
      <c r="X9596"/>
      <c r="Y9596"/>
      <c r="Z9596"/>
      <c r="AA9596"/>
    </row>
    <row r="9597" spans="24:27" x14ac:dyDescent="0.25">
      <c r="X9597"/>
      <c r="Y9597"/>
      <c r="Z9597"/>
      <c r="AA9597"/>
    </row>
    <row r="9598" spans="24:27" x14ac:dyDescent="0.25">
      <c r="X9598"/>
      <c r="Y9598"/>
      <c r="Z9598"/>
      <c r="AA9598"/>
    </row>
    <row r="9599" spans="24:27" x14ac:dyDescent="0.25">
      <c r="X9599"/>
      <c r="Y9599"/>
      <c r="Z9599"/>
      <c r="AA9599"/>
    </row>
    <row r="9600" spans="24:27" x14ac:dyDescent="0.25">
      <c r="X9600"/>
      <c r="Y9600"/>
      <c r="Z9600"/>
      <c r="AA9600"/>
    </row>
    <row r="9601" spans="24:27" x14ac:dyDescent="0.25">
      <c r="X9601"/>
      <c r="Y9601"/>
      <c r="Z9601"/>
      <c r="AA9601"/>
    </row>
    <row r="9602" spans="24:27" x14ac:dyDescent="0.25">
      <c r="X9602"/>
      <c r="Y9602"/>
      <c r="Z9602"/>
      <c r="AA9602"/>
    </row>
    <row r="9603" spans="24:27" x14ac:dyDescent="0.25">
      <c r="X9603"/>
      <c r="Y9603"/>
      <c r="Z9603"/>
      <c r="AA9603"/>
    </row>
    <row r="9604" spans="24:27" x14ac:dyDescent="0.25">
      <c r="X9604"/>
      <c r="Y9604"/>
      <c r="Z9604"/>
      <c r="AA9604"/>
    </row>
    <row r="9605" spans="24:27" x14ac:dyDescent="0.25">
      <c r="X9605"/>
      <c r="Y9605"/>
      <c r="Z9605"/>
      <c r="AA9605"/>
    </row>
    <row r="9606" spans="24:27" x14ac:dyDescent="0.25">
      <c r="X9606"/>
      <c r="Y9606"/>
      <c r="Z9606"/>
      <c r="AA9606"/>
    </row>
    <row r="9607" spans="24:27" x14ac:dyDescent="0.25">
      <c r="X9607"/>
      <c r="Y9607"/>
      <c r="Z9607"/>
      <c r="AA9607"/>
    </row>
    <row r="9608" spans="24:27" x14ac:dyDescent="0.25">
      <c r="X9608"/>
      <c r="Y9608"/>
      <c r="Z9608"/>
      <c r="AA9608"/>
    </row>
    <row r="9609" spans="24:27" x14ac:dyDescent="0.25">
      <c r="X9609"/>
      <c r="Y9609"/>
      <c r="Z9609"/>
      <c r="AA9609"/>
    </row>
    <row r="9610" spans="24:27" x14ac:dyDescent="0.25">
      <c r="X9610"/>
      <c r="Y9610"/>
      <c r="Z9610"/>
      <c r="AA9610"/>
    </row>
    <row r="9611" spans="24:27" x14ac:dyDescent="0.25">
      <c r="X9611"/>
      <c r="Y9611"/>
      <c r="Z9611"/>
      <c r="AA9611"/>
    </row>
    <row r="9612" spans="24:27" x14ac:dyDescent="0.25">
      <c r="X9612"/>
      <c r="Y9612"/>
      <c r="Z9612"/>
      <c r="AA9612"/>
    </row>
    <row r="9613" spans="24:27" x14ac:dyDescent="0.25">
      <c r="X9613"/>
      <c r="Y9613"/>
      <c r="Z9613"/>
      <c r="AA9613"/>
    </row>
    <row r="9614" spans="24:27" x14ac:dyDescent="0.25">
      <c r="X9614"/>
      <c r="Y9614"/>
      <c r="Z9614"/>
      <c r="AA9614"/>
    </row>
    <row r="9615" spans="24:27" x14ac:dyDescent="0.25">
      <c r="X9615"/>
      <c r="Y9615"/>
      <c r="Z9615"/>
      <c r="AA9615"/>
    </row>
    <row r="9616" spans="24:27" x14ac:dyDescent="0.25">
      <c r="X9616"/>
      <c r="Y9616"/>
      <c r="Z9616"/>
      <c r="AA9616"/>
    </row>
    <row r="9617" spans="24:27" x14ac:dyDescent="0.25">
      <c r="X9617"/>
      <c r="Y9617"/>
      <c r="Z9617"/>
      <c r="AA9617"/>
    </row>
    <row r="9618" spans="24:27" x14ac:dyDescent="0.25">
      <c r="X9618"/>
      <c r="Y9618"/>
      <c r="Z9618"/>
      <c r="AA9618"/>
    </row>
    <row r="9619" spans="24:27" x14ac:dyDescent="0.25">
      <c r="X9619"/>
      <c r="Y9619"/>
      <c r="Z9619"/>
      <c r="AA9619"/>
    </row>
    <row r="9620" spans="24:27" x14ac:dyDescent="0.25">
      <c r="X9620"/>
      <c r="Y9620"/>
      <c r="Z9620"/>
      <c r="AA9620"/>
    </row>
    <row r="9621" spans="24:27" x14ac:dyDescent="0.25">
      <c r="X9621"/>
      <c r="Y9621"/>
      <c r="Z9621"/>
      <c r="AA9621"/>
    </row>
    <row r="9622" spans="24:27" x14ac:dyDescent="0.25">
      <c r="X9622"/>
      <c r="Y9622"/>
      <c r="Z9622"/>
      <c r="AA9622"/>
    </row>
    <row r="9623" spans="24:27" x14ac:dyDescent="0.25">
      <c r="X9623"/>
      <c r="Y9623"/>
      <c r="Z9623"/>
      <c r="AA9623"/>
    </row>
    <row r="9624" spans="24:27" x14ac:dyDescent="0.25">
      <c r="X9624"/>
      <c r="Y9624"/>
      <c r="Z9624"/>
      <c r="AA9624"/>
    </row>
    <row r="9625" spans="24:27" x14ac:dyDescent="0.25">
      <c r="X9625"/>
      <c r="Y9625"/>
      <c r="Z9625"/>
      <c r="AA9625"/>
    </row>
    <row r="9626" spans="24:27" x14ac:dyDescent="0.25">
      <c r="X9626"/>
      <c r="Y9626"/>
      <c r="Z9626"/>
      <c r="AA9626"/>
    </row>
    <row r="9627" spans="24:27" x14ac:dyDescent="0.25">
      <c r="X9627"/>
      <c r="Y9627"/>
      <c r="Z9627"/>
      <c r="AA9627"/>
    </row>
    <row r="9628" spans="24:27" x14ac:dyDescent="0.25">
      <c r="X9628"/>
      <c r="Y9628"/>
      <c r="Z9628"/>
      <c r="AA9628"/>
    </row>
    <row r="9629" spans="24:27" x14ac:dyDescent="0.25">
      <c r="X9629"/>
      <c r="Y9629"/>
      <c r="Z9629"/>
      <c r="AA9629"/>
    </row>
    <row r="9630" spans="24:27" x14ac:dyDescent="0.25">
      <c r="X9630"/>
      <c r="Y9630"/>
      <c r="Z9630"/>
      <c r="AA9630"/>
    </row>
    <row r="9631" spans="24:27" x14ac:dyDescent="0.25">
      <c r="X9631"/>
      <c r="Y9631"/>
      <c r="Z9631"/>
      <c r="AA9631"/>
    </row>
    <row r="9632" spans="24:27" x14ac:dyDescent="0.25">
      <c r="X9632"/>
      <c r="Y9632"/>
      <c r="Z9632"/>
      <c r="AA9632"/>
    </row>
    <row r="9633" spans="24:27" x14ac:dyDescent="0.25">
      <c r="X9633"/>
      <c r="Y9633"/>
      <c r="Z9633"/>
      <c r="AA9633"/>
    </row>
    <row r="9634" spans="24:27" x14ac:dyDescent="0.25">
      <c r="X9634"/>
      <c r="Y9634"/>
      <c r="Z9634"/>
      <c r="AA9634"/>
    </row>
    <row r="9635" spans="24:27" x14ac:dyDescent="0.25">
      <c r="X9635"/>
      <c r="Y9635"/>
      <c r="Z9635"/>
      <c r="AA9635"/>
    </row>
    <row r="9636" spans="24:27" x14ac:dyDescent="0.25">
      <c r="X9636"/>
      <c r="Y9636"/>
      <c r="Z9636"/>
      <c r="AA9636"/>
    </row>
    <row r="9637" spans="24:27" x14ac:dyDescent="0.25">
      <c r="X9637"/>
      <c r="Y9637"/>
      <c r="Z9637"/>
      <c r="AA9637"/>
    </row>
    <row r="9638" spans="24:27" x14ac:dyDescent="0.25">
      <c r="X9638"/>
      <c r="Y9638"/>
      <c r="Z9638"/>
      <c r="AA9638"/>
    </row>
    <row r="9639" spans="24:27" x14ac:dyDescent="0.25">
      <c r="X9639"/>
      <c r="Y9639"/>
      <c r="Z9639"/>
      <c r="AA9639"/>
    </row>
    <row r="9640" spans="24:27" x14ac:dyDescent="0.25">
      <c r="X9640"/>
      <c r="Y9640"/>
      <c r="Z9640"/>
      <c r="AA9640"/>
    </row>
    <row r="9641" spans="24:27" x14ac:dyDescent="0.25">
      <c r="X9641"/>
      <c r="Y9641"/>
      <c r="Z9641"/>
      <c r="AA9641"/>
    </row>
    <row r="9642" spans="24:27" x14ac:dyDescent="0.25">
      <c r="X9642"/>
      <c r="Y9642"/>
      <c r="Z9642"/>
      <c r="AA9642"/>
    </row>
    <row r="9643" spans="24:27" x14ac:dyDescent="0.25">
      <c r="X9643"/>
      <c r="Y9643"/>
      <c r="Z9643"/>
      <c r="AA9643"/>
    </row>
    <row r="9644" spans="24:27" x14ac:dyDescent="0.25">
      <c r="X9644"/>
      <c r="Y9644"/>
      <c r="Z9644"/>
      <c r="AA9644"/>
    </row>
    <row r="9645" spans="24:27" x14ac:dyDescent="0.25">
      <c r="X9645"/>
      <c r="Y9645"/>
      <c r="Z9645"/>
      <c r="AA9645"/>
    </row>
    <row r="9646" spans="24:27" x14ac:dyDescent="0.25">
      <c r="X9646"/>
      <c r="Y9646"/>
      <c r="Z9646"/>
      <c r="AA9646"/>
    </row>
    <row r="9647" spans="24:27" x14ac:dyDescent="0.25">
      <c r="X9647"/>
      <c r="Y9647"/>
      <c r="Z9647"/>
      <c r="AA9647"/>
    </row>
    <row r="9648" spans="24:27" x14ac:dyDescent="0.25">
      <c r="X9648"/>
      <c r="Y9648"/>
      <c r="Z9648"/>
      <c r="AA9648"/>
    </row>
    <row r="9649" spans="24:27" x14ac:dyDescent="0.25">
      <c r="X9649"/>
      <c r="Y9649"/>
      <c r="Z9649"/>
      <c r="AA9649"/>
    </row>
    <row r="9650" spans="24:27" x14ac:dyDescent="0.25">
      <c r="X9650"/>
      <c r="Y9650"/>
      <c r="Z9650"/>
      <c r="AA9650"/>
    </row>
    <row r="9651" spans="24:27" x14ac:dyDescent="0.25">
      <c r="X9651"/>
      <c r="Y9651"/>
      <c r="Z9651"/>
      <c r="AA9651"/>
    </row>
    <row r="9652" spans="24:27" x14ac:dyDescent="0.25">
      <c r="X9652"/>
      <c r="Y9652"/>
      <c r="Z9652"/>
      <c r="AA9652"/>
    </row>
    <row r="9653" spans="24:27" x14ac:dyDescent="0.25">
      <c r="X9653"/>
      <c r="Y9653"/>
      <c r="Z9653"/>
      <c r="AA9653"/>
    </row>
    <row r="9654" spans="24:27" x14ac:dyDescent="0.25">
      <c r="X9654"/>
      <c r="Y9654"/>
      <c r="Z9654"/>
      <c r="AA9654"/>
    </row>
    <row r="9655" spans="24:27" x14ac:dyDescent="0.25">
      <c r="X9655"/>
      <c r="Y9655"/>
      <c r="Z9655"/>
      <c r="AA9655"/>
    </row>
    <row r="9656" spans="24:27" x14ac:dyDescent="0.25">
      <c r="X9656"/>
      <c r="Y9656"/>
      <c r="Z9656"/>
      <c r="AA9656"/>
    </row>
    <row r="9657" spans="24:27" x14ac:dyDescent="0.25">
      <c r="X9657"/>
      <c r="Y9657"/>
      <c r="Z9657"/>
      <c r="AA9657"/>
    </row>
    <row r="9658" spans="24:27" x14ac:dyDescent="0.25">
      <c r="X9658"/>
      <c r="Y9658"/>
      <c r="Z9658"/>
      <c r="AA9658"/>
    </row>
    <row r="9659" spans="24:27" x14ac:dyDescent="0.25">
      <c r="X9659"/>
      <c r="Y9659"/>
      <c r="Z9659"/>
      <c r="AA9659"/>
    </row>
    <row r="9660" spans="24:27" x14ac:dyDescent="0.25">
      <c r="X9660"/>
      <c r="Y9660"/>
      <c r="Z9660"/>
      <c r="AA9660"/>
    </row>
    <row r="9661" spans="24:27" x14ac:dyDescent="0.25">
      <c r="X9661"/>
      <c r="Y9661"/>
      <c r="Z9661"/>
      <c r="AA9661"/>
    </row>
    <row r="9662" spans="24:27" x14ac:dyDescent="0.25">
      <c r="X9662"/>
      <c r="Y9662"/>
      <c r="Z9662"/>
      <c r="AA9662"/>
    </row>
    <row r="9663" spans="24:27" x14ac:dyDescent="0.25">
      <c r="X9663"/>
      <c r="Y9663"/>
      <c r="Z9663"/>
      <c r="AA9663"/>
    </row>
    <row r="9664" spans="24:27" x14ac:dyDescent="0.25">
      <c r="X9664"/>
      <c r="Y9664"/>
      <c r="Z9664"/>
      <c r="AA9664"/>
    </row>
    <row r="9665" spans="24:27" x14ac:dyDescent="0.25">
      <c r="X9665"/>
      <c r="Y9665"/>
      <c r="Z9665"/>
      <c r="AA9665"/>
    </row>
    <row r="9666" spans="24:27" x14ac:dyDescent="0.25">
      <c r="X9666"/>
      <c r="Y9666"/>
      <c r="Z9666"/>
      <c r="AA9666"/>
    </row>
    <row r="9667" spans="24:27" x14ac:dyDescent="0.25">
      <c r="X9667"/>
      <c r="Y9667"/>
      <c r="Z9667"/>
      <c r="AA9667"/>
    </row>
    <row r="9668" spans="24:27" x14ac:dyDescent="0.25">
      <c r="X9668"/>
      <c r="Y9668"/>
      <c r="Z9668"/>
      <c r="AA9668"/>
    </row>
    <row r="9669" spans="24:27" x14ac:dyDescent="0.25">
      <c r="X9669"/>
      <c r="Y9669"/>
      <c r="Z9669"/>
      <c r="AA9669"/>
    </row>
    <row r="9670" spans="24:27" x14ac:dyDescent="0.25">
      <c r="X9670"/>
      <c r="Y9670"/>
      <c r="Z9670"/>
      <c r="AA9670"/>
    </row>
    <row r="9671" spans="24:27" x14ac:dyDescent="0.25">
      <c r="X9671"/>
      <c r="Y9671"/>
      <c r="Z9671"/>
      <c r="AA9671"/>
    </row>
    <row r="9672" spans="24:27" x14ac:dyDescent="0.25">
      <c r="X9672"/>
      <c r="Y9672"/>
      <c r="Z9672"/>
      <c r="AA9672"/>
    </row>
    <row r="9673" spans="24:27" x14ac:dyDescent="0.25">
      <c r="X9673"/>
      <c r="Y9673"/>
      <c r="Z9673"/>
      <c r="AA9673"/>
    </row>
    <row r="9674" spans="24:27" x14ac:dyDescent="0.25">
      <c r="X9674"/>
      <c r="Y9674"/>
      <c r="Z9674"/>
      <c r="AA9674"/>
    </row>
    <row r="9675" spans="24:27" x14ac:dyDescent="0.25">
      <c r="X9675"/>
      <c r="Y9675"/>
      <c r="Z9675"/>
      <c r="AA9675"/>
    </row>
    <row r="9676" spans="24:27" x14ac:dyDescent="0.25">
      <c r="X9676"/>
      <c r="Y9676"/>
      <c r="Z9676"/>
      <c r="AA9676"/>
    </row>
    <row r="9677" spans="24:27" x14ac:dyDescent="0.25">
      <c r="X9677"/>
      <c r="Y9677"/>
      <c r="Z9677"/>
      <c r="AA9677"/>
    </row>
    <row r="9678" spans="24:27" x14ac:dyDescent="0.25">
      <c r="X9678"/>
      <c r="Y9678"/>
      <c r="Z9678"/>
      <c r="AA9678"/>
    </row>
    <row r="9679" spans="24:27" x14ac:dyDescent="0.25">
      <c r="X9679"/>
      <c r="Y9679"/>
      <c r="Z9679"/>
      <c r="AA9679"/>
    </row>
    <row r="9680" spans="24:27" x14ac:dyDescent="0.25">
      <c r="X9680"/>
      <c r="Y9680"/>
      <c r="Z9680"/>
      <c r="AA9680"/>
    </row>
    <row r="9681" spans="24:27" x14ac:dyDescent="0.25">
      <c r="X9681"/>
      <c r="Y9681"/>
      <c r="Z9681"/>
      <c r="AA9681"/>
    </row>
    <row r="9682" spans="24:27" x14ac:dyDescent="0.25">
      <c r="X9682"/>
      <c r="Y9682"/>
      <c r="Z9682"/>
      <c r="AA9682"/>
    </row>
    <row r="9683" spans="24:27" x14ac:dyDescent="0.25">
      <c r="X9683"/>
      <c r="Y9683"/>
      <c r="Z9683"/>
      <c r="AA9683"/>
    </row>
    <row r="9684" spans="24:27" x14ac:dyDescent="0.25">
      <c r="X9684"/>
      <c r="Y9684"/>
      <c r="Z9684"/>
      <c r="AA9684"/>
    </row>
    <row r="9685" spans="24:27" x14ac:dyDescent="0.25">
      <c r="X9685"/>
      <c r="Y9685"/>
      <c r="Z9685"/>
      <c r="AA9685"/>
    </row>
    <row r="9686" spans="24:27" x14ac:dyDescent="0.25">
      <c r="X9686"/>
      <c r="Y9686"/>
      <c r="Z9686"/>
      <c r="AA9686"/>
    </row>
    <row r="9687" spans="24:27" x14ac:dyDescent="0.25">
      <c r="X9687"/>
      <c r="Y9687"/>
      <c r="Z9687"/>
      <c r="AA9687"/>
    </row>
    <row r="9688" spans="24:27" x14ac:dyDescent="0.25">
      <c r="X9688"/>
      <c r="Y9688"/>
      <c r="Z9688"/>
      <c r="AA9688"/>
    </row>
    <row r="9689" spans="24:27" x14ac:dyDescent="0.25">
      <c r="X9689"/>
      <c r="Y9689"/>
      <c r="Z9689"/>
      <c r="AA9689"/>
    </row>
    <row r="9690" spans="24:27" x14ac:dyDescent="0.25">
      <c r="X9690"/>
      <c r="Y9690"/>
      <c r="Z9690"/>
      <c r="AA9690"/>
    </row>
    <row r="9691" spans="24:27" x14ac:dyDescent="0.25">
      <c r="X9691"/>
      <c r="Y9691"/>
      <c r="Z9691"/>
      <c r="AA9691"/>
    </row>
    <row r="9692" spans="24:27" x14ac:dyDescent="0.25">
      <c r="X9692"/>
      <c r="Y9692"/>
      <c r="Z9692"/>
      <c r="AA9692"/>
    </row>
    <row r="9693" spans="24:27" x14ac:dyDescent="0.25">
      <c r="X9693"/>
      <c r="Y9693"/>
      <c r="Z9693"/>
      <c r="AA9693"/>
    </row>
    <row r="9694" spans="24:27" x14ac:dyDescent="0.25">
      <c r="X9694"/>
      <c r="Y9694"/>
      <c r="Z9694"/>
      <c r="AA9694"/>
    </row>
    <row r="9695" spans="24:27" x14ac:dyDescent="0.25">
      <c r="X9695"/>
      <c r="Y9695"/>
      <c r="Z9695"/>
      <c r="AA9695"/>
    </row>
    <row r="9696" spans="24:27" x14ac:dyDescent="0.25">
      <c r="X9696"/>
      <c r="Y9696"/>
      <c r="Z9696"/>
      <c r="AA9696"/>
    </row>
    <row r="9697" spans="24:27" x14ac:dyDescent="0.25">
      <c r="X9697"/>
      <c r="Y9697"/>
      <c r="Z9697"/>
      <c r="AA9697"/>
    </row>
    <row r="9698" spans="24:27" x14ac:dyDescent="0.25">
      <c r="X9698"/>
      <c r="Y9698"/>
      <c r="Z9698"/>
      <c r="AA9698"/>
    </row>
    <row r="9699" spans="24:27" x14ac:dyDescent="0.25">
      <c r="X9699"/>
      <c r="Y9699"/>
      <c r="Z9699"/>
      <c r="AA9699"/>
    </row>
    <row r="9700" spans="24:27" x14ac:dyDescent="0.25">
      <c r="X9700"/>
      <c r="Y9700"/>
      <c r="Z9700"/>
      <c r="AA9700"/>
    </row>
    <row r="9701" spans="24:27" x14ac:dyDescent="0.25">
      <c r="X9701"/>
      <c r="Y9701"/>
      <c r="Z9701"/>
      <c r="AA9701"/>
    </row>
    <row r="9702" spans="24:27" x14ac:dyDescent="0.25">
      <c r="X9702"/>
      <c r="Y9702"/>
      <c r="Z9702"/>
      <c r="AA9702"/>
    </row>
    <row r="9703" spans="24:27" x14ac:dyDescent="0.25">
      <c r="X9703"/>
      <c r="Y9703"/>
      <c r="Z9703"/>
      <c r="AA9703"/>
    </row>
    <row r="9704" spans="24:27" x14ac:dyDescent="0.25">
      <c r="X9704"/>
      <c r="Y9704"/>
      <c r="Z9704"/>
      <c r="AA9704"/>
    </row>
    <row r="9705" spans="24:27" x14ac:dyDescent="0.25">
      <c r="X9705"/>
      <c r="Y9705"/>
      <c r="Z9705"/>
      <c r="AA9705"/>
    </row>
    <row r="9706" spans="24:27" x14ac:dyDescent="0.25">
      <c r="X9706"/>
      <c r="Y9706"/>
      <c r="Z9706"/>
      <c r="AA9706"/>
    </row>
    <row r="9707" spans="24:27" x14ac:dyDescent="0.25">
      <c r="X9707"/>
      <c r="Y9707"/>
      <c r="Z9707"/>
      <c r="AA9707"/>
    </row>
    <row r="9708" spans="24:27" x14ac:dyDescent="0.25">
      <c r="X9708"/>
      <c r="Y9708"/>
      <c r="Z9708"/>
      <c r="AA9708"/>
    </row>
    <row r="9709" spans="24:27" x14ac:dyDescent="0.25">
      <c r="X9709"/>
      <c r="Y9709"/>
      <c r="Z9709"/>
      <c r="AA9709"/>
    </row>
    <row r="9710" spans="24:27" x14ac:dyDescent="0.25">
      <c r="X9710"/>
      <c r="Y9710"/>
      <c r="Z9710"/>
      <c r="AA9710"/>
    </row>
    <row r="9711" spans="24:27" x14ac:dyDescent="0.25">
      <c r="X9711"/>
      <c r="Y9711"/>
      <c r="Z9711"/>
      <c r="AA9711"/>
    </row>
    <row r="9712" spans="24:27" x14ac:dyDescent="0.25">
      <c r="X9712"/>
      <c r="Y9712"/>
      <c r="Z9712"/>
      <c r="AA9712"/>
    </row>
    <row r="9713" spans="24:27" x14ac:dyDescent="0.25">
      <c r="X9713"/>
      <c r="Y9713"/>
      <c r="Z9713"/>
      <c r="AA9713"/>
    </row>
    <row r="9714" spans="24:27" x14ac:dyDescent="0.25">
      <c r="X9714"/>
      <c r="Y9714"/>
      <c r="Z9714"/>
      <c r="AA9714"/>
    </row>
    <row r="9715" spans="24:27" x14ac:dyDescent="0.25">
      <c r="X9715"/>
      <c r="Y9715"/>
      <c r="Z9715"/>
      <c r="AA9715"/>
    </row>
    <row r="9716" spans="24:27" x14ac:dyDescent="0.25">
      <c r="X9716"/>
      <c r="Y9716"/>
      <c r="Z9716"/>
      <c r="AA9716"/>
    </row>
    <row r="9717" spans="24:27" x14ac:dyDescent="0.25">
      <c r="X9717"/>
      <c r="Y9717"/>
      <c r="Z9717"/>
      <c r="AA9717"/>
    </row>
    <row r="9718" spans="24:27" x14ac:dyDescent="0.25">
      <c r="X9718"/>
      <c r="Y9718"/>
      <c r="Z9718"/>
      <c r="AA9718"/>
    </row>
    <row r="9719" spans="24:27" x14ac:dyDescent="0.25">
      <c r="X9719"/>
      <c r="Y9719"/>
      <c r="Z9719"/>
      <c r="AA9719"/>
    </row>
    <row r="9720" spans="24:27" x14ac:dyDescent="0.25">
      <c r="X9720"/>
      <c r="Y9720"/>
      <c r="Z9720"/>
      <c r="AA9720"/>
    </row>
    <row r="9721" spans="24:27" x14ac:dyDescent="0.25">
      <c r="X9721"/>
      <c r="Y9721"/>
      <c r="Z9721"/>
      <c r="AA9721"/>
    </row>
    <row r="9722" spans="24:27" x14ac:dyDescent="0.25">
      <c r="X9722"/>
      <c r="Y9722"/>
      <c r="Z9722"/>
      <c r="AA9722"/>
    </row>
    <row r="9723" spans="24:27" x14ac:dyDescent="0.25">
      <c r="X9723"/>
      <c r="Y9723"/>
      <c r="Z9723"/>
      <c r="AA9723"/>
    </row>
    <row r="9724" spans="24:27" x14ac:dyDescent="0.25">
      <c r="X9724"/>
      <c r="Y9724"/>
      <c r="Z9724"/>
      <c r="AA9724"/>
    </row>
    <row r="9725" spans="24:27" x14ac:dyDescent="0.25">
      <c r="X9725"/>
      <c r="Y9725"/>
      <c r="Z9725"/>
      <c r="AA9725"/>
    </row>
    <row r="9726" spans="24:27" x14ac:dyDescent="0.25">
      <c r="X9726"/>
      <c r="Y9726"/>
      <c r="Z9726"/>
      <c r="AA9726"/>
    </row>
    <row r="9727" spans="24:27" x14ac:dyDescent="0.25">
      <c r="X9727"/>
      <c r="Y9727"/>
      <c r="Z9727"/>
      <c r="AA9727"/>
    </row>
    <row r="9728" spans="24:27" x14ac:dyDescent="0.25">
      <c r="X9728"/>
      <c r="Y9728"/>
      <c r="Z9728"/>
      <c r="AA9728"/>
    </row>
    <row r="9729" spans="24:27" x14ac:dyDescent="0.25">
      <c r="X9729"/>
      <c r="Y9729"/>
      <c r="Z9729"/>
      <c r="AA9729"/>
    </row>
    <row r="9730" spans="24:27" x14ac:dyDescent="0.25">
      <c r="X9730"/>
      <c r="Y9730"/>
      <c r="Z9730"/>
      <c r="AA9730"/>
    </row>
    <row r="9731" spans="24:27" x14ac:dyDescent="0.25">
      <c r="X9731"/>
      <c r="Y9731"/>
      <c r="Z9731"/>
      <c r="AA9731"/>
    </row>
    <row r="9732" spans="24:27" x14ac:dyDescent="0.25">
      <c r="X9732"/>
      <c r="Y9732"/>
      <c r="Z9732"/>
      <c r="AA9732"/>
    </row>
    <row r="9733" spans="24:27" x14ac:dyDescent="0.25">
      <c r="X9733"/>
      <c r="Y9733"/>
      <c r="Z9733"/>
      <c r="AA9733"/>
    </row>
    <row r="9734" spans="24:27" x14ac:dyDescent="0.25">
      <c r="X9734"/>
      <c r="Y9734"/>
      <c r="Z9734"/>
      <c r="AA9734"/>
    </row>
    <row r="9735" spans="24:27" x14ac:dyDescent="0.25">
      <c r="X9735"/>
      <c r="Y9735"/>
      <c r="Z9735"/>
      <c r="AA9735"/>
    </row>
    <row r="9736" spans="24:27" x14ac:dyDescent="0.25">
      <c r="X9736"/>
      <c r="Y9736"/>
      <c r="Z9736"/>
      <c r="AA9736"/>
    </row>
    <row r="9737" spans="24:27" x14ac:dyDescent="0.25">
      <c r="X9737"/>
      <c r="Y9737"/>
      <c r="Z9737"/>
      <c r="AA9737"/>
    </row>
    <row r="9738" spans="24:27" x14ac:dyDescent="0.25">
      <c r="X9738"/>
      <c r="Y9738"/>
      <c r="Z9738"/>
      <c r="AA9738"/>
    </row>
    <row r="9739" spans="24:27" x14ac:dyDescent="0.25">
      <c r="X9739"/>
      <c r="Y9739"/>
      <c r="Z9739"/>
      <c r="AA9739"/>
    </row>
    <row r="9740" spans="24:27" x14ac:dyDescent="0.25">
      <c r="X9740"/>
      <c r="Y9740"/>
      <c r="Z9740"/>
      <c r="AA9740"/>
    </row>
    <row r="9741" spans="24:27" x14ac:dyDescent="0.25">
      <c r="X9741"/>
      <c r="Y9741"/>
      <c r="Z9741"/>
      <c r="AA9741"/>
    </row>
    <row r="9742" spans="24:27" x14ac:dyDescent="0.25">
      <c r="X9742"/>
      <c r="Y9742"/>
      <c r="Z9742"/>
      <c r="AA9742"/>
    </row>
    <row r="9743" spans="24:27" x14ac:dyDescent="0.25">
      <c r="X9743"/>
      <c r="Y9743"/>
      <c r="Z9743"/>
      <c r="AA9743"/>
    </row>
    <row r="9744" spans="24:27" x14ac:dyDescent="0.25">
      <c r="X9744"/>
      <c r="Y9744"/>
      <c r="Z9744"/>
      <c r="AA9744"/>
    </row>
    <row r="9745" spans="24:27" x14ac:dyDescent="0.25">
      <c r="X9745"/>
      <c r="Y9745"/>
      <c r="Z9745"/>
      <c r="AA9745"/>
    </row>
    <row r="9746" spans="24:27" x14ac:dyDescent="0.25">
      <c r="X9746"/>
      <c r="Y9746"/>
      <c r="Z9746"/>
      <c r="AA9746"/>
    </row>
    <row r="9747" spans="24:27" x14ac:dyDescent="0.25">
      <c r="X9747"/>
      <c r="Y9747"/>
      <c r="Z9747"/>
      <c r="AA9747"/>
    </row>
    <row r="9748" spans="24:27" x14ac:dyDescent="0.25">
      <c r="X9748"/>
      <c r="Y9748"/>
      <c r="Z9748"/>
      <c r="AA9748"/>
    </row>
    <row r="9749" spans="24:27" x14ac:dyDescent="0.25">
      <c r="X9749"/>
      <c r="Y9749"/>
      <c r="Z9749"/>
      <c r="AA9749"/>
    </row>
    <row r="9750" spans="24:27" x14ac:dyDescent="0.25">
      <c r="X9750"/>
      <c r="Y9750"/>
      <c r="Z9750"/>
      <c r="AA9750"/>
    </row>
    <row r="9751" spans="24:27" x14ac:dyDescent="0.25">
      <c r="X9751"/>
      <c r="Y9751"/>
      <c r="Z9751"/>
      <c r="AA9751"/>
    </row>
    <row r="9752" spans="24:27" x14ac:dyDescent="0.25">
      <c r="X9752"/>
      <c r="Y9752"/>
      <c r="Z9752"/>
      <c r="AA9752"/>
    </row>
    <row r="9753" spans="24:27" x14ac:dyDescent="0.25">
      <c r="X9753"/>
      <c r="Y9753"/>
      <c r="Z9753"/>
      <c r="AA9753"/>
    </row>
    <row r="9754" spans="24:27" x14ac:dyDescent="0.25">
      <c r="X9754"/>
      <c r="Y9754"/>
      <c r="Z9754"/>
      <c r="AA9754"/>
    </row>
    <row r="9755" spans="24:27" x14ac:dyDescent="0.25">
      <c r="X9755"/>
      <c r="Y9755"/>
      <c r="Z9755"/>
      <c r="AA9755"/>
    </row>
    <row r="9756" spans="24:27" x14ac:dyDescent="0.25">
      <c r="X9756"/>
      <c r="Y9756"/>
      <c r="Z9756"/>
      <c r="AA9756"/>
    </row>
    <row r="9757" spans="24:27" x14ac:dyDescent="0.25">
      <c r="X9757"/>
      <c r="Y9757"/>
      <c r="Z9757"/>
      <c r="AA9757"/>
    </row>
    <row r="9758" spans="24:27" x14ac:dyDescent="0.25">
      <c r="X9758"/>
      <c r="Y9758"/>
      <c r="Z9758"/>
      <c r="AA9758"/>
    </row>
    <row r="9759" spans="24:27" x14ac:dyDescent="0.25">
      <c r="X9759"/>
      <c r="Y9759"/>
      <c r="Z9759"/>
      <c r="AA9759"/>
    </row>
    <row r="9760" spans="24:27" x14ac:dyDescent="0.25">
      <c r="X9760"/>
      <c r="Y9760"/>
      <c r="Z9760"/>
      <c r="AA9760"/>
    </row>
    <row r="9761" spans="24:27" x14ac:dyDescent="0.25">
      <c r="X9761"/>
      <c r="Y9761"/>
      <c r="Z9761"/>
      <c r="AA9761"/>
    </row>
    <row r="9762" spans="24:27" x14ac:dyDescent="0.25">
      <c r="X9762"/>
      <c r="Y9762"/>
      <c r="Z9762"/>
      <c r="AA9762"/>
    </row>
    <row r="9763" spans="24:27" x14ac:dyDescent="0.25">
      <c r="X9763"/>
      <c r="Y9763"/>
      <c r="Z9763"/>
      <c r="AA9763"/>
    </row>
    <row r="9764" spans="24:27" x14ac:dyDescent="0.25">
      <c r="X9764"/>
      <c r="Y9764"/>
      <c r="Z9764"/>
      <c r="AA9764"/>
    </row>
    <row r="9765" spans="24:27" x14ac:dyDescent="0.25">
      <c r="X9765"/>
      <c r="Y9765"/>
      <c r="Z9765"/>
      <c r="AA9765"/>
    </row>
    <row r="9766" spans="24:27" x14ac:dyDescent="0.25">
      <c r="X9766"/>
      <c r="Y9766"/>
      <c r="Z9766"/>
      <c r="AA9766"/>
    </row>
    <row r="9767" spans="24:27" x14ac:dyDescent="0.25">
      <c r="X9767"/>
      <c r="Y9767"/>
      <c r="Z9767"/>
      <c r="AA9767"/>
    </row>
    <row r="9768" spans="24:27" x14ac:dyDescent="0.25">
      <c r="X9768"/>
      <c r="Y9768"/>
      <c r="Z9768"/>
      <c r="AA9768"/>
    </row>
    <row r="9769" spans="24:27" x14ac:dyDescent="0.25">
      <c r="X9769"/>
      <c r="Y9769"/>
      <c r="Z9769"/>
      <c r="AA9769"/>
    </row>
    <row r="9770" spans="24:27" x14ac:dyDescent="0.25">
      <c r="X9770"/>
      <c r="Y9770"/>
      <c r="Z9770"/>
      <c r="AA9770"/>
    </row>
    <row r="9771" spans="24:27" x14ac:dyDescent="0.25">
      <c r="X9771"/>
      <c r="Y9771"/>
      <c r="Z9771"/>
      <c r="AA9771"/>
    </row>
    <row r="9772" spans="24:27" x14ac:dyDescent="0.25">
      <c r="X9772"/>
      <c r="Y9772"/>
      <c r="Z9772"/>
      <c r="AA9772"/>
    </row>
    <row r="9773" spans="24:27" x14ac:dyDescent="0.25">
      <c r="X9773"/>
      <c r="Y9773"/>
      <c r="Z9773"/>
      <c r="AA9773"/>
    </row>
    <row r="9774" spans="24:27" x14ac:dyDescent="0.25">
      <c r="X9774"/>
      <c r="Y9774"/>
      <c r="Z9774"/>
      <c r="AA9774"/>
    </row>
    <row r="9775" spans="24:27" x14ac:dyDescent="0.25">
      <c r="X9775"/>
      <c r="Y9775"/>
      <c r="Z9775"/>
      <c r="AA9775"/>
    </row>
    <row r="9776" spans="24:27" x14ac:dyDescent="0.25">
      <c r="X9776"/>
      <c r="Y9776"/>
      <c r="Z9776"/>
      <c r="AA9776"/>
    </row>
    <row r="9777" spans="24:27" x14ac:dyDescent="0.25">
      <c r="X9777"/>
      <c r="Y9777"/>
      <c r="Z9777"/>
      <c r="AA9777"/>
    </row>
    <row r="9778" spans="24:27" x14ac:dyDescent="0.25">
      <c r="X9778"/>
      <c r="Y9778"/>
      <c r="Z9778"/>
      <c r="AA9778"/>
    </row>
    <row r="9779" spans="24:27" x14ac:dyDescent="0.25">
      <c r="X9779"/>
      <c r="Y9779"/>
      <c r="Z9779"/>
      <c r="AA9779"/>
    </row>
    <row r="9780" spans="24:27" x14ac:dyDescent="0.25">
      <c r="X9780"/>
      <c r="Y9780"/>
      <c r="Z9780"/>
      <c r="AA9780"/>
    </row>
    <row r="9781" spans="24:27" x14ac:dyDescent="0.25">
      <c r="X9781"/>
      <c r="Y9781"/>
      <c r="Z9781"/>
      <c r="AA9781"/>
    </row>
    <row r="9782" spans="24:27" x14ac:dyDescent="0.25">
      <c r="X9782"/>
      <c r="Y9782"/>
      <c r="Z9782"/>
      <c r="AA9782"/>
    </row>
    <row r="9783" spans="24:27" x14ac:dyDescent="0.25">
      <c r="X9783"/>
      <c r="Y9783"/>
      <c r="Z9783"/>
      <c r="AA9783"/>
    </row>
    <row r="9784" spans="24:27" x14ac:dyDescent="0.25">
      <c r="X9784"/>
      <c r="Y9784"/>
      <c r="Z9784"/>
      <c r="AA9784"/>
    </row>
    <row r="9785" spans="24:27" x14ac:dyDescent="0.25">
      <c r="X9785"/>
      <c r="Y9785"/>
      <c r="Z9785"/>
      <c r="AA9785"/>
    </row>
    <row r="9786" spans="24:27" x14ac:dyDescent="0.25">
      <c r="X9786"/>
      <c r="Y9786"/>
      <c r="Z9786"/>
      <c r="AA9786"/>
    </row>
    <row r="9787" spans="24:27" x14ac:dyDescent="0.25">
      <c r="X9787"/>
      <c r="Y9787"/>
      <c r="Z9787"/>
      <c r="AA9787"/>
    </row>
    <row r="9788" spans="24:27" x14ac:dyDescent="0.25">
      <c r="X9788"/>
      <c r="Y9788"/>
      <c r="Z9788"/>
      <c r="AA9788"/>
    </row>
    <row r="9789" spans="24:27" x14ac:dyDescent="0.25">
      <c r="X9789"/>
      <c r="Y9789"/>
      <c r="Z9789"/>
      <c r="AA9789"/>
    </row>
    <row r="9790" spans="24:27" x14ac:dyDescent="0.25">
      <c r="X9790"/>
      <c r="Y9790"/>
      <c r="Z9790"/>
      <c r="AA9790"/>
    </row>
    <row r="9791" spans="24:27" x14ac:dyDescent="0.25">
      <c r="X9791"/>
      <c r="Y9791"/>
      <c r="Z9791"/>
      <c r="AA9791"/>
    </row>
    <row r="9792" spans="24:27" x14ac:dyDescent="0.25">
      <c r="X9792"/>
      <c r="Y9792"/>
      <c r="Z9792"/>
      <c r="AA9792"/>
    </row>
    <row r="9793" spans="24:27" x14ac:dyDescent="0.25">
      <c r="X9793"/>
      <c r="Y9793"/>
      <c r="Z9793"/>
      <c r="AA9793"/>
    </row>
    <row r="9794" spans="24:27" x14ac:dyDescent="0.25">
      <c r="X9794"/>
      <c r="Y9794"/>
      <c r="Z9794"/>
      <c r="AA9794"/>
    </row>
    <row r="9795" spans="24:27" x14ac:dyDescent="0.25">
      <c r="X9795"/>
      <c r="Y9795"/>
      <c r="Z9795"/>
      <c r="AA9795"/>
    </row>
    <row r="9796" spans="24:27" x14ac:dyDescent="0.25">
      <c r="X9796"/>
      <c r="Y9796"/>
      <c r="Z9796"/>
      <c r="AA9796"/>
    </row>
    <row r="9797" spans="24:27" x14ac:dyDescent="0.25">
      <c r="X9797"/>
      <c r="Y9797"/>
      <c r="Z9797"/>
      <c r="AA9797"/>
    </row>
    <row r="9798" spans="24:27" x14ac:dyDescent="0.25">
      <c r="X9798"/>
      <c r="Y9798"/>
      <c r="Z9798"/>
      <c r="AA9798"/>
    </row>
    <row r="9799" spans="24:27" x14ac:dyDescent="0.25">
      <c r="X9799"/>
      <c r="Y9799"/>
      <c r="Z9799"/>
      <c r="AA9799"/>
    </row>
    <row r="9800" spans="24:27" x14ac:dyDescent="0.25">
      <c r="X9800"/>
      <c r="Y9800"/>
      <c r="Z9800"/>
      <c r="AA9800"/>
    </row>
    <row r="9801" spans="24:27" x14ac:dyDescent="0.25">
      <c r="X9801"/>
      <c r="Y9801"/>
      <c r="Z9801"/>
      <c r="AA9801"/>
    </row>
    <row r="9802" spans="24:27" x14ac:dyDescent="0.25">
      <c r="X9802"/>
      <c r="Y9802"/>
      <c r="Z9802"/>
      <c r="AA9802"/>
    </row>
    <row r="9803" spans="24:27" x14ac:dyDescent="0.25">
      <c r="X9803"/>
      <c r="Y9803"/>
      <c r="Z9803"/>
      <c r="AA9803"/>
    </row>
    <row r="9804" spans="24:27" x14ac:dyDescent="0.25">
      <c r="X9804"/>
      <c r="Y9804"/>
      <c r="Z9804"/>
      <c r="AA9804"/>
    </row>
    <row r="9805" spans="24:27" x14ac:dyDescent="0.25">
      <c r="X9805"/>
      <c r="Y9805"/>
      <c r="Z9805"/>
      <c r="AA9805"/>
    </row>
    <row r="9806" spans="24:27" x14ac:dyDescent="0.25">
      <c r="X9806"/>
      <c r="Y9806"/>
      <c r="Z9806"/>
      <c r="AA9806"/>
    </row>
    <row r="9807" spans="24:27" x14ac:dyDescent="0.25">
      <c r="X9807"/>
      <c r="Y9807"/>
      <c r="Z9807"/>
      <c r="AA9807"/>
    </row>
    <row r="9808" spans="24:27" x14ac:dyDescent="0.25">
      <c r="X9808"/>
      <c r="Y9808"/>
      <c r="Z9808"/>
      <c r="AA9808"/>
    </row>
    <row r="9809" spans="24:27" x14ac:dyDescent="0.25">
      <c r="X9809"/>
      <c r="Y9809"/>
      <c r="Z9809"/>
      <c r="AA9809"/>
    </row>
    <row r="9810" spans="24:27" x14ac:dyDescent="0.25">
      <c r="X9810"/>
      <c r="Y9810"/>
      <c r="Z9810"/>
      <c r="AA9810"/>
    </row>
    <row r="9811" spans="24:27" x14ac:dyDescent="0.25">
      <c r="X9811"/>
      <c r="Y9811"/>
      <c r="Z9811"/>
      <c r="AA9811"/>
    </row>
    <row r="9812" spans="24:27" x14ac:dyDescent="0.25">
      <c r="X9812"/>
      <c r="Y9812"/>
      <c r="Z9812"/>
      <c r="AA9812"/>
    </row>
    <row r="9813" spans="24:27" x14ac:dyDescent="0.25">
      <c r="X9813"/>
      <c r="Y9813"/>
      <c r="Z9813"/>
      <c r="AA9813"/>
    </row>
    <row r="9814" spans="24:27" x14ac:dyDescent="0.25">
      <c r="X9814"/>
      <c r="Y9814"/>
      <c r="Z9814"/>
      <c r="AA9814"/>
    </row>
    <row r="9815" spans="24:27" x14ac:dyDescent="0.25">
      <c r="X9815"/>
      <c r="Y9815"/>
      <c r="Z9815"/>
      <c r="AA9815"/>
    </row>
    <row r="9816" spans="24:27" x14ac:dyDescent="0.25">
      <c r="X9816"/>
      <c r="Y9816"/>
      <c r="Z9816"/>
      <c r="AA9816"/>
    </row>
    <row r="9817" spans="24:27" x14ac:dyDescent="0.25">
      <c r="X9817"/>
      <c r="Y9817"/>
      <c r="Z9817"/>
      <c r="AA9817"/>
    </row>
    <row r="9818" spans="24:27" x14ac:dyDescent="0.25">
      <c r="X9818"/>
      <c r="Y9818"/>
      <c r="Z9818"/>
      <c r="AA9818"/>
    </row>
    <row r="9819" spans="24:27" x14ac:dyDescent="0.25">
      <c r="X9819"/>
      <c r="Y9819"/>
      <c r="Z9819"/>
      <c r="AA9819"/>
    </row>
    <row r="9820" spans="24:27" x14ac:dyDescent="0.25">
      <c r="X9820"/>
      <c r="Y9820"/>
      <c r="Z9820"/>
      <c r="AA9820"/>
    </row>
    <row r="9821" spans="24:27" x14ac:dyDescent="0.25">
      <c r="X9821"/>
      <c r="Y9821"/>
      <c r="Z9821"/>
      <c r="AA9821"/>
    </row>
    <row r="9822" spans="24:27" x14ac:dyDescent="0.25">
      <c r="X9822"/>
      <c r="Y9822"/>
      <c r="Z9822"/>
      <c r="AA9822"/>
    </row>
    <row r="9823" spans="24:27" x14ac:dyDescent="0.25">
      <c r="X9823"/>
      <c r="Y9823"/>
      <c r="Z9823"/>
      <c r="AA9823"/>
    </row>
    <row r="9824" spans="24:27" x14ac:dyDescent="0.25">
      <c r="X9824"/>
      <c r="Y9824"/>
      <c r="Z9824"/>
      <c r="AA9824"/>
    </row>
    <row r="9825" spans="24:27" x14ac:dyDescent="0.25">
      <c r="X9825"/>
      <c r="Y9825"/>
      <c r="Z9825"/>
      <c r="AA9825"/>
    </row>
    <row r="9826" spans="24:27" x14ac:dyDescent="0.25">
      <c r="X9826"/>
      <c r="Y9826"/>
      <c r="Z9826"/>
      <c r="AA9826"/>
    </row>
    <row r="9827" spans="24:27" x14ac:dyDescent="0.25">
      <c r="X9827"/>
      <c r="Y9827"/>
      <c r="Z9827"/>
      <c r="AA9827"/>
    </row>
    <row r="9828" spans="24:27" x14ac:dyDescent="0.25">
      <c r="X9828"/>
      <c r="Y9828"/>
      <c r="Z9828"/>
      <c r="AA9828"/>
    </row>
    <row r="9829" spans="24:27" x14ac:dyDescent="0.25">
      <c r="X9829"/>
      <c r="Y9829"/>
      <c r="Z9829"/>
      <c r="AA9829"/>
    </row>
    <row r="9830" spans="24:27" x14ac:dyDescent="0.25">
      <c r="X9830"/>
      <c r="Y9830"/>
      <c r="Z9830"/>
      <c r="AA9830"/>
    </row>
    <row r="9831" spans="24:27" x14ac:dyDescent="0.25">
      <c r="X9831"/>
      <c r="Y9831"/>
      <c r="Z9831"/>
      <c r="AA9831"/>
    </row>
    <row r="9832" spans="24:27" x14ac:dyDescent="0.25">
      <c r="X9832"/>
      <c r="Y9832"/>
      <c r="Z9832"/>
      <c r="AA9832"/>
    </row>
    <row r="9833" spans="24:27" x14ac:dyDescent="0.25">
      <c r="X9833"/>
      <c r="Y9833"/>
      <c r="Z9833"/>
      <c r="AA9833"/>
    </row>
    <row r="9834" spans="24:27" x14ac:dyDescent="0.25">
      <c r="X9834"/>
      <c r="Y9834"/>
      <c r="Z9834"/>
      <c r="AA9834"/>
    </row>
    <row r="9835" spans="24:27" x14ac:dyDescent="0.25">
      <c r="X9835"/>
      <c r="Y9835"/>
      <c r="Z9835"/>
      <c r="AA9835"/>
    </row>
    <row r="9836" spans="24:27" x14ac:dyDescent="0.25">
      <c r="X9836"/>
      <c r="Y9836"/>
      <c r="Z9836"/>
      <c r="AA9836"/>
    </row>
    <row r="9837" spans="24:27" x14ac:dyDescent="0.25">
      <c r="X9837"/>
      <c r="Y9837"/>
      <c r="Z9837"/>
      <c r="AA9837"/>
    </row>
    <row r="9838" spans="24:27" x14ac:dyDescent="0.25">
      <c r="X9838"/>
      <c r="Y9838"/>
      <c r="Z9838"/>
      <c r="AA9838"/>
    </row>
    <row r="9839" spans="24:27" x14ac:dyDescent="0.25">
      <c r="X9839"/>
      <c r="Y9839"/>
      <c r="Z9839"/>
      <c r="AA9839"/>
    </row>
    <row r="9840" spans="24:27" x14ac:dyDescent="0.25">
      <c r="X9840"/>
      <c r="Y9840"/>
      <c r="Z9840"/>
      <c r="AA9840"/>
    </row>
    <row r="9841" spans="24:27" x14ac:dyDescent="0.25">
      <c r="X9841"/>
      <c r="Y9841"/>
      <c r="Z9841"/>
      <c r="AA9841"/>
    </row>
    <row r="9842" spans="24:27" x14ac:dyDescent="0.25">
      <c r="X9842"/>
      <c r="Y9842"/>
      <c r="Z9842"/>
      <c r="AA9842"/>
    </row>
    <row r="9843" spans="24:27" x14ac:dyDescent="0.25">
      <c r="X9843"/>
      <c r="Y9843"/>
      <c r="Z9843"/>
      <c r="AA9843"/>
    </row>
    <row r="9844" spans="24:27" x14ac:dyDescent="0.25">
      <c r="X9844"/>
      <c r="Y9844"/>
      <c r="Z9844"/>
      <c r="AA9844"/>
    </row>
    <row r="9845" spans="24:27" x14ac:dyDescent="0.25">
      <c r="X9845"/>
      <c r="Y9845"/>
      <c r="Z9845"/>
      <c r="AA9845"/>
    </row>
    <row r="9846" spans="24:27" x14ac:dyDescent="0.25">
      <c r="X9846"/>
      <c r="Y9846"/>
      <c r="Z9846"/>
      <c r="AA9846"/>
    </row>
    <row r="9847" spans="24:27" x14ac:dyDescent="0.25">
      <c r="X9847"/>
      <c r="Y9847"/>
      <c r="Z9847"/>
      <c r="AA9847"/>
    </row>
    <row r="9848" spans="24:27" x14ac:dyDescent="0.25">
      <c r="X9848"/>
      <c r="Y9848"/>
      <c r="Z9848"/>
      <c r="AA9848"/>
    </row>
    <row r="9849" spans="24:27" x14ac:dyDescent="0.25">
      <c r="X9849"/>
      <c r="Y9849"/>
      <c r="Z9849"/>
      <c r="AA9849"/>
    </row>
    <row r="9850" spans="24:27" x14ac:dyDescent="0.25">
      <c r="X9850"/>
      <c r="Y9850"/>
      <c r="Z9850"/>
      <c r="AA9850"/>
    </row>
    <row r="9851" spans="24:27" x14ac:dyDescent="0.25">
      <c r="X9851"/>
      <c r="Y9851"/>
      <c r="Z9851"/>
      <c r="AA9851"/>
    </row>
    <row r="9852" spans="24:27" x14ac:dyDescent="0.25">
      <c r="X9852"/>
      <c r="Y9852"/>
      <c r="Z9852"/>
      <c r="AA9852"/>
    </row>
    <row r="9853" spans="24:27" x14ac:dyDescent="0.25">
      <c r="X9853"/>
      <c r="Y9853"/>
      <c r="Z9853"/>
      <c r="AA9853"/>
    </row>
    <row r="9854" spans="24:27" x14ac:dyDescent="0.25">
      <c r="X9854"/>
      <c r="Y9854"/>
      <c r="Z9854"/>
      <c r="AA9854"/>
    </row>
    <row r="9855" spans="24:27" x14ac:dyDescent="0.25">
      <c r="X9855"/>
      <c r="Y9855"/>
      <c r="Z9855"/>
      <c r="AA9855"/>
    </row>
    <row r="9856" spans="24:27" x14ac:dyDescent="0.25">
      <c r="X9856"/>
      <c r="Y9856"/>
      <c r="Z9856"/>
      <c r="AA9856"/>
    </row>
    <row r="9857" spans="24:27" x14ac:dyDescent="0.25">
      <c r="X9857"/>
      <c r="Y9857"/>
      <c r="Z9857"/>
      <c r="AA9857"/>
    </row>
    <row r="9858" spans="24:27" x14ac:dyDescent="0.25">
      <c r="X9858"/>
      <c r="Y9858"/>
      <c r="Z9858"/>
      <c r="AA9858"/>
    </row>
    <row r="9859" spans="24:27" x14ac:dyDescent="0.25">
      <c r="X9859"/>
      <c r="Y9859"/>
      <c r="Z9859"/>
      <c r="AA9859"/>
    </row>
    <row r="9860" spans="24:27" x14ac:dyDescent="0.25">
      <c r="X9860"/>
      <c r="Y9860"/>
      <c r="Z9860"/>
      <c r="AA9860"/>
    </row>
    <row r="9861" spans="24:27" x14ac:dyDescent="0.25">
      <c r="X9861"/>
      <c r="Y9861"/>
      <c r="Z9861"/>
      <c r="AA9861"/>
    </row>
    <row r="9862" spans="24:27" x14ac:dyDescent="0.25">
      <c r="X9862"/>
      <c r="Y9862"/>
      <c r="Z9862"/>
      <c r="AA9862"/>
    </row>
    <row r="9863" spans="24:27" x14ac:dyDescent="0.25">
      <c r="X9863"/>
      <c r="Y9863"/>
      <c r="Z9863"/>
      <c r="AA9863"/>
    </row>
    <row r="9864" spans="24:27" x14ac:dyDescent="0.25">
      <c r="X9864"/>
      <c r="Y9864"/>
      <c r="Z9864"/>
      <c r="AA9864"/>
    </row>
    <row r="9865" spans="24:27" x14ac:dyDescent="0.25">
      <c r="X9865"/>
      <c r="Y9865"/>
      <c r="Z9865"/>
      <c r="AA9865"/>
    </row>
    <row r="9866" spans="24:27" x14ac:dyDescent="0.25">
      <c r="X9866"/>
      <c r="Y9866"/>
      <c r="Z9866"/>
      <c r="AA9866"/>
    </row>
    <row r="9867" spans="24:27" x14ac:dyDescent="0.25">
      <c r="X9867"/>
      <c r="Y9867"/>
      <c r="Z9867"/>
      <c r="AA9867"/>
    </row>
    <row r="9868" spans="24:27" x14ac:dyDescent="0.25">
      <c r="X9868"/>
      <c r="Y9868"/>
      <c r="Z9868"/>
      <c r="AA9868"/>
    </row>
    <row r="9869" spans="24:27" x14ac:dyDescent="0.25">
      <c r="X9869"/>
      <c r="Y9869"/>
      <c r="Z9869"/>
      <c r="AA9869"/>
    </row>
    <row r="9870" spans="24:27" x14ac:dyDescent="0.25">
      <c r="X9870"/>
      <c r="Y9870"/>
      <c r="Z9870"/>
      <c r="AA9870"/>
    </row>
    <row r="9871" spans="24:27" x14ac:dyDescent="0.25">
      <c r="X9871"/>
      <c r="Y9871"/>
      <c r="Z9871"/>
      <c r="AA9871"/>
    </row>
    <row r="9872" spans="24:27" x14ac:dyDescent="0.25">
      <c r="X9872"/>
      <c r="Y9872"/>
      <c r="Z9872"/>
      <c r="AA9872"/>
    </row>
    <row r="9873" spans="24:27" x14ac:dyDescent="0.25">
      <c r="X9873"/>
      <c r="Y9873"/>
      <c r="Z9873"/>
      <c r="AA9873"/>
    </row>
    <row r="9874" spans="24:27" x14ac:dyDescent="0.25">
      <c r="X9874"/>
      <c r="Y9874"/>
      <c r="Z9874"/>
      <c r="AA9874"/>
    </row>
    <row r="9875" spans="24:27" x14ac:dyDescent="0.25">
      <c r="X9875"/>
      <c r="Y9875"/>
      <c r="Z9875"/>
      <c r="AA9875"/>
    </row>
    <row r="9876" spans="24:27" x14ac:dyDescent="0.25">
      <c r="X9876"/>
      <c r="Y9876"/>
      <c r="Z9876"/>
      <c r="AA9876"/>
    </row>
    <row r="9877" spans="24:27" x14ac:dyDescent="0.25">
      <c r="X9877"/>
      <c r="Y9877"/>
      <c r="Z9877"/>
      <c r="AA9877"/>
    </row>
    <row r="9878" spans="24:27" x14ac:dyDescent="0.25">
      <c r="X9878"/>
      <c r="Y9878"/>
      <c r="Z9878"/>
      <c r="AA9878"/>
    </row>
    <row r="9879" spans="24:27" x14ac:dyDescent="0.25">
      <c r="X9879"/>
      <c r="Y9879"/>
      <c r="Z9879"/>
      <c r="AA9879"/>
    </row>
    <row r="9880" spans="24:27" x14ac:dyDescent="0.25">
      <c r="X9880"/>
      <c r="Y9880"/>
      <c r="Z9880"/>
      <c r="AA9880"/>
    </row>
    <row r="9881" spans="24:27" x14ac:dyDescent="0.25">
      <c r="X9881"/>
      <c r="Y9881"/>
      <c r="Z9881"/>
      <c r="AA9881"/>
    </row>
    <row r="9882" spans="24:27" x14ac:dyDescent="0.25">
      <c r="X9882"/>
      <c r="Y9882"/>
      <c r="Z9882"/>
      <c r="AA9882"/>
    </row>
    <row r="9883" spans="24:27" x14ac:dyDescent="0.25">
      <c r="X9883"/>
      <c r="Y9883"/>
      <c r="Z9883"/>
      <c r="AA9883"/>
    </row>
    <row r="9884" spans="24:27" x14ac:dyDescent="0.25">
      <c r="X9884"/>
      <c r="Y9884"/>
      <c r="Z9884"/>
      <c r="AA9884"/>
    </row>
    <row r="9885" spans="24:27" x14ac:dyDescent="0.25">
      <c r="X9885"/>
      <c r="Y9885"/>
      <c r="Z9885"/>
      <c r="AA9885"/>
    </row>
    <row r="9886" spans="24:27" x14ac:dyDescent="0.25">
      <c r="X9886"/>
      <c r="Y9886"/>
      <c r="Z9886"/>
      <c r="AA9886"/>
    </row>
    <row r="9887" spans="24:27" x14ac:dyDescent="0.25">
      <c r="X9887"/>
      <c r="Y9887"/>
      <c r="Z9887"/>
      <c r="AA9887"/>
    </row>
    <row r="9888" spans="24:27" x14ac:dyDescent="0.25">
      <c r="X9888"/>
      <c r="Y9888"/>
      <c r="Z9888"/>
      <c r="AA9888"/>
    </row>
    <row r="9889" spans="24:27" x14ac:dyDescent="0.25">
      <c r="X9889"/>
      <c r="Y9889"/>
      <c r="Z9889"/>
      <c r="AA9889"/>
    </row>
    <row r="9890" spans="24:27" x14ac:dyDescent="0.25">
      <c r="X9890"/>
      <c r="Y9890"/>
      <c r="Z9890"/>
      <c r="AA9890"/>
    </row>
    <row r="9891" spans="24:27" x14ac:dyDescent="0.25">
      <c r="X9891"/>
      <c r="Y9891"/>
      <c r="Z9891"/>
      <c r="AA9891"/>
    </row>
    <row r="9892" spans="24:27" x14ac:dyDescent="0.25">
      <c r="X9892"/>
      <c r="Y9892"/>
      <c r="Z9892"/>
      <c r="AA9892"/>
    </row>
    <row r="9893" spans="24:27" x14ac:dyDescent="0.25">
      <c r="X9893"/>
      <c r="Y9893"/>
      <c r="Z9893"/>
      <c r="AA9893"/>
    </row>
    <row r="9894" spans="24:27" x14ac:dyDescent="0.25">
      <c r="X9894"/>
      <c r="Y9894"/>
      <c r="Z9894"/>
      <c r="AA9894"/>
    </row>
    <row r="9895" spans="24:27" x14ac:dyDescent="0.25">
      <c r="X9895"/>
      <c r="Y9895"/>
      <c r="Z9895"/>
      <c r="AA9895"/>
    </row>
    <row r="9896" spans="24:27" x14ac:dyDescent="0.25">
      <c r="X9896"/>
      <c r="Y9896"/>
      <c r="Z9896"/>
      <c r="AA9896"/>
    </row>
    <row r="9897" spans="24:27" x14ac:dyDescent="0.25">
      <c r="X9897"/>
      <c r="Y9897"/>
      <c r="Z9897"/>
      <c r="AA9897"/>
    </row>
    <row r="9898" spans="24:27" x14ac:dyDescent="0.25">
      <c r="X9898"/>
      <c r="Y9898"/>
      <c r="Z9898"/>
      <c r="AA9898"/>
    </row>
    <row r="9899" spans="24:27" x14ac:dyDescent="0.25">
      <c r="X9899"/>
      <c r="Y9899"/>
      <c r="Z9899"/>
      <c r="AA9899"/>
    </row>
    <row r="9900" spans="24:27" x14ac:dyDescent="0.25">
      <c r="X9900"/>
      <c r="Y9900"/>
      <c r="Z9900"/>
      <c r="AA9900"/>
    </row>
    <row r="9901" spans="24:27" x14ac:dyDescent="0.25">
      <c r="X9901"/>
      <c r="Y9901"/>
      <c r="Z9901"/>
      <c r="AA9901"/>
    </row>
    <row r="9902" spans="24:27" x14ac:dyDescent="0.25">
      <c r="X9902"/>
      <c r="Y9902"/>
      <c r="Z9902"/>
      <c r="AA9902"/>
    </row>
    <row r="9903" spans="24:27" x14ac:dyDescent="0.25">
      <c r="X9903"/>
      <c r="Y9903"/>
      <c r="Z9903"/>
      <c r="AA9903"/>
    </row>
    <row r="9904" spans="24:27" x14ac:dyDescent="0.25">
      <c r="X9904"/>
      <c r="Y9904"/>
      <c r="Z9904"/>
      <c r="AA9904"/>
    </row>
    <row r="9905" spans="24:27" x14ac:dyDescent="0.25">
      <c r="X9905"/>
      <c r="Y9905"/>
      <c r="Z9905"/>
      <c r="AA9905"/>
    </row>
    <row r="9906" spans="24:27" x14ac:dyDescent="0.25">
      <c r="X9906"/>
      <c r="Y9906"/>
      <c r="Z9906"/>
      <c r="AA9906"/>
    </row>
    <row r="9907" spans="24:27" x14ac:dyDescent="0.25">
      <c r="X9907"/>
      <c r="Y9907"/>
      <c r="Z9907"/>
      <c r="AA9907"/>
    </row>
    <row r="9908" spans="24:27" x14ac:dyDescent="0.25">
      <c r="X9908"/>
      <c r="Y9908"/>
      <c r="Z9908"/>
      <c r="AA9908"/>
    </row>
    <row r="9909" spans="24:27" x14ac:dyDescent="0.25">
      <c r="X9909"/>
      <c r="Y9909"/>
      <c r="Z9909"/>
      <c r="AA9909"/>
    </row>
    <row r="9910" spans="24:27" x14ac:dyDescent="0.25">
      <c r="X9910"/>
      <c r="Y9910"/>
      <c r="Z9910"/>
      <c r="AA9910"/>
    </row>
    <row r="9911" spans="24:27" x14ac:dyDescent="0.25">
      <c r="X9911"/>
      <c r="Y9911"/>
      <c r="Z9911"/>
      <c r="AA9911"/>
    </row>
    <row r="9912" spans="24:27" x14ac:dyDescent="0.25">
      <c r="X9912"/>
      <c r="Y9912"/>
      <c r="Z9912"/>
      <c r="AA9912"/>
    </row>
    <row r="9913" spans="24:27" x14ac:dyDescent="0.25">
      <c r="X9913"/>
      <c r="Y9913"/>
      <c r="Z9913"/>
      <c r="AA9913"/>
    </row>
    <row r="9914" spans="24:27" x14ac:dyDescent="0.25">
      <c r="X9914"/>
      <c r="Y9914"/>
      <c r="Z9914"/>
      <c r="AA9914"/>
    </row>
    <row r="9915" spans="24:27" x14ac:dyDescent="0.25">
      <c r="X9915"/>
      <c r="Y9915"/>
      <c r="Z9915"/>
      <c r="AA9915"/>
    </row>
    <row r="9916" spans="24:27" x14ac:dyDescent="0.25">
      <c r="X9916"/>
      <c r="Y9916"/>
      <c r="Z9916"/>
      <c r="AA9916"/>
    </row>
    <row r="9917" spans="24:27" x14ac:dyDescent="0.25">
      <c r="X9917"/>
      <c r="Y9917"/>
      <c r="Z9917"/>
      <c r="AA9917"/>
    </row>
    <row r="9918" spans="24:27" x14ac:dyDescent="0.25">
      <c r="X9918"/>
      <c r="Y9918"/>
      <c r="Z9918"/>
      <c r="AA9918"/>
    </row>
    <row r="9919" spans="24:27" x14ac:dyDescent="0.25">
      <c r="X9919"/>
      <c r="Y9919"/>
      <c r="Z9919"/>
      <c r="AA9919"/>
    </row>
    <row r="9920" spans="24:27" x14ac:dyDescent="0.25">
      <c r="X9920"/>
      <c r="Y9920"/>
      <c r="Z9920"/>
      <c r="AA9920"/>
    </row>
    <row r="9921" spans="24:27" x14ac:dyDescent="0.25">
      <c r="X9921"/>
      <c r="Y9921"/>
      <c r="Z9921"/>
      <c r="AA9921"/>
    </row>
    <row r="9922" spans="24:27" x14ac:dyDescent="0.25">
      <c r="X9922"/>
      <c r="Y9922"/>
      <c r="Z9922"/>
      <c r="AA9922"/>
    </row>
    <row r="9923" spans="24:27" x14ac:dyDescent="0.25">
      <c r="X9923"/>
      <c r="Y9923"/>
      <c r="Z9923"/>
      <c r="AA9923"/>
    </row>
    <row r="9924" spans="24:27" x14ac:dyDescent="0.25">
      <c r="X9924"/>
      <c r="Y9924"/>
      <c r="Z9924"/>
      <c r="AA9924"/>
    </row>
    <row r="9925" spans="24:27" x14ac:dyDescent="0.25">
      <c r="X9925"/>
      <c r="Y9925"/>
      <c r="Z9925"/>
      <c r="AA9925"/>
    </row>
    <row r="9926" spans="24:27" x14ac:dyDescent="0.25">
      <c r="X9926"/>
      <c r="Y9926"/>
      <c r="Z9926"/>
      <c r="AA9926"/>
    </row>
    <row r="9927" spans="24:27" x14ac:dyDescent="0.25">
      <c r="X9927"/>
      <c r="Y9927"/>
      <c r="Z9927"/>
      <c r="AA9927"/>
    </row>
    <row r="9928" spans="24:27" x14ac:dyDescent="0.25">
      <c r="X9928"/>
      <c r="Y9928"/>
      <c r="Z9928"/>
      <c r="AA9928"/>
    </row>
    <row r="9929" spans="24:27" x14ac:dyDescent="0.25">
      <c r="X9929"/>
      <c r="Y9929"/>
      <c r="Z9929"/>
      <c r="AA9929"/>
    </row>
    <row r="9930" spans="24:27" x14ac:dyDescent="0.25">
      <c r="X9930"/>
      <c r="Y9930"/>
      <c r="Z9930"/>
      <c r="AA9930"/>
    </row>
    <row r="9931" spans="24:27" x14ac:dyDescent="0.25">
      <c r="X9931"/>
      <c r="Y9931"/>
      <c r="Z9931"/>
      <c r="AA9931"/>
    </row>
    <row r="9932" spans="24:27" x14ac:dyDescent="0.25">
      <c r="X9932"/>
      <c r="Y9932"/>
      <c r="Z9932"/>
      <c r="AA9932"/>
    </row>
    <row r="9933" spans="24:27" x14ac:dyDescent="0.25">
      <c r="X9933"/>
      <c r="Y9933"/>
      <c r="Z9933"/>
      <c r="AA9933"/>
    </row>
    <row r="9934" spans="24:27" x14ac:dyDescent="0.25">
      <c r="X9934"/>
      <c r="Y9934"/>
      <c r="Z9934"/>
      <c r="AA9934"/>
    </row>
    <row r="9935" spans="24:27" x14ac:dyDescent="0.25">
      <c r="X9935"/>
      <c r="Y9935"/>
      <c r="Z9935"/>
      <c r="AA9935"/>
    </row>
    <row r="9936" spans="24:27" x14ac:dyDescent="0.25">
      <c r="X9936"/>
      <c r="Y9936"/>
      <c r="Z9936"/>
      <c r="AA9936"/>
    </row>
    <row r="9937" spans="24:27" x14ac:dyDescent="0.25">
      <c r="X9937"/>
      <c r="Y9937"/>
      <c r="Z9937"/>
      <c r="AA9937"/>
    </row>
    <row r="9938" spans="24:27" x14ac:dyDescent="0.25">
      <c r="X9938"/>
      <c r="Y9938"/>
      <c r="Z9938"/>
      <c r="AA9938"/>
    </row>
    <row r="9939" spans="24:27" x14ac:dyDescent="0.25">
      <c r="X9939"/>
      <c r="Y9939"/>
      <c r="Z9939"/>
      <c r="AA9939"/>
    </row>
    <row r="9940" spans="24:27" x14ac:dyDescent="0.25">
      <c r="X9940"/>
      <c r="Y9940"/>
      <c r="Z9940"/>
      <c r="AA9940"/>
    </row>
    <row r="9941" spans="24:27" x14ac:dyDescent="0.25">
      <c r="X9941"/>
      <c r="Y9941"/>
      <c r="Z9941"/>
      <c r="AA9941"/>
    </row>
    <row r="9942" spans="24:27" x14ac:dyDescent="0.25">
      <c r="X9942"/>
      <c r="Y9942"/>
      <c r="Z9942"/>
      <c r="AA9942"/>
    </row>
    <row r="9943" spans="24:27" x14ac:dyDescent="0.25">
      <c r="X9943"/>
      <c r="Y9943"/>
      <c r="Z9943"/>
      <c r="AA9943"/>
    </row>
    <row r="9944" spans="24:27" x14ac:dyDescent="0.25">
      <c r="X9944"/>
      <c r="Y9944"/>
      <c r="Z9944"/>
      <c r="AA9944"/>
    </row>
    <row r="9945" spans="24:27" x14ac:dyDescent="0.25">
      <c r="X9945"/>
      <c r="Y9945"/>
      <c r="Z9945"/>
      <c r="AA9945"/>
    </row>
    <row r="9946" spans="24:27" x14ac:dyDescent="0.25">
      <c r="X9946"/>
      <c r="Y9946"/>
      <c r="Z9946"/>
      <c r="AA9946"/>
    </row>
    <row r="9947" spans="24:27" x14ac:dyDescent="0.25">
      <c r="X9947"/>
      <c r="Y9947"/>
      <c r="Z9947"/>
      <c r="AA9947"/>
    </row>
    <row r="9948" spans="24:27" x14ac:dyDescent="0.25">
      <c r="X9948"/>
      <c r="Y9948"/>
      <c r="Z9948"/>
      <c r="AA9948"/>
    </row>
    <row r="9949" spans="24:27" x14ac:dyDescent="0.25">
      <c r="X9949"/>
      <c r="Y9949"/>
      <c r="Z9949"/>
      <c r="AA9949"/>
    </row>
    <row r="9950" spans="24:27" x14ac:dyDescent="0.25">
      <c r="X9950"/>
      <c r="Y9950"/>
      <c r="Z9950"/>
      <c r="AA9950"/>
    </row>
    <row r="9951" spans="24:27" x14ac:dyDescent="0.25">
      <c r="X9951"/>
      <c r="Y9951"/>
      <c r="Z9951"/>
      <c r="AA9951"/>
    </row>
    <row r="9952" spans="24:27" x14ac:dyDescent="0.25">
      <c r="X9952"/>
      <c r="Y9952"/>
      <c r="Z9952"/>
      <c r="AA9952"/>
    </row>
    <row r="9953" spans="24:27" x14ac:dyDescent="0.25">
      <c r="X9953"/>
      <c r="Y9953"/>
      <c r="Z9953"/>
      <c r="AA9953"/>
    </row>
    <row r="9954" spans="24:27" x14ac:dyDescent="0.25">
      <c r="X9954"/>
      <c r="Y9954"/>
      <c r="Z9954"/>
      <c r="AA9954"/>
    </row>
    <row r="9955" spans="24:27" x14ac:dyDescent="0.25">
      <c r="X9955"/>
      <c r="Y9955"/>
      <c r="Z9955"/>
      <c r="AA9955"/>
    </row>
    <row r="9956" spans="24:27" x14ac:dyDescent="0.25">
      <c r="X9956"/>
      <c r="Y9956"/>
      <c r="Z9956"/>
      <c r="AA9956"/>
    </row>
    <row r="9957" spans="24:27" x14ac:dyDescent="0.25">
      <c r="X9957"/>
      <c r="Y9957"/>
      <c r="Z9957"/>
      <c r="AA9957"/>
    </row>
    <row r="9958" spans="24:27" x14ac:dyDescent="0.25">
      <c r="X9958"/>
      <c r="Y9958"/>
      <c r="Z9958"/>
      <c r="AA9958"/>
    </row>
    <row r="9959" spans="24:27" x14ac:dyDescent="0.25">
      <c r="X9959"/>
      <c r="Y9959"/>
      <c r="Z9959"/>
      <c r="AA9959"/>
    </row>
    <row r="9960" spans="24:27" x14ac:dyDescent="0.25">
      <c r="X9960"/>
      <c r="Y9960"/>
      <c r="Z9960"/>
      <c r="AA9960"/>
    </row>
    <row r="9961" spans="24:27" x14ac:dyDescent="0.25">
      <c r="X9961"/>
      <c r="Y9961"/>
      <c r="Z9961"/>
      <c r="AA9961"/>
    </row>
    <row r="9962" spans="24:27" x14ac:dyDescent="0.25">
      <c r="X9962"/>
      <c r="Y9962"/>
      <c r="Z9962"/>
      <c r="AA9962"/>
    </row>
    <row r="9963" spans="24:27" x14ac:dyDescent="0.25">
      <c r="X9963"/>
      <c r="Y9963"/>
      <c r="Z9963"/>
      <c r="AA9963"/>
    </row>
    <row r="9964" spans="24:27" x14ac:dyDescent="0.25">
      <c r="X9964"/>
      <c r="Y9964"/>
      <c r="Z9964"/>
      <c r="AA9964"/>
    </row>
    <row r="9965" spans="24:27" x14ac:dyDescent="0.25">
      <c r="X9965"/>
      <c r="Y9965"/>
      <c r="Z9965"/>
      <c r="AA9965"/>
    </row>
    <row r="9966" spans="24:27" x14ac:dyDescent="0.25">
      <c r="X9966"/>
      <c r="Y9966"/>
      <c r="Z9966"/>
      <c r="AA9966"/>
    </row>
    <row r="9967" spans="24:27" x14ac:dyDescent="0.25">
      <c r="X9967"/>
      <c r="Y9967"/>
      <c r="Z9967"/>
      <c r="AA9967"/>
    </row>
    <row r="9968" spans="24:27" x14ac:dyDescent="0.25">
      <c r="X9968"/>
      <c r="Y9968"/>
      <c r="Z9968"/>
      <c r="AA9968"/>
    </row>
    <row r="9969" spans="24:27" x14ac:dyDescent="0.25">
      <c r="X9969"/>
      <c r="Y9969"/>
      <c r="Z9969"/>
      <c r="AA9969"/>
    </row>
    <row r="9970" spans="24:27" x14ac:dyDescent="0.25">
      <c r="X9970"/>
      <c r="Y9970"/>
      <c r="Z9970"/>
      <c r="AA9970"/>
    </row>
    <row r="9971" spans="24:27" x14ac:dyDescent="0.25">
      <c r="X9971"/>
      <c r="Y9971"/>
      <c r="Z9971"/>
      <c r="AA9971"/>
    </row>
    <row r="9972" spans="24:27" x14ac:dyDescent="0.25">
      <c r="X9972"/>
      <c r="Y9972"/>
      <c r="Z9972"/>
      <c r="AA9972"/>
    </row>
    <row r="9973" spans="24:27" x14ac:dyDescent="0.25">
      <c r="X9973"/>
      <c r="Y9973"/>
      <c r="Z9973"/>
      <c r="AA9973"/>
    </row>
    <row r="9974" spans="24:27" x14ac:dyDescent="0.25">
      <c r="X9974"/>
      <c r="Y9974"/>
      <c r="Z9974"/>
      <c r="AA9974"/>
    </row>
    <row r="9975" spans="24:27" x14ac:dyDescent="0.25">
      <c r="X9975"/>
      <c r="Y9975"/>
      <c r="Z9975"/>
      <c r="AA9975"/>
    </row>
    <row r="9976" spans="24:27" x14ac:dyDescent="0.25">
      <c r="X9976"/>
      <c r="Y9976"/>
      <c r="Z9976"/>
      <c r="AA9976"/>
    </row>
    <row r="9977" spans="24:27" x14ac:dyDescent="0.25">
      <c r="X9977"/>
      <c r="Y9977"/>
      <c r="Z9977"/>
      <c r="AA9977"/>
    </row>
    <row r="9978" spans="24:27" x14ac:dyDescent="0.25">
      <c r="X9978"/>
      <c r="Y9978"/>
      <c r="Z9978"/>
      <c r="AA9978"/>
    </row>
    <row r="9979" spans="24:27" x14ac:dyDescent="0.25">
      <c r="X9979"/>
      <c r="Y9979"/>
      <c r="Z9979"/>
      <c r="AA9979"/>
    </row>
    <row r="9980" spans="24:27" x14ac:dyDescent="0.25">
      <c r="X9980"/>
      <c r="Y9980"/>
      <c r="Z9980"/>
      <c r="AA9980"/>
    </row>
    <row r="9981" spans="24:27" x14ac:dyDescent="0.25">
      <c r="X9981"/>
      <c r="Y9981"/>
      <c r="Z9981"/>
      <c r="AA9981"/>
    </row>
    <row r="9982" spans="24:27" x14ac:dyDescent="0.25">
      <c r="X9982"/>
      <c r="Y9982"/>
      <c r="Z9982"/>
      <c r="AA9982"/>
    </row>
    <row r="9983" spans="24:27" x14ac:dyDescent="0.25">
      <c r="X9983"/>
      <c r="Y9983"/>
      <c r="Z9983"/>
      <c r="AA9983"/>
    </row>
    <row r="9984" spans="24:27" x14ac:dyDescent="0.25">
      <c r="X9984"/>
      <c r="Y9984"/>
      <c r="Z9984"/>
      <c r="AA9984"/>
    </row>
    <row r="9985" spans="24:27" x14ac:dyDescent="0.25">
      <c r="X9985"/>
      <c r="Y9985"/>
      <c r="Z9985"/>
      <c r="AA9985"/>
    </row>
    <row r="9986" spans="24:27" x14ac:dyDescent="0.25">
      <c r="X9986"/>
      <c r="Y9986"/>
      <c r="Z9986"/>
      <c r="AA9986"/>
    </row>
    <row r="9987" spans="24:27" x14ac:dyDescent="0.25">
      <c r="X9987"/>
      <c r="Y9987"/>
      <c r="Z9987"/>
      <c r="AA9987"/>
    </row>
    <row r="9988" spans="24:27" x14ac:dyDescent="0.25">
      <c r="X9988"/>
      <c r="Y9988"/>
      <c r="Z9988"/>
      <c r="AA9988"/>
    </row>
    <row r="9989" spans="24:27" x14ac:dyDescent="0.25">
      <c r="X9989"/>
      <c r="Y9989"/>
      <c r="Z9989"/>
      <c r="AA9989"/>
    </row>
    <row r="9990" spans="24:27" x14ac:dyDescent="0.25">
      <c r="X9990"/>
      <c r="Y9990"/>
      <c r="Z9990"/>
      <c r="AA9990"/>
    </row>
    <row r="9991" spans="24:27" x14ac:dyDescent="0.25">
      <c r="X9991"/>
      <c r="Y9991"/>
      <c r="Z9991"/>
      <c r="AA9991"/>
    </row>
    <row r="9992" spans="24:27" x14ac:dyDescent="0.25">
      <c r="X9992"/>
      <c r="Y9992"/>
      <c r="Z9992"/>
      <c r="AA9992"/>
    </row>
    <row r="9993" spans="24:27" x14ac:dyDescent="0.25">
      <c r="X9993"/>
      <c r="Y9993"/>
      <c r="Z9993"/>
      <c r="AA9993"/>
    </row>
    <row r="9994" spans="24:27" x14ac:dyDescent="0.25">
      <c r="X9994"/>
      <c r="Y9994"/>
      <c r="Z9994"/>
      <c r="AA9994"/>
    </row>
    <row r="9995" spans="24:27" x14ac:dyDescent="0.25">
      <c r="X9995"/>
      <c r="Y9995"/>
      <c r="Z9995"/>
      <c r="AA9995"/>
    </row>
    <row r="9996" spans="24:27" x14ac:dyDescent="0.25">
      <c r="X9996"/>
      <c r="Y9996"/>
      <c r="Z9996"/>
      <c r="AA9996"/>
    </row>
    <row r="9997" spans="24:27" x14ac:dyDescent="0.25">
      <c r="X9997"/>
      <c r="Y9997"/>
      <c r="Z9997"/>
      <c r="AA9997"/>
    </row>
    <row r="9998" spans="24:27" x14ac:dyDescent="0.25">
      <c r="X9998"/>
      <c r="Y9998"/>
      <c r="Z9998"/>
      <c r="AA9998"/>
    </row>
    <row r="9999" spans="24:27" x14ac:dyDescent="0.25">
      <c r="X9999"/>
      <c r="Y9999"/>
      <c r="Z9999"/>
      <c r="AA9999"/>
    </row>
    <row r="10000" spans="24:27" x14ac:dyDescent="0.25">
      <c r="X10000"/>
      <c r="Y10000"/>
      <c r="Z10000"/>
      <c r="AA10000"/>
    </row>
    <row r="10001" spans="24:27" x14ac:dyDescent="0.25">
      <c r="X10001"/>
      <c r="Y10001"/>
      <c r="Z10001"/>
      <c r="AA10001"/>
    </row>
    <row r="10002" spans="24:27" x14ac:dyDescent="0.25">
      <c r="X10002"/>
      <c r="Y10002"/>
      <c r="Z10002"/>
      <c r="AA10002"/>
    </row>
    <row r="10003" spans="24:27" x14ac:dyDescent="0.25">
      <c r="X10003"/>
      <c r="Y10003"/>
      <c r="Z10003"/>
      <c r="AA10003"/>
    </row>
    <row r="10004" spans="24:27" x14ac:dyDescent="0.25">
      <c r="X10004"/>
      <c r="Y10004"/>
      <c r="Z10004"/>
      <c r="AA10004"/>
    </row>
    <row r="10005" spans="24:27" x14ac:dyDescent="0.25">
      <c r="X10005"/>
      <c r="Y10005"/>
      <c r="Z10005"/>
      <c r="AA10005"/>
    </row>
    <row r="10006" spans="24:27" x14ac:dyDescent="0.25">
      <c r="X10006"/>
      <c r="Y10006"/>
      <c r="Z10006"/>
      <c r="AA10006"/>
    </row>
    <row r="10007" spans="24:27" x14ac:dyDescent="0.25">
      <c r="X10007"/>
      <c r="Y10007"/>
      <c r="Z10007"/>
      <c r="AA10007"/>
    </row>
    <row r="10008" spans="24:27" x14ac:dyDescent="0.25">
      <c r="X10008"/>
      <c r="Y10008"/>
      <c r="Z10008"/>
      <c r="AA10008"/>
    </row>
    <row r="10009" spans="24:27" x14ac:dyDescent="0.25">
      <c r="X10009"/>
      <c r="Y10009"/>
      <c r="Z10009"/>
      <c r="AA10009"/>
    </row>
    <row r="10010" spans="24:27" x14ac:dyDescent="0.25">
      <c r="X10010"/>
      <c r="Y10010"/>
      <c r="Z10010"/>
      <c r="AA10010"/>
    </row>
    <row r="10011" spans="24:27" x14ac:dyDescent="0.25">
      <c r="X10011"/>
      <c r="Y10011"/>
      <c r="Z10011"/>
      <c r="AA10011"/>
    </row>
    <row r="10012" spans="24:27" x14ac:dyDescent="0.25">
      <c r="X10012"/>
      <c r="Y10012"/>
      <c r="Z10012"/>
      <c r="AA10012"/>
    </row>
    <row r="10013" spans="24:27" x14ac:dyDescent="0.25">
      <c r="X10013"/>
      <c r="Y10013"/>
      <c r="Z10013"/>
      <c r="AA10013"/>
    </row>
    <row r="10014" spans="24:27" x14ac:dyDescent="0.25">
      <c r="X10014"/>
      <c r="Y10014"/>
      <c r="Z10014"/>
      <c r="AA10014"/>
    </row>
    <row r="10015" spans="24:27" x14ac:dyDescent="0.25">
      <c r="X10015"/>
      <c r="Y10015"/>
      <c r="Z10015"/>
      <c r="AA10015"/>
    </row>
    <row r="10016" spans="24:27" x14ac:dyDescent="0.25">
      <c r="X10016"/>
      <c r="Y10016"/>
      <c r="Z10016"/>
      <c r="AA10016"/>
    </row>
    <row r="10017" spans="24:27" x14ac:dyDescent="0.25">
      <c r="X10017"/>
      <c r="Y10017"/>
      <c r="Z10017"/>
      <c r="AA10017"/>
    </row>
    <row r="10018" spans="24:27" x14ac:dyDescent="0.25">
      <c r="X10018"/>
      <c r="Y10018"/>
      <c r="Z10018"/>
      <c r="AA10018"/>
    </row>
    <row r="10019" spans="24:27" x14ac:dyDescent="0.25">
      <c r="X10019"/>
      <c r="Y10019"/>
      <c r="Z10019"/>
      <c r="AA10019"/>
    </row>
    <row r="10020" spans="24:27" x14ac:dyDescent="0.25">
      <c r="X10020"/>
      <c r="Y10020"/>
      <c r="Z10020"/>
      <c r="AA10020"/>
    </row>
    <row r="10021" spans="24:27" x14ac:dyDescent="0.25">
      <c r="X10021"/>
      <c r="Y10021"/>
      <c r="Z10021"/>
      <c r="AA10021"/>
    </row>
    <row r="10022" spans="24:27" x14ac:dyDescent="0.25">
      <c r="X10022"/>
      <c r="Y10022"/>
      <c r="Z10022"/>
      <c r="AA10022"/>
    </row>
    <row r="10023" spans="24:27" x14ac:dyDescent="0.25">
      <c r="X10023"/>
      <c r="Y10023"/>
      <c r="Z10023"/>
      <c r="AA10023"/>
    </row>
    <row r="10024" spans="24:27" x14ac:dyDescent="0.25">
      <c r="X10024"/>
      <c r="Y10024"/>
      <c r="Z10024"/>
      <c r="AA10024"/>
    </row>
    <row r="10025" spans="24:27" x14ac:dyDescent="0.25">
      <c r="X10025"/>
      <c r="Y10025"/>
      <c r="Z10025"/>
      <c r="AA10025"/>
    </row>
    <row r="10026" spans="24:27" x14ac:dyDescent="0.25">
      <c r="X10026"/>
      <c r="Y10026"/>
      <c r="Z10026"/>
      <c r="AA10026"/>
    </row>
    <row r="10027" spans="24:27" x14ac:dyDescent="0.25">
      <c r="X10027"/>
      <c r="Y10027"/>
      <c r="Z10027"/>
      <c r="AA10027"/>
    </row>
    <row r="10028" spans="24:27" x14ac:dyDescent="0.25">
      <c r="X10028"/>
      <c r="Y10028"/>
      <c r="Z10028"/>
      <c r="AA10028"/>
    </row>
    <row r="10029" spans="24:27" x14ac:dyDescent="0.25">
      <c r="X10029"/>
      <c r="Y10029"/>
      <c r="Z10029"/>
      <c r="AA10029"/>
    </row>
    <row r="10030" spans="24:27" x14ac:dyDescent="0.25">
      <c r="X10030"/>
      <c r="Y10030"/>
      <c r="Z10030"/>
      <c r="AA10030"/>
    </row>
    <row r="10031" spans="24:27" x14ac:dyDescent="0.25">
      <c r="X10031"/>
      <c r="Y10031"/>
      <c r="Z10031"/>
      <c r="AA10031"/>
    </row>
    <row r="10032" spans="24:27" x14ac:dyDescent="0.25">
      <c r="X10032"/>
      <c r="Y10032"/>
      <c r="Z10032"/>
      <c r="AA10032"/>
    </row>
    <row r="10033" spans="24:27" x14ac:dyDescent="0.25">
      <c r="X10033"/>
      <c r="Y10033"/>
      <c r="Z10033"/>
      <c r="AA10033"/>
    </row>
    <row r="10034" spans="24:27" x14ac:dyDescent="0.25">
      <c r="X10034"/>
      <c r="Y10034"/>
      <c r="Z10034"/>
      <c r="AA10034"/>
    </row>
    <row r="10035" spans="24:27" x14ac:dyDescent="0.25">
      <c r="X10035"/>
      <c r="Y10035"/>
      <c r="Z10035"/>
      <c r="AA10035"/>
    </row>
    <row r="10036" spans="24:27" x14ac:dyDescent="0.25">
      <c r="X10036"/>
      <c r="Y10036"/>
      <c r="Z10036"/>
      <c r="AA10036"/>
    </row>
    <row r="10037" spans="24:27" x14ac:dyDescent="0.25">
      <c r="X10037"/>
      <c r="Y10037"/>
      <c r="Z10037"/>
      <c r="AA10037"/>
    </row>
    <row r="10038" spans="24:27" x14ac:dyDescent="0.25">
      <c r="X10038"/>
      <c r="Y10038"/>
      <c r="Z10038"/>
      <c r="AA10038"/>
    </row>
    <row r="10039" spans="24:27" x14ac:dyDescent="0.25">
      <c r="X10039"/>
      <c r="Y10039"/>
      <c r="Z10039"/>
      <c r="AA10039"/>
    </row>
    <row r="10040" spans="24:27" x14ac:dyDescent="0.25">
      <c r="X10040"/>
      <c r="Y10040"/>
      <c r="Z10040"/>
      <c r="AA10040"/>
    </row>
    <row r="10041" spans="24:27" x14ac:dyDescent="0.25">
      <c r="X10041"/>
      <c r="Y10041"/>
      <c r="Z10041"/>
      <c r="AA10041"/>
    </row>
    <row r="10042" spans="24:27" x14ac:dyDescent="0.25">
      <c r="X10042"/>
      <c r="Y10042"/>
      <c r="Z10042"/>
      <c r="AA10042"/>
    </row>
    <row r="10043" spans="24:27" x14ac:dyDescent="0.25">
      <c r="X10043"/>
      <c r="Y10043"/>
      <c r="Z10043"/>
      <c r="AA10043"/>
    </row>
    <row r="10044" spans="24:27" x14ac:dyDescent="0.25">
      <c r="X10044"/>
      <c r="Y10044"/>
      <c r="Z10044"/>
      <c r="AA10044"/>
    </row>
    <row r="10045" spans="24:27" x14ac:dyDescent="0.25">
      <c r="X10045"/>
      <c r="Y10045"/>
      <c r="Z10045"/>
      <c r="AA10045"/>
    </row>
    <row r="10046" spans="24:27" x14ac:dyDescent="0.25">
      <c r="X10046"/>
      <c r="Y10046"/>
      <c r="Z10046"/>
      <c r="AA10046"/>
    </row>
    <row r="10047" spans="24:27" x14ac:dyDescent="0.25">
      <c r="X10047"/>
      <c r="Y10047"/>
      <c r="Z10047"/>
      <c r="AA10047"/>
    </row>
    <row r="10048" spans="24:27" x14ac:dyDescent="0.25">
      <c r="X10048"/>
      <c r="Y10048"/>
      <c r="Z10048"/>
      <c r="AA10048"/>
    </row>
    <row r="10049" spans="24:27" x14ac:dyDescent="0.25">
      <c r="X10049"/>
      <c r="Y10049"/>
      <c r="Z10049"/>
      <c r="AA10049"/>
    </row>
    <row r="10050" spans="24:27" x14ac:dyDescent="0.25">
      <c r="X10050"/>
      <c r="Y10050"/>
      <c r="Z10050"/>
      <c r="AA10050"/>
    </row>
    <row r="10051" spans="24:27" x14ac:dyDescent="0.25">
      <c r="X10051"/>
      <c r="Y10051"/>
      <c r="Z10051"/>
      <c r="AA10051"/>
    </row>
    <row r="10052" spans="24:27" x14ac:dyDescent="0.25">
      <c r="X10052"/>
      <c r="Y10052"/>
      <c r="Z10052"/>
      <c r="AA10052"/>
    </row>
    <row r="10053" spans="24:27" x14ac:dyDescent="0.25">
      <c r="X10053"/>
      <c r="Y10053"/>
      <c r="Z10053"/>
      <c r="AA10053"/>
    </row>
    <row r="10054" spans="24:27" x14ac:dyDescent="0.25">
      <c r="X10054"/>
      <c r="Y10054"/>
      <c r="Z10054"/>
      <c r="AA10054"/>
    </row>
    <row r="10055" spans="24:27" x14ac:dyDescent="0.25">
      <c r="X10055"/>
      <c r="Y10055"/>
      <c r="Z10055"/>
      <c r="AA10055"/>
    </row>
    <row r="10056" spans="24:27" x14ac:dyDescent="0.25">
      <c r="X10056"/>
      <c r="Y10056"/>
      <c r="Z10056"/>
      <c r="AA10056"/>
    </row>
    <row r="10057" spans="24:27" x14ac:dyDescent="0.25">
      <c r="X10057"/>
      <c r="Y10057"/>
      <c r="Z10057"/>
      <c r="AA10057"/>
    </row>
    <row r="10058" spans="24:27" x14ac:dyDescent="0.25">
      <c r="X10058"/>
      <c r="Y10058"/>
      <c r="Z10058"/>
      <c r="AA10058"/>
    </row>
    <row r="10059" spans="24:27" x14ac:dyDescent="0.25">
      <c r="X10059"/>
      <c r="Y10059"/>
      <c r="Z10059"/>
      <c r="AA10059"/>
    </row>
    <row r="10060" spans="24:27" x14ac:dyDescent="0.25">
      <c r="X10060"/>
      <c r="Y10060"/>
      <c r="Z10060"/>
      <c r="AA10060"/>
    </row>
    <row r="10061" spans="24:27" x14ac:dyDescent="0.25">
      <c r="X10061"/>
      <c r="Y10061"/>
      <c r="Z10061"/>
      <c r="AA10061"/>
    </row>
    <row r="10062" spans="24:27" x14ac:dyDescent="0.25">
      <c r="X10062"/>
      <c r="Y10062"/>
      <c r="Z10062"/>
      <c r="AA10062"/>
    </row>
    <row r="10063" spans="24:27" x14ac:dyDescent="0.25">
      <c r="X10063"/>
      <c r="Y10063"/>
      <c r="Z10063"/>
      <c r="AA10063"/>
    </row>
    <row r="10064" spans="24:27" x14ac:dyDescent="0.25">
      <c r="X10064"/>
      <c r="Y10064"/>
      <c r="Z10064"/>
      <c r="AA10064"/>
    </row>
    <row r="10065" spans="24:27" x14ac:dyDescent="0.25">
      <c r="X10065"/>
      <c r="Y10065"/>
      <c r="Z10065"/>
      <c r="AA10065"/>
    </row>
    <row r="10066" spans="24:27" x14ac:dyDescent="0.25">
      <c r="X10066"/>
      <c r="Y10066"/>
      <c r="Z10066"/>
      <c r="AA10066"/>
    </row>
    <row r="10067" spans="24:27" x14ac:dyDescent="0.25">
      <c r="X10067"/>
      <c r="Y10067"/>
      <c r="Z10067"/>
      <c r="AA10067"/>
    </row>
    <row r="10068" spans="24:27" x14ac:dyDescent="0.25">
      <c r="X10068"/>
      <c r="Y10068"/>
      <c r="Z10068"/>
      <c r="AA10068"/>
    </row>
    <row r="10069" spans="24:27" x14ac:dyDescent="0.25">
      <c r="X10069"/>
      <c r="Y10069"/>
      <c r="Z10069"/>
      <c r="AA10069"/>
    </row>
    <row r="10070" spans="24:27" x14ac:dyDescent="0.25">
      <c r="X10070"/>
      <c r="Y10070"/>
      <c r="Z10070"/>
      <c r="AA10070"/>
    </row>
    <row r="10071" spans="24:27" x14ac:dyDescent="0.25">
      <c r="X10071"/>
      <c r="Y10071"/>
      <c r="Z10071"/>
      <c r="AA10071"/>
    </row>
    <row r="10072" spans="24:27" x14ac:dyDescent="0.25">
      <c r="X10072"/>
      <c r="Y10072"/>
      <c r="Z10072"/>
      <c r="AA10072"/>
    </row>
    <row r="10073" spans="24:27" x14ac:dyDescent="0.25">
      <c r="X10073"/>
      <c r="Y10073"/>
      <c r="Z10073"/>
      <c r="AA10073"/>
    </row>
    <row r="10074" spans="24:27" x14ac:dyDescent="0.25">
      <c r="X10074"/>
      <c r="Y10074"/>
      <c r="Z10074"/>
      <c r="AA10074"/>
    </row>
    <row r="10075" spans="24:27" x14ac:dyDescent="0.25">
      <c r="X10075"/>
      <c r="Y10075"/>
      <c r="Z10075"/>
      <c r="AA10075"/>
    </row>
    <row r="10076" spans="24:27" x14ac:dyDescent="0.25">
      <c r="X10076"/>
      <c r="Y10076"/>
      <c r="Z10076"/>
      <c r="AA10076"/>
    </row>
    <row r="10077" spans="24:27" x14ac:dyDescent="0.25">
      <c r="X10077"/>
      <c r="Y10077"/>
      <c r="Z10077"/>
      <c r="AA10077"/>
    </row>
    <row r="10078" spans="24:27" x14ac:dyDescent="0.25">
      <c r="X10078"/>
      <c r="Y10078"/>
      <c r="Z10078"/>
      <c r="AA10078"/>
    </row>
    <row r="10079" spans="24:27" x14ac:dyDescent="0.25">
      <c r="X10079"/>
      <c r="Y10079"/>
      <c r="Z10079"/>
      <c r="AA10079"/>
    </row>
    <row r="10080" spans="24:27" x14ac:dyDescent="0.25">
      <c r="X10080"/>
      <c r="Y10080"/>
      <c r="Z10080"/>
      <c r="AA10080"/>
    </row>
    <row r="10081" spans="24:27" x14ac:dyDescent="0.25">
      <c r="X10081"/>
      <c r="Y10081"/>
      <c r="Z10081"/>
      <c r="AA10081"/>
    </row>
    <row r="10082" spans="24:27" x14ac:dyDescent="0.25">
      <c r="X10082"/>
      <c r="Y10082"/>
      <c r="Z10082"/>
      <c r="AA10082"/>
    </row>
    <row r="10083" spans="24:27" x14ac:dyDescent="0.25">
      <c r="X10083"/>
      <c r="Y10083"/>
      <c r="Z10083"/>
      <c r="AA10083"/>
    </row>
    <row r="10084" spans="24:27" x14ac:dyDescent="0.25">
      <c r="X10084"/>
      <c r="Y10084"/>
      <c r="Z10084"/>
      <c r="AA10084"/>
    </row>
    <row r="10085" spans="24:27" x14ac:dyDescent="0.25">
      <c r="X10085"/>
      <c r="Y10085"/>
      <c r="Z10085"/>
      <c r="AA10085"/>
    </row>
    <row r="10086" spans="24:27" x14ac:dyDescent="0.25">
      <c r="X10086"/>
      <c r="Y10086"/>
      <c r="Z10086"/>
      <c r="AA10086"/>
    </row>
    <row r="10087" spans="24:27" x14ac:dyDescent="0.25">
      <c r="X10087"/>
      <c r="Y10087"/>
      <c r="Z10087"/>
      <c r="AA10087"/>
    </row>
    <row r="10088" spans="24:27" x14ac:dyDescent="0.25">
      <c r="X10088"/>
      <c r="Y10088"/>
      <c r="Z10088"/>
      <c r="AA10088"/>
    </row>
    <row r="10089" spans="24:27" x14ac:dyDescent="0.25">
      <c r="X10089"/>
      <c r="Y10089"/>
      <c r="Z10089"/>
      <c r="AA10089"/>
    </row>
    <row r="10090" spans="24:27" x14ac:dyDescent="0.25">
      <c r="X10090"/>
      <c r="Y10090"/>
      <c r="Z10090"/>
      <c r="AA10090"/>
    </row>
    <row r="10091" spans="24:27" x14ac:dyDescent="0.25">
      <c r="X10091"/>
      <c r="Y10091"/>
      <c r="Z10091"/>
      <c r="AA10091"/>
    </row>
    <row r="10092" spans="24:27" x14ac:dyDescent="0.25">
      <c r="X10092"/>
      <c r="Y10092"/>
      <c r="Z10092"/>
      <c r="AA10092"/>
    </row>
    <row r="10093" spans="24:27" x14ac:dyDescent="0.25">
      <c r="X10093"/>
      <c r="Y10093"/>
      <c r="Z10093"/>
      <c r="AA10093"/>
    </row>
    <row r="10094" spans="24:27" x14ac:dyDescent="0.25">
      <c r="X10094"/>
      <c r="Y10094"/>
      <c r="Z10094"/>
      <c r="AA10094"/>
    </row>
    <row r="10095" spans="24:27" x14ac:dyDescent="0.25">
      <c r="X10095"/>
      <c r="Y10095"/>
      <c r="Z10095"/>
      <c r="AA10095"/>
    </row>
    <row r="10096" spans="24:27" x14ac:dyDescent="0.25">
      <c r="X10096"/>
      <c r="Y10096"/>
      <c r="Z10096"/>
      <c r="AA10096"/>
    </row>
    <row r="10097" spans="24:27" x14ac:dyDescent="0.25">
      <c r="X10097"/>
      <c r="Y10097"/>
      <c r="Z10097"/>
      <c r="AA10097"/>
    </row>
    <row r="10098" spans="24:27" x14ac:dyDescent="0.25">
      <c r="X10098"/>
      <c r="Y10098"/>
      <c r="Z10098"/>
      <c r="AA10098"/>
    </row>
    <row r="10099" spans="24:27" x14ac:dyDescent="0.25">
      <c r="X10099"/>
      <c r="Y10099"/>
      <c r="Z10099"/>
      <c r="AA10099"/>
    </row>
    <row r="10100" spans="24:27" x14ac:dyDescent="0.25">
      <c r="X10100"/>
      <c r="Y10100"/>
      <c r="Z10100"/>
      <c r="AA10100"/>
    </row>
    <row r="10101" spans="24:27" x14ac:dyDescent="0.25">
      <c r="X10101"/>
      <c r="Y10101"/>
      <c r="Z10101"/>
      <c r="AA10101"/>
    </row>
    <row r="10102" spans="24:27" x14ac:dyDescent="0.25">
      <c r="X10102"/>
      <c r="Y10102"/>
      <c r="Z10102"/>
      <c r="AA10102"/>
    </row>
    <row r="10103" spans="24:27" x14ac:dyDescent="0.25">
      <c r="X10103"/>
      <c r="Y10103"/>
      <c r="Z10103"/>
      <c r="AA10103"/>
    </row>
    <row r="10104" spans="24:27" x14ac:dyDescent="0.25">
      <c r="X10104"/>
      <c r="Y10104"/>
      <c r="Z10104"/>
      <c r="AA10104"/>
    </row>
    <row r="10105" spans="24:27" x14ac:dyDescent="0.25">
      <c r="X10105"/>
      <c r="Y10105"/>
      <c r="Z10105"/>
      <c r="AA10105"/>
    </row>
    <row r="10106" spans="24:27" x14ac:dyDescent="0.25">
      <c r="X10106"/>
      <c r="Y10106"/>
      <c r="Z10106"/>
      <c r="AA10106"/>
    </row>
    <row r="10107" spans="24:27" x14ac:dyDescent="0.25">
      <c r="X10107"/>
      <c r="Y10107"/>
      <c r="Z10107"/>
      <c r="AA10107"/>
    </row>
    <row r="10108" spans="24:27" x14ac:dyDescent="0.25">
      <c r="X10108"/>
      <c r="Y10108"/>
      <c r="Z10108"/>
      <c r="AA10108"/>
    </row>
    <row r="10109" spans="24:27" x14ac:dyDescent="0.25">
      <c r="X10109"/>
      <c r="Y10109"/>
      <c r="Z10109"/>
      <c r="AA10109"/>
    </row>
    <row r="10110" spans="24:27" x14ac:dyDescent="0.25">
      <c r="X10110"/>
      <c r="Y10110"/>
      <c r="Z10110"/>
      <c r="AA10110"/>
    </row>
    <row r="10111" spans="24:27" x14ac:dyDescent="0.25">
      <c r="X10111"/>
      <c r="Y10111"/>
      <c r="Z10111"/>
      <c r="AA10111"/>
    </row>
    <row r="10112" spans="24:27" x14ac:dyDescent="0.25">
      <c r="X10112"/>
      <c r="Y10112"/>
      <c r="Z10112"/>
      <c r="AA10112"/>
    </row>
    <row r="10113" spans="24:27" x14ac:dyDescent="0.25">
      <c r="X10113"/>
      <c r="Y10113"/>
      <c r="Z10113"/>
      <c r="AA10113"/>
    </row>
    <row r="10114" spans="24:27" x14ac:dyDescent="0.25">
      <c r="X10114"/>
      <c r="Y10114"/>
      <c r="Z10114"/>
      <c r="AA10114"/>
    </row>
    <row r="10115" spans="24:27" x14ac:dyDescent="0.25">
      <c r="X10115"/>
      <c r="Y10115"/>
      <c r="Z10115"/>
      <c r="AA10115"/>
    </row>
    <row r="10116" spans="24:27" x14ac:dyDescent="0.25">
      <c r="X10116"/>
      <c r="Y10116"/>
      <c r="Z10116"/>
      <c r="AA10116"/>
    </row>
    <row r="10117" spans="24:27" x14ac:dyDescent="0.25">
      <c r="X10117"/>
      <c r="Y10117"/>
      <c r="Z10117"/>
      <c r="AA10117"/>
    </row>
    <row r="10118" spans="24:27" x14ac:dyDescent="0.25">
      <c r="X10118"/>
      <c r="Y10118"/>
      <c r="Z10118"/>
      <c r="AA10118"/>
    </row>
    <row r="10119" spans="24:27" x14ac:dyDescent="0.25">
      <c r="X10119"/>
      <c r="Y10119"/>
      <c r="Z10119"/>
      <c r="AA10119"/>
    </row>
    <row r="10120" spans="24:27" x14ac:dyDescent="0.25">
      <c r="X10120"/>
      <c r="Y10120"/>
      <c r="Z10120"/>
      <c r="AA10120"/>
    </row>
    <row r="10121" spans="24:27" x14ac:dyDescent="0.25">
      <c r="X10121"/>
      <c r="Y10121"/>
      <c r="Z10121"/>
      <c r="AA10121"/>
    </row>
    <row r="10122" spans="24:27" x14ac:dyDescent="0.25">
      <c r="X10122"/>
      <c r="Y10122"/>
      <c r="Z10122"/>
      <c r="AA10122"/>
    </row>
    <row r="10123" spans="24:27" x14ac:dyDescent="0.25">
      <c r="X10123"/>
      <c r="Y10123"/>
      <c r="Z10123"/>
      <c r="AA10123"/>
    </row>
    <row r="10124" spans="24:27" x14ac:dyDescent="0.25">
      <c r="X10124"/>
      <c r="Y10124"/>
      <c r="Z10124"/>
      <c r="AA10124"/>
    </row>
    <row r="10125" spans="24:27" x14ac:dyDescent="0.25">
      <c r="X10125"/>
      <c r="Y10125"/>
      <c r="Z10125"/>
      <c r="AA10125"/>
    </row>
    <row r="10126" spans="24:27" x14ac:dyDescent="0.25">
      <c r="X10126"/>
      <c r="Y10126"/>
      <c r="Z10126"/>
      <c r="AA10126"/>
    </row>
    <row r="10127" spans="24:27" x14ac:dyDescent="0.25">
      <c r="X10127"/>
      <c r="Y10127"/>
      <c r="Z10127"/>
      <c r="AA10127"/>
    </row>
    <row r="10128" spans="24:27" x14ac:dyDescent="0.25">
      <c r="X10128"/>
      <c r="Y10128"/>
      <c r="Z10128"/>
      <c r="AA10128"/>
    </row>
    <row r="10129" spans="24:27" x14ac:dyDescent="0.25">
      <c r="X10129"/>
      <c r="Y10129"/>
      <c r="Z10129"/>
      <c r="AA10129"/>
    </row>
    <row r="10130" spans="24:27" x14ac:dyDescent="0.25">
      <c r="X10130"/>
      <c r="Y10130"/>
      <c r="Z10130"/>
      <c r="AA10130"/>
    </row>
    <row r="10131" spans="24:27" x14ac:dyDescent="0.25">
      <c r="X10131"/>
      <c r="Y10131"/>
      <c r="Z10131"/>
      <c r="AA10131"/>
    </row>
    <row r="10132" spans="24:27" x14ac:dyDescent="0.25">
      <c r="X10132"/>
      <c r="Y10132"/>
      <c r="Z10132"/>
      <c r="AA10132"/>
    </row>
    <row r="10133" spans="24:27" x14ac:dyDescent="0.25">
      <c r="X10133"/>
      <c r="Y10133"/>
      <c r="Z10133"/>
      <c r="AA10133"/>
    </row>
    <row r="10134" spans="24:27" x14ac:dyDescent="0.25">
      <c r="X10134"/>
      <c r="Y10134"/>
      <c r="Z10134"/>
      <c r="AA10134"/>
    </row>
    <row r="10135" spans="24:27" x14ac:dyDescent="0.25">
      <c r="X10135"/>
      <c r="Y10135"/>
      <c r="Z10135"/>
      <c r="AA10135"/>
    </row>
    <row r="10136" spans="24:27" x14ac:dyDescent="0.25">
      <c r="X10136"/>
      <c r="Y10136"/>
      <c r="Z10136"/>
      <c r="AA10136"/>
    </row>
    <row r="10137" spans="24:27" x14ac:dyDescent="0.25">
      <c r="X10137"/>
      <c r="Y10137"/>
      <c r="Z10137"/>
      <c r="AA10137"/>
    </row>
    <row r="10138" spans="24:27" x14ac:dyDescent="0.25">
      <c r="X10138"/>
      <c r="Y10138"/>
      <c r="Z10138"/>
      <c r="AA10138"/>
    </row>
    <row r="10139" spans="24:27" x14ac:dyDescent="0.25">
      <c r="X10139"/>
      <c r="Y10139"/>
      <c r="Z10139"/>
      <c r="AA10139"/>
    </row>
    <row r="10140" spans="24:27" x14ac:dyDescent="0.25">
      <c r="X10140"/>
      <c r="Y10140"/>
      <c r="Z10140"/>
      <c r="AA10140"/>
    </row>
    <row r="10141" spans="24:27" x14ac:dyDescent="0.25">
      <c r="X10141"/>
      <c r="Y10141"/>
      <c r="Z10141"/>
      <c r="AA10141"/>
    </row>
    <row r="10142" spans="24:27" x14ac:dyDescent="0.25">
      <c r="X10142"/>
      <c r="Y10142"/>
      <c r="Z10142"/>
      <c r="AA10142"/>
    </row>
    <row r="10143" spans="24:27" x14ac:dyDescent="0.25">
      <c r="X10143"/>
      <c r="Y10143"/>
      <c r="Z10143"/>
      <c r="AA10143"/>
    </row>
    <row r="10144" spans="24:27" x14ac:dyDescent="0.25">
      <c r="X10144"/>
      <c r="Y10144"/>
      <c r="Z10144"/>
      <c r="AA10144"/>
    </row>
    <row r="10145" spans="24:27" x14ac:dyDescent="0.25">
      <c r="X10145"/>
      <c r="Y10145"/>
      <c r="Z10145"/>
      <c r="AA10145"/>
    </row>
    <row r="10146" spans="24:27" x14ac:dyDescent="0.25">
      <c r="X10146"/>
      <c r="Y10146"/>
      <c r="Z10146"/>
      <c r="AA10146"/>
    </row>
    <row r="10147" spans="24:27" x14ac:dyDescent="0.25">
      <c r="X10147"/>
      <c r="Y10147"/>
      <c r="Z10147"/>
      <c r="AA10147"/>
    </row>
    <row r="10148" spans="24:27" x14ac:dyDescent="0.25">
      <c r="X10148"/>
      <c r="Y10148"/>
      <c r="Z10148"/>
      <c r="AA10148"/>
    </row>
    <row r="10149" spans="24:27" x14ac:dyDescent="0.25">
      <c r="X10149"/>
      <c r="Y10149"/>
      <c r="Z10149"/>
      <c r="AA10149"/>
    </row>
    <row r="10150" spans="24:27" x14ac:dyDescent="0.25">
      <c r="X10150"/>
      <c r="Y10150"/>
      <c r="Z10150"/>
      <c r="AA10150"/>
    </row>
    <row r="10151" spans="24:27" x14ac:dyDescent="0.25">
      <c r="X10151"/>
      <c r="Y10151"/>
      <c r="Z10151"/>
      <c r="AA10151"/>
    </row>
    <row r="10152" spans="24:27" x14ac:dyDescent="0.25">
      <c r="X10152"/>
      <c r="Y10152"/>
      <c r="Z10152"/>
      <c r="AA10152"/>
    </row>
    <row r="10153" spans="24:27" x14ac:dyDescent="0.25">
      <c r="X10153"/>
      <c r="Y10153"/>
      <c r="Z10153"/>
      <c r="AA10153"/>
    </row>
    <row r="10154" spans="24:27" x14ac:dyDescent="0.25">
      <c r="X10154"/>
      <c r="Y10154"/>
      <c r="Z10154"/>
      <c r="AA10154"/>
    </row>
    <row r="10155" spans="24:27" x14ac:dyDescent="0.25">
      <c r="X10155"/>
      <c r="Y10155"/>
      <c r="Z10155"/>
      <c r="AA10155"/>
    </row>
    <row r="10156" spans="24:27" x14ac:dyDescent="0.25">
      <c r="X10156"/>
      <c r="Y10156"/>
      <c r="Z10156"/>
      <c r="AA10156"/>
    </row>
    <row r="10157" spans="24:27" x14ac:dyDescent="0.25">
      <c r="X10157"/>
      <c r="Y10157"/>
      <c r="Z10157"/>
      <c r="AA10157"/>
    </row>
    <row r="10158" spans="24:27" x14ac:dyDescent="0.25">
      <c r="X10158"/>
      <c r="Y10158"/>
      <c r="Z10158"/>
      <c r="AA10158"/>
    </row>
    <row r="10159" spans="24:27" x14ac:dyDescent="0.25">
      <c r="X10159"/>
      <c r="Y10159"/>
      <c r="Z10159"/>
      <c r="AA10159"/>
    </row>
    <row r="10160" spans="24:27" x14ac:dyDescent="0.25">
      <c r="X10160"/>
      <c r="Y10160"/>
      <c r="Z10160"/>
      <c r="AA10160"/>
    </row>
    <row r="10161" spans="24:27" x14ac:dyDescent="0.25">
      <c r="X10161"/>
      <c r="Y10161"/>
      <c r="Z10161"/>
      <c r="AA10161"/>
    </row>
    <row r="10162" spans="24:27" x14ac:dyDescent="0.25">
      <c r="X10162"/>
      <c r="Y10162"/>
      <c r="Z10162"/>
      <c r="AA10162"/>
    </row>
    <row r="10163" spans="24:27" x14ac:dyDescent="0.25">
      <c r="X10163"/>
      <c r="Y10163"/>
      <c r="Z10163"/>
      <c r="AA10163"/>
    </row>
    <row r="10164" spans="24:27" x14ac:dyDescent="0.25">
      <c r="X10164"/>
      <c r="Y10164"/>
      <c r="Z10164"/>
      <c r="AA10164"/>
    </row>
    <row r="10165" spans="24:27" x14ac:dyDescent="0.25">
      <c r="X10165"/>
      <c r="Y10165"/>
      <c r="Z10165"/>
      <c r="AA10165"/>
    </row>
    <row r="10166" spans="24:27" x14ac:dyDescent="0.25">
      <c r="X10166"/>
      <c r="Y10166"/>
      <c r="Z10166"/>
      <c r="AA10166"/>
    </row>
    <row r="10167" spans="24:27" x14ac:dyDescent="0.25">
      <c r="X10167"/>
      <c r="Y10167"/>
      <c r="Z10167"/>
      <c r="AA10167"/>
    </row>
    <row r="10168" spans="24:27" x14ac:dyDescent="0.25">
      <c r="X10168"/>
      <c r="Y10168"/>
      <c r="Z10168"/>
      <c r="AA10168"/>
    </row>
    <row r="10169" spans="24:27" x14ac:dyDescent="0.25">
      <c r="X10169"/>
      <c r="Y10169"/>
      <c r="Z10169"/>
      <c r="AA10169"/>
    </row>
    <row r="10170" spans="24:27" x14ac:dyDescent="0.25">
      <c r="X10170"/>
      <c r="Y10170"/>
      <c r="Z10170"/>
      <c r="AA10170"/>
    </row>
    <row r="10171" spans="24:27" x14ac:dyDescent="0.25">
      <c r="X10171"/>
      <c r="Y10171"/>
      <c r="Z10171"/>
      <c r="AA10171"/>
    </row>
    <row r="10172" spans="24:27" x14ac:dyDescent="0.25">
      <c r="X10172"/>
      <c r="Y10172"/>
      <c r="Z10172"/>
      <c r="AA10172"/>
    </row>
    <row r="10173" spans="24:27" x14ac:dyDescent="0.25">
      <c r="X10173"/>
      <c r="Y10173"/>
      <c r="Z10173"/>
      <c r="AA10173"/>
    </row>
    <row r="10174" spans="24:27" x14ac:dyDescent="0.25">
      <c r="X10174"/>
      <c r="Y10174"/>
      <c r="Z10174"/>
      <c r="AA10174"/>
    </row>
    <row r="10175" spans="24:27" x14ac:dyDescent="0.25">
      <c r="X10175"/>
      <c r="Y10175"/>
      <c r="Z10175"/>
      <c r="AA10175"/>
    </row>
    <row r="10176" spans="24:27" x14ac:dyDescent="0.25">
      <c r="X10176"/>
      <c r="Y10176"/>
      <c r="Z10176"/>
      <c r="AA10176"/>
    </row>
    <row r="10177" spans="24:27" x14ac:dyDescent="0.25">
      <c r="X10177"/>
      <c r="Y10177"/>
      <c r="Z10177"/>
      <c r="AA10177"/>
    </row>
    <row r="10178" spans="24:27" x14ac:dyDescent="0.25">
      <c r="X10178"/>
      <c r="Y10178"/>
      <c r="Z10178"/>
      <c r="AA10178"/>
    </row>
    <row r="10179" spans="24:27" x14ac:dyDescent="0.25">
      <c r="X10179"/>
      <c r="Y10179"/>
      <c r="Z10179"/>
      <c r="AA10179"/>
    </row>
    <row r="10180" spans="24:27" x14ac:dyDescent="0.25">
      <c r="X10180"/>
      <c r="Y10180"/>
      <c r="Z10180"/>
      <c r="AA10180"/>
    </row>
    <row r="10181" spans="24:27" x14ac:dyDescent="0.25">
      <c r="X10181"/>
      <c r="Y10181"/>
      <c r="Z10181"/>
      <c r="AA10181"/>
    </row>
    <row r="10182" spans="24:27" x14ac:dyDescent="0.25">
      <c r="X10182"/>
      <c r="Y10182"/>
      <c r="Z10182"/>
      <c r="AA10182"/>
    </row>
    <row r="10183" spans="24:27" x14ac:dyDescent="0.25">
      <c r="X10183"/>
      <c r="Y10183"/>
      <c r="Z10183"/>
      <c r="AA10183"/>
    </row>
    <row r="10184" spans="24:27" x14ac:dyDescent="0.25">
      <c r="X10184"/>
      <c r="Y10184"/>
      <c r="Z10184"/>
      <c r="AA10184"/>
    </row>
    <row r="10185" spans="24:27" x14ac:dyDescent="0.25">
      <c r="X10185"/>
      <c r="Y10185"/>
      <c r="Z10185"/>
      <c r="AA10185"/>
    </row>
    <row r="10186" spans="24:27" x14ac:dyDescent="0.25">
      <c r="X10186"/>
      <c r="Y10186"/>
      <c r="Z10186"/>
      <c r="AA10186"/>
    </row>
    <row r="10187" spans="24:27" x14ac:dyDescent="0.25">
      <c r="X10187"/>
      <c r="Y10187"/>
      <c r="Z10187"/>
      <c r="AA10187"/>
    </row>
    <row r="10188" spans="24:27" x14ac:dyDescent="0.25">
      <c r="X10188"/>
      <c r="Y10188"/>
      <c r="Z10188"/>
      <c r="AA10188"/>
    </row>
    <row r="10189" spans="24:27" x14ac:dyDescent="0.25">
      <c r="X10189"/>
      <c r="Y10189"/>
      <c r="Z10189"/>
      <c r="AA10189"/>
    </row>
    <row r="10190" spans="24:27" x14ac:dyDescent="0.25">
      <c r="X10190"/>
      <c r="Y10190"/>
      <c r="Z10190"/>
      <c r="AA10190"/>
    </row>
    <row r="10191" spans="24:27" x14ac:dyDescent="0.25">
      <c r="X10191"/>
      <c r="Y10191"/>
      <c r="Z10191"/>
      <c r="AA10191"/>
    </row>
    <row r="10192" spans="24:27" x14ac:dyDescent="0.25">
      <c r="X10192"/>
      <c r="Y10192"/>
      <c r="Z10192"/>
      <c r="AA10192"/>
    </row>
    <row r="10193" spans="24:27" x14ac:dyDescent="0.25">
      <c r="X10193"/>
      <c r="Y10193"/>
      <c r="Z10193"/>
      <c r="AA10193"/>
    </row>
    <row r="10194" spans="24:27" x14ac:dyDescent="0.25">
      <c r="X10194"/>
      <c r="Y10194"/>
      <c r="Z10194"/>
      <c r="AA10194"/>
    </row>
    <row r="10195" spans="24:27" x14ac:dyDescent="0.25">
      <c r="X10195"/>
      <c r="Y10195"/>
      <c r="Z10195"/>
      <c r="AA10195"/>
    </row>
    <row r="10196" spans="24:27" x14ac:dyDescent="0.25">
      <c r="X10196"/>
      <c r="Y10196"/>
      <c r="Z10196"/>
      <c r="AA10196"/>
    </row>
    <row r="10197" spans="24:27" x14ac:dyDescent="0.25">
      <c r="X10197"/>
      <c r="Y10197"/>
      <c r="Z10197"/>
      <c r="AA10197"/>
    </row>
    <row r="10198" spans="24:27" x14ac:dyDescent="0.25">
      <c r="X10198"/>
      <c r="Y10198"/>
      <c r="Z10198"/>
      <c r="AA10198"/>
    </row>
    <row r="10199" spans="24:27" x14ac:dyDescent="0.25">
      <c r="X10199"/>
      <c r="Y10199"/>
      <c r="Z10199"/>
      <c r="AA10199"/>
    </row>
    <row r="10200" spans="24:27" x14ac:dyDescent="0.25">
      <c r="X10200"/>
      <c r="Y10200"/>
      <c r="Z10200"/>
      <c r="AA10200"/>
    </row>
    <row r="10201" spans="24:27" x14ac:dyDescent="0.25">
      <c r="X10201"/>
      <c r="Y10201"/>
      <c r="Z10201"/>
      <c r="AA10201"/>
    </row>
    <row r="10202" spans="24:27" x14ac:dyDescent="0.25">
      <c r="X10202"/>
      <c r="Y10202"/>
      <c r="Z10202"/>
      <c r="AA10202"/>
    </row>
    <row r="10203" spans="24:27" x14ac:dyDescent="0.25">
      <c r="X10203"/>
      <c r="Y10203"/>
      <c r="Z10203"/>
      <c r="AA10203"/>
    </row>
    <row r="10204" spans="24:27" x14ac:dyDescent="0.25">
      <c r="X10204"/>
      <c r="Y10204"/>
      <c r="Z10204"/>
      <c r="AA10204"/>
    </row>
    <row r="10205" spans="24:27" x14ac:dyDescent="0.25">
      <c r="X10205"/>
      <c r="Y10205"/>
      <c r="Z10205"/>
      <c r="AA10205"/>
    </row>
    <row r="10206" spans="24:27" x14ac:dyDescent="0.25">
      <c r="X10206"/>
      <c r="Y10206"/>
      <c r="Z10206"/>
      <c r="AA10206"/>
    </row>
    <row r="10207" spans="24:27" x14ac:dyDescent="0.25">
      <c r="X10207"/>
      <c r="Y10207"/>
      <c r="Z10207"/>
      <c r="AA10207"/>
    </row>
    <row r="10208" spans="24:27" x14ac:dyDescent="0.25">
      <c r="X10208"/>
      <c r="Y10208"/>
      <c r="Z10208"/>
      <c r="AA10208"/>
    </row>
    <row r="10209" spans="24:27" x14ac:dyDescent="0.25">
      <c r="X10209"/>
      <c r="Y10209"/>
      <c r="Z10209"/>
      <c r="AA10209"/>
    </row>
    <row r="10210" spans="24:27" x14ac:dyDescent="0.25">
      <c r="X10210"/>
      <c r="Y10210"/>
      <c r="Z10210"/>
      <c r="AA10210"/>
    </row>
    <row r="10211" spans="24:27" x14ac:dyDescent="0.25">
      <c r="X10211"/>
      <c r="Y10211"/>
      <c r="Z10211"/>
      <c r="AA10211"/>
    </row>
    <row r="10212" spans="24:27" x14ac:dyDescent="0.25">
      <c r="X10212"/>
      <c r="Y10212"/>
      <c r="Z10212"/>
      <c r="AA10212"/>
    </row>
    <row r="10213" spans="24:27" x14ac:dyDescent="0.25">
      <c r="X10213"/>
      <c r="Y10213"/>
      <c r="Z10213"/>
      <c r="AA10213"/>
    </row>
    <row r="10214" spans="24:27" x14ac:dyDescent="0.25">
      <c r="X10214"/>
      <c r="Y10214"/>
      <c r="Z10214"/>
      <c r="AA10214"/>
    </row>
    <row r="10215" spans="24:27" x14ac:dyDescent="0.25">
      <c r="X10215"/>
      <c r="Y10215"/>
      <c r="Z10215"/>
      <c r="AA10215"/>
    </row>
    <row r="10216" spans="24:27" x14ac:dyDescent="0.25">
      <c r="X10216"/>
      <c r="Y10216"/>
      <c r="Z10216"/>
      <c r="AA10216"/>
    </row>
    <row r="10217" spans="24:27" x14ac:dyDescent="0.25">
      <c r="X10217"/>
      <c r="Y10217"/>
      <c r="Z10217"/>
      <c r="AA10217"/>
    </row>
    <row r="10218" spans="24:27" x14ac:dyDescent="0.25">
      <c r="X10218"/>
      <c r="Y10218"/>
      <c r="Z10218"/>
      <c r="AA10218"/>
    </row>
    <row r="10219" spans="24:27" x14ac:dyDescent="0.25">
      <c r="X10219"/>
      <c r="Y10219"/>
      <c r="Z10219"/>
      <c r="AA10219"/>
    </row>
    <row r="10220" spans="24:27" x14ac:dyDescent="0.25">
      <c r="X10220"/>
      <c r="Y10220"/>
      <c r="Z10220"/>
      <c r="AA10220"/>
    </row>
    <row r="10221" spans="24:27" x14ac:dyDescent="0.25">
      <c r="X10221"/>
      <c r="Y10221"/>
      <c r="Z10221"/>
      <c r="AA10221"/>
    </row>
    <row r="10222" spans="24:27" x14ac:dyDescent="0.25">
      <c r="X10222"/>
      <c r="Y10222"/>
      <c r="Z10222"/>
      <c r="AA10222"/>
    </row>
    <row r="10223" spans="24:27" x14ac:dyDescent="0.25">
      <c r="X10223"/>
      <c r="Y10223"/>
      <c r="Z10223"/>
      <c r="AA10223"/>
    </row>
    <row r="10224" spans="24:27" x14ac:dyDescent="0.25">
      <c r="X10224"/>
      <c r="Y10224"/>
      <c r="Z10224"/>
      <c r="AA10224"/>
    </row>
    <row r="10225" spans="24:27" x14ac:dyDescent="0.25">
      <c r="X10225"/>
      <c r="Y10225"/>
      <c r="Z10225"/>
      <c r="AA10225"/>
    </row>
    <row r="10226" spans="24:27" x14ac:dyDescent="0.25">
      <c r="X10226"/>
      <c r="Y10226"/>
      <c r="Z10226"/>
      <c r="AA10226"/>
    </row>
    <row r="10227" spans="24:27" x14ac:dyDescent="0.25">
      <c r="X10227"/>
      <c r="Y10227"/>
      <c r="Z10227"/>
      <c r="AA10227"/>
    </row>
    <row r="10228" spans="24:27" x14ac:dyDescent="0.25">
      <c r="X10228"/>
      <c r="Y10228"/>
      <c r="Z10228"/>
      <c r="AA10228"/>
    </row>
    <row r="10229" spans="24:27" x14ac:dyDescent="0.25">
      <c r="X10229"/>
      <c r="Y10229"/>
      <c r="Z10229"/>
      <c r="AA10229"/>
    </row>
    <row r="10230" spans="24:27" x14ac:dyDescent="0.25">
      <c r="X10230"/>
      <c r="Y10230"/>
      <c r="Z10230"/>
      <c r="AA10230"/>
    </row>
    <row r="10231" spans="24:27" x14ac:dyDescent="0.25">
      <c r="X10231"/>
      <c r="Y10231"/>
      <c r="Z10231"/>
      <c r="AA10231"/>
    </row>
    <row r="10232" spans="24:27" x14ac:dyDescent="0.25">
      <c r="X10232"/>
      <c r="Y10232"/>
      <c r="Z10232"/>
      <c r="AA10232"/>
    </row>
    <row r="10233" spans="24:27" x14ac:dyDescent="0.25">
      <c r="X10233"/>
      <c r="Y10233"/>
      <c r="Z10233"/>
      <c r="AA10233"/>
    </row>
    <row r="10234" spans="24:27" x14ac:dyDescent="0.25">
      <c r="X10234"/>
      <c r="Y10234"/>
      <c r="Z10234"/>
      <c r="AA10234"/>
    </row>
    <row r="10235" spans="24:27" x14ac:dyDescent="0.25">
      <c r="X10235"/>
      <c r="Y10235"/>
      <c r="Z10235"/>
      <c r="AA10235"/>
    </row>
    <row r="10236" spans="24:27" x14ac:dyDescent="0.25">
      <c r="X10236"/>
      <c r="Y10236"/>
      <c r="Z10236"/>
      <c r="AA10236"/>
    </row>
    <row r="10237" spans="24:27" x14ac:dyDescent="0.25">
      <c r="X10237"/>
      <c r="Y10237"/>
      <c r="Z10237"/>
      <c r="AA10237"/>
    </row>
    <row r="10238" spans="24:27" x14ac:dyDescent="0.25">
      <c r="X10238"/>
      <c r="Y10238"/>
      <c r="Z10238"/>
      <c r="AA10238"/>
    </row>
    <row r="10239" spans="24:27" x14ac:dyDescent="0.25">
      <c r="X10239"/>
      <c r="Y10239"/>
      <c r="Z10239"/>
      <c r="AA10239"/>
    </row>
    <row r="10240" spans="24:27" x14ac:dyDescent="0.25">
      <c r="X10240"/>
      <c r="Y10240"/>
      <c r="Z10240"/>
      <c r="AA10240"/>
    </row>
    <row r="10241" spans="24:27" x14ac:dyDescent="0.25">
      <c r="X10241"/>
      <c r="Y10241"/>
      <c r="Z10241"/>
      <c r="AA10241"/>
    </row>
    <row r="10242" spans="24:27" x14ac:dyDescent="0.25">
      <c r="X10242"/>
      <c r="Y10242"/>
      <c r="Z10242"/>
      <c r="AA10242"/>
    </row>
    <row r="10243" spans="24:27" x14ac:dyDescent="0.25">
      <c r="X10243"/>
      <c r="Y10243"/>
      <c r="Z10243"/>
      <c r="AA10243"/>
    </row>
    <row r="10244" spans="24:27" x14ac:dyDescent="0.25">
      <c r="X10244"/>
      <c r="Y10244"/>
      <c r="Z10244"/>
      <c r="AA10244"/>
    </row>
    <row r="10245" spans="24:27" x14ac:dyDescent="0.25">
      <c r="X10245"/>
      <c r="Y10245"/>
      <c r="Z10245"/>
      <c r="AA10245"/>
    </row>
    <row r="10246" spans="24:27" x14ac:dyDescent="0.25">
      <c r="X10246"/>
      <c r="Y10246"/>
      <c r="Z10246"/>
      <c r="AA10246"/>
    </row>
    <row r="10247" spans="24:27" x14ac:dyDescent="0.25">
      <c r="X10247"/>
      <c r="Y10247"/>
      <c r="Z10247"/>
      <c r="AA10247"/>
    </row>
    <row r="10248" spans="24:27" x14ac:dyDescent="0.25">
      <c r="X10248"/>
      <c r="Y10248"/>
      <c r="Z10248"/>
      <c r="AA10248"/>
    </row>
    <row r="10249" spans="24:27" x14ac:dyDescent="0.25">
      <c r="X10249"/>
      <c r="Y10249"/>
      <c r="Z10249"/>
      <c r="AA10249"/>
    </row>
    <row r="10250" spans="24:27" x14ac:dyDescent="0.25">
      <c r="X10250"/>
      <c r="Y10250"/>
      <c r="Z10250"/>
      <c r="AA10250"/>
    </row>
    <row r="10251" spans="24:27" x14ac:dyDescent="0.25">
      <c r="X10251"/>
      <c r="Y10251"/>
      <c r="Z10251"/>
      <c r="AA10251"/>
    </row>
    <row r="10252" spans="24:27" x14ac:dyDescent="0.25">
      <c r="X10252"/>
      <c r="Y10252"/>
      <c r="Z10252"/>
      <c r="AA10252"/>
    </row>
    <row r="10253" spans="24:27" x14ac:dyDescent="0.25">
      <c r="X10253"/>
      <c r="Y10253"/>
      <c r="Z10253"/>
      <c r="AA10253"/>
    </row>
    <row r="10254" spans="24:27" x14ac:dyDescent="0.25">
      <c r="X10254"/>
      <c r="Y10254"/>
      <c r="Z10254"/>
      <c r="AA10254"/>
    </row>
    <row r="10255" spans="24:27" x14ac:dyDescent="0.25">
      <c r="X10255"/>
      <c r="Y10255"/>
      <c r="Z10255"/>
      <c r="AA10255"/>
    </row>
    <row r="10256" spans="24:27" x14ac:dyDescent="0.25">
      <c r="X10256"/>
      <c r="Y10256"/>
      <c r="Z10256"/>
      <c r="AA10256"/>
    </row>
    <row r="10257" spans="24:27" x14ac:dyDescent="0.25">
      <c r="X10257"/>
      <c r="Y10257"/>
      <c r="Z10257"/>
      <c r="AA10257"/>
    </row>
    <row r="10258" spans="24:27" x14ac:dyDescent="0.25">
      <c r="X10258"/>
      <c r="Y10258"/>
      <c r="Z10258"/>
      <c r="AA10258"/>
    </row>
    <row r="10259" spans="24:27" x14ac:dyDescent="0.25">
      <c r="X10259"/>
      <c r="Y10259"/>
      <c r="Z10259"/>
      <c r="AA10259"/>
    </row>
    <row r="10260" spans="24:27" x14ac:dyDescent="0.25">
      <c r="X10260"/>
      <c r="Y10260"/>
      <c r="Z10260"/>
      <c r="AA10260"/>
    </row>
    <row r="10261" spans="24:27" x14ac:dyDescent="0.25">
      <c r="X10261"/>
      <c r="Y10261"/>
      <c r="Z10261"/>
      <c r="AA10261"/>
    </row>
    <row r="10262" spans="24:27" x14ac:dyDescent="0.25">
      <c r="X10262"/>
      <c r="Y10262"/>
      <c r="Z10262"/>
      <c r="AA10262"/>
    </row>
    <row r="10263" spans="24:27" x14ac:dyDescent="0.25">
      <c r="X10263"/>
      <c r="Y10263"/>
      <c r="Z10263"/>
      <c r="AA10263"/>
    </row>
    <row r="10264" spans="24:27" x14ac:dyDescent="0.25">
      <c r="X10264"/>
      <c r="Y10264"/>
      <c r="Z10264"/>
      <c r="AA10264"/>
    </row>
    <row r="10265" spans="24:27" x14ac:dyDescent="0.25">
      <c r="X10265"/>
      <c r="Y10265"/>
      <c r="Z10265"/>
      <c r="AA10265"/>
    </row>
    <row r="10266" spans="24:27" x14ac:dyDescent="0.25">
      <c r="X10266"/>
      <c r="Y10266"/>
      <c r="Z10266"/>
      <c r="AA10266"/>
    </row>
    <row r="10267" spans="24:27" x14ac:dyDescent="0.25">
      <c r="X10267"/>
      <c r="Y10267"/>
      <c r="Z10267"/>
      <c r="AA10267"/>
    </row>
    <row r="10268" spans="24:27" x14ac:dyDescent="0.25">
      <c r="X10268"/>
      <c r="Y10268"/>
      <c r="Z10268"/>
      <c r="AA10268"/>
    </row>
    <row r="10269" spans="24:27" x14ac:dyDescent="0.25">
      <c r="X10269"/>
      <c r="Y10269"/>
      <c r="Z10269"/>
      <c r="AA10269"/>
    </row>
    <row r="10270" spans="24:27" x14ac:dyDescent="0.25">
      <c r="X10270"/>
      <c r="Y10270"/>
      <c r="Z10270"/>
      <c r="AA10270"/>
    </row>
    <row r="10271" spans="24:27" x14ac:dyDescent="0.25">
      <c r="X10271"/>
      <c r="Y10271"/>
      <c r="Z10271"/>
      <c r="AA10271"/>
    </row>
    <row r="10272" spans="24:27" x14ac:dyDescent="0.25">
      <c r="X10272"/>
      <c r="Y10272"/>
      <c r="Z10272"/>
      <c r="AA10272"/>
    </row>
    <row r="10273" spans="24:27" x14ac:dyDescent="0.25">
      <c r="X10273"/>
      <c r="Y10273"/>
      <c r="Z10273"/>
      <c r="AA10273"/>
    </row>
    <row r="10274" spans="24:27" x14ac:dyDescent="0.25">
      <c r="X10274"/>
      <c r="Y10274"/>
      <c r="Z10274"/>
      <c r="AA10274"/>
    </row>
    <row r="10275" spans="24:27" x14ac:dyDescent="0.25">
      <c r="X10275"/>
      <c r="Y10275"/>
      <c r="Z10275"/>
      <c r="AA10275"/>
    </row>
    <row r="10276" spans="24:27" x14ac:dyDescent="0.25">
      <c r="X10276"/>
      <c r="Y10276"/>
      <c r="Z10276"/>
      <c r="AA10276"/>
    </row>
    <row r="10277" spans="24:27" x14ac:dyDescent="0.25">
      <c r="X10277"/>
      <c r="Y10277"/>
      <c r="Z10277"/>
      <c r="AA10277"/>
    </row>
    <row r="10278" spans="24:27" x14ac:dyDescent="0.25">
      <c r="X10278"/>
      <c r="Y10278"/>
      <c r="Z10278"/>
      <c r="AA10278"/>
    </row>
    <row r="10279" spans="24:27" x14ac:dyDescent="0.25">
      <c r="X10279"/>
      <c r="Y10279"/>
      <c r="Z10279"/>
      <c r="AA10279"/>
    </row>
    <row r="10280" spans="24:27" x14ac:dyDescent="0.25">
      <c r="X10280"/>
      <c r="Y10280"/>
      <c r="Z10280"/>
      <c r="AA10280"/>
    </row>
    <row r="10281" spans="24:27" x14ac:dyDescent="0.25">
      <c r="X10281"/>
      <c r="Y10281"/>
      <c r="Z10281"/>
      <c r="AA10281"/>
    </row>
    <row r="10282" spans="24:27" x14ac:dyDescent="0.25">
      <c r="X10282"/>
      <c r="Y10282"/>
      <c r="Z10282"/>
      <c r="AA10282"/>
    </row>
    <row r="10283" spans="24:27" x14ac:dyDescent="0.25">
      <c r="X10283"/>
      <c r="Y10283"/>
      <c r="Z10283"/>
      <c r="AA10283"/>
    </row>
    <row r="10284" spans="24:27" x14ac:dyDescent="0.25">
      <c r="X10284"/>
      <c r="Y10284"/>
      <c r="Z10284"/>
      <c r="AA10284"/>
    </row>
    <row r="10285" spans="24:27" x14ac:dyDescent="0.25">
      <c r="X10285"/>
      <c r="Y10285"/>
      <c r="Z10285"/>
      <c r="AA10285"/>
    </row>
    <row r="10286" spans="24:27" x14ac:dyDescent="0.25">
      <c r="X10286"/>
      <c r="Y10286"/>
      <c r="Z10286"/>
      <c r="AA10286"/>
    </row>
    <row r="10287" spans="24:27" x14ac:dyDescent="0.25">
      <c r="X10287"/>
      <c r="Y10287"/>
      <c r="Z10287"/>
      <c r="AA10287"/>
    </row>
    <row r="10288" spans="24:27" x14ac:dyDescent="0.25">
      <c r="X10288"/>
      <c r="Y10288"/>
      <c r="Z10288"/>
      <c r="AA10288"/>
    </row>
    <row r="10289" spans="24:27" x14ac:dyDescent="0.25">
      <c r="X10289"/>
      <c r="Y10289"/>
      <c r="Z10289"/>
      <c r="AA10289"/>
    </row>
    <row r="10290" spans="24:27" x14ac:dyDescent="0.25">
      <c r="X10290"/>
      <c r="Y10290"/>
      <c r="Z10290"/>
      <c r="AA10290"/>
    </row>
    <row r="10291" spans="24:27" x14ac:dyDescent="0.25">
      <c r="X10291"/>
      <c r="Y10291"/>
      <c r="Z10291"/>
      <c r="AA10291"/>
    </row>
    <row r="10292" spans="24:27" x14ac:dyDescent="0.25">
      <c r="X10292"/>
      <c r="Y10292"/>
      <c r="Z10292"/>
      <c r="AA10292"/>
    </row>
    <row r="10293" spans="24:27" x14ac:dyDescent="0.25">
      <c r="X10293"/>
      <c r="Y10293"/>
      <c r="Z10293"/>
      <c r="AA10293"/>
    </row>
    <row r="10294" spans="24:27" x14ac:dyDescent="0.25">
      <c r="X10294"/>
      <c r="Y10294"/>
      <c r="Z10294"/>
      <c r="AA10294"/>
    </row>
    <row r="10295" spans="24:27" x14ac:dyDescent="0.25">
      <c r="X10295"/>
      <c r="Y10295"/>
      <c r="Z10295"/>
      <c r="AA10295"/>
    </row>
    <row r="10296" spans="24:27" x14ac:dyDescent="0.25">
      <c r="X10296"/>
      <c r="Y10296"/>
      <c r="Z10296"/>
      <c r="AA10296"/>
    </row>
    <row r="10297" spans="24:27" x14ac:dyDescent="0.25">
      <c r="X10297"/>
      <c r="Y10297"/>
      <c r="Z10297"/>
      <c r="AA10297"/>
    </row>
    <row r="10298" spans="24:27" x14ac:dyDescent="0.25">
      <c r="X10298"/>
      <c r="Y10298"/>
      <c r="Z10298"/>
      <c r="AA10298"/>
    </row>
    <row r="10299" spans="24:27" x14ac:dyDescent="0.25">
      <c r="X10299"/>
      <c r="Y10299"/>
      <c r="Z10299"/>
      <c r="AA10299"/>
    </row>
    <row r="10300" spans="24:27" x14ac:dyDescent="0.25">
      <c r="X10300"/>
      <c r="Y10300"/>
      <c r="Z10300"/>
      <c r="AA10300"/>
    </row>
    <row r="10301" spans="24:27" x14ac:dyDescent="0.25">
      <c r="X10301"/>
      <c r="Y10301"/>
      <c r="Z10301"/>
      <c r="AA10301"/>
    </row>
    <row r="10302" spans="24:27" x14ac:dyDescent="0.25">
      <c r="X10302"/>
      <c r="Y10302"/>
      <c r="Z10302"/>
      <c r="AA10302"/>
    </row>
    <row r="10303" spans="24:27" x14ac:dyDescent="0.25">
      <c r="X10303"/>
      <c r="Y10303"/>
      <c r="Z10303"/>
      <c r="AA10303"/>
    </row>
    <row r="10304" spans="24:27" x14ac:dyDescent="0.25">
      <c r="X10304"/>
      <c r="Y10304"/>
      <c r="Z10304"/>
      <c r="AA10304"/>
    </row>
    <row r="10305" spans="24:27" x14ac:dyDescent="0.25">
      <c r="X10305"/>
      <c r="Y10305"/>
      <c r="Z10305"/>
      <c r="AA10305"/>
    </row>
    <row r="10306" spans="24:27" x14ac:dyDescent="0.25">
      <c r="X10306"/>
      <c r="Y10306"/>
      <c r="Z10306"/>
      <c r="AA10306"/>
    </row>
    <row r="10307" spans="24:27" x14ac:dyDescent="0.25">
      <c r="X10307"/>
      <c r="Y10307"/>
      <c r="Z10307"/>
      <c r="AA10307"/>
    </row>
    <row r="10308" spans="24:27" x14ac:dyDescent="0.25">
      <c r="X10308"/>
      <c r="Y10308"/>
      <c r="Z10308"/>
      <c r="AA10308"/>
    </row>
    <row r="10309" spans="24:27" x14ac:dyDescent="0.25">
      <c r="X10309"/>
      <c r="Y10309"/>
      <c r="Z10309"/>
      <c r="AA10309"/>
    </row>
    <row r="10310" spans="24:27" x14ac:dyDescent="0.25">
      <c r="X10310"/>
      <c r="Y10310"/>
      <c r="Z10310"/>
      <c r="AA10310"/>
    </row>
    <row r="10311" spans="24:27" x14ac:dyDescent="0.25">
      <c r="X10311"/>
      <c r="Y10311"/>
      <c r="Z10311"/>
      <c r="AA10311"/>
    </row>
    <row r="10312" spans="24:27" x14ac:dyDescent="0.25">
      <c r="X10312"/>
      <c r="Y10312"/>
      <c r="Z10312"/>
      <c r="AA10312"/>
    </row>
    <row r="10313" spans="24:27" x14ac:dyDescent="0.25">
      <c r="X10313"/>
      <c r="Y10313"/>
      <c r="Z10313"/>
      <c r="AA10313"/>
    </row>
    <row r="10314" spans="24:27" x14ac:dyDescent="0.25">
      <c r="X10314"/>
      <c r="Y10314"/>
      <c r="Z10314"/>
      <c r="AA10314"/>
    </row>
    <row r="10315" spans="24:27" x14ac:dyDescent="0.25">
      <c r="X10315"/>
      <c r="Y10315"/>
      <c r="Z10315"/>
      <c r="AA10315"/>
    </row>
    <row r="10316" spans="24:27" x14ac:dyDescent="0.25">
      <c r="X10316"/>
      <c r="Y10316"/>
      <c r="Z10316"/>
      <c r="AA10316"/>
    </row>
    <row r="10317" spans="24:27" x14ac:dyDescent="0.25">
      <c r="X10317"/>
      <c r="Y10317"/>
      <c r="Z10317"/>
      <c r="AA10317"/>
    </row>
    <row r="10318" spans="24:27" x14ac:dyDescent="0.25">
      <c r="X10318"/>
      <c r="Y10318"/>
      <c r="Z10318"/>
      <c r="AA10318"/>
    </row>
    <row r="10319" spans="24:27" x14ac:dyDescent="0.25">
      <c r="X10319"/>
      <c r="Y10319"/>
      <c r="Z10319"/>
      <c r="AA10319"/>
    </row>
    <row r="10320" spans="24:27" x14ac:dyDescent="0.25">
      <c r="X10320"/>
      <c r="Y10320"/>
      <c r="Z10320"/>
      <c r="AA10320"/>
    </row>
    <row r="10321" spans="24:27" x14ac:dyDescent="0.25">
      <c r="X10321"/>
      <c r="Y10321"/>
      <c r="Z10321"/>
      <c r="AA10321"/>
    </row>
    <row r="10322" spans="24:27" x14ac:dyDescent="0.25">
      <c r="X10322"/>
      <c r="Y10322"/>
      <c r="Z10322"/>
      <c r="AA10322"/>
    </row>
    <row r="10323" spans="24:27" x14ac:dyDescent="0.25">
      <c r="X10323"/>
      <c r="Y10323"/>
      <c r="Z10323"/>
      <c r="AA10323"/>
    </row>
    <row r="10324" spans="24:27" x14ac:dyDescent="0.25">
      <c r="X10324"/>
      <c r="Y10324"/>
      <c r="Z10324"/>
      <c r="AA10324"/>
    </row>
    <row r="10325" spans="24:27" x14ac:dyDescent="0.25">
      <c r="X10325"/>
      <c r="Y10325"/>
      <c r="Z10325"/>
      <c r="AA10325"/>
    </row>
    <row r="10326" spans="24:27" x14ac:dyDescent="0.25">
      <c r="X10326"/>
      <c r="Y10326"/>
      <c r="Z10326"/>
      <c r="AA10326"/>
    </row>
    <row r="10327" spans="24:27" x14ac:dyDescent="0.25">
      <c r="X10327"/>
      <c r="Y10327"/>
      <c r="Z10327"/>
      <c r="AA10327"/>
    </row>
    <row r="10328" spans="24:27" x14ac:dyDescent="0.25">
      <c r="X10328"/>
      <c r="Y10328"/>
      <c r="Z10328"/>
      <c r="AA10328"/>
    </row>
    <row r="10329" spans="24:27" x14ac:dyDescent="0.25">
      <c r="X10329"/>
      <c r="Y10329"/>
      <c r="Z10329"/>
      <c r="AA10329"/>
    </row>
    <row r="10330" spans="24:27" x14ac:dyDescent="0.25">
      <c r="X10330"/>
      <c r="Y10330"/>
      <c r="Z10330"/>
      <c r="AA10330"/>
    </row>
    <row r="10331" spans="24:27" x14ac:dyDescent="0.25">
      <c r="X10331"/>
      <c r="Y10331"/>
      <c r="Z10331"/>
      <c r="AA10331"/>
    </row>
    <row r="10332" spans="24:27" x14ac:dyDescent="0.25">
      <c r="X10332"/>
      <c r="Y10332"/>
      <c r="Z10332"/>
      <c r="AA10332"/>
    </row>
    <row r="10333" spans="24:27" x14ac:dyDescent="0.25">
      <c r="X10333"/>
      <c r="Y10333"/>
      <c r="Z10333"/>
      <c r="AA10333"/>
    </row>
    <row r="10334" spans="24:27" x14ac:dyDescent="0.25">
      <c r="X10334"/>
      <c r="Y10334"/>
      <c r="Z10334"/>
      <c r="AA10334"/>
    </row>
    <row r="10335" spans="24:27" x14ac:dyDescent="0.25">
      <c r="X10335"/>
      <c r="Y10335"/>
      <c r="Z10335"/>
      <c r="AA10335"/>
    </row>
    <row r="10336" spans="24:27" x14ac:dyDescent="0.25">
      <c r="X10336"/>
      <c r="Y10336"/>
      <c r="Z10336"/>
      <c r="AA10336"/>
    </row>
    <row r="10337" spans="24:27" x14ac:dyDescent="0.25">
      <c r="X10337"/>
      <c r="Y10337"/>
      <c r="Z10337"/>
      <c r="AA10337"/>
    </row>
    <row r="10338" spans="24:27" x14ac:dyDescent="0.25">
      <c r="X10338"/>
      <c r="Y10338"/>
      <c r="Z10338"/>
      <c r="AA10338"/>
    </row>
    <row r="10339" spans="24:27" x14ac:dyDescent="0.25">
      <c r="X10339"/>
      <c r="Y10339"/>
      <c r="Z10339"/>
      <c r="AA10339"/>
    </row>
    <row r="10340" spans="24:27" x14ac:dyDescent="0.25">
      <c r="X10340"/>
      <c r="Y10340"/>
      <c r="Z10340"/>
      <c r="AA10340"/>
    </row>
    <row r="10341" spans="24:27" x14ac:dyDescent="0.25">
      <c r="X10341"/>
      <c r="Y10341"/>
      <c r="Z10341"/>
      <c r="AA10341"/>
    </row>
    <row r="10342" spans="24:27" x14ac:dyDescent="0.25">
      <c r="X10342"/>
      <c r="Y10342"/>
      <c r="Z10342"/>
      <c r="AA10342"/>
    </row>
    <row r="10343" spans="24:27" x14ac:dyDescent="0.25">
      <c r="X10343"/>
      <c r="Y10343"/>
      <c r="Z10343"/>
      <c r="AA10343"/>
    </row>
    <row r="10344" spans="24:27" x14ac:dyDescent="0.25">
      <c r="X10344"/>
      <c r="Y10344"/>
      <c r="Z10344"/>
      <c r="AA10344"/>
    </row>
    <row r="10345" spans="24:27" x14ac:dyDescent="0.25">
      <c r="X10345"/>
      <c r="Y10345"/>
      <c r="Z10345"/>
      <c r="AA10345"/>
    </row>
    <row r="10346" spans="24:27" x14ac:dyDescent="0.25">
      <c r="X10346"/>
      <c r="Y10346"/>
      <c r="Z10346"/>
      <c r="AA10346"/>
    </row>
    <row r="10347" spans="24:27" x14ac:dyDescent="0.25">
      <c r="X10347"/>
      <c r="Y10347"/>
      <c r="Z10347"/>
      <c r="AA10347"/>
    </row>
    <row r="10348" spans="24:27" x14ac:dyDescent="0.25">
      <c r="X10348"/>
      <c r="Y10348"/>
      <c r="Z10348"/>
      <c r="AA10348"/>
    </row>
    <row r="10349" spans="24:27" x14ac:dyDescent="0.25">
      <c r="X10349"/>
      <c r="Y10349"/>
      <c r="Z10349"/>
      <c r="AA10349"/>
    </row>
    <row r="10350" spans="24:27" x14ac:dyDescent="0.25">
      <c r="X10350"/>
      <c r="Y10350"/>
      <c r="Z10350"/>
      <c r="AA10350"/>
    </row>
    <row r="10351" spans="24:27" x14ac:dyDescent="0.25">
      <c r="X10351"/>
      <c r="Y10351"/>
      <c r="Z10351"/>
      <c r="AA10351"/>
    </row>
    <row r="10352" spans="24:27" x14ac:dyDescent="0.25">
      <c r="X10352"/>
      <c r="Y10352"/>
      <c r="Z10352"/>
      <c r="AA10352"/>
    </row>
    <row r="10353" spans="24:27" x14ac:dyDescent="0.25">
      <c r="X10353"/>
      <c r="Y10353"/>
      <c r="Z10353"/>
      <c r="AA10353"/>
    </row>
    <row r="10354" spans="24:27" x14ac:dyDescent="0.25">
      <c r="X10354"/>
      <c r="Y10354"/>
      <c r="Z10354"/>
      <c r="AA10354"/>
    </row>
    <row r="10355" spans="24:27" x14ac:dyDescent="0.25">
      <c r="X10355"/>
      <c r="Y10355"/>
      <c r="Z10355"/>
      <c r="AA10355"/>
    </row>
    <row r="10356" spans="24:27" x14ac:dyDescent="0.25">
      <c r="X10356"/>
      <c r="Y10356"/>
      <c r="Z10356"/>
      <c r="AA10356"/>
    </row>
    <row r="10357" spans="24:27" x14ac:dyDescent="0.25">
      <c r="X10357"/>
      <c r="Y10357"/>
      <c r="Z10357"/>
      <c r="AA10357"/>
    </row>
    <row r="10358" spans="24:27" x14ac:dyDescent="0.25">
      <c r="X10358"/>
      <c r="Y10358"/>
      <c r="Z10358"/>
      <c r="AA10358"/>
    </row>
    <row r="10359" spans="24:27" x14ac:dyDescent="0.25">
      <c r="X10359"/>
      <c r="Y10359"/>
      <c r="Z10359"/>
      <c r="AA10359"/>
    </row>
    <row r="10360" spans="24:27" x14ac:dyDescent="0.25">
      <c r="X10360"/>
      <c r="Y10360"/>
      <c r="Z10360"/>
      <c r="AA10360"/>
    </row>
    <row r="10361" spans="24:27" x14ac:dyDescent="0.25">
      <c r="X10361"/>
      <c r="Y10361"/>
      <c r="Z10361"/>
      <c r="AA10361"/>
    </row>
    <row r="10362" spans="24:27" x14ac:dyDescent="0.25">
      <c r="X10362"/>
      <c r="Y10362"/>
      <c r="Z10362"/>
      <c r="AA10362"/>
    </row>
    <row r="10363" spans="24:27" x14ac:dyDescent="0.25">
      <c r="X10363"/>
      <c r="Y10363"/>
      <c r="Z10363"/>
      <c r="AA10363"/>
    </row>
    <row r="10364" spans="24:27" x14ac:dyDescent="0.25">
      <c r="X10364"/>
      <c r="Y10364"/>
      <c r="Z10364"/>
      <c r="AA10364"/>
    </row>
    <row r="10365" spans="24:27" x14ac:dyDescent="0.25">
      <c r="X10365"/>
      <c r="Y10365"/>
      <c r="Z10365"/>
      <c r="AA10365"/>
    </row>
    <row r="10366" spans="24:27" x14ac:dyDescent="0.25">
      <c r="X10366"/>
      <c r="Y10366"/>
      <c r="Z10366"/>
      <c r="AA10366"/>
    </row>
    <row r="10367" spans="24:27" x14ac:dyDescent="0.25">
      <c r="X10367"/>
      <c r="Y10367"/>
      <c r="Z10367"/>
      <c r="AA10367"/>
    </row>
    <row r="10368" spans="24:27" x14ac:dyDescent="0.25">
      <c r="X10368"/>
      <c r="Y10368"/>
      <c r="Z10368"/>
      <c r="AA10368"/>
    </row>
    <row r="10369" spans="24:27" x14ac:dyDescent="0.25">
      <c r="X10369"/>
      <c r="Y10369"/>
      <c r="Z10369"/>
      <c r="AA10369"/>
    </row>
    <row r="10370" spans="24:27" x14ac:dyDescent="0.25">
      <c r="X10370"/>
      <c r="Y10370"/>
      <c r="Z10370"/>
      <c r="AA10370"/>
    </row>
    <row r="10371" spans="24:27" x14ac:dyDescent="0.25">
      <c r="X10371"/>
      <c r="Y10371"/>
      <c r="Z10371"/>
      <c r="AA10371"/>
    </row>
    <row r="10372" spans="24:27" x14ac:dyDescent="0.25">
      <c r="X10372"/>
      <c r="Y10372"/>
      <c r="Z10372"/>
      <c r="AA10372"/>
    </row>
    <row r="10373" spans="24:27" x14ac:dyDescent="0.25">
      <c r="X10373"/>
      <c r="Y10373"/>
      <c r="Z10373"/>
      <c r="AA10373"/>
    </row>
    <row r="10374" spans="24:27" x14ac:dyDescent="0.25">
      <c r="X10374"/>
      <c r="Y10374"/>
      <c r="Z10374"/>
      <c r="AA10374"/>
    </row>
    <row r="10375" spans="24:27" x14ac:dyDescent="0.25">
      <c r="X10375"/>
      <c r="Y10375"/>
      <c r="Z10375"/>
      <c r="AA10375"/>
    </row>
    <row r="10376" spans="24:27" x14ac:dyDescent="0.25">
      <c r="X10376"/>
      <c r="Y10376"/>
      <c r="Z10376"/>
      <c r="AA10376"/>
    </row>
    <row r="10377" spans="24:27" x14ac:dyDescent="0.25">
      <c r="X10377"/>
      <c r="Y10377"/>
      <c r="Z10377"/>
      <c r="AA10377"/>
    </row>
    <row r="10378" spans="24:27" x14ac:dyDescent="0.25">
      <c r="X10378"/>
      <c r="Y10378"/>
      <c r="Z10378"/>
      <c r="AA10378"/>
    </row>
    <row r="10379" spans="24:27" x14ac:dyDescent="0.25">
      <c r="X10379"/>
      <c r="Y10379"/>
      <c r="Z10379"/>
      <c r="AA10379"/>
    </row>
    <row r="10380" spans="24:27" x14ac:dyDescent="0.25">
      <c r="X10380"/>
      <c r="Y10380"/>
      <c r="Z10380"/>
      <c r="AA10380"/>
    </row>
    <row r="10381" spans="24:27" x14ac:dyDescent="0.25">
      <c r="X10381"/>
      <c r="Y10381"/>
      <c r="Z10381"/>
      <c r="AA10381"/>
    </row>
    <row r="10382" spans="24:27" x14ac:dyDescent="0.25">
      <c r="X10382"/>
      <c r="Y10382"/>
      <c r="Z10382"/>
      <c r="AA10382"/>
    </row>
    <row r="10383" spans="24:27" x14ac:dyDescent="0.25">
      <c r="X10383"/>
      <c r="Y10383"/>
      <c r="Z10383"/>
      <c r="AA10383"/>
    </row>
    <row r="10384" spans="24:27" x14ac:dyDescent="0.25">
      <c r="X10384"/>
      <c r="Y10384"/>
      <c r="Z10384"/>
      <c r="AA10384"/>
    </row>
    <row r="10385" spans="24:27" x14ac:dyDescent="0.25">
      <c r="X10385"/>
      <c r="Y10385"/>
      <c r="Z10385"/>
      <c r="AA10385"/>
    </row>
    <row r="10386" spans="24:27" x14ac:dyDescent="0.25">
      <c r="X10386"/>
      <c r="Y10386"/>
      <c r="Z10386"/>
      <c r="AA10386"/>
    </row>
    <row r="10387" spans="24:27" x14ac:dyDescent="0.25">
      <c r="X10387"/>
      <c r="Y10387"/>
      <c r="Z10387"/>
      <c r="AA10387"/>
    </row>
    <row r="10388" spans="24:27" x14ac:dyDescent="0.25">
      <c r="X10388"/>
      <c r="Y10388"/>
      <c r="Z10388"/>
      <c r="AA10388"/>
    </row>
    <row r="10389" spans="24:27" x14ac:dyDescent="0.25">
      <c r="X10389"/>
      <c r="Y10389"/>
      <c r="Z10389"/>
      <c r="AA10389"/>
    </row>
    <row r="10390" spans="24:27" x14ac:dyDescent="0.25">
      <c r="X10390"/>
      <c r="Y10390"/>
      <c r="Z10390"/>
      <c r="AA10390"/>
    </row>
    <row r="10391" spans="24:27" x14ac:dyDescent="0.25">
      <c r="X10391"/>
      <c r="Y10391"/>
      <c r="Z10391"/>
      <c r="AA10391"/>
    </row>
    <row r="10392" spans="24:27" x14ac:dyDescent="0.25">
      <c r="X10392"/>
      <c r="Y10392"/>
      <c r="Z10392"/>
      <c r="AA10392"/>
    </row>
    <row r="10393" spans="24:27" x14ac:dyDescent="0.25">
      <c r="X10393"/>
      <c r="Y10393"/>
      <c r="Z10393"/>
      <c r="AA10393"/>
    </row>
    <row r="10394" spans="24:27" x14ac:dyDescent="0.25">
      <c r="X10394"/>
      <c r="Y10394"/>
      <c r="Z10394"/>
      <c r="AA10394"/>
    </row>
    <row r="10395" spans="24:27" x14ac:dyDescent="0.25">
      <c r="X10395"/>
      <c r="Y10395"/>
      <c r="Z10395"/>
      <c r="AA10395"/>
    </row>
    <row r="10396" spans="24:27" x14ac:dyDescent="0.25">
      <c r="X10396"/>
      <c r="Y10396"/>
      <c r="Z10396"/>
      <c r="AA10396"/>
    </row>
    <row r="10397" spans="24:27" x14ac:dyDescent="0.25">
      <c r="X10397"/>
      <c r="Y10397"/>
      <c r="Z10397"/>
      <c r="AA10397"/>
    </row>
    <row r="10398" spans="24:27" x14ac:dyDescent="0.25">
      <c r="X10398"/>
      <c r="Y10398"/>
      <c r="Z10398"/>
      <c r="AA10398"/>
    </row>
    <row r="10399" spans="24:27" x14ac:dyDescent="0.25">
      <c r="X10399"/>
      <c r="Y10399"/>
      <c r="Z10399"/>
      <c r="AA10399"/>
    </row>
    <row r="10400" spans="24:27" x14ac:dyDescent="0.25">
      <c r="X10400"/>
      <c r="Y10400"/>
      <c r="Z10400"/>
      <c r="AA10400"/>
    </row>
    <row r="10401" spans="24:27" x14ac:dyDescent="0.25">
      <c r="X10401"/>
      <c r="Y10401"/>
      <c r="Z10401"/>
      <c r="AA10401"/>
    </row>
    <row r="10402" spans="24:27" x14ac:dyDescent="0.25">
      <c r="X10402"/>
      <c r="Y10402"/>
      <c r="Z10402"/>
      <c r="AA10402"/>
    </row>
    <row r="10403" spans="24:27" x14ac:dyDescent="0.25">
      <c r="X10403"/>
      <c r="Y10403"/>
      <c r="Z10403"/>
      <c r="AA10403"/>
    </row>
    <row r="10404" spans="24:27" x14ac:dyDescent="0.25">
      <c r="X10404"/>
      <c r="Y10404"/>
      <c r="Z10404"/>
      <c r="AA10404"/>
    </row>
    <row r="10405" spans="24:27" x14ac:dyDescent="0.25">
      <c r="X10405"/>
      <c r="Y10405"/>
      <c r="Z10405"/>
      <c r="AA10405"/>
    </row>
    <row r="10406" spans="24:27" x14ac:dyDescent="0.25">
      <c r="X10406"/>
      <c r="Y10406"/>
      <c r="Z10406"/>
      <c r="AA10406"/>
    </row>
    <row r="10407" spans="24:27" x14ac:dyDescent="0.25">
      <c r="X10407"/>
      <c r="Y10407"/>
      <c r="Z10407"/>
      <c r="AA10407"/>
    </row>
    <row r="10408" spans="24:27" x14ac:dyDescent="0.25">
      <c r="X10408"/>
      <c r="Y10408"/>
      <c r="Z10408"/>
      <c r="AA10408"/>
    </row>
    <row r="10409" spans="24:27" x14ac:dyDescent="0.25">
      <c r="X10409"/>
      <c r="Y10409"/>
      <c r="Z10409"/>
      <c r="AA10409"/>
    </row>
    <row r="10410" spans="24:27" x14ac:dyDescent="0.25">
      <c r="X10410"/>
      <c r="Y10410"/>
      <c r="Z10410"/>
      <c r="AA10410"/>
    </row>
    <row r="10411" spans="24:27" x14ac:dyDescent="0.25">
      <c r="X10411"/>
      <c r="Y10411"/>
      <c r="Z10411"/>
      <c r="AA10411"/>
    </row>
    <row r="10412" spans="24:27" x14ac:dyDescent="0.25">
      <c r="X10412"/>
      <c r="Y10412"/>
      <c r="Z10412"/>
      <c r="AA10412"/>
    </row>
    <row r="10413" spans="24:27" x14ac:dyDescent="0.25">
      <c r="X10413"/>
      <c r="Y10413"/>
      <c r="Z10413"/>
      <c r="AA10413"/>
    </row>
    <row r="10414" spans="24:27" x14ac:dyDescent="0.25">
      <c r="X10414"/>
      <c r="Y10414"/>
      <c r="Z10414"/>
      <c r="AA10414"/>
    </row>
    <row r="10415" spans="24:27" x14ac:dyDescent="0.25">
      <c r="X10415"/>
      <c r="Y10415"/>
      <c r="Z10415"/>
      <c r="AA10415"/>
    </row>
    <row r="10416" spans="24:27" x14ac:dyDescent="0.25">
      <c r="X10416"/>
      <c r="Y10416"/>
      <c r="Z10416"/>
      <c r="AA10416"/>
    </row>
    <row r="10417" spans="24:27" x14ac:dyDescent="0.25">
      <c r="X10417"/>
      <c r="Y10417"/>
      <c r="Z10417"/>
      <c r="AA10417"/>
    </row>
    <row r="10418" spans="24:27" x14ac:dyDescent="0.25">
      <c r="X10418"/>
      <c r="Y10418"/>
      <c r="Z10418"/>
      <c r="AA10418"/>
    </row>
    <row r="10419" spans="24:27" x14ac:dyDescent="0.25">
      <c r="X10419"/>
      <c r="Y10419"/>
      <c r="Z10419"/>
      <c r="AA10419"/>
    </row>
    <row r="10420" spans="24:27" x14ac:dyDescent="0.25">
      <c r="X10420"/>
      <c r="Y10420"/>
      <c r="Z10420"/>
      <c r="AA10420"/>
    </row>
    <row r="10421" spans="24:27" x14ac:dyDescent="0.25">
      <c r="X10421"/>
      <c r="Y10421"/>
      <c r="Z10421"/>
      <c r="AA10421"/>
    </row>
    <row r="10422" spans="24:27" x14ac:dyDescent="0.25">
      <c r="X10422"/>
      <c r="Y10422"/>
      <c r="Z10422"/>
      <c r="AA10422"/>
    </row>
    <row r="10423" spans="24:27" x14ac:dyDescent="0.25">
      <c r="X10423"/>
      <c r="Y10423"/>
      <c r="Z10423"/>
      <c r="AA10423"/>
    </row>
    <row r="10424" spans="24:27" x14ac:dyDescent="0.25">
      <c r="X10424"/>
      <c r="Y10424"/>
      <c r="Z10424"/>
      <c r="AA10424"/>
    </row>
    <row r="10425" spans="24:27" x14ac:dyDescent="0.25">
      <c r="X10425"/>
      <c r="Y10425"/>
      <c r="Z10425"/>
      <c r="AA10425"/>
    </row>
    <row r="10426" spans="24:27" x14ac:dyDescent="0.25">
      <c r="X10426"/>
      <c r="Y10426"/>
      <c r="Z10426"/>
      <c r="AA10426"/>
    </row>
    <row r="10427" spans="24:27" x14ac:dyDescent="0.25">
      <c r="X10427"/>
      <c r="Y10427"/>
      <c r="Z10427"/>
      <c r="AA10427"/>
    </row>
    <row r="10428" spans="24:27" x14ac:dyDescent="0.25">
      <c r="X10428"/>
      <c r="Y10428"/>
      <c r="Z10428"/>
      <c r="AA10428"/>
    </row>
    <row r="10429" spans="24:27" x14ac:dyDescent="0.25">
      <c r="X10429"/>
      <c r="Y10429"/>
      <c r="Z10429"/>
      <c r="AA10429"/>
    </row>
    <row r="10430" spans="24:27" x14ac:dyDescent="0.25">
      <c r="X10430"/>
      <c r="Y10430"/>
      <c r="Z10430"/>
      <c r="AA10430"/>
    </row>
    <row r="10431" spans="24:27" x14ac:dyDescent="0.25">
      <c r="X10431"/>
      <c r="Y10431"/>
      <c r="Z10431"/>
      <c r="AA10431"/>
    </row>
    <row r="10432" spans="24:27" x14ac:dyDescent="0.25">
      <c r="X10432"/>
      <c r="Y10432"/>
      <c r="Z10432"/>
      <c r="AA10432"/>
    </row>
    <row r="10433" spans="24:27" x14ac:dyDescent="0.25">
      <c r="X10433"/>
      <c r="Y10433"/>
      <c r="Z10433"/>
      <c r="AA10433"/>
    </row>
    <row r="10434" spans="24:27" x14ac:dyDescent="0.25">
      <c r="X10434"/>
      <c r="Y10434"/>
      <c r="Z10434"/>
      <c r="AA10434"/>
    </row>
    <row r="10435" spans="24:27" x14ac:dyDescent="0.25">
      <c r="X10435"/>
      <c r="Y10435"/>
      <c r="Z10435"/>
      <c r="AA10435"/>
    </row>
    <row r="10436" spans="24:27" x14ac:dyDescent="0.25">
      <c r="X10436"/>
      <c r="Y10436"/>
      <c r="Z10436"/>
      <c r="AA10436"/>
    </row>
    <row r="10437" spans="24:27" x14ac:dyDescent="0.25">
      <c r="X10437"/>
      <c r="Y10437"/>
      <c r="Z10437"/>
      <c r="AA10437"/>
    </row>
    <row r="10438" spans="24:27" x14ac:dyDescent="0.25">
      <c r="X10438"/>
      <c r="Y10438"/>
      <c r="Z10438"/>
      <c r="AA10438"/>
    </row>
    <row r="10439" spans="24:27" x14ac:dyDescent="0.25">
      <c r="X10439"/>
      <c r="Y10439"/>
      <c r="Z10439"/>
      <c r="AA10439"/>
    </row>
    <row r="10440" spans="24:27" x14ac:dyDescent="0.25">
      <c r="X10440"/>
      <c r="Y10440"/>
      <c r="Z10440"/>
      <c r="AA10440"/>
    </row>
    <row r="10441" spans="24:27" x14ac:dyDescent="0.25">
      <c r="X10441"/>
      <c r="Y10441"/>
      <c r="Z10441"/>
      <c r="AA10441"/>
    </row>
    <row r="10442" spans="24:27" x14ac:dyDescent="0.25">
      <c r="X10442"/>
      <c r="Y10442"/>
      <c r="Z10442"/>
      <c r="AA10442"/>
    </row>
    <row r="10443" spans="24:27" x14ac:dyDescent="0.25">
      <c r="X10443"/>
      <c r="Y10443"/>
      <c r="Z10443"/>
      <c r="AA10443"/>
    </row>
    <row r="10444" spans="24:27" x14ac:dyDescent="0.25">
      <c r="X10444"/>
      <c r="Y10444"/>
      <c r="Z10444"/>
      <c r="AA10444"/>
    </row>
    <row r="10445" spans="24:27" x14ac:dyDescent="0.25">
      <c r="X10445"/>
      <c r="Y10445"/>
      <c r="Z10445"/>
      <c r="AA10445"/>
    </row>
    <row r="10446" spans="24:27" x14ac:dyDescent="0.25">
      <c r="X10446"/>
      <c r="Y10446"/>
      <c r="Z10446"/>
      <c r="AA10446"/>
    </row>
    <row r="10447" spans="24:27" x14ac:dyDescent="0.25">
      <c r="X10447"/>
      <c r="Y10447"/>
      <c r="Z10447"/>
      <c r="AA10447"/>
    </row>
    <row r="10448" spans="24:27" x14ac:dyDescent="0.25">
      <c r="X10448"/>
      <c r="Y10448"/>
      <c r="Z10448"/>
      <c r="AA10448"/>
    </row>
    <row r="10449" spans="24:27" x14ac:dyDescent="0.25">
      <c r="X10449"/>
      <c r="Y10449"/>
      <c r="Z10449"/>
      <c r="AA10449"/>
    </row>
    <row r="10450" spans="24:27" x14ac:dyDescent="0.25">
      <c r="X10450"/>
      <c r="Y10450"/>
      <c r="Z10450"/>
      <c r="AA10450"/>
    </row>
    <row r="10451" spans="24:27" x14ac:dyDescent="0.25">
      <c r="X10451"/>
      <c r="Y10451"/>
      <c r="Z10451"/>
      <c r="AA10451"/>
    </row>
    <row r="10452" spans="24:27" x14ac:dyDescent="0.25">
      <c r="X10452"/>
      <c r="Y10452"/>
      <c r="Z10452"/>
      <c r="AA10452"/>
    </row>
    <row r="10453" spans="24:27" x14ac:dyDescent="0.25">
      <c r="X10453"/>
      <c r="Y10453"/>
      <c r="Z10453"/>
      <c r="AA10453"/>
    </row>
    <row r="10454" spans="24:27" x14ac:dyDescent="0.25">
      <c r="X10454"/>
      <c r="Y10454"/>
      <c r="Z10454"/>
      <c r="AA10454"/>
    </row>
    <row r="10455" spans="24:27" x14ac:dyDescent="0.25">
      <c r="X10455"/>
      <c r="Y10455"/>
      <c r="Z10455"/>
      <c r="AA10455"/>
    </row>
    <row r="10456" spans="24:27" x14ac:dyDescent="0.25">
      <c r="X10456"/>
      <c r="Y10456"/>
      <c r="Z10456"/>
      <c r="AA10456"/>
    </row>
    <row r="10457" spans="24:27" x14ac:dyDescent="0.25">
      <c r="X10457"/>
      <c r="Y10457"/>
      <c r="Z10457"/>
      <c r="AA10457"/>
    </row>
    <row r="10458" spans="24:27" x14ac:dyDescent="0.25">
      <c r="X10458"/>
      <c r="Y10458"/>
      <c r="Z10458"/>
      <c r="AA10458"/>
    </row>
    <row r="10459" spans="24:27" x14ac:dyDescent="0.25">
      <c r="X10459"/>
      <c r="Y10459"/>
      <c r="Z10459"/>
      <c r="AA10459"/>
    </row>
    <row r="10460" spans="24:27" x14ac:dyDescent="0.25">
      <c r="X10460"/>
      <c r="Y10460"/>
      <c r="Z10460"/>
      <c r="AA10460"/>
    </row>
    <row r="10461" spans="24:27" x14ac:dyDescent="0.25">
      <c r="X10461"/>
      <c r="Y10461"/>
      <c r="Z10461"/>
      <c r="AA10461"/>
    </row>
    <row r="10462" spans="24:27" x14ac:dyDescent="0.25">
      <c r="X10462"/>
      <c r="Y10462"/>
      <c r="Z10462"/>
      <c r="AA10462"/>
    </row>
    <row r="10463" spans="24:27" x14ac:dyDescent="0.25">
      <c r="X10463"/>
      <c r="Y10463"/>
      <c r="Z10463"/>
      <c r="AA10463"/>
    </row>
    <row r="10464" spans="24:27" x14ac:dyDescent="0.25">
      <c r="X10464"/>
      <c r="Y10464"/>
      <c r="Z10464"/>
      <c r="AA10464"/>
    </row>
    <row r="10465" spans="24:27" x14ac:dyDescent="0.25">
      <c r="X10465"/>
      <c r="Y10465"/>
      <c r="Z10465"/>
      <c r="AA10465"/>
    </row>
    <row r="10466" spans="24:27" x14ac:dyDescent="0.25">
      <c r="X10466"/>
      <c r="Y10466"/>
      <c r="Z10466"/>
      <c r="AA10466"/>
    </row>
    <row r="10467" spans="24:27" x14ac:dyDescent="0.25">
      <c r="X10467"/>
      <c r="Y10467"/>
      <c r="Z10467"/>
      <c r="AA10467"/>
    </row>
    <row r="10468" spans="24:27" x14ac:dyDescent="0.25">
      <c r="X10468"/>
      <c r="Y10468"/>
      <c r="Z10468"/>
      <c r="AA10468"/>
    </row>
    <row r="10469" spans="24:27" x14ac:dyDescent="0.25">
      <c r="X10469"/>
      <c r="Y10469"/>
      <c r="Z10469"/>
      <c r="AA10469"/>
    </row>
    <row r="10470" spans="24:27" x14ac:dyDescent="0.25">
      <c r="X10470"/>
      <c r="Y10470"/>
      <c r="Z10470"/>
      <c r="AA10470"/>
    </row>
    <row r="10471" spans="24:27" x14ac:dyDescent="0.25">
      <c r="X10471"/>
      <c r="Y10471"/>
      <c r="Z10471"/>
      <c r="AA10471"/>
    </row>
    <row r="10472" spans="24:27" x14ac:dyDescent="0.25">
      <c r="X10472"/>
      <c r="Y10472"/>
      <c r="Z10472"/>
      <c r="AA10472"/>
    </row>
    <row r="10473" spans="24:27" x14ac:dyDescent="0.25">
      <c r="X10473"/>
      <c r="Y10473"/>
      <c r="Z10473"/>
      <c r="AA10473"/>
    </row>
    <row r="10474" spans="24:27" x14ac:dyDescent="0.25">
      <c r="X10474"/>
      <c r="Y10474"/>
      <c r="Z10474"/>
      <c r="AA10474"/>
    </row>
    <row r="10475" spans="24:27" x14ac:dyDescent="0.25">
      <c r="X10475"/>
      <c r="Y10475"/>
      <c r="Z10475"/>
      <c r="AA10475"/>
    </row>
    <row r="10476" spans="24:27" x14ac:dyDescent="0.25">
      <c r="X10476"/>
      <c r="Y10476"/>
      <c r="Z10476"/>
      <c r="AA10476"/>
    </row>
    <row r="10477" spans="24:27" x14ac:dyDescent="0.25">
      <c r="X10477"/>
      <c r="Y10477"/>
      <c r="Z10477"/>
      <c r="AA10477"/>
    </row>
    <row r="10478" spans="24:27" x14ac:dyDescent="0.25">
      <c r="X10478"/>
      <c r="Y10478"/>
      <c r="Z10478"/>
      <c r="AA10478"/>
    </row>
    <row r="10479" spans="24:27" x14ac:dyDescent="0.25">
      <c r="X10479"/>
      <c r="Y10479"/>
      <c r="Z10479"/>
      <c r="AA10479"/>
    </row>
    <row r="10480" spans="24:27" x14ac:dyDescent="0.25">
      <c r="X10480"/>
      <c r="Y10480"/>
      <c r="Z10480"/>
      <c r="AA10480"/>
    </row>
    <row r="10481" spans="24:27" x14ac:dyDescent="0.25">
      <c r="X10481"/>
      <c r="Y10481"/>
      <c r="Z10481"/>
      <c r="AA10481"/>
    </row>
    <row r="10482" spans="24:27" x14ac:dyDescent="0.25">
      <c r="X10482"/>
      <c r="Y10482"/>
      <c r="Z10482"/>
      <c r="AA10482"/>
    </row>
    <row r="10483" spans="24:27" x14ac:dyDescent="0.25">
      <c r="X10483"/>
      <c r="Y10483"/>
      <c r="Z10483"/>
      <c r="AA10483"/>
    </row>
    <row r="10484" spans="24:27" x14ac:dyDescent="0.25">
      <c r="X10484"/>
      <c r="Y10484"/>
      <c r="Z10484"/>
      <c r="AA10484"/>
    </row>
    <row r="10485" spans="24:27" x14ac:dyDescent="0.25">
      <c r="X10485"/>
      <c r="Y10485"/>
      <c r="Z10485"/>
      <c r="AA10485"/>
    </row>
    <row r="10486" spans="24:27" x14ac:dyDescent="0.25">
      <c r="X10486"/>
      <c r="Y10486"/>
      <c r="Z10486"/>
      <c r="AA10486"/>
    </row>
    <row r="10487" spans="24:27" x14ac:dyDescent="0.25">
      <c r="X10487"/>
      <c r="Y10487"/>
      <c r="Z10487"/>
      <c r="AA10487"/>
    </row>
    <row r="10488" spans="24:27" x14ac:dyDescent="0.25">
      <c r="X10488"/>
      <c r="Y10488"/>
      <c r="Z10488"/>
      <c r="AA10488"/>
    </row>
    <row r="10489" spans="24:27" x14ac:dyDescent="0.25">
      <c r="X10489"/>
      <c r="Y10489"/>
      <c r="Z10489"/>
      <c r="AA10489"/>
    </row>
    <row r="10490" spans="24:27" x14ac:dyDescent="0.25">
      <c r="X10490"/>
      <c r="Y10490"/>
      <c r="Z10490"/>
      <c r="AA10490"/>
    </row>
    <row r="10491" spans="24:27" x14ac:dyDescent="0.25">
      <c r="X10491"/>
      <c r="Y10491"/>
      <c r="Z10491"/>
      <c r="AA10491"/>
    </row>
    <row r="10492" spans="24:27" x14ac:dyDescent="0.25">
      <c r="X10492"/>
      <c r="Y10492"/>
      <c r="Z10492"/>
      <c r="AA10492"/>
    </row>
    <row r="10493" spans="24:27" x14ac:dyDescent="0.25">
      <c r="X10493"/>
      <c r="Y10493"/>
      <c r="Z10493"/>
      <c r="AA10493"/>
    </row>
    <row r="10494" spans="24:27" x14ac:dyDescent="0.25">
      <c r="X10494"/>
      <c r="Y10494"/>
      <c r="Z10494"/>
      <c r="AA10494"/>
    </row>
    <row r="10495" spans="24:27" x14ac:dyDescent="0.25">
      <c r="X10495"/>
      <c r="Y10495"/>
      <c r="Z10495"/>
      <c r="AA10495"/>
    </row>
    <row r="10496" spans="24:27" x14ac:dyDescent="0.25">
      <c r="X10496"/>
      <c r="Y10496"/>
      <c r="Z10496"/>
      <c r="AA10496"/>
    </row>
    <row r="10497" spans="24:27" x14ac:dyDescent="0.25">
      <c r="X10497"/>
      <c r="Y10497"/>
      <c r="Z10497"/>
      <c r="AA10497"/>
    </row>
    <row r="10498" spans="24:27" x14ac:dyDescent="0.25">
      <c r="X10498"/>
      <c r="Y10498"/>
      <c r="Z10498"/>
      <c r="AA10498"/>
    </row>
    <row r="10499" spans="24:27" x14ac:dyDescent="0.25">
      <c r="X10499"/>
      <c r="Y10499"/>
      <c r="Z10499"/>
      <c r="AA10499"/>
    </row>
    <row r="10500" spans="24:27" x14ac:dyDescent="0.25">
      <c r="X10500"/>
      <c r="Y10500"/>
      <c r="Z10500"/>
      <c r="AA10500"/>
    </row>
    <row r="10501" spans="24:27" x14ac:dyDescent="0.25">
      <c r="X10501"/>
      <c r="Y10501"/>
      <c r="Z10501"/>
      <c r="AA10501"/>
    </row>
    <row r="10502" spans="24:27" x14ac:dyDescent="0.25">
      <c r="X10502"/>
      <c r="Y10502"/>
      <c r="Z10502"/>
      <c r="AA10502"/>
    </row>
    <row r="10503" spans="24:27" x14ac:dyDescent="0.25">
      <c r="X10503"/>
      <c r="Y10503"/>
      <c r="Z10503"/>
      <c r="AA10503"/>
    </row>
    <row r="10504" spans="24:27" x14ac:dyDescent="0.25">
      <c r="X10504"/>
      <c r="Y10504"/>
      <c r="Z10504"/>
      <c r="AA10504"/>
    </row>
    <row r="10505" spans="24:27" x14ac:dyDescent="0.25">
      <c r="X10505"/>
      <c r="Y10505"/>
      <c r="Z10505"/>
      <c r="AA10505"/>
    </row>
    <row r="10506" spans="24:27" x14ac:dyDescent="0.25">
      <c r="X10506"/>
      <c r="Y10506"/>
      <c r="Z10506"/>
      <c r="AA10506"/>
    </row>
    <row r="10507" spans="24:27" x14ac:dyDescent="0.25">
      <c r="X10507"/>
      <c r="Y10507"/>
      <c r="Z10507"/>
      <c r="AA10507"/>
    </row>
    <row r="10508" spans="24:27" x14ac:dyDescent="0.25">
      <c r="X10508"/>
      <c r="Y10508"/>
      <c r="Z10508"/>
      <c r="AA10508"/>
    </row>
    <row r="10509" spans="24:27" x14ac:dyDescent="0.25">
      <c r="X10509"/>
      <c r="Y10509"/>
      <c r="Z10509"/>
      <c r="AA10509"/>
    </row>
    <row r="10510" spans="24:27" x14ac:dyDescent="0.25">
      <c r="X10510"/>
      <c r="Y10510"/>
      <c r="Z10510"/>
      <c r="AA10510"/>
    </row>
    <row r="10511" spans="24:27" x14ac:dyDescent="0.25">
      <c r="X10511"/>
      <c r="Y10511"/>
      <c r="Z10511"/>
      <c r="AA10511"/>
    </row>
    <row r="10512" spans="24:27" x14ac:dyDescent="0.25">
      <c r="X10512"/>
      <c r="Y10512"/>
      <c r="Z10512"/>
      <c r="AA10512"/>
    </row>
    <row r="10513" spans="24:27" x14ac:dyDescent="0.25">
      <c r="X10513"/>
      <c r="Y10513"/>
      <c r="Z10513"/>
      <c r="AA10513"/>
    </row>
    <row r="10514" spans="24:27" x14ac:dyDescent="0.25">
      <c r="X10514"/>
      <c r="Y10514"/>
      <c r="Z10514"/>
      <c r="AA10514"/>
    </row>
    <row r="10515" spans="24:27" x14ac:dyDescent="0.25">
      <c r="X10515"/>
      <c r="Y10515"/>
      <c r="Z10515"/>
      <c r="AA10515"/>
    </row>
    <row r="10516" spans="24:27" x14ac:dyDescent="0.25">
      <c r="X10516"/>
      <c r="Y10516"/>
      <c r="Z10516"/>
      <c r="AA10516"/>
    </row>
    <row r="10517" spans="24:27" x14ac:dyDescent="0.25">
      <c r="X10517"/>
      <c r="Y10517"/>
      <c r="Z10517"/>
      <c r="AA10517"/>
    </row>
    <row r="10518" spans="24:27" x14ac:dyDescent="0.25">
      <c r="X10518"/>
      <c r="Y10518"/>
      <c r="Z10518"/>
      <c r="AA10518"/>
    </row>
    <row r="10519" spans="24:27" x14ac:dyDescent="0.25">
      <c r="X10519"/>
      <c r="Y10519"/>
      <c r="Z10519"/>
      <c r="AA10519"/>
    </row>
    <row r="10520" spans="24:27" x14ac:dyDescent="0.25">
      <c r="X10520"/>
      <c r="Y10520"/>
      <c r="Z10520"/>
      <c r="AA10520"/>
    </row>
    <row r="10521" spans="24:27" x14ac:dyDescent="0.25">
      <c r="X10521"/>
      <c r="Y10521"/>
      <c r="Z10521"/>
      <c r="AA10521"/>
    </row>
    <row r="10522" spans="24:27" x14ac:dyDescent="0.25">
      <c r="X10522"/>
      <c r="Y10522"/>
      <c r="Z10522"/>
      <c r="AA10522"/>
    </row>
    <row r="10523" spans="24:27" x14ac:dyDescent="0.25">
      <c r="X10523"/>
      <c r="Y10523"/>
      <c r="Z10523"/>
      <c r="AA10523"/>
    </row>
    <row r="10524" spans="24:27" x14ac:dyDescent="0.25">
      <c r="X10524"/>
      <c r="Y10524"/>
      <c r="Z10524"/>
      <c r="AA10524"/>
    </row>
    <row r="10525" spans="24:27" x14ac:dyDescent="0.25">
      <c r="X10525"/>
      <c r="Y10525"/>
      <c r="Z10525"/>
      <c r="AA10525"/>
    </row>
    <row r="10526" spans="24:27" x14ac:dyDescent="0.25">
      <c r="X10526"/>
      <c r="Y10526"/>
      <c r="Z10526"/>
      <c r="AA10526"/>
    </row>
    <row r="10527" spans="24:27" x14ac:dyDescent="0.25">
      <c r="X10527"/>
      <c r="Y10527"/>
      <c r="Z10527"/>
      <c r="AA10527"/>
    </row>
    <row r="10528" spans="24:27" x14ac:dyDescent="0.25">
      <c r="X10528"/>
      <c r="Y10528"/>
      <c r="Z10528"/>
      <c r="AA10528"/>
    </row>
    <row r="10529" spans="24:27" x14ac:dyDescent="0.25">
      <c r="X10529"/>
      <c r="Y10529"/>
      <c r="Z10529"/>
      <c r="AA10529"/>
    </row>
    <row r="10530" spans="24:27" x14ac:dyDescent="0.25">
      <c r="X10530"/>
      <c r="Y10530"/>
      <c r="Z10530"/>
      <c r="AA10530"/>
    </row>
    <row r="10531" spans="24:27" x14ac:dyDescent="0.25">
      <c r="X10531"/>
      <c r="Y10531"/>
      <c r="Z10531"/>
      <c r="AA10531"/>
    </row>
    <row r="10532" spans="24:27" x14ac:dyDescent="0.25">
      <c r="X10532"/>
      <c r="Y10532"/>
      <c r="Z10532"/>
      <c r="AA10532"/>
    </row>
    <row r="10533" spans="24:27" x14ac:dyDescent="0.25">
      <c r="X10533"/>
      <c r="Y10533"/>
      <c r="Z10533"/>
      <c r="AA10533"/>
    </row>
    <row r="10534" spans="24:27" x14ac:dyDescent="0.25">
      <c r="X10534"/>
      <c r="Y10534"/>
      <c r="Z10534"/>
      <c r="AA10534"/>
    </row>
    <row r="10535" spans="24:27" x14ac:dyDescent="0.25">
      <c r="X10535"/>
      <c r="Y10535"/>
      <c r="Z10535"/>
      <c r="AA10535"/>
    </row>
    <row r="10536" spans="24:27" x14ac:dyDescent="0.25">
      <c r="X10536"/>
      <c r="Y10536"/>
      <c r="Z10536"/>
      <c r="AA10536"/>
    </row>
    <row r="10537" spans="24:27" x14ac:dyDescent="0.25">
      <c r="X10537"/>
      <c r="Y10537"/>
      <c r="Z10537"/>
      <c r="AA10537"/>
    </row>
    <row r="10538" spans="24:27" x14ac:dyDescent="0.25">
      <c r="X10538"/>
      <c r="Y10538"/>
      <c r="Z10538"/>
      <c r="AA10538"/>
    </row>
    <row r="10539" spans="24:27" x14ac:dyDescent="0.25">
      <c r="X10539"/>
      <c r="Y10539"/>
      <c r="Z10539"/>
      <c r="AA10539"/>
    </row>
    <row r="10540" spans="24:27" x14ac:dyDescent="0.25">
      <c r="X10540"/>
      <c r="Y10540"/>
      <c r="Z10540"/>
      <c r="AA10540"/>
    </row>
    <row r="10541" spans="24:27" x14ac:dyDescent="0.25">
      <c r="X10541"/>
      <c r="Y10541"/>
      <c r="Z10541"/>
      <c r="AA10541"/>
    </row>
    <row r="10542" spans="24:27" x14ac:dyDescent="0.25">
      <c r="X10542"/>
      <c r="Y10542"/>
      <c r="Z10542"/>
      <c r="AA10542"/>
    </row>
    <row r="10543" spans="24:27" x14ac:dyDescent="0.25">
      <c r="X10543"/>
      <c r="Y10543"/>
      <c r="Z10543"/>
      <c r="AA10543"/>
    </row>
    <row r="10544" spans="24:27" x14ac:dyDescent="0.25">
      <c r="X10544"/>
      <c r="Y10544"/>
      <c r="Z10544"/>
      <c r="AA10544"/>
    </row>
    <row r="10545" spans="24:27" x14ac:dyDescent="0.25">
      <c r="X10545"/>
      <c r="Y10545"/>
      <c r="Z10545"/>
      <c r="AA10545"/>
    </row>
    <row r="10546" spans="24:27" x14ac:dyDescent="0.25">
      <c r="X10546"/>
      <c r="Y10546"/>
      <c r="Z10546"/>
      <c r="AA10546"/>
    </row>
    <row r="10547" spans="24:27" x14ac:dyDescent="0.25">
      <c r="X10547"/>
      <c r="Y10547"/>
      <c r="Z10547"/>
      <c r="AA10547"/>
    </row>
    <row r="10548" spans="24:27" x14ac:dyDescent="0.25">
      <c r="X10548"/>
      <c r="Y10548"/>
      <c r="Z10548"/>
      <c r="AA10548"/>
    </row>
    <row r="10549" spans="24:27" x14ac:dyDescent="0.25">
      <c r="X10549"/>
      <c r="Y10549"/>
      <c r="Z10549"/>
      <c r="AA10549"/>
    </row>
    <row r="10550" spans="24:27" x14ac:dyDescent="0.25">
      <c r="X10550"/>
      <c r="Y10550"/>
      <c r="Z10550"/>
      <c r="AA10550"/>
    </row>
    <row r="10551" spans="24:27" x14ac:dyDescent="0.25">
      <c r="X10551"/>
      <c r="Y10551"/>
      <c r="Z10551"/>
      <c r="AA10551"/>
    </row>
    <row r="10552" spans="24:27" x14ac:dyDescent="0.25">
      <c r="X10552"/>
      <c r="Y10552"/>
      <c r="Z10552"/>
      <c r="AA10552"/>
    </row>
    <row r="10553" spans="24:27" x14ac:dyDescent="0.25">
      <c r="X10553"/>
      <c r="Y10553"/>
      <c r="Z10553"/>
      <c r="AA10553"/>
    </row>
    <row r="10554" spans="24:27" x14ac:dyDescent="0.25">
      <c r="X10554"/>
      <c r="Y10554"/>
      <c r="Z10554"/>
      <c r="AA10554"/>
    </row>
    <row r="10555" spans="24:27" x14ac:dyDescent="0.25">
      <c r="X10555"/>
      <c r="Y10555"/>
      <c r="Z10555"/>
      <c r="AA10555"/>
    </row>
    <row r="10556" spans="24:27" x14ac:dyDescent="0.25">
      <c r="X10556"/>
      <c r="Y10556"/>
      <c r="Z10556"/>
      <c r="AA10556"/>
    </row>
    <row r="10557" spans="24:27" x14ac:dyDescent="0.25">
      <c r="X10557"/>
      <c r="Y10557"/>
      <c r="Z10557"/>
      <c r="AA10557"/>
    </row>
    <row r="10558" spans="24:27" x14ac:dyDescent="0.25">
      <c r="X10558"/>
      <c r="Y10558"/>
      <c r="Z10558"/>
      <c r="AA10558"/>
    </row>
    <row r="10559" spans="24:27" x14ac:dyDescent="0.25">
      <c r="X10559"/>
      <c r="Y10559"/>
      <c r="Z10559"/>
      <c r="AA10559"/>
    </row>
    <row r="10560" spans="24:27" x14ac:dyDescent="0.25">
      <c r="X10560"/>
      <c r="Y10560"/>
      <c r="Z10560"/>
      <c r="AA10560"/>
    </row>
    <row r="10561" spans="24:27" x14ac:dyDescent="0.25">
      <c r="X10561"/>
      <c r="Y10561"/>
      <c r="Z10561"/>
      <c r="AA10561"/>
    </row>
    <row r="10562" spans="24:27" x14ac:dyDescent="0.25">
      <c r="X10562"/>
      <c r="Y10562"/>
      <c r="Z10562"/>
      <c r="AA10562"/>
    </row>
    <row r="10563" spans="24:27" x14ac:dyDescent="0.25">
      <c r="X10563"/>
      <c r="Y10563"/>
      <c r="Z10563"/>
      <c r="AA10563"/>
    </row>
    <row r="10564" spans="24:27" x14ac:dyDescent="0.25">
      <c r="X10564"/>
      <c r="Y10564"/>
      <c r="Z10564"/>
      <c r="AA10564"/>
    </row>
    <row r="10565" spans="24:27" x14ac:dyDescent="0.25">
      <c r="X10565"/>
      <c r="Y10565"/>
      <c r="Z10565"/>
      <c r="AA10565"/>
    </row>
    <row r="10566" spans="24:27" x14ac:dyDescent="0.25">
      <c r="X10566"/>
      <c r="Y10566"/>
      <c r="Z10566"/>
      <c r="AA10566"/>
    </row>
    <row r="10567" spans="24:27" x14ac:dyDescent="0.25">
      <c r="X10567"/>
      <c r="Y10567"/>
      <c r="Z10567"/>
      <c r="AA10567"/>
    </row>
    <row r="10568" spans="24:27" x14ac:dyDescent="0.25">
      <c r="X10568"/>
      <c r="Y10568"/>
      <c r="Z10568"/>
      <c r="AA10568"/>
    </row>
    <row r="10569" spans="24:27" x14ac:dyDescent="0.25">
      <c r="X10569"/>
      <c r="Y10569"/>
      <c r="Z10569"/>
      <c r="AA10569"/>
    </row>
    <row r="10570" spans="24:27" x14ac:dyDescent="0.25">
      <c r="X10570"/>
      <c r="Y10570"/>
      <c r="Z10570"/>
      <c r="AA10570"/>
    </row>
    <row r="10571" spans="24:27" x14ac:dyDescent="0.25">
      <c r="X10571"/>
      <c r="Y10571"/>
      <c r="Z10571"/>
      <c r="AA10571"/>
    </row>
    <row r="10572" spans="24:27" x14ac:dyDescent="0.25">
      <c r="X10572"/>
      <c r="Y10572"/>
      <c r="Z10572"/>
      <c r="AA10572"/>
    </row>
    <row r="10573" spans="24:27" x14ac:dyDescent="0.25">
      <c r="X10573"/>
      <c r="Y10573"/>
      <c r="Z10573"/>
      <c r="AA10573"/>
    </row>
    <row r="10574" spans="24:27" x14ac:dyDescent="0.25">
      <c r="X10574"/>
      <c r="Y10574"/>
      <c r="Z10574"/>
      <c r="AA10574"/>
    </row>
    <row r="10575" spans="24:27" x14ac:dyDescent="0.25">
      <c r="X10575"/>
      <c r="Y10575"/>
      <c r="Z10575"/>
      <c r="AA10575"/>
    </row>
    <row r="10576" spans="24:27" x14ac:dyDescent="0.25">
      <c r="X10576"/>
      <c r="Y10576"/>
      <c r="Z10576"/>
      <c r="AA10576"/>
    </row>
    <row r="10577" spans="24:27" x14ac:dyDescent="0.25">
      <c r="X10577"/>
      <c r="Y10577"/>
      <c r="Z10577"/>
      <c r="AA10577"/>
    </row>
    <row r="10578" spans="24:27" x14ac:dyDescent="0.25">
      <c r="X10578"/>
      <c r="Y10578"/>
      <c r="Z10578"/>
      <c r="AA10578"/>
    </row>
    <row r="10579" spans="24:27" x14ac:dyDescent="0.25">
      <c r="X10579"/>
      <c r="Y10579"/>
      <c r="Z10579"/>
      <c r="AA10579"/>
    </row>
    <row r="10580" spans="24:27" x14ac:dyDescent="0.25">
      <c r="X10580"/>
      <c r="Y10580"/>
      <c r="Z10580"/>
      <c r="AA10580"/>
    </row>
    <row r="10581" spans="24:27" x14ac:dyDescent="0.25">
      <c r="X10581"/>
      <c r="Y10581"/>
      <c r="Z10581"/>
      <c r="AA10581"/>
    </row>
    <row r="10582" spans="24:27" x14ac:dyDescent="0.25">
      <c r="X10582"/>
      <c r="Y10582"/>
      <c r="Z10582"/>
      <c r="AA10582"/>
    </row>
    <row r="10583" spans="24:27" x14ac:dyDescent="0.25">
      <c r="X10583"/>
      <c r="Y10583"/>
      <c r="Z10583"/>
      <c r="AA10583"/>
    </row>
    <row r="10584" spans="24:27" x14ac:dyDescent="0.25">
      <c r="X10584"/>
      <c r="Y10584"/>
      <c r="Z10584"/>
      <c r="AA10584"/>
    </row>
    <row r="10585" spans="24:27" x14ac:dyDescent="0.25">
      <c r="X10585"/>
      <c r="Y10585"/>
      <c r="Z10585"/>
      <c r="AA10585"/>
    </row>
    <row r="10586" spans="24:27" x14ac:dyDescent="0.25">
      <c r="X10586"/>
      <c r="Y10586"/>
      <c r="Z10586"/>
      <c r="AA10586"/>
    </row>
    <row r="10587" spans="24:27" x14ac:dyDescent="0.25">
      <c r="X10587"/>
      <c r="Y10587"/>
      <c r="Z10587"/>
      <c r="AA10587"/>
    </row>
    <row r="10588" spans="24:27" x14ac:dyDescent="0.25">
      <c r="X10588"/>
      <c r="Y10588"/>
      <c r="Z10588"/>
      <c r="AA10588"/>
    </row>
    <row r="10589" spans="24:27" x14ac:dyDescent="0.25">
      <c r="X10589"/>
      <c r="Y10589"/>
      <c r="Z10589"/>
      <c r="AA10589"/>
    </row>
    <row r="10590" spans="24:27" x14ac:dyDescent="0.25">
      <c r="X10590"/>
      <c r="Y10590"/>
      <c r="Z10590"/>
      <c r="AA10590"/>
    </row>
    <row r="10591" spans="24:27" x14ac:dyDescent="0.25">
      <c r="X10591"/>
      <c r="Y10591"/>
      <c r="Z10591"/>
      <c r="AA10591"/>
    </row>
    <row r="10592" spans="24:27" x14ac:dyDescent="0.25">
      <c r="X10592"/>
      <c r="Y10592"/>
      <c r="Z10592"/>
      <c r="AA10592"/>
    </row>
    <row r="10593" spans="24:27" x14ac:dyDescent="0.25">
      <c r="X10593"/>
      <c r="Y10593"/>
      <c r="Z10593"/>
      <c r="AA10593"/>
    </row>
    <row r="10594" spans="24:27" x14ac:dyDescent="0.25">
      <c r="X10594"/>
      <c r="Y10594"/>
      <c r="Z10594"/>
      <c r="AA10594"/>
    </row>
    <row r="10595" spans="24:27" x14ac:dyDescent="0.25">
      <c r="X10595"/>
      <c r="Y10595"/>
      <c r="Z10595"/>
      <c r="AA10595"/>
    </row>
    <row r="10596" spans="24:27" x14ac:dyDescent="0.25">
      <c r="X10596"/>
      <c r="Y10596"/>
      <c r="Z10596"/>
      <c r="AA10596"/>
    </row>
    <row r="10597" spans="24:27" x14ac:dyDescent="0.25">
      <c r="X10597"/>
      <c r="Y10597"/>
      <c r="Z10597"/>
      <c r="AA10597"/>
    </row>
    <row r="10598" spans="24:27" x14ac:dyDescent="0.25">
      <c r="X10598"/>
      <c r="Y10598"/>
      <c r="Z10598"/>
      <c r="AA10598"/>
    </row>
    <row r="10599" spans="24:27" x14ac:dyDescent="0.25">
      <c r="X10599"/>
      <c r="Y10599"/>
      <c r="Z10599"/>
      <c r="AA10599"/>
    </row>
    <row r="10600" spans="24:27" x14ac:dyDescent="0.25">
      <c r="X10600"/>
      <c r="Y10600"/>
      <c r="Z10600"/>
      <c r="AA10600"/>
    </row>
    <row r="10601" spans="24:27" x14ac:dyDescent="0.25">
      <c r="X10601"/>
      <c r="Y10601"/>
      <c r="Z10601"/>
      <c r="AA10601"/>
    </row>
    <row r="10602" spans="24:27" x14ac:dyDescent="0.25">
      <c r="X10602"/>
      <c r="Y10602"/>
      <c r="Z10602"/>
      <c r="AA10602"/>
    </row>
    <row r="10603" spans="24:27" x14ac:dyDescent="0.25">
      <c r="X10603"/>
      <c r="Y10603"/>
      <c r="Z10603"/>
      <c r="AA10603"/>
    </row>
    <row r="10604" spans="24:27" x14ac:dyDescent="0.25">
      <c r="X10604"/>
      <c r="Y10604"/>
      <c r="Z10604"/>
      <c r="AA10604"/>
    </row>
    <row r="10605" spans="24:27" x14ac:dyDescent="0.25">
      <c r="X10605"/>
      <c r="Y10605"/>
      <c r="Z10605"/>
      <c r="AA10605"/>
    </row>
    <row r="10606" spans="24:27" x14ac:dyDescent="0.25">
      <c r="X10606"/>
      <c r="Y10606"/>
      <c r="Z10606"/>
      <c r="AA10606"/>
    </row>
    <row r="10607" spans="24:27" x14ac:dyDescent="0.25">
      <c r="X10607"/>
      <c r="Y10607"/>
      <c r="Z10607"/>
      <c r="AA10607"/>
    </row>
    <row r="10608" spans="24:27" x14ac:dyDescent="0.25">
      <c r="X10608"/>
      <c r="Y10608"/>
      <c r="Z10608"/>
      <c r="AA10608"/>
    </row>
    <row r="10609" spans="24:27" x14ac:dyDescent="0.25">
      <c r="X10609"/>
      <c r="Y10609"/>
      <c r="Z10609"/>
      <c r="AA10609"/>
    </row>
    <row r="10610" spans="24:27" x14ac:dyDescent="0.25">
      <c r="X10610"/>
      <c r="Y10610"/>
      <c r="Z10610"/>
      <c r="AA10610"/>
    </row>
    <row r="10611" spans="24:27" x14ac:dyDescent="0.25">
      <c r="X10611"/>
      <c r="Y10611"/>
      <c r="Z10611"/>
      <c r="AA10611"/>
    </row>
    <row r="10612" spans="24:27" x14ac:dyDescent="0.25">
      <c r="X10612"/>
      <c r="Y10612"/>
      <c r="Z10612"/>
      <c r="AA10612"/>
    </row>
    <row r="10613" spans="24:27" x14ac:dyDescent="0.25">
      <c r="X10613"/>
      <c r="Y10613"/>
      <c r="Z10613"/>
      <c r="AA10613"/>
    </row>
    <row r="10614" spans="24:27" x14ac:dyDescent="0.25">
      <c r="X10614"/>
      <c r="Y10614"/>
      <c r="Z10614"/>
      <c r="AA10614"/>
    </row>
    <row r="10615" spans="24:27" x14ac:dyDescent="0.25">
      <c r="X10615"/>
      <c r="Y10615"/>
      <c r="Z10615"/>
      <c r="AA10615"/>
    </row>
    <row r="10616" spans="24:27" x14ac:dyDescent="0.25">
      <c r="X10616"/>
      <c r="Y10616"/>
      <c r="Z10616"/>
      <c r="AA10616"/>
    </row>
    <row r="10617" spans="24:27" x14ac:dyDescent="0.25">
      <c r="X10617"/>
      <c r="Y10617"/>
      <c r="Z10617"/>
      <c r="AA10617"/>
    </row>
    <row r="10618" spans="24:27" x14ac:dyDescent="0.25">
      <c r="X10618"/>
      <c r="Y10618"/>
      <c r="Z10618"/>
      <c r="AA10618"/>
    </row>
    <row r="10619" spans="24:27" x14ac:dyDescent="0.25">
      <c r="X10619"/>
      <c r="Y10619"/>
      <c r="Z10619"/>
      <c r="AA10619"/>
    </row>
    <row r="10620" spans="24:27" x14ac:dyDescent="0.25">
      <c r="X10620"/>
      <c r="Y10620"/>
      <c r="Z10620"/>
      <c r="AA10620"/>
    </row>
    <row r="10621" spans="24:27" x14ac:dyDescent="0.25">
      <c r="X10621"/>
      <c r="Y10621"/>
      <c r="Z10621"/>
      <c r="AA10621"/>
    </row>
    <row r="10622" spans="24:27" x14ac:dyDescent="0.25">
      <c r="X10622"/>
      <c r="Y10622"/>
      <c r="Z10622"/>
      <c r="AA10622"/>
    </row>
    <row r="10623" spans="24:27" x14ac:dyDescent="0.25">
      <c r="X10623"/>
      <c r="Y10623"/>
      <c r="Z10623"/>
      <c r="AA10623"/>
    </row>
    <row r="10624" spans="24:27" x14ac:dyDescent="0.25">
      <c r="X10624"/>
      <c r="Y10624"/>
      <c r="Z10624"/>
      <c r="AA10624"/>
    </row>
    <row r="10625" spans="24:27" x14ac:dyDescent="0.25">
      <c r="X10625"/>
      <c r="Y10625"/>
      <c r="Z10625"/>
      <c r="AA10625"/>
    </row>
    <row r="10626" spans="24:27" x14ac:dyDescent="0.25">
      <c r="X10626"/>
      <c r="Y10626"/>
      <c r="Z10626"/>
      <c r="AA10626"/>
    </row>
    <row r="10627" spans="24:27" x14ac:dyDescent="0.25">
      <c r="X10627"/>
      <c r="Y10627"/>
      <c r="Z10627"/>
      <c r="AA10627"/>
    </row>
    <row r="10628" spans="24:27" x14ac:dyDescent="0.25">
      <c r="X10628"/>
      <c r="Y10628"/>
      <c r="Z10628"/>
      <c r="AA10628"/>
    </row>
    <row r="10629" spans="24:27" x14ac:dyDescent="0.25">
      <c r="X10629"/>
      <c r="Y10629"/>
      <c r="Z10629"/>
      <c r="AA10629"/>
    </row>
    <row r="10630" spans="24:27" x14ac:dyDescent="0.25">
      <c r="X10630"/>
      <c r="Y10630"/>
      <c r="Z10630"/>
      <c r="AA10630"/>
    </row>
    <row r="10631" spans="24:27" x14ac:dyDescent="0.25">
      <c r="X10631"/>
      <c r="Y10631"/>
      <c r="Z10631"/>
      <c r="AA10631"/>
    </row>
    <row r="10632" spans="24:27" x14ac:dyDescent="0.25">
      <c r="X10632"/>
      <c r="Y10632"/>
      <c r="Z10632"/>
      <c r="AA10632"/>
    </row>
    <row r="10633" spans="24:27" x14ac:dyDescent="0.25">
      <c r="X10633"/>
      <c r="Y10633"/>
      <c r="Z10633"/>
      <c r="AA10633"/>
    </row>
    <row r="10634" spans="24:27" x14ac:dyDescent="0.25">
      <c r="X10634"/>
      <c r="Y10634"/>
      <c r="Z10634"/>
      <c r="AA10634"/>
    </row>
    <row r="10635" spans="24:27" x14ac:dyDescent="0.25">
      <c r="X10635"/>
      <c r="Y10635"/>
      <c r="Z10635"/>
      <c r="AA10635"/>
    </row>
    <row r="10636" spans="24:27" x14ac:dyDescent="0.25">
      <c r="X10636"/>
      <c r="Y10636"/>
      <c r="Z10636"/>
      <c r="AA10636"/>
    </row>
    <row r="10637" spans="24:27" x14ac:dyDescent="0.25">
      <c r="X10637"/>
      <c r="Y10637"/>
      <c r="Z10637"/>
      <c r="AA10637"/>
    </row>
    <row r="10638" spans="24:27" x14ac:dyDescent="0.25">
      <c r="X10638"/>
      <c r="Y10638"/>
      <c r="Z10638"/>
      <c r="AA10638"/>
    </row>
    <row r="10639" spans="24:27" x14ac:dyDescent="0.25">
      <c r="X10639"/>
      <c r="Y10639"/>
      <c r="Z10639"/>
      <c r="AA10639"/>
    </row>
    <row r="10640" spans="24:27" x14ac:dyDescent="0.25">
      <c r="X10640"/>
      <c r="Y10640"/>
      <c r="Z10640"/>
      <c r="AA10640"/>
    </row>
    <row r="10641" spans="24:27" x14ac:dyDescent="0.25">
      <c r="X10641"/>
      <c r="Y10641"/>
      <c r="Z10641"/>
      <c r="AA10641"/>
    </row>
    <row r="10642" spans="24:27" x14ac:dyDescent="0.25">
      <c r="X10642"/>
      <c r="Y10642"/>
      <c r="Z10642"/>
      <c r="AA10642"/>
    </row>
    <row r="10643" spans="24:27" x14ac:dyDescent="0.25">
      <c r="X10643"/>
      <c r="Y10643"/>
      <c r="Z10643"/>
      <c r="AA10643"/>
    </row>
    <row r="10644" spans="24:27" x14ac:dyDescent="0.25">
      <c r="X10644"/>
      <c r="Y10644"/>
      <c r="Z10644"/>
      <c r="AA10644"/>
    </row>
    <row r="10645" spans="24:27" x14ac:dyDescent="0.25">
      <c r="X10645"/>
      <c r="Y10645"/>
      <c r="Z10645"/>
      <c r="AA10645"/>
    </row>
    <row r="10646" spans="24:27" x14ac:dyDescent="0.25">
      <c r="X10646"/>
      <c r="Y10646"/>
      <c r="Z10646"/>
      <c r="AA10646"/>
    </row>
    <row r="10647" spans="24:27" x14ac:dyDescent="0.25">
      <c r="X10647"/>
      <c r="Y10647"/>
      <c r="Z10647"/>
      <c r="AA10647"/>
    </row>
    <row r="10648" spans="24:27" x14ac:dyDescent="0.25">
      <c r="X10648"/>
      <c r="Y10648"/>
      <c r="Z10648"/>
      <c r="AA10648"/>
    </row>
    <row r="10649" spans="24:27" x14ac:dyDescent="0.25">
      <c r="X10649"/>
      <c r="Y10649"/>
      <c r="Z10649"/>
      <c r="AA10649"/>
    </row>
    <row r="10650" spans="24:27" x14ac:dyDescent="0.25">
      <c r="X10650"/>
      <c r="Y10650"/>
      <c r="Z10650"/>
      <c r="AA10650"/>
    </row>
    <row r="10651" spans="24:27" x14ac:dyDescent="0.25">
      <c r="X10651"/>
      <c r="Y10651"/>
      <c r="Z10651"/>
      <c r="AA10651"/>
    </row>
    <row r="10652" spans="24:27" x14ac:dyDescent="0.25">
      <c r="X10652"/>
      <c r="Y10652"/>
      <c r="Z10652"/>
      <c r="AA10652"/>
    </row>
    <row r="10653" spans="24:27" x14ac:dyDescent="0.25">
      <c r="X10653"/>
      <c r="Y10653"/>
      <c r="Z10653"/>
      <c r="AA10653"/>
    </row>
    <row r="10654" spans="24:27" x14ac:dyDescent="0.25">
      <c r="X10654"/>
      <c r="Y10654"/>
      <c r="Z10654"/>
      <c r="AA10654"/>
    </row>
    <row r="10655" spans="24:27" x14ac:dyDescent="0.25">
      <c r="X10655"/>
      <c r="Y10655"/>
      <c r="Z10655"/>
      <c r="AA10655"/>
    </row>
    <row r="10656" spans="24:27" x14ac:dyDescent="0.25">
      <c r="X10656"/>
      <c r="Y10656"/>
      <c r="Z10656"/>
      <c r="AA10656"/>
    </row>
    <row r="10657" spans="24:27" x14ac:dyDescent="0.25">
      <c r="X10657"/>
      <c r="Y10657"/>
      <c r="Z10657"/>
      <c r="AA10657"/>
    </row>
    <row r="10658" spans="24:27" x14ac:dyDescent="0.25">
      <c r="X10658"/>
      <c r="Y10658"/>
      <c r="Z10658"/>
      <c r="AA10658"/>
    </row>
    <row r="10659" spans="24:27" x14ac:dyDescent="0.25">
      <c r="X10659"/>
      <c r="Y10659"/>
      <c r="Z10659"/>
      <c r="AA10659"/>
    </row>
    <row r="10660" spans="24:27" x14ac:dyDescent="0.25">
      <c r="X10660"/>
      <c r="Y10660"/>
      <c r="Z10660"/>
      <c r="AA10660"/>
    </row>
    <row r="10661" spans="24:27" x14ac:dyDescent="0.25">
      <c r="X10661"/>
      <c r="Y10661"/>
      <c r="Z10661"/>
      <c r="AA10661"/>
    </row>
    <row r="10662" spans="24:27" x14ac:dyDescent="0.25">
      <c r="X10662"/>
      <c r="Y10662"/>
      <c r="Z10662"/>
      <c r="AA10662"/>
    </row>
    <row r="10663" spans="24:27" x14ac:dyDescent="0.25">
      <c r="X10663"/>
      <c r="Y10663"/>
      <c r="Z10663"/>
      <c r="AA10663"/>
    </row>
    <row r="10664" spans="24:27" x14ac:dyDescent="0.25">
      <c r="X10664"/>
      <c r="Y10664"/>
      <c r="Z10664"/>
      <c r="AA10664"/>
    </row>
    <row r="10665" spans="24:27" x14ac:dyDescent="0.25">
      <c r="X10665"/>
      <c r="Y10665"/>
      <c r="Z10665"/>
      <c r="AA10665"/>
    </row>
    <row r="10666" spans="24:27" x14ac:dyDescent="0.25">
      <c r="X10666"/>
      <c r="Y10666"/>
      <c r="Z10666"/>
      <c r="AA10666"/>
    </row>
    <row r="10667" spans="24:27" x14ac:dyDescent="0.25">
      <c r="X10667"/>
      <c r="Y10667"/>
      <c r="Z10667"/>
      <c r="AA10667"/>
    </row>
    <row r="10668" spans="24:27" x14ac:dyDescent="0.25">
      <c r="X10668"/>
      <c r="Y10668"/>
      <c r="Z10668"/>
      <c r="AA10668"/>
    </row>
    <row r="10669" spans="24:27" x14ac:dyDescent="0.25">
      <c r="X10669"/>
      <c r="Y10669"/>
      <c r="Z10669"/>
      <c r="AA10669"/>
    </row>
    <row r="10670" spans="24:27" x14ac:dyDescent="0.25">
      <c r="X10670"/>
      <c r="Y10670"/>
      <c r="Z10670"/>
      <c r="AA10670"/>
    </row>
    <row r="10671" spans="24:27" x14ac:dyDescent="0.25">
      <c r="X10671"/>
      <c r="Y10671"/>
      <c r="Z10671"/>
      <c r="AA10671"/>
    </row>
    <row r="10672" spans="24:27" x14ac:dyDescent="0.25">
      <c r="X10672"/>
      <c r="Y10672"/>
      <c r="Z10672"/>
      <c r="AA10672"/>
    </row>
    <row r="10673" spans="24:27" x14ac:dyDescent="0.25">
      <c r="X10673"/>
      <c r="Y10673"/>
      <c r="Z10673"/>
      <c r="AA10673"/>
    </row>
    <row r="10674" spans="24:27" x14ac:dyDescent="0.25">
      <c r="X10674"/>
      <c r="Y10674"/>
      <c r="Z10674"/>
      <c r="AA10674"/>
    </row>
    <row r="10675" spans="24:27" x14ac:dyDescent="0.25">
      <c r="X10675"/>
      <c r="Y10675"/>
      <c r="Z10675"/>
      <c r="AA10675"/>
    </row>
    <row r="10676" spans="24:27" x14ac:dyDescent="0.25">
      <c r="X10676"/>
      <c r="Y10676"/>
      <c r="Z10676"/>
      <c r="AA10676"/>
    </row>
    <row r="10677" spans="24:27" x14ac:dyDescent="0.25">
      <c r="X10677"/>
      <c r="Y10677"/>
      <c r="Z10677"/>
      <c r="AA10677"/>
    </row>
    <row r="10678" spans="24:27" x14ac:dyDescent="0.25">
      <c r="X10678"/>
      <c r="Y10678"/>
      <c r="Z10678"/>
      <c r="AA10678"/>
    </row>
    <row r="10679" spans="24:27" x14ac:dyDescent="0.25">
      <c r="X10679"/>
      <c r="Y10679"/>
      <c r="Z10679"/>
      <c r="AA10679"/>
    </row>
    <row r="10680" spans="24:27" x14ac:dyDescent="0.25">
      <c r="X10680"/>
      <c r="Y10680"/>
      <c r="Z10680"/>
      <c r="AA10680"/>
    </row>
    <row r="10681" spans="24:27" x14ac:dyDescent="0.25">
      <c r="X10681"/>
      <c r="Y10681"/>
      <c r="Z10681"/>
      <c r="AA10681"/>
    </row>
    <row r="10682" spans="24:27" x14ac:dyDescent="0.25">
      <c r="X10682"/>
      <c r="Y10682"/>
      <c r="Z10682"/>
      <c r="AA10682"/>
    </row>
    <row r="10683" spans="24:27" x14ac:dyDescent="0.25">
      <c r="X10683"/>
      <c r="Y10683"/>
      <c r="Z10683"/>
      <c r="AA10683"/>
    </row>
    <row r="10684" spans="24:27" x14ac:dyDescent="0.25">
      <c r="X10684"/>
      <c r="Y10684"/>
      <c r="Z10684"/>
      <c r="AA10684"/>
    </row>
    <row r="10685" spans="24:27" x14ac:dyDescent="0.25">
      <c r="X10685"/>
      <c r="Y10685"/>
      <c r="Z10685"/>
      <c r="AA10685"/>
    </row>
    <row r="10686" spans="24:27" x14ac:dyDescent="0.25">
      <c r="X10686"/>
      <c r="Y10686"/>
      <c r="Z10686"/>
      <c r="AA10686"/>
    </row>
    <row r="10687" spans="24:27" x14ac:dyDescent="0.25">
      <c r="X10687"/>
      <c r="Y10687"/>
      <c r="Z10687"/>
      <c r="AA10687"/>
    </row>
    <row r="10688" spans="24:27" x14ac:dyDescent="0.25">
      <c r="X10688"/>
      <c r="Y10688"/>
      <c r="Z10688"/>
      <c r="AA10688"/>
    </row>
    <row r="10689" spans="24:27" x14ac:dyDescent="0.25">
      <c r="X10689"/>
      <c r="Y10689"/>
      <c r="Z10689"/>
      <c r="AA10689"/>
    </row>
    <row r="10690" spans="24:27" x14ac:dyDescent="0.25">
      <c r="X10690"/>
      <c r="Y10690"/>
      <c r="Z10690"/>
      <c r="AA10690"/>
    </row>
    <row r="10691" spans="24:27" x14ac:dyDescent="0.25">
      <c r="X10691"/>
      <c r="Y10691"/>
      <c r="Z10691"/>
      <c r="AA10691"/>
    </row>
    <row r="10692" spans="24:27" x14ac:dyDescent="0.25">
      <c r="X10692"/>
      <c r="Y10692"/>
      <c r="Z10692"/>
      <c r="AA10692"/>
    </row>
    <row r="10693" spans="24:27" x14ac:dyDescent="0.25">
      <c r="X10693"/>
      <c r="Y10693"/>
      <c r="Z10693"/>
      <c r="AA10693"/>
    </row>
    <row r="10694" spans="24:27" x14ac:dyDescent="0.25">
      <c r="X10694"/>
      <c r="Y10694"/>
      <c r="Z10694"/>
      <c r="AA10694"/>
    </row>
    <row r="10695" spans="24:27" x14ac:dyDescent="0.25">
      <c r="X10695"/>
      <c r="Y10695"/>
      <c r="Z10695"/>
      <c r="AA10695"/>
    </row>
    <row r="10696" spans="24:27" x14ac:dyDescent="0.25">
      <c r="X10696"/>
      <c r="Y10696"/>
      <c r="Z10696"/>
      <c r="AA10696"/>
    </row>
    <row r="10697" spans="24:27" x14ac:dyDescent="0.25">
      <c r="X10697"/>
      <c r="Y10697"/>
      <c r="Z10697"/>
      <c r="AA10697"/>
    </row>
    <row r="10698" spans="24:27" x14ac:dyDescent="0.25">
      <c r="X10698"/>
      <c r="Y10698"/>
      <c r="Z10698"/>
      <c r="AA10698"/>
    </row>
    <row r="10699" spans="24:27" x14ac:dyDescent="0.25">
      <c r="X10699"/>
      <c r="Y10699"/>
      <c r="Z10699"/>
      <c r="AA10699"/>
    </row>
    <row r="10700" spans="24:27" x14ac:dyDescent="0.25">
      <c r="X10700"/>
      <c r="Y10700"/>
      <c r="Z10700"/>
      <c r="AA10700"/>
    </row>
    <row r="10701" spans="24:27" x14ac:dyDescent="0.25">
      <c r="X10701"/>
      <c r="Y10701"/>
      <c r="Z10701"/>
      <c r="AA10701"/>
    </row>
    <row r="10702" spans="24:27" x14ac:dyDescent="0.25">
      <c r="X10702"/>
      <c r="Y10702"/>
      <c r="Z10702"/>
      <c r="AA10702"/>
    </row>
    <row r="10703" spans="24:27" x14ac:dyDescent="0.25">
      <c r="X10703"/>
      <c r="Y10703"/>
      <c r="Z10703"/>
      <c r="AA10703"/>
    </row>
    <row r="10704" spans="24:27" x14ac:dyDescent="0.25">
      <c r="X10704"/>
      <c r="Y10704"/>
      <c r="Z10704"/>
      <c r="AA10704"/>
    </row>
    <row r="10705" spans="24:27" x14ac:dyDescent="0.25">
      <c r="X10705"/>
      <c r="Y10705"/>
      <c r="Z10705"/>
      <c r="AA10705"/>
    </row>
    <row r="10706" spans="24:27" x14ac:dyDescent="0.25">
      <c r="X10706"/>
      <c r="Y10706"/>
      <c r="Z10706"/>
      <c r="AA10706"/>
    </row>
    <row r="10707" spans="24:27" x14ac:dyDescent="0.25">
      <c r="X10707"/>
      <c r="Y10707"/>
      <c r="Z10707"/>
      <c r="AA10707"/>
    </row>
    <row r="10708" spans="24:27" x14ac:dyDescent="0.25">
      <c r="X10708"/>
      <c r="Y10708"/>
      <c r="Z10708"/>
      <c r="AA10708"/>
    </row>
    <row r="10709" spans="24:27" x14ac:dyDescent="0.25">
      <c r="X10709"/>
      <c r="Y10709"/>
      <c r="Z10709"/>
      <c r="AA10709"/>
    </row>
    <row r="10710" spans="24:27" x14ac:dyDescent="0.25">
      <c r="X10710"/>
      <c r="Y10710"/>
      <c r="Z10710"/>
      <c r="AA10710"/>
    </row>
    <row r="10711" spans="24:27" x14ac:dyDescent="0.25">
      <c r="X10711"/>
      <c r="Y10711"/>
      <c r="Z10711"/>
      <c r="AA10711"/>
    </row>
    <row r="10712" spans="24:27" x14ac:dyDescent="0.25">
      <c r="X10712"/>
      <c r="Y10712"/>
      <c r="Z10712"/>
      <c r="AA10712"/>
    </row>
    <row r="10713" spans="24:27" x14ac:dyDescent="0.25">
      <c r="X10713"/>
      <c r="Y10713"/>
      <c r="Z10713"/>
      <c r="AA10713"/>
    </row>
    <row r="10714" spans="24:27" x14ac:dyDescent="0.25">
      <c r="X10714"/>
      <c r="Y10714"/>
      <c r="Z10714"/>
      <c r="AA10714"/>
    </row>
    <row r="10715" spans="24:27" x14ac:dyDescent="0.25">
      <c r="X10715"/>
      <c r="Y10715"/>
      <c r="Z10715"/>
      <c r="AA10715"/>
    </row>
    <row r="10716" spans="24:27" x14ac:dyDescent="0.25">
      <c r="X10716"/>
      <c r="Y10716"/>
      <c r="Z10716"/>
      <c r="AA10716"/>
    </row>
    <row r="10717" spans="24:27" x14ac:dyDescent="0.25">
      <c r="X10717"/>
      <c r="Y10717"/>
      <c r="Z10717"/>
      <c r="AA10717"/>
    </row>
    <row r="10718" spans="24:27" x14ac:dyDescent="0.25">
      <c r="X10718"/>
      <c r="Y10718"/>
      <c r="Z10718"/>
      <c r="AA10718"/>
    </row>
    <row r="10719" spans="24:27" x14ac:dyDescent="0.25">
      <c r="X10719"/>
      <c r="Y10719"/>
      <c r="Z10719"/>
      <c r="AA10719"/>
    </row>
    <row r="10720" spans="24:27" x14ac:dyDescent="0.25">
      <c r="X10720"/>
      <c r="Y10720"/>
      <c r="Z10720"/>
      <c r="AA10720"/>
    </row>
    <row r="10721" spans="24:27" x14ac:dyDescent="0.25">
      <c r="X10721"/>
      <c r="Y10721"/>
      <c r="Z10721"/>
      <c r="AA10721"/>
    </row>
    <row r="10722" spans="24:27" x14ac:dyDescent="0.25">
      <c r="X10722"/>
      <c r="Y10722"/>
      <c r="Z10722"/>
      <c r="AA10722"/>
    </row>
    <row r="10723" spans="24:27" x14ac:dyDescent="0.25">
      <c r="X10723"/>
      <c r="Y10723"/>
      <c r="Z10723"/>
      <c r="AA10723"/>
    </row>
    <row r="10724" spans="24:27" x14ac:dyDescent="0.25">
      <c r="X10724"/>
      <c r="Y10724"/>
      <c r="Z10724"/>
      <c r="AA10724"/>
    </row>
    <row r="10725" spans="24:27" x14ac:dyDescent="0.25">
      <c r="X10725"/>
      <c r="Y10725"/>
      <c r="Z10725"/>
      <c r="AA10725"/>
    </row>
    <row r="10726" spans="24:27" x14ac:dyDescent="0.25">
      <c r="X10726"/>
      <c r="Y10726"/>
      <c r="Z10726"/>
      <c r="AA10726"/>
    </row>
    <row r="10727" spans="24:27" x14ac:dyDescent="0.25">
      <c r="X10727"/>
      <c r="Y10727"/>
      <c r="Z10727"/>
      <c r="AA10727"/>
    </row>
    <row r="10728" spans="24:27" x14ac:dyDescent="0.25">
      <c r="X10728"/>
      <c r="Y10728"/>
      <c r="Z10728"/>
      <c r="AA10728"/>
    </row>
    <row r="10729" spans="24:27" x14ac:dyDescent="0.25">
      <c r="X10729"/>
      <c r="Y10729"/>
      <c r="Z10729"/>
      <c r="AA10729"/>
    </row>
    <row r="10730" spans="24:27" x14ac:dyDescent="0.25">
      <c r="X10730"/>
      <c r="Y10730"/>
      <c r="Z10730"/>
      <c r="AA10730"/>
    </row>
    <row r="10731" spans="24:27" x14ac:dyDescent="0.25">
      <c r="X10731"/>
      <c r="Y10731"/>
      <c r="Z10731"/>
      <c r="AA10731"/>
    </row>
    <row r="10732" spans="24:27" x14ac:dyDescent="0.25">
      <c r="X10732"/>
      <c r="Y10732"/>
      <c r="Z10732"/>
      <c r="AA10732"/>
    </row>
    <row r="10733" spans="24:27" x14ac:dyDescent="0.25">
      <c r="X10733"/>
      <c r="Y10733"/>
      <c r="Z10733"/>
      <c r="AA10733"/>
    </row>
    <row r="10734" spans="24:27" x14ac:dyDescent="0.25">
      <c r="X10734"/>
      <c r="Y10734"/>
      <c r="Z10734"/>
      <c r="AA10734"/>
    </row>
    <row r="10735" spans="24:27" x14ac:dyDescent="0.25">
      <c r="X10735"/>
      <c r="Y10735"/>
      <c r="Z10735"/>
      <c r="AA10735"/>
    </row>
    <row r="10736" spans="24:27" x14ac:dyDescent="0.25">
      <c r="X10736"/>
      <c r="Y10736"/>
      <c r="Z10736"/>
      <c r="AA10736"/>
    </row>
    <row r="10737" spans="24:27" x14ac:dyDescent="0.25">
      <c r="X10737"/>
      <c r="Y10737"/>
      <c r="Z10737"/>
      <c r="AA10737"/>
    </row>
    <row r="10738" spans="24:27" x14ac:dyDescent="0.25">
      <c r="X10738"/>
      <c r="Y10738"/>
      <c r="Z10738"/>
      <c r="AA10738"/>
    </row>
    <row r="10739" spans="24:27" x14ac:dyDescent="0.25">
      <c r="X10739"/>
      <c r="Y10739"/>
      <c r="Z10739"/>
      <c r="AA10739"/>
    </row>
    <row r="10740" spans="24:27" x14ac:dyDescent="0.25">
      <c r="X10740"/>
      <c r="Y10740"/>
      <c r="Z10740"/>
      <c r="AA10740"/>
    </row>
    <row r="10741" spans="24:27" x14ac:dyDescent="0.25">
      <c r="X10741"/>
      <c r="Y10741"/>
      <c r="Z10741"/>
      <c r="AA10741"/>
    </row>
    <row r="10742" spans="24:27" x14ac:dyDescent="0.25">
      <c r="X10742"/>
      <c r="Y10742"/>
      <c r="Z10742"/>
      <c r="AA10742"/>
    </row>
    <row r="10743" spans="24:27" x14ac:dyDescent="0.25">
      <c r="X10743"/>
      <c r="Y10743"/>
      <c r="Z10743"/>
      <c r="AA10743"/>
    </row>
    <row r="10744" spans="24:27" x14ac:dyDescent="0.25">
      <c r="X10744"/>
      <c r="Y10744"/>
      <c r="Z10744"/>
      <c r="AA10744"/>
    </row>
    <row r="10745" spans="24:27" x14ac:dyDescent="0.25">
      <c r="X10745"/>
      <c r="Y10745"/>
      <c r="Z10745"/>
      <c r="AA10745"/>
    </row>
    <row r="10746" spans="24:27" x14ac:dyDescent="0.25">
      <c r="X10746"/>
      <c r="Y10746"/>
      <c r="Z10746"/>
      <c r="AA10746"/>
    </row>
    <row r="10747" spans="24:27" x14ac:dyDescent="0.25">
      <c r="X10747"/>
      <c r="Y10747"/>
      <c r="Z10747"/>
      <c r="AA10747"/>
    </row>
    <row r="10748" spans="24:27" x14ac:dyDescent="0.25">
      <c r="X10748"/>
      <c r="Y10748"/>
      <c r="Z10748"/>
      <c r="AA10748"/>
    </row>
    <row r="10749" spans="24:27" x14ac:dyDescent="0.25">
      <c r="X10749"/>
      <c r="Y10749"/>
      <c r="Z10749"/>
      <c r="AA10749"/>
    </row>
    <row r="10750" spans="24:27" x14ac:dyDescent="0.25">
      <c r="X10750"/>
      <c r="Y10750"/>
      <c r="Z10750"/>
      <c r="AA10750"/>
    </row>
    <row r="10751" spans="24:27" x14ac:dyDescent="0.25">
      <c r="X10751"/>
      <c r="Y10751"/>
      <c r="Z10751"/>
      <c r="AA10751"/>
    </row>
    <row r="10752" spans="24:27" x14ac:dyDescent="0.25">
      <c r="X10752"/>
      <c r="Y10752"/>
      <c r="Z10752"/>
      <c r="AA10752"/>
    </row>
    <row r="10753" spans="24:27" x14ac:dyDescent="0.25">
      <c r="X10753"/>
      <c r="Y10753"/>
      <c r="Z10753"/>
      <c r="AA10753"/>
    </row>
    <row r="10754" spans="24:27" x14ac:dyDescent="0.25">
      <c r="X10754"/>
      <c r="Y10754"/>
      <c r="Z10754"/>
      <c r="AA10754"/>
    </row>
    <row r="10755" spans="24:27" x14ac:dyDescent="0.25">
      <c r="X10755"/>
      <c r="Y10755"/>
      <c r="Z10755"/>
      <c r="AA10755"/>
    </row>
    <row r="10756" spans="24:27" x14ac:dyDescent="0.25">
      <c r="X10756"/>
      <c r="Y10756"/>
      <c r="Z10756"/>
      <c r="AA10756"/>
    </row>
    <row r="10757" spans="24:27" x14ac:dyDescent="0.25">
      <c r="X10757"/>
      <c r="Y10757"/>
      <c r="Z10757"/>
      <c r="AA10757"/>
    </row>
    <row r="10758" spans="24:27" x14ac:dyDescent="0.25">
      <c r="X10758"/>
      <c r="Y10758"/>
      <c r="Z10758"/>
      <c r="AA10758"/>
    </row>
    <row r="10759" spans="24:27" x14ac:dyDescent="0.25">
      <c r="X10759"/>
      <c r="Y10759"/>
      <c r="Z10759"/>
      <c r="AA10759"/>
    </row>
    <row r="10760" spans="24:27" x14ac:dyDescent="0.25">
      <c r="X10760"/>
      <c r="Y10760"/>
      <c r="Z10760"/>
      <c r="AA10760"/>
    </row>
    <row r="10761" spans="24:27" x14ac:dyDescent="0.25">
      <c r="X10761"/>
      <c r="Y10761"/>
      <c r="Z10761"/>
      <c r="AA10761"/>
    </row>
    <row r="10762" spans="24:27" x14ac:dyDescent="0.25">
      <c r="X10762"/>
      <c r="Y10762"/>
      <c r="Z10762"/>
      <c r="AA10762"/>
    </row>
    <row r="10763" spans="24:27" x14ac:dyDescent="0.25">
      <c r="X10763"/>
      <c r="Y10763"/>
      <c r="Z10763"/>
      <c r="AA10763"/>
    </row>
    <row r="10764" spans="24:27" x14ac:dyDescent="0.25">
      <c r="X10764"/>
      <c r="Y10764"/>
      <c r="Z10764"/>
      <c r="AA10764"/>
    </row>
    <row r="10765" spans="24:27" x14ac:dyDescent="0.25">
      <c r="X10765"/>
      <c r="Y10765"/>
      <c r="Z10765"/>
      <c r="AA10765"/>
    </row>
    <row r="10766" spans="24:27" x14ac:dyDescent="0.25">
      <c r="X10766"/>
      <c r="Y10766"/>
      <c r="Z10766"/>
      <c r="AA10766"/>
    </row>
    <row r="10767" spans="24:27" x14ac:dyDescent="0.25">
      <c r="X10767"/>
      <c r="Y10767"/>
      <c r="Z10767"/>
      <c r="AA10767"/>
    </row>
    <row r="10768" spans="24:27" x14ac:dyDescent="0.25">
      <c r="X10768"/>
      <c r="Y10768"/>
      <c r="Z10768"/>
      <c r="AA10768"/>
    </row>
    <row r="10769" spans="24:27" x14ac:dyDescent="0.25">
      <c r="X10769"/>
      <c r="Y10769"/>
      <c r="Z10769"/>
      <c r="AA10769"/>
    </row>
    <row r="10770" spans="24:27" x14ac:dyDescent="0.25">
      <c r="X10770"/>
      <c r="Y10770"/>
      <c r="Z10770"/>
      <c r="AA10770"/>
    </row>
    <row r="10771" spans="24:27" x14ac:dyDescent="0.25">
      <c r="X10771"/>
      <c r="Y10771"/>
      <c r="Z10771"/>
      <c r="AA10771"/>
    </row>
    <row r="10772" spans="24:27" x14ac:dyDescent="0.25">
      <c r="X10772"/>
      <c r="Y10772"/>
      <c r="Z10772"/>
      <c r="AA10772"/>
    </row>
    <row r="10773" spans="24:27" x14ac:dyDescent="0.25">
      <c r="X10773"/>
      <c r="Y10773"/>
      <c r="Z10773"/>
      <c r="AA10773"/>
    </row>
    <row r="10774" spans="24:27" x14ac:dyDescent="0.25">
      <c r="X10774"/>
      <c r="Y10774"/>
      <c r="Z10774"/>
      <c r="AA10774"/>
    </row>
    <row r="10775" spans="24:27" x14ac:dyDescent="0.25">
      <c r="X10775"/>
      <c r="Y10775"/>
      <c r="Z10775"/>
      <c r="AA10775"/>
    </row>
    <row r="10776" spans="24:27" x14ac:dyDescent="0.25">
      <c r="X10776"/>
      <c r="Y10776"/>
      <c r="Z10776"/>
      <c r="AA10776"/>
    </row>
    <row r="10777" spans="24:27" x14ac:dyDescent="0.25">
      <c r="X10777"/>
      <c r="Y10777"/>
      <c r="Z10777"/>
      <c r="AA10777"/>
    </row>
    <row r="10778" spans="24:27" x14ac:dyDescent="0.25">
      <c r="X10778"/>
      <c r="Y10778"/>
      <c r="Z10778"/>
      <c r="AA10778"/>
    </row>
    <row r="10779" spans="24:27" x14ac:dyDescent="0.25">
      <c r="X10779"/>
      <c r="Y10779"/>
      <c r="Z10779"/>
      <c r="AA10779"/>
    </row>
    <row r="10780" spans="24:27" x14ac:dyDescent="0.25">
      <c r="X10780"/>
      <c r="Y10780"/>
      <c r="Z10780"/>
      <c r="AA10780"/>
    </row>
    <row r="10781" spans="24:27" x14ac:dyDescent="0.25">
      <c r="X10781"/>
      <c r="Y10781"/>
      <c r="Z10781"/>
      <c r="AA10781"/>
    </row>
    <row r="10782" spans="24:27" x14ac:dyDescent="0.25">
      <c r="X10782"/>
      <c r="Y10782"/>
      <c r="Z10782"/>
      <c r="AA10782"/>
    </row>
    <row r="10783" spans="24:27" x14ac:dyDescent="0.25">
      <c r="X10783"/>
      <c r="Y10783"/>
      <c r="Z10783"/>
      <c r="AA10783"/>
    </row>
    <row r="10784" spans="24:27" x14ac:dyDescent="0.25">
      <c r="X10784"/>
      <c r="Y10784"/>
      <c r="Z10784"/>
      <c r="AA10784"/>
    </row>
    <row r="10785" spans="24:27" x14ac:dyDescent="0.25">
      <c r="X10785"/>
      <c r="Y10785"/>
      <c r="Z10785"/>
      <c r="AA10785"/>
    </row>
    <row r="10786" spans="24:27" x14ac:dyDescent="0.25">
      <c r="X10786"/>
      <c r="Y10786"/>
      <c r="Z10786"/>
      <c r="AA10786"/>
    </row>
    <row r="10787" spans="24:27" x14ac:dyDescent="0.25">
      <c r="X10787"/>
      <c r="Y10787"/>
      <c r="Z10787"/>
      <c r="AA10787"/>
    </row>
    <row r="10788" spans="24:27" x14ac:dyDescent="0.25">
      <c r="X10788"/>
      <c r="Y10788"/>
      <c r="Z10788"/>
      <c r="AA10788"/>
    </row>
    <row r="10789" spans="24:27" x14ac:dyDescent="0.25">
      <c r="X10789"/>
      <c r="Y10789"/>
      <c r="Z10789"/>
      <c r="AA10789"/>
    </row>
    <row r="10790" spans="24:27" x14ac:dyDescent="0.25">
      <c r="X10790"/>
      <c r="Y10790"/>
      <c r="Z10790"/>
      <c r="AA10790"/>
    </row>
    <row r="10791" spans="24:27" x14ac:dyDescent="0.25">
      <c r="X10791"/>
      <c r="Y10791"/>
      <c r="Z10791"/>
      <c r="AA10791"/>
    </row>
    <row r="10792" spans="24:27" x14ac:dyDescent="0.25">
      <c r="X10792"/>
      <c r="Y10792"/>
      <c r="Z10792"/>
      <c r="AA10792"/>
    </row>
    <row r="10793" spans="24:27" x14ac:dyDescent="0.25">
      <c r="X10793"/>
      <c r="Y10793"/>
      <c r="Z10793"/>
      <c r="AA10793"/>
    </row>
    <row r="10794" spans="24:27" x14ac:dyDescent="0.25">
      <c r="X10794"/>
      <c r="Y10794"/>
      <c r="Z10794"/>
      <c r="AA10794"/>
    </row>
    <row r="10795" spans="24:27" x14ac:dyDescent="0.25">
      <c r="X10795"/>
      <c r="Y10795"/>
      <c r="Z10795"/>
      <c r="AA10795"/>
    </row>
    <row r="10796" spans="24:27" x14ac:dyDescent="0.25">
      <c r="X10796"/>
      <c r="Y10796"/>
      <c r="Z10796"/>
      <c r="AA10796"/>
    </row>
    <row r="10797" spans="24:27" x14ac:dyDescent="0.25">
      <c r="X10797"/>
      <c r="Y10797"/>
      <c r="Z10797"/>
      <c r="AA10797"/>
    </row>
    <row r="10798" spans="24:27" x14ac:dyDescent="0.25">
      <c r="X10798"/>
      <c r="Y10798"/>
      <c r="Z10798"/>
      <c r="AA10798"/>
    </row>
    <row r="10799" spans="24:27" x14ac:dyDescent="0.25">
      <c r="X10799"/>
      <c r="Y10799"/>
      <c r="Z10799"/>
      <c r="AA10799"/>
    </row>
    <row r="10800" spans="24:27" x14ac:dyDescent="0.25">
      <c r="X10800"/>
      <c r="Y10800"/>
      <c r="Z10800"/>
      <c r="AA10800"/>
    </row>
    <row r="10801" spans="24:27" x14ac:dyDescent="0.25">
      <c r="X10801"/>
      <c r="Y10801"/>
      <c r="Z10801"/>
      <c r="AA10801"/>
    </row>
    <row r="10802" spans="24:27" x14ac:dyDescent="0.25">
      <c r="X10802"/>
      <c r="Y10802"/>
      <c r="Z10802"/>
      <c r="AA10802"/>
    </row>
    <row r="10803" spans="24:27" x14ac:dyDescent="0.25">
      <c r="X10803"/>
      <c r="Y10803"/>
      <c r="Z10803"/>
      <c r="AA10803"/>
    </row>
    <row r="10804" spans="24:27" x14ac:dyDescent="0.25">
      <c r="X10804"/>
      <c r="Y10804"/>
      <c r="Z10804"/>
      <c r="AA10804"/>
    </row>
    <row r="10805" spans="24:27" x14ac:dyDescent="0.25">
      <c r="X10805"/>
      <c r="Y10805"/>
      <c r="Z10805"/>
      <c r="AA10805"/>
    </row>
    <row r="10806" spans="24:27" x14ac:dyDescent="0.25">
      <c r="X10806"/>
      <c r="Y10806"/>
      <c r="Z10806"/>
      <c r="AA10806"/>
    </row>
    <row r="10807" spans="24:27" x14ac:dyDescent="0.25">
      <c r="X10807"/>
      <c r="Y10807"/>
      <c r="Z10807"/>
      <c r="AA10807"/>
    </row>
    <row r="10808" spans="24:27" x14ac:dyDescent="0.25">
      <c r="X10808"/>
      <c r="Y10808"/>
      <c r="Z10808"/>
      <c r="AA10808"/>
    </row>
    <row r="10809" spans="24:27" x14ac:dyDescent="0.25">
      <c r="X10809"/>
      <c r="Y10809"/>
      <c r="Z10809"/>
      <c r="AA10809"/>
    </row>
    <row r="10810" spans="24:27" x14ac:dyDescent="0.25">
      <c r="X10810"/>
      <c r="Y10810"/>
      <c r="Z10810"/>
      <c r="AA10810"/>
    </row>
    <row r="10811" spans="24:27" x14ac:dyDescent="0.25">
      <c r="X10811"/>
      <c r="Y10811"/>
      <c r="Z10811"/>
      <c r="AA10811"/>
    </row>
    <row r="10812" spans="24:27" x14ac:dyDescent="0.25">
      <c r="X10812"/>
      <c r="Y10812"/>
      <c r="Z10812"/>
      <c r="AA10812"/>
    </row>
    <row r="10813" spans="24:27" x14ac:dyDescent="0.25">
      <c r="X10813"/>
      <c r="Y10813"/>
      <c r="Z10813"/>
      <c r="AA10813"/>
    </row>
    <row r="10814" spans="24:27" x14ac:dyDescent="0.25">
      <c r="X10814"/>
      <c r="Y10814"/>
      <c r="Z10814"/>
      <c r="AA10814"/>
    </row>
    <row r="10815" spans="24:27" x14ac:dyDescent="0.25">
      <c r="X10815"/>
      <c r="Y10815"/>
      <c r="Z10815"/>
      <c r="AA10815"/>
    </row>
    <row r="10816" spans="24:27" x14ac:dyDescent="0.25">
      <c r="X10816"/>
      <c r="Y10816"/>
      <c r="Z10816"/>
      <c r="AA10816"/>
    </row>
    <row r="10817" spans="24:27" x14ac:dyDescent="0.25">
      <c r="X10817"/>
      <c r="Y10817"/>
      <c r="Z10817"/>
      <c r="AA10817"/>
    </row>
    <row r="10818" spans="24:27" x14ac:dyDescent="0.25">
      <c r="X10818"/>
      <c r="Y10818"/>
      <c r="Z10818"/>
      <c r="AA10818"/>
    </row>
    <row r="10819" spans="24:27" x14ac:dyDescent="0.25">
      <c r="X10819"/>
      <c r="Y10819"/>
      <c r="Z10819"/>
      <c r="AA10819"/>
    </row>
    <row r="10820" spans="24:27" x14ac:dyDescent="0.25">
      <c r="X10820"/>
      <c r="Y10820"/>
      <c r="Z10820"/>
      <c r="AA10820"/>
    </row>
    <row r="10821" spans="24:27" x14ac:dyDescent="0.25">
      <c r="X10821"/>
      <c r="Y10821"/>
      <c r="Z10821"/>
      <c r="AA10821"/>
    </row>
    <row r="10822" spans="24:27" x14ac:dyDescent="0.25">
      <c r="X10822"/>
      <c r="Y10822"/>
      <c r="Z10822"/>
      <c r="AA10822"/>
    </row>
    <row r="10823" spans="24:27" x14ac:dyDescent="0.25">
      <c r="X10823"/>
      <c r="Y10823"/>
      <c r="Z10823"/>
      <c r="AA10823"/>
    </row>
    <row r="10824" spans="24:27" x14ac:dyDescent="0.25">
      <c r="X10824"/>
      <c r="Y10824"/>
      <c r="Z10824"/>
      <c r="AA10824"/>
    </row>
    <row r="10825" spans="24:27" x14ac:dyDescent="0.25">
      <c r="X10825"/>
      <c r="Y10825"/>
      <c r="Z10825"/>
      <c r="AA10825"/>
    </row>
    <row r="10826" spans="24:27" x14ac:dyDescent="0.25">
      <c r="X10826"/>
      <c r="Y10826"/>
      <c r="Z10826"/>
      <c r="AA10826"/>
    </row>
    <row r="10827" spans="24:27" x14ac:dyDescent="0.25">
      <c r="X10827"/>
      <c r="Y10827"/>
      <c r="Z10827"/>
      <c r="AA10827"/>
    </row>
    <row r="10828" spans="24:27" x14ac:dyDescent="0.25">
      <c r="X10828"/>
      <c r="Y10828"/>
      <c r="Z10828"/>
      <c r="AA10828"/>
    </row>
    <row r="10829" spans="24:27" x14ac:dyDescent="0.25">
      <c r="X10829"/>
      <c r="Y10829"/>
      <c r="Z10829"/>
      <c r="AA10829"/>
    </row>
    <row r="10830" spans="24:27" x14ac:dyDescent="0.25">
      <c r="X10830"/>
      <c r="Y10830"/>
      <c r="Z10830"/>
      <c r="AA10830"/>
    </row>
    <row r="10831" spans="24:27" x14ac:dyDescent="0.25">
      <c r="X10831"/>
      <c r="Y10831"/>
      <c r="Z10831"/>
      <c r="AA10831"/>
    </row>
    <row r="10832" spans="24:27" x14ac:dyDescent="0.25">
      <c r="X10832"/>
      <c r="Y10832"/>
      <c r="Z10832"/>
      <c r="AA10832"/>
    </row>
    <row r="10833" spans="24:27" x14ac:dyDescent="0.25">
      <c r="X10833"/>
      <c r="Y10833"/>
      <c r="Z10833"/>
      <c r="AA10833"/>
    </row>
    <row r="10834" spans="24:27" x14ac:dyDescent="0.25">
      <c r="X10834"/>
      <c r="Y10834"/>
      <c r="Z10834"/>
      <c r="AA10834"/>
    </row>
    <row r="10835" spans="24:27" x14ac:dyDescent="0.25">
      <c r="X10835"/>
      <c r="Y10835"/>
      <c r="Z10835"/>
      <c r="AA10835"/>
    </row>
    <row r="10836" spans="24:27" x14ac:dyDescent="0.25">
      <c r="X10836"/>
      <c r="Y10836"/>
      <c r="Z10836"/>
      <c r="AA10836"/>
    </row>
    <row r="10837" spans="24:27" x14ac:dyDescent="0.25">
      <c r="X10837"/>
      <c r="Y10837"/>
      <c r="Z10837"/>
      <c r="AA10837"/>
    </row>
    <row r="10838" spans="24:27" x14ac:dyDescent="0.25">
      <c r="X10838"/>
      <c r="Y10838"/>
      <c r="Z10838"/>
      <c r="AA10838"/>
    </row>
    <row r="10839" spans="24:27" x14ac:dyDescent="0.25">
      <c r="X10839"/>
      <c r="Y10839"/>
      <c r="Z10839"/>
      <c r="AA10839"/>
    </row>
    <row r="10840" spans="24:27" x14ac:dyDescent="0.25">
      <c r="X10840"/>
      <c r="Y10840"/>
      <c r="Z10840"/>
      <c r="AA10840"/>
    </row>
    <row r="10841" spans="24:27" x14ac:dyDescent="0.25">
      <c r="X10841"/>
      <c r="Y10841"/>
      <c r="Z10841"/>
      <c r="AA10841"/>
    </row>
    <row r="10842" spans="24:27" x14ac:dyDescent="0.25">
      <c r="X10842"/>
      <c r="Y10842"/>
      <c r="Z10842"/>
      <c r="AA10842"/>
    </row>
    <row r="10843" spans="24:27" x14ac:dyDescent="0.25">
      <c r="X10843"/>
      <c r="Y10843"/>
      <c r="Z10843"/>
      <c r="AA10843"/>
    </row>
    <row r="10844" spans="24:27" x14ac:dyDescent="0.25">
      <c r="X10844"/>
      <c r="Y10844"/>
      <c r="Z10844"/>
      <c r="AA10844"/>
    </row>
    <row r="10845" spans="24:27" x14ac:dyDescent="0.25">
      <c r="X10845"/>
      <c r="Y10845"/>
      <c r="Z10845"/>
      <c r="AA10845"/>
    </row>
    <row r="10846" spans="24:27" x14ac:dyDescent="0.25">
      <c r="X10846"/>
      <c r="Y10846"/>
      <c r="Z10846"/>
      <c r="AA10846"/>
    </row>
    <row r="10847" spans="24:27" x14ac:dyDescent="0.25">
      <c r="X10847"/>
      <c r="Y10847"/>
      <c r="Z10847"/>
      <c r="AA10847"/>
    </row>
    <row r="10848" spans="24:27" x14ac:dyDescent="0.25">
      <c r="X10848"/>
      <c r="Y10848"/>
      <c r="Z10848"/>
      <c r="AA10848"/>
    </row>
    <row r="10849" spans="24:27" x14ac:dyDescent="0.25">
      <c r="X10849"/>
      <c r="Y10849"/>
      <c r="Z10849"/>
      <c r="AA10849"/>
    </row>
    <row r="10850" spans="24:27" x14ac:dyDescent="0.25">
      <c r="X10850"/>
      <c r="Y10850"/>
      <c r="Z10850"/>
      <c r="AA10850"/>
    </row>
    <row r="10851" spans="24:27" x14ac:dyDescent="0.25">
      <c r="X10851"/>
      <c r="Y10851"/>
      <c r="Z10851"/>
      <c r="AA10851"/>
    </row>
    <row r="10852" spans="24:27" x14ac:dyDescent="0.25">
      <c r="X10852"/>
      <c r="Y10852"/>
      <c r="Z10852"/>
      <c r="AA10852"/>
    </row>
    <row r="10853" spans="24:27" x14ac:dyDescent="0.25">
      <c r="X10853"/>
      <c r="Y10853"/>
      <c r="Z10853"/>
      <c r="AA10853"/>
    </row>
    <row r="10854" spans="24:27" x14ac:dyDescent="0.25">
      <c r="X10854"/>
      <c r="Y10854"/>
      <c r="Z10854"/>
      <c r="AA10854"/>
    </row>
    <row r="10855" spans="24:27" x14ac:dyDescent="0.25">
      <c r="X10855"/>
      <c r="Y10855"/>
      <c r="Z10855"/>
      <c r="AA10855"/>
    </row>
    <row r="10856" spans="24:27" x14ac:dyDescent="0.25">
      <c r="X10856"/>
      <c r="Y10856"/>
      <c r="Z10856"/>
      <c r="AA10856"/>
    </row>
    <row r="10857" spans="24:27" x14ac:dyDescent="0.25">
      <c r="X10857"/>
      <c r="Y10857"/>
      <c r="Z10857"/>
      <c r="AA10857"/>
    </row>
    <row r="10858" spans="24:27" x14ac:dyDescent="0.25">
      <c r="X10858"/>
      <c r="Y10858"/>
      <c r="Z10858"/>
      <c r="AA10858"/>
    </row>
    <row r="10859" spans="24:27" x14ac:dyDescent="0.25">
      <c r="X10859"/>
      <c r="Y10859"/>
      <c r="Z10859"/>
      <c r="AA10859"/>
    </row>
    <row r="10860" spans="24:27" x14ac:dyDescent="0.25">
      <c r="X10860"/>
      <c r="Y10860"/>
      <c r="Z10860"/>
      <c r="AA10860"/>
    </row>
    <row r="10861" spans="24:27" x14ac:dyDescent="0.25">
      <c r="X10861"/>
      <c r="Y10861"/>
      <c r="Z10861"/>
      <c r="AA10861"/>
    </row>
    <row r="10862" spans="24:27" x14ac:dyDescent="0.25">
      <c r="X10862"/>
      <c r="Y10862"/>
      <c r="Z10862"/>
      <c r="AA10862"/>
    </row>
    <row r="10863" spans="24:27" x14ac:dyDescent="0.25">
      <c r="X10863"/>
      <c r="Y10863"/>
      <c r="Z10863"/>
      <c r="AA10863"/>
    </row>
    <row r="10864" spans="24:27" x14ac:dyDescent="0.25">
      <c r="X10864"/>
      <c r="Y10864"/>
      <c r="Z10864"/>
      <c r="AA10864"/>
    </row>
    <row r="10865" spans="24:27" x14ac:dyDescent="0.25">
      <c r="X10865"/>
      <c r="Y10865"/>
      <c r="Z10865"/>
      <c r="AA10865"/>
    </row>
    <row r="10866" spans="24:27" x14ac:dyDescent="0.25">
      <c r="X10866"/>
      <c r="Y10866"/>
      <c r="Z10866"/>
      <c r="AA10866"/>
    </row>
    <row r="10867" spans="24:27" x14ac:dyDescent="0.25">
      <c r="X10867"/>
      <c r="Y10867"/>
      <c r="Z10867"/>
      <c r="AA10867"/>
    </row>
    <row r="10868" spans="24:27" x14ac:dyDescent="0.25">
      <c r="X10868"/>
      <c r="Y10868"/>
      <c r="Z10868"/>
      <c r="AA10868"/>
    </row>
    <row r="10869" spans="24:27" x14ac:dyDescent="0.25">
      <c r="X10869"/>
      <c r="Y10869"/>
      <c r="Z10869"/>
      <c r="AA10869"/>
    </row>
    <row r="10870" spans="24:27" x14ac:dyDescent="0.25">
      <c r="X10870"/>
      <c r="Y10870"/>
      <c r="Z10870"/>
      <c r="AA10870"/>
    </row>
    <row r="10871" spans="24:27" x14ac:dyDescent="0.25">
      <c r="X10871"/>
      <c r="Y10871"/>
      <c r="Z10871"/>
      <c r="AA10871"/>
    </row>
    <row r="10872" spans="24:27" x14ac:dyDescent="0.25">
      <c r="X10872"/>
      <c r="Y10872"/>
      <c r="Z10872"/>
      <c r="AA10872"/>
    </row>
    <row r="10873" spans="24:27" x14ac:dyDescent="0.25">
      <c r="X10873"/>
      <c r="Y10873"/>
      <c r="Z10873"/>
      <c r="AA10873"/>
    </row>
    <row r="10874" spans="24:27" x14ac:dyDescent="0.25">
      <c r="X10874"/>
      <c r="Y10874"/>
      <c r="Z10874"/>
      <c r="AA10874"/>
    </row>
    <row r="10875" spans="24:27" x14ac:dyDescent="0.25">
      <c r="X10875"/>
      <c r="Y10875"/>
      <c r="Z10875"/>
      <c r="AA10875"/>
    </row>
    <row r="10876" spans="24:27" x14ac:dyDescent="0.25">
      <c r="X10876"/>
      <c r="Y10876"/>
      <c r="Z10876"/>
      <c r="AA10876"/>
    </row>
    <row r="10877" spans="24:27" x14ac:dyDescent="0.25">
      <c r="X10877"/>
      <c r="Y10877"/>
      <c r="Z10877"/>
      <c r="AA10877"/>
    </row>
    <row r="10878" spans="24:27" x14ac:dyDescent="0.25">
      <c r="X10878"/>
      <c r="Y10878"/>
      <c r="Z10878"/>
      <c r="AA10878"/>
    </row>
    <row r="10879" spans="24:27" x14ac:dyDescent="0.25">
      <c r="X10879"/>
      <c r="Y10879"/>
      <c r="Z10879"/>
      <c r="AA10879"/>
    </row>
    <row r="10880" spans="24:27" x14ac:dyDescent="0.25">
      <c r="X10880"/>
      <c r="Y10880"/>
      <c r="Z10880"/>
      <c r="AA10880"/>
    </row>
    <row r="10881" spans="24:27" x14ac:dyDescent="0.25">
      <c r="X10881"/>
      <c r="Y10881"/>
      <c r="Z10881"/>
      <c r="AA10881"/>
    </row>
    <row r="10882" spans="24:27" x14ac:dyDescent="0.25">
      <c r="X10882"/>
      <c r="Y10882"/>
      <c r="Z10882"/>
      <c r="AA10882"/>
    </row>
    <row r="10883" spans="24:27" x14ac:dyDescent="0.25">
      <c r="X10883"/>
      <c r="Y10883"/>
      <c r="Z10883"/>
      <c r="AA10883"/>
    </row>
    <row r="10884" spans="24:27" x14ac:dyDescent="0.25">
      <c r="X10884"/>
      <c r="Y10884"/>
      <c r="Z10884"/>
      <c r="AA10884"/>
    </row>
    <row r="10885" spans="24:27" x14ac:dyDescent="0.25">
      <c r="X10885"/>
      <c r="Y10885"/>
      <c r="Z10885"/>
      <c r="AA10885"/>
    </row>
    <row r="10886" spans="24:27" x14ac:dyDescent="0.25">
      <c r="X10886"/>
      <c r="Y10886"/>
      <c r="Z10886"/>
      <c r="AA10886"/>
    </row>
    <row r="10887" spans="24:27" x14ac:dyDescent="0.25">
      <c r="X10887"/>
      <c r="Y10887"/>
      <c r="Z10887"/>
      <c r="AA10887"/>
    </row>
    <row r="10888" spans="24:27" x14ac:dyDescent="0.25">
      <c r="X10888"/>
      <c r="Y10888"/>
      <c r="Z10888"/>
      <c r="AA10888"/>
    </row>
    <row r="10889" spans="24:27" x14ac:dyDescent="0.25">
      <c r="X10889"/>
      <c r="Y10889"/>
      <c r="Z10889"/>
      <c r="AA10889"/>
    </row>
    <row r="10890" spans="24:27" x14ac:dyDescent="0.25">
      <c r="X10890"/>
      <c r="Y10890"/>
      <c r="Z10890"/>
      <c r="AA10890"/>
    </row>
    <row r="10891" spans="24:27" x14ac:dyDescent="0.25">
      <c r="X10891"/>
      <c r="Y10891"/>
      <c r="Z10891"/>
      <c r="AA10891"/>
    </row>
    <row r="10892" spans="24:27" x14ac:dyDescent="0.25">
      <c r="X10892"/>
      <c r="Y10892"/>
      <c r="Z10892"/>
      <c r="AA10892"/>
    </row>
    <row r="10893" spans="24:27" x14ac:dyDescent="0.25">
      <c r="X10893"/>
      <c r="Y10893"/>
      <c r="Z10893"/>
      <c r="AA10893"/>
    </row>
    <row r="10894" spans="24:27" x14ac:dyDescent="0.25">
      <c r="X10894"/>
      <c r="Y10894"/>
      <c r="Z10894"/>
      <c r="AA10894"/>
    </row>
    <row r="10895" spans="24:27" x14ac:dyDescent="0.25">
      <c r="X10895"/>
      <c r="Y10895"/>
      <c r="Z10895"/>
      <c r="AA10895"/>
    </row>
    <row r="10896" spans="24:27" x14ac:dyDescent="0.25">
      <c r="X10896"/>
      <c r="Y10896"/>
      <c r="Z10896"/>
      <c r="AA10896"/>
    </row>
    <row r="10897" spans="24:27" x14ac:dyDescent="0.25">
      <c r="X10897"/>
      <c r="Y10897"/>
      <c r="Z10897"/>
      <c r="AA10897"/>
    </row>
    <row r="10898" spans="24:27" x14ac:dyDescent="0.25">
      <c r="X10898"/>
      <c r="Y10898"/>
      <c r="Z10898"/>
      <c r="AA10898"/>
    </row>
    <row r="10899" spans="24:27" x14ac:dyDescent="0.25">
      <c r="X10899"/>
      <c r="Y10899"/>
      <c r="Z10899"/>
      <c r="AA10899"/>
    </row>
    <row r="10900" spans="24:27" x14ac:dyDescent="0.25">
      <c r="X10900"/>
      <c r="Y10900"/>
      <c r="Z10900"/>
      <c r="AA10900"/>
    </row>
    <row r="10901" spans="24:27" x14ac:dyDescent="0.25">
      <c r="X10901"/>
      <c r="Y10901"/>
      <c r="Z10901"/>
      <c r="AA10901"/>
    </row>
    <row r="10902" spans="24:27" x14ac:dyDescent="0.25">
      <c r="X10902"/>
      <c r="Y10902"/>
      <c r="Z10902"/>
      <c r="AA10902"/>
    </row>
    <row r="10903" spans="24:27" x14ac:dyDescent="0.25">
      <c r="X10903"/>
      <c r="Y10903"/>
      <c r="Z10903"/>
      <c r="AA10903"/>
    </row>
    <row r="10904" spans="24:27" x14ac:dyDescent="0.25">
      <c r="X10904"/>
      <c r="Y10904"/>
      <c r="Z10904"/>
      <c r="AA10904"/>
    </row>
    <row r="10905" spans="24:27" x14ac:dyDescent="0.25">
      <c r="X10905"/>
      <c r="Y10905"/>
      <c r="Z10905"/>
      <c r="AA10905"/>
    </row>
    <row r="10906" spans="24:27" x14ac:dyDescent="0.25">
      <c r="X10906"/>
      <c r="Y10906"/>
      <c r="Z10906"/>
      <c r="AA10906"/>
    </row>
    <row r="10907" spans="24:27" x14ac:dyDescent="0.25">
      <c r="X10907"/>
      <c r="Y10907"/>
      <c r="Z10907"/>
      <c r="AA10907"/>
    </row>
    <row r="10908" spans="24:27" x14ac:dyDescent="0.25">
      <c r="X10908"/>
      <c r="Y10908"/>
      <c r="Z10908"/>
      <c r="AA10908"/>
    </row>
    <row r="10909" spans="24:27" x14ac:dyDescent="0.25">
      <c r="X10909"/>
      <c r="Y10909"/>
      <c r="Z10909"/>
      <c r="AA10909"/>
    </row>
    <row r="10910" spans="24:27" x14ac:dyDescent="0.25">
      <c r="X10910"/>
      <c r="Y10910"/>
      <c r="Z10910"/>
      <c r="AA10910"/>
    </row>
    <row r="10911" spans="24:27" x14ac:dyDescent="0.25">
      <c r="X10911"/>
      <c r="Y10911"/>
      <c r="Z10911"/>
      <c r="AA10911"/>
    </row>
    <row r="10912" spans="24:27" x14ac:dyDescent="0.25">
      <c r="X10912"/>
      <c r="Y10912"/>
      <c r="Z10912"/>
      <c r="AA10912"/>
    </row>
    <row r="10913" spans="24:27" x14ac:dyDescent="0.25">
      <c r="X10913"/>
      <c r="Y10913"/>
      <c r="Z10913"/>
      <c r="AA10913"/>
    </row>
    <row r="10914" spans="24:27" x14ac:dyDescent="0.25">
      <c r="X10914"/>
      <c r="Y10914"/>
      <c r="Z10914"/>
      <c r="AA10914"/>
    </row>
    <row r="10915" spans="24:27" x14ac:dyDescent="0.25">
      <c r="X10915"/>
      <c r="Y10915"/>
      <c r="Z10915"/>
      <c r="AA10915"/>
    </row>
    <row r="10916" spans="24:27" x14ac:dyDescent="0.25">
      <c r="X10916"/>
      <c r="Y10916"/>
      <c r="Z10916"/>
      <c r="AA10916"/>
    </row>
    <row r="10917" spans="24:27" x14ac:dyDescent="0.25">
      <c r="X10917"/>
      <c r="Y10917"/>
      <c r="Z10917"/>
      <c r="AA10917"/>
    </row>
    <row r="10918" spans="24:27" x14ac:dyDescent="0.25">
      <c r="X10918"/>
      <c r="Y10918"/>
      <c r="Z10918"/>
      <c r="AA10918"/>
    </row>
    <row r="10919" spans="24:27" x14ac:dyDescent="0.25">
      <c r="X10919"/>
      <c r="Y10919"/>
      <c r="Z10919"/>
      <c r="AA10919"/>
    </row>
    <row r="10920" spans="24:27" x14ac:dyDescent="0.25">
      <c r="X10920"/>
      <c r="Y10920"/>
      <c r="Z10920"/>
      <c r="AA10920"/>
    </row>
    <row r="10921" spans="24:27" x14ac:dyDescent="0.25">
      <c r="X10921"/>
      <c r="Y10921"/>
      <c r="Z10921"/>
      <c r="AA10921"/>
    </row>
    <row r="10922" spans="24:27" x14ac:dyDescent="0.25">
      <c r="X10922"/>
      <c r="Y10922"/>
      <c r="Z10922"/>
      <c r="AA10922"/>
    </row>
    <row r="10923" spans="24:27" x14ac:dyDescent="0.25">
      <c r="X10923"/>
      <c r="Y10923"/>
      <c r="Z10923"/>
      <c r="AA10923"/>
    </row>
    <row r="10924" spans="24:27" x14ac:dyDescent="0.25">
      <c r="X10924"/>
      <c r="Y10924"/>
      <c r="Z10924"/>
      <c r="AA10924"/>
    </row>
    <row r="10925" spans="24:27" x14ac:dyDescent="0.25">
      <c r="X10925"/>
      <c r="Y10925"/>
      <c r="Z10925"/>
      <c r="AA10925"/>
    </row>
    <row r="10926" spans="24:27" x14ac:dyDescent="0.25">
      <c r="X10926"/>
      <c r="Y10926"/>
      <c r="Z10926"/>
      <c r="AA10926"/>
    </row>
    <row r="10927" spans="24:27" x14ac:dyDescent="0.25">
      <c r="X10927"/>
      <c r="Y10927"/>
      <c r="Z10927"/>
      <c r="AA10927"/>
    </row>
    <row r="10928" spans="24:27" x14ac:dyDescent="0.25">
      <c r="X10928"/>
      <c r="Y10928"/>
      <c r="Z10928"/>
      <c r="AA10928"/>
    </row>
    <row r="10929" spans="24:27" x14ac:dyDescent="0.25">
      <c r="X10929"/>
      <c r="Y10929"/>
      <c r="Z10929"/>
      <c r="AA10929"/>
    </row>
    <row r="10930" spans="24:27" x14ac:dyDescent="0.25">
      <c r="X10930"/>
      <c r="Y10930"/>
      <c r="Z10930"/>
      <c r="AA10930"/>
    </row>
    <row r="10931" spans="24:27" x14ac:dyDescent="0.25">
      <c r="X10931"/>
      <c r="Y10931"/>
      <c r="Z10931"/>
      <c r="AA10931"/>
    </row>
    <row r="10932" spans="24:27" x14ac:dyDescent="0.25">
      <c r="X10932"/>
      <c r="Y10932"/>
      <c r="Z10932"/>
      <c r="AA10932"/>
    </row>
    <row r="10933" spans="24:27" x14ac:dyDescent="0.25">
      <c r="X10933"/>
      <c r="Y10933"/>
      <c r="Z10933"/>
      <c r="AA10933"/>
    </row>
    <row r="10934" spans="24:27" x14ac:dyDescent="0.25">
      <c r="X10934"/>
      <c r="Y10934"/>
      <c r="Z10934"/>
      <c r="AA10934"/>
    </row>
    <row r="10935" spans="24:27" x14ac:dyDescent="0.25">
      <c r="X10935"/>
      <c r="Y10935"/>
      <c r="Z10935"/>
      <c r="AA10935"/>
    </row>
    <row r="10936" spans="24:27" x14ac:dyDescent="0.25">
      <c r="X10936"/>
      <c r="Y10936"/>
      <c r="Z10936"/>
      <c r="AA10936"/>
    </row>
    <row r="10937" spans="24:27" x14ac:dyDescent="0.25">
      <c r="X10937"/>
      <c r="Y10937"/>
      <c r="Z10937"/>
      <c r="AA10937"/>
    </row>
    <row r="10938" spans="24:27" x14ac:dyDescent="0.25">
      <c r="X10938"/>
      <c r="Y10938"/>
      <c r="Z10938"/>
      <c r="AA10938"/>
    </row>
    <row r="10939" spans="24:27" x14ac:dyDescent="0.25">
      <c r="X10939"/>
      <c r="Y10939"/>
      <c r="Z10939"/>
      <c r="AA10939"/>
    </row>
    <row r="10940" spans="24:27" x14ac:dyDescent="0.25">
      <c r="X10940"/>
      <c r="Y10940"/>
      <c r="Z10940"/>
      <c r="AA10940"/>
    </row>
    <row r="10941" spans="24:27" x14ac:dyDescent="0.25">
      <c r="X10941"/>
      <c r="Y10941"/>
      <c r="Z10941"/>
      <c r="AA10941"/>
    </row>
    <row r="10942" spans="24:27" x14ac:dyDescent="0.25">
      <c r="X10942"/>
      <c r="Y10942"/>
      <c r="Z10942"/>
      <c r="AA10942"/>
    </row>
    <row r="10943" spans="24:27" x14ac:dyDescent="0.25">
      <c r="X10943"/>
      <c r="Y10943"/>
      <c r="Z10943"/>
      <c r="AA10943"/>
    </row>
    <row r="10944" spans="24:27" x14ac:dyDescent="0.25">
      <c r="X10944"/>
      <c r="Y10944"/>
      <c r="Z10944"/>
      <c r="AA10944"/>
    </row>
    <row r="10945" spans="24:27" x14ac:dyDescent="0.25">
      <c r="X10945"/>
      <c r="Y10945"/>
      <c r="Z10945"/>
      <c r="AA10945"/>
    </row>
    <row r="10946" spans="24:27" x14ac:dyDescent="0.25">
      <c r="X10946"/>
      <c r="Y10946"/>
      <c r="Z10946"/>
      <c r="AA10946"/>
    </row>
    <row r="10947" spans="24:27" x14ac:dyDescent="0.25">
      <c r="X10947"/>
      <c r="Y10947"/>
      <c r="Z10947"/>
      <c r="AA10947"/>
    </row>
    <row r="10948" spans="24:27" x14ac:dyDescent="0.25">
      <c r="X10948"/>
      <c r="Y10948"/>
      <c r="Z10948"/>
      <c r="AA10948"/>
    </row>
    <row r="10949" spans="24:27" x14ac:dyDescent="0.25">
      <c r="X10949"/>
      <c r="Y10949"/>
      <c r="Z10949"/>
      <c r="AA10949"/>
    </row>
    <row r="10950" spans="24:27" x14ac:dyDescent="0.25">
      <c r="X10950"/>
      <c r="Y10950"/>
      <c r="Z10950"/>
      <c r="AA10950"/>
    </row>
    <row r="10951" spans="24:27" x14ac:dyDescent="0.25">
      <c r="X10951"/>
      <c r="Y10951"/>
      <c r="Z10951"/>
      <c r="AA10951"/>
    </row>
    <row r="10952" spans="24:27" x14ac:dyDescent="0.25">
      <c r="X10952"/>
      <c r="Y10952"/>
      <c r="Z10952"/>
      <c r="AA10952"/>
    </row>
    <row r="10953" spans="24:27" x14ac:dyDescent="0.25">
      <c r="X10953"/>
      <c r="Y10953"/>
      <c r="Z10953"/>
      <c r="AA10953"/>
    </row>
    <row r="10954" spans="24:27" x14ac:dyDescent="0.25">
      <c r="X10954"/>
      <c r="Y10954"/>
      <c r="Z10954"/>
      <c r="AA10954"/>
    </row>
    <row r="10955" spans="24:27" x14ac:dyDescent="0.25">
      <c r="X10955"/>
      <c r="Y10955"/>
      <c r="Z10955"/>
      <c r="AA10955"/>
    </row>
    <row r="10956" spans="24:27" x14ac:dyDescent="0.25">
      <c r="X10956"/>
      <c r="Y10956"/>
      <c r="Z10956"/>
      <c r="AA10956"/>
    </row>
    <row r="10957" spans="24:27" x14ac:dyDescent="0.25">
      <c r="X10957"/>
      <c r="Y10957"/>
      <c r="Z10957"/>
      <c r="AA10957"/>
    </row>
    <row r="10958" spans="24:27" x14ac:dyDescent="0.25">
      <c r="X10958"/>
      <c r="Y10958"/>
      <c r="Z10958"/>
      <c r="AA10958"/>
    </row>
    <row r="10959" spans="24:27" x14ac:dyDescent="0.25">
      <c r="X10959"/>
      <c r="Y10959"/>
      <c r="Z10959"/>
      <c r="AA10959"/>
    </row>
    <row r="10960" spans="24:27" x14ac:dyDescent="0.25">
      <c r="X10960"/>
      <c r="Y10960"/>
      <c r="Z10960"/>
      <c r="AA10960"/>
    </row>
    <row r="10961" spans="24:27" x14ac:dyDescent="0.25">
      <c r="X10961"/>
      <c r="Y10961"/>
      <c r="Z10961"/>
      <c r="AA10961"/>
    </row>
    <row r="10962" spans="24:27" x14ac:dyDescent="0.25">
      <c r="X10962"/>
      <c r="Y10962"/>
      <c r="Z10962"/>
      <c r="AA10962"/>
    </row>
    <row r="10963" spans="24:27" x14ac:dyDescent="0.25">
      <c r="X10963"/>
      <c r="Y10963"/>
      <c r="Z10963"/>
      <c r="AA10963"/>
    </row>
    <row r="10964" spans="24:27" x14ac:dyDescent="0.25">
      <c r="X10964"/>
      <c r="Y10964"/>
      <c r="Z10964"/>
      <c r="AA10964"/>
    </row>
    <row r="10965" spans="24:27" x14ac:dyDescent="0.25">
      <c r="X10965"/>
      <c r="Y10965"/>
      <c r="Z10965"/>
      <c r="AA10965"/>
    </row>
    <row r="10966" spans="24:27" x14ac:dyDescent="0.25">
      <c r="X10966"/>
      <c r="Y10966"/>
      <c r="Z10966"/>
      <c r="AA10966"/>
    </row>
    <row r="10967" spans="24:27" x14ac:dyDescent="0.25">
      <c r="X10967"/>
      <c r="Y10967"/>
      <c r="Z10967"/>
      <c r="AA10967"/>
    </row>
    <row r="10968" spans="24:27" x14ac:dyDescent="0.25">
      <c r="X10968"/>
      <c r="Y10968"/>
      <c r="Z10968"/>
      <c r="AA10968"/>
    </row>
    <row r="10969" spans="24:27" x14ac:dyDescent="0.25">
      <c r="X10969"/>
      <c r="Y10969"/>
      <c r="Z10969"/>
      <c r="AA10969"/>
    </row>
    <row r="10970" spans="24:27" x14ac:dyDescent="0.25">
      <c r="X10970"/>
      <c r="Y10970"/>
      <c r="Z10970"/>
      <c r="AA10970"/>
    </row>
    <row r="10971" spans="24:27" x14ac:dyDescent="0.25">
      <c r="X10971"/>
      <c r="Y10971"/>
      <c r="Z10971"/>
      <c r="AA10971"/>
    </row>
    <row r="10972" spans="24:27" x14ac:dyDescent="0.25">
      <c r="X10972"/>
      <c r="Y10972"/>
      <c r="Z10972"/>
      <c r="AA10972"/>
    </row>
    <row r="10973" spans="24:27" x14ac:dyDescent="0.25">
      <c r="X10973"/>
      <c r="Y10973"/>
      <c r="Z10973"/>
      <c r="AA10973"/>
    </row>
    <row r="10974" spans="24:27" x14ac:dyDescent="0.25">
      <c r="X10974"/>
      <c r="Y10974"/>
      <c r="Z10974"/>
      <c r="AA10974"/>
    </row>
    <row r="10975" spans="24:27" x14ac:dyDescent="0.25">
      <c r="X10975"/>
      <c r="Y10975"/>
      <c r="Z10975"/>
      <c r="AA10975"/>
    </row>
    <row r="10976" spans="24:27" x14ac:dyDescent="0.25">
      <c r="X10976"/>
      <c r="Y10976"/>
      <c r="Z10976"/>
      <c r="AA10976"/>
    </row>
    <row r="10977" spans="24:27" x14ac:dyDescent="0.25">
      <c r="X10977"/>
      <c r="Y10977"/>
      <c r="Z10977"/>
      <c r="AA10977"/>
    </row>
    <row r="10978" spans="24:27" x14ac:dyDescent="0.25">
      <c r="X10978"/>
      <c r="Y10978"/>
      <c r="Z10978"/>
      <c r="AA10978"/>
    </row>
    <row r="10979" spans="24:27" x14ac:dyDescent="0.25">
      <c r="X10979"/>
      <c r="Y10979"/>
      <c r="Z10979"/>
      <c r="AA10979"/>
    </row>
    <row r="10980" spans="24:27" x14ac:dyDescent="0.25">
      <c r="X10980"/>
      <c r="Y10980"/>
      <c r="Z10980"/>
      <c r="AA10980"/>
    </row>
    <row r="10981" spans="24:27" x14ac:dyDescent="0.25">
      <c r="X10981"/>
      <c r="Y10981"/>
      <c r="Z10981"/>
      <c r="AA10981"/>
    </row>
    <row r="10982" spans="24:27" x14ac:dyDescent="0.25">
      <c r="X10982"/>
      <c r="Y10982"/>
      <c r="Z10982"/>
      <c r="AA10982"/>
    </row>
    <row r="10983" spans="24:27" x14ac:dyDescent="0.25">
      <c r="X10983"/>
      <c r="Y10983"/>
      <c r="Z10983"/>
      <c r="AA10983"/>
    </row>
    <row r="10984" spans="24:27" x14ac:dyDescent="0.25">
      <c r="X10984"/>
      <c r="Y10984"/>
      <c r="Z10984"/>
      <c r="AA10984"/>
    </row>
    <row r="10985" spans="24:27" x14ac:dyDescent="0.25">
      <c r="X10985"/>
      <c r="Y10985"/>
      <c r="Z10985"/>
      <c r="AA10985"/>
    </row>
    <row r="10986" spans="24:27" x14ac:dyDescent="0.25">
      <c r="X10986"/>
      <c r="Y10986"/>
      <c r="Z10986"/>
      <c r="AA10986"/>
    </row>
    <row r="10987" spans="24:27" x14ac:dyDescent="0.25">
      <c r="X10987"/>
      <c r="Y10987"/>
      <c r="Z10987"/>
      <c r="AA10987"/>
    </row>
    <row r="10988" spans="24:27" x14ac:dyDescent="0.25">
      <c r="X10988"/>
      <c r="Y10988"/>
      <c r="Z10988"/>
      <c r="AA10988"/>
    </row>
    <row r="10989" spans="24:27" x14ac:dyDescent="0.25">
      <c r="X10989"/>
      <c r="Y10989"/>
      <c r="Z10989"/>
      <c r="AA10989"/>
    </row>
    <row r="10990" spans="24:27" x14ac:dyDescent="0.25">
      <c r="X10990"/>
      <c r="Y10990"/>
      <c r="Z10990"/>
      <c r="AA10990"/>
    </row>
    <row r="10991" spans="24:27" x14ac:dyDescent="0.25">
      <c r="X10991"/>
      <c r="Y10991"/>
      <c r="Z10991"/>
      <c r="AA10991"/>
    </row>
    <row r="10992" spans="24:27" x14ac:dyDescent="0.25">
      <c r="X10992"/>
      <c r="Y10992"/>
      <c r="Z10992"/>
      <c r="AA10992"/>
    </row>
    <row r="10993" spans="24:27" x14ac:dyDescent="0.25">
      <c r="X10993"/>
      <c r="Y10993"/>
      <c r="Z10993"/>
      <c r="AA10993"/>
    </row>
    <row r="10994" spans="24:27" x14ac:dyDescent="0.25">
      <c r="X10994"/>
      <c r="Y10994"/>
      <c r="Z10994"/>
      <c r="AA10994"/>
    </row>
    <row r="10995" spans="24:27" x14ac:dyDescent="0.25">
      <c r="X10995"/>
      <c r="Y10995"/>
      <c r="Z10995"/>
      <c r="AA10995"/>
    </row>
    <row r="10996" spans="24:27" x14ac:dyDescent="0.25">
      <c r="X10996"/>
      <c r="Y10996"/>
      <c r="Z10996"/>
      <c r="AA10996"/>
    </row>
    <row r="10997" spans="24:27" x14ac:dyDescent="0.25">
      <c r="X10997"/>
      <c r="Y10997"/>
      <c r="Z10997"/>
      <c r="AA10997"/>
    </row>
    <row r="10998" spans="24:27" x14ac:dyDescent="0.25">
      <c r="X10998"/>
      <c r="Y10998"/>
      <c r="Z10998"/>
      <c r="AA10998"/>
    </row>
    <row r="10999" spans="24:27" x14ac:dyDescent="0.25">
      <c r="X10999"/>
      <c r="Y10999"/>
      <c r="Z10999"/>
      <c r="AA10999"/>
    </row>
    <row r="11000" spans="24:27" x14ac:dyDescent="0.25">
      <c r="X11000"/>
      <c r="Y11000"/>
      <c r="Z11000"/>
      <c r="AA11000"/>
    </row>
    <row r="11001" spans="24:27" x14ac:dyDescent="0.25">
      <c r="X11001"/>
      <c r="Y11001"/>
      <c r="Z11001"/>
      <c r="AA11001"/>
    </row>
    <row r="11002" spans="24:27" x14ac:dyDescent="0.25">
      <c r="X11002"/>
      <c r="Y11002"/>
      <c r="Z11002"/>
      <c r="AA11002"/>
    </row>
    <row r="11003" spans="24:27" x14ac:dyDescent="0.25">
      <c r="X11003"/>
      <c r="Y11003"/>
      <c r="Z11003"/>
      <c r="AA11003"/>
    </row>
    <row r="11004" spans="24:27" x14ac:dyDescent="0.25">
      <c r="X11004"/>
      <c r="Y11004"/>
      <c r="Z11004"/>
      <c r="AA11004"/>
    </row>
    <row r="11005" spans="24:27" x14ac:dyDescent="0.25">
      <c r="X11005"/>
      <c r="Y11005"/>
      <c r="Z11005"/>
      <c r="AA11005"/>
    </row>
    <row r="11006" spans="24:27" x14ac:dyDescent="0.25">
      <c r="X11006"/>
      <c r="Y11006"/>
      <c r="Z11006"/>
      <c r="AA11006"/>
    </row>
    <row r="11007" spans="24:27" x14ac:dyDescent="0.25">
      <c r="X11007"/>
      <c r="Y11007"/>
      <c r="Z11007"/>
      <c r="AA11007"/>
    </row>
    <row r="11008" spans="24:27" x14ac:dyDescent="0.25">
      <c r="X11008"/>
      <c r="Y11008"/>
      <c r="Z11008"/>
      <c r="AA11008"/>
    </row>
    <row r="11009" spans="24:27" x14ac:dyDescent="0.25">
      <c r="X11009"/>
      <c r="Y11009"/>
      <c r="Z11009"/>
      <c r="AA11009"/>
    </row>
    <row r="11010" spans="24:27" x14ac:dyDescent="0.25">
      <c r="X11010"/>
      <c r="Y11010"/>
      <c r="Z11010"/>
      <c r="AA11010"/>
    </row>
    <row r="11011" spans="24:27" x14ac:dyDescent="0.25">
      <c r="X11011"/>
      <c r="Y11011"/>
      <c r="Z11011"/>
      <c r="AA11011"/>
    </row>
    <row r="11012" spans="24:27" x14ac:dyDescent="0.25">
      <c r="X11012"/>
      <c r="Y11012"/>
      <c r="Z11012"/>
      <c r="AA11012"/>
    </row>
    <row r="11013" spans="24:27" x14ac:dyDescent="0.25">
      <c r="X11013"/>
      <c r="Y11013"/>
      <c r="Z11013"/>
      <c r="AA11013"/>
    </row>
    <row r="11014" spans="24:27" x14ac:dyDescent="0.25">
      <c r="X11014"/>
      <c r="Y11014"/>
      <c r="Z11014"/>
      <c r="AA11014"/>
    </row>
    <row r="11015" spans="24:27" x14ac:dyDescent="0.25">
      <c r="X11015"/>
      <c r="Y11015"/>
      <c r="Z11015"/>
      <c r="AA11015"/>
    </row>
    <row r="11016" spans="24:27" x14ac:dyDescent="0.25">
      <c r="X11016"/>
      <c r="Y11016"/>
      <c r="Z11016"/>
      <c r="AA11016"/>
    </row>
    <row r="11017" spans="24:27" x14ac:dyDescent="0.25">
      <c r="X11017"/>
      <c r="Y11017"/>
      <c r="Z11017"/>
      <c r="AA11017"/>
    </row>
    <row r="11018" spans="24:27" x14ac:dyDescent="0.25">
      <c r="X11018"/>
      <c r="Y11018"/>
      <c r="Z11018"/>
      <c r="AA11018"/>
    </row>
    <row r="11019" spans="24:27" x14ac:dyDescent="0.25">
      <c r="X11019"/>
      <c r="Y11019"/>
      <c r="Z11019"/>
      <c r="AA11019"/>
    </row>
    <row r="11020" spans="24:27" x14ac:dyDescent="0.25">
      <c r="X11020"/>
      <c r="Y11020"/>
      <c r="Z11020"/>
      <c r="AA11020"/>
    </row>
    <row r="11021" spans="24:27" x14ac:dyDescent="0.25">
      <c r="X11021"/>
      <c r="Y11021"/>
      <c r="Z11021"/>
      <c r="AA11021"/>
    </row>
    <row r="11022" spans="24:27" x14ac:dyDescent="0.25">
      <c r="X11022"/>
      <c r="Y11022"/>
      <c r="Z11022"/>
      <c r="AA11022"/>
    </row>
    <row r="11023" spans="24:27" x14ac:dyDescent="0.25">
      <c r="X11023"/>
      <c r="Y11023"/>
      <c r="Z11023"/>
      <c r="AA11023"/>
    </row>
    <row r="11024" spans="24:27" x14ac:dyDescent="0.25">
      <c r="X11024"/>
      <c r="Y11024"/>
      <c r="Z11024"/>
      <c r="AA11024"/>
    </row>
    <row r="11025" spans="24:27" x14ac:dyDescent="0.25">
      <c r="X11025"/>
      <c r="Y11025"/>
      <c r="Z11025"/>
      <c r="AA11025"/>
    </row>
    <row r="11026" spans="24:27" x14ac:dyDescent="0.25">
      <c r="X11026"/>
      <c r="Y11026"/>
      <c r="Z11026"/>
      <c r="AA11026"/>
    </row>
    <row r="11027" spans="24:27" x14ac:dyDescent="0.25">
      <c r="X11027"/>
      <c r="Y11027"/>
      <c r="Z11027"/>
      <c r="AA11027"/>
    </row>
    <row r="11028" spans="24:27" x14ac:dyDescent="0.25">
      <c r="X11028"/>
      <c r="Y11028"/>
      <c r="Z11028"/>
      <c r="AA11028"/>
    </row>
    <row r="11029" spans="24:27" x14ac:dyDescent="0.25">
      <c r="X11029"/>
      <c r="Y11029"/>
      <c r="Z11029"/>
      <c r="AA11029"/>
    </row>
    <row r="11030" spans="24:27" x14ac:dyDescent="0.25">
      <c r="X11030"/>
      <c r="Y11030"/>
      <c r="Z11030"/>
      <c r="AA11030"/>
    </row>
    <row r="11031" spans="24:27" x14ac:dyDescent="0.25">
      <c r="X11031"/>
      <c r="Y11031"/>
      <c r="Z11031"/>
      <c r="AA11031"/>
    </row>
    <row r="11032" spans="24:27" x14ac:dyDescent="0.25">
      <c r="X11032"/>
      <c r="Y11032"/>
      <c r="Z11032"/>
      <c r="AA11032"/>
    </row>
    <row r="11033" spans="24:27" x14ac:dyDescent="0.25">
      <c r="X11033"/>
      <c r="Y11033"/>
      <c r="Z11033"/>
      <c r="AA11033"/>
    </row>
    <row r="11034" spans="24:27" x14ac:dyDescent="0.25">
      <c r="X11034"/>
      <c r="Y11034"/>
      <c r="Z11034"/>
      <c r="AA11034"/>
    </row>
    <row r="11035" spans="24:27" x14ac:dyDescent="0.25">
      <c r="X11035"/>
      <c r="Y11035"/>
      <c r="Z11035"/>
      <c r="AA11035"/>
    </row>
    <row r="11036" spans="24:27" x14ac:dyDescent="0.25">
      <c r="X11036"/>
      <c r="Y11036"/>
      <c r="Z11036"/>
      <c r="AA11036"/>
    </row>
    <row r="11037" spans="24:27" x14ac:dyDescent="0.25">
      <c r="X11037"/>
      <c r="Y11037"/>
      <c r="Z11037"/>
      <c r="AA11037"/>
    </row>
    <row r="11038" spans="24:27" x14ac:dyDescent="0.25">
      <c r="X11038"/>
      <c r="Y11038"/>
      <c r="Z11038"/>
      <c r="AA11038"/>
    </row>
    <row r="11039" spans="24:27" x14ac:dyDescent="0.25">
      <c r="X11039"/>
      <c r="Y11039"/>
      <c r="Z11039"/>
      <c r="AA11039"/>
    </row>
    <row r="11040" spans="24:27" x14ac:dyDescent="0.25">
      <c r="X11040"/>
      <c r="Y11040"/>
      <c r="Z11040"/>
      <c r="AA11040"/>
    </row>
    <row r="11041" spans="24:27" x14ac:dyDescent="0.25">
      <c r="X11041"/>
      <c r="Y11041"/>
      <c r="Z11041"/>
      <c r="AA11041"/>
    </row>
    <row r="11042" spans="24:27" x14ac:dyDescent="0.25">
      <c r="X11042"/>
      <c r="Y11042"/>
      <c r="Z11042"/>
      <c r="AA11042"/>
    </row>
    <row r="11043" spans="24:27" x14ac:dyDescent="0.25">
      <c r="X11043"/>
      <c r="Y11043"/>
      <c r="Z11043"/>
      <c r="AA11043"/>
    </row>
    <row r="11044" spans="24:27" x14ac:dyDescent="0.25">
      <c r="X11044"/>
      <c r="Y11044"/>
      <c r="Z11044"/>
      <c r="AA11044"/>
    </row>
    <row r="11045" spans="24:27" x14ac:dyDescent="0.25">
      <c r="X11045"/>
      <c r="Y11045"/>
      <c r="Z11045"/>
      <c r="AA11045"/>
    </row>
    <row r="11046" spans="24:27" x14ac:dyDescent="0.25">
      <c r="X11046"/>
      <c r="Y11046"/>
      <c r="Z11046"/>
      <c r="AA11046"/>
    </row>
    <row r="11047" spans="24:27" x14ac:dyDescent="0.25">
      <c r="X11047"/>
      <c r="Y11047"/>
      <c r="Z11047"/>
      <c r="AA11047"/>
    </row>
    <row r="11048" spans="24:27" x14ac:dyDescent="0.25">
      <c r="X11048"/>
      <c r="Y11048"/>
      <c r="Z11048"/>
      <c r="AA11048"/>
    </row>
    <row r="11049" spans="24:27" x14ac:dyDescent="0.25">
      <c r="X11049"/>
      <c r="Y11049"/>
      <c r="Z11049"/>
      <c r="AA11049"/>
    </row>
    <row r="11050" spans="24:27" x14ac:dyDescent="0.25">
      <c r="X11050"/>
      <c r="Y11050"/>
      <c r="Z11050"/>
      <c r="AA11050"/>
    </row>
    <row r="11051" spans="24:27" x14ac:dyDescent="0.25">
      <c r="X11051"/>
      <c r="Y11051"/>
      <c r="Z11051"/>
      <c r="AA11051"/>
    </row>
    <row r="11052" spans="24:27" x14ac:dyDescent="0.25">
      <c r="X11052"/>
      <c r="Y11052"/>
      <c r="Z11052"/>
      <c r="AA11052"/>
    </row>
    <row r="11053" spans="24:27" x14ac:dyDescent="0.25">
      <c r="X11053"/>
      <c r="Y11053"/>
      <c r="Z11053"/>
      <c r="AA11053"/>
    </row>
    <row r="11054" spans="24:27" x14ac:dyDescent="0.25">
      <c r="X11054"/>
      <c r="Y11054"/>
      <c r="Z11054"/>
      <c r="AA11054"/>
    </row>
    <row r="11055" spans="24:27" x14ac:dyDescent="0.25">
      <c r="X11055"/>
      <c r="Y11055"/>
      <c r="Z11055"/>
      <c r="AA11055"/>
    </row>
    <row r="11056" spans="24:27" x14ac:dyDescent="0.25">
      <c r="X11056"/>
      <c r="Y11056"/>
      <c r="Z11056"/>
      <c r="AA11056"/>
    </row>
    <row r="11057" spans="24:27" x14ac:dyDescent="0.25">
      <c r="X11057"/>
      <c r="Y11057"/>
      <c r="Z11057"/>
      <c r="AA11057"/>
    </row>
    <row r="11058" spans="24:27" x14ac:dyDescent="0.25">
      <c r="X11058"/>
      <c r="Y11058"/>
      <c r="Z11058"/>
      <c r="AA11058"/>
    </row>
    <row r="11059" spans="24:27" x14ac:dyDescent="0.25">
      <c r="X11059"/>
      <c r="Y11059"/>
      <c r="Z11059"/>
      <c r="AA11059"/>
    </row>
    <row r="11060" spans="24:27" x14ac:dyDescent="0.25">
      <c r="X11060"/>
      <c r="Y11060"/>
      <c r="Z11060"/>
      <c r="AA11060"/>
    </row>
    <row r="11061" spans="24:27" x14ac:dyDescent="0.25">
      <c r="X11061"/>
      <c r="Y11061"/>
      <c r="Z11061"/>
      <c r="AA11061"/>
    </row>
    <row r="11062" spans="24:27" x14ac:dyDescent="0.25">
      <c r="X11062"/>
      <c r="Y11062"/>
      <c r="Z11062"/>
      <c r="AA11062"/>
    </row>
    <row r="11063" spans="24:27" x14ac:dyDescent="0.25">
      <c r="X11063"/>
      <c r="Y11063"/>
      <c r="Z11063"/>
      <c r="AA11063"/>
    </row>
    <row r="11064" spans="24:27" x14ac:dyDescent="0.25">
      <c r="X11064"/>
      <c r="Y11064"/>
      <c r="Z11064"/>
      <c r="AA11064"/>
    </row>
    <row r="11065" spans="24:27" x14ac:dyDescent="0.25">
      <c r="X11065"/>
      <c r="Y11065"/>
      <c r="Z11065"/>
      <c r="AA11065"/>
    </row>
    <row r="11066" spans="24:27" x14ac:dyDescent="0.25">
      <c r="X11066"/>
      <c r="Y11066"/>
      <c r="Z11066"/>
      <c r="AA11066"/>
    </row>
    <row r="11067" spans="24:27" x14ac:dyDescent="0.25">
      <c r="X11067"/>
      <c r="Y11067"/>
      <c r="Z11067"/>
      <c r="AA11067"/>
    </row>
    <row r="11068" spans="24:27" x14ac:dyDescent="0.25">
      <c r="X11068"/>
      <c r="Y11068"/>
      <c r="Z11068"/>
      <c r="AA11068"/>
    </row>
    <row r="11069" spans="24:27" x14ac:dyDescent="0.25">
      <c r="X11069"/>
      <c r="Y11069"/>
      <c r="Z11069"/>
      <c r="AA11069"/>
    </row>
    <row r="11070" spans="24:27" x14ac:dyDescent="0.25">
      <c r="X11070"/>
      <c r="Y11070"/>
      <c r="Z11070"/>
      <c r="AA11070"/>
    </row>
    <row r="11071" spans="24:27" x14ac:dyDescent="0.25">
      <c r="X11071"/>
      <c r="Y11071"/>
      <c r="Z11071"/>
      <c r="AA11071"/>
    </row>
    <row r="11072" spans="24:27" x14ac:dyDescent="0.25">
      <c r="X11072"/>
      <c r="Y11072"/>
      <c r="Z11072"/>
      <c r="AA11072"/>
    </row>
    <row r="11073" spans="24:27" x14ac:dyDescent="0.25">
      <c r="X11073"/>
      <c r="Y11073"/>
      <c r="Z11073"/>
      <c r="AA11073"/>
    </row>
    <row r="11074" spans="24:27" x14ac:dyDescent="0.25">
      <c r="X11074"/>
      <c r="Y11074"/>
      <c r="Z11074"/>
      <c r="AA11074"/>
    </row>
    <row r="11075" spans="24:27" x14ac:dyDescent="0.25">
      <c r="X11075"/>
      <c r="Y11075"/>
      <c r="Z11075"/>
      <c r="AA11075"/>
    </row>
    <row r="11076" spans="24:27" x14ac:dyDescent="0.25">
      <c r="X11076"/>
      <c r="Y11076"/>
      <c r="Z11076"/>
      <c r="AA11076"/>
    </row>
    <row r="11077" spans="24:27" x14ac:dyDescent="0.25">
      <c r="X11077"/>
      <c r="Y11077"/>
      <c r="Z11077"/>
      <c r="AA11077"/>
    </row>
    <row r="11078" spans="24:27" x14ac:dyDescent="0.25">
      <c r="X11078"/>
      <c r="Y11078"/>
      <c r="Z11078"/>
      <c r="AA11078"/>
    </row>
    <row r="11079" spans="24:27" x14ac:dyDescent="0.25">
      <c r="X11079"/>
      <c r="Y11079"/>
      <c r="Z11079"/>
      <c r="AA11079"/>
    </row>
    <row r="11080" spans="24:27" x14ac:dyDescent="0.25">
      <c r="X11080"/>
      <c r="Y11080"/>
      <c r="Z11080"/>
      <c r="AA11080"/>
    </row>
    <row r="11081" spans="24:27" x14ac:dyDescent="0.25">
      <c r="X11081"/>
      <c r="Y11081"/>
      <c r="Z11081"/>
      <c r="AA11081"/>
    </row>
    <row r="11082" spans="24:27" x14ac:dyDescent="0.25">
      <c r="X11082"/>
      <c r="Y11082"/>
      <c r="Z11082"/>
      <c r="AA11082"/>
    </row>
    <row r="11083" spans="24:27" x14ac:dyDescent="0.25">
      <c r="X11083"/>
      <c r="Y11083"/>
      <c r="Z11083"/>
      <c r="AA11083"/>
    </row>
    <row r="11084" spans="24:27" x14ac:dyDescent="0.25">
      <c r="X11084"/>
      <c r="Y11084"/>
      <c r="Z11084"/>
      <c r="AA11084"/>
    </row>
    <row r="11085" spans="24:27" x14ac:dyDescent="0.25">
      <c r="X11085"/>
      <c r="Y11085"/>
      <c r="Z11085"/>
      <c r="AA11085"/>
    </row>
    <row r="11086" spans="24:27" x14ac:dyDescent="0.25">
      <c r="X11086"/>
      <c r="Y11086"/>
      <c r="Z11086"/>
      <c r="AA11086"/>
    </row>
    <row r="11087" spans="24:27" x14ac:dyDescent="0.25">
      <c r="X11087"/>
      <c r="Y11087"/>
      <c r="Z11087"/>
      <c r="AA11087"/>
    </row>
    <row r="11088" spans="24:27" x14ac:dyDescent="0.25">
      <c r="X11088"/>
      <c r="Y11088"/>
      <c r="Z11088"/>
      <c r="AA11088"/>
    </row>
    <row r="11089" spans="24:27" x14ac:dyDescent="0.25">
      <c r="X11089"/>
      <c r="Y11089"/>
      <c r="Z11089"/>
      <c r="AA11089"/>
    </row>
    <row r="11090" spans="24:27" x14ac:dyDescent="0.25">
      <c r="X11090"/>
      <c r="Y11090"/>
      <c r="Z11090"/>
      <c r="AA11090"/>
    </row>
    <row r="11091" spans="24:27" x14ac:dyDescent="0.25">
      <c r="X11091"/>
      <c r="Y11091"/>
      <c r="Z11091"/>
      <c r="AA11091"/>
    </row>
    <row r="11092" spans="24:27" x14ac:dyDescent="0.25">
      <c r="X11092"/>
      <c r="Y11092"/>
      <c r="Z11092"/>
      <c r="AA11092"/>
    </row>
    <row r="11093" spans="24:27" x14ac:dyDescent="0.25">
      <c r="X11093"/>
      <c r="Y11093"/>
      <c r="Z11093"/>
      <c r="AA11093"/>
    </row>
    <row r="11094" spans="24:27" x14ac:dyDescent="0.25">
      <c r="X11094"/>
      <c r="Y11094"/>
      <c r="Z11094"/>
      <c r="AA11094"/>
    </row>
    <row r="11095" spans="24:27" x14ac:dyDescent="0.25">
      <c r="X11095"/>
      <c r="Y11095"/>
      <c r="Z11095"/>
      <c r="AA11095"/>
    </row>
    <row r="11096" spans="24:27" x14ac:dyDescent="0.25">
      <c r="X11096"/>
      <c r="Y11096"/>
      <c r="Z11096"/>
      <c r="AA11096"/>
    </row>
    <row r="11097" spans="24:27" x14ac:dyDescent="0.25">
      <c r="X11097"/>
      <c r="Y11097"/>
      <c r="Z11097"/>
      <c r="AA11097"/>
    </row>
    <row r="11098" spans="24:27" x14ac:dyDescent="0.25">
      <c r="X11098"/>
      <c r="Y11098"/>
      <c r="Z11098"/>
      <c r="AA11098"/>
    </row>
    <row r="11099" spans="24:27" x14ac:dyDescent="0.25">
      <c r="X11099"/>
      <c r="Y11099"/>
      <c r="Z11099"/>
      <c r="AA11099"/>
    </row>
    <row r="11100" spans="24:27" x14ac:dyDescent="0.25">
      <c r="X11100"/>
      <c r="Y11100"/>
      <c r="Z11100"/>
      <c r="AA11100"/>
    </row>
    <row r="11101" spans="24:27" x14ac:dyDescent="0.25">
      <c r="X11101"/>
      <c r="Y11101"/>
      <c r="Z11101"/>
      <c r="AA11101"/>
    </row>
    <row r="11102" spans="24:27" x14ac:dyDescent="0.25">
      <c r="X11102"/>
      <c r="Y11102"/>
      <c r="Z11102"/>
      <c r="AA11102"/>
    </row>
    <row r="11103" spans="24:27" x14ac:dyDescent="0.25">
      <c r="X11103"/>
      <c r="Y11103"/>
      <c r="Z11103"/>
      <c r="AA11103"/>
    </row>
    <row r="11104" spans="24:27" x14ac:dyDescent="0.25">
      <c r="X11104"/>
      <c r="Y11104"/>
      <c r="Z11104"/>
      <c r="AA11104"/>
    </row>
    <row r="11105" spans="24:27" x14ac:dyDescent="0.25">
      <c r="X11105"/>
      <c r="Y11105"/>
      <c r="Z11105"/>
      <c r="AA11105"/>
    </row>
    <row r="11106" spans="24:27" x14ac:dyDescent="0.25">
      <c r="X11106"/>
      <c r="Y11106"/>
      <c r="Z11106"/>
      <c r="AA11106"/>
    </row>
    <row r="11107" spans="24:27" x14ac:dyDescent="0.25">
      <c r="X11107"/>
      <c r="Y11107"/>
      <c r="Z11107"/>
      <c r="AA11107"/>
    </row>
    <row r="11108" spans="24:27" x14ac:dyDescent="0.25">
      <c r="X11108"/>
      <c r="Y11108"/>
      <c r="Z11108"/>
      <c r="AA11108"/>
    </row>
    <row r="11109" spans="24:27" x14ac:dyDescent="0.25">
      <c r="X11109"/>
      <c r="Y11109"/>
      <c r="Z11109"/>
      <c r="AA11109"/>
    </row>
    <row r="11110" spans="24:27" x14ac:dyDescent="0.25">
      <c r="X11110"/>
      <c r="Y11110"/>
      <c r="Z11110"/>
      <c r="AA11110"/>
    </row>
    <row r="11111" spans="24:27" x14ac:dyDescent="0.25">
      <c r="X11111"/>
      <c r="Y11111"/>
      <c r="Z11111"/>
      <c r="AA11111"/>
    </row>
    <row r="11112" spans="24:27" x14ac:dyDescent="0.25">
      <c r="X11112"/>
      <c r="Y11112"/>
      <c r="Z11112"/>
      <c r="AA11112"/>
    </row>
    <row r="11113" spans="24:27" x14ac:dyDescent="0.25">
      <c r="X11113"/>
      <c r="Y11113"/>
      <c r="Z11113"/>
      <c r="AA11113"/>
    </row>
    <row r="11114" spans="24:27" x14ac:dyDescent="0.25">
      <c r="X11114"/>
      <c r="Y11114"/>
      <c r="Z11114"/>
      <c r="AA11114"/>
    </row>
    <row r="11115" spans="24:27" x14ac:dyDescent="0.25">
      <c r="X11115"/>
      <c r="Y11115"/>
      <c r="Z11115"/>
      <c r="AA11115"/>
    </row>
    <row r="11116" spans="24:27" x14ac:dyDescent="0.25">
      <c r="X11116"/>
      <c r="Y11116"/>
      <c r="Z11116"/>
      <c r="AA11116"/>
    </row>
    <row r="11117" spans="24:27" x14ac:dyDescent="0.25">
      <c r="X11117"/>
      <c r="Y11117"/>
      <c r="Z11117"/>
      <c r="AA11117"/>
    </row>
    <row r="11118" spans="24:27" x14ac:dyDescent="0.25">
      <c r="X11118"/>
      <c r="Y11118"/>
      <c r="Z11118"/>
      <c r="AA11118"/>
    </row>
    <row r="11119" spans="24:27" x14ac:dyDescent="0.25">
      <c r="X11119"/>
      <c r="Y11119"/>
      <c r="Z11119"/>
      <c r="AA11119"/>
    </row>
    <row r="11120" spans="24:27" x14ac:dyDescent="0.25">
      <c r="X11120"/>
      <c r="Y11120"/>
      <c r="Z11120"/>
      <c r="AA11120"/>
    </row>
    <row r="11121" spans="24:27" x14ac:dyDescent="0.25">
      <c r="X11121"/>
      <c r="Y11121"/>
      <c r="Z11121"/>
      <c r="AA11121"/>
    </row>
    <row r="11122" spans="24:27" x14ac:dyDescent="0.25">
      <c r="X11122"/>
      <c r="Y11122"/>
      <c r="Z11122"/>
      <c r="AA11122"/>
    </row>
    <row r="11123" spans="24:27" x14ac:dyDescent="0.25">
      <c r="X11123"/>
      <c r="Y11123"/>
      <c r="Z11123"/>
      <c r="AA11123"/>
    </row>
    <row r="11124" spans="24:27" x14ac:dyDescent="0.25">
      <c r="X11124"/>
      <c r="Y11124"/>
      <c r="Z11124"/>
      <c r="AA11124"/>
    </row>
    <row r="11125" spans="24:27" x14ac:dyDescent="0.25">
      <c r="X11125"/>
      <c r="Y11125"/>
      <c r="Z11125"/>
      <c r="AA11125"/>
    </row>
    <row r="11126" spans="24:27" x14ac:dyDescent="0.25">
      <c r="X11126"/>
      <c r="Y11126"/>
      <c r="Z11126"/>
      <c r="AA11126"/>
    </row>
    <row r="11127" spans="24:27" x14ac:dyDescent="0.25">
      <c r="X11127"/>
      <c r="Y11127"/>
      <c r="Z11127"/>
      <c r="AA11127"/>
    </row>
    <row r="11128" spans="24:27" x14ac:dyDescent="0.25">
      <c r="X11128"/>
      <c r="Y11128"/>
      <c r="Z11128"/>
      <c r="AA11128"/>
    </row>
    <row r="11129" spans="24:27" x14ac:dyDescent="0.25">
      <c r="X11129"/>
      <c r="Y11129"/>
      <c r="Z11129"/>
      <c r="AA11129"/>
    </row>
    <row r="11130" spans="24:27" x14ac:dyDescent="0.25">
      <c r="X11130"/>
      <c r="Y11130"/>
      <c r="Z11130"/>
      <c r="AA11130"/>
    </row>
    <row r="11131" spans="24:27" x14ac:dyDescent="0.25">
      <c r="X11131"/>
      <c r="Y11131"/>
      <c r="Z11131"/>
      <c r="AA11131"/>
    </row>
    <row r="11132" spans="24:27" x14ac:dyDescent="0.25">
      <c r="X11132"/>
      <c r="Y11132"/>
      <c r="Z11132"/>
      <c r="AA11132"/>
    </row>
    <row r="11133" spans="24:27" x14ac:dyDescent="0.25">
      <c r="X11133"/>
      <c r="Y11133"/>
      <c r="Z11133"/>
      <c r="AA11133"/>
    </row>
    <row r="11134" spans="24:27" x14ac:dyDescent="0.25">
      <c r="X11134"/>
      <c r="Y11134"/>
      <c r="Z11134"/>
      <c r="AA11134"/>
    </row>
    <row r="11135" spans="24:27" x14ac:dyDescent="0.25">
      <c r="X11135"/>
      <c r="Y11135"/>
      <c r="Z11135"/>
      <c r="AA11135"/>
    </row>
    <row r="11136" spans="24:27" x14ac:dyDescent="0.25">
      <c r="X11136"/>
      <c r="Y11136"/>
      <c r="Z11136"/>
      <c r="AA11136"/>
    </row>
    <row r="11137" spans="24:27" x14ac:dyDescent="0.25">
      <c r="X11137"/>
      <c r="Y11137"/>
      <c r="Z11137"/>
      <c r="AA11137"/>
    </row>
    <row r="11138" spans="24:27" x14ac:dyDescent="0.25">
      <c r="X11138"/>
      <c r="Y11138"/>
      <c r="Z11138"/>
      <c r="AA11138"/>
    </row>
    <row r="11139" spans="24:27" x14ac:dyDescent="0.25">
      <c r="X11139"/>
      <c r="Y11139"/>
      <c r="Z11139"/>
      <c r="AA11139"/>
    </row>
    <row r="11140" spans="24:27" x14ac:dyDescent="0.25">
      <c r="X11140"/>
      <c r="Y11140"/>
      <c r="Z11140"/>
      <c r="AA11140"/>
    </row>
    <row r="11141" spans="24:27" x14ac:dyDescent="0.25">
      <c r="X11141"/>
      <c r="Y11141"/>
      <c r="Z11141"/>
      <c r="AA11141"/>
    </row>
    <row r="11142" spans="24:27" x14ac:dyDescent="0.25">
      <c r="X11142"/>
      <c r="Y11142"/>
      <c r="Z11142"/>
      <c r="AA11142"/>
    </row>
    <row r="11143" spans="24:27" x14ac:dyDescent="0.25">
      <c r="X11143"/>
      <c r="Y11143"/>
      <c r="Z11143"/>
      <c r="AA11143"/>
    </row>
    <row r="11144" spans="24:27" x14ac:dyDescent="0.25">
      <c r="X11144"/>
      <c r="Y11144"/>
      <c r="Z11144"/>
      <c r="AA11144"/>
    </row>
    <row r="11145" spans="24:27" x14ac:dyDescent="0.25">
      <c r="X11145"/>
      <c r="Y11145"/>
      <c r="Z11145"/>
      <c r="AA11145"/>
    </row>
    <row r="11146" spans="24:27" x14ac:dyDescent="0.25">
      <c r="X11146"/>
      <c r="Y11146"/>
      <c r="Z11146"/>
      <c r="AA11146"/>
    </row>
    <row r="11147" spans="24:27" x14ac:dyDescent="0.25">
      <c r="X11147"/>
      <c r="Y11147"/>
      <c r="Z11147"/>
      <c r="AA11147"/>
    </row>
    <row r="11148" spans="24:27" x14ac:dyDescent="0.25">
      <c r="X11148"/>
      <c r="Y11148"/>
      <c r="Z11148"/>
      <c r="AA11148"/>
    </row>
    <row r="11149" spans="24:27" x14ac:dyDescent="0.25">
      <c r="X11149"/>
      <c r="Y11149"/>
      <c r="Z11149"/>
      <c r="AA11149"/>
    </row>
    <row r="11150" spans="24:27" x14ac:dyDescent="0.25">
      <c r="X11150"/>
      <c r="Y11150"/>
      <c r="Z11150"/>
      <c r="AA11150"/>
    </row>
    <row r="11151" spans="24:27" x14ac:dyDescent="0.25">
      <c r="X11151"/>
      <c r="Y11151"/>
      <c r="Z11151"/>
      <c r="AA11151"/>
    </row>
    <row r="11152" spans="24:27" x14ac:dyDescent="0.25">
      <c r="X11152"/>
      <c r="Y11152"/>
      <c r="Z11152"/>
      <c r="AA11152"/>
    </row>
    <row r="11153" spans="24:27" x14ac:dyDescent="0.25">
      <c r="X11153"/>
      <c r="Y11153"/>
      <c r="Z11153"/>
      <c r="AA11153"/>
    </row>
    <row r="11154" spans="24:27" x14ac:dyDescent="0.25">
      <c r="X11154"/>
      <c r="Y11154"/>
      <c r="Z11154"/>
      <c r="AA11154"/>
    </row>
    <row r="11155" spans="24:27" x14ac:dyDescent="0.25">
      <c r="X11155"/>
      <c r="Y11155"/>
      <c r="Z11155"/>
      <c r="AA11155"/>
    </row>
    <row r="11156" spans="24:27" x14ac:dyDescent="0.25">
      <c r="X11156"/>
      <c r="Y11156"/>
      <c r="Z11156"/>
      <c r="AA11156"/>
    </row>
    <row r="11157" spans="24:27" x14ac:dyDescent="0.25">
      <c r="X11157"/>
      <c r="Y11157"/>
      <c r="Z11157"/>
      <c r="AA11157"/>
    </row>
    <row r="11158" spans="24:27" x14ac:dyDescent="0.25">
      <c r="X11158"/>
      <c r="Y11158"/>
      <c r="Z11158"/>
      <c r="AA11158"/>
    </row>
    <row r="11159" spans="24:27" x14ac:dyDescent="0.25">
      <c r="X11159"/>
      <c r="Y11159"/>
      <c r="Z11159"/>
      <c r="AA11159"/>
    </row>
    <row r="11160" spans="24:27" x14ac:dyDescent="0.25">
      <c r="X11160"/>
      <c r="Y11160"/>
      <c r="Z11160"/>
      <c r="AA11160"/>
    </row>
    <row r="11161" spans="24:27" x14ac:dyDescent="0.25">
      <c r="X11161"/>
      <c r="Y11161"/>
      <c r="Z11161"/>
      <c r="AA11161"/>
    </row>
    <row r="11162" spans="24:27" x14ac:dyDescent="0.25">
      <c r="X11162"/>
      <c r="Y11162"/>
      <c r="Z11162"/>
      <c r="AA11162"/>
    </row>
    <row r="11163" spans="24:27" x14ac:dyDescent="0.25">
      <c r="X11163"/>
      <c r="Y11163"/>
      <c r="Z11163"/>
      <c r="AA11163"/>
    </row>
    <row r="11164" spans="24:27" x14ac:dyDescent="0.25">
      <c r="X11164"/>
      <c r="Y11164"/>
      <c r="Z11164"/>
      <c r="AA11164"/>
    </row>
    <row r="11165" spans="24:27" x14ac:dyDescent="0.25">
      <c r="X11165"/>
      <c r="Y11165"/>
      <c r="Z11165"/>
      <c r="AA11165"/>
    </row>
    <row r="11166" spans="24:27" x14ac:dyDescent="0.25">
      <c r="X11166"/>
      <c r="Y11166"/>
      <c r="Z11166"/>
      <c r="AA11166"/>
    </row>
    <row r="11167" spans="24:27" x14ac:dyDescent="0.25">
      <c r="X11167"/>
      <c r="Y11167"/>
      <c r="Z11167"/>
      <c r="AA11167"/>
    </row>
    <row r="11168" spans="24:27" x14ac:dyDescent="0.25">
      <c r="X11168"/>
      <c r="Y11168"/>
      <c r="Z11168"/>
      <c r="AA11168"/>
    </row>
    <row r="11169" spans="24:27" x14ac:dyDescent="0.25">
      <c r="X11169"/>
      <c r="Y11169"/>
      <c r="Z11169"/>
      <c r="AA11169"/>
    </row>
    <row r="11170" spans="24:27" x14ac:dyDescent="0.25">
      <c r="X11170"/>
      <c r="Y11170"/>
      <c r="Z11170"/>
      <c r="AA11170"/>
    </row>
    <row r="11171" spans="24:27" x14ac:dyDescent="0.25">
      <c r="X11171"/>
      <c r="Y11171"/>
      <c r="Z11171"/>
      <c r="AA11171"/>
    </row>
    <row r="11172" spans="24:27" x14ac:dyDescent="0.25">
      <c r="X11172"/>
      <c r="Y11172"/>
      <c r="Z11172"/>
      <c r="AA11172"/>
    </row>
    <row r="11173" spans="24:27" x14ac:dyDescent="0.25">
      <c r="X11173"/>
      <c r="Y11173"/>
      <c r="Z11173"/>
      <c r="AA11173"/>
    </row>
    <row r="11174" spans="24:27" x14ac:dyDescent="0.25">
      <c r="X11174"/>
      <c r="Y11174"/>
      <c r="Z11174"/>
      <c r="AA11174"/>
    </row>
    <row r="11175" spans="24:27" x14ac:dyDescent="0.25">
      <c r="X11175"/>
      <c r="Y11175"/>
      <c r="Z11175"/>
      <c r="AA11175"/>
    </row>
    <row r="11176" spans="24:27" x14ac:dyDescent="0.25">
      <c r="X11176"/>
      <c r="Y11176"/>
      <c r="Z11176"/>
      <c r="AA11176"/>
    </row>
    <row r="11177" spans="24:27" x14ac:dyDescent="0.25">
      <c r="X11177"/>
      <c r="Y11177"/>
      <c r="Z11177"/>
      <c r="AA11177"/>
    </row>
    <row r="11178" spans="24:27" x14ac:dyDescent="0.25">
      <c r="X11178"/>
      <c r="Y11178"/>
      <c r="Z11178"/>
      <c r="AA11178"/>
    </row>
    <row r="11179" spans="24:27" x14ac:dyDescent="0.25">
      <c r="X11179"/>
      <c r="Y11179"/>
      <c r="Z11179"/>
      <c r="AA11179"/>
    </row>
    <row r="11180" spans="24:27" x14ac:dyDescent="0.25">
      <c r="X11180"/>
      <c r="Y11180"/>
      <c r="Z11180"/>
      <c r="AA11180"/>
    </row>
    <row r="11181" spans="24:27" x14ac:dyDescent="0.25">
      <c r="X11181"/>
      <c r="Y11181"/>
      <c r="Z11181"/>
      <c r="AA11181"/>
    </row>
    <row r="11182" spans="24:27" x14ac:dyDescent="0.25">
      <c r="X11182"/>
      <c r="Y11182"/>
      <c r="Z11182"/>
      <c r="AA11182"/>
    </row>
    <row r="11183" spans="24:27" x14ac:dyDescent="0.25">
      <c r="X11183"/>
      <c r="Y11183"/>
      <c r="Z11183"/>
      <c r="AA11183"/>
    </row>
    <row r="11184" spans="24:27" x14ac:dyDescent="0.25">
      <c r="X11184"/>
      <c r="Y11184"/>
      <c r="Z11184"/>
      <c r="AA11184"/>
    </row>
    <row r="11185" spans="24:27" x14ac:dyDescent="0.25">
      <c r="X11185"/>
      <c r="Y11185"/>
      <c r="Z11185"/>
      <c r="AA11185"/>
    </row>
    <row r="11186" spans="24:27" x14ac:dyDescent="0.25">
      <c r="X11186"/>
      <c r="Y11186"/>
      <c r="Z11186"/>
      <c r="AA11186"/>
    </row>
    <row r="11187" spans="24:27" x14ac:dyDescent="0.25">
      <c r="X11187"/>
      <c r="Y11187"/>
      <c r="Z11187"/>
      <c r="AA11187"/>
    </row>
    <row r="11188" spans="24:27" x14ac:dyDescent="0.25">
      <c r="X11188"/>
      <c r="Y11188"/>
      <c r="Z11188"/>
      <c r="AA11188"/>
    </row>
    <row r="11189" spans="24:27" x14ac:dyDescent="0.25">
      <c r="X11189"/>
      <c r="Y11189"/>
      <c r="Z11189"/>
      <c r="AA11189"/>
    </row>
    <row r="11190" spans="24:27" x14ac:dyDescent="0.25">
      <c r="X11190"/>
      <c r="Y11190"/>
      <c r="Z11190"/>
      <c r="AA11190"/>
    </row>
    <row r="11191" spans="24:27" x14ac:dyDescent="0.25">
      <c r="X11191"/>
      <c r="Y11191"/>
      <c r="Z11191"/>
      <c r="AA11191"/>
    </row>
    <row r="11192" spans="24:27" x14ac:dyDescent="0.25">
      <c r="X11192"/>
      <c r="Y11192"/>
      <c r="Z11192"/>
      <c r="AA11192"/>
    </row>
    <row r="11193" spans="24:27" x14ac:dyDescent="0.25">
      <c r="X11193"/>
      <c r="Y11193"/>
      <c r="Z11193"/>
      <c r="AA11193"/>
    </row>
    <row r="11194" spans="24:27" x14ac:dyDescent="0.25">
      <c r="X11194"/>
      <c r="Y11194"/>
      <c r="Z11194"/>
      <c r="AA11194"/>
    </row>
    <row r="11195" spans="24:27" x14ac:dyDescent="0.25">
      <c r="X11195"/>
      <c r="Y11195"/>
      <c r="Z11195"/>
      <c r="AA11195"/>
    </row>
    <row r="11196" spans="24:27" x14ac:dyDescent="0.25">
      <c r="X11196"/>
      <c r="Y11196"/>
      <c r="Z11196"/>
      <c r="AA11196"/>
    </row>
    <row r="11197" spans="24:27" x14ac:dyDescent="0.25">
      <c r="X11197"/>
      <c r="Y11197"/>
      <c r="Z11197"/>
      <c r="AA11197"/>
    </row>
    <row r="11198" spans="24:27" x14ac:dyDescent="0.25">
      <c r="X11198"/>
      <c r="Y11198"/>
      <c r="Z11198"/>
      <c r="AA11198"/>
    </row>
    <row r="11199" spans="24:27" x14ac:dyDescent="0.25">
      <c r="X11199"/>
      <c r="Y11199"/>
      <c r="Z11199"/>
      <c r="AA11199"/>
    </row>
    <row r="11200" spans="24:27" x14ac:dyDescent="0.25">
      <c r="X11200"/>
      <c r="Y11200"/>
      <c r="Z11200"/>
      <c r="AA11200"/>
    </row>
    <row r="11201" spans="24:27" x14ac:dyDescent="0.25">
      <c r="X11201"/>
      <c r="Y11201"/>
      <c r="Z11201"/>
      <c r="AA11201"/>
    </row>
    <row r="11202" spans="24:27" x14ac:dyDescent="0.25">
      <c r="X11202"/>
      <c r="Y11202"/>
      <c r="Z11202"/>
      <c r="AA11202"/>
    </row>
    <row r="11203" spans="24:27" x14ac:dyDescent="0.25">
      <c r="X11203"/>
      <c r="Y11203"/>
      <c r="Z11203"/>
      <c r="AA11203"/>
    </row>
    <row r="11204" spans="24:27" x14ac:dyDescent="0.25">
      <c r="X11204"/>
      <c r="Y11204"/>
      <c r="Z11204"/>
      <c r="AA11204"/>
    </row>
    <row r="11205" spans="24:27" x14ac:dyDescent="0.25">
      <c r="X11205"/>
      <c r="Y11205"/>
      <c r="Z11205"/>
      <c r="AA11205"/>
    </row>
    <row r="11206" spans="24:27" x14ac:dyDescent="0.25">
      <c r="X11206"/>
      <c r="Y11206"/>
      <c r="Z11206"/>
      <c r="AA11206"/>
    </row>
    <row r="11207" spans="24:27" x14ac:dyDescent="0.25">
      <c r="X11207"/>
      <c r="Y11207"/>
      <c r="Z11207"/>
      <c r="AA11207"/>
    </row>
    <row r="11208" spans="24:27" x14ac:dyDescent="0.25">
      <c r="X11208"/>
      <c r="Y11208"/>
      <c r="Z11208"/>
      <c r="AA11208"/>
    </row>
    <row r="11209" spans="24:27" x14ac:dyDescent="0.25">
      <c r="X11209"/>
      <c r="Y11209"/>
      <c r="Z11209"/>
      <c r="AA11209"/>
    </row>
    <row r="11210" spans="24:27" x14ac:dyDescent="0.25">
      <c r="X11210"/>
      <c r="Y11210"/>
      <c r="Z11210"/>
      <c r="AA11210"/>
    </row>
    <row r="11211" spans="24:27" x14ac:dyDescent="0.25">
      <c r="X11211"/>
      <c r="Y11211"/>
      <c r="Z11211"/>
      <c r="AA11211"/>
    </row>
    <row r="11212" spans="24:27" x14ac:dyDescent="0.25">
      <c r="X11212"/>
      <c r="Y11212"/>
      <c r="Z11212"/>
      <c r="AA11212"/>
    </row>
    <row r="11213" spans="24:27" x14ac:dyDescent="0.25">
      <c r="X11213"/>
      <c r="Y11213"/>
      <c r="Z11213"/>
      <c r="AA11213"/>
    </row>
    <row r="11214" spans="24:27" x14ac:dyDescent="0.25">
      <c r="X11214"/>
      <c r="Y11214"/>
      <c r="Z11214"/>
      <c r="AA11214"/>
    </row>
    <row r="11215" spans="24:27" x14ac:dyDescent="0.25">
      <c r="X11215"/>
      <c r="Y11215"/>
      <c r="Z11215"/>
      <c r="AA11215"/>
    </row>
    <row r="11216" spans="24:27" x14ac:dyDescent="0.25">
      <c r="X11216"/>
      <c r="Y11216"/>
      <c r="Z11216"/>
      <c r="AA11216"/>
    </row>
    <row r="11217" spans="24:27" x14ac:dyDescent="0.25">
      <c r="X11217"/>
      <c r="Y11217"/>
      <c r="Z11217"/>
      <c r="AA11217"/>
    </row>
    <row r="11218" spans="24:27" x14ac:dyDescent="0.25">
      <c r="X11218"/>
      <c r="Y11218"/>
      <c r="Z11218"/>
      <c r="AA11218"/>
    </row>
    <row r="11219" spans="24:27" x14ac:dyDescent="0.25">
      <c r="X11219"/>
      <c r="Y11219"/>
      <c r="Z11219"/>
      <c r="AA11219"/>
    </row>
    <row r="11220" spans="24:27" x14ac:dyDescent="0.25">
      <c r="X11220"/>
      <c r="Y11220"/>
      <c r="Z11220"/>
      <c r="AA11220"/>
    </row>
    <row r="11221" spans="24:27" x14ac:dyDescent="0.25">
      <c r="X11221"/>
      <c r="Y11221"/>
      <c r="Z11221"/>
      <c r="AA11221"/>
    </row>
    <row r="11222" spans="24:27" x14ac:dyDescent="0.25">
      <c r="X11222"/>
      <c r="Y11222"/>
      <c r="Z11222"/>
      <c r="AA11222"/>
    </row>
    <row r="11223" spans="24:27" x14ac:dyDescent="0.25">
      <c r="X11223"/>
      <c r="Y11223"/>
      <c r="Z11223"/>
      <c r="AA11223"/>
    </row>
    <row r="11224" spans="24:27" x14ac:dyDescent="0.25">
      <c r="X11224"/>
      <c r="Y11224"/>
      <c r="Z11224"/>
      <c r="AA11224"/>
    </row>
    <row r="11225" spans="24:27" x14ac:dyDescent="0.25">
      <c r="X11225"/>
      <c r="Y11225"/>
      <c r="Z11225"/>
      <c r="AA11225"/>
    </row>
    <row r="11226" spans="24:27" x14ac:dyDescent="0.25">
      <c r="X11226"/>
      <c r="Y11226"/>
      <c r="Z11226"/>
      <c r="AA11226"/>
    </row>
    <row r="11227" spans="24:27" x14ac:dyDescent="0.25">
      <c r="X11227"/>
      <c r="Y11227"/>
      <c r="Z11227"/>
      <c r="AA11227"/>
    </row>
    <row r="11228" spans="24:27" x14ac:dyDescent="0.25">
      <c r="X11228"/>
      <c r="Y11228"/>
      <c r="Z11228"/>
      <c r="AA11228"/>
    </row>
    <row r="11229" spans="24:27" x14ac:dyDescent="0.25">
      <c r="X11229"/>
      <c r="Y11229"/>
      <c r="Z11229"/>
      <c r="AA11229"/>
    </row>
    <row r="11230" spans="24:27" x14ac:dyDescent="0.25">
      <c r="X11230"/>
      <c r="Y11230"/>
      <c r="Z11230"/>
      <c r="AA11230"/>
    </row>
    <row r="11231" spans="24:27" x14ac:dyDescent="0.25">
      <c r="X11231"/>
      <c r="Y11231"/>
      <c r="Z11231"/>
      <c r="AA11231"/>
    </row>
    <row r="11232" spans="24:27" x14ac:dyDescent="0.25">
      <c r="X11232"/>
      <c r="Y11232"/>
      <c r="Z11232"/>
      <c r="AA11232"/>
    </row>
    <row r="11233" spans="24:27" x14ac:dyDescent="0.25">
      <c r="X11233"/>
      <c r="Y11233"/>
      <c r="Z11233"/>
      <c r="AA11233"/>
    </row>
    <row r="11234" spans="24:27" x14ac:dyDescent="0.25">
      <c r="X11234"/>
      <c r="Y11234"/>
      <c r="Z11234"/>
      <c r="AA11234"/>
    </row>
    <row r="11235" spans="24:27" x14ac:dyDescent="0.25">
      <c r="X11235"/>
      <c r="Y11235"/>
      <c r="Z11235"/>
      <c r="AA11235"/>
    </row>
    <row r="11236" spans="24:27" x14ac:dyDescent="0.25">
      <c r="X11236"/>
      <c r="Y11236"/>
      <c r="Z11236"/>
      <c r="AA11236"/>
    </row>
    <row r="11237" spans="24:27" x14ac:dyDescent="0.25">
      <c r="X11237"/>
      <c r="Y11237"/>
      <c r="Z11237"/>
      <c r="AA11237"/>
    </row>
    <row r="11238" spans="24:27" x14ac:dyDescent="0.25">
      <c r="X11238"/>
      <c r="Y11238"/>
      <c r="Z11238"/>
      <c r="AA11238"/>
    </row>
    <row r="11239" spans="24:27" x14ac:dyDescent="0.25">
      <c r="X11239"/>
      <c r="Y11239"/>
      <c r="Z11239"/>
      <c r="AA11239"/>
    </row>
    <row r="11240" spans="24:27" x14ac:dyDescent="0.25">
      <c r="X11240"/>
      <c r="Y11240"/>
      <c r="Z11240"/>
      <c r="AA11240"/>
    </row>
    <row r="11241" spans="24:27" x14ac:dyDescent="0.25">
      <c r="X11241"/>
      <c r="Y11241"/>
      <c r="Z11241"/>
      <c r="AA11241"/>
    </row>
    <row r="11242" spans="24:27" x14ac:dyDescent="0.25">
      <c r="X11242"/>
      <c r="Y11242"/>
      <c r="Z11242"/>
      <c r="AA11242"/>
    </row>
    <row r="11243" spans="24:27" x14ac:dyDescent="0.25">
      <c r="X11243"/>
      <c r="Y11243"/>
      <c r="Z11243"/>
      <c r="AA11243"/>
    </row>
    <row r="11244" spans="24:27" x14ac:dyDescent="0.25">
      <c r="X11244"/>
      <c r="Y11244"/>
      <c r="Z11244"/>
      <c r="AA11244"/>
    </row>
    <row r="11245" spans="24:27" x14ac:dyDescent="0.25">
      <c r="X11245"/>
      <c r="Y11245"/>
      <c r="Z11245"/>
      <c r="AA11245"/>
    </row>
    <row r="11246" spans="24:27" x14ac:dyDescent="0.25">
      <c r="X11246"/>
      <c r="Y11246"/>
      <c r="Z11246"/>
      <c r="AA11246"/>
    </row>
    <row r="11247" spans="24:27" x14ac:dyDescent="0.25">
      <c r="X11247"/>
      <c r="Y11247"/>
      <c r="Z11247"/>
      <c r="AA11247"/>
    </row>
    <row r="11248" spans="24:27" x14ac:dyDescent="0.25">
      <c r="X11248"/>
      <c r="Y11248"/>
      <c r="Z11248"/>
      <c r="AA11248"/>
    </row>
    <row r="11249" spans="24:27" x14ac:dyDescent="0.25">
      <c r="X11249"/>
      <c r="Y11249"/>
      <c r="Z11249"/>
      <c r="AA11249"/>
    </row>
    <row r="11250" spans="24:27" x14ac:dyDescent="0.25">
      <c r="X11250"/>
      <c r="Y11250"/>
      <c r="Z11250"/>
      <c r="AA11250"/>
    </row>
    <row r="11251" spans="24:27" x14ac:dyDescent="0.25">
      <c r="X11251"/>
      <c r="Y11251"/>
      <c r="Z11251"/>
      <c r="AA11251"/>
    </row>
    <row r="11252" spans="24:27" x14ac:dyDescent="0.25">
      <c r="X11252"/>
      <c r="Y11252"/>
      <c r="Z11252"/>
      <c r="AA11252"/>
    </row>
    <row r="11253" spans="24:27" x14ac:dyDescent="0.25">
      <c r="X11253"/>
      <c r="Y11253"/>
      <c r="Z11253"/>
      <c r="AA11253"/>
    </row>
    <row r="11254" spans="24:27" x14ac:dyDescent="0.25">
      <c r="X11254"/>
      <c r="Y11254"/>
      <c r="Z11254"/>
      <c r="AA11254"/>
    </row>
    <row r="11255" spans="24:27" x14ac:dyDescent="0.25">
      <c r="X11255"/>
      <c r="Y11255"/>
      <c r="Z11255"/>
      <c r="AA11255"/>
    </row>
    <row r="11256" spans="24:27" x14ac:dyDescent="0.25">
      <c r="X11256"/>
      <c r="Y11256"/>
      <c r="Z11256"/>
      <c r="AA11256"/>
    </row>
    <row r="11257" spans="24:27" x14ac:dyDescent="0.25">
      <c r="X11257"/>
      <c r="Y11257"/>
      <c r="Z11257"/>
      <c r="AA11257"/>
    </row>
    <row r="11258" spans="24:27" x14ac:dyDescent="0.25">
      <c r="X11258"/>
      <c r="Y11258"/>
      <c r="Z11258"/>
      <c r="AA11258"/>
    </row>
    <row r="11259" spans="24:27" x14ac:dyDescent="0.25">
      <c r="X11259"/>
      <c r="Y11259"/>
      <c r="Z11259"/>
      <c r="AA11259"/>
    </row>
    <row r="11260" spans="24:27" x14ac:dyDescent="0.25">
      <c r="X11260"/>
      <c r="Y11260"/>
      <c r="Z11260"/>
      <c r="AA11260"/>
    </row>
    <row r="11261" spans="24:27" x14ac:dyDescent="0.25">
      <c r="X11261"/>
      <c r="Y11261"/>
      <c r="Z11261"/>
      <c r="AA11261"/>
    </row>
    <row r="11262" spans="24:27" x14ac:dyDescent="0.25">
      <c r="X11262"/>
      <c r="Y11262"/>
      <c r="Z11262"/>
      <c r="AA11262"/>
    </row>
    <row r="11263" spans="24:27" x14ac:dyDescent="0.25">
      <c r="X11263"/>
      <c r="Y11263"/>
      <c r="Z11263"/>
      <c r="AA11263"/>
    </row>
    <row r="11264" spans="24:27" x14ac:dyDescent="0.25">
      <c r="X11264"/>
      <c r="Y11264"/>
      <c r="Z11264"/>
      <c r="AA11264"/>
    </row>
    <row r="11265" spans="24:27" x14ac:dyDescent="0.25">
      <c r="X11265"/>
      <c r="Y11265"/>
      <c r="Z11265"/>
      <c r="AA11265"/>
    </row>
    <row r="11266" spans="24:27" x14ac:dyDescent="0.25">
      <c r="X11266"/>
      <c r="Y11266"/>
      <c r="Z11266"/>
      <c r="AA11266"/>
    </row>
    <row r="11267" spans="24:27" x14ac:dyDescent="0.25">
      <c r="X11267"/>
      <c r="Y11267"/>
      <c r="Z11267"/>
      <c r="AA11267"/>
    </row>
    <row r="11268" spans="24:27" x14ac:dyDescent="0.25">
      <c r="X11268"/>
      <c r="Y11268"/>
      <c r="Z11268"/>
      <c r="AA11268"/>
    </row>
    <row r="11269" spans="24:27" x14ac:dyDescent="0.25">
      <c r="X11269"/>
      <c r="Y11269"/>
      <c r="Z11269"/>
      <c r="AA11269"/>
    </row>
    <row r="11270" spans="24:27" x14ac:dyDescent="0.25">
      <c r="X11270"/>
      <c r="Y11270"/>
      <c r="Z11270"/>
      <c r="AA11270"/>
    </row>
    <row r="11271" spans="24:27" x14ac:dyDescent="0.25">
      <c r="X11271"/>
      <c r="Y11271"/>
      <c r="Z11271"/>
      <c r="AA11271"/>
    </row>
    <row r="11272" spans="24:27" x14ac:dyDescent="0.25">
      <c r="X11272"/>
      <c r="Y11272"/>
      <c r="Z11272"/>
      <c r="AA11272"/>
    </row>
    <row r="11273" spans="24:27" x14ac:dyDescent="0.25">
      <c r="X11273"/>
      <c r="Y11273"/>
      <c r="Z11273"/>
      <c r="AA11273"/>
    </row>
    <row r="11274" spans="24:27" x14ac:dyDescent="0.25">
      <c r="X11274"/>
      <c r="Y11274"/>
      <c r="Z11274"/>
      <c r="AA11274"/>
    </row>
    <row r="11275" spans="24:27" x14ac:dyDescent="0.25">
      <c r="X11275"/>
      <c r="Y11275"/>
      <c r="Z11275"/>
      <c r="AA11275"/>
    </row>
    <row r="11276" spans="24:27" x14ac:dyDescent="0.25">
      <c r="X11276"/>
      <c r="Y11276"/>
      <c r="Z11276"/>
      <c r="AA11276"/>
    </row>
    <row r="11277" spans="24:27" x14ac:dyDescent="0.25">
      <c r="X11277"/>
      <c r="Y11277"/>
      <c r="Z11277"/>
      <c r="AA11277"/>
    </row>
    <row r="11278" spans="24:27" x14ac:dyDescent="0.25">
      <c r="X11278"/>
      <c r="Y11278"/>
      <c r="Z11278"/>
      <c r="AA11278"/>
    </row>
    <row r="11279" spans="24:27" x14ac:dyDescent="0.25">
      <c r="X11279"/>
      <c r="Y11279"/>
      <c r="Z11279"/>
      <c r="AA11279"/>
    </row>
    <row r="11280" spans="24:27" x14ac:dyDescent="0.25">
      <c r="X11280"/>
      <c r="Y11280"/>
      <c r="Z11280"/>
      <c r="AA11280"/>
    </row>
    <row r="11281" spans="24:27" x14ac:dyDescent="0.25">
      <c r="X11281"/>
      <c r="Y11281"/>
      <c r="Z11281"/>
      <c r="AA11281"/>
    </row>
    <row r="11282" spans="24:27" x14ac:dyDescent="0.25">
      <c r="X11282"/>
      <c r="Y11282"/>
      <c r="Z11282"/>
      <c r="AA11282"/>
    </row>
    <row r="11283" spans="24:27" x14ac:dyDescent="0.25">
      <c r="X11283"/>
      <c r="Y11283"/>
      <c r="Z11283"/>
      <c r="AA11283"/>
    </row>
    <row r="11284" spans="24:27" x14ac:dyDescent="0.25">
      <c r="X11284"/>
      <c r="Y11284"/>
      <c r="Z11284"/>
      <c r="AA11284"/>
    </row>
    <row r="11285" spans="24:27" x14ac:dyDescent="0.25">
      <c r="X11285"/>
      <c r="Y11285"/>
      <c r="Z11285"/>
      <c r="AA11285"/>
    </row>
    <row r="11286" spans="24:27" x14ac:dyDescent="0.25">
      <c r="X11286"/>
      <c r="Y11286"/>
      <c r="Z11286"/>
      <c r="AA11286"/>
    </row>
    <row r="11287" spans="24:27" x14ac:dyDescent="0.25">
      <c r="X11287"/>
      <c r="Y11287"/>
      <c r="Z11287"/>
      <c r="AA11287"/>
    </row>
    <row r="11288" spans="24:27" x14ac:dyDescent="0.25">
      <c r="X11288"/>
      <c r="Y11288"/>
      <c r="Z11288"/>
      <c r="AA11288"/>
    </row>
    <row r="11289" spans="24:27" x14ac:dyDescent="0.25">
      <c r="X11289"/>
      <c r="Y11289"/>
      <c r="Z11289"/>
      <c r="AA11289"/>
    </row>
    <row r="11290" spans="24:27" x14ac:dyDescent="0.25">
      <c r="X11290"/>
      <c r="Y11290"/>
      <c r="Z11290"/>
      <c r="AA11290"/>
    </row>
    <row r="11291" spans="24:27" x14ac:dyDescent="0.25">
      <c r="X11291"/>
      <c r="Y11291"/>
      <c r="Z11291"/>
      <c r="AA11291"/>
    </row>
    <row r="11292" spans="24:27" x14ac:dyDescent="0.25">
      <c r="X11292"/>
      <c r="Y11292"/>
      <c r="Z11292"/>
      <c r="AA11292"/>
    </row>
    <row r="11293" spans="24:27" x14ac:dyDescent="0.25">
      <c r="X11293"/>
      <c r="Y11293"/>
      <c r="Z11293"/>
      <c r="AA11293"/>
    </row>
    <row r="11294" spans="24:27" x14ac:dyDescent="0.25">
      <c r="X11294"/>
      <c r="Y11294"/>
      <c r="Z11294"/>
      <c r="AA11294"/>
    </row>
    <row r="11295" spans="24:27" x14ac:dyDescent="0.25">
      <c r="X11295"/>
      <c r="Y11295"/>
      <c r="Z11295"/>
      <c r="AA11295"/>
    </row>
    <row r="11296" spans="24:27" x14ac:dyDescent="0.25">
      <c r="X11296"/>
      <c r="Y11296"/>
      <c r="Z11296"/>
      <c r="AA11296"/>
    </row>
    <row r="11297" spans="24:27" x14ac:dyDescent="0.25">
      <c r="X11297"/>
      <c r="Y11297"/>
      <c r="Z11297"/>
      <c r="AA11297"/>
    </row>
    <row r="11298" spans="24:27" x14ac:dyDescent="0.25">
      <c r="X11298"/>
      <c r="Y11298"/>
      <c r="Z11298"/>
      <c r="AA11298"/>
    </row>
    <row r="11299" spans="24:27" x14ac:dyDescent="0.25">
      <c r="X11299"/>
      <c r="Y11299"/>
      <c r="Z11299"/>
      <c r="AA11299"/>
    </row>
    <row r="11300" spans="24:27" x14ac:dyDescent="0.25">
      <c r="X11300"/>
      <c r="Y11300"/>
      <c r="Z11300"/>
      <c r="AA11300"/>
    </row>
    <row r="11301" spans="24:27" x14ac:dyDescent="0.25">
      <c r="X11301"/>
      <c r="Y11301"/>
      <c r="Z11301"/>
      <c r="AA11301"/>
    </row>
    <row r="11302" spans="24:27" x14ac:dyDescent="0.25">
      <c r="X11302"/>
      <c r="Y11302"/>
      <c r="Z11302"/>
      <c r="AA11302"/>
    </row>
    <row r="11303" spans="24:27" x14ac:dyDescent="0.25">
      <c r="X11303"/>
      <c r="Y11303"/>
      <c r="Z11303"/>
      <c r="AA11303"/>
    </row>
    <row r="11304" spans="24:27" x14ac:dyDescent="0.25">
      <c r="X11304"/>
      <c r="Y11304"/>
      <c r="Z11304"/>
      <c r="AA11304"/>
    </row>
    <row r="11305" spans="24:27" x14ac:dyDescent="0.25">
      <c r="X11305"/>
      <c r="Y11305"/>
      <c r="Z11305"/>
      <c r="AA11305"/>
    </row>
    <row r="11306" spans="24:27" x14ac:dyDescent="0.25">
      <c r="X11306"/>
      <c r="Y11306"/>
      <c r="Z11306"/>
      <c r="AA11306"/>
    </row>
    <row r="11307" spans="24:27" x14ac:dyDescent="0.25">
      <c r="X11307"/>
      <c r="Y11307"/>
      <c r="Z11307"/>
      <c r="AA11307"/>
    </row>
    <row r="11308" spans="24:27" x14ac:dyDescent="0.25">
      <c r="X11308"/>
      <c r="Y11308"/>
      <c r="Z11308"/>
      <c r="AA11308"/>
    </row>
    <row r="11309" spans="24:27" x14ac:dyDescent="0.25">
      <c r="X11309"/>
      <c r="Y11309"/>
      <c r="Z11309"/>
      <c r="AA11309"/>
    </row>
    <row r="11310" spans="24:27" x14ac:dyDescent="0.25">
      <c r="X11310"/>
      <c r="Y11310"/>
      <c r="Z11310"/>
      <c r="AA11310"/>
    </row>
    <row r="11311" spans="24:27" x14ac:dyDescent="0.25">
      <c r="X11311"/>
      <c r="Y11311"/>
      <c r="Z11311"/>
      <c r="AA11311"/>
    </row>
    <row r="11312" spans="24:27" x14ac:dyDescent="0.25">
      <c r="X11312"/>
      <c r="Y11312"/>
      <c r="Z11312"/>
      <c r="AA11312"/>
    </row>
    <row r="11313" spans="24:27" x14ac:dyDescent="0.25">
      <c r="X11313"/>
      <c r="Y11313"/>
      <c r="Z11313"/>
      <c r="AA11313"/>
    </row>
    <row r="11314" spans="24:27" x14ac:dyDescent="0.25">
      <c r="X11314"/>
      <c r="Y11314"/>
      <c r="Z11314"/>
      <c r="AA11314"/>
    </row>
    <row r="11315" spans="24:27" x14ac:dyDescent="0.25">
      <c r="X11315"/>
      <c r="Y11315"/>
      <c r="Z11315"/>
      <c r="AA11315"/>
    </row>
    <row r="11316" spans="24:27" x14ac:dyDescent="0.25">
      <c r="X11316"/>
      <c r="Y11316"/>
      <c r="Z11316"/>
      <c r="AA11316"/>
    </row>
    <row r="11317" spans="24:27" x14ac:dyDescent="0.25">
      <c r="X11317"/>
      <c r="Y11317"/>
      <c r="Z11317"/>
      <c r="AA11317"/>
    </row>
    <row r="11318" spans="24:27" x14ac:dyDescent="0.25">
      <c r="X11318"/>
      <c r="Y11318"/>
      <c r="Z11318"/>
      <c r="AA11318"/>
    </row>
    <row r="11319" spans="24:27" x14ac:dyDescent="0.25">
      <c r="X11319"/>
      <c r="Y11319"/>
      <c r="Z11319"/>
      <c r="AA11319"/>
    </row>
    <row r="11320" spans="24:27" x14ac:dyDescent="0.25">
      <c r="X11320"/>
      <c r="Y11320"/>
      <c r="Z11320"/>
      <c r="AA11320"/>
    </row>
    <row r="11321" spans="24:27" x14ac:dyDescent="0.25">
      <c r="X11321"/>
      <c r="Y11321"/>
      <c r="Z11321"/>
      <c r="AA11321"/>
    </row>
    <row r="11322" spans="24:27" x14ac:dyDescent="0.25">
      <c r="X11322"/>
      <c r="Y11322"/>
      <c r="Z11322"/>
      <c r="AA11322"/>
    </row>
    <row r="11323" spans="24:27" x14ac:dyDescent="0.25">
      <c r="X11323"/>
      <c r="Y11323"/>
      <c r="Z11323"/>
      <c r="AA11323"/>
    </row>
    <row r="11324" spans="24:27" x14ac:dyDescent="0.25">
      <c r="X11324"/>
      <c r="Y11324"/>
      <c r="Z11324"/>
      <c r="AA11324"/>
    </row>
    <row r="11325" spans="24:27" x14ac:dyDescent="0.25">
      <c r="X11325"/>
      <c r="Y11325"/>
      <c r="Z11325"/>
      <c r="AA11325"/>
    </row>
    <row r="11326" spans="24:27" x14ac:dyDescent="0.25">
      <c r="X11326"/>
      <c r="Y11326"/>
      <c r="Z11326"/>
      <c r="AA11326"/>
    </row>
    <row r="11327" spans="24:27" x14ac:dyDescent="0.25">
      <c r="X11327"/>
      <c r="Y11327"/>
      <c r="Z11327"/>
      <c r="AA11327"/>
    </row>
    <row r="11328" spans="24:27" x14ac:dyDescent="0.25">
      <c r="X11328"/>
      <c r="Y11328"/>
      <c r="Z11328"/>
      <c r="AA11328"/>
    </row>
    <row r="11329" spans="24:27" x14ac:dyDescent="0.25">
      <c r="X11329"/>
      <c r="Y11329"/>
      <c r="Z11329"/>
      <c r="AA11329"/>
    </row>
    <row r="11330" spans="24:27" x14ac:dyDescent="0.25">
      <c r="X11330"/>
      <c r="Y11330"/>
      <c r="Z11330"/>
      <c r="AA11330"/>
    </row>
    <row r="11331" spans="24:27" x14ac:dyDescent="0.25">
      <c r="X11331"/>
      <c r="Y11331"/>
      <c r="Z11331"/>
      <c r="AA11331"/>
    </row>
    <row r="11332" spans="24:27" x14ac:dyDescent="0.25">
      <c r="X11332"/>
      <c r="Y11332"/>
      <c r="Z11332"/>
      <c r="AA11332"/>
    </row>
    <row r="11333" spans="24:27" x14ac:dyDescent="0.25">
      <c r="X11333"/>
      <c r="Y11333"/>
      <c r="Z11333"/>
      <c r="AA11333"/>
    </row>
    <row r="11334" spans="24:27" x14ac:dyDescent="0.25">
      <c r="X11334"/>
      <c r="Y11334"/>
      <c r="Z11334"/>
      <c r="AA11334"/>
    </row>
    <row r="11335" spans="24:27" x14ac:dyDescent="0.25">
      <c r="X11335"/>
      <c r="Y11335"/>
      <c r="Z11335"/>
      <c r="AA11335"/>
    </row>
    <row r="11336" spans="24:27" x14ac:dyDescent="0.25">
      <c r="X11336"/>
      <c r="Y11336"/>
      <c r="Z11336"/>
      <c r="AA11336"/>
    </row>
    <row r="11337" spans="24:27" x14ac:dyDescent="0.25">
      <c r="X11337"/>
      <c r="Y11337"/>
      <c r="Z11337"/>
      <c r="AA11337"/>
    </row>
    <row r="11338" spans="24:27" x14ac:dyDescent="0.25">
      <c r="X11338"/>
      <c r="Y11338"/>
      <c r="Z11338"/>
      <c r="AA11338"/>
    </row>
    <row r="11339" spans="24:27" x14ac:dyDescent="0.25">
      <c r="X11339"/>
      <c r="Y11339"/>
      <c r="Z11339"/>
      <c r="AA11339"/>
    </row>
    <row r="11340" spans="24:27" x14ac:dyDescent="0.25">
      <c r="X11340"/>
      <c r="Y11340"/>
      <c r="Z11340"/>
      <c r="AA11340"/>
    </row>
    <row r="11341" spans="24:27" x14ac:dyDescent="0.25">
      <c r="X11341"/>
      <c r="Y11341"/>
      <c r="Z11341"/>
      <c r="AA11341"/>
    </row>
    <row r="11342" spans="24:27" x14ac:dyDescent="0.25">
      <c r="X11342"/>
      <c r="Y11342"/>
      <c r="Z11342"/>
      <c r="AA11342"/>
    </row>
    <row r="11343" spans="24:27" x14ac:dyDescent="0.25">
      <c r="X11343"/>
      <c r="Y11343"/>
      <c r="Z11343"/>
      <c r="AA11343"/>
    </row>
    <row r="11344" spans="24:27" x14ac:dyDescent="0.25">
      <c r="X11344"/>
      <c r="Y11344"/>
      <c r="Z11344"/>
      <c r="AA11344"/>
    </row>
    <row r="11345" spans="24:27" x14ac:dyDescent="0.25">
      <c r="X11345"/>
      <c r="Y11345"/>
      <c r="Z11345"/>
      <c r="AA11345"/>
    </row>
    <row r="11346" spans="24:27" x14ac:dyDescent="0.25">
      <c r="X11346"/>
      <c r="Y11346"/>
      <c r="Z11346"/>
      <c r="AA11346"/>
    </row>
    <row r="11347" spans="24:27" x14ac:dyDescent="0.25">
      <c r="X11347"/>
      <c r="Y11347"/>
      <c r="Z11347"/>
      <c r="AA11347"/>
    </row>
    <row r="11348" spans="24:27" x14ac:dyDescent="0.25">
      <c r="X11348"/>
      <c r="Y11348"/>
      <c r="Z11348"/>
      <c r="AA11348"/>
    </row>
    <row r="11349" spans="24:27" x14ac:dyDescent="0.25">
      <c r="X11349"/>
      <c r="Y11349"/>
      <c r="Z11349"/>
      <c r="AA11349"/>
    </row>
    <row r="11350" spans="24:27" x14ac:dyDescent="0.25">
      <c r="X11350"/>
      <c r="Y11350"/>
      <c r="Z11350"/>
      <c r="AA11350"/>
    </row>
    <row r="11351" spans="24:27" x14ac:dyDescent="0.25">
      <c r="X11351"/>
      <c r="Y11351"/>
      <c r="Z11351"/>
      <c r="AA11351"/>
    </row>
    <row r="11352" spans="24:27" x14ac:dyDescent="0.25">
      <c r="X11352"/>
      <c r="Y11352"/>
      <c r="Z11352"/>
      <c r="AA11352"/>
    </row>
    <row r="11353" spans="24:27" x14ac:dyDescent="0.25">
      <c r="X11353"/>
      <c r="Y11353"/>
      <c r="Z11353"/>
      <c r="AA11353"/>
    </row>
    <row r="11354" spans="24:27" x14ac:dyDescent="0.25">
      <c r="X11354"/>
      <c r="Y11354"/>
      <c r="Z11354"/>
      <c r="AA11354"/>
    </row>
    <row r="11355" spans="24:27" x14ac:dyDescent="0.25">
      <c r="X11355"/>
      <c r="Y11355"/>
      <c r="Z11355"/>
      <c r="AA11355"/>
    </row>
    <row r="11356" spans="24:27" x14ac:dyDescent="0.25">
      <c r="X11356"/>
      <c r="Y11356"/>
      <c r="Z11356"/>
      <c r="AA11356"/>
    </row>
    <row r="11357" spans="24:27" x14ac:dyDescent="0.25">
      <c r="X11357"/>
      <c r="Y11357"/>
      <c r="Z11357"/>
      <c r="AA11357"/>
    </row>
    <row r="11358" spans="24:27" x14ac:dyDescent="0.25">
      <c r="X11358"/>
      <c r="Y11358"/>
      <c r="Z11358"/>
      <c r="AA11358"/>
    </row>
    <row r="11359" spans="24:27" x14ac:dyDescent="0.25">
      <c r="X11359"/>
      <c r="Y11359"/>
      <c r="Z11359"/>
      <c r="AA11359"/>
    </row>
    <row r="11360" spans="24:27" x14ac:dyDescent="0.25">
      <c r="X11360"/>
      <c r="Y11360"/>
      <c r="Z11360"/>
      <c r="AA11360"/>
    </row>
    <row r="11361" spans="24:27" x14ac:dyDescent="0.25">
      <c r="X11361"/>
      <c r="Y11361"/>
      <c r="Z11361"/>
      <c r="AA11361"/>
    </row>
    <row r="11362" spans="24:27" x14ac:dyDescent="0.25">
      <c r="X11362"/>
      <c r="Y11362"/>
      <c r="Z11362"/>
      <c r="AA11362"/>
    </row>
    <row r="11363" spans="24:27" x14ac:dyDescent="0.25">
      <c r="X11363"/>
      <c r="Y11363"/>
      <c r="Z11363"/>
      <c r="AA11363"/>
    </row>
    <row r="11364" spans="24:27" x14ac:dyDescent="0.25">
      <c r="X11364"/>
      <c r="Y11364"/>
      <c r="Z11364"/>
      <c r="AA11364"/>
    </row>
    <row r="11365" spans="24:27" x14ac:dyDescent="0.25">
      <c r="X11365"/>
      <c r="Y11365"/>
      <c r="Z11365"/>
      <c r="AA11365"/>
    </row>
    <row r="11366" spans="24:27" x14ac:dyDescent="0.25">
      <c r="X11366"/>
      <c r="Y11366"/>
      <c r="Z11366"/>
      <c r="AA11366"/>
    </row>
    <row r="11367" spans="24:27" x14ac:dyDescent="0.25">
      <c r="X11367"/>
      <c r="Y11367"/>
      <c r="Z11367"/>
      <c r="AA11367"/>
    </row>
    <row r="11368" spans="24:27" x14ac:dyDescent="0.25">
      <c r="X11368"/>
      <c r="Y11368"/>
      <c r="Z11368"/>
      <c r="AA11368"/>
    </row>
    <row r="11369" spans="24:27" x14ac:dyDescent="0.25">
      <c r="X11369"/>
      <c r="Y11369"/>
      <c r="Z11369"/>
      <c r="AA11369"/>
    </row>
    <row r="11370" spans="24:27" x14ac:dyDescent="0.25">
      <c r="X11370"/>
      <c r="Y11370"/>
      <c r="Z11370"/>
      <c r="AA11370"/>
    </row>
    <row r="11371" spans="24:27" x14ac:dyDescent="0.25">
      <c r="X11371"/>
      <c r="Y11371"/>
      <c r="Z11371"/>
      <c r="AA11371"/>
    </row>
    <row r="11372" spans="24:27" x14ac:dyDescent="0.25">
      <c r="X11372"/>
      <c r="Y11372"/>
      <c r="Z11372"/>
      <c r="AA11372"/>
    </row>
    <row r="11373" spans="24:27" x14ac:dyDescent="0.25">
      <c r="X11373"/>
      <c r="Y11373"/>
      <c r="Z11373"/>
      <c r="AA11373"/>
    </row>
    <row r="11374" spans="24:27" x14ac:dyDescent="0.25">
      <c r="X11374"/>
      <c r="Y11374"/>
      <c r="Z11374"/>
      <c r="AA11374"/>
    </row>
    <row r="11375" spans="24:27" x14ac:dyDescent="0.25">
      <c r="X11375"/>
      <c r="Y11375"/>
      <c r="Z11375"/>
      <c r="AA11375"/>
    </row>
    <row r="11376" spans="24:27" x14ac:dyDescent="0.25">
      <c r="X11376"/>
      <c r="Y11376"/>
      <c r="Z11376"/>
      <c r="AA11376"/>
    </row>
    <row r="11377" spans="24:27" x14ac:dyDescent="0.25">
      <c r="X11377"/>
      <c r="Y11377"/>
      <c r="Z11377"/>
      <c r="AA11377"/>
    </row>
    <row r="11378" spans="24:27" x14ac:dyDescent="0.25">
      <c r="X11378"/>
      <c r="Y11378"/>
      <c r="Z11378"/>
      <c r="AA11378"/>
    </row>
    <row r="11379" spans="24:27" x14ac:dyDescent="0.25">
      <c r="X11379"/>
      <c r="Y11379"/>
      <c r="Z11379"/>
      <c r="AA11379"/>
    </row>
    <row r="11380" spans="24:27" x14ac:dyDescent="0.25">
      <c r="X11380"/>
      <c r="Y11380"/>
      <c r="Z11380"/>
      <c r="AA11380"/>
    </row>
    <row r="11381" spans="24:27" x14ac:dyDescent="0.25">
      <c r="X11381"/>
      <c r="Y11381"/>
      <c r="Z11381"/>
      <c r="AA11381"/>
    </row>
    <row r="11382" spans="24:27" x14ac:dyDescent="0.25">
      <c r="X11382"/>
      <c r="Y11382"/>
      <c r="Z11382"/>
      <c r="AA11382"/>
    </row>
    <row r="11383" spans="24:27" x14ac:dyDescent="0.25">
      <c r="X11383"/>
      <c r="Y11383"/>
      <c r="Z11383"/>
      <c r="AA11383"/>
    </row>
    <row r="11384" spans="24:27" x14ac:dyDescent="0.25">
      <c r="X11384"/>
      <c r="Y11384"/>
      <c r="Z11384"/>
      <c r="AA11384"/>
    </row>
    <row r="11385" spans="24:27" x14ac:dyDescent="0.25">
      <c r="X11385"/>
      <c r="Y11385"/>
      <c r="Z11385"/>
      <c r="AA11385"/>
    </row>
    <row r="11386" spans="24:27" x14ac:dyDescent="0.25">
      <c r="X11386"/>
      <c r="Y11386"/>
      <c r="Z11386"/>
      <c r="AA11386"/>
    </row>
    <row r="11387" spans="24:27" x14ac:dyDescent="0.25">
      <c r="X11387"/>
      <c r="Y11387"/>
      <c r="Z11387"/>
      <c r="AA11387"/>
    </row>
    <row r="11388" spans="24:27" x14ac:dyDescent="0.25">
      <c r="X11388"/>
      <c r="Y11388"/>
      <c r="Z11388"/>
      <c r="AA11388"/>
    </row>
    <row r="11389" spans="24:27" x14ac:dyDescent="0.25">
      <c r="X11389"/>
      <c r="Y11389"/>
      <c r="Z11389"/>
      <c r="AA11389"/>
    </row>
    <row r="11390" spans="24:27" x14ac:dyDescent="0.25">
      <c r="X11390"/>
      <c r="Y11390"/>
      <c r="Z11390"/>
      <c r="AA11390"/>
    </row>
    <row r="11391" spans="24:27" x14ac:dyDescent="0.25">
      <c r="X11391"/>
      <c r="Y11391"/>
      <c r="Z11391"/>
      <c r="AA11391"/>
    </row>
    <row r="11392" spans="24:27" x14ac:dyDescent="0.25">
      <c r="X11392"/>
      <c r="Y11392"/>
      <c r="Z11392"/>
      <c r="AA11392"/>
    </row>
    <row r="11393" spans="24:27" x14ac:dyDescent="0.25">
      <c r="X11393"/>
      <c r="Y11393"/>
      <c r="Z11393"/>
      <c r="AA11393"/>
    </row>
    <row r="11394" spans="24:27" x14ac:dyDescent="0.25">
      <c r="X11394"/>
      <c r="Y11394"/>
      <c r="Z11394"/>
      <c r="AA11394"/>
    </row>
    <row r="11395" spans="24:27" x14ac:dyDescent="0.25">
      <c r="X11395"/>
      <c r="Y11395"/>
      <c r="Z11395"/>
      <c r="AA11395"/>
    </row>
    <row r="11396" spans="24:27" x14ac:dyDescent="0.25">
      <c r="X11396"/>
      <c r="Y11396"/>
      <c r="Z11396"/>
      <c r="AA11396"/>
    </row>
    <row r="11397" spans="24:27" x14ac:dyDescent="0.25">
      <c r="X11397"/>
      <c r="Y11397"/>
      <c r="Z11397"/>
      <c r="AA11397"/>
    </row>
    <row r="11398" spans="24:27" x14ac:dyDescent="0.25">
      <c r="X11398"/>
      <c r="Y11398"/>
      <c r="Z11398"/>
      <c r="AA11398"/>
    </row>
    <row r="11399" spans="24:27" x14ac:dyDescent="0.25">
      <c r="X11399"/>
      <c r="Y11399"/>
      <c r="Z11399"/>
      <c r="AA11399"/>
    </row>
    <row r="11400" spans="24:27" x14ac:dyDescent="0.25">
      <c r="X11400"/>
      <c r="Y11400"/>
      <c r="Z11400"/>
      <c r="AA11400"/>
    </row>
    <row r="11401" spans="24:27" x14ac:dyDescent="0.25">
      <c r="X11401"/>
      <c r="Y11401"/>
      <c r="Z11401"/>
      <c r="AA11401"/>
    </row>
    <row r="11402" spans="24:27" x14ac:dyDescent="0.25">
      <c r="X11402"/>
      <c r="Y11402"/>
      <c r="Z11402"/>
      <c r="AA11402"/>
    </row>
    <row r="11403" spans="24:27" x14ac:dyDescent="0.25">
      <c r="X11403"/>
      <c r="Y11403"/>
      <c r="Z11403"/>
      <c r="AA11403"/>
    </row>
    <row r="11404" spans="24:27" x14ac:dyDescent="0.25">
      <c r="X11404"/>
      <c r="Y11404"/>
      <c r="Z11404"/>
      <c r="AA11404"/>
    </row>
    <row r="11405" spans="24:27" x14ac:dyDescent="0.25">
      <c r="X11405"/>
      <c r="Y11405"/>
      <c r="Z11405"/>
      <c r="AA11405"/>
    </row>
    <row r="11406" spans="24:27" x14ac:dyDescent="0.25">
      <c r="X11406"/>
      <c r="Y11406"/>
      <c r="Z11406"/>
      <c r="AA11406"/>
    </row>
    <row r="11407" spans="24:27" x14ac:dyDescent="0.25">
      <c r="X11407"/>
      <c r="Y11407"/>
      <c r="Z11407"/>
      <c r="AA11407"/>
    </row>
    <row r="11408" spans="24:27" x14ac:dyDescent="0.25">
      <c r="X11408"/>
      <c r="Y11408"/>
      <c r="Z11408"/>
      <c r="AA11408"/>
    </row>
    <row r="11409" spans="24:27" x14ac:dyDescent="0.25">
      <c r="X11409"/>
      <c r="Y11409"/>
      <c r="Z11409"/>
      <c r="AA11409"/>
    </row>
    <row r="11410" spans="24:27" x14ac:dyDescent="0.25">
      <c r="X11410"/>
      <c r="Y11410"/>
      <c r="Z11410"/>
      <c r="AA11410"/>
    </row>
    <row r="11411" spans="24:27" x14ac:dyDescent="0.25">
      <c r="X11411"/>
      <c r="Y11411"/>
      <c r="Z11411"/>
      <c r="AA11411"/>
    </row>
    <row r="11412" spans="24:27" x14ac:dyDescent="0.25">
      <c r="X11412"/>
      <c r="Y11412"/>
      <c r="Z11412"/>
      <c r="AA11412"/>
    </row>
    <row r="11413" spans="24:27" x14ac:dyDescent="0.25">
      <c r="X11413"/>
      <c r="Y11413"/>
      <c r="Z11413"/>
      <c r="AA11413"/>
    </row>
    <row r="11414" spans="24:27" x14ac:dyDescent="0.25">
      <c r="X11414"/>
      <c r="Y11414"/>
      <c r="Z11414"/>
      <c r="AA11414"/>
    </row>
    <row r="11415" spans="24:27" x14ac:dyDescent="0.25">
      <c r="X11415"/>
      <c r="Y11415"/>
      <c r="Z11415"/>
      <c r="AA11415"/>
    </row>
    <row r="11416" spans="24:27" x14ac:dyDescent="0.25">
      <c r="X11416"/>
      <c r="Y11416"/>
      <c r="Z11416"/>
      <c r="AA11416"/>
    </row>
    <row r="11417" spans="24:27" x14ac:dyDescent="0.25">
      <c r="X11417"/>
      <c r="Y11417"/>
      <c r="Z11417"/>
      <c r="AA11417"/>
    </row>
    <row r="11418" spans="24:27" x14ac:dyDescent="0.25">
      <c r="X11418"/>
      <c r="Y11418"/>
      <c r="Z11418"/>
      <c r="AA11418"/>
    </row>
    <row r="11419" spans="24:27" x14ac:dyDescent="0.25">
      <c r="X11419"/>
      <c r="Y11419"/>
      <c r="Z11419"/>
      <c r="AA11419"/>
    </row>
    <row r="11420" spans="24:27" x14ac:dyDescent="0.25">
      <c r="X11420"/>
      <c r="Y11420"/>
      <c r="Z11420"/>
      <c r="AA11420"/>
    </row>
    <row r="11421" spans="24:27" x14ac:dyDescent="0.25">
      <c r="X11421"/>
      <c r="Y11421"/>
      <c r="Z11421"/>
      <c r="AA11421"/>
    </row>
    <row r="11422" spans="24:27" x14ac:dyDescent="0.25">
      <c r="X11422"/>
      <c r="Y11422"/>
      <c r="Z11422"/>
      <c r="AA11422"/>
    </row>
    <row r="11423" spans="24:27" x14ac:dyDescent="0.25">
      <c r="X11423"/>
      <c r="Y11423"/>
      <c r="Z11423"/>
      <c r="AA11423"/>
    </row>
    <row r="11424" spans="24:27" x14ac:dyDescent="0.25">
      <c r="X11424"/>
      <c r="Y11424"/>
      <c r="Z11424"/>
      <c r="AA11424"/>
    </row>
    <row r="11425" spans="24:27" x14ac:dyDescent="0.25">
      <c r="X11425"/>
      <c r="Y11425"/>
      <c r="Z11425"/>
      <c r="AA11425"/>
    </row>
    <row r="11426" spans="24:27" x14ac:dyDescent="0.25">
      <c r="X11426"/>
      <c r="Y11426"/>
      <c r="Z11426"/>
      <c r="AA11426"/>
    </row>
    <row r="11427" spans="24:27" x14ac:dyDescent="0.25">
      <c r="X11427"/>
      <c r="Y11427"/>
      <c r="Z11427"/>
      <c r="AA11427"/>
    </row>
    <row r="11428" spans="24:27" x14ac:dyDescent="0.25">
      <c r="X11428"/>
      <c r="Y11428"/>
      <c r="Z11428"/>
      <c r="AA11428"/>
    </row>
    <row r="11429" spans="24:27" x14ac:dyDescent="0.25">
      <c r="X11429"/>
      <c r="Y11429"/>
      <c r="Z11429"/>
      <c r="AA11429"/>
    </row>
    <row r="11430" spans="24:27" x14ac:dyDescent="0.25">
      <c r="X11430"/>
      <c r="Y11430"/>
      <c r="Z11430"/>
      <c r="AA11430"/>
    </row>
    <row r="11431" spans="24:27" x14ac:dyDescent="0.25">
      <c r="X11431"/>
      <c r="Y11431"/>
      <c r="Z11431"/>
      <c r="AA11431"/>
    </row>
    <row r="11432" spans="24:27" x14ac:dyDescent="0.25">
      <c r="X11432"/>
      <c r="Y11432"/>
      <c r="Z11432"/>
      <c r="AA11432"/>
    </row>
    <row r="11433" spans="24:27" x14ac:dyDescent="0.25">
      <c r="X11433"/>
      <c r="Y11433"/>
      <c r="Z11433"/>
      <c r="AA11433"/>
    </row>
    <row r="11434" spans="24:27" x14ac:dyDescent="0.25">
      <c r="X11434"/>
      <c r="Y11434"/>
      <c r="Z11434"/>
      <c r="AA11434"/>
    </row>
    <row r="11435" spans="24:27" x14ac:dyDescent="0.25">
      <c r="X11435"/>
      <c r="Y11435"/>
      <c r="Z11435"/>
      <c r="AA11435"/>
    </row>
    <row r="11436" spans="24:27" x14ac:dyDescent="0.25">
      <c r="X11436"/>
      <c r="Y11436"/>
      <c r="Z11436"/>
      <c r="AA11436"/>
    </row>
    <row r="11437" spans="24:27" x14ac:dyDescent="0.25">
      <c r="X11437"/>
      <c r="Y11437"/>
      <c r="Z11437"/>
      <c r="AA11437"/>
    </row>
    <row r="11438" spans="24:27" x14ac:dyDescent="0.25">
      <c r="X11438"/>
      <c r="Y11438"/>
      <c r="Z11438"/>
      <c r="AA11438"/>
    </row>
    <row r="11439" spans="24:27" x14ac:dyDescent="0.25">
      <c r="X11439"/>
      <c r="Y11439"/>
      <c r="Z11439"/>
      <c r="AA11439"/>
    </row>
    <row r="11440" spans="24:27" x14ac:dyDescent="0.25">
      <c r="X11440"/>
      <c r="Y11440"/>
      <c r="Z11440"/>
      <c r="AA11440"/>
    </row>
    <row r="11441" spans="24:27" x14ac:dyDescent="0.25">
      <c r="X11441"/>
      <c r="Y11441"/>
      <c r="Z11441"/>
      <c r="AA11441"/>
    </row>
    <row r="11442" spans="24:27" x14ac:dyDescent="0.25">
      <c r="X11442"/>
      <c r="Y11442"/>
      <c r="Z11442"/>
      <c r="AA11442"/>
    </row>
    <row r="11443" spans="24:27" x14ac:dyDescent="0.25">
      <c r="X11443"/>
      <c r="Y11443"/>
      <c r="Z11443"/>
      <c r="AA11443"/>
    </row>
    <row r="11444" spans="24:27" x14ac:dyDescent="0.25">
      <c r="X11444"/>
      <c r="Y11444"/>
      <c r="Z11444"/>
      <c r="AA11444"/>
    </row>
    <row r="11445" spans="24:27" x14ac:dyDescent="0.25">
      <c r="X11445"/>
      <c r="Y11445"/>
      <c r="Z11445"/>
      <c r="AA11445"/>
    </row>
    <row r="11446" spans="24:27" x14ac:dyDescent="0.25">
      <c r="X11446"/>
      <c r="Y11446"/>
      <c r="Z11446"/>
      <c r="AA11446"/>
    </row>
    <row r="11447" spans="24:27" x14ac:dyDescent="0.25">
      <c r="X11447"/>
      <c r="Y11447"/>
      <c r="Z11447"/>
      <c r="AA11447"/>
    </row>
    <row r="11448" spans="24:27" x14ac:dyDescent="0.25">
      <c r="X11448"/>
      <c r="Y11448"/>
      <c r="Z11448"/>
      <c r="AA11448"/>
    </row>
    <row r="11449" spans="24:27" x14ac:dyDescent="0.25">
      <c r="X11449"/>
      <c r="Y11449"/>
      <c r="Z11449"/>
      <c r="AA11449"/>
    </row>
    <row r="11450" spans="24:27" x14ac:dyDescent="0.25">
      <c r="X11450"/>
      <c r="Y11450"/>
      <c r="Z11450"/>
      <c r="AA11450"/>
    </row>
    <row r="11451" spans="24:27" x14ac:dyDescent="0.25">
      <c r="X11451"/>
      <c r="Y11451"/>
      <c r="Z11451"/>
      <c r="AA11451"/>
    </row>
    <row r="11452" spans="24:27" x14ac:dyDescent="0.25">
      <c r="X11452"/>
      <c r="Y11452"/>
      <c r="Z11452"/>
      <c r="AA11452"/>
    </row>
    <row r="11453" spans="24:27" x14ac:dyDescent="0.25">
      <c r="X11453"/>
      <c r="Y11453"/>
      <c r="Z11453"/>
      <c r="AA11453"/>
    </row>
    <row r="11454" spans="24:27" x14ac:dyDescent="0.25">
      <c r="X11454"/>
      <c r="Y11454"/>
      <c r="Z11454"/>
      <c r="AA11454"/>
    </row>
    <row r="11455" spans="24:27" x14ac:dyDescent="0.25">
      <c r="X11455"/>
      <c r="Y11455"/>
      <c r="Z11455"/>
      <c r="AA11455"/>
    </row>
    <row r="11456" spans="24:27" x14ac:dyDescent="0.25">
      <c r="X11456"/>
      <c r="Y11456"/>
      <c r="Z11456"/>
      <c r="AA11456"/>
    </row>
    <row r="11457" spans="24:27" x14ac:dyDescent="0.25">
      <c r="X11457"/>
      <c r="Y11457"/>
      <c r="Z11457"/>
      <c r="AA11457"/>
    </row>
    <row r="11458" spans="24:27" x14ac:dyDescent="0.25">
      <c r="X11458"/>
      <c r="Y11458"/>
      <c r="Z11458"/>
      <c r="AA11458"/>
    </row>
    <row r="11459" spans="24:27" x14ac:dyDescent="0.25">
      <c r="X11459"/>
      <c r="Y11459"/>
      <c r="Z11459"/>
      <c r="AA11459"/>
    </row>
    <row r="11460" spans="24:27" x14ac:dyDescent="0.25">
      <c r="X11460"/>
      <c r="Y11460"/>
      <c r="Z11460"/>
      <c r="AA11460"/>
    </row>
    <row r="11461" spans="24:27" x14ac:dyDescent="0.25">
      <c r="X11461"/>
      <c r="Y11461"/>
      <c r="Z11461"/>
      <c r="AA11461"/>
    </row>
    <row r="11462" spans="24:27" x14ac:dyDescent="0.25">
      <c r="X11462"/>
      <c r="Y11462"/>
      <c r="Z11462"/>
      <c r="AA11462"/>
    </row>
    <row r="11463" spans="24:27" x14ac:dyDescent="0.25">
      <c r="X11463"/>
      <c r="Y11463"/>
      <c r="Z11463"/>
      <c r="AA11463"/>
    </row>
    <row r="11464" spans="24:27" x14ac:dyDescent="0.25">
      <c r="X11464"/>
      <c r="Y11464"/>
      <c r="Z11464"/>
      <c r="AA11464"/>
    </row>
    <row r="11465" spans="24:27" x14ac:dyDescent="0.25">
      <c r="X11465"/>
      <c r="Y11465"/>
      <c r="Z11465"/>
      <c r="AA11465"/>
    </row>
    <row r="11466" spans="24:27" x14ac:dyDescent="0.25">
      <c r="X11466"/>
      <c r="Y11466"/>
      <c r="Z11466"/>
      <c r="AA11466"/>
    </row>
    <row r="11467" spans="24:27" x14ac:dyDescent="0.25">
      <c r="X11467"/>
      <c r="Y11467"/>
      <c r="Z11467"/>
      <c r="AA11467"/>
    </row>
    <row r="11468" spans="24:27" x14ac:dyDescent="0.25">
      <c r="X11468"/>
      <c r="Y11468"/>
      <c r="Z11468"/>
      <c r="AA11468"/>
    </row>
    <row r="11469" spans="24:27" x14ac:dyDescent="0.25">
      <c r="X11469"/>
      <c r="Y11469"/>
      <c r="Z11469"/>
      <c r="AA11469"/>
    </row>
    <row r="11470" spans="24:27" x14ac:dyDescent="0.25">
      <c r="X11470"/>
      <c r="Y11470"/>
      <c r="Z11470"/>
      <c r="AA11470"/>
    </row>
    <row r="11471" spans="24:27" x14ac:dyDescent="0.25">
      <c r="X11471"/>
      <c r="Y11471"/>
      <c r="Z11471"/>
      <c r="AA11471"/>
    </row>
    <row r="11472" spans="24:27" x14ac:dyDescent="0.25">
      <c r="X11472"/>
      <c r="Y11472"/>
      <c r="Z11472"/>
      <c r="AA11472"/>
    </row>
    <row r="11473" spans="24:27" x14ac:dyDescent="0.25">
      <c r="X11473"/>
      <c r="Y11473"/>
      <c r="Z11473"/>
      <c r="AA11473"/>
    </row>
    <row r="11474" spans="24:27" x14ac:dyDescent="0.25">
      <c r="X11474"/>
      <c r="Y11474"/>
      <c r="Z11474"/>
      <c r="AA11474"/>
    </row>
    <row r="11475" spans="24:27" x14ac:dyDescent="0.25">
      <c r="X11475"/>
      <c r="Y11475"/>
      <c r="Z11475"/>
      <c r="AA11475"/>
    </row>
    <row r="11476" spans="24:27" x14ac:dyDescent="0.25">
      <c r="X11476"/>
      <c r="Y11476"/>
      <c r="Z11476"/>
      <c r="AA11476"/>
    </row>
    <row r="11477" spans="24:27" x14ac:dyDescent="0.25">
      <c r="X11477"/>
      <c r="Y11477"/>
      <c r="Z11477"/>
      <c r="AA11477"/>
    </row>
    <row r="11478" spans="24:27" x14ac:dyDescent="0.25">
      <c r="X11478"/>
      <c r="Y11478"/>
      <c r="Z11478"/>
      <c r="AA11478"/>
    </row>
    <row r="11479" spans="24:27" x14ac:dyDescent="0.25">
      <c r="X11479"/>
      <c r="Y11479"/>
      <c r="Z11479"/>
      <c r="AA11479"/>
    </row>
    <row r="11480" spans="24:27" x14ac:dyDescent="0.25">
      <c r="X11480"/>
      <c r="Y11480"/>
      <c r="Z11480"/>
      <c r="AA11480"/>
    </row>
    <row r="11481" spans="24:27" x14ac:dyDescent="0.25">
      <c r="X11481"/>
      <c r="Y11481"/>
      <c r="Z11481"/>
      <c r="AA11481"/>
    </row>
    <row r="11482" spans="24:27" x14ac:dyDescent="0.25">
      <c r="X11482"/>
      <c r="Y11482"/>
      <c r="Z11482"/>
      <c r="AA11482"/>
    </row>
    <row r="11483" spans="24:27" x14ac:dyDescent="0.25">
      <c r="X11483"/>
      <c r="Y11483"/>
      <c r="Z11483"/>
      <c r="AA11483"/>
    </row>
    <row r="11484" spans="24:27" x14ac:dyDescent="0.25">
      <c r="X11484"/>
      <c r="Y11484"/>
      <c r="Z11484"/>
      <c r="AA11484"/>
    </row>
    <row r="11485" spans="24:27" x14ac:dyDescent="0.25">
      <c r="X11485"/>
      <c r="Y11485"/>
      <c r="Z11485"/>
      <c r="AA11485"/>
    </row>
    <row r="11486" spans="24:27" x14ac:dyDescent="0.25">
      <c r="X11486"/>
      <c r="Y11486"/>
      <c r="Z11486"/>
      <c r="AA11486"/>
    </row>
    <row r="11487" spans="24:27" x14ac:dyDescent="0.25">
      <c r="X11487"/>
      <c r="Y11487"/>
      <c r="Z11487"/>
      <c r="AA11487"/>
    </row>
    <row r="11488" spans="24:27" x14ac:dyDescent="0.25">
      <c r="X11488"/>
      <c r="Y11488"/>
      <c r="Z11488"/>
      <c r="AA11488"/>
    </row>
    <row r="11489" spans="24:27" x14ac:dyDescent="0.25">
      <c r="X11489"/>
      <c r="Y11489"/>
      <c r="Z11489"/>
      <c r="AA11489"/>
    </row>
    <row r="11490" spans="24:27" x14ac:dyDescent="0.25">
      <c r="X11490"/>
      <c r="Y11490"/>
      <c r="Z11490"/>
      <c r="AA11490"/>
    </row>
    <row r="11491" spans="24:27" x14ac:dyDescent="0.25">
      <c r="X11491"/>
      <c r="Y11491"/>
      <c r="Z11491"/>
      <c r="AA11491"/>
    </row>
    <row r="11492" spans="24:27" x14ac:dyDescent="0.25">
      <c r="X11492"/>
      <c r="Y11492"/>
      <c r="Z11492"/>
      <c r="AA11492"/>
    </row>
    <row r="11493" spans="24:27" x14ac:dyDescent="0.25">
      <c r="X11493"/>
      <c r="Y11493"/>
      <c r="Z11493"/>
      <c r="AA11493"/>
    </row>
    <row r="11494" spans="24:27" x14ac:dyDescent="0.25">
      <c r="X11494"/>
      <c r="Y11494"/>
      <c r="Z11494"/>
      <c r="AA11494"/>
    </row>
    <row r="11495" spans="24:27" x14ac:dyDescent="0.25">
      <c r="X11495"/>
      <c r="Y11495"/>
      <c r="Z11495"/>
      <c r="AA11495"/>
    </row>
    <row r="11496" spans="24:27" x14ac:dyDescent="0.25">
      <c r="X11496"/>
      <c r="Y11496"/>
      <c r="Z11496"/>
      <c r="AA11496"/>
    </row>
    <row r="11497" spans="24:27" x14ac:dyDescent="0.25">
      <c r="X11497"/>
      <c r="Y11497"/>
      <c r="Z11497"/>
      <c r="AA11497"/>
    </row>
    <row r="11498" spans="24:27" x14ac:dyDescent="0.25">
      <c r="X11498"/>
      <c r="Y11498"/>
      <c r="Z11498"/>
      <c r="AA11498"/>
    </row>
    <row r="11499" spans="24:27" x14ac:dyDescent="0.25">
      <c r="X11499"/>
      <c r="Y11499"/>
      <c r="Z11499"/>
      <c r="AA11499"/>
    </row>
    <row r="11500" spans="24:27" x14ac:dyDescent="0.25">
      <c r="X11500"/>
      <c r="Y11500"/>
      <c r="Z11500"/>
      <c r="AA11500"/>
    </row>
    <row r="11501" spans="24:27" x14ac:dyDescent="0.25">
      <c r="X11501"/>
      <c r="Y11501"/>
      <c r="Z11501"/>
      <c r="AA11501"/>
    </row>
    <row r="11502" spans="24:27" x14ac:dyDescent="0.25">
      <c r="X11502"/>
      <c r="Y11502"/>
      <c r="Z11502"/>
      <c r="AA11502"/>
    </row>
    <row r="11503" spans="24:27" x14ac:dyDescent="0.25">
      <c r="X11503"/>
      <c r="Y11503"/>
      <c r="Z11503"/>
      <c r="AA11503"/>
    </row>
    <row r="11504" spans="24:27" x14ac:dyDescent="0.25">
      <c r="X11504"/>
      <c r="Y11504"/>
      <c r="Z11504"/>
      <c r="AA11504"/>
    </row>
    <row r="11505" spans="24:27" x14ac:dyDescent="0.25">
      <c r="X11505"/>
      <c r="Y11505"/>
      <c r="Z11505"/>
      <c r="AA11505"/>
    </row>
    <row r="11506" spans="24:27" x14ac:dyDescent="0.25">
      <c r="X11506"/>
      <c r="Y11506"/>
      <c r="Z11506"/>
      <c r="AA11506"/>
    </row>
    <row r="11507" spans="24:27" x14ac:dyDescent="0.25">
      <c r="X11507"/>
      <c r="Y11507"/>
      <c r="Z11507"/>
      <c r="AA11507"/>
    </row>
    <row r="11508" spans="24:27" x14ac:dyDescent="0.25">
      <c r="X11508"/>
      <c r="Y11508"/>
      <c r="Z11508"/>
      <c r="AA11508"/>
    </row>
    <row r="11509" spans="24:27" x14ac:dyDescent="0.25">
      <c r="X11509"/>
      <c r="Y11509"/>
      <c r="Z11509"/>
      <c r="AA11509"/>
    </row>
    <row r="11510" spans="24:27" x14ac:dyDescent="0.25">
      <c r="X11510"/>
      <c r="Y11510"/>
      <c r="Z11510"/>
      <c r="AA11510"/>
    </row>
    <row r="11511" spans="24:27" x14ac:dyDescent="0.25">
      <c r="X11511"/>
      <c r="Y11511"/>
      <c r="Z11511"/>
      <c r="AA11511"/>
    </row>
    <row r="11512" spans="24:27" x14ac:dyDescent="0.25">
      <c r="X11512"/>
      <c r="Y11512"/>
      <c r="Z11512"/>
      <c r="AA11512"/>
    </row>
    <row r="11513" spans="24:27" x14ac:dyDescent="0.25">
      <c r="X11513"/>
      <c r="Y11513"/>
      <c r="Z11513"/>
      <c r="AA11513"/>
    </row>
    <row r="11514" spans="24:27" x14ac:dyDescent="0.25">
      <c r="X11514"/>
      <c r="Y11514"/>
      <c r="Z11514"/>
      <c r="AA11514"/>
    </row>
    <row r="11515" spans="24:27" x14ac:dyDescent="0.25">
      <c r="X11515"/>
      <c r="Y11515"/>
      <c r="Z11515"/>
      <c r="AA11515"/>
    </row>
    <row r="11516" spans="24:27" x14ac:dyDescent="0.25">
      <c r="X11516"/>
      <c r="Y11516"/>
      <c r="Z11516"/>
      <c r="AA11516"/>
    </row>
    <row r="11517" spans="24:27" x14ac:dyDescent="0.25">
      <c r="X11517"/>
      <c r="Y11517"/>
      <c r="Z11517"/>
      <c r="AA11517"/>
    </row>
    <row r="11518" spans="24:27" x14ac:dyDescent="0.25">
      <c r="X11518"/>
      <c r="Y11518"/>
      <c r="Z11518"/>
      <c r="AA11518"/>
    </row>
    <row r="11519" spans="24:27" x14ac:dyDescent="0.25">
      <c r="X11519"/>
      <c r="Y11519"/>
      <c r="Z11519"/>
      <c r="AA11519"/>
    </row>
    <row r="11520" spans="24:27" x14ac:dyDescent="0.25">
      <c r="X11520"/>
      <c r="Y11520"/>
      <c r="Z11520"/>
      <c r="AA11520"/>
    </row>
    <row r="11521" spans="24:27" x14ac:dyDescent="0.25">
      <c r="X11521"/>
      <c r="Y11521"/>
      <c r="Z11521"/>
      <c r="AA11521"/>
    </row>
    <row r="11522" spans="24:27" x14ac:dyDescent="0.25">
      <c r="X11522"/>
      <c r="Y11522"/>
      <c r="Z11522"/>
      <c r="AA11522"/>
    </row>
    <row r="11523" spans="24:27" x14ac:dyDescent="0.25">
      <c r="X11523"/>
      <c r="Y11523"/>
      <c r="Z11523"/>
      <c r="AA11523"/>
    </row>
    <row r="11524" spans="24:27" x14ac:dyDescent="0.25">
      <c r="X11524"/>
      <c r="Y11524"/>
      <c r="Z11524"/>
      <c r="AA11524"/>
    </row>
    <row r="11525" spans="24:27" x14ac:dyDescent="0.25">
      <c r="X11525"/>
      <c r="Y11525"/>
      <c r="Z11525"/>
      <c r="AA11525"/>
    </row>
    <row r="11526" spans="24:27" x14ac:dyDescent="0.25">
      <c r="X11526"/>
      <c r="Y11526"/>
      <c r="Z11526"/>
      <c r="AA11526"/>
    </row>
    <row r="11527" spans="24:27" x14ac:dyDescent="0.25">
      <c r="X11527"/>
      <c r="Y11527"/>
      <c r="Z11527"/>
      <c r="AA11527"/>
    </row>
    <row r="11528" spans="24:27" x14ac:dyDescent="0.25">
      <c r="X11528"/>
      <c r="Y11528"/>
      <c r="Z11528"/>
      <c r="AA11528"/>
    </row>
    <row r="11529" spans="24:27" x14ac:dyDescent="0.25">
      <c r="X11529"/>
      <c r="Y11529"/>
      <c r="Z11529"/>
      <c r="AA11529"/>
    </row>
    <row r="11530" spans="24:27" x14ac:dyDescent="0.25">
      <c r="X11530"/>
      <c r="Y11530"/>
      <c r="Z11530"/>
      <c r="AA11530"/>
    </row>
    <row r="11531" spans="24:27" x14ac:dyDescent="0.25">
      <c r="X11531"/>
      <c r="Y11531"/>
      <c r="Z11531"/>
      <c r="AA11531"/>
    </row>
    <row r="11532" spans="24:27" x14ac:dyDescent="0.25">
      <c r="X11532"/>
      <c r="Y11532"/>
      <c r="Z11532"/>
      <c r="AA11532"/>
    </row>
    <row r="11533" spans="24:27" x14ac:dyDescent="0.25">
      <c r="X11533"/>
      <c r="Y11533"/>
      <c r="Z11533"/>
      <c r="AA11533"/>
    </row>
    <row r="11534" spans="24:27" x14ac:dyDescent="0.25">
      <c r="X11534"/>
      <c r="Y11534"/>
      <c r="Z11534"/>
      <c r="AA11534"/>
    </row>
    <row r="11535" spans="24:27" x14ac:dyDescent="0.25">
      <c r="X11535"/>
      <c r="Y11535"/>
      <c r="Z11535"/>
      <c r="AA11535"/>
    </row>
    <row r="11536" spans="24:27" x14ac:dyDescent="0.25">
      <c r="X11536"/>
      <c r="Y11536"/>
      <c r="Z11536"/>
      <c r="AA11536"/>
    </row>
    <row r="11537" spans="24:27" x14ac:dyDescent="0.25">
      <c r="X11537"/>
      <c r="Y11537"/>
      <c r="Z11537"/>
      <c r="AA11537"/>
    </row>
    <row r="11538" spans="24:27" x14ac:dyDescent="0.25">
      <c r="X11538"/>
      <c r="Y11538"/>
      <c r="Z11538"/>
      <c r="AA11538"/>
    </row>
    <row r="11539" spans="24:27" x14ac:dyDescent="0.25">
      <c r="X11539"/>
      <c r="Y11539"/>
      <c r="Z11539"/>
      <c r="AA11539"/>
    </row>
    <row r="11540" spans="24:27" x14ac:dyDescent="0.25">
      <c r="X11540"/>
      <c r="Y11540"/>
      <c r="Z11540"/>
      <c r="AA11540"/>
    </row>
    <row r="11541" spans="24:27" x14ac:dyDescent="0.25">
      <c r="X11541"/>
      <c r="Y11541"/>
      <c r="Z11541"/>
      <c r="AA11541"/>
    </row>
    <row r="11542" spans="24:27" x14ac:dyDescent="0.25">
      <c r="X11542"/>
      <c r="Y11542"/>
      <c r="Z11542"/>
      <c r="AA11542"/>
    </row>
    <row r="11543" spans="24:27" x14ac:dyDescent="0.25">
      <c r="X11543"/>
      <c r="Y11543"/>
      <c r="Z11543"/>
      <c r="AA11543"/>
    </row>
    <row r="11544" spans="24:27" x14ac:dyDescent="0.25">
      <c r="X11544"/>
      <c r="Y11544"/>
      <c r="Z11544"/>
      <c r="AA11544"/>
    </row>
    <row r="11545" spans="24:27" x14ac:dyDescent="0.25">
      <c r="X11545"/>
      <c r="Y11545"/>
      <c r="Z11545"/>
      <c r="AA11545"/>
    </row>
    <row r="11546" spans="24:27" x14ac:dyDescent="0.25">
      <c r="X11546"/>
      <c r="Y11546"/>
      <c r="Z11546"/>
      <c r="AA11546"/>
    </row>
    <row r="11547" spans="24:27" x14ac:dyDescent="0.25">
      <c r="X11547"/>
      <c r="Y11547"/>
      <c r="Z11547"/>
      <c r="AA11547"/>
    </row>
    <row r="11548" spans="24:27" x14ac:dyDescent="0.25">
      <c r="X11548"/>
      <c r="Y11548"/>
      <c r="Z11548"/>
      <c r="AA11548"/>
    </row>
    <row r="11549" spans="24:27" x14ac:dyDescent="0.25">
      <c r="X11549"/>
      <c r="Y11549"/>
      <c r="Z11549"/>
      <c r="AA11549"/>
    </row>
    <row r="11550" spans="24:27" x14ac:dyDescent="0.25">
      <c r="X11550"/>
      <c r="Y11550"/>
      <c r="Z11550"/>
      <c r="AA11550"/>
    </row>
    <row r="11551" spans="24:27" x14ac:dyDescent="0.25">
      <c r="X11551"/>
      <c r="Y11551"/>
      <c r="Z11551"/>
      <c r="AA11551"/>
    </row>
    <row r="11552" spans="24:27" x14ac:dyDescent="0.25">
      <c r="X11552"/>
      <c r="Y11552"/>
      <c r="Z11552"/>
      <c r="AA11552"/>
    </row>
    <row r="11553" spans="24:27" x14ac:dyDescent="0.25">
      <c r="X11553"/>
      <c r="Y11553"/>
      <c r="Z11553"/>
      <c r="AA11553"/>
    </row>
    <row r="11554" spans="24:27" x14ac:dyDescent="0.25">
      <c r="X11554"/>
      <c r="Y11554"/>
      <c r="Z11554"/>
      <c r="AA11554"/>
    </row>
    <row r="11555" spans="24:27" x14ac:dyDescent="0.25">
      <c r="X11555"/>
      <c r="Y11555"/>
      <c r="Z11555"/>
      <c r="AA11555"/>
    </row>
    <row r="11556" spans="24:27" x14ac:dyDescent="0.25">
      <c r="X11556"/>
      <c r="Y11556"/>
      <c r="Z11556"/>
      <c r="AA11556"/>
    </row>
    <row r="11557" spans="24:27" x14ac:dyDescent="0.25">
      <c r="X11557"/>
      <c r="Y11557"/>
      <c r="Z11557"/>
      <c r="AA11557"/>
    </row>
    <row r="11558" spans="24:27" x14ac:dyDescent="0.25">
      <c r="X11558"/>
      <c r="Y11558"/>
      <c r="Z11558"/>
      <c r="AA11558"/>
    </row>
    <row r="11559" spans="24:27" x14ac:dyDescent="0.25">
      <c r="X11559"/>
      <c r="Y11559"/>
      <c r="Z11559"/>
      <c r="AA11559"/>
    </row>
    <row r="11560" spans="24:27" x14ac:dyDescent="0.25">
      <c r="X11560"/>
      <c r="Y11560"/>
      <c r="Z11560"/>
      <c r="AA11560"/>
    </row>
    <row r="11561" spans="24:27" x14ac:dyDescent="0.25">
      <c r="X11561"/>
      <c r="Y11561"/>
      <c r="Z11561"/>
      <c r="AA11561"/>
    </row>
    <row r="11562" spans="24:27" x14ac:dyDescent="0.25">
      <c r="X11562"/>
      <c r="Y11562"/>
      <c r="Z11562"/>
      <c r="AA11562"/>
    </row>
    <row r="11563" spans="24:27" x14ac:dyDescent="0.25">
      <c r="X11563"/>
      <c r="Y11563"/>
      <c r="Z11563"/>
      <c r="AA11563"/>
    </row>
    <row r="11564" spans="24:27" x14ac:dyDescent="0.25">
      <c r="X11564"/>
      <c r="Y11564"/>
      <c r="Z11564"/>
      <c r="AA11564"/>
    </row>
    <row r="11565" spans="24:27" x14ac:dyDescent="0.25">
      <c r="X11565"/>
      <c r="Y11565"/>
      <c r="Z11565"/>
      <c r="AA11565"/>
    </row>
    <row r="11566" spans="24:27" x14ac:dyDescent="0.25">
      <c r="X11566"/>
      <c r="Y11566"/>
      <c r="Z11566"/>
      <c r="AA11566"/>
    </row>
    <row r="11567" spans="24:27" x14ac:dyDescent="0.25">
      <c r="X11567"/>
      <c r="Y11567"/>
      <c r="Z11567"/>
      <c r="AA11567"/>
    </row>
    <row r="11568" spans="24:27" x14ac:dyDescent="0.25">
      <c r="X11568"/>
      <c r="Y11568"/>
      <c r="Z11568"/>
      <c r="AA11568"/>
    </row>
    <row r="11569" spans="24:27" x14ac:dyDescent="0.25">
      <c r="X11569"/>
      <c r="Y11569"/>
      <c r="Z11569"/>
      <c r="AA11569"/>
    </row>
    <row r="11570" spans="24:27" x14ac:dyDescent="0.25">
      <c r="X11570"/>
      <c r="Y11570"/>
      <c r="Z11570"/>
      <c r="AA11570"/>
    </row>
    <row r="11571" spans="24:27" x14ac:dyDescent="0.25">
      <c r="X11571"/>
      <c r="Y11571"/>
      <c r="Z11571"/>
      <c r="AA11571"/>
    </row>
    <row r="11572" spans="24:27" x14ac:dyDescent="0.25">
      <c r="X11572"/>
      <c r="Y11572"/>
      <c r="Z11572"/>
      <c r="AA11572"/>
    </row>
    <row r="11573" spans="24:27" x14ac:dyDescent="0.25">
      <c r="X11573"/>
      <c r="Y11573"/>
      <c r="Z11573"/>
      <c r="AA11573"/>
    </row>
    <row r="11574" spans="24:27" x14ac:dyDescent="0.25">
      <c r="X11574"/>
      <c r="Y11574"/>
      <c r="Z11574"/>
      <c r="AA11574"/>
    </row>
    <row r="11575" spans="24:27" x14ac:dyDescent="0.25">
      <c r="X11575"/>
      <c r="Y11575"/>
      <c r="Z11575"/>
      <c r="AA11575"/>
    </row>
    <row r="11576" spans="24:27" x14ac:dyDescent="0.25">
      <c r="X11576"/>
      <c r="Y11576"/>
      <c r="Z11576"/>
      <c r="AA11576"/>
    </row>
    <row r="11577" spans="24:27" x14ac:dyDescent="0.25">
      <c r="X11577"/>
      <c r="Y11577"/>
      <c r="Z11577"/>
      <c r="AA11577"/>
    </row>
    <row r="11578" spans="24:27" x14ac:dyDescent="0.25">
      <c r="X11578"/>
      <c r="Y11578"/>
      <c r="Z11578"/>
      <c r="AA11578"/>
    </row>
    <row r="11579" spans="24:27" x14ac:dyDescent="0.25">
      <c r="X11579"/>
      <c r="Y11579"/>
      <c r="Z11579"/>
      <c r="AA11579"/>
    </row>
    <row r="11580" spans="24:27" x14ac:dyDescent="0.25">
      <c r="X11580"/>
      <c r="Y11580"/>
      <c r="Z11580"/>
      <c r="AA11580"/>
    </row>
    <row r="11581" spans="24:27" x14ac:dyDescent="0.25">
      <c r="X11581"/>
      <c r="Y11581"/>
      <c r="Z11581"/>
      <c r="AA11581"/>
    </row>
    <row r="11582" spans="24:27" x14ac:dyDescent="0.25">
      <c r="X11582"/>
      <c r="Y11582"/>
      <c r="Z11582"/>
      <c r="AA11582"/>
    </row>
    <row r="11583" spans="24:27" x14ac:dyDescent="0.25">
      <c r="X11583"/>
      <c r="Y11583"/>
      <c r="Z11583"/>
      <c r="AA11583"/>
    </row>
    <row r="11584" spans="24:27" x14ac:dyDescent="0.25">
      <c r="X11584"/>
      <c r="Y11584"/>
      <c r="Z11584"/>
      <c r="AA11584"/>
    </row>
    <row r="11585" spans="24:27" x14ac:dyDescent="0.25">
      <c r="X11585"/>
      <c r="Y11585"/>
      <c r="Z11585"/>
      <c r="AA11585"/>
    </row>
    <row r="11586" spans="24:27" x14ac:dyDescent="0.25">
      <c r="X11586"/>
      <c r="Y11586"/>
      <c r="Z11586"/>
      <c r="AA11586"/>
    </row>
    <row r="11587" spans="24:27" x14ac:dyDescent="0.25">
      <c r="X11587"/>
      <c r="Y11587"/>
      <c r="Z11587"/>
      <c r="AA11587"/>
    </row>
    <row r="11588" spans="24:27" x14ac:dyDescent="0.25">
      <c r="X11588"/>
      <c r="Y11588"/>
      <c r="Z11588"/>
      <c r="AA11588"/>
    </row>
    <row r="11589" spans="24:27" x14ac:dyDescent="0.25">
      <c r="X11589"/>
      <c r="Y11589"/>
      <c r="Z11589"/>
      <c r="AA11589"/>
    </row>
    <row r="11590" spans="24:27" x14ac:dyDescent="0.25">
      <c r="X11590"/>
      <c r="Y11590"/>
      <c r="Z11590"/>
      <c r="AA11590"/>
    </row>
    <row r="11591" spans="24:27" x14ac:dyDescent="0.25">
      <c r="X11591"/>
      <c r="Y11591"/>
      <c r="Z11591"/>
      <c r="AA11591"/>
    </row>
    <row r="11592" spans="24:27" x14ac:dyDescent="0.25">
      <c r="X11592"/>
      <c r="Y11592"/>
      <c r="Z11592"/>
      <c r="AA11592"/>
    </row>
    <row r="11593" spans="24:27" x14ac:dyDescent="0.25">
      <c r="X11593"/>
      <c r="Y11593"/>
      <c r="Z11593"/>
      <c r="AA11593"/>
    </row>
    <row r="11594" spans="24:27" x14ac:dyDescent="0.25">
      <c r="X11594"/>
      <c r="Y11594"/>
      <c r="Z11594"/>
      <c r="AA11594"/>
    </row>
    <row r="11595" spans="24:27" x14ac:dyDescent="0.25">
      <c r="X11595"/>
      <c r="Y11595"/>
      <c r="Z11595"/>
      <c r="AA11595"/>
    </row>
    <row r="11596" spans="24:27" x14ac:dyDescent="0.25">
      <c r="X11596"/>
      <c r="Y11596"/>
      <c r="Z11596"/>
      <c r="AA11596"/>
    </row>
    <row r="11597" spans="24:27" x14ac:dyDescent="0.25">
      <c r="X11597"/>
      <c r="Y11597"/>
      <c r="Z11597"/>
      <c r="AA11597"/>
    </row>
    <row r="11598" spans="24:27" x14ac:dyDescent="0.25">
      <c r="X11598"/>
      <c r="Y11598"/>
      <c r="Z11598"/>
      <c r="AA11598"/>
    </row>
    <row r="11599" spans="24:27" x14ac:dyDescent="0.25">
      <c r="X11599"/>
      <c r="Y11599"/>
      <c r="Z11599"/>
      <c r="AA11599"/>
    </row>
    <row r="11600" spans="24:27" x14ac:dyDescent="0.25">
      <c r="X11600"/>
      <c r="Y11600"/>
      <c r="Z11600"/>
      <c r="AA11600"/>
    </row>
    <row r="11601" spans="24:27" x14ac:dyDescent="0.25">
      <c r="X11601"/>
      <c r="Y11601"/>
      <c r="Z11601"/>
      <c r="AA11601"/>
    </row>
    <row r="11602" spans="24:27" x14ac:dyDescent="0.25">
      <c r="X11602"/>
      <c r="Y11602"/>
      <c r="Z11602"/>
      <c r="AA11602"/>
    </row>
    <row r="11603" spans="24:27" x14ac:dyDescent="0.25">
      <c r="X11603"/>
      <c r="Y11603"/>
      <c r="Z11603"/>
      <c r="AA11603"/>
    </row>
    <row r="11604" spans="24:27" x14ac:dyDescent="0.25">
      <c r="X11604"/>
      <c r="Y11604"/>
      <c r="Z11604"/>
      <c r="AA11604"/>
    </row>
    <row r="11605" spans="24:27" x14ac:dyDescent="0.25">
      <c r="X11605"/>
      <c r="Y11605"/>
      <c r="Z11605"/>
      <c r="AA11605"/>
    </row>
    <row r="11606" spans="24:27" x14ac:dyDescent="0.25">
      <c r="X11606"/>
      <c r="Y11606"/>
      <c r="Z11606"/>
      <c r="AA11606"/>
    </row>
    <row r="11607" spans="24:27" x14ac:dyDescent="0.25">
      <c r="X11607"/>
      <c r="Y11607"/>
      <c r="Z11607"/>
      <c r="AA11607"/>
    </row>
    <row r="11608" spans="24:27" x14ac:dyDescent="0.25">
      <c r="X11608"/>
      <c r="Y11608"/>
      <c r="Z11608"/>
      <c r="AA11608"/>
    </row>
    <row r="11609" spans="24:27" x14ac:dyDescent="0.25">
      <c r="X11609"/>
      <c r="Y11609"/>
      <c r="Z11609"/>
      <c r="AA11609"/>
    </row>
    <row r="11610" spans="24:27" x14ac:dyDescent="0.25">
      <c r="X11610"/>
      <c r="Y11610"/>
      <c r="Z11610"/>
      <c r="AA11610"/>
    </row>
    <row r="11611" spans="24:27" x14ac:dyDescent="0.25">
      <c r="X11611"/>
      <c r="Y11611"/>
      <c r="Z11611"/>
      <c r="AA11611"/>
    </row>
    <row r="11612" spans="24:27" x14ac:dyDescent="0.25">
      <c r="X11612"/>
      <c r="Y11612"/>
      <c r="Z11612"/>
      <c r="AA11612"/>
    </row>
    <row r="11613" spans="24:27" x14ac:dyDescent="0.25">
      <c r="X11613"/>
      <c r="Y11613"/>
      <c r="Z11613"/>
      <c r="AA11613"/>
    </row>
    <row r="11614" spans="24:27" x14ac:dyDescent="0.25">
      <c r="X11614"/>
      <c r="Y11614"/>
      <c r="Z11614"/>
      <c r="AA11614"/>
    </row>
    <row r="11615" spans="24:27" x14ac:dyDescent="0.25">
      <c r="X11615"/>
      <c r="Y11615"/>
      <c r="Z11615"/>
      <c r="AA11615"/>
    </row>
    <row r="11616" spans="24:27" x14ac:dyDescent="0.25">
      <c r="X11616"/>
      <c r="Y11616"/>
      <c r="Z11616"/>
      <c r="AA11616"/>
    </row>
    <row r="11617" spans="24:27" x14ac:dyDescent="0.25">
      <c r="X11617"/>
      <c r="Y11617"/>
      <c r="Z11617"/>
      <c r="AA11617"/>
    </row>
    <row r="11618" spans="24:27" x14ac:dyDescent="0.25">
      <c r="X11618"/>
      <c r="Y11618"/>
      <c r="Z11618"/>
      <c r="AA11618"/>
    </row>
    <row r="11619" spans="24:27" x14ac:dyDescent="0.25">
      <c r="X11619"/>
      <c r="Y11619"/>
      <c r="Z11619"/>
      <c r="AA11619"/>
    </row>
    <row r="11620" spans="24:27" x14ac:dyDescent="0.25">
      <c r="X11620"/>
      <c r="Y11620"/>
      <c r="Z11620"/>
      <c r="AA11620"/>
    </row>
    <row r="11621" spans="24:27" x14ac:dyDescent="0.25">
      <c r="X11621"/>
      <c r="Y11621"/>
      <c r="Z11621"/>
      <c r="AA11621"/>
    </row>
    <row r="11622" spans="24:27" x14ac:dyDescent="0.25">
      <c r="X11622"/>
      <c r="Y11622"/>
      <c r="Z11622"/>
      <c r="AA11622"/>
    </row>
    <row r="11623" spans="24:27" x14ac:dyDescent="0.25">
      <c r="X11623"/>
      <c r="Y11623"/>
      <c r="Z11623"/>
      <c r="AA11623"/>
    </row>
    <row r="11624" spans="24:27" x14ac:dyDescent="0.25">
      <c r="X11624"/>
      <c r="Y11624"/>
      <c r="Z11624"/>
      <c r="AA11624"/>
    </row>
    <row r="11625" spans="24:27" x14ac:dyDescent="0.25">
      <c r="X11625"/>
      <c r="Y11625"/>
      <c r="Z11625"/>
      <c r="AA11625"/>
    </row>
    <row r="11626" spans="24:27" x14ac:dyDescent="0.25">
      <c r="X11626"/>
      <c r="Y11626"/>
      <c r="Z11626"/>
      <c r="AA11626"/>
    </row>
    <row r="11627" spans="24:27" x14ac:dyDescent="0.25">
      <c r="X11627"/>
      <c r="Y11627"/>
      <c r="Z11627"/>
      <c r="AA11627"/>
    </row>
    <row r="11628" spans="24:27" x14ac:dyDescent="0.25">
      <c r="X11628"/>
      <c r="Y11628"/>
      <c r="Z11628"/>
      <c r="AA11628"/>
    </row>
    <row r="11629" spans="24:27" x14ac:dyDescent="0.25">
      <c r="X11629"/>
      <c r="Y11629"/>
      <c r="Z11629"/>
      <c r="AA11629"/>
    </row>
    <row r="11630" spans="24:27" x14ac:dyDescent="0.25">
      <c r="X11630"/>
      <c r="Y11630"/>
      <c r="Z11630"/>
      <c r="AA11630"/>
    </row>
    <row r="11631" spans="24:27" x14ac:dyDescent="0.25">
      <c r="X11631"/>
      <c r="Y11631"/>
      <c r="Z11631"/>
      <c r="AA11631"/>
    </row>
    <row r="11632" spans="24:27" x14ac:dyDescent="0.25">
      <c r="X11632"/>
      <c r="Y11632"/>
      <c r="Z11632"/>
      <c r="AA11632"/>
    </row>
    <row r="11633" spans="24:27" x14ac:dyDescent="0.25">
      <c r="X11633"/>
      <c r="Y11633"/>
      <c r="Z11633"/>
      <c r="AA11633"/>
    </row>
    <row r="11634" spans="24:27" x14ac:dyDescent="0.25">
      <c r="X11634"/>
      <c r="Y11634"/>
      <c r="Z11634"/>
      <c r="AA11634"/>
    </row>
    <row r="11635" spans="24:27" x14ac:dyDescent="0.25">
      <c r="X11635"/>
      <c r="Y11635"/>
      <c r="Z11635"/>
      <c r="AA11635"/>
    </row>
    <row r="11636" spans="24:27" x14ac:dyDescent="0.25">
      <c r="X11636"/>
      <c r="Y11636"/>
      <c r="Z11636"/>
      <c r="AA11636"/>
    </row>
    <row r="11637" spans="24:27" x14ac:dyDescent="0.25">
      <c r="X11637"/>
      <c r="Y11637"/>
      <c r="Z11637"/>
      <c r="AA11637"/>
    </row>
    <row r="11638" spans="24:27" x14ac:dyDescent="0.25">
      <c r="X11638"/>
      <c r="Y11638"/>
      <c r="Z11638"/>
      <c r="AA11638"/>
    </row>
    <row r="11639" spans="24:27" x14ac:dyDescent="0.25">
      <c r="X11639"/>
      <c r="Y11639"/>
      <c r="Z11639"/>
      <c r="AA11639"/>
    </row>
    <row r="11640" spans="24:27" x14ac:dyDescent="0.25">
      <c r="X11640"/>
      <c r="Y11640"/>
      <c r="Z11640"/>
      <c r="AA11640"/>
    </row>
    <row r="11641" spans="24:27" x14ac:dyDescent="0.25">
      <c r="X11641"/>
      <c r="Y11641"/>
      <c r="Z11641"/>
      <c r="AA11641"/>
    </row>
    <row r="11642" spans="24:27" x14ac:dyDescent="0.25">
      <c r="X11642"/>
      <c r="Y11642"/>
      <c r="Z11642"/>
      <c r="AA11642"/>
    </row>
    <row r="11643" spans="24:27" x14ac:dyDescent="0.25">
      <c r="X11643"/>
      <c r="Y11643"/>
      <c r="Z11643"/>
      <c r="AA11643"/>
    </row>
    <row r="11644" spans="24:27" x14ac:dyDescent="0.25">
      <c r="X11644"/>
      <c r="Y11644"/>
      <c r="Z11644"/>
      <c r="AA11644"/>
    </row>
    <row r="11645" spans="24:27" x14ac:dyDescent="0.25">
      <c r="X11645"/>
      <c r="Y11645"/>
      <c r="Z11645"/>
      <c r="AA11645"/>
    </row>
    <row r="11646" spans="24:27" x14ac:dyDescent="0.25">
      <c r="X11646"/>
      <c r="Y11646"/>
      <c r="Z11646"/>
      <c r="AA11646"/>
    </row>
    <row r="11647" spans="24:27" x14ac:dyDescent="0.25">
      <c r="X11647"/>
      <c r="Y11647"/>
      <c r="Z11647"/>
      <c r="AA11647"/>
    </row>
    <row r="11648" spans="24:27" x14ac:dyDescent="0.25">
      <c r="X11648"/>
      <c r="Y11648"/>
      <c r="Z11648"/>
      <c r="AA11648"/>
    </row>
    <row r="11649" spans="24:27" x14ac:dyDescent="0.25">
      <c r="X11649"/>
      <c r="Y11649"/>
      <c r="Z11649"/>
      <c r="AA11649"/>
    </row>
    <row r="11650" spans="24:27" x14ac:dyDescent="0.25">
      <c r="X11650"/>
      <c r="Y11650"/>
      <c r="Z11650"/>
      <c r="AA11650"/>
    </row>
    <row r="11651" spans="24:27" x14ac:dyDescent="0.25">
      <c r="X11651"/>
      <c r="Y11651"/>
      <c r="Z11651"/>
      <c r="AA11651"/>
    </row>
    <row r="11652" spans="24:27" x14ac:dyDescent="0.25">
      <c r="X11652"/>
      <c r="Y11652"/>
      <c r="Z11652"/>
      <c r="AA11652"/>
    </row>
    <row r="11653" spans="24:27" x14ac:dyDescent="0.25">
      <c r="X11653"/>
      <c r="Y11653"/>
      <c r="Z11653"/>
      <c r="AA11653"/>
    </row>
    <row r="11654" spans="24:27" x14ac:dyDescent="0.25">
      <c r="X11654"/>
      <c r="Y11654"/>
      <c r="Z11654"/>
      <c r="AA11654"/>
    </row>
    <row r="11655" spans="24:27" x14ac:dyDescent="0.25">
      <c r="X11655"/>
      <c r="Y11655"/>
      <c r="Z11655"/>
      <c r="AA11655"/>
    </row>
    <row r="11656" spans="24:27" x14ac:dyDescent="0.25">
      <c r="X11656"/>
      <c r="Y11656"/>
      <c r="Z11656"/>
      <c r="AA11656"/>
    </row>
    <row r="11657" spans="24:27" x14ac:dyDescent="0.25">
      <c r="X11657"/>
      <c r="Y11657"/>
      <c r="Z11657"/>
      <c r="AA11657"/>
    </row>
    <row r="11658" spans="24:27" x14ac:dyDescent="0.25">
      <c r="X11658"/>
      <c r="Y11658"/>
      <c r="Z11658"/>
      <c r="AA11658"/>
    </row>
    <row r="11659" spans="24:27" x14ac:dyDescent="0.25">
      <c r="X11659"/>
      <c r="Y11659"/>
      <c r="Z11659"/>
      <c r="AA11659"/>
    </row>
    <row r="11660" spans="24:27" x14ac:dyDescent="0.25">
      <c r="X11660"/>
      <c r="Y11660"/>
      <c r="Z11660"/>
      <c r="AA11660"/>
    </row>
    <row r="11661" spans="24:27" x14ac:dyDescent="0.25">
      <c r="X11661"/>
      <c r="Y11661"/>
      <c r="Z11661"/>
      <c r="AA11661"/>
    </row>
    <row r="11662" spans="24:27" x14ac:dyDescent="0.25">
      <c r="X11662"/>
      <c r="Y11662"/>
      <c r="Z11662"/>
      <c r="AA11662"/>
    </row>
    <row r="11663" spans="24:27" x14ac:dyDescent="0.25">
      <c r="X11663"/>
      <c r="Y11663"/>
      <c r="Z11663"/>
      <c r="AA11663"/>
    </row>
    <row r="11664" spans="24:27" x14ac:dyDescent="0.25">
      <c r="X11664"/>
      <c r="Y11664"/>
      <c r="Z11664"/>
      <c r="AA11664"/>
    </row>
    <row r="11665" spans="24:27" x14ac:dyDescent="0.25">
      <c r="X11665"/>
      <c r="Y11665"/>
      <c r="Z11665"/>
      <c r="AA11665"/>
    </row>
    <row r="11666" spans="24:27" x14ac:dyDescent="0.25">
      <c r="X11666"/>
      <c r="Y11666"/>
      <c r="Z11666"/>
      <c r="AA11666"/>
    </row>
    <row r="11667" spans="24:27" x14ac:dyDescent="0.25">
      <c r="X11667"/>
      <c r="Y11667"/>
      <c r="Z11667"/>
      <c r="AA11667"/>
    </row>
    <row r="11668" spans="24:27" x14ac:dyDescent="0.25">
      <c r="X11668"/>
      <c r="Y11668"/>
      <c r="Z11668"/>
      <c r="AA11668"/>
    </row>
    <row r="11669" spans="24:27" x14ac:dyDescent="0.25">
      <c r="X11669"/>
      <c r="Y11669"/>
      <c r="Z11669"/>
      <c r="AA11669"/>
    </row>
    <row r="11670" spans="24:27" x14ac:dyDescent="0.25">
      <c r="X11670"/>
      <c r="Y11670"/>
      <c r="Z11670"/>
      <c r="AA11670"/>
    </row>
    <row r="11671" spans="24:27" x14ac:dyDescent="0.25">
      <c r="X11671"/>
      <c r="Y11671"/>
      <c r="Z11671"/>
      <c r="AA11671"/>
    </row>
    <row r="11672" spans="24:27" x14ac:dyDescent="0.25">
      <c r="X11672"/>
      <c r="Y11672"/>
      <c r="Z11672"/>
      <c r="AA11672"/>
    </row>
    <row r="11673" spans="24:27" x14ac:dyDescent="0.25">
      <c r="X11673"/>
      <c r="Y11673"/>
      <c r="Z11673"/>
      <c r="AA11673"/>
    </row>
    <row r="11674" spans="24:27" x14ac:dyDescent="0.25">
      <c r="X11674"/>
      <c r="Y11674"/>
      <c r="Z11674"/>
      <c r="AA11674"/>
    </row>
    <row r="11675" spans="24:27" x14ac:dyDescent="0.25">
      <c r="X11675"/>
      <c r="Y11675"/>
      <c r="Z11675"/>
      <c r="AA11675"/>
    </row>
    <row r="11676" spans="24:27" x14ac:dyDescent="0.25">
      <c r="X11676"/>
      <c r="Y11676"/>
      <c r="Z11676"/>
      <c r="AA11676"/>
    </row>
    <row r="11677" spans="24:27" x14ac:dyDescent="0.25">
      <c r="X11677"/>
      <c r="Y11677"/>
      <c r="Z11677"/>
      <c r="AA11677"/>
    </row>
    <row r="11678" spans="24:27" x14ac:dyDescent="0.25">
      <c r="X11678"/>
      <c r="Y11678"/>
      <c r="Z11678"/>
      <c r="AA11678"/>
    </row>
    <row r="11679" spans="24:27" x14ac:dyDescent="0.25">
      <c r="X11679"/>
      <c r="Y11679"/>
      <c r="Z11679"/>
      <c r="AA11679"/>
    </row>
    <row r="11680" spans="24:27" x14ac:dyDescent="0.25">
      <c r="X11680"/>
      <c r="Y11680"/>
      <c r="Z11680"/>
      <c r="AA11680"/>
    </row>
    <row r="11681" spans="24:27" x14ac:dyDescent="0.25">
      <c r="X11681"/>
      <c r="Y11681"/>
      <c r="Z11681"/>
      <c r="AA11681"/>
    </row>
    <row r="11682" spans="24:27" x14ac:dyDescent="0.25">
      <c r="X11682"/>
      <c r="Y11682"/>
      <c r="Z11682"/>
      <c r="AA11682"/>
    </row>
    <row r="11683" spans="24:27" x14ac:dyDescent="0.25">
      <c r="X11683"/>
      <c r="Y11683"/>
      <c r="Z11683"/>
      <c r="AA11683"/>
    </row>
    <row r="11684" spans="24:27" x14ac:dyDescent="0.25">
      <c r="X11684"/>
      <c r="Y11684"/>
      <c r="Z11684"/>
      <c r="AA11684"/>
    </row>
    <row r="11685" spans="24:27" x14ac:dyDescent="0.25">
      <c r="X11685"/>
      <c r="Y11685"/>
      <c r="Z11685"/>
      <c r="AA11685"/>
    </row>
    <row r="11686" spans="24:27" x14ac:dyDescent="0.25">
      <c r="X11686"/>
      <c r="Y11686"/>
      <c r="Z11686"/>
      <c r="AA11686"/>
    </row>
    <row r="11687" spans="24:27" x14ac:dyDescent="0.25">
      <c r="X11687"/>
      <c r="Y11687"/>
      <c r="Z11687"/>
      <c r="AA11687"/>
    </row>
    <row r="11688" spans="24:27" x14ac:dyDescent="0.25">
      <c r="X11688"/>
      <c r="Y11688"/>
      <c r="Z11688"/>
      <c r="AA11688"/>
    </row>
    <row r="11689" spans="24:27" x14ac:dyDescent="0.25">
      <c r="X11689"/>
      <c r="Y11689"/>
      <c r="Z11689"/>
      <c r="AA11689"/>
    </row>
    <row r="11690" spans="24:27" x14ac:dyDescent="0.25">
      <c r="X11690"/>
      <c r="Y11690"/>
      <c r="Z11690"/>
      <c r="AA11690"/>
    </row>
    <row r="11691" spans="24:27" x14ac:dyDescent="0.25">
      <c r="X11691"/>
      <c r="Y11691"/>
      <c r="Z11691"/>
      <c r="AA11691"/>
    </row>
    <row r="11692" spans="24:27" x14ac:dyDescent="0.25">
      <c r="X11692"/>
      <c r="Y11692"/>
      <c r="Z11692"/>
      <c r="AA11692"/>
    </row>
    <row r="11693" spans="24:27" x14ac:dyDescent="0.25">
      <c r="X11693"/>
      <c r="Y11693"/>
      <c r="Z11693"/>
      <c r="AA11693"/>
    </row>
    <row r="11694" spans="24:27" x14ac:dyDescent="0.25">
      <c r="X11694"/>
      <c r="Y11694"/>
      <c r="Z11694"/>
      <c r="AA11694"/>
    </row>
    <row r="11695" spans="24:27" x14ac:dyDescent="0.25">
      <c r="X11695"/>
      <c r="Y11695"/>
      <c r="Z11695"/>
      <c r="AA11695"/>
    </row>
    <row r="11696" spans="24:27" x14ac:dyDescent="0.25">
      <c r="X11696"/>
      <c r="Y11696"/>
      <c r="Z11696"/>
      <c r="AA11696"/>
    </row>
    <row r="11697" spans="24:27" x14ac:dyDescent="0.25">
      <c r="X11697"/>
      <c r="Y11697"/>
      <c r="Z11697"/>
      <c r="AA11697"/>
    </row>
    <row r="11698" spans="24:27" x14ac:dyDescent="0.25">
      <c r="X11698"/>
      <c r="Y11698"/>
      <c r="Z11698"/>
      <c r="AA11698"/>
    </row>
    <row r="11699" spans="24:27" x14ac:dyDescent="0.25">
      <c r="X11699"/>
      <c r="Y11699"/>
      <c r="Z11699"/>
      <c r="AA11699"/>
    </row>
    <row r="11700" spans="24:27" x14ac:dyDescent="0.25">
      <c r="X11700"/>
      <c r="Y11700"/>
      <c r="Z11700"/>
      <c r="AA11700"/>
    </row>
    <row r="11701" spans="24:27" x14ac:dyDescent="0.25">
      <c r="X11701"/>
      <c r="Y11701"/>
      <c r="Z11701"/>
      <c r="AA11701"/>
    </row>
    <row r="11702" spans="24:27" x14ac:dyDescent="0.25">
      <c r="X11702"/>
      <c r="Y11702"/>
      <c r="Z11702"/>
      <c r="AA11702"/>
    </row>
    <row r="11703" spans="24:27" x14ac:dyDescent="0.25">
      <c r="X11703"/>
      <c r="Y11703"/>
      <c r="Z11703"/>
      <c r="AA11703"/>
    </row>
    <row r="11704" spans="24:27" x14ac:dyDescent="0.25">
      <c r="X11704"/>
      <c r="Y11704"/>
      <c r="Z11704"/>
      <c r="AA11704"/>
    </row>
    <row r="11705" spans="24:27" x14ac:dyDescent="0.25">
      <c r="X11705"/>
      <c r="Y11705"/>
      <c r="Z11705"/>
      <c r="AA11705"/>
    </row>
    <row r="11706" spans="24:27" x14ac:dyDescent="0.25">
      <c r="X11706"/>
      <c r="Y11706"/>
      <c r="Z11706"/>
      <c r="AA11706"/>
    </row>
    <row r="11707" spans="24:27" x14ac:dyDescent="0.25">
      <c r="X11707"/>
      <c r="Y11707"/>
      <c r="Z11707"/>
      <c r="AA11707"/>
    </row>
    <row r="11708" spans="24:27" x14ac:dyDescent="0.25">
      <c r="X11708"/>
      <c r="Y11708"/>
      <c r="Z11708"/>
      <c r="AA11708"/>
    </row>
    <row r="11709" spans="24:27" x14ac:dyDescent="0.25">
      <c r="X11709"/>
      <c r="Y11709"/>
      <c r="Z11709"/>
      <c r="AA11709"/>
    </row>
    <row r="11710" spans="24:27" x14ac:dyDescent="0.25">
      <c r="X11710"/>
      <c r="Y11710"/>
      <c r="Z11710"/>
      <c r="AA11710"/>
    </row>
    <row r="11711" spans="24:27" x14ac:dyDescent="0.25">
      <c r="X11711"/>
      <c r="Y11711"/>
      <c r="Z11711"/>
      <c r="AA11711"/>
    </row>
    <row r="11712" spans="24:27" x14ac:dyDescent="0.25">
      <c r="X11712"/>
      <c r="Y11712"/>
      <c r="Z11712"/>
      <c r="AA11712"/>
    </row>
    <row r="11713" spans="24:27" x14ac:dyDescent="0.25">
      <c r="X11713"/>
      <c r="Y11713"/>
      <c r="Z11713"/>
      <c r="AA11713"/>
    </row>
    <row r="11714" spans="24:27" x14ac:dyDescent="0.25">
      <c r="X11714"/>
      <c r="Y11714"/>
      <c r="Z11714"/>
      <c r="AA11714"/>
    </row>
    <row r="11715" spans="24:27" x14ac:dyDescent="0.25">
      <c r="X11715"/>
      <c r="Y11715"/>
      <c r="Z11715"/>
      <c r="AA11715"/>
    </row>
    <row r="11716" spans="24:27" x14ac:dyDescent="0.25">
      <c r="X11716"/>
      <c r="Y11716"/>
      <c r="Z11716"/>
      <c r="AA11716"/>
    </row>
    <row r="11717" spans="24:27" x14ac:dyDescent="0.25">
      <c r="X11717"/>
      <c r="Y11717"/>
      <c r="Z11717"/>
      <c r="AA11717"/>
    </row>
    <row r="11718" spans="24:27" x14ac:dyDescent="0.25">
      <c r="X11718"/>
      <c r="Y11718"/>
      <c r="Z11718"/>
      <c r="AA11718"/>
    </row>
    <row r="11719" spans="24:27" x14ac:dyDescent="0.25">
      <c r="X11719"/>
      <c r="Y11719"/>
      <c r="Z11719"/>
      <c r="AA11719"/>
    </row>
    <row r="11720" spans="24:27" x14ac:dyDescent="0.25">
      <c r="X11720"/>
      <c r="Y11720"/>
      <c r="Z11720"/>
      <c r="AA11720"/>
    </row>
    <row r="11721" spans="24:27" x14ac:dyDescent="0.25">
      <c r="X11721"/>
      <c r="Y11721"/>
      <c r="Z11721"/>
      <c r="AA11721"/>
    </row>
    <row r="11722" spans="24:27" x14ac:dyDescent="0.25">
      <c r="X11722"/>
      <c r="Y11722"/>
      <c r="Z11722"/>
      <c r="AA11722"/>
    </row>
    <row r="11723" spans="24:27" x14ac:dyDescent="0.25">
      <c r="X11723"/>
      <c r="Y11723"/>
      <c r="Z11723"/>
      <c r="AA11723"/>
    </row>
    <row r="11724" spans="24:27" x14ac:dyDescent="0.25">
      <c r="X11724"/>
      <c r="Y11724"/>
      <c r="Z11724"/>
      <c r="AA11724"/>
    </row>
    <row r="11725" spans="24:27" x14ac:dyDescent="0.25">
      <c r="X11725"/>
      <c r="Y11725"/>
      <c r="Z11725"/>
      <c r="AA11725"/>
    </row>
    <row r="11726" spans="24:27" x14ac:dyDescent="0.25">
      <c r="X11726"/>
      <c r="Y11726"/>
      <c r="Z11726"/>
      <c r="AA11726"/>
    </row>
    <row r="11727" spans="24:27" x14ac:dyDescent="0.25">
      <c r="X11727"/>
      <c r="Y11727"/>
      <c r="Z11727"/>
      <c r="AA11727"/>
    </row>
    <row r="11728" spans="24:27" x14ac:dyDescent="0.25">
      <c r="X11728"/>
      <c r="Y11728"/>
      <c r="Z11728"/>
      <c r="AA11728"/>
    </row>
    <row r="11729" spans="24:27" x14ac:dyDescent="0.25">
      <c r="X11729"/>
      <c r="Y11729"/>
      <c r="Z11729"/>
      <c r="AA11729"/>
    </row>
    <row r="11730" spans="24:27" x14ac:dyDescent="0.25">
      <c r="X11730"/>
      <c r="Y11730"/>
      <c r="Z11730"/>
      <c r="AA11730"/>
    </row>
    <row r="11731" spans="24:27" x14ac:dyDescent="0.25">
      <c r="X11731"/>
      <c r="Y11731"/>
      <c r="Z11731"/>
      <c r="AA11731"/>
    </row>
    <row r="11732" spans="24:27" x14ac:dyDescent="0.25">
      <c r="X11732"/>
      <c r="Y11732"/>
      <c r="Z11732"/>
      <c r="AA11732"/>
    </row>
    <row r="11733" spans="24:27" x14ac:dyDescent="0.25">
      <c r="X11733"/>
      <c r="Y11733"/>
      <c r="Z11733"/>
      <c r="AA11733"/>
    </row>
    <row r="11734" spans="24:27" x14ac:dyDescent="0.25">
      <c r="X11734"/>
      <c r="Y11734"/>
      <c r="Z11734"/>
      <c r="AA11734"/>
    </row>
    <row r="11735" spans="24:27" x14ac:dyDescent="0.25">
      <c r="X11735"/>
      <c r="Y11735"/>
      <c r="Z11735"/>
      <c r="AA11735"/>
    </row>
    <row r="11736" spans="24:27" x14ac:dyDescent="0.25">
      <c r="X11736"/>
      <c r="Y11736"/>
      <c r="Z11736"/>
      <c r="AA11736"/>
    </row>
    <row r="11737" spans="24:27" x14ac:dyDescent="0.25">
      <c r="X11737"/>
      <c r="Y11737"/>
      <c r="Z11737"/>
      <c r="AA11737"/>
    </row>
    <row r="11738" spans="24:27" x14ac:dyDescent="0.25">
      <c r="X11738"/>
      <c r="Y11738"/>
      <c r="Z11738"/>
      <c r="AA11738"/>
    </row>
    <row r="11739" spans="24:27" x14ac:dyDescent="0.25">
      <c r="X11739"/>
      <c r="Y11739"/>
      <c r="Z11739"/>
      <c r="AA11739"/>
    </row>
    <row r="11740" spans="24:27" x14ac:dyDescent="0.25">
      <c r="X11740"/>
      <c r="Y11740"/>
      <c r="Z11740"/>
      <c r="AA11740"/>
    </row>
    <row r="11741" spans="24:27" x14ac:dyDescent="0.25">
      <c r="X11741"/>
      <c r="Y11741"/>
      <c r="Z11741"/>
      <c r="AA11741"/>
    </row>
    <row r="11742" spans="24:27" x14ac:dyDescent="0.25">
      <c r="X11742"/>
      <c r="Y11742"/>
      <c r="Z11742"/>
      <c r="AA11742"/>
    </row>
    <row r="11743" spans="24:27" x14ac:dyDescent="0.25">
      <c r="X11743"/>
      <c r="Y11743"/>
      <c r="Z11743"/>
      <c r="AA11743"/>
    </row>
    <row r="11744" spans="24:27" x14ac:dyDescent="0.25">
      <c r="X11744"/>
      <c r="Y11744"/>
      <c r="Z11744"/>
      <c r="AA11744"/>
    </row>
    <row r="11745" spans="24:27" x14ac:dyDescent="0.25">
      <c r="X11745"/>
      <c r="Y11745"/>
      <c r="Z11745"/>
      <c r="AA11745"/>
    </row>
    <row r="11746" spans="24:27" x14ac:dyDescent="0.25">
      <c r="X11746"/>
      <c r="Y11746"/>
      <c r="Z11746"/>
      <c r="AA11746"/>
    </row>
    <row r="11747" spans="24:27" x14ac:dyDescent="0.25">
      <c r="X11747"/>
      <c r="Y11747"/>
      <c r="Z11747"/>
      <c r="AA11747"/>
    </row>
    <row r="11748" spans="24:27" x14ac:dyDescent="0.25">
      <c r="X11748"/>
      <c r="Y11748"/>
      <c r="Z11748"/>
      <c r="AA11748"/>
    </row>
    <row r="11749" spans="24:27" x14ac:dyDescent="0.25">
      <c r="X11749"/>
      <c r="Y11749"/>
      <c r="Z11749"/>
      <c r="AA11749"/>
    </row>
    <row r="11750" spans="24:27" x14ac:dyDescent="0.25">
      <c r="X11750"/>
      <c r="Y11750"/>
      <c r="Z11750"/>
      <c r="AA11750"/>
    </row>
    <row r="11751" spans="24:27" x14ac:dyDescent="0.25">
      <c r="X11751"/>
      <c r="Y11751"/>
      <c r="Z11751"/>
      <c r="AA11751"/>
    </row>
    <row r="11752" spans="24:27" x14ac:dyDescent="0.25">
      <c r="X11752"/>
      <c r="Y11752"/>
      <c r="Z11752"/>
      <c r="AA11752"/>
    </row>
    <row r="11753" spans="24:27" x14ac:dyDescent="0.25">
      <c r="X11753"/>
      <c r="Y11753"/>
      <c r="Z11753"/>
      <c r="AA11753"/>
    </row>
    <row r="11754" spans="24:27" x14ac:dyDescent="0.25">
      <c r="X11754"/>
      <c r="Y11754"/>
      <c r="Z11754"/>
      <c r="AA11754"/>
    </row>
    <row r="11755" spans="24:27" x14ac:dyDescent="0.25">
      <c r="X11755"/>
      <c r="Y11755"/>
      <c r="Z11755"/>
      <c r="AA11755"/>
    </row>
    <row r="11756" spans="24:27" x14ac:dyDescent="0.25">
      <c r="X11756"/>
      <c r="Y11756"/>
      <c r="Z11756"/>
      <c r="AA11756"/>
    </row>
    <row r="11757" spans="24:27" x14ac:dyDescent="0.25">
      <c r="X11757"/>
      <c r="Y11757"/>
      <c r="Z11757"/>
      <c r="AA11757"/>
    </row>
    <row r="11758" spans="24:27" x14ac:dyDescent="0.25">
      <c r="X11758"/>
      <c r="Y11758"/>
      <c r="Z11758"/>
      <c r="AA11758"/>
    </row>
    <row r="11759" spans="24:27" x14ac:dyDescent="0.25">
      <c r="X11759"/>
      <c r="Y11759"/>
      <c r="Z11759"/>
      <c r="AA11759"/>
    </row>
    <row r="11760" spans="24:27" x14ac:dyDescent="0.25">
      <c r="X11760"/>
      <c r="Y11760"/>
      <c r="Z11760"/>
      <c r="AA11760"/>
    </row>
    <row r="11761" spans="24:27" x14ac:dyDescent="0.25">
      <c r="X11761"/>
      <c r="Y11761"/>
      <c r="Z11761"/>
      <c r="AA11761"/>
    </row>
    <row r="11762" spans="24:27" x14ac:dyDescent="0.25">
      <c r="X11762"/>
      <c r="Y11762"/>
      <c r="Z11762"/>
      <c r="AA11762"/>
    </row>
    <row r="11763" spans="24:27" x14ac:dyDescent="0.25">
      <c r="X11763"/>
      <c r="Y11763"/>
      <c r="Z11763"/>
      <c r="AA11763"/>
    </row>
    <row r="11764" spans="24:27" x14ac:dyDescent="0.25">
      <c r="X11764"/>
      <c r="Y11764"/>
      <c r="Z11764"/>
      <c r="AA11764"/>
    </row>
    <row r="11765" spans="24:27" x14ac:dyDescent="0.25">
      <c r="X11765"/>
      <c r="Y11765"/>
      <c r="Z11765"/>
      <c r="AA11765"/>
    </row>
    <row r="11766" spans="24:27" x14ac:dyDescent="0.25">
      <c r="X11766"/>
      <c r="Y11766"/>
      <c r="Z11766"/>
      <c r="AA11766"/>
    </row>
    <row r="11767" spans="24:27" x14ac:dyDescent="0.25">
      <c r="X11767"/>
      <c r="Y11767"/>
      <c r="Z11767"/>
      <c r="AA11767"/>
    </row>
    <row r="11768" spans="24:27" x14ac:dyDescent="0.25">
      <c r="X11768"/>
      <c r="Y11768"/>
      <c r="Z11768"/>
      <c r="AA11768"/>
    </row>
    <row r="11769" spans="24:27" x14ac:dyDescent="0.25">
      <c r="X11769"/>
      <c r="Y11769"/>
      <c r="Z11769"/>
      <c r="AA11769"/>
    </row>
    <row r="11770" spans="24:27" x14ac:dyDescent="0.25">
      <c r="X11770"/>
      <c r="Y11770"/>
      <c r="Z11770"/>
      <c r="AA11770"/>
    </row>
    <row r="11771" spans="24:27" x14ac:dyDescent="0.25">
      <c r="X11771"/>
      <c r="Y11771"/>
      <c r="Z11771"/>
      <c r="AA11771"/>
    </row>
    <row r="11772" spans="24:27" x14ac:dyDescent="0.25">
      <c r="X11772"/>
      <c r="Y11772"/>
      <c r="Z11772"/>
      <c r="AA11772"/>
    </row>
    <row r="11773" spans="24:27" x14ac:dyDescent="0.25">
      <c r="X11773"/>
      <c r="Y11773"/>
      <c r="Z11773"/>
      <c r="AA11773"/>
    </row>
    <row r="11774" spans="24:27" x14ac:dyDescent="0.25">
      <c r="X11774"/>
      <c r="Y11774"/>
      <c r="Z11774"/>
      <c r="AA11774"/>
    </row>
    <row r="11775" spans="24:27" x14ac:dyDescent="0.25">
      <c r="X11775"/>
      <c r="Y11775"/>
      <c r="Z11775"/>
      <c r="AA11775"/>
    </row>
    <row r="11776" spans="24:27" x14ac:dyDescent="0.25">
      <c r="X11776"/>
      <c r="Y11776"/>
      <c r="Z11776"/>
      <c r="AA11776"/>
    </row>
    <row r="11777" spans="24:27" x14ac:dyDescent="0.25">
      <c r="X11777"/>
      <c r="Y11777"/>
      <c r="Z11777"/>
      <c r="AA11777"/>
    </row>
    <row r="11778" spans="24:27" x14ac:dyDescent="0.25">
      <c r="X11778"/>
      <c r="Y11778"/>
      <c r="Z11778"/>
      <c r="AA11778"/>
    </row>
    <row r="11779" spans="24:27" x14ac:dyDescent="0.25">
      <c r="X11779"/>
      <c r="Y11779"/>
      <c r="Z11779"/>
      <c r="AA11779"/>
    </row>
    <row r="11780" spans="24:27" x14ac:dyDescent="0.25">
      <c r="X11780"/>
      <c r="Y11780"/>
      <c r="Z11780"/>
      <c r="AA11780"/>
    </row>
    <row r="11781" spans="24:27" x14ac:dyDescent="0.25">
      <c r="X11781"/>
      <c r="Y11781"/>
      <c r="Z11781"/>
      <c r="AA11781"/>
    </row>
    <row r="11782" spans="24:27" x14ac:dyDescent="0.25">
      <c r="X11782"/>
      <c r="Y11782"/>
      <c r="Z11782"/>
      <c r="AA11782"/>
    </row>
    <row r="11783" spans="24:27" x14ac:dyDescent="0.25">
      <c r="X11783"/>
      <c r="Y11783"/>
      <c r="Z11783"/>
      <c r="AA11783"/>
    </row>
    <row r="11784" spans="24:27" x14ac:dyDescent="0.25">
      <c r="X11784"/>
      <c r="Y11784"/>
      <c r="Z11784"/>
      <c r="AA11784"/>
    </row>
    <row r="11785" spans="24:27" x14ac:dyDescent="0.25">
      <c r="X11785"/>
      <c r="Y11785"/>
      <c r="Z11785"/>
      <c r="AA11785"/>
    </row>
    <row r="11786" spans="24:27" x14ac:dyDescent="0.25">
      <c r="X11786"/>
      <c r="Y11786"/>
      <c r="Z11786"/>
      <c r="AA11786"/>
    </row>
    <row r="11787" spans="24:27" x14ac:dyDescent="0.25">
      <c r="X11787"/>
      <c r="Y11787"/>
      <c r="Z11787"/>
      <c r="AA11787"/>
    </row>
    <row r="11788" spans="24:27" x14ac:dyDescent="0.25">
      <c r="X11788"/>
      <c r="Y11788"/>
      <c r="Z11788"/>
      <c r="AA11788"/>
    </row>
    <row r="11789" spans="24:27" x14ac:dyDescent="0.25">
      <c r="X11789"/>
      <c r="Y11789"/>
      <c r="Z11789"/>
      <c r="AA11789"/>
    </row>
    <row r="11790" spans="24:27" x14ac:dyDescent="0.25">
      <c r="X11790"/>
      <c r="Y11790"/>
      <c r="Z11790"/>
      <c r="AA11790"/>
    </row>
    <row r="11791" spans="24:27" x14ac:dyDescent="0.25">
      <c r="X11791"/>
      <c r="Y11791"/>
      <c r="Z11791"/>
      <c r="AA11791"/>
    </row>
    <row r="11792" spans="24:27" x14ac:dyDescent="0.25">
      <c r="X11792"/>
      <c r="Y11792"/>
      <c r="Z11792"/>
      <c r="AA11792"/>
    </row>
    <row r="11793" spans="24:27" x14ac:dyDescent="0.25">
      <c r="X11793"/>
      <c r="Y11793"/>
      <c r="Z11793"/>
      <c r="AA11793"/>
    </row>
    <row r="11794" spans="24:27" x14ac:dyDescent="0.25">
      <c r="X11794"/>
      <c r="Y11794"/>
      <c r="Z11794"/>
      <c r="AA11794"/>
    </row>
    <row r="11795" spans="24:27" x14ac:dyDescent="0.25">
      <c r="X11795"/>
      <c r="Y11795"/>
      <c r="Z11795"/>
      <c r="AA11795"/>
    </row>
    <row r="11796" spans="24:27" x14ac:dyDescent="0.25">
      <c r="X11796"/>
      <c r="Y11796"/>
      <c r="Z11796"/>
      <c r="AA11796"/>
    </row>
    <row r="11797" spans="24:27" x14ac:dyDescent="0.25">
      <c r="X11797"/>
      <c r="Y11797"/>
      <c r="Z11797"/>
      <c r="AA11797"/>
    </row>
    <row r="11798" spans="24:27" x14ac:dyDescent="0.25">
      <c r="X11798"/>
      <c r="Y11798"/>
      <c r="Z11798"/>
      <c r="AA11798"/>
    </row>
    <row r="11799" spans="24:27" x14ac:dyDescent="0.25">
      <c r="X11799"/>
      <c r="Y11799"/>
      <c r="Z11799"/>
      <c r="AA11799"/>
    </row>
    <row r="11800" spans="24:27" x14ac:dyDescent="0.25">
      <c r="X11800"/>
      <c r="Y11800"/>
      <c r="Z11800"/>
      <c r="AA11800"/>
    </row>
    <row r="11801" spans="24:27" x14ac:dyDescent="0.25">
      <c r="X11801"/>
      <c r="Y11801"/>
      <c r="Z11801"/>
      <c r="AA11801"/>
    </row>
    <row r="11802" spans="24:27" x14ac:dyDescent="0.25">
      <c r="X11802"/>
      <c r="Y11802"/>
      <c r="Z11802"/>
      <c r="AA11802"/>
    </row>
    <row r="11803" spans="24:27" x14ac:dyDescent="0.25">
      <c r="X11803"/>
      <c r="Y11803"/>
      <c r="Z11803"/>
      <c r="AA11803"/>
    </row>
    <row r="11804" spans="24:27" x14ac:dyDescent="0.25">
      <c r="X11804"/>
      <c r="Y11804"/>
      <c r="Z11804"/>
      <c r="AA11804"/>
    </row>
    <row r="11805" spans="24:27" x14ac:dyDescent="0.25">
      <c r="X11805"/>
      <c r="Y11805"/>
      <c r="Z11805"/>
      <c r="AA11805"/>
    </row>
    <row r="11806" spans="24:27" x14ac:dyDescent="0.25">
      <c r="X11806"/>
      <c r="Y11806"/>
      <c r="Z11806"/>
      <c r="AA11806"/>
    </row>
    <row r="11807" spans="24:27" x14ac:dyDescent="0.25">
      <c r="X11807"/>
      <c r="Y11807"/>
      <c r="Z11807"/>
      <c r="AA11807"/>
    </row>
    <row r="11808" spans="24:27" x14ac:dyDescent="0.25">
      <c r="X11808"/>
      <c r="Y11808"/>
      <c r="Z11808"/>
      <c r="AA11808"/>
    </row>
    <row r="11809" spans="24:27" x14ac:dyDescent="0.25">
      <c r="X11809"/>
      <c r="Y11809"/>
      <c r="Z11809"/>
      <c r="AA11809"/>
    </row>
    <row r="11810" spans="24:27" x14ac:dyDescent="0.25">
      <c r="X11810"/>
      <c r="Y11810"/>
      <c r="Z11810"/>
      <c r="AA11810"/>
    </row>
    <row r="11811" spans="24:27" x14ac:dyDescent="0.25">
      <c r="X11811"/>
      <c r="Y11811"/>
      <c r="Z11811"/>
      <c r="AA11811"/>
    </row>
    <row r="11812" spans="24:27" x14ac:dyDescent="0.25">
      <c r="X11812"/>
      <c r="Y11812"/>
      <c r="Z11812"/>
      <c r="AA11812"/>
    </row>
    <row r="11813" spans="24:27" x14ac:dyDescent="0.25">
      <c r="X11813"/>
      <c r="Y11813"/>
      <c r="Z11813"/>
      <c r="AA11813"/>
    </row>
    <row r="11814" spans="24:27" x14ac:dyDescent="0.25">
      <c r="X11814"/>
      <c r="Y11814"/>
      <c r="Z11814"/>
      <c r="AA11814"/>
    </row>
    <row r="11815" spans="24:27" x14ac:dyDescent="0.25">
      <c r="X11815"/>
      <c r="Y11815"/>
      <c r="Z11815"/>
      <c r="AA11815"/>
    </row>
    <row r="11816" spans="24:27" x14ac:dyDescent="0.25">
      <c r="X11816"/>
      <c r="Y11816"/>
      <c r="Z11816"/>
      <c r="AA11816"/>
    </row>
    <row r="11817" spans="24:27" x14ac:dyDescent="0.25">
      <c r="X11817"/>
      <c r="Y11817"/>
      <c r="Z11817"/>
      <c r="AA11817"/>
    </row>
    <row r="11818" spans="24:27" x14ac:dyDescent="0.25">
      <c r="X11818"/>
      <c r="Y11818"/>
      <c r="Z11818"/>
      <c r="AA11818"/>
    </row>
    <row r="11819" spans="24:27" x14ac:dyDescent="0.25">
      <c r="X11819"/>
      <c r="Y11819"/>
      <c r="Z11819"/>
      <c r="AA11819"/>
    </row>
    <row r="11820" spans="24:27" x14ac:dyDescent="0.25">
      <c r="X11820"/>
      <c r="Y11820"/>
      <c r="Z11820"/>
      <c r="AA11820"/>
    </row>
    <row r="11821" spans="24:27" x14ac:dyDescent="0.25">
      <c r="X11821"/>
      <c r="Y11821"/>
      <c r="Z11821"/>
      <c r="AA11821"/>
    </row>
    <row r="11822" spans="24:27" x14ac:dyDescent="0.25">
      <c r="X11822"/>
      <c r="Y11822"/>
      <c r="Z11822"/>
      <c r="AA11822"/>
    </row>
    <row r="11823" spans="24:27" x14ac:dyDescent="0.25">
      <c r="X11823"/>
      <c r="Y11823"/>
      <c r="Z11823"/>
      <c r="AA11823"/>
    </row>
    <row r="11824" spans="24:27" x14ac:dyDescent="0.25">
      <c r="X11824"/>
      <c r="Y11824"/>
      <c r="Z11824"/>
      <c r="AA11824"/>
    </row>
    <row r="11825" spans="24:27" x14ac:dyDescent="0.25">
      <c r="X11825"/>
      <c r="Y11825"/>
      <c r="Z11825"/>
      <c r="AA11825"/>
    </row>
    <row r="11826" spans="24:27" x14ac:dyDescent="0.25">
      <c r="X11826"/>
      <c r="Y11826"/>
      <c r="Z11826"/>
      <c r="AA11826"/>
    </row>
    <row r="11827" spans="24:27" x14ac:dyDescent="0.25">
      <c r="X11827"/>
      <c r="Y11827"/>
      <c r="Z11827"/>
      <c r="AA11827"/>
    </row>
    <row r="11828" spans="24:27" x14ac:dyDescent="0.25">
      <c r="X11828"/>
      <c r="Y11828"/>
      <c r="Z11828"/>
      <c r="AA11828"/>
    </row>
    <row r="11829" spans="24:27" x14ac:dyDescent="0.25">
      <c r="X11829"/>
      <c r="Y11829"/>
      <c r="Z11829"/>
      <c r="AA11829"/>
    </row>
    <row r="11830" spans="24:27" x14ac:dyDescent="0.25">
      <c r="X11830"/>
      <c r="Y11830"/>
      <c r="Z11830"/>
      <c r="AA11830"/>
    </row>
    <row r="11831" spans="24:27" x14ac:dyDescent="0.25">
      <c r="X11831"/>
      <c r="Y11831"/>
      <c r="Z11831"/>
      <c r="AA11831"/>
    </row>
    <row r="11832" spans="24:27" x14ac:dyDescent="0.25">
      <c r="X11832"/>
      <c r="Y11832"/>
      <c r="Z11832"/>
      <c r="AA11832"/>
    </row>
    <row r="11833" spans="24:27" x14ac:dyDescent="0.25">
      <c r="X11833"/>
      <c r="Y11833"/>
      <c r="Z11833"/>
      <c r="AA11833"/>
    </row>
    <row r="11834" spans="24:27" x14ac:dyDescent="0.25">
      <c r="X11834"/>
      <c r="Y11834"/>
      <c r="Z11834"/>
      <c r="AA11834"/>
    </row>
    <row r="11835" spans="24:27" x14ac:dyDescent="0.25">
      <c r="X11835"/>
      <c r="Y11835"/>
      <c r="Z11835"/>
      <c r="AA11835"/>
    </row>
    <row r="11836" spans="24:27" x14ac:dyDescent="0.25">
      <c r="X11836"/>
      <c r="Y11836"/>
      <c r="Z11836"/>
      <c r="AA11836"/>
    </row>
    <row r="11837" spans="24:27" x14ac:dyDescent="0.25">
      <c r="X11837"/>
      <c r="Y11837"/>
      <c r="Z11837"/>
      <c r="AA11837"/>
    </row>
    <row r="11838" spans="24:27" x14ac:dyDescent="0.25">
      <c r="X11838"/>
      <c r="Y11838"/>
      <c r="Z11838"/>
      <c r="AA11838"/>
    </row>
    <row r="11839" spans="24:27" x14ac:dyDescent="0.25">
      <c r="X11839"/>
      <c r="Y11839"/>
      <c r="Z11839"/>
      <c r="AA11839"/>
    </row>
    <row r="11840" spans="24:27" x14ac:dyDescent="0.25">
      <c r="X11840"/>
      <c r="Y11840"/>
      <c r="Z11840"/>
      <c r="AA11840"/>
    </row>
    <row r="11841" spans="24:27" x14ac:dyDescent="0.25">
      <c r="X11841"/>
      <c r="Y11841"/>
      <c r="Z11841"/>
      <c r="AA11841"/>
    </row>
    <row r="11842" spans="24:27" x14ac:dyDescent="0.25">
      <c r="X11842"/>
      <c r="Y11842"/>
      <c r="Z11842"/>
      <c r="AA11842"/>
    </row>
    <row r="11843" spans="24:27" x14ac:dyDescent="0.25">
      <c r="X11843"/>
      <c r="Y11843"/>
      <c r="Z11843"/>
      <c r="AA11843"/>
    </row>
    <row r="11844" spans="24:27" x14ac:dyDescent="0.25">
      <c r="X11844"/>
      <c r="Y11844"/>
      <c r="Z11844"/>
      <c r="AA11844"/>
    </row>
    <row r="11845" spans="24:27" x14ac:dyDescent="0.25">
      <c r="X11845"/>
      <c r="Y11845"/>
      <c r="Z11845"/>
      <c r="AA11845"/>
    </row>
    <row r="11846" spans="24:27" x14ac:dyDescent="0.25">
      <c r="X11846"/>
      <c r="Y11846"/>
      <c r="Z11846"/>
      <c r="AA11846"/>
    </row>
    <row r="11847" spans="24:27" x14ac:dyDescent="0.25">
      <c r="X11847"/>
      <c r="Y11847"/>
      <c r="Z11847"/>
      <c r="AA11847"/>
    </row>
    <row r="11848" spans="24:27" x14ac:dyDescent="0.25">
      <c r="X11848"/>
      <c r="Y11848"/>
      <c r="Z11848"/>
      <c r="AA11848"/>
    </row>
    <row r="11849" spans="24:27" x14ac:dyDescent="0.25">
      <c r="X11849"/>
      <c r="Y11849"/>
      <c r="Z11849"/>
      <c r="AA11849"/>
    </row>
    <row r="11850" spans="24:27" x14ac:dyDescent="0.25">
      <c r="X11850"/>
      <c r="Y11850"/>
      <c r="Z11850"/>
      <c r="AA11850"/>
    </row>
    <row r="11851" spans="24:27" x14ac:dyDescent="0.25">
      <c r="X11851"/>
      <c r="Y11851"/>
      <c r="Z11851"/>
      <c r="AA11851"/>
    </row>
    <row r="11852" spans="24:27" x14ac:dyDescent="0.25">
      <c r="X11852"/>
      <c r="Y11852"/>
      <c r="Z11852"/>
      <c r="AA11852"/>
    </row>
    <row r="11853" spans="24:27" x14ac:dyDescent="0.25">
      <c r="X11853"/>
      <c r="Y11853"/>
      <c r="Z11853"/>
      <c r="AA11853"/>
    </row>
    <row r="11854" spans="24:27" x14ac:dyDescent="0.25">
      <c r="X11854"/>
      <c r="Y11854"/>
      <c r="Z11854"/>
      <c r="AA11854"/>
    </row>
    <row r="11855" spans="24:27" x14ac:dyDescent="0.25">
      <c r="X11855"/>
      <c r="Y11855"/>
      <c r="Z11855"/>
      <c r="AA11855"/>
    </row>
    <row r="11856" spans="24:27" x14ac:dyDescent="0.25">
      <c r="X11856"/>
      <c r="Y11856"/>
      <c r="Z11856"/>
      <c r="AA11856"/>
    </row>
    <row r="11857" spans="24:27" x14ac:dyDescent="0.25">
      <c r="X11857"/>
      <c r="Y11857"/>
      <c r="Z11857"/>
      <c r="AA11857"/>
    </row>
    <row r="11858" spans="24:27" x14ac:dyDescent="0.25">
      <c r="X11858"/>
      <c r="Y11858"/>
      <c r="Z11858"/>
      <c r="AA11858"/>
    </row>
    <row r="11859" spans="24:27" x14ac:dyDescent="0.25">
      <c r="X11859"/>
      <c r="Y11859"/>
      <c r="Z11859"/>
      <c r="AA11859"/>
    </row>
    <row r="11860" spans="24:27" x14ac:dyDescent="0.25">
      <c r="X11860"/>
      <c r="Y11860"/>
      <c r="Z11860"/>
      <c r="AA11860"/>
    </row>
    <row r="11861" spans="24:27" x14ac:dyDescent="0.25">
      <c r="X11861"/>
      <c r="Y11861"/>
      <c r="Z11861"/>
      <c r="AA11861"/>
    </row>
    <row r="11862" spans="24:27" x14ac:dyDescent="0.25">
      <c r="X11862"/>
      <c r="Y11862"/>
      <c r="Z11862"/>
      <c r="AA11862"/>
    </row>
    <row r="11863" spans="24:27" x14ac:dyDescent="0.25">
      <c r="X11863"/>
      <c r="Y11863"/>
      <c r="Z11863"/>
      <c r="AA11863"/>
    </row>
    <row r="11864" spans="24:27" x14ac:dyDescent="0.25">
      <c r="X11864"/>
      <c r="Y11864"/>
      <c r="Z11864"/>
      <c r="AA11864"/>
    </row>
    <row r="11865" spans="24:27" x14ac:dyDescent="0.25">
      <c r="X11865"/>
      <c r="Y11865"/>
      <c r="Z11865"/>
      <c r="AA11865"/>
    </row>
    <row r="11866" spans="24:27" x14ac:dyDescent="0.25">
      <c r="X11866"/>
      <c r="Y11866"/>
      <c r="Z11866"/>
      <c r="AA11866"/>
    </row>
    <row r="11867" spans="24:27" x14ac:dyDescent="0.25">
      <c r="X11867"/>
      <c r="Y11867"/>
      <c r="Z11867"/>
      <c r="AA11867"/>
    </row>
    <row r="11868" spans="24:27" x14ac:dyDescent="0.25">
      <c r="X11868"/>
      <c r="Y11868"/>
      <c r="Z11868"/>
      <c r="AA11868"/>
    </row>
    <row r="11869" spans="24:27" x14ac:dyDescent="0.25">
      <c r="X11869"/>
      <c r="Y11869"/>
      <c r="Z11869"/>
      <c r="AA11869"/>
    </row>
    <row r="11870" spans="24:27" x14ac:dyDescent="0.25">
      <c r="X11870"/>
      <c r="Y11870"/>
      <c r="Z11870"/>
      <c r="AA11870"/>
    </row>
    <row r="11871" spans="24:27" x14ac:dyDescent="0.25">
      <c r="X11871"/>
      <c r="Y11871"/>
      <c r="Z11871"/>
      <c r="AA11871"/>
    </row>
    <row r="11872" spans="24:27" x14ac:dyDescent="0.25">
      <c r="X11872"/>
      <c r="Y11872"/>
      <c r="Z11872"/>
      <c r="AA11872"/>
    </row>
    <row r="11873" spans="24:27" x14ac:dyDescent="0.25">
      <c r="X11873"/>
      <c r="Y11873"/>
      <c r="Z11873"/>
      <c r="AA11873"/>
    </row>
    <row r="11874" spans="24:27" x14ac:dyDescent="0.25">
      <c r="X11874"/>
      <c r="Y11874"/>
      <c r="Z11874"/>
      <c r="AA11874"/>
    </row>
    <row r="11875" spans="24:27" x14ac:dyDescent="0.25">
      <c r="X11875"/>
      <c r="Y11875"/>
      <c r="Z11875"/>
      <c r="AA11875"/>
    </row>
    <row r="11876" spans="24:27" x14ac:dyDescent="0.25">
      <c r="X11876"/>
      <c r="Y11876"/>
      <c r="Z11876"/>
      <c r="AA11876"/>
    </row>
    <row r="11877" spans="24:27" x14ac:dyDescent="0.25">
      <c r="X11877"/>
      <c r="Y11877"/>
      <c r="Z11877"/>
      <c r="AA11877"/>
    </row>
    <row r="11878" spans="24:27" x14ac:dyDescent="0.25">
      <c r="X11878"/>
      <c r="Y11878"/>
      <c r="Z11878"/>
      <c r="AA11878"/>
    </row>
    <row r="11879" spans="24:27" x14ac:dyDescent="0.25">
      <c r="X11879"/>
      <c r="Y11879"/>
      <c r="Z11879"/>
      <c r="AA11879"/>
    </row>
    <row r="11880" spans="24:27" x14ac:dyDescent="0.25">
      <c r="X11880"/>
      <c r="Y11880"/>
      <c r="Z11880"/>
      <c r="AA11880"/>
    </row>
    <row r="11881" spans="24:27" x14ac:dyDescent="0.25">
      <c r="X11881"/>
      <c r="Y11881"/>
      <c r="Z11881"/>
      <c r="AA11881"/>
    </row>
    <row r="11882" spans="24:27" x14ac:dyDescent="0.25">
      <c r="X11882"/>
      <c r="Y11882"/>
      <c r="Z11882"/>
      <c r="AA11882"/>
    </row>
    <row r="11883" spans="24:27" x14ac:dyDescent="0.25">
      <c r="X11883"/>
      <c r="Y11883"/>
      <c r="Z11883"/>
      <c r="AA11883"/>
    </row>
    <row r="11884" spans="24:27" x14ac:dyDescent="0.25">
      <c r="X11884"/>
      <c r="Y11884"/>
      <c r="Z11884"/>
      <c r="AA11884"/>
    </row>
    <row r="11885" spans="24:27" x14ac:dyDescent="0.25">
      <c r="X11885"/>
      <c r="Y11885"/>
      <c r="Z11885"/>
      <c r="AA11885"/>
    </row>
    <row r="11886" spans="24:27" x14ac:dyDescent="0.25">
      <c r="X11886"/>
      <c r="Y11886"/>
      <c r="Z11886"/>
      <c r="AA11886"/>
    </row>
    <row r="11887" spans="24:27" x14ac:dyDescent="0.25">
      <c r="X11887"/>
      <c r="Y11887"/>
      <c r="Z11887"/>
      <c r="AA11887"/>
    </row>
    <row r="11888" spans="24:27" x14ac:dyDescent="0.25">
      <c r="X11888"/>
      <c r="Y11888"/>
      <c r="Z11888"/>
      <c r="AA11888"/>
    </row>
    <row r="11889" spans="24:27" x14ac:dyDescent="0.25">
      <c r="X11889"/>
      <c r="Y11889"/>
      <c r="Z11889"/>
      <c r="AA11889"/>
    </row>
    <row r="11890" spans="24:27" x14ac:dyDescent="0.25">
      <c r="X11890"/>
      <c r="Y11890"/>
      <c r="Z11890"/>
      <c r="AA11890"/>
    </row>
    <row r="11891" spans="24:27" x14ac:dyDescent="0.25">
      <c r="X11891"/>
      <c r="Y11891"/>
      <c r="Z11891"/>
      <c r="AA11891"/>
    </row>
    <row r="11892" spans="24:27" x14ac:dyDescent="0.25">
      <c r="X11892"/>
      <c r="Y11892"/>
      <c r="Z11892"/>
      <c r="AA11892"/>
    </row>
    <row r="11893" spans="24:27" x14ac:dyDescent="0.25">
      <c r="X11893"/>
      <c r="Y11893"/>
      <c r="Z11893"/>
      <c r="AA11893"/>
    </row>
    <row r="11894" spans="24:27" x14ac:dyDescent="0.25">
      <c r="X11894"/>
      <c r="Y11894"/>
      <c r="Z11894"/>
      <c r="AA11894"/>
    </row>
    <row r="11895" spans="24:27" x14ac:dyDescent="0.25">
      <c r="X11895"/>
      <c r="Y11895"/>
      <c r="Z11895"/>
      <c r="AA11895"/>
    </row>
    <row r="11896" spans="24:27" x14ac:dyDescent="0.25">
      <c r="X11896"/>
      <c r="Y11896"/>
      <c r="Z11896"/>
      <c r="AA11896"/>
    </row>
    <row r="11897" spans="24:27" x14ac:dyDescent="0.25">
      <c r="X11897"/>
      <c r="Y11897"/>
      <c r="Z11897"/>
      <c r="AA11897"/>
    </row>
    <row r="11898" spans="24:27" x14ac:dyDescent="0.25">
      <c r="X11898"/>
      <c r="Y11898"/>
      <c r="Z11898"/>
      <c r="AA11898"/>
    </row>
    <row r="11899" spans="24:27" x14ac:dyDescent="0.25">
      <c r="X11899"/>
      <c r="Y11899"/>
      <c r="Z11899"/>
      <c r="AA11899"/>
    </row>
    <row r="11900" spans="24:27" x14ac:dyDescent="0.25">
      <c r="X11900"/>
      <c r="Y11900"/>
      <c r="Z11900"/>
      <c r="AA11900"/>
    </row>
    <row r="11901" spans="24:27" x14ac:dyDescent="0.25">
      <c r="X11901"/>
      <c r="Y11901"/>
      <c r="Z11901"/>
      <c r="AA11901"/>
    </row>
    <row r="11902" spans="24:27" x14ac:dyDescent="0.25">
      <c r="X11902"/>
      <c r="Y11902"/>
      <c r="Z11902"/>
      <c r="AA11902"/>
    </row>
    <row r="11903" spans="24:27" x14ac:dyDescent="0.25">
      <c r="X11903"/>
      <c r="Y11903"/>
      <c r="Z11903"/>
      <c r="AA11903"/>
    </row>
    <row r="11904" spans="24:27" x14ac:dyDescent="0.25">
      <c r="X11904"/>
      <c r="Y11904"/>
      <c r="Z11904"/>
      <c r="AA11904"/>
    </row>
    <row r="11905" spans="24:27" x14ac:dyDescent="0.25">
      <c r="X11905"/>
      <c r="Y11905"/>
      <c r="Z11905"/>
      <c r="AA11905"/>
    </row>
    <row r="11906" spans="24:27" x14ac:dyDescent="0.25">
      <c r="X11906"/>
      <c r="Y11906"/>
      <c r="Z11906"/>
      <c r="AA11906"/>
    </row>
    <row r="11907" spans="24:27" x14ac:dyDescent="0.25">
      <c r="X11907"/>
      <c r="Y11907"/>
      <c r="Z11907"/>
      <c r="AA11907"/>
    </row>
    <row r="11908" spans="24:27" x14ac:dyDescent="0.25">
      <c r="X11908"/>
      <c r="Y11908"/>
      <c r="Z11908"/>
      <c r="AA11908"/>
    </row>
    <row r="11909" spans="24:27" x14ac:dyDescent="0.25">
      <c r="X11909"/>
      <c r="Y11909"/>
      <c r="Z11909"/>
      <c r="AA11909"/>
    </row>
    <row r="11910" spans="24:27" x14ac:dyDescent="0.25">
      <c r="X11910"/>
      <c r="Y11910"/>
      <c r="Z11910"/>
      <c r="AA11910"/>
    </row>
    <row r="11911" spans="24:27" x14ac:dyDescent="0.25">
      <c r="X11911"/>
      <c r="Y11911"/>
      <c r="Z11911"/>
      <c r="AA11911"/>
    </row>
    <row r="11912" spans="24:27" x14ac:dyDescent="0.25">
      <c r="X11912"/>
      <c r="Y11912"/>
      <c r="Z11912"/>
      <c r="AA11912"/>
    </row>
    <row r="11913" spans="24:27" x14ac:dyDescent="0.25">
      <c r="X11913"/>
      <c r="Y11913"/>
      <c r="Z11913"/>
      <c r="AA11913"/>
    </row>
    <row r="11914" spans="24:27" x14ac:dyDescent="0.25">
      <c r="X11914"/>
      <c r="Y11914"/>
      <c r="Z11914"/>
      <c r="AA11914"/>
    </row>
    <row r="11915" spans="24:27" x14ac:dyDescent="0.25">
      <c r="X11915"/>
      <c r="Y11915"/>
      <c r="Z11915"/>
      <c r="AA11915"/>
    </row>
    <row r="11916" spans="24:27" x14ac:dyDescent="0.25">
      <c r="X11916"/>
      <c r="Y11916"/>
      <c r="Z11916"/>
      <c r="AA11916"/>
    </row>
    <row r="11917" spans="24:27" x14ac:dyDescent="0.25">
      <c r="X11917"/>
      <c r="Y11917"/>
      <c r="Z11917"/>
      <c r="AA11917"/>
    </row>
    <row r="11918" spans="24:27" x14ac:dyDescent="0.25">
      <c r="X11918"/>
      <c r="Y11918"/>
      <c r="Z11918"/>
      <c r="AA11918"/>
    </row>
    <row r="11919" spans="24:27" x14ac:dyDescent="0.25">
      <c r="X11919"/>
      <c r="Y11919"/>
      <c r="Z11919"/>
      <c r="AA11919"/>
    </row>
    <row r="11920" spans="24:27" x14ac:dyDescent="0.25">
      <c r="X11920"/>
      <c r="Y11920"/>
      <c r="Z11920"/>
      <c r="AA11920"/>
    </row>
    <row r="11921" spans="24:27" x14ac:dyDescent="0.25">
      <c r="X11921"/>
      <c r="Y11921"/>
      <c r="Z11921"/>
      <c r="AA11921"/>
    </row>
    <row r="11922" spans="24:27" x14ac:dyDescent="0.25">
      <c r="X11922"/>
      <c r="Y11922"/>
      <c r="Z11922"/>
      <c r="AA11922"/>
    </row>
    <row r="11923" spans="24:27" x14ac:dyDescent="0.25">
      <c r="X11923"/>
      <c r="Y11923"/>
      <c r="Z11923"/>
      <c r="AA11923"/>
    </row>
    <row r="11924" spans="24:27" x14ac:dyDescent="0.25">
      <c r="X11924"/>
      <c r="Y11924"/>
      <c r="Z11924"/>
      <c r="AA11924"/>
    </row>
    <row r="11925" spans="24:27" x14ac:dyDescent="0.25">
      <c r="X11925"/>
      <c r="Y11925"/>
      <c r="Z11925"/>
      <c r="AA11925"/>
    </row>
    <row r="11926" spans="24:27" x14ac:dyDescent="0.25">
      <c r="X11926"/>
      <c r="Y11926"/>
      <c r="Z11926"/>
      <c r="AA11926"/>
    </row>
    <row r="11927" spans="24:27" x14ac:dyDescent="0.25">
      <c r="X11927"/>
      <c r="Y11927"/>
      <c r="Z11927"/>
      <c r="AA11927"/>
    </row>
    <row r="11928" spans="24:27" x14ac:dyDescent="0.25">
      <c r="X11928"/>
      <c r="Y11928"/>
      <c r="Z11928"/>
      <c r="AA11928"/>
    </row>
    <row r="11929" spans="24:27" x14ac:dyDescent="0.25">
      <c r="X11929"/>
      <c r="Y11929"/>
      <c r="Z11929"/>
      <c r="AA11929"/>
    </row>
    <row r="11930" spans="24:27" x14ac:dyDescent="0.25">
      <c r="X11930"/>
      <c r="Y11930"/>
      <c r="Z11930"/>
      <c r="AA11930"/>
    </row>
    <row r="11931" spans="24:27" x14ac:dyDescent="0.25">
      <c r="X11931"/>
      <c r="Y11931"/>
      <c r="Z11931"/>
      <c r="AA11931"/>
    </row>
    <row r="11932" spans="24:27" x14ac:dyDescent="0.25">
      <c r="X11932"/>
      <c r="Y11932"/>
      <c r="Z11932"/>
      <c r="AA11932"/>
    </row>
    <row r="11933" spans="24:27" x14ac:dyDescent="0.25">
      <c r="X11933"/>
      <c r="Y11933"/>
      <c r="Z11933"/>
      <c r="AA11933"/>
    </row>
    <row r="11934" spans="24:27" x14ac:dyDescent="0.25">
      <c r="X11934"/>
      <c r="Y11934"/>
      <c r="Z11934"/>
      <c r="AA11934"/>
    </row>
    <row r="11935" spans="24:27" x14ac:dyDescent="0.25">
      <c r="X11935"/>
      <c r="Y11935"/>
      <c r="Z11935"/>
      <c r="AA11935"/>
    </row>
    <row r="11936" spans="24:27" x14ac:dyDescent="0.25">
      <c r="X11936"/>
      <c r="Y11936"/>
      <c r="Z11936"/>
      <c r="AA11936"/>
    </row>
    <row r="11937" spans="24:27" x14ac:dyDescent="0.25">
      <c r="X11937"/>
      <c r="Y11937"/>
      <c r="Z11937"/>
      <c r="AA11937"/>
    </row>
    <row r="11938" spans="24:27" x14ac:dyDescent="0.25">
      <c r="X11938"/>
      <c r="Y11938"/>
      <c r="Z11938"/>
      <c r="AA11938"/>
    </row>
    <row r="11939" spans="24:27" x14ac:dyDescent="0.25">
      <c r="X11939"/>
      <c r="Y11939"/>
      <c r="Z11939"/>
      <c r="AA11939"/>
    </row>
    <row r="11940" spans="24:27" x14ac:dyDescent="0.25">
      <c r="X11940"/>
      <c r="Y11940"/>
      <c r="Z11940"/>
      <c r="AA11940"/>
    </row>
    <row r="11941" spans="24:27" x14ac:dyDescent="0.25">
      <c r="X11941"/>
      <c r="Y11941"/>
      <c r="Z11941"/>
      <c r="AA11941"/>
    </row>
    <row r="11942" spans="24:27" x14ac:dyDescent="0.25">
      <c r="X11942"/>
      <c r="Y11942"/>
      <c r="Z11942"/>
      <c r="AA11942"/>
    </row>
    <row r="11943" spans="24:27" x14ac:dyDescent="0.25">
      <c r="X11943"/>
      <c r="Y11943"/>
      <c r="Z11943"/>
      <c r="AA11943"/>
    </row>
    <row r="11944" spans="24:27" x14ac:dyDescent="0.25">
      <c r="X11944"/>
      <c r="Y11944"/>
      <c r="Z11944"/>
      <c r="AA11944"/>
    </row>
    <row r="11945" spans="24:27" x14ac:dyDescent="0.25">
      <c r="X11945"/>
      <c r="Y11945"/>
      <c r="Z11945"/>
      <c r="AA11945"/>
    </row>
    <row r="11946" spans="24:27" x14ac:dyDescent="0.25">
      <c r="X11946"/>
      <c r="Y11946"/>
      <c r="Z11946"/>
      <c r="AA11946"/>
    </row>
    <row r="11947" spans="24:27" x14ac:dyDescent="0.25">
      <c r="X11947"/>
      <c r="Y11947"/>
      <c r="Z11947"/>
      <c r="AA11947"/>
    </row>
    <row r="11948" spans="24:27" x14ac:dyDescent="0.25">
      <c r="X11948"/>
      <c r="Y11948"/>
      <c r="Z11948"/>
      <c r="AA11948"/>
    </row>
    <row r="11949" spans="24:27" x14ac:dyDescent="0.25">
      <c r="X11949"/>
      <c r="Y11949"/>
      <c r="Z11949"/>
      <c r="AA11949"/>
    </row>
    <row r="11950" spans="24:27" x14ac:dyDescent="0.25">
      <c r="X11950"/>
      <c r="Y11950"/>
      <c r="Z11950"/>
      <c r="AA11950"/>
    </row>
    <row r="11951" spans="24:27" x14ac:dyDescent="0.25">
      <c r="X11951"/>
      <c r="Y11951"/>
      <c r="Z11951"/>
      <c r="AA11951"/>
    </row>
    <row r="11952" spans="24:27" x14ac:dyDescent="0.25">
      <c r="X11952"/>
      <c r="Y11952"/>
      <c r="Z11952"/>
      <c r="AA11952"/>
    </row>
    <row r="11953" spans="24:27" x14ac:dyDescent="0.25">
      <c r="X11953"/>
      <c r="Y11953"/>
      <c r="Z11953"/>
      <c r="AA11953"/>
    </row>
    <row r="11954" spans="24:27" x14ac:dyDescent="0.25">
      <c r="X11954"/>
      <c r="Y11954"/>
      <c r="Z11954"/>
      <c r="AA11954"/>
    </row>
    <row r="11955" spans="24:27" x14ac:dyDescent="0.25">
      <c r="X11955"/>
      <c r="Y11955"/>
      <c r="Z11955"/>
      <c r="AA11955"/>
    </row>
    <row r="11956" spans="24:27" x14ac:dyDescent="0.25">
      <c r="X11956"/>
      <c r="Y11956"/>
      <c r="Z11956"/>
      <c r="AA11956"/>
    </row>
    <row r="11957" spans="24:27" x14ac:dyDescent="0.25">
      <c r="X11957"/>
      <c r="Y11957"/>
      <c r="Z11957"/>
      <c r="AA11957"/>
    </row>
    <row r="11958" spans="24:27" x14ac:dyDescent="0.25">
      <c r="X11958"/>
      <c r="Y11958"/>
      <c r="Z11958"/>
      <c r="AA11958"/>
    </row>
    <row r="11959" spans="24:27" x14ac:dyDescent="0.25">
      <c r="X11959"/>
      <c r="Y11959"/>
      <c r="Z11959"/>
      <c r="AA11959"/>
    </row>
    <row r="11960" spans="24:27" x14ac:dyDescent="0.25">
      <c r="X11960"/>
      <c r="Y11960"/>
      <c r="Z11960"/>
      <c r="AA11960"/>
    </row>
    <row r="11961" spans="24:27" x14ac:dyDescent="0.25">
      <c r="X11961"/>
      <c r="Y11961"/>
      <c r="Z11961"/>
      <c r="AA11961"/>
    </row>
    <row r="11962" spans="24:27" x14ac:dyDescent="0.25">
      <c r="X11962"/>
      <c r="Y11962"/>
      <c r="Z11962"/>
      <c r="AA11962"/>
    </row>
    <row r="11963" spans="24:27" x14ac:dyDescent="0.25">
      <c r="X11963"/>
      <c r="Y11963"/>
      <c r="Z11963"/>
      <c r="AA11963"/>
    </row>
    <row r="11964" spans="24:27" x14ac:dyDescent="0.25">
      <c r="X11964"/>
      <c r="Y11964"/>
      <c r="Z11964"/>
      <c r="AA11964"/>
    </row>
    <row r="11965" spans="24:27" x14ac:dyDescent="0.25">
      <c r="X11965"/>
      <c r="Y11965"/>
      <c r="Z11965"/>
      <c r="AA11965"/>
    </row>
    <row r="11966" spans="24:27" x14ac:dyDescent="0.25">
      <c r="X11966"/>
      <c r="Y11966"/>
      <c r="Z11966"/>
      <c r="AA11966"/>
    </row>
    <row r="11967" spans="24:27" x14ac:dyDescent="0.25">
      <c r="X11967"/>
      <c r="Y11967"/>
      <c r="Z11967"/>
      <c r="AA11967"/>
    </row>
    <row r="11968" spans="24:27" x14ac:dyDescent="0.25">
      <c r="X11968"/>
      <c r="Y11968"/>
      <c r="Z11968"/>
      <c r="AA11968"/>
    </row>
    <row r="11969" spans="24:27" x14ac:dyDescent="0.25">
      <c r="X11969"/>
      <c r="Y11969"/>
      <c r="Z11969"/>
      <c r="AA11969"/>
    </row>
    <row r="11970" spans="24:27" x14ac:dyDescent="0.25">
      <c r="X11970"/>
      <c r="Y11970"/>
      <c r="Z11970"/>
      <c r="AA11970"/>
    </row>
    <row r="11971" spans="24:27" x14ac:dyDescent="0.25">
      <c r="X11971"/>
      <c r="Y11971"/>
      <c r="Z11971"/>
      <c r="AA11971"/>
    </row>
    <row r="11972" spans="24:27" x14ac:dyDescent="0.25">
      <c r="X11972"/>
      <c r="Y11972"/>
      <c r="Z11972"/>
      <c r="AA11972"/>
    </row>
    <row r="11973" spans="24:27" x14ac:dyDescent="0.25">
      <c r="X11973"/>
      <c r="Y11973"/>
      <c r="Z11973"/>
      <c r="AA11973"/>
    </row>
    <row r="11974" spans="24:27" x14ac:dyDescent="0.25">
      <c r="X11974"/>
      <c r="Y11974"/>
      <c r="Z11974"/>
      <c r="AA11974"/>
    </row>
    <row r="11975" spans="24:27" x14ac:dyDescent="0.25">
      <c r="X11975"/>
      <c r="Y11975"/>
      <c r="Z11975"/>
      <c r="AA11975"/>
    </row>
    <row r="11976" spans="24:27" x14ac:dyDescent="0.25">
      <c r="X11976"/>
      <c r="Y11976"/>
      <c r="Z11976"/>
      <c r="AA11976"/>
    </row>
    <row r="11977" spans="24:27" x14ac:dyDescent="0.25">
      <c r="X11977"/>
      <c r="Y11977"/>
      <c r="Z11977"/>
      <c r="AA11977"/>
    </row>
    <row r="11978" spans="24:27" x14ac:dyDescent="0.25">
      <c r="X11978"/>
      <c r="Y11978"/>
      <c r="Z11978"/>
      <c r="AA11978"/>
    </row>
    <row r="11979" spans="24:27" x14ac:dyDescent="0.25">
      <c r="X11979"/>
      <c r="Y11979"/>
      <c r="Z11979"/>
      <c r="AA11979"/>
    </row>
    <row r="11980" spans="24:27" x14ac:dyDescent="0.25">
      <c r="X11980"/>
      <c r="Y11980"/>
      <c r="Z11980"/>
      <c r="AA11980"/>
    </row>
    <row r="11981" spans="24:27" x14ac:dyDescent="0.25">
      <c r="X11981"/>
      <c r="Y11981"/>
      <c r="Z11981"/>
      <c r="AA11981"/>
    </row>
    <row r="11982" spans="24:27" x14ac:dyDescent="0.25">
      <c r="X11982"/>
      <c r="Y11982"/>
      <c r="Z11982"/>
      <c r="AA11982"/>
    </row>
    <row r="11983" spans="24:27" x14ac:dyDescent="0.25">
      <c r="X11983"/>
      <c r="Y11983"/>
      <c r="Z11983"/>
      <c r="AA11983"/>
    </row>
    <row r="11984" spans="24:27" x14ac:dyDescent="0.25">
      <c r="X11984"/>
      <c r="Y11984"/>
      <c r="Z11984"/>
      <c r="AA11984"/>
    </row>
    <row r="11985" spans="24:27" x14ac:dyDescent="0.25">
      <c r="X11985"/>
      <c r="Y11985"/>
      <c r="Z11985"/>
      <c r="AA11985"/>
    </row>
    <row r="11986" spans="24:27" x14ac:dyDescent="0.25">
      <c r="X11986"/>
      <c r="Y11986"/>
      <c r="Z11986"/>
      <c r="AA11986"/>
    </row>
    <row r="11987" spans="24:27" x14ac:dyDescent="0.25">
      <c r="X11987"/>
      <c r="Y11987"/>
      <c r="Z11987"/>
      <c r="AA11987"/>
    </row>
    <row r="11988" spans="24:27" x14ac:dyDescent="0.25">
      <c r="X11988"/>
      <c r="Y11988"/>
      <c r="Z11988"/>
      <c r="AA11988"/>
    </row>
    <row r="11989" spans="24:27" x14ac:dyDescent="0.25">
      <c r="X11989"/>
      <c r="Y11989"/>
      <c r="Z11989"/>
      <c r="AA11989"/>
    </row>
    <row r="11990" spans="24:27" x14ac:dyDescent="0.25">
      <c r="X11990"/>
      <c r="Y11990"/>
      <c r="Z11990"/>
      <c r="AA11990"/>
    </row>
    <row r="11991" spans="24:27" x14ac:dyDescent="0.25">
      <c r="X11991"/>
      <c r="Y11991"/>
      <c r="Z11991"/>
      <c r="AA11991"/>
    </row>
    <row r="11992" spans="24:27" x14ac:dyDescent="0.25">
      <c r="X11992"/>
      <c r="Y11992"/>
      <c r="Z11992"/>
      <c r="AA11992"/>
    </row>
    <row r="11993" spans="24:27" x14ac:dyDescent="0.25">
      <c r="X11993"/>
      <c r="Y11993"/>
      <c r="Z11993"/>
      <c r="AA11993"/>
    </row>
    <row r="11994" spans="24:27" x14ac:dyDescent="0.25">
      <c r="X11994"/>
      <c r="Y11994"/>
      <c r="Z11994"/>
      <c r="AA11994"/>
    </row>
    <row r="11995" spans="24:27" x14ac:dyDescent="0.25">
      <c r="X11995"/>
      <c r="Y11995"/>
      <c r="Z11995"/>
      <c r="AA11995"/>
    </row>
    <row r="11996" spans="24:27" x14ac:dyDescent="0.25">
      <c r="X11996"/>
      <c r="Y11996"/>
      <c r="Z11996"/>
      <c r="AA11996"/>
    </row>
    <row r="11997" spans="24:27" x14ac:dyDescent="0.25">
      <c r="X11997"/>
      <c r="Y11997"/>
      <c r="Z11997"/>
      <c r="AA11997"/>
    </row>
    <row r="11998" spans="24:27" x14ac:dyDescent="0.25">
      <c r="X11998"/>
      <c r="Y11998"/>
      <c r="Z11998"/>
      <c r="AA11998"/>
    </row>
    <row r="11999" spans="24:27" x14ac:dyDescent="0.25">
      <c r="X11999"/>
      <c r="Y11999"/>
      <c r="Z11999"/>
      <c r="AA11999"/>
    </row>
    <row r="12000" spans="24:27" x14ac:dyDescent="0.25">
      <c r="X12000"/>
      <c r="Y12000"/>
      <c r="Z12000"/>
      <c r="AA12000"/>
    </row>
    <row r="12001" spans="24:27" x14ac:dyDescent="0.25">
      <c r="X12001"/>
      <c r="Y12001"/>
      <c r="Z12001"/>
      <c r="AA12001"/>
    </row>
    <row r="12002" spans="24:27" x14ac:dyDescent="0.25">
      <c r="X12002"/>
      <c r="Y12002"/>
      <c r="Z12002"/>
      <c r="AA12002"/>
    </row>
    <row r="12003" spans="24:27" x14ac:dyDescent="0.25">
      <c r="X12003"/>
      <c r="Y12003"/>
      <c r="Z12003"/>
      <c r="AA12003"/>
    </row>
    <row r="12004" spans="24:27" x14ac:dyDescent="0.25">
      <c r="X12004"/>
      <c r="Y12004"/>
      <c r="Z12004"/>
      <c r="AA12004"/>
    </row>
    <row r="12005" spans="24:27" x14ac:dyDescent="0.25">
      <c r="X12005"/>
      <c r="Y12005"/>
      <c r="Z12005"/>
      <c r="AA12005"/>
    </row>
    <row r="12006" spans="24:27" x14ac:dyDescent="0.25">
      <c r="X12006"/>
      <c r="Y12006"/>
      <c r="Z12006"/>
      <c r="AA12006"/>
    </row>
    <row r="12007" spans="24:27" x14ac:dyDescent="0.25">
      <c r="X12007"/>
      <c r="Y12007"/>
      <c r="Z12007"/>
      <c r="AA12007"/>
    </row>
    <row r="12008" spans="24:27" x14ac:dyDescent="0.25">
      <c r="X12008"/>
      <c r="Y12008"/>
      <c r="Z12008"/>
      <c r="AA12008"/>
    </row>
    <row r="12009" spans="24:27" x14ac:dyDescent="0.25">
      <c r="X12009"/>
      <c r="Y12009"/>
      <c r="Z12009"/>
      <c r="AA12009"/>
    </row>
    <row r="12010" spans="24:27" x14ac:dyDescent="0.25">
      <c r="X12010"/>
      <c r="Y12010"/>
      <c r="Z12010"/>
      <c r="AA12010"/>
    </row>
    <row r="12011" spans="24:27" x14ac:dyDescent="0.25">
      <c r="X12011"/>
      <c r="Y12011"/>
      <c r="Z12011"/>
      <c r="AA12011"/>
    </row>
    <row r="12012" spans="24:27" x14ac:dyDescent="0.25">
      <c r="X12012"/>
      <c r="Y12012"/>
      <c r="Z12012"/>
      <c r="AA12012"/>
    </row>
    <row r="12013" spans="24:27" x14ac:dyDescent="0.25">
      <c r="X12013"/>
      <c r="Y12013"/>
      <c r="Z12013"/>
      <c r="AA12013"/>
    </row>
    <row r="12014" spans="24:27" x14ac:dyDescent="0.25">
      <c r="X12014"/>
      <c r="Y12014"/>
      <c r="Z12014"/>
      <c r="AA12014"/>
    </row>
    <row r="12015" spans="24:27" x14ac:dyDescent="0.25">
      <c r="X12015"/>
      <c r="Y12015"/>
      <c r="Z12015"/>
      <c r="AA12015"/>
    </row>
    <row r="12016" spans="24:27" x14ac:dyDescent="0.25">
      <c r="X12016"/>
      <c r="Y12016"/>
      <c r="Z12016"/>
      <c r="AA12016"/>
    </row>
    <row r="12017" spans="24:27" x14ac:dyDescent="0.25">
      <c r="X12017"/>
      <c r="Y12017"/>
      <c r="Z12017"/>
      <c r="AA12017"/>
    </row>
    <row r="12018" spans="24:27" x14ac:dyDescent="0.25">
      <c r="X12018"/>
      <c r="Y12018"/>
      <c r="Z12018"/>
      <c r="AA12018"/>
    </row>
    <row r="12019" spans="24:27" x14ac:dyDescent="0.25">
      <c r="X12019"/>
      <c r="Y12019"/>
      <c r="Z12019"/>
      <c r="AA12019"/>
    </row>
    <row r="12020" spans="24:27" x14ac:dyDescent="0.25">
      <c r="X12020"/>
      <c r="Y12020"/>
      <c r="Z12020"/>
      <c r="AA12020"/>
    </row>
    <row r="12021" spans="24:27" x14ac:dyDescent="0.25">
      <c r="X12021"/>
      <c r="Y12021"/>
      <c r="Z12021"/>
      <c r="AA12021"/>
    </row>
    <row r="12022" spans="24:27" x14ac:dyDescent="0.25">
      <c r="X12022"/>
      <c r="Y12022"/>
      <c r="Z12022"/>
      <c r="AA12022"/>
    </row>
    <row r="12023" spans="24:27" x14ac:dyDescent="0.25">
      <c r="X12023"/>
      <c r="Y12023"/>
      <c r="Z12023"/>
      <c r="AA12023"/>
    </row>
    <row r="12024" spans="24:27" x14ac:dyDescent="0.25">
      <c r="X12024"/>
      <c r="Y12024"/>
      <c r="Z12024"/>
      <c r="AA12024"/>
    </row>
    <row r="12025" spans="24:27" x14ac:dyDescent="0.25">
      <c r="X12025"/>
      <c r="Y12025"/>
      <c r="Z12025"/>
      <c r="AA12025"/>
    </row>
    <row r="12026" spans="24:27" x14ac:dyDescent="0.25">
      <c r="X12026"/>
      <c r="Y12026"/>
      <c r="Z12026"/>
      <c r="AA12026"/>
    </row>
    <row r="12027" spans="24:27" x14ac:dyDescent="0.25">
      <c r="X12027"/>
      <c r="Y12027"/>
      <c r="Z12027"/>
      <c r="AA12027"/>
    </row>
    <row r="12028" spans="24:27" x14ac:dyDescent="0.25">
      <c r="X12028"/>
      <c r="Y12028"/>
      <c r="Z12028"/>
      <c r="AA12028"/>
    </row>
    <row r="12029" spans="24:27" x14ac:dyDescent="0.25">
      <c r="X12029"/>
      <c r="Y12029"/>
      <c r="Z12029"/>
      <c r="AA12029"/>
    </row>
    <row r="12030" spans="24:27" x14ac:dyDescent="0.25">
      <c r="X12030"/>
      <c r="Y12030"/>
      <c r="Z12030"/>
      <c r="AA12030"/>
    </row>
    <row r="12031" spans="24:27" x14ac:dyDescent="0.25">
      <c r="X12031"/>
      <c r="Y12031"/>
      <c r="Z12031"/>
      <c r="AA12031"/>
    </row>
    <row r="12032" spans="24:27" x14ac:dyDescent="0.25">
      <c r="X12032"/>
      <c r="Y12032"/>
      <c r="Z12032"/>
      <c r="AA12032"/>
    </row>
    <row r="12033" spans="24:27" x14ac:dyDescent="0.25">
      <c r="X12033"/>
      <c r="Y12033"/>
      <c r="Z12033"/>
      <c r="AA12033"/>
    </row>
    <row r="12034" spans="24:27" x14ac:dyDescent="0.25">
      <c r="X12034"/>
      <c r="Y12034"/>
      <c r="Z12034"/>
      <c r="AA12034"/>
    </row>
    <row r="12035" spans="24:27" x14ac:dyDescent="0.25">
      <c r="X12035"/>
      <c r="Y12035"/>
      <c r="Z12035"/>
      <c r="AA12035"/>
    </row>
    <row r="12036" spans="24:27" x14ac:dyDescent="0.25">
      <c r="X12036"/>
      <c r="Y12036"/>
      <c r="Z12036"/>
      <c r="AA12036"/>
    </row>
    <row r="12037" spans="24:27" x14ac:dyDescent="0.25">
      <c r="X12037"/>
      <c r="Y12037"/>
      <c r="Z12037"/>
      <c r="AA12037"/>
    </row>
    <row r="12038" spans="24:27" x14ac:dyDescent="0.25">
      <c r="X12038"/>
      <c r="Y12038"/>
      <c r="Z12038"/>
      <c r="AA12038"/>
    </row>
    <row r="12039" spans="24:27" x14ac:dyDescent="0.25">
      <c r="X12039"/>
      <c r="Y12039"/>
      <c r="Z12039"/>
      <c r="AA12039"/>
    </row>
    <row r="12040" spans="24:27" x14ac:dyDescent="0.25">
      <c r="X12040"/>
      <c r="Y12040"/>
      <c r="Z12040"/>
      <c r="AA12040"/>
    </row>
    <row r="12041" spans="24:27" x14ac:dyDescent="0.25">
      <c r="X12041"/>
      <c r="Y12041"/>
      <c r="Z12041"/>
      <c r="AA12041"/>
    </row>
    <row r="12042" spans="24:27" x14ac:dyDescent="0.25">
      <c r="X12042"/>
      <c r="Y12042"/>
      <c r="Z12042"/>
      <c r="AA12042"/>
    </row>
    <row r="12043" spans="24:27" x14ac:dyDescent="0.25">
      <c r="X12043"/>
      <c r="Y12043"/>
      <c r="Z12043"/>
      <c r="AA12043"/>
    </row>
    <row r="12044" spans="24:27" x14ac:dyDescent="0.25">
      <c r="X12044"/>
      <c r="Y12044"/>
      <c r="Z12044"/>
      <c r="AA12044"/>
    </row>
    <row r="12045" spans="24:27" x14ac:dyDescent="0.25">
      <c r="X12045"/>
      <c r="Y12045"/>
      <c r="Z12045"/>
      <c r="AA12045"/>
    </row>
    <row r="12046" spans="24:27" x14ac:dyDescent="0.25">
      <c r="X12046"/>
      <c r="Y12046"/>
      <c r="Z12046"/>
      <c r="AA12046"/>
    </row>
    <row r="12047" spans="24:27" x14ac:dyDescent="0.25">
      <c r="X12047"/>
      <c r="Y12047"/>
      <c r="Z12047"/>
      <c r="AA12047"/>
    </row>
    <row r="12048" spans="24:27" x14ac:dyDescent="0.25">
      <c r="X12048"/>
      <c r="Y12048"/>
      <c r="Z12048"/>
      <c r="AA12048"/>
    </row>
    <row r="12049" spans="24:27" x14ac:dyDescent="0.25">
      <c r="X12049"/>
      <c r="Y12049"/>
      <c r="Z12049"/>
      <c r="AA12049"/>
    </row>
    <row r="12050" spans="24:27" x14ac:dyDescent="0.25">
      <c r="X12050"/>
      <c r="Y12050"/>
      <c r="Z12050"/>
      <c r="AA12050"/>
    </row>
    <row r="12051" spans="24:27" x14ac:dyDescent="0.25">
      <c r="X12051"/>
      <c r="Y12051"/>
      <c r="Z12051"/>
      <c r="AA12051"/>
    </row>
    <row r="12052" spans="24:27" x14ac:dyDescent="0.25">
      <c r="X12052"/>
      <c r="Y12052"/>
      <c r="Z12052"/>
      <c r="AA12052"/>
    </row>
    <row r="12053" spans="24:27" x14ac:dyDescent="0.25">
      <c r="X12053"/>
      <c r="Y12053"/>
      <c r="Z12053"/>
      <c r="AA12053"/>
    </row>
    <row r="12054" spans="24:27" x14ac:dyDescent="0.25">
      <c r="X12054"/>
      <c r="Y12054"/>
      <c r="Z12054"/>
      <c r="AA12054"/>
    </row>
    <row r="12055" spans="24:27" x14ac:dyDescent="0.25">
      <c r="X12055"/>
      <c r="Y12055"/>
      <c r="Z12055"/>
      <c r="AA12055"/>
    </row>
    <row r="12056" spans="24:27" x14ac:dyDescent="0.25">
      <c r="X12056"/>
      <c r="Y12056"/>
      <c r="Z12056"/>
      <c r="AA12056"/>
    </row>
    <row r="12057" spans="24:27" x14ac:dyDescent="0.25">
      <c r="X12057"/>
      <c r="Y12057"/>
      <c r="Z12057"/>
      <c r="AA12057"/>
    </row>
    <row r="12058" spans="24:27" x14ac:dyDescent="0.25">
      <c r="X12058"/>
      <c r="Y12058"/>
      <c r="Z12058"/>
      <c r="AA12058"/>
    </row>
    <row r="12059" spans="24:27" x14ac:dyDescent="0.25">
      <c r="X12059"/>
      <c r="Y12059"/>
      <c r="Z12059"/>
      <c r="AA12059"/>
    </row>
    <row r="12060" spans="24:27" x14ac:dyDescent="0.25">
      <c r="X12060"/>
      <c r="Y12060"/>
      <c r="Z12060"/>
      <c r="AA12060"/>
    </row>
    <row r="12061" spans="24:27" x14ac:dyDescent="0.25">
      <c r="X12061"/>
      <c r="Y12061"/>
      <c r="Z12061"/>
      <c r="AA12061"/>
    </row>
    <row r="12062" spans="24:27" x14ac:dyDescent="0.25">
      <c r="X12062"/>
      <c r="Y12062"/>
      <c r="Z12062"/>
      <c r="AA12062"/>
    </row>
    <row r="12063" spans="24:27" x14ac:dyDescent="0.25">
      <c r="X12063"/>
      <c r="Y12063"/>
      <c r="Z12063"/>
      <c r="AA12063"/>
    </row>
    <row r="12064" spans="24:27" x14ac:dyDescent="0.25">
      <c r="X12064"/>
      <c r="Y12064"/>
      <c r="Z12064"/>
      <c r="AA12064"/>
    </row>
    <row r="12065" spans="24:27" x14ac:dyDescent="0.25">
      <c r="X12065"/>
      <c r="Y12065"/>
      <c r="Z12065"/>
      <c r="AA12065"/>
    </row>
    <row r="12066" spans="24:27" x14ac:dyDescent="0.25">
      <c r="X12066"/>
      <c r="Y12066"/>
      <c r="Z12066"/>
      <c r="AA12066"/>
    </row>
    <row r="12067" spans="24:27" x14ac:dyDescent="0.25">
      <c r="X12067"/>
      <c r="Y12067"/>
      <c r="Z12067"/>
      <c r="AA12067"/>
    </row>
    <row r="12068" spans="24:27" x14ac:dyDescent="0.25">
      <c r="X12068"/>
      <c r="Y12068"/>
      <c r="Z12068"/>
      <c r="AA12068"/>
    </row>
    <row r="12069" spans="24:27" x14ac:dyDescent="0.25">
      <c r="X12069"/>
      <c r="Y12069"/>
      <c r="Z12069"/>
      <c r="AA12069"/>
    </row>
    <row r="12070" spans="24:27" x14ac:dyDescent="0.25">
      <c r="X12070"/>
      <c r="Y12070"/>
      <c r="Z12070"/>
      <c r="AA12070"/>
    </row>
    <row r="12071" spans="24:27" x14ac:dyDescent="0.25">
      <c r="X12071"/>
      <c r="Y12071"/>
      <c r="Z12071"/>
      <c r="AA12071"/>
    </row>
    <row r="12072" spans="24:27" x14ac:dyDescent="0.25">
      <c r="X12072"/>
      <c r="Y12072"/>
      <c r="Z12072"/>
      <c r="AA12072"/>
    </row>
    <row r="12073" spans="24:27" x14ac:dyDescent="0.25">
      <c r="X12073"/>
      <c r="Y12073"/>
      <c r="Z12073"/>
      <c r="AA12073"/>
    </row>
    <row r="12074" spans="24:27" x14ac:dyDescent="0.25">
      <c r="X12074"/>
      <c r="Y12074"/>
      <c r="Z12074"/>
      <c r="AA12074"/>
    </row>
    <row r="12075" spans="24:27" x14ac:dyDescent="0.25">
      <c r="X12075"/>
      <c r="Y12075"/>
      <c r="Z12075"/>
      <c r="AA12075"/>
    </row>
    <row r="12076" spans="24:27" x14ac:dyDescent="0.25">
      <c r="X12076"/>
      <c r="Y12076"/>
      <c r="Z12076"/>
      <c r="AA12076"/>
    </row>
    <row r="12077" spans="24:27" x14ac:dyDescent="0.25">
      <c r="X12077"/>
      <c r="Y12077"/>
      <c r="Z12077"/>
      <c r="AA12077"/>
    </row>
    <row r="12078" spans="24:27" x14ac:dyDescent="0.25">
      <c r="X12078"/>
      <c r="Y12078"/>
      <c r="Z12078"/>
      <c r="AA12078"/>
    </row>
    <row r="12079" spans="24:27" x14ac:dyDescent="0.25">
      <c r="X12079"/>
      <c r="Y12079"/>
      <c r="Z12079"/>
      <c r="AA12079"/>
    </row>
    <row r="12080" spans="24:27" x14ac:dyDescent="0.25">
      <c r="X12080"/>
      <c r="Y12080"/>
      <c r="Z12080"/>
      <c r="AA12080"/>
    </row>
    <row r="12081" spans="24:27" x14ac:dyDescent="0.25">
      <c r="X12081"/>
      <c r="Y12081"/>
      <c r="Z12081"/>
      <c r="AA12081"/>
    </row>
    <row r="12082" spans="24:27" x14ac:dyDescent="0.25">
      <c r="X12082"/>
      <c r="Y12082"/>
      <c r="Z12082"/>
      <c r="AA12082"/>
    </row>
    <row r="12083" spans="24:27" x14ac:dyDescent="0.25">
      <c r="X12083"/>
      <c r="Y12083"/>
      <c r="Z12083"/>
      <c r="AA12083"/>
    </row>
    <row r="12084" spans="24:27" x14ac:dyDescent="0.25">
      <c r="X12084"/>
      <c r="Y12084"/>
      <c r="Z12084"/>
      <c r="AA12084"/>
    </row>
    <row r="12085" spans="24:27" x14ac:dyDescent="0.25">
      <c r="X12085"/>
      <c r="Y12085"/>
      <c r="Z12085"/>
      <c r="AA12085"/>
    </row>
    <row r="12086" spans="24:27" x14ac:dyDescent="0.25">
      <c r="X12086"/>
      <c r="Y12086"/>
      <c r="Z12086"/>
      <c r="AA12086"/>
    </row>
    <row r="12087" spans="24:27" x14ac:dyDescent="0.25">
      <c r="X12087"/>
      <c r="Y12087"/>
      <c r="Z12087"/>
      <c r="AA12087"/>
    </row>
    <row r="12088" spans="24:27" x14ac:dyDescent="0.25">
      <c r="X12088"/>
      <c r="Y12088"/>
      <c r="Z12088"/>
      <c r="AA12088"/>
    </row>
    <row r="12089" spans="24:27" x14ac:dyDescent="0.25">
      <c r="X12089"/>
      <c r="Y12089"/>
      <c r="Z12089"/>
      <c r="AA12089"/>
    </row>
    <row r="12090" spans="24:27" x14ac:dyDescent="0.25">
      <c r="X12090"/>
      <c r="Y12090"/>
      <c r="Z12090"/>
      <c r="AA12090"/>
    </row>
    <row r="12091" spans="24:27" x14ac:dyDescent="0.25">
      <c r="X12091"/>
      <c r="Y12091"/>
      <c r="Z12091"/>
      <c r="AA12091"/>
    </row>
    <row r="12092" spans="24:27" x14ac:dyDescent="0.25">
      <c r="X12092"/>
      <c r="Y12092"/>
      <c r="Z12092"/>
      <c r="AA12092"/>
    </row>
    <row r="12093" spans="24:27" x14ac:dyDescent="0.25">
      <c r="X12093"/>
      <c r="Y12093"/>
      <c r="Z12093"/>
      <c r="AA12093"/>
    </row>
    <row r="12094" spans="24:27" x14ac:dyDescent="0.25">
      <c r="X12094"/>
      <c r="Y12094"/>
      <c r="Z12094"/>
      <c r="AA12094"/>
    </row>
    <row r="12095" spans="24:27" x14ac:dyDescent="0.25">
      <c r="X12095"/>
      <c r="Y12095"/>
      <c r="Z12095"/>
      <c r="AA12095"/>
    </row>
    <row r="12096" spans="24:27" x14ac:dyDescent="0.25">
      <c r="X12096"/>
      <c r="Y12096"/>
      <c r="Z12096"/>
      <c r="AA12096"/>
    </row>
    <row r="12097" spans="24:27" x14ac:dyDescent="0.25">
      <c r="X12097"/>
      <c r="Y12097"/>
      <c r="Z12097"/>
      <c r="AA12097"/>
    </row>
    <row r="12098" spans="24:27" x14ac:dyDescent="0.25">
      <c r="X12098"/>
      <c r="Y12098"/>
      <c r="Z12098"/>
      <c r="AA12098"/>
    </row>
    <row r="12099" spans="24:27" x14ac:dyDescent="0.25">
      <c r="X12099"/>
      <c r="Y12099"/>
      <c r="Z12099"/>
      <c r="AA12099"/>
    </row>
    <row r="12100" spans="24:27" x14ac:dyDescent="0.25">
      <c r="X12100"/>
      <c r="Y12100"/>
      <c r="Z12100"/>
      <c r="AA12100"/>
    </row>
    <row r="12101" spans="24:27" x14ac:dyDescent="0.25">
      <c r="X12101"/>
      <c r="Y12101"/>
      <c r="Z12101"/>
      <c r="AA12101"/>
    </row>
    <row r="12102" spans="24:27" x14ac:dyDescent="0.25">
      <c r="X12102"/>
      <c r="Y12102"/>
      <c r="Z12102"/>
      <c r="AA12102"/>
    </row>
    <row r="12103" spans="24:27" x14ac:dyDescent="0.25">
      <c r="X12103"/>
      <c r="Y12103"/>
      <c r="Z12103"/>
      <c r="AA12103"/>
    </row>
    <row r="12104" spans="24:27" x14ac:dyDescent="0.25">
      <c r="X12104"/>
      <c r="Y12104"/>
      <c r="Z12104"/>
      <c r="AA12104"/>
    </row>
    <row r="12105" spans="24:27" x14ac:dyDescent="0.25">
      <c r="X12105"/>
      <c r="Y12105"/>
      <c r="Z12105"/>
      <c r="AA12105"/>
    </row>
    <row r="12106" spans="24:27" x14ac:dyDescent="0.25">
      <c r="X12106"/>
      <c r="Y12106"/>
      <c r="Z12106"/>
      <c r="AA12106"/>
    </row>
    <row r="12107" spans="24:27" x14ac:dyDescent="0.25">
      <c r="X12107"/>
      <c r="Y12107"/>
      <c r="Z12107"/>
      <c r="AA12107"/>
    </row>
    <row r="12108" spans="24:27" x14ac:dyDescent="0.25">
      <c r="X12108"/>
      <c r="Y12108"/>
      <c r="Z12108"/>
      <c r="AA12108"/>
    </row>
    <row r="12109" spans="24:27" x14ac:dyDescent="0.25">
      <c r="X12109"/>
      <c r="Y12109"/>
      <c r="Z12109"/>
      <c r="AA12109"/>
    </row>
    <row r="12110" spans="24:27" x14ac:dyDescent="0.25">
      <c r="X12110"/>
      <c r="Y12110"/>
      <c r="Z12110"/>
      <c r="AA12110"/>
    </row>
    <row r="12111" spans="24:27" x14ac:dyDescent="0.25">
      <c r="X12111"/>
      <c r="Y12111"/>
      <c r="Z12111"/>
      <c r="AA12111"/>
    </row>
    <row r="12112" spans="24:27" x14ac:dyDescent="0.25">
      <c r="X12112"/>
      <c r="Y12112"/>
      <c r="Z12112"/>
      <c r="AA12112"/>
    </row>
    <row r="12113" spans="24:27" x14ac:dyDescent="0.25">
      <c r="X12113"/>
      <c r="Y12113"/>
      <c r="Z12113"/>
      <c r="AA12113"/>
    </row>
    <row r="12114" spans="24:27" x14ac:dyDescent="0.25">
      <c r="X12114"/>
      <c r="Y12114"/>
      <c r="Z12114"/>
      <c r="AA12114"/>
    </row>
    <row r="12115" spans="24:27" x14ac:dyDescent="0.25">
      <c r="X12115"/>
      <c r="Y12115"/>
      <c r="Z12115"/>
      <c r="AA12115"/>
    </row>
    <row r="12116" spans="24:27" x14ac:dyDescent="0.25">
      <c r="X12116"/>
      <c r="Y12116"/>
      <c r="Z12116"/>
      <c r="AA12116"/>
    </row>
    <row r="12117" spans="24:27" x14ac:dyDescent="0.25">
      <c r="X12117"/>
      <c r="Y12117"/>
      <c r="Z12117"/>
      <c r="AA12117"/>
    </row>
    <row r="12118" spans="24:27" x14ac:dyDescent="0.25">
      <c r="X12118"/>
      <c r="Y12118"/>
      <c r="Z12118"/>
      <c r="AA12118"/>
    </row>
    <row r="12119" spans="24:27" x14ac:dyDescent="0.25">
      <c r="X12119"/>
      <c r="Y12119"/>
      <c r="Z12119"/>
      <c r="AA12119"/>
    </row>
    <row r="12120" spans="24:27" x14ac:dyDescent="0.25">
      <c r="X12120"/>
      <c r="Y12120"/>
      <c r="Z12120"/>
      <c r="AA12120"/>
    </row>
    <row r="12121" spans="24:27" x14ac:dyDescent="0.25">
      <c r="X12121"/>
      <c r="Y12121"/>
      <c r="Z12121"/>
      <c r="AA12121"/>
    </row>
    <row r="12122" spans="24:27" x14ac:dyDescent="0.25">
      <c r="X12122"/>
      <c r="Y12122"/>
      <c r="Z12122"/>
      <c r="AA12122"/>
    </row>
    <row r="12123" spans="24:27" x14ac:dyDescent="0.25">
      <c r="X12123"/>
      <c r="Y12123"/>
      <c r="Z12123"/>
      <c r="AA12123"/>
    </row>
    <row r="12124" spans="24:27" x14ac:dyDescent="0.25">
      <c r="X12124"/>
      <c r="Y12124"/>
      <c r="Z12124"/>
      <c r="AA12124"/>
    </row>
    <row r="12125" spans="24:27" x14ac:dyDescent="0.25">
      <c r="X12125"/>
      <c r="Y12125"/>
      <c r="Z12125"/>
      <c r="AA12125"/>
    </row>
    <row r="12126" spans="24:27" x14ac:dyDescent="0.25">
      <c r="X12126"/>
      <c r="Y12126"/>
      <c r="Z12126"/>
      <c r="AA12126"/>
    </row>
    <row r="12127" spans="24:27" x14ac:dyDescent="0.25">
      <c r="X12127"/>
      <c r="Y12127"/>
      <c r="Z12127"/>
      <c r="AA12127"/>
    </row>
    <row r="12128" spans="24:27" x14ac:dyDescent="0.25">
      <c r="X12128"/>
      <c r="Y12128"/>
      <c r="Z12128"/>
      <c r="AA12128"/>
    </row>
    <row r="12129" spans="24:27" x14ac:dyDescent="0.25">
      <c r="X12129"/>
      <c r="Y12129"/>
      <c r="Z12129"/>
      <c r="AA12129"/>
    </row>
    <row r="12130" spans="24:27" x14ac:dyDescent="0.25">
      <c r="X12130"/>
      <c r="Y12130"/>
      <c r="Z12130"/>
      <c r="AA12130"/>
    </row>
    <row r="12131" spans="24:27" x14ac:dyDescent="0.25">
      <c r="X12131"/>
      <c r="Y12131"/>
      <c r="Z12131"/>
      <c r="AA12131"/>
    </row>
    <row r="12132" spans="24:27" x14ac:dyDescent="0.25">
      <c r="X12132"/>
      <c r="Y12132"/>
      <c r="Z12132"/>
      <c r="AA12132"/>
    </row>
    <row r="12133" spans="24:27" x14ac:dyDescent="0.25">
      <c r="X12133"/>
      <c r="Y12133"/>
      <c r="Z12133"/>
      <c r="AA12133"/>
    </row>
    <row r="12134" spans="24:27" x14ac:dyDescent="0.25">
      <c r="X12134"/>
      <c r="Y12134"/>
      <c r="Z12134"/>
      <c r="AA12134"/>
    </row>
    <row r="12135" spans="24:27" x14ac:dyDescent="0.25">
      <c r="X12135"/>
      <c r="Y12135"/>
      <c r="Z12135"/>
      <c r="AA12135"/>
    </row>
    <row r="12136" spans="24:27" x14ac:dyDescent="0.25">
      <c r="X12136"/>
      <c r="Y12136"/>
      <c r="Z12136"/>
      <c r="AA12136"/>
    </row>
    <row r="12137" spans="24:27" x14ac:dyDescent="0.25">
      <c r="X12137"/>
      <c r="Y12137"/>
      <c r="Z12137"/>
      <c r="AA12137"/>
    </row>
    <row r="12138" spans="24:27" x14ac:dyDescent="0.25">
      <c r="X12138"/>
      <c r="Y12138"/>
      <c r="Z12138"/>
      <c r="AA12138"/>
    </row>
    <row r="12139" spans="24:27" x14ac:dyDescent="0.25">
      <c r="X12139"/>
      <c r="Y12139"/>
      <c r="Z12139"/>
      <c r="AA12139"/>
    </row>
    <row r="12140" spans="24:27" x14ac:dyDescent="0.25">
      <c r="X12140"/>
      <c r="Y12140"/>
      <c r="Z12140"/>
      <c r="AA12140"/>
    </row>
    <row r="12141" spans="24:27" x14ac:dyDescent="0.25">
      <c r="X12141"/>
      <c r="Y12141"/>
      <c r="Z12141"/>
      <c r="AA12141"/>
    </row>
    <row r="12142" spans="24:27" x14ac:dyDescent="0.25">
      <c r="X12142"/>
      <c r="Y12142"/>
      <c r="Z12142"/>
      <c r="AA12142"/>
    </row>
    <row r="12143" spans="24:27" x14ac:dyDescent="0.25">
      <c r="X12143"/>
      <c r="Y12143"/>
      <c r="Z12143"/>
      <c r="AA12143"/>
    </row>
    <row r="12144" spans="24:27" x14ac:dyDescent="0.25">
      <c r="X12144"/>
      <c r="Y12144"/>
      <c r="Z12144"/>
      <c r="AA12144"/>
    </row>
    <row r="12145" spans="24:27" x14ac:dyDescent="0.25">
      <c r="X12145"/>
      <c r="Y12145"/>
      <c r="Z12145"/>
      <c r="AA12145"/>
    </row>
    <row r="12146" spans="24:27" x14ac:dyDescent="0.25">
      <c r="X12146"/>
      <c r="Y12146"/>
      <c r="Z12146"/>
      <c r="AA12146"/>
    </row>
    <row r="12147" spans="24:27" x14ac:dyDescent="0.25">
      <c r="X12147"/>
      <c r="Y12147"/>
      <c r="Z12147"/>
      <c r="AA12147"/>
    </row>
    <row r="12148" spans="24:27" x14ac:dyDescent="0.25">
      <c r="X12148"/>
      <c r="Y12148"/>
      <c r="Z12148"/>
      <c r="AA12148"/>
    </row>
    <row r="12149" spans="24:27" x14ac:dyDescent="0.25">
      <c r="X12149"/>
      <c r="Y12149"/>
      <c r="Z12149"/>
      <c r="AA12149"/>
    </row>
    <row r="12150" spans="24:27" x14ac:dyDescent="0.25">
      <c r="X12150"/>
      <c r="Y12150"/>
      <c r="Z12150"/>
      <c r="AA12150"/>
    </row>
    <row r="12151" spans="24:27" x14ac:dyDescent="0.25">
      <c r="X12151"/>
      <c r="Y12151"/>
      <c r="Z12151"/>
      <c r="AA12151"/>
    </row>
    <row r="12152" spans="24:27" x14ac:dyDescent="0.25">
      <c r="X12152"/>
      <c r="Y12152"/>
      <c r="Z12152"/>
      <c r="AA12152"/>
    </row>
    <row r="12153" spans="24:27" x14ac:dyDescent="0.25">
      <c r="X12153"/>
      <c r="Y12153"/>
      <c r="Z12153"/>
      <c r="AA12153"/>
    </row>
    <row r="12154" spans="24:27" x14ac:dyDescent="0.25">
      <c r="X12154"/>
      <c r="Y12154"/>
      <c r="Z12154"/>
      <c r="AA12154"/>
    </row>
    <row r="12155" spans="24:27" x14ac:dyDescent="0.25">
      <c r="X12155"/>
      <c r="Y12155"/>
      <c r="Z12155"/>
      <c r="AA12155"/>
    </row>
    <row r="12156" spans="24:27" x14ac:dyDescent="0.25">
      <c r="X12156"/>
      <c r="Y12156"/>
      <c r="Z12156"/>
      <c r="AA12156"/>
    </row>
    <row r="12157" spans="24:27" x14ac:dyDescent="0.25">
      <c r="X12157"/>
      <c r="Y12157"/>
      <c r="Z12157"/>
      <c r="AA12157"/>
    </row>
    <row r="12158" spans="24:27" x14ac:dyDescent="0.25">
      <c r="X12158"/>
      <c r="Y12158"/>
      <c r="Z12158"/>
      <c r="AA12158"/>
    </row>
    <row r="12159" spans="24:27" x14ac:dyDescent="0.25">
      <c r="X12159"/>
      <c r="Y12159"/>
      <c r="Z12159"/>
      <c r="AA12159"/>
    </row>
    <row r="12160" spans="24:27" x14ac:dyDescent="0.25">
      <c r="X12160"/>
      <c r="Y12160"/>
      <c r="Z12160"/>
      <c r="AA12160"/>
    </row>
    <row r="12161" spans="24:27" x14ac:dyDescent="0.25">
      <c r="X12161"/>
      <c r="Y12161"/>
      <c r="Z12161"/>
      <c r="AA12161"/>
    </row>
    <row r="12162" spans="24:27" x14ac:dyDescent="0.25">
      <c r="X12162"/>
      <c r="Y12162"/>
      <c r="Z12162"/>
      <c r="AA12162"/>
    </row>
    <row r="12163" spans="24:27" x14ac:dyDescent="0.25">
      <c r="X12163"/>
      <c r="Y12163"/>
      <c r="Z12163"/>
      <c r="AA12163"/>
    </row>
    <row r="12164" spans="24:27" x14ac:dyDescent="0.25">
      <c r="X12164"/>
      <c r="Y12164"/>
      <c r="Z12164"/>
      <c r="AA12164"/>
    </row>
    <row r="12165" spans="24:27" x14ac:dyDescent="0.25">
      <c r="X12165"/>
      <c r="Y12165"/>
      <c r="Z12165"/>
      <c r="AA12165"/>
    </row>
    <row r="12166" spans="24:27" x14ac:dyDescent="0.25">
      <c r="X12166"/>
      <c r="Y12166"/>
      <c r="Z12166"/>
      <c r="AA12166"/>
    </row>
    <row r="12167" spans="24:27" x14ac:dyDescent="0.25">
      <c r="X12167"/>
      <c r="Y12167"/>
      <c r="Z12167"/>
      <c r="AA12167"/>
    </row>
    <row r="12168" spans="24:27" x14ac:dyDescent="0.25">
      <c r="X12168"/>
      <c r="Y12168"/>
      <c r="Z12168"/>
      <c r="AA12168"/>
    </row>
    <row r="12169" spans="24:27" x14ac:dyDescent="0.25">
      <c r="X12169"/>
      <c r="Y12169"/>
      <c r="Z12169"/>
      <c r="AA12169"/>
    </row>
    <row r="12170" spans="24:27" x14ac:dyDescent="0.25">
      <c r="X12170"/>
      <c r="Y12170"/>
      <c r="Z12170"/>
      <c r="AA12170"/>
    </row>
    <row r="12171" spans="24:27" x14ac:dyDescent="0.25">
      <c r="X12171"/>
      <c r="Y12171"/>
      <c r="Z12171"/>
      <c r="AA12171"/>
    </row>
    <row r="12172" spans="24:27" x14ac:dyDescent="0.25">
      <c r="X12172"/>
      <c r="Y12172"/>
      <c r="Z12172"/>
      <c r="AA12172"/>
    </row>
    <row r="12173" spans="24:27" x14ac:dyDescent="0.25">
      <c r="X12173"/>
      <c r="Y12173"/>
      <c r="Z12173"/>
      <c r="AA12173"/>
    </row>
    <row r="12174" spans="24:27" x14ac:dyDescent="0.25">
      <c r="X12174"/>
      <c r="Y12174"/>
      <c r="Z12174"/>
      <c r="AA12174"/>
    </row>
    <row r="12175" spans="24:27" x14ac:dyDescent="0.25">
      <c r="X12175"/>
      <c r="Y12175"/>
      <c r="Z12175"/>
      <c r="AA12175"/>
    </row>
    <row r="12176" spans="24:27" x14ac:dyDescent="0.25">
      <c r="X12176"/>
      <c r="Y12176"/>
      <c r="Z12176"/>
      <c r="AA12176"/>
    </row>
    <row r="12177" spans="24:27" x14ac:dyDescent="0.25">
      <c r="X12177"/>
      <c r="Y12177"/>
      <c r="Z12177"/>
      <c r="AA12177"/>
    </row>
    <row r="12178" spans="24:27" x14ac:dyDescent="0.25">
      <c r="X12178"/>
      <c r="Y12178"/>
      <c r="Z12178"/>
      <c r="AA12178"/>
    </row>
    <row r="12179" spans="24:27" x14ac:dyDescent="0.25">
      <c r="X12179"/>
      <c r="Y12179"/>
      <c r="Z12179"/>
      <c r="AA12179"/>
    </row>
    <row r="12180" spans="24:27" x14ac:dyDescent="0.25">
      <c r="X12180"/>
      <c r="Y12180"/>
      <c r="Z12180"/>
      <c r="AA12180"/>
    </row>
    <row r="12181" spans="24:27" x14ac:dyDescent="0.25">
      <c r="X12181"/>
      <c r="Y12181"/>
      <c r="Z12181"/>
      <c r="AA12181"/>
    </row>
    <row r="12182" spans="24:27" x14ac:dyDescent="0.25">
      <c r="X12182"/>
      <c r="Y12182"/>
      <c r="Z12182"/>
      <c r="AA12182"/>
    </row>
    <row r="12183" spans="24:27" x14ac:dyDescent="0.25">
      <c r="X12183"/>
      <c r="Y12183"/>
      <c r="Z12183"/>
      <c r="AA12183"/>
    </row>
    <row r="12184" spans="24:27" x14ac:dyDescent="0.25">
      <c r="X12184"/>
      <c r="Y12184"/>
      <c r="Z12184"/>
      <c r="AA12184"/>
    </row>
    <row r="12185" spans="24:27" x14ac:dyDescent="0.25">
      <c r="X12185"/>
      <c r="Y12185"/>
      <c r="Z12185"/>
      <c r="AA12185"/>
    </row>
    <row r="12186" spans="24:27" x14ac:dyDescent="0.25">
      <c r="X12186"/>
      <c r="Y12186"/>
      <c r="Z12186"/>
      <c r="AA12186"/>
    </row>
    <row r="12187" spans="24:27" x14ac:dyDescent="0.25">
      <c r="X12187"/>
      <c r="Y12187"/>
      <c r="Z12187"/>
      <c r="AA12187"/>
    </row>
    <row r="12188" spans="24:27" x14ac:dyDescent="0.25">
      <c r="X12188"/>
      <c r="Y12188"/>
      <c r="Z12188"/>
      <c r="AA12188"/>
    </row>
    <row r="12189" spans="24:27" x14ac:dyDescent="0.25">
      <c r="X12189"/>
      <c r="Y12189"/>
      <c r="Z12189"/>
      <c r="AA12189"/>
    </row>
    <row r="12190" spans="24:27" x14ac:dyDescent="0.25">
      <c r="X12190"/>
      <c r="Y12190"/>
      <c r="Z12190"/>
      <c r="AA12190"/>
    </row>
    <row r="12191" spans="24:27" x14ac:dyDescent="0.25">
      <c r="X12191"/>
      <c r="Y12191"/>
      <c r="Z12191"/>
      <c r="AA12191"/>
    </row>
    <row r="12192" spans="24:27" x14ac:dyDescent="0.25">
      <c r="X12192"/>
      <c r="Y12192"/>
      <c r="Z12192"/>
      <c r="AA12192"/>
    </row>
    <row r="12193" spans="24:27" x14ac:dyDescent="0.25">
      <c r="X12193"/>
      <c r="Y12193"/>
      <c r="Z12193"/>
      <c r="AA12193"/>
    </row>
    <row r="12194" spans="24:27" x14ac:dyDescent="0.25">
      <c r="X12194"/>
      <c r="Y12194"/>
      <c r="Z12194"/>
      <c r="AA12194"/>
    </row>
    <row r="12195" spans="24:27" x14ac:dyDescent="0.25">
      <c r="X12195"/>
      <c r="Y12195"/>
      <c r="Z12195"/>
      <c r="AA12195"/>
    </row>
    <row r="12196" spans="24:27" x14ac:dyDescent="0.25">
      <c r="X12196"/>
      <c r="Y12196"/>
      <c r="Z12196"/>
      <c r="AA12196"/>
    </row>
    <row r="12197" spans="24:27" x14ac:dyDescent="0.25">
      <c r="X12197"/>
      <c r="Y12197"/>
      <c r="Z12197"/>
      <c r="AA12197"/>
    </row>
    <row r="12198" spans="24:27" x14ac:dyDescent="0.25">
      <c r="X12198"/>
      <c r="Y12198"/>
      <c r="Z12198"/>
      <c r="AA12198"/>
    </row>
    <row r="12199" spans="24:27" x14ac:dyDescent="0.25">
      <c r="X12199"/>
      <c r="Y12199"/>
      <c r="Z12199"/>
      <c r="AA12199"/>
    </row>
    <row r="12200" spans="24:27" x14ac:dyDescent="0.25">
      <c r="X12200"/>
      <c r="Y12200"/>
      <c r="Z12200"/>
      <c r="AA12200"/>
    </row>
    <row r="12201" spans="24:27" x14ac:dyDescent="0.25">
      <c r="X12201"/>
      <c r="Y12201"/>
      <c r="Z12201"/>
      <c r="AA12201"/>
    </row>
    <row r="12202" spans="24:27" x14ac:dyDescent="0.25">
      <c r="X12202"/>
      <c r="Y12202"/>
      <c r="Z12202"/>
      <c r="AA12202"/>
    </row>
    <row r="12203" spans="24:27" x14ac:dyDescent="0.25">
      <c r="X12203"/>
      <c r="Y12203"/>
      <c r="Z12203"/>
      <c r="AA12203"/>
    </row>
    <row r="12204" spans="24:27" x14ac:dyDescent="0.25">
      <c r="X12204"/>
      <c r="Y12204"/>
      <c r="Z12204"/>
      <c r="AA12204"/>
    </row>
    <row r="12205" spans="24:27" x14ac:dyDescent="0.25">
      <c r="X12205"/>
      <c r="Y12205"/>
      <c r="Z12205"/>
      <c r="AA12205"/>
    </row>
    <row r="12206" spans="24:27" x14ac:dyDescent="0.25">
      <c r="X12206"/>
      <c r="Y12206"/>
      <c r="Z12206"/>
      <c r="AA12206"/>
    </row>
    <row r="12207" spans="24:27" x14ac:dyDescent="0.25">
      <c r="X12207"/>
      <c r="Y12207"/>
      <c r="Z12207"/>
      <c r="AA12207"/>
    </row>
    <row r="12208" spans="24:27" x14ac:dyDescent="0.25">
      <c r="X12208"/>
      <c r="Y12208"/>
      <c r="Z12208"/>
      <c r="AA12208"/>
    </row>
    <row r="12209" spans="24:27" x14ac:dyDescent="0.25">
      <c r="X12209"/>
      <c r="Y12209"/>
      <c r="Z12209"/>
      <c r="AA12209"/>
    </row>
    <row r="12210" spans="24:27" x14ac:dyDescent="0.25">
      <c r="X12210"/>
      <c r="Y12210"/>
      <c r="Z12210"/>
      <c r="AA12210"/>
    </row>
    <row r="12211" spans="24:27" x14ac:dyDescent="0.25">
      <c r="X12211"/>
      <c r="Y12211"/>
      <c r="Z12211"/>
      <c r="AA12211"/>
    </row>
    <row r="12212" spans="24:27" x14ac:dyDescent="0.25">
      <c r="X12212"/>
      <c r="Y12212"/>
      <c r="Z12212"/>
      <c r="AA12212"/>
    </row>
    <row r="12213" spans="24:27" x14ac:dyDescent="0.25">
      <c r="X12213"/>
      <c r="Y12213"/>
      <c r="Z12213"/>
      <c r="AA12213"/>
    </row>
    <row r="12214" spans="24:27" x14ac:dyDescent="0.25">
      <c r="X12214"/>
      <c r="Y12214"/>
      <c r="Z12214"/>
      <c r="AA12214"/>
    </row>
    <row r="12215" spans="24:27" x14ac:dyDescent="0.25">
      <c r="X12215"/>
      <c r="Y12215"/>
      <c r="Z12215"/>
      <c r="AA12215"/>
    </row>
    <row r="12216" spans="24:27" x14ac:dyDescent="0.25">
      <c r="X12216"/>
      <c r="Y12216"/>
      <c r="Z12216"/>
      <c r="AA12216"/>
    </row>
    <row r="12217" spans="24:27" x14ac:dyDescent="0.25">
      <c r="X12217"/>
      <c r="Y12217"/>
      <c r="Z12217"/>
      <c r="AA12217"/>
    </row>
    <row r="12218" spans="24:27" x14ac:dyDescent="0.25">
      <c r="X12218"/>
      <c r="Y12218"/>
      <c r="Z12218"/>
      <c r="AA12218"/>
    </row>
    <row r="12219" spans="24:27" x14ac:dyDescent="0.25">
      <c r="X12219"/>
      <c r="Y12219"/>
      <c r="Z12219"/>
      <c r="AA12219"/>
    </row>
    <row r="12220" spans="24:27" x14ac:dyDescent="0.25">
      <c r="X12220"/>
      <c r="Y12220"/>
      <c r="Z12220"/>
      <c r="AA12220"/>
    </row>
    <row r="12221" spans="24:27" x14ac:dyDescent="0.25">
      <c r="X12221"/>
      <c r="Y12221"/>
      <c r="Z12221"/>
      <c r="AA12221"/>
    </row>
    <row r="12222" spans="24:27" x14ac:dyDescent="0.25">
      <c r="X12222"/>
      <c r="Y12222"/>
      <c r="Z12222"/>
      <c r="AA12222"/>
    </row>
    <row r="12223" spans="24:27" x14ac:dyDescent="0.25">
      <c r="X12223"/>
      <c r="Y12223"/>
      <c r="Z12223"/>
      <c r="AA12223"/>
    </row>
    <row r="12224" spans="24:27" x14ac:dyDescent="0.25">
      <c r="X12224"/>
      <c r="Y12224"/>
      <c r="Z12224"/>
      <c r="AA12224"/>
    </row>
    <row r="12225" spans="24:27" x14ac:dyDescent="0.25">
      <c r="X12225"/>
      <c r="Y12225"/>
      <c r="Z12225"/>
      <c r="AA12225"/>
    </row>
    <row r="12226" spans="24:27" x14ac:dyDescent="0.25">
      <c r="X12226"/>
      <c r="Y12226"/>
      <c r="Z12226"/>
      <c r="AA12226"/>
    </row>
    <row r="12227" spans="24:27" x14ac:dyDescent="0.25">
      <c r="X12227"/>
      <c r="Y12227"/>
      <c r="Z12227"/>
      <c r="AA12227"/>
    </row>
    <row r="12228" spans="24:27" x14ac:dyDescent="0.25">
      <c r="X12228"/>
      <c r="Y12228"/>
      <c r="Z12228"/>
      <c r="AA12228"/>
    </row>
    <row r="12229" spans="24:27" x14ac:dyDescent="0.25">
      <c r="X12229"/>
      <c r="Y12229"/>
      <c r="Z12229"/>
      <c r="AA12229"/>
    </row>
    <row r="12230" spans="24:27" x14ac:dyDescent="0.25">
      <c r="X12230"/>
      <c r="Y12230"/>
      <c r="Z12230"/>
      <c r="AA12230"/>
    </row>
    <row r="12231" spans="24:27" x14ac:dyDescent="0.25">
      <c r="X12231"/>
      <c r="Y12231"/>
      <c r="Z12231"/>
      <c r="AA12231"/>
    </row>
    <row r="12232" spans="24:27" x14ac:dyDescent="0.25">
      <c r="X12232"/>
      <c r="Y12232"/>
      <c r="Z12232"/>
      <c r="AA12232"/>
    </row>
    <row r="12233" spans="24:27" x14ac:dyDescent="0.25">
      <c r="X12233"/>
      <c r="Y12233"/>
      <c r="Z12233"/>
      <c r="AA12233"/>
    </row>
    <row r="12234" spans="24:27" x14ac:dyDescent="0.25">
      <c r="X12234"/>
      <c r="Y12234"/>
      <c r="Z12234"/>
      <c r="AA12234"/>
    </row>
    <row r="12235" spans="24:27" x14ac:dyDescent="0.25">
      <c r="X12235"/>
      <c r="Y12235"/>
      <c r="Z12235"/>
      <c r="AA12235"/>
    </row>
    <row r="12236" spans="24:27" x14ac:dyDescent="0.25">
      <c r="X12236"/>
      <c r="Y12236"/>
      <c r="Z12236"/>
      <c r="AA12236"/>
    </row>
    <row r="12237" spans="24:27" x14ac:dyDescent="0.25">
      <c r="X12237"/>
      <c r="Y12237"/>
      <c r="Z12237"/>
      <c r="AA12237"/>
    </row>
    <row r="12238" spans="24:27" x14ac:dyDescent="0.25">
      <c r="X12238"/>
      <c r="Y12238"/>
      <c r="Z12238"/>
      <c r="AA12238"/>
    </row>
    <row r="12239" spans="24:27" x14ac:dyDescent="0.25">
      <c r="X12239"/>
      <c r="Y12239"/>
      <c r="Z12239"/>
      <c r="AA12239"/>
    </row>
    <row r="12240" spans="24:27" x14ac:dyDescent="0.25">
      <c r="X12240"/>
      <c r="Y12240"/>
      <c r="Z12240"/>
      <c r="AA12240"/>
    </row>
    <row r="12241" spans="24:27" x14ac:dyDescent="0.25">
      <c r="X12241"/>
      <c r="Y12241"/>
      <c r="Z12241"/>
      <c r="AA12241"/>
    </row>
    <row r="12242" spans="24:27" x14ac:dyDescent="0.25">
      <c r="X12242"/>
      <c r="Y12242"/>
      <c r="Z12242"/>
      <c r="AA12242"/>
    </row>
    <row r="12243" spans="24:27" x14ac:dyDescent="0.25">
      <c r="X12243"/>
      <c r="Y12243"/>
      <c r="Z12243"/>
      <c r="AA12243"/>
    </row>
    <row r="12244" spans="24:27" x14ac:dyDescent="0.25">
      <c r="X12244"/>
      <c r="Y12244"/>
      <c r="Z12244"/>
      <c r="AA12244"/>
    </row>
    <row r="12245" spans="24:27" x14ac:dyDescent="0.25">
      <c r="X12245"/>
      <c r="Y12245"/>
      <c r="Z12245"/>
      <c r="AA12245"/>
    </row>
    <row r="12246" spans="24:27" x14ac:dyDescent="0.25">
      <c r="X12246"/>
      <c r="Y12246"/>
      <c r="Z12246"/>
      <c r="AA12246"/>
    </row>
    <row r="12247" spans="24:27" x14ac:dyDescent="0.25">
      <c r="X12247"/>
      <c r="Y12247"/>
      <c r="Z12247"/>
      <c r="AA12247"/>
    </row>
    <row r="12248" spans="24:27" x14ac:dyDescent="0.25">
      <c r="X12248"/>
      <c r="Y12248"/>
      <c r="Z12248"/>
      <c r="AA12248"/>
    </row>
    <row r="12249" spans="24:27" x14ac:dyDescent="0.25">
      <c r="X12249"/>
      <c r="Y12249"/>
      <c r="Z12249"/>
      <c r="AA12249"/>
    </row>
    <row r="12250" spans="24:27" x14ac:dyDescent="0.25">
      <c r="X12250"/>
      <c r="Y12250"/>
      <c r="Z12250"/>
      <c r="AA12250"/>
    </row>
    <row r="12251" spans="24:27" x14ac:dyDescent="0.25">
      <c r="X12251"/>
      <c r="Y12251"/>
      <c r="Z12251"/>
      <c r="AA12251"/>
    </row>
    <row r="12252" spans="24:27" x14ac:dyDescent="0.25">
      <c r="X12252"/>
      <c r="Y12252"/>
      <c r="Z12252"/>
      <c r="AA12252"/>
    </row>
    <row r="12253" spans="24:27" x14ac:dyDescent="0.25">
      <c r="X12253"/>
      <c r="Y12253"/>
      <c r="Z12253"/>
      <c r="AA12253"/>
    </row>
    <row r="12254" spans="24:27" x14ac:dyDescent="0.25">
      <c r="X12254"/>
      <c r="Y12254"/>
      <c r="Z12254"/>
      <c r="AA12254"/>
    </row>
    <row r="12255" spans="24:27" x14ac:dyDescent="0.25">
      <c r="X12255"/>
      <c r="Y12255"/>
      <c r="Z12255"/>
      <c r="AA12255"/>
    </row>
    <row r="12256" spans="24:27" x14ac:dyDescent="0.25">
      <c r="X12256"/>
      <c r="Y12256"/>
      <c r="Z12256"/>
      <c r="AA12256"/>
    </row>
    <row r="12257" spans="24:27" x14ac:dyDescent="0.25">
      <c r="X12257"/>
      <c r="Y12257"/>
      <c r="Z12257"/>
      <c r="AA12257"/>
    </row>
    <row r="12258" spans="24:27" x14ac:dyDescent="0.25">
      <c r="X12258"/>
      <c r="Y12258"/>
      <c r="Z12258"/>
      <c r="AA12258"/>
    </row>
    <row r="12259" spans="24:27" x14ac:dyDescent="0.25">
      <c r="X12259"/>
      <c r="Y12259"/>
      <c r="Z12259"/>
      <c r="AA12259"/>
    </row>
    <row r="12260" spans="24:27" x14ac:dyDescent="0.25">
      <c r="X12260"/>
      <c r="Y12260"/>
      <c r="Z12260"/>
      <c r="AA12260"/>
    </row>
    <row r="12261" spans="24:27" x14ac:dyDescent="0.25">
      <c r="X12261"/>
      <c r="Y12261"/>
      <c r="Z12261"/>
      <c r="AA12261"/>
    </row>
    <row r="12262" spans="24:27" x14ac:dyDescent="0.25">
      <c r="X12262"/>
      <c r="Y12262"/>
      <c r="Z12262"/>
      <c r="AA12262"/>
    </row>
    <row r="12263" spans="24:27" x14ac:dyDescent="0.25">
      <c r="X12263"/>
      <c r="Y12263"/>
      <c r="Z12263"/>
      <c r="AA12263"/>
    </row>
    <row r="12264" spans="24:27" x14ac:dyDescent="0.25">
      <c r="X12264"/>
      <c r="Y12264"/>
      <c r="Z12264"/>
      <c r="AA12264"/>
    </row>
    <row r="12265" spans="24:27" x14ac:dyDescent="0.25">
      <c r="X12265"/>
      <c r="Y12265"/>
      <c r="Z12265"/>
      <c r="AA12265"/>
    </row>
    <row r="12266" spans="24:27" x14ac:dyDescent="0.25">
      <c r="X12266"/>
      <c r="Y12266"/>
      <c r="Z12266"/>
      <c r="AA12266"/>
    </row>
    <row r="12267" spans="24:27" x14ac:dyDescent="0.25">
      <c r="X12267"/>
      <c r="Y12267"/>
      <c r="Z12267"/>
      <c r="AA12267"/>
    </row>
    <row r="12268" spans="24:27" x14ac:dyDescent="0.25">
      <c r="X12268"/>
      <c r="Y12268"/>
      <c r="Z12268"/>
      <c r="AA12268"/>
    </row>
    <row r="12269" spans="24:27" x14ac:dyDescent="0.25">
      <c r="X12269"/>
      <c r="Y12269"/>
      <c r="Z12269"/>
      <c r="AA12269"/>
    </row>
    <row r="12270" spans="24:27" x14ac:dyDescent="0.25">
      <c r="X12270"/>
      <c r="Y12270"/>
      <c r="Z12270"/>
      <c r="AA12270"/>
    </row>
    <row r="12271" spans="24:27" x14ac:dyDescent="0.25">
      <c r="X12271"/>
      <c r="Y12271"/>
      <c r="Z12271"/>
      <c r="AA12271"/>
    </row>
    <row r="12272" spans="24:27" x14ac:dyDescent="0.25">
      <c r="X12272"/>
      <c r="Y12272"/>
      <c r="Z12272"/>
      <c r="AA12272"/>
    </row>
    <row r="12273" spans="24:27" x14ac:dyDescent="0.25">
      <c r="X12273"/>
      <c r="Y12273"/>
      <c r="Z12273"/>
      <c r="AA12273"/>
    </row>
    <row r="12274" spans="24:27" x14ac:dyDescent="0.25">
      <c r="X12274"/>
      <c r="Y12274"/>
      <c r="Z12274"/>
      <c r="AA12274"/>
    </row>
    <row r="12275" spans="24:27" x14ac:dyDescent="0.25">
      <c r="X12275"/>
      <c r="Y12275"/>
      <c r="Z12275"/>
      <c r="AA12275"/>
    </row>
    <row r="12276" spans="24:27" x14ac:dyDescent="0.25">
      <c r="X12276"/>
      <c r="Y12276"/>
      <c r="Z12276"/>
      <c r="AA12276"/>
    </row>
    <row r="12277" spans="24:27" x14ac:dyDescent="0.25">
      <c r="X12277"/>
      <c r="Y12277"/>
      <c r="Z12277"/>
      <c r="AA12277"/>
    </row>
    <row r="12278" spans="24:27" x14ac:dyDescent="0.25">
      <c r="X12278"/>
      <c r="Y12278"/>
      <c r="Z12278"/>
      <c r="AA12278"/>
    </row>
    <row r="12279" spans="24:27" x14ac:dyDescent="0.25">
      <c r="X12279"/>
      <c r="Y12279"/>
      <c r="Z12279"/>
      <c r="AA12279"/>
    </row>
    <row r="12280" spans="24:27" x14ac:dyDescent="0.25">
      <c r="X12280"/>
      <c r="Y12280"/>
      <c r="Z12280"/>
      <c r="AA12280"/>
    </row>
    <row r="12281" spans="24:27" x14ac:dyDescent="0.25">
      <c r="X12281"/>
      <c r="Y12281"/>
      <c r="Z12281"/>
      <c r="AA12281"/>
    </row>
    <row r="12282" spans="24:27" x14ac:dyDescent="0.25">
      <c r="X12282"/>
      <c r="Y12282"/>
      <c r="Z12282"/>
      <c r="AA12282"/>
    </row>
    <row r="12283" spans="24:27" x14ac:dyDescent="0.25">
      <c r="X12283"/>
      <c r="Y12283"/>
      <c r="Z12283"/>
      <c r="AA12283"/>
    </row>
    <row r="12284" spans="24:27" x14ac:dyDescent="0.25">
      <c r="X12284"/>
      <c r="Y12284"/>
      <c r="Z12284"/>
      <c r="AA12284"/>
    </row>
    <row r="12285" spans="24:27" x14ac:dyDescent="0.25">
      <c r="X12285"/>
      <c r="Y12285"/>
      <c r="Z12285"/>
      <c r="AA12285"/>
    </row>
    <row r="12286" spans="24:27" x14ac:dyDescent="0.25">
      <c r="X12286"/>
      <c r="Y12286"/>
      <c r="Z12286"/>
      <c r="AA12286"/>
    </row>
    <row r="12287" spans="24:27" x14ac:dyDescent="0.25">
      <c r="X12287"/>
      <c r="Y12287"/>
      <c r="Z12287"/>
      <c r="AA12287"/>
    </row>
    <row r="12288" spans="24:27" x14ac:dyDescent="0.25">
      <c r="X12288"/>
      <c r="Y12288"/>
      <c r="Z12288"/>
      <c r="AA12288"/>
    </row>
    <row r="12289" spans="24:27" x14ac:dyDescent="0.25">
      <c r="X12289"/>
      <c r="Y12289"/>
      <c r="Z12289"/>
      <c r="AA12289"/>
    </row>
    <row r="12290" spans="24:27" x14ac:dyDescent="0.25">
      <c r="X12290"/>
      <c r="Y12290"/>
      <c r="Z12290"/>
      <c r="AA12290"/>
    </row>
    <row r="12291" spans="24:27" x14ac:dyDescent="0.25">
      <c r="X12291"/>
      <c r="Y12291"/>
      <c r="Z12291"/>
      <c r="AA12291"/>
    </row>
    <row r="12292" spans="24:27" x14ac:dyDescent="0.25">
      <c r="X12292"/>
      <c r="Y12292"/>
      <c r="Z12292"/>
      <c r="AA12292"/>
    </row>
    <row r="12293" spans="24:27" x14ac:dyDescent="0.25">
      <c r="X12293"/>
      <c r="Y12293"/>
      <c r="Z12293"/>
      <c r="AA12293"/>
    </row>
    <row r="12294" spans="24:27" x14ac:dyDescent="0.25">
      <c r="X12294"/>
      <c r="Y12294"/>
      <c r="Z12294"/>
      <c r="AA12294"/>
    </row>
    <row r="12295" spans="24:27" x14ac:dyDescent="0.25">
      <c r="X12295"/>
      <c r="Y12295"/>
      <c r="Z12295"/>
      <c r="AA12295"/>
    </row>
    <row r="12296" spans="24:27" x14ac:dyDescent="0.25">
      <c r="X12296"/>
      <c r="Y12296"/>
      <c r="Z12296"/>
      <c r="AA12296"/>
    </row>
    <row r="12297" spans="24:27" x14ac:dyDescent="0.25">
      <c r="X12297"/>
      <c r="Y12297"/>
      <c r="Z12297"/>
      <c r="AA12297"/>
    </row>
    <row r="12298" spans="24:27" x14ac:dyDescent="0.25">
      <c r="X12298"/>
      <c r="Y12298"/>
      <c r="Z12298"/>
      <c r="AA12298"/>
    </row>
    <row r="12299" spans="24:27" x14ac:dyDescent="0.25">
      <c r="X12299"/>
      <c r="Y12299"/>
      <c r="Z12299"/>
      <c r="AA12299"/>
    </row>
    <row r="12300" spans="24:27" x14ac:dyDescent="0.25">
      <c r="X12300"/>
      <c r="Y12300"/>
      <c r="Z12300"/>
      <c r="AA12300"/>
    </row>
    <row r="12301" spans="24:27" x14ac:dyDescent="0.25">
      <c r="X12301"/>
      <c r="Y12301"/>
      <c r="Z12301"/>
      <c r="AA12301"/>
    </row>
    <row r="12302" spans="24:27" x14ac:dyDescent="0.25">
      <c r="X12302"/>
      <c r="Y12302"/>
      <c r="Z12302"/>
      <c r="AA12302"/>
    </row>
    <row r="12303" spans="24:27" x14ac:dyDescent="0.25">
      <c r="X12303"/>
      <c r="Y12303"/>
      <c r="Z12303"/>
      <c r="AA12303"/>
    </row>
    <row r="12304" spans="24:27" x14ac:dyDescent="0.25">
      <c r="X12304"/>
      <c r="Y12304"/>
      <c r="Z12304"/>
      <c r="AA12304"/>
    </row>
    <row r="12305" spans="24:27" x14ac:dyDescent="0.25">
      <c r="X12305"/>
      <c r="Y12305"/>
      <c r="Z12305"/>
      <c r="AA12305"/>
    </row>
    <row r="12306" spans="24:27" x14ac:dyDescent="0.25">
      <c r="X12306"/>
      <c r="Y12306"/>
      <c r="Z12306"/>
      <c r="AA12306"/>
    </row>
    <row r="12307" spans="24:27" x14ac:dyDescent="0.25">
      <c r="X12307"/>
      <c r="Y12307"/>
      <c r="Z12307"/>
      <c r="AA12307"/>
    </row>
    <row r="12308" spans="24:27" x14ac:dyDescent="0.25">
      <c r="X12308"/>
      <c r="Y12308"/>
      <c r="Z12308"/>
      <c r="AA12308"/>
    </row>
    <row r="12309" spans="24:27" x14ac:dyDescent="0.25">
      <c r="X12309"/>
      <c r="Y12309"/>
      <c r="Z12309"/>
      <c r="AA12309"/>
    </row>
    <row r="12310" spans="24:27" x14ac:dyDescent="0.25">
      <c r="X12310"/>
      <c r="Y12310"/>
      <c r="Z12310"/>
      <c r="AA12310"/>
    </row>
    <row r="12311" spans="24:27" x14ac:dyDescent="0.25">
      <c r="X12311"/>
      <c r="Y12311"/>
      <c r="Z12311"/>
      <c r="AA12311"/>
    </row>
    <row r="12312" spans="24:27" x14ac:dyDescent="0.25">
      <c r="X12312"/>
      <c r="Y12312"/>
      <c r="Z12312"/>
      <c r="AA12312"/>
    </row>
    <row r="12313" spans="24:27" x14ac:dyDescent="0.25">
      <c r="X12313"/>
      <c r="Y12313"/>
      <c r="Z12313"/>
      <c r="AA12313"/>
    </row>
    <row r="12314" spans="24:27" x14ac:dyDescent="0.25">
      <c r="X12314"/>
      <c r="Y12314"/>
      <c r="Z12314"/>
      <c r="AA12314"/>
    </row>
    <row r="12315" spans="24:27" x14ac:dyDescent="0.25">
      <c r="X12315"/>
      <c r="Y12315"/>
      <c r="Z12315"/>
      <c r="AA12315"/>
    </row>
    <row r="12316" spans="24:27" x14ac:dyDescent="0.25">
      <c r="X12316"/>
      <c r="Y12316"/>
      <c r="Z12316"/>
      <c r="AA12316"/>
    </row>
    <row r="12317" spans="24:27" x14ac:dyDescent="0.25">
      <c r="X12317"/>
      <c r="Y12317"/>
      <c r="Z12317"/>
      <c r="AA12317"/>
    </row>
    <row r="12318" spans="24:27" x14ac:dyDescent="0.25">
      <c r="X12318"/>
      <c r="Y12318"/>
      <c r="Z12318"/>
      <c r="AA12318"/>
    </row>
    <row r="12319" spans="24:27" x14ac:dyDescent="0.25">
      <c r="X12319"/>
      <c r="Y12319"/>
      <c r="Z12319"/>
      <c r="AA12319"/>
    </row>
    <row r="12320" spans="24:27" x14ac:dyDescent="0.25">
      <c r="X12320"/>
      <c r="Y12320"/>
      <c r="Z12320"/>
      <c r="AA12320"/>
    </row>
    <row r="12321" spans="24:27" x14ac:dyDescent="0.25">
      <c r="X12321"/>
      <c r="Y12321"/>
      <c r="Z12321"/>
      <c r="AA12321"/>
    </row>
    <row r="12322" spans="24:27" x14ac:dyDescent="0.25">
      <c r="X12322"/>
      <c r="Y12322"/>
      <c r="Z12322"/>
      <c r="AA12322"/>
    </row>
    <row r="12323" spans="24:27" x14ac:dyDescent="0.25">
      <c r="X12323"/>
      <c r="Y12323"/>
      <c r="Z12323"/>
      <c r="AA12323"/>
    </row>
    <row r="12324" spans="24:27" x14ac:dyDescent="0.25">
      <c r="X12324"/>
      <c r="Y12324"/>
      <c r="Z12324"/>
      <c r="AA12324"/>
    </row>
    <row r="12325" spans="24:27" x14ac:dyDescent="0.25">
      <c r="X12325"/>
      <c r="Y12325"/>
      <c r="Z12325"/>
      <c r="AA12325"/>
    </row>
    <row r="12326" spans="24:27" x14ac:dyDescent="0.25">
      <c r="X12326"/>
      <c r="Y12326"/>
      <c r="Z12326"/>
      <c r="AA12326"/>
    </row>
    <row r="12327" spans="24:27" x14ac:dyDescent="0.25">
      <c r="X12327"/>
      <c r="Y12327"/>
      <c r="Z12327"/>
      <c r="AA12327"/>
    </row>
    <row r="12328" spans="24:27" x14ac:dyDescent="0.25">
      <c r="X12328"/>
      <c r="Y12328"/>
      <c r="Z12328"/>
      <c r="AA12328"/>
    </row>
    <row r="12329" spans="24:27" x14ac:dyDescent="0.25">
      <c r="X12329"/>
      <c r="Y12329"/>
      <c r="Z12329"/>
      <c r="AA12329"/>
    </row>
    <row r="12330" spans="24:27" x14ac:dyDescent="0.25">
      <c r="X12330"/>
      <c r="Y12330"/>
      <c r="Z12330"/>
      <c r="AA12330"/>
    </row>
    <row r="12331" spans="24:27" x14ac:dyDescent="0.25">
      <c r="X12331"/>
      <c r="Y12331"/>
      <c r="Z12331"/>
      <c r="AA12331"/>
    </row>
    <row r="12332" spans="24:27" x14ac:dyDescent="0.25">
      <c r="X12332"/>
      <c r="Y12332"/>
      <c r="Z12332"/>
      <c r="AA12332"/>
    </row>
    <row r="12333" spans="24:27" x14ac:dyDescent="0.25">
      <c r="X12333"/>
      <c r="Y12333"/>
      <c r="Z12333"/>
      <c r="AA12333"/>
    </row>
    <row r="12334" spans="24:27" x14ac:dyDescent="0.25">
      <c r="X12334"/>
      <c r="Y12334"/>
      <c r="Z12334"/>
      <c r="AA12334"/>
    </row>
    <row r="12335" spans="24:27" x14ac:dyDescent="0.25">
      <c r="X12335"/>
      <c r="Y12335"/>
      <c r="Z12335"/>
      <c r="AA12335"/>
    </row>
    <row r="12336" spans="24:27" x14ac:dyDescent="0.25">
      <c r="X12336"/>
      <c r="Y12336"/>
      <c r="Z12336"/>
      <c r="AA12336"/>
    </row>
    <row r="12337" spans="24:27" x14ac:dyDescent="0.25">
      <c r="X12337"/>
      <c r="Y12337"/>
      <c r="Z12337"/>
      <c r="AA12337"/>
    </row>
    <row r="12338" spans="24:27" x14ac:dyDescent="0.25">
      <c r="X12338"/>
      <c r="Y12338"/>
      <c r="Z12338"/>
      <c r="AA12338"/>
    </row>
    <row r="12339" spans="24:27" x14ac:dyDescent="0.25">
      <c r="X12339"/>
      <c r="Y12339"/>
      <c r="Z12339"/>
      <c r="AA12339"/>
    </row>
    <row r="12340" spans="24:27" x14ac:dyDescent="0.25">
      <c r="X12340"/>
      <c r="Y12340"/>
      <c r="Z12340"/>
      <c r="AA12340"/>
    </row>
    <row r="12341" spans="24:27" x14ac:dyDescent="0.25">
      <c r="X12341"/>
      <c r="Y12341"/>
      <c r="Z12341"/>
      <c r="AA12341"/>
    </row>
    <row r="12342" spans="24:27" x14ac:dyDescent="0.25">
      <c r="X12342"/>
      <c r="Y12342"/>
      <c r="Z12342"/>
      <c r="AA12342"/>
    </row>
    <row r="12343" spans="24:27" x14ac:dyDescent="0.25">
      <c r="X12343"/>
      <c r="Y12343"/>
      <c r="Z12343"/>
      <c r="AA12343"/>
    </row>
    <row r="12344" spans="24:27" x14ac:dyDescent="0.25">
      <c r="X12344"/>
      <c r="Y12344"/>
      <c r="Z12344"/>
      <c r="AA12344"/>
    </row>
    <row r="12345" spans="24:27" x14ac:dyDescent="0.25">
      <c r="X12345"/>
      <c r="Y12345"/>
      <c r="Z12345"/>
      <c r="AA12345"/>
    </row>
    <row r="12346" spans="24:27" x14ac:dyDescent="0.25">
      <c r="X12346"/>
      <c r="Y12346"/>
      <c r="Z12346"/>
      <c r="AA12346"/>
    </row>
    <row r="12347" spans="24:27" x14ac:dyDescent="0.25">
      <c r="X12347"/>
      <c r="Y12347"/>
      <c r="Z12347"/>
      <c r="AA12347"/>
    </row>
    <row r="12348" spans="24:27" x14ac:dyDescent="0.25">
      <c r="X12348"/>
      <c r="Y12348"/>
      <c r="Z12348"/>
      <c r="AA12348"/>
    </row>
    <row r="12349" spans="24:27" x14ac:dyDescent="0.25">
      <c r="X12349"/>
      <c r="Y12349"/>
      <c r="Z12349"/>
      <c r="AA12349"/>
    </row>
    <row r="12350" spans="24:27" x14ac:dyDescent="0.25">
      <c r="X12350"/>
      <c r="Y12350"/>
      <c r="Z12350"/>
      <c r="AA12350"/>
    </row>
    <row r="12351" spans="24:27" x14ac:dyDescent="0.25">
      <c r="X12351"/>
      <c r="Y12351"/>
      <c r="Z12351"/>
      <c r="AA12351"/>
    </row>
    <row r="12352" spans="24:27" x14ac:dyDescent="0.25">
      <c r="X12352"/>
      <c r="Y12352"/>
      <c r="Z12352"/>
      <c r="AA12352"/>
    </row>
    <row r="12353" spans="24:27" x14ac:dyDescent="0.25">
      <c r="X12353"/>
      <c r="Y12353"/>
      <c r="Z12353"/>
      <c r="AA12353"/>
    </row>
    <row r="12354" spans="24:27" x14ac:dyDescent="0.25">
      <c r="X12354"/>
      <c r="Y12354"/>
      <c r="Z12354"/>
      <c r="AA12354"/>
    </row>
    <row r="12355" spans="24:27" x14ac:dyDescent="0.25">
      <c r="X12355"/>
      <c r="Y12355"/>
      <c r="Z12355"/>
      <c r="AA12355"/>
    </row>
    <row r="12356" spans="24:27" x14ac:dyDescent="0.25">
      <c r="X12356"/>
      <c r="Y12356"/>
      <c r="Z12356"/>
      <c r="AA12356"/>
    </row>
    <row r="12357" spans="24:27" x14ac:dyDescent="0.25">
      <c r="X12357"/>
      <c r="Y12357"/>
      <c r="Z12357"/>
      <c r="AA12357"/>
    </row>
    <row r="12358" spans="24:27" x14ac:dyDescent="0.25">
      <c r="X12358"/>
      <c r="Y12358"/>
      <c r="Z12358"/>
      <c r="AA12358"/>
    </row>
    <row r="12359" spans="24:27" x14ac:dyDescent="0.25">
      <c r="X12359"/>
      <c r="Y12359"/>
      <c r="Z12359"/>
      <c r="AA12359"/>
    </row>
    <row r="12360" spans="24:27" x14ac:dyDescent="0.25">
      <c r="X12360"/>
      <c r="Y12360"/>
      <c r="Z12360"/>
      <c r="AA12360"/>
    </row>
    <row r="12361" spans="24:27" x14ac:dyDescent="0.25">
      <c r="X12361"/>
      <c r="Y12361"/>
      <c r="Z12361"/>
      <c r="AA12361"/>
    </row>
    <row r="12362" spans="24:27" x14ac:dyDescent="0.25">
      <c r="X12362"/>
      <c r="Y12362"/>
      <c r="Z12362"/>
      <c r="AA12362"/>
    </row>
    <row r="12363" spans="24:27" x14ac:dyDescent="0.25">
      <c r="X12363"/>
      <c r="Y12363"/>
      <c r="Z12363"/>
      <c r="AA12363"/>
    </row>
    <row r="12364" spans="24:27" x14ac:dyDescent="0.25">
      <c r="X12364"/>
      <c r="Y12364"/>
      <c r="Z12364"/>
      <c r="AA12364"/>
    </row>
    <row r="12365" spans="24:27" x14ac:dyDescent="0.25">
      <c r="X12365"/>
      <c r="Y12365"/>
      <c r="Z12365"/>
      <c r="AA12365"/>
    </row>
    <row r="12366" spans="24:27" x14ac:dyDescent="0.25">
      <c r="X12366"/>
      <c r="Y12366"/>
      <c r="Z12366"/>
      <c r="AA12366"/>
    </row>
    <row r="12367" spans="24:27" x14ac:dyDescent="0.25">
      <c r="X12367"/>
      <c r="Y12367"/>
      <c r="Z12367"/>
      <c r="AA12367"/>
    </row>
    <row r="12368" spans="24:27" x14ac:dyDescent="0.25">
      <c r="X12368"/>
      <c r="Y12368"/>
      <c r="Z12368"/>
      <c r="AA12368"/>
    </row>
    <row r="12369" spans="24:27" x14ac:dyDescent="0.25">
      <c r="X12369"/>
      <c r="Y12369"/>
      <c r="Z12369"/>
      <c r="AA12369"/>
    </row>
    <row r="12370" spans="24:27" x14ac:dyDescent="0.25">
      <c r="X12370"/>
      <c r="Y12370"/>
      <c r="Z12370"/>
      <c r="AA12370"/>
    </row>
    <row r="12371" spans="24:27" x14ac:dyDescent="0.25">
      <c r="X12371"/>
      <c r="Y12371"/>
      <c r="Z12371"/>
      <c r="AA12371"/>
    </row>
    <row r="12372" spans="24:27" x14ac:dyDescent="0.25">
      <c r="X12372"/>
      <c r="Y12372"/>
      <c r="Z12372"/>
      <c r="AA12372"/>
    </row>
    <row r="12373" spans="24:27" x14ac:dyDescent="0.25">
      <c r="X12373"/>
      <c r="Y12373"/>
      <c r="Z12373"/>
      <c r="AA12373"/>
    </row>
    <row r="12374" spans="24:27" x14ac:dyDescent="0.25">
      <c r="X12374"/>
      <c r="Y12374"/>
      <c r="Z12374"/>
      <c r="AA12374"/>
    </row>
    <row r="12375" spans="24:27" x14ac:dyDescent="0.25">
      <c r="X12375"/>
      <c r="Y12375"/>
      <c r="Z12375"/>
      <c r="AA12375"/>
    </row>
    <row r="12376" spans="24:27" x14ac:dyDescent="0.25">
      <c r="X12376"/>
      <c r="Y12376"/>
      <c r="Z12376"/>
      <c r="AA12376"/>
    </row>
    <row r="12377" spans="24:27" x14ac:dyDescent="0.25">
      <c r="X12377"/>
      <c r="Y12377"/>
      <c r="Z12377"/>
      <c r="AA12377"/>
    </row>
    <row r="12378" spans="24:27" x14ac:dyDescent="0.25">
      <c r="X12378"/>
      <c r="Y12378"/>
      <c r="Z12378"/>
      <c r="AA12378"/>
    </row>
    <row r="12379" spans="24:27" x14ac:dyDescent="0.25">
      <c r="X12379"/>
      <c r="Y12379"/>
      <c r="Z12379"/>
      <c r="AA12379"/>
    </row>
    <row r="12380" spans="24:27" x14ac:dyDescent="0.25">
      <c r="X12380"/>
      <c r="Y12380"/>
      <c r="Z12380"/>
      <c r="AA12380"/>
    </row>
    <row r="12381" spans="24:27" x14ac:dyDescent="0.25">
      <c r="X12381"/>
      <c r="Y12381"/>
      <c r="Z12381"/>
      <c r="AA12381"/>
    </row>
    <row r="12382" spans="24:27" x14ac:dyDescent="0.25">
      <c r="X12382"/>
      <c r="Y12382"/>
      <c r="Z12382"/>
      <c r="AA12382"/>
    </row>
    <row r="12383" spans="24:27" x14ac:dyDescent="0.25">
      <c r="X12383"/>
      <c r="Y12383"/>
      <c r="Z12383"/>
      <c r="AA12383"/>
    </row>
    <row r="12384" spans="24:27" x14ac:dyDescent="0.25">
      <c r="X12384"/>
      <c r="Y12384"/>
      <c r="Z12384"/>
      <c r="AA12384"/>
    </row>
    <row r="12385" spans="24:27" x14ac:dyDescent="0.25">
      <c r="X12385"/>
      <c r="Y12385"/>
      <c r="Z12385"/>
      <c r="AA12385"/>
    </row>
    <row r="12386" spans="24:27" x14ac:dyDescent="0.25">
      <c r="X12386"/>
      <c r="Y12386"/>
      <c r="Z12386"/>
      <c r="AA12386"/>
    </row>
    <row r="12387" spans="24:27" x14ac:dyDescent="0.25">
      <c r="X12387"/>
      <c r="Y12387"/>
      <c r="Z12387"/>
      <c r="AA12387"/>
    </row>
    <row r="12388" spans="24:27" x14ac:dyDescent="0.25">
      <c r="X12388"/>
      <c r="Y12388"/>
      <c r="Z12388"/>
      <c r="AA12388"/>
    </row>
    <row r="12389" spans="24:27" x14ac:dyDescent="0.25">
      <c r="X12389"/>
      <c r="Y12389"/>
      <c r="Z12389"/>
      <c r="AA12389"/>
    </row>
    <row r="12390" spans="24:27" x14ac:dyDescent="0.25">
      <c r="X12390"/>
      <c r="Y12390"/>
      <c r="Z12390"/>
      <c r="AA12390"/>
    </row>
    <row r="12391" spans="24:27" x14ac:dyDescent="0.25">
      <c r="X12391"/>
      <c r="Y12391"/>
      <c r="Z12391"/>
      <c r="AA12391"/>
    </row>
    <row r="12392" spans="24:27" x14ac:dyDescent="0.25">
      <c r="X12392"/>
      <c r="Y12392"/>
      <c r="Z12392"/>
      <c r="AA12392"/>
    </row>
    <row r="12393" spans="24:27" x14ac:dyDescent="0.25">
      <c r="X12393"/>
      <c r="Y12393"/>
      <c r="Z12393"/>
      <c r="AA12393"/>
    </row>
    <row r="12394" spans="24:27" x14ac:dyDescent="0.25">
      <c r="X12394"/>
      <c r="Y12394"/>
      <c r="Z12394"/>
      <c r="AA12394"/>
    </row>
    <row r="12395" spans="24:27" x14ac:dyDescent="0.25">
      <c r="X12395"/>
      <c r="Y12395"/>
      <c r="Z12395"/>
      <c r="AA12395"/>
    </row>
    <row r="12396" spans="24:27" x14ac:dyDescent="0.25">
      <c r="X12396"/>
      <c r="Y12396"/>
      <c r="Z12396"/>
      <c r="AA12396"/>
    </row>
    <row r="12397" spans="24:27" x14ac:dyDescent="0.25">
      <c r="X12397"/>
      <c r="Y12397"/>
      <c r="Z12397"/>
      <c r="AA12397"/>
    </row>
    <row r="12398" spans="24:27" x14ac:dyDescent="0.25">
      <c r="X12398"/>
      <c r="Y12398"/>
      <c r="Z12398"/>
      <c r="AA12398"/>
    </row>
    <row r="12399" spans="24:27" x14ac:dyDescent="0.25">
      <c r="X12399"/>
      <c r="Y12399"/>
      <c r="Z12399"/>
      <c r="AA12399"/>
    </row>
    <row r="12400" spans="24:27" x14ac:dyDescent="0.25">
      <c r="X12400"/>
      <c r="Y12400"/>
      <c r="Z12400"/>
      <c r="AA12400"/>
    </row>
    <row r="12401" spans="24:27" x14ac:dyDescent="0.25">
      <c r="X12401"/>
      <c r="Y12401"/>
      <c r="Z12401"/>
      <c r="AA12401"/>
    </row>
    <row r="12402" spans="24:27" x14ac:dyDescent="0.25">
      <c r="X12402"/>
      <c r="Y12402"/>
      <c r="Z12402"/>
      <c r="AA12402"/>
    </row>
    <row r="12403" spans="24:27" x14ac:dyDescent="0.25">
      <c r="X12403"/>
      <c r="Y12403"/>
      <c r="Z12403"/>
      <c r="AA12403"/>
    </row>
    <row r="12404" spans="24:27" x14ac:dyDescent="0.25">
      <c r="X12404"/>
      <c r="Y12404"/>
      <c r="Z12404"/>
      <c r="AA12404"/>
    </row>
    <row r="12405" spans="24:27" x14ac:dyDescent="0.25">
      <c r="X12405"/>
      <c r="Y12405"/>
      <c r="Z12405"/>
      <c r="AA12405"/>
    </row>
    <row r="12406" spans="24:27" x14ac:dyDescent="0.25">
      <c r="X12406"/>
      <c r="Y12406"/>
      <c r="Z12406"/>
      <c r="AA12406"/>
    </row>
    <row r="12407" spans="24:27" x14ac:dyDescent="0.25">
      <c r="X12407"/>
      <c r="Y12407"/>
      <c r="Z12407"/>
      <c r="AA12407"/>
    </row>
    <row r="12408" spans="24:27" x14ac:dyDescent="0.25">
      <c r="X12408"/>
      <c r="Y12408"/>
      <c r="Z12408"/>
      <c r="AA12408"/>
    </row>
    <row r="12409" spans="24:27" x14ac:dyDescent="0.25">
      <c r="X12409"/>
      <c r="Y12409"/>
      <c r="Z12409"/>
      <c r="AA12409"/>
    </row>
    <row r="12410" spans="24:27" x14ac:dyDescent="0.25">
      <c r="X12410"/>
      <c r="Y12410"/>
      <c r="Z12410"/>
      <c r="AA12410"/>
    </row>
    <row r="12411" spans="24:27" x14ac:dyDescent="0.25">
      <c r="X12411"/>
      <c r="Y12411"/>
      <c r="Z12411"/>
      <c r="AA12411"/>
    </row>
    <row r="12412" spans="24:27" x14ac:dyDescent="0.25">
      <c r="X12412"/>
      <c r="Y12412"/>
      <c r="Z12412"/>
      <c r="AA12412"/>
    </row>
    <row r="12413" spans="24:27" x14ac:dyDescent="0.25">
      <c r="X12413"/>
      <c r="Y12413"/>
      <c r="Z12413"/>
      <c r="AA12413"/>
    </row>
    <row r="12414" spans="24:27" x14ac:dyDescent="0.25">
      <c r="X12414"/>
      <c r="Y12414"/>
      <c r="Z12414"/>
      <c r="AA12414"/>
    </row>
    <row r="12415" spans="24:27" x14ac:dyDescent="0.25">
      <c r="X12415"/>
      <c r="Y12415"/>
      <c r="Z12415"/>
      <c r="AA12415"/>
    </row>
    <row r="12416" spans="24:27" x14ac:dyDescent="0.25">
      <c r="X12416"/>
      <c r="Y12416"/>
      <c r="Z12416"/>
      <c r="AA12416"/>
    </row>
    <row r="12417" spans="24:27" x14ac:dyDescent="0.25">
      <c r="X12417"/>
      <c r="Y12417"/>
      <c r="Z12417"/>
      <c r="AA12417"/>
    </row>
    <row r="12418" spans="24:27" x14ac:dyDescent="0.25">
      <c r="X12418"/>
      <c r="Y12418"/>
      <c r="Z12418"/>
      <c r="AA12418"/>
    </row>
    <row r="12419" spans="24:27" x14ac:dyDescent="0.25">
      <c r="X12419"/>
      <c r="Y12419"/>
      <c r="Z12419"/>
      <c r="AA12419"/>
    </row>
    <row r="12420" spans="24:27" x14ac:dyDescent="0.25">
      <c r="X12420"/>
      <c r="Y12420"/>
      <c r="Z12420"/>
      <c r="AA12420"/>
    </row>
    <row r="12421" spans="24:27" x14ac:dyDescent="0.25">
      <c r="X12421"/>
      <c r="Y12421"/>
      <c r="Z12421"/>
      <c r="AA12421"/>
    </row>
    <row r="12422" spans="24:27" x14ac:dyDescent="0.25">
      <c r="X12422"/>
      <c r="Y12422"/>
      <c r="Z12422"/>
      <c r="AA12422"/>
    </row>
    <row r="12423" spans="24:27" x14ac:dyDescent="0.25">
      <c r="X12423"/>
      <c r="Y12423"/>
      <c r="Z12423"/>
      <c r="AA12423"/>
    </row>
    <row r="12424" spans="24:27" x14ac:dyDescent="0.25">
      <c r="X12424"/>
      <c r="Y12424"/>
      <c r="Z12424"/>
      <c r="AA12424"/>
    </row>
    <row r="12425" spans="24:27" x14ac:dyDescent="0.25">
      <c r="X12425"/>
      <c r="Y12425"/>
      <c r="Z12425"/>
      <c r="AA12425"/>
    </row>
    <row r="12426" spans="24:27" x14ac:dyDescent="0.25">
      <c r="X12426"/>
      <c r="Y12426"/>
      <c r="Z12426"/>
      <c r="AA12426"/>
    </row>
    <row r="12427" spans="24:27" x14ac:dyDescent="0.25">
      <c r="X12427"/>
      <c r="Y12427"/>
      <c r="Z12427"/>
      <c r="AA12427"/>
    </row>
    <row r="12428" spans="24:27" x14ac:dyDescent="0.25">
      <c r="X12428"/>
      <c r="Y12428"/>
      <c r="Z12428"/>
      <c r="AA12428"/>
    </row>
    <row r="12429" spans="24:27" x14ac:dyDescent="0.25">
      <c r="X12429"/>
      <c r="Y12429"/>
      <c r="Z12429"/>
      <c r="AA12429"/>
    </row>
    <row r="12430" spans="24:27" x14ac:dyDescent="0.25">
      <c r="X12430"/>
      <c r="Y12430"/>
      <c r="Z12430"/>
      <c r="AA12430"/>
    </row>
    <row r="12431" spans="24:27" x14ac:dyDescent="0.25">
      <c r="X12431"/>
      <c r="Y12431"/>
      <c r="Z12431"/>
      <c r="AA12431"/>
    </row>
    <row r="12432" spans="24:27" x14ac:dyDescent="0.25">
      <c r="X12432"/>
      <c r="Y12432"/>
      <c r="Z12432"/>
      <c r="AA12432"/>
    </row>
    <row r="12433" spans="24:27" x14ac:dyDescent="0.25">
      <c r="X12433"/>
      <c r="Y12433"/>
      <c r="Z12433"/>
      <c r="AA12433"/>
    </row>
    <row r="12434" spans="24:27" x14ac:dyDescent="0.25">
      <c r="X12434"/>
      <c r="Y12434"/>
      <c r="Z12434"/>
      <c r="AA12434"/>
    </row>
    <row r="12435" spans="24:27" x14ac:dyDescent="0.25">
      <c r="X12435"/>
      <c r="Y12435"/>
      <c r="Z12435"/>
      <c r="AA12435"/>
    </row>
    <row r="12436" spans="24:27" x14ac:dyDescent="0.25">
      <c r="X12436"/>
      <c r="Y12436"/>
      <c r="Z12436"/>
      <c r="AA12436"/>
    </row>
    <row r="12437" spans="24:27" x14ac:dyDescent="0.25">
      <c r="X12437"/>
      <c r="Y12437"/>
      <c r="Z12437"/>
      <c r="AA12437"/>
    </row>
    <row r="12438" spans="24:27" x14ac:dyDescent="0.25">
      <c r="X12438"/>
      <c r="Y12438"/>
      <c r="Z12438"/>
      <c r="AA12438"/>
    </row>
    <row r="12439" spans="24:27" x14ac:dyDescent="0.25">
      <c r="X12439"/>
      <c r="Y12439"/>
      <c r="Z12439"/>
      <c r="AA12439"/>
    </row>
    <row r="12440" spans="24:27" x14ac:dyDescent="0.25">
      <c r="X12440"/>
      <c r="Y12440"/>
      <c r="Z12440"/>
      <c r="AA12440"/>
    </row>
    <row r="12441" spans="24:27" x14ac:dyDescent="0.25">
      <c r="X12441"/>
      <c r="Y12441"/>
      <c r="Z12441"/>
      <c r="AA12441"/>
    </row>
    <row r="12442" spans="24:27" x14ac:dyDescent="0.25">
      <c r="X12442"/>
      <c r="Y12442"/>
      <c r="Z12442"/>
      <c r="AA12442"/>
    </row>
    <row r="12443" spans="24:27" x14ac:dyDescent="0.25">
      <c r="X12443"/>
      <c r="Y12443"/>
      <c r="Z12443"/>
      <c r="AA12443"/>
    </row>
    <row r="12444" spans="24:27" x14ac:dyDescent="0.25">
      <c r="X12444"/>
      <c r="Y12444"/>
      <c r="Z12444"/>
      <c r="AA12444"/>
    </row>
    <row r="12445" spans="24:27" x14ac:dyDescent="0.25">
      <c r="X12445"/>
      <c r="Y12445"/>
      <c r="Z12445"/>
      <c r="AA12445"/>
    </row>
    <row r="12446" spans="24:27" x14ac:dyDescent="0.25">
      <c r="X12446"/>
      <c r="Y12446"/>
      <c r="Z12446"/>
      <c r="AA12446"/>
    </row>
    <row r="12447" spans="24:27" x14ac:dyDescent="0.25">
      <c r="X12447"/>
      <c r="Y12447"/>
      <c r="Z12447"/>
      <c r="AA12447"/>
    </row>
    <row r="12448" spans="24:27" x14ac:dyDescent="0.25">
      <c r="X12448"/>
      <c r="Y12448"/>
      <c r="Z12448"/>
      <c r="AA12448"/>
    </row>
    <row r="12449" spans="24:27" x14ac:dyDescent="0.25">
      <c r="X12449"/>
      <c r="Y12449"/>
      <c r="Z12449"/>
      <c r="AA12449"/>
    </row>
    <row r="12450" spans="24:27" x14ac:dyDescent="0.25">
      <c r="X12450"/>
      <c r="Y12450"/>
      <c r="Z12450"/>
      <c r="AA12450"/>
    </row>
    <row r="12451" spans="24:27" x14ac:dyDescent="0.25">
      <c r="X12451"/>
      <c r="Y12451"/>
      <c r="Z12451"/>
      <c r="AA12451"/>
    </row>
    <row r="12452" spans="24:27" x14ac:dyDescent="0.25">
      <c r="X12452"/>
      <c r="Y12452"/>
      <c r="Z12452"/>
      <c r="AA12452"/>
    </row>
    <row r="12453" spans="24:27" x14ac:dyDescent="0.25">
      <c r="X12453"/>
      <c r="Y12453"/>
      <c r="Z12453"/>
      <c r="AA12453"/>
    </row>
    <row r="12454" spans="24:27" x14ac:dyDescent="0.25">
      <c r="X12454"/>
      <c r="Y12454"/>
      <c r="Z12454"/>
      <c r="AA12454"/>
    </row>
    <row r="12455" spans="24:27" x14ac:dyDescent="0.25">
      <c r="X12455"/>
      <c r="Y12455"/>
      <c r="Z12455"/>
      <c r="AA12455"/>
    </row>
    <row r="12456" spans="24:27" x14ac:dyDescent="0.25">
      <c r="X12456"/>
      <c r="Y12456"/>
      <c r="Z12456"/>
      <c r="AA12456"/>
    </row>
    <row r="12457" spans="24:27" x14ac:dyDescent="0.25">
      <c r="X12457"/>
      <c r="Y12457"/>
      <c r="Z12457"/>
      <c r="AA12457"/>
    </row>
    <row r="12458" spans="24:27" x14ac:dyDescent="0.25">
      <c r="X12458"/>
      <c r="Y12458"/>
      <c r="Z12458"/>
      <c r="AA12458"/>
    </row>
    <row r="12459" spans="24:27" x14ac:dyDescent="0.25">
      <c r="X12459"/>
      <c r="Y12459"/>
      <c r="Z12459"/>
      <c r="AA12459"/>
    </row>
    <row r="12460" spans="24:27" x14ac:dyDescent="0.25">
      <c r="X12460"/>
      <c r="Y12460"/>
      <c r="Z12460"/>
      <c r="AA12460"/>
    </row>
    <row r="12461" spans="24:27" x14ac:dyDescent="0.25">
      <c r="X12461"/>
      <c r="Y12461"/>
      <c r="Z12461"/>
      <c r="AA12461"/>
    </row>
    <row r="12462" spans="24:27" x14ac:dyDescent="0.25">
      <c r="X12462"/>
      <c r="Y12462"/>
      <c r="Z12462"/>
      <c r="AA12462"/>
    </row>
    <row r="12463" spans="24:27" x14ac:dyDescent="0.25">
      <c r="X12463"/>
      <c r="Y12463"/>
      <c r="Z12463"/>
      <c r="AA12463"/>
    </row>
    <row r="12464" spans="24:27" x14ac:dyDescent="0.25">
      <c r="X12464"/>
      <c r="Y12464"/>
      <c r="Z12464"/>
      <c r="AA12464"/>
    </row>
    <row r="12465" spans="24:27" x14ac:dyDescent="0.25">
      <c r="X12465"/>
      <c r="Y12465"/>
      <c r="Z12465"/>
      <c r="AA12465"/>
    </row>
    <row r="12466" spans="24:27" x14ac:dyDescent="0.25">
      <c r="X12466"/>
      <c r="Y12466"/>
      <c r="Z12466"/>
      <c r="AA12466"/>
    </row>
    <row r="12467" spans="24:27" x14ac:dyDescent="0.25">
      <c r="X12467"/>
      <c r="Y12467"/>
      <c r="Z12467"/>
      <c r="AA12467"/>
    </row>
    <row r="12468" spans="24:27" x14ac:dyDescent="0.25">
      <c r="X12468"/>
      <c r="Y12468"/>
      <c r="Z12468"/>
      <c r="AA12468"/>
    </row>
    <row r="12469" spans="24:27" x14ac:dyDescent="0.25">
      <c r="X12469"/>
      <c r="Y12469"/>
      <c r="Z12469"/>
      <c r="AA12469"/>
    </row>
    <row r="12470" spans="24:27" x14ac:dyDescent="0.25">
      <c r="X12470"/>
      <c r="Y12470"/>
      <c r="Z12470"/>
      <c r="AA12470"/>
    </row>
    <row r="12471" spans="24:27" x14ac:dyDescent="0.25">
      <c r="X12471"/>
      <c r="Y12471"/>
      <c r="Z12471"/>
      <c r="AA12471"/>
    </row>
    <row r="12472" spans="24:27" x14ac:dyDescent="0.25">
      <c r="X12472"/>
      <c r="Y12472"/>
      <c r="Z12472"/>
      <c r="AA12472"/>
    </row>
    <row r="12473" spans="24:27" x14ac:dyDescent="0.25">
      <c r="X12473"/>
      <c r="Y12473"/>
      <c r="Z12473"/>
      <c r="AA12473"/>
    </row>
    <row r="12474" spans="24:27" x14ac:dyDescent="0.25">
      <c r="X12474"/>
      <c r="Y12474"/>
      <c r="Z12474"/>
      <c r="AA12474"/>
    </row>
    <row r="12475" spans="24:27" x14ac:dyDescent="0.25">
      <c r="X12475"/>
      <c r="Y12475"/>
      <c r="Z12475"/>
      <c r="AA12475"/>
    </row>
    <row r="12476" spans="24:27" x14ac:dyDescent="0.25">
      <c r="X12476"/>
      <c r="Y12476"/>
      <c r="Z12476"/>
      <c r="AA12476"/>
    </row>
    <row r="12477" spans="24:27" x14ac:dyDescent="0.25">
      <c r="X12477"/>
      <c r="Y12477"/>
      <c r="Z12477"/>
      <c r="AA12477"/>
    </row>
    <row r="12478" spans="24:27" x14ac:dyDescent="0.25">
      <c r="X12478"/>
      <c r="Y12478"/>
      <c r="Z12478"/>
      <c r="AA12478"/>
    </row>
    <row r="12479" spans="24:27" x14ac:dyDescent="0.25">
      <c r="X12479"/>
      <c r="Y12479"/>
      <c r="Z12479"/>
      <c r="AA12479"/>
    </row>
    <row r="12480" spans="24:27" x14ac:dyDescent="0.25">
      <c r="X12480"/>
      <c r="Y12480"/>
      <c r="Z12480"/>
      <c r="AA12480"/>
    </row>
    <row r="12481" spans="24:27" x14ac:dyDescent="0.25">
      <c r="X12481"/>
      <c r="Y12481"/>
      <c r="Z12481"/>
      <c r="AA12481"/>
    </row>
    <row r="12482" spans="24:27" x14ac:dyDescent="0.25">
      <c r="X12482"/>
      <c r="Y12482"/>
      <c r="Z12482"/>
      <c r="AA12482"/>
    </row>
    <row r="12483" spans="24:27" x14ac:dyDescent="0.25">
      <c r="X12483"/>
      <c r="Y12483"/>
      <c r="Z12483"/>
      <c r="AA12483"/>
    </row>
    <row r="12484" spans="24:27" x14ac:dyDescent="0.25">
      <c r="X12484"/>
      <c r="Y12484"/>
      <c r="Z12484"/>
      <c r="AA12484"/>
    </row>
    <row r="12485" spans="24:27" x14ac:dyDescent="0.25">
      <c r="X12485"/>
      <c r="Y12485"/>
      <c r="Z12485"/>
      <c r="AA12485"/>
    </row>
    <row r="12486" spans="24:27" x14ac:dyDescent="0.25">
      <c r="X12486"/>
      <c r="Y12486"/>
      <c r="Z12486"/>
      <c r="AA12486"/>
    </row>
    <row r="12487" spans="24:27" x14ac:dyDescent="0.25">
      <c r="X12487"/>
      <c r="Y12487"/>
      <c r="Z12487"/>
      <c r="AA12487"/>
    </row>
    <row r="12488" spans="24:27" x14ac:dyDescent="0.25">
      <c r="X12488"/>
      <c r="Y12488"/>
      <c r="Z12488"/>
      <c r="AA12488"/>
    </row>
    <row r="12489" spans="24:27" x14ac:dyDescent="0.25">
      <c r="X12489"/>
      <c r="Y12489"/>
      <c r="Z12489"/>
      <c r="AA12489"/>
    </row>
    <row r="12490" spans="24:27" x14ac:dyDescent="0.25">
      <c r="X12490"/>
      <c r="Y12490"/>
      <c r="Z12490"/>
      <c r="AA12490"/>
    </row>
    <row r="12491" spans="24:27" x14ac:dyDescent="0.25">
      <c r="X12491"/>
      <c r="Y12491"/>
      <c r="Z12491"/>
      <c r="AA12491"/>
    </row>
    <row r="12492" spans="24:27" x14ac:dyDescent="0.25">
      <c r="X12492"/>
      <c r="Y12492"/>
      <c r="Z12492"/>
      <c r="AA12492"/>
    </row>
    <row r="12493" spans="24:27" x14ac:dyDescent="0.25">
      <c r="X12493"/>
      <c r="Y12493"/>
      <c r="Z12493"/>
      <c r="AA12493"/>
    </row>
    <row r="12494" spans="24:27" x14ac:dyDescent="0.25">
      <c r="X12494"/>
      <c r="Y12494"/>
      <c r="Z12494"/>
      <c r="AA12494"/>
    </row>
    <row r="12495" spans="24:27" x14ac:dyDescent="0.25">
      <c r="X12495"/>
      <c r="Y12495"/>
      <c r="Z12495"/>
      <c r="AA12495"/>
    </row>
    <row r="12496" spans="24:27" x14ac:dyDescent="0.25">
      <c r="X12496"/>
      <c r="Y12496"/>
      <c r="Z12496"/>
      <c r="AA12496"/>
    </row>
    <row r="12497" spans="24:27" x14ac:dyDescent="0.25">
      <c r="X12497"/>
      <c r="Y12497"/>
      <c r="Z12497"/>
      <c r="AA12497"/>
    </row>
    <row r="12498" spans="24:27" x14ac:dyDescent="0.25">
      <c r="X12498"/>
      <c r="Y12498"/>
      <c r="Z12498"/>
      <c r="AA12498"/>
    </row>
    <row r="12499" spans="24:27" x14ac:dyDescent="0.25">
      <c r="X12499"/>
      <c r="Y12499"/>
      <c r="Z12499"/>
      <c r="AA12499"/>
    </row>
    <row r="12500" spans="24:27" x14ac:dyDescent="0.25">
      <c r="X12500"/>
      <c r="Y12500"/>
      <c r="Z12500"/>
      <c r="AA12500"/>
    </row>
    <row r="12501" spans="24:27" x14ac:dyDescent="0.25">
      <c r="X12501"/>
      <c r="Y12501"/>
      <c r="Z12501"/>
      <c r="AA12501"/>
    </row>
    <row r="12502" spans="24:27" x14ac:dyDescent="0.25">
      <c r="X12502"/>
      <c r="Y12502"/>
      <c r="Z12502"/>
      <c r="AA12502"/>
    </row>
    <row r="12503" spans="24:27" x14ac:dyDescent="0.25">
      <c r="X12503"/>
      <c r="Y12503"/>
      <c r="Z12503"/>
      <c r="AA12503"/>
    </row>
    <row r="12504" spans="24:27" x14ac:dyDescent="0.25">
      <c r="X12504"/>
      <c r="Y12504"/>
      <c r="Z12504"/>
      <c r="AA12504"/>
    </row>
    <row r="12505" spans="24:27" x14ac:dyDescent="0.25">
      <c r="X12505"/>
      <c r="Y12505"/>
      <c r="Z12505"/>
      <c r="AA12505"/>
    </row>
    <row r="12506" spans="24:27" x14ac:dyDescent="0.25">
      <c r="X12506"/>
      <c r="Y12506"/>
      <c r="Z12506"/>
      <c r="AA12506"/>
    </row>
    <row r="12507" spans="24:27" x14ac:dyDescent="0.25">
      <c r="X12507"/>
      <c r="Y12507"/>
      <c r="Z12507"/>
      <c r="AA12507"/>
    </row>
    <row r="12508" spans="24:27" x14ac:dyDescent="0.25">
      <c r="X12508"/>
      <c r="Y12508"/>
      <c r="Z12508"/>
      <c r="AA12508"/>
    </row>
    <row r="12509" spans="24:27" x14ac:dyDescent="0.25">
      <c r="X12509"/>
      <c r="Y12509"/>
      <c r="Z12509"/>
      <c r="AA12509"/>
    </row>
    <row r="12510" spans="24:27" x14ac:dyDescent="0.25">
      <c r="X12510"/>
      <c r="Y12510"/>
      <c r="Z12510"/>
      <c r="AA12510"/>
    </row>
    <row r="12511" spans="24:27" x14ac:dyDescent="0.25">
      <c r="X12511"/>
      <c r="Y12511"/>
      <c r="Z12511"/>
      <c r="AA12511"/>
    </row>
    <row r="12512" spans="24:27" x14ac:dyDescent="0.25">
      <c r="X12512"/>
      <c r="Y12512"/>
      <c r="Z12512"/>
      <c r="AA12512"/>
    </row>
    <row r="12513" spans="24:27" x14ac:dyDescent="0.25">
      <c r="X12513"/>
      <c r="Y12513"/>
      <c r="Z12513"/>
      <c r="AA12513"/>
    </row>
    <row r="12514" spans="24:27" x14ac:dyDescent="0.25">
      <c r="X12514"/>
      <c r="Y12514"/>
      <c r="Z12514"/>
      <c r="AA12514"/>
    </row>
    <row r="12515" spans="24:27" x14ac:dyDescent="0.25">
      <c r="X12515"/>
      <c r="Y12515"/>
      <c r="Z12515"/>
      <c r="AA12515"/>
    </row>
    <row r="12516" spans="24:27" x14ac:dyDescent="0.25">
      <c r="X12516"/>
      <c r="Y12516"/>
      <c r="Z12516"/>
      <c r="AA12516"/>
    </row>
    <row r="12517" spans="24:27" x14ac:dyDescent="0.25">
      <c r="X12517"/>
      <c r="Y12517"/>
      <c r="Z12517"/>
      <c r="AA12517"/>
    </row>
    <row r="12518" spans="24:27" x14ac:dyDescent="0.25">
      <c r="X12518"/>
      <c r="Y12518"/>
      <c r="Z12518"/>
      <c r="AA12518"/>
    </row>
    <row r="12519" spans="24:27" x14ac:dyDescent="0.25">
      <c r="X12519"/>
      <c r="Y12519"/>
      <c r="Z12519"/>
      <c r="AA12519"/>
    </row>
    <row r="12520" spans="24:27" x14ac:dyDescent="0.25">
      <c r="X12520"/>
      <c r="Y12520"/>
      <c r="Z12520"/>
      <c r="AA12520"/>
    </row>
    <row r="12521" spans="24:27" x14ac:dyDescent="0.25">
      <c r="X12521"/>
      <c r="Y12521"/>
      <c r="Z12521"/>
      <c r="AA12521"/>
    </row>
    <row r="12522" spans="24:27" x14ac:dyDescent="0.25">
      <c r="X12522"/>
      <c r="Y12522"/>
      <c r="Z12522"/>
      <c r="AA12522"/>
    </row>
    <row r="12523" spans="24:27" x14ac:dyDescent="0.25">
      <c r="X12523"/>
      <c r="Y12523"/>
      <c r="Z12523"/>
      <c r="AA12523"/>
    </row>
    <row r="12524" spans="24:27" x14ac:dyDescent="0.25">
      <c r="X12524"/>
      <c r="Y12524"/>
      <c r="Z12524"/>
      <c r="AA12524"/>
    </row>
    <row r="12525" spans="24:27" x14ac:dyDescent="0.25">
      <c r="X12525"/>
      <c r="Y12525"/>
      <c r="Z12525"/>
      <c r="AA12525"/>
    </row>
    <row r="12526" spans="24:27" x14ac:dyDescent="0.25">
      <c r="X12526"/>
      <c r="Y12526"/>
      <c r="Z12526"/>
      <c r="AA12526"/>
    </row>
    <row r="12527" spans="24:27" x14ac:dyDescent="0.25">
      <c r="X12527"/>
      <c r="Y12527"/>
      <c r="Z12527"/>
      <c r="AA12527"/>
    </row>
    <row r="12528" spans="24:27" x14ac:dyDescent="0.25">
      <c r="X12528"/>
      <c r="Y12528"/>
      <c r="Z12528"/>
      <c r="AA12528"/>
    </row>
    <row r="12529" spans="24:27" x14ac:dyDescent="0.25">
      <c r="X12529"/>
      <c r="Y12529"/>
      <c r="Z12529"/>
      <c r="AA12529"/>
    </row>
    <row r="12530" spans="24:27" x14ac:dyDescent="0.25">
      <c r="X12530"/>
      <c r="Y12530"/>
      <c r="Z12530"/>
      <c r="AA12530"/>
    </row>
    <row r="12531" spans="24:27" x14ac:dyDescent="0.25">
      <c r="X12531"/>
      <c r="Y12531"/>
      <c r="Z12531"/>
      <c r="AA12531"/>
    </row>
    <row r="12532" spans="24:27" x14ac:dyDescent="0.25">
      <c r="X12532"/>
      <c r="Y12532"/>
      <c r="Z12532"/>
      <c r="AA12532"/>
    </row>
    <row r="12533" spans="24:27" x14ac:dyDescent="0.25">
      <c r="X12533"/>
      <c r="Y12533"/>
      <c r="Z12533"/>
      <c r="AA12533"/>
    </row>
    <row r="12534" spans="24:27" x14ac:dyDescent="0.25">
      <c r="X12534"/>
      <c r="Y12534"/>
      <c r="Z12534"/>
      <c r="AA12534"/>
    </row>
    <row r="12535" spans="24:27" x14ac:dyDescent="0.25">
      <c r="X12535"/>
      <c r="Y12535"/>
      <c r="Z12535"/>
      <c r="AA12535"/>
    </row>
    <row r="12536" spans="24:27" x14ac:dyDescent="0.25">
      <c r="X12536"/>
      <c r="Y12536"/>
      <c r="Z12536"/>
      <c r="AA12536"/>
    </row>
    <row r="12537" spans="24:27" x14ac:dyDescent="0.25">
      <c r="X12537"/>
      <c r="Y12537"/>
      <c r="Z12537"/>
      <c r="AA12537"/>
    </row>
    <row r="12538" spans="24:27" x14ac:dyDescent="0.25">
      <c r="X12538"/>
      <c r="Y12538"/>
      <c r="Z12538"/>
      <c r="AA12538"/>
    </row>
    <row r="12539" spans="24:27" x14ac:dyDescent="0.25">
      <c r="X12539"/>
      <c r="Y12539"/>
      <c r="Z12539"/>
      <c r="AA12539"/>
    </row>
    <row r="12540" spans="24:27" x14ac:dyDescent="0.25">
      <c r="X12540"/>
      <c r="Y12540"/>
      <c r="Z12540"/>
      <c r="AA12540"/>
    </row>
    <row r="12541" spans="24:27" x14ac:dyDescent="0.25">
      <c r="X12541"/>
      <c r="Y12541"/>
      <c r="Z12541"/>
      <c r="AA12541"/>
    </row>
    <row r="12542" spans="24:27" x14ac:dyDescent="0.25">
      <c r="X12542"/>
      <c r="Y12542"/>
      <c r="Z12542"/>
      <c r="AA12542"/>
    </row>
    <row r="12543" spans="24:27" x14ac:dyDescent="0.25">
      <c r="X12543"/>
      <c r="Y12543"/>
      <c r="Z12543"/>
      <c r="AA12543"/>
    </row>
    <row r="12544" spans="24:27" x14ac:dyDescent="0.25">
      <c r="X12544"/>
      <c r="Y12544"/>
      <c r="Z12544"/>
      <c r="AA12544"/>
    </row>
    <row r="12545" spans="24:27" x14ac:dyDescent="0.25">
      <c r="X12545"/>
      <c r="Y12545"/>
      <c r="Z12545"/>
      <c r="AA12545"/>
    </row>
    <row r="12546" spans="24:27" x14ac:dyDescent="0.25">
      <c r="X12546"/>
      <c r="Y12546"/>
      <c r="Z12546"/>
      <c r="AA12546"/>
    </row>
    <row r="12547" spans="24:27" x14ac:dyDescent="0.25">
      <c r="X12547"/>
      <c r="Y12547"/>
      <c r="Z12547"/>
      <c r="AA12547"/>
    </row>
    <row r="12548" spans="24:27" x14ac:dyDescent="0.25">
      <c r="X12548"/>
      <c r="Y12548"/>
      <c r="Z12548"/>
      <c r="AA12548"/>
    </row>
    <row r="12549" spans="24:27" x14ac:dyDescent="0.25">
      <c r="X12549"/>
      <c r="Y12549"/>
      <c r="Z12549"/>
      <c r="AA12549"/>
    </row>
    <row r="12550" spans="24:27" x14ac:dyDescent="0.25">
      <c r="X12550"/>
      <c r="Y12550"/>
      <c r="Z12550"/>
      <c r="AA12550"/>
    </row>
    <row r="12551" spans="24:27" x14ac:dyDescent="0.25">
      <c r="X12551"/>
      <c r="Y12551"/>
      <c r="Z12551"/>
      <c r="AA12551"/>
    </row>
    <row r="12552" spans="24:27" x14ac:dyDescent="0.25">
      <c r="X12552"/>
      <c r="Y12552"/>
      <c r="Z12552"/>
      <c r="AA12552"/>
    </row>
    <row r="12553" spans="24:27" x14ac:dyDescent="0.25">
      <c r="X12553"/>
      <c r="Y12553"/>
      <c r="Z12553"/>
      <c r="AA12553"/>
    </row>
    <row r="12554" spans="24:27" x14ac:dyDescent="0.25">
      <c r="X12554"/>
      <c r="Y12554"/>
      <c r="Z12554"/>
      <c r="AA12554"/>
    </row>
    <row r="12555" spans="24:27" x14ac:dyDescent="0.25">
      <c r="X12555"/>
      <c r="Y12555"/>
      <c r="Z12555"/>
      <c r="AA12555"/>
    </row>
    <row r="12556" spans="24:27" x14ac:dyDescent="0.25">
      <c r="X12556"/>
      <c r="Y12556"/>
      <c r="Z12556"/>
      <c r="AA12556"/>
    </row>
    <row r="12557" spans="24:27" x14ac:dyDescent="0.25">
      <c r="X12557"/>
      <c r="Y12557"/>
      <c r="Z12557"/>
      <c r="AA12557"/>
    </row>
    <row r="12558" spans="24:27" x14ac:dyDescent="0.25">
      <c r="X12558"/>
      <c r="Y12558"/>
      <c r="Z12558"/>
      <c r="AA12558"/>
    </row>
    <row r="12559" spans="24:27" x14ac:dyDescent="0.25">
      <c r="X12559"/>
      <c r="Y12559"/>
      <c r="Z12559"/>
      <c r="AA12559"/>
    </row>
    <row r="12560" spans="24:27" x14ac:dyDescent="0.25">
      <c r="X12560"/>
      <c r="Y12560"/>
      <c r="Z12560"/>
      <c r="AA12560"/>
    </row>
    <row r="12561" spans="24:27" x14ac:dyDescent="0.25">
      <c r="X12561"/>
      <c r="Y12561"/>
      <c r="Z12561"/>
      <c r="AA12561"/>
    </row>
    <row r="12562" spans="24:27" x14ac:dyDescent="0.25">
      <c r="X12562"/>
      <c r="Y12562"/>
      <c r="Z12562"/>
      <c r="AA12562"/>
    </row>
    <row r="12563" spans="24:27" x14ac:dyDescent="0.25">
      <c r="X12563"/>
      <c r="Y12563"/>
      <c r="Z12563"/>
      <c r="AA12563"/>
    </row>
    <row r="12564" spans="24:27" x14ac:dyDescent="0.25">
      <c r="X12564"/>
      <c r="Y12564"/>
      <c r="Z12564"/>
      <c r="AA12564"/>
    </row>
    <row r="12565" spans="24:27" x14ac:dyDescent="0.25">
      <c r="X12565"/>
      <c r="Y12565"/>
      <c r="Z12565"/>
      <c r="AA12565"/>
    </row>
    <row r="12566" spans="24:27" x14ac:dyDescent="0.25">
      <c r="X12566"/>
      <c r="Y12566"/>
      <c r="Z12566"/>
      <c r="AA12566"/>
    </row>
    <row r="12567" spans="24:27" x14ac:dyDescent="0.25">
      <c r="X12567"/>
      <c r="Y12567"/>
      <c r="Z12567"/>
      <c r="AA12567"/>
    </row>
    <row r="12568" spans="24:27" x14ac:dyDescent="0.25">
      <c r="X12568"/>
      <c r="Y12568"/>
      <c r="Z12568"/>
      <c r="AA12568"/>
    </row>
    <row r="12569" spans="24:27" x14ac:dyDescent="0.25">
      <c r="X12569"/>
      <c r="Y12569"/>
      <c r="Z12569"/>
      <c r="AA12569"/>
    </row>
    <row r="12570" spans="24:27" x14ac:dyDescent="0.25">
      <c r="X12570"/>
      <c r="Y12570"/>
      <c r="Z12570"/>
      <c r="AA12570"/>
    </row>
    <row r="12571" spans="24:27" x14ac:dyDescent="0.25">
      <c r="X12571"/>
      <c r="Y12571"/>
      <c r="Z12571"/>
      <c r="AA12571"/>
    </row>
    <row r="12572" spans="24:27" x14ac:dyDescent="0.25">
      <c r="X12572"/>
      <c r="Y12572"/>
      <c r="Z12572"/>
      <c r="AA12572"/>
    </row>
    <row r="12573" spans="24:27" x14ac:dyDescent="0.25">
      <c r="X12573"/>
      <c r="Y12573"/>
      <c r="Z12573"/>
      <c r="AA12573"/>
    </row>
    <row r="12574" spans="24:27" x14ac:dyDescent="0.25">
      <c r="X12574"/>
      <c r="Y12574"/>
      <c r="Z12574"/>
      <c r="AA12574"/>
    </row>
    <row r="12575" spans="24:27" x14ac:dyDescent="0.25">
      <c r="X12575"/>
      <c r="Y12575"/>
      <c r="Z12575"/>
      <c r="AA12575"/>
    </row>
    <row r="12576" spans="24:27" x14ac:dyDescent="0.25">
      <c r="X12576"/>
      <c r="Y12576"/>
      <c r="Z12576"/>
      <c r="AA12576"/>
    </row>
    <row r="12577" spans="24:27" x14ac:dyDescent="0.25">
      <c r="X12577"/>
      <c r="Y12577"/>
      <c r="Z12577"/>
      <c r="AA12577"/>
    </row>
    <row r="12578" spans="24:27" x14ac:dyDescent="0.25">
      <c r="X12578"/>
      <c r="Y12578"/>
      <c r="Z12578"/>
      <c r="AA12578"/>
    </row>
    <row r="12579" spans="24:27" x14ac:dyDescent="0.25">
      <c r="X12579"/>
      <c r="Y12579"/>
      <c r="Z12579"/>
      <c r="AA12579"/>
    </row>
    <row r="12580" spans="24:27" x14ac:dyDescent="0.25">
      <c r="X12580"/>
      <c r="Y12580"/>
      <c r="Z12580"/>
      <c r="AA12580"/>
    </row>
    <row r="12581" spans="24:27" x14ac:dyDescent="0.25">
      <c r="X12581"/>
      <c r="Y12581"/>
      <c r="Z12581"/>
      <c r="AA12581"/>
    </row>
    <row r="12582" spans="24:27" x14ac:dyDescent="0.25">
      <c r="X12582"/>
      <c r="Y12582"/>
      <c r="Z12582"/>
      <c r="AA12582"/>
    </row>
    <row r="12583" spans="24:27" x14ac:dyDescent="0.25">
      <c r="X12583"/>
      <c r="Y12583"/>
      <c r="Z12583"/>
      <c r="AA12583"/>
    </row>
    <row r="12584" spans="24:27" x14ac:dyDescent="0.25">
      <c r="X12584"/>
      <c r="Y12584"/>
      <c r="Z12584"/>
      <c r="AA12584"/>
    </row>
    <row r="12585" spans="24:27" x14ac:dyDescent="0.25">
      <c r="X12585"/>
      <c r="Y12585"/>
      <c r="Z12585"/>
      <c r="AA12585"/>
    </row>
    <row r="12586" spans="24:27" x14ac:dyDescent="0.25">
      <c r="X12586"/>
      <c r="Y12586"/>
      <c r="Z12586"/>
      <c r="AA12586"/>
    </row>
    <row r="12587" spans="24:27" x14ac:dyDescent="0.25">
      <c r="X12587"/>
      <c r="Y12587"/>
      <c r="Z12587"/>
      <c r="AA12587"/>
    </row>
    <row r="12588" spans="24:27" x14ac:dyDescent="0.25">
      <c r="X12588"/>
      <c r="Y12588"/>
      <c r="Z12588"/>
      <c r="AA12588"/>
    </row>
    <row r="12589" spans="24:27" x14ac:dyDescent="0.25">
      <c r="X12589"/>
      <c r="Y12589"/>
      <c r="Z12589"/>
      <c r="AA12589"/>
    </row>
    <row r="12590" spans="24:27" x14ac:dyDescent="0.25">
      <c r="X12590"/>
      <c r="Y12590"/>
      <c r="Z12590"/>
      <c r="AA12590"/>
    </row>
    <row r="12591" spans="24:27" x14ac:dyDescent="0.25">
      <c r="X12591"/>
      <c r="Y12591"/>
      <c r="Z12591"/>
      <c r="AA12591"/>
    </row>
    <row r="12592" spans="24:27" x14ac:dyDescent="0.25">
      <c r="X12592"/>
      <c r="Y12592"/>
      <c r="Z12592"/>
      <c r="AA12592"/>
    </row>
    <row r="12593" spans="24:27" x14ac:dyDescent="0.25">
      <c r="X12593"/>
      <c r="Y12593"/>
      <c r="Z12593"/>
      <c r="AA12593"/>
    </row>
    <row r="12594" spans="24:27" x14ac:dyDescent="0.25">
      <c r="X12594"/>
      <c r="Y12594"/>
      <c r="Z12594"/>
      <c r="AA12594"/>
    </row>
    <row r="12595" spans="24:27" x14ac:dyDescent="0.25">
      <c r="X12595"/>
      <c r="Y12595"/>
      <c r="Z12595"/>
      <c r="AA12595"/>
    </row>
    <row r="12596" spans="24:27" x14ac:dyDescent="0.25">
      <c r="X12596"/>
      <c r="Y12596"/>
      <c r="Z12596"/>
      <c r="AA12596"/>
    </row>
    <row r="12597" spans="24:27" x14ac:dyDescent="0.25">
      <c r="X12597"/>
      <c r="Y12597"/>
      <c r="Z12597"/>
      <c r="AA12597"/>
    </row>
    <row r="12598" spans="24:27" x14ac:dyDescent="0.25">
      <c r="X12598"/>
      <c r="Y12598"/>
      <c r="Z12598"/>
      <c r="AA12598"/>
    </row>
    <row r="12599" spans="24:27" x14ac:dyDescent="0.25">
      <c r="X12599"/>
      <c r="Y12599"/>
      <c r="Z12599"/>
      <c r="AA12599"/>
    </row>
    <row r="12600" spans="24:27" x14ac:dyDescent="0.25">
      <c r="X12600"/>
      <c r="Y12600"/>
      <c r="Z12600"/>
      <c r="AA12600"/>
    </row>
    <row r="12601" spans="24:27" x14ac:dyDescent="0.25">
      <c r="X12601"/>
      <c r="Y12601"/>
      <c r="Z12601"/>
      <c r="AA12601"/>
    </row>
    <row r="12602" spans="24:27" x14ac:dyDescent="0.25">
      <c r="X12602"/>
      <c r="Y12602"/>
      <c r="Z12602"/>
      <c r="AA12602"/>
    </row>
    <row r="12603" spans="24:27" x14ac:dyDescent="0.25">
      <c r="X12603"/>
      <c r="Y12603"/>
      <c r="Z12603"/>
      <c r="AA12603"/>
    </row>
    <row r="12604" spans="24:27" x14ac:dyDescent="0.25">
      <c r="X12604"/>
      <c r="Y12604"/>
      <c r="Z12604"/>
      <c r="AA12604"/>
    </row>
    <row r="12605" spans="24:27" x14ac:dyDescent="0.25">
      <c r="X12605"/>
      <c r="Y12605"/>
      <c r="Z12605"/>
      <c r="AA12605"/>
    </row>
    <row r="12606" spans="24:27" x14ac:dyDescent="0.25">
      <c r="X12606"/>
      <c r="Y12606"/>
      <c r="Z12606"/>
      <c r="AA12606"/>
    </row>
    <row r="12607" spans="24:27" x14ac:dyDescent="0.25">
      <c r="X12607"/>
      <c r="Y12607"/>
      <c r="Z12607"/>
      <c r="AA12607"/>
    </row>
    <row r="12608" spans="24:27" x14ac:dyDescent="0.25">
      <c r="X12608"/>
      <c r="Y12608"/>
      <c r="Z12608"/>
      <c r="AA12608"/>
    </row>
    <row r="12609" spans="24:27" x14ac:dyDescent="0.25">
      <c r="X12609"/>
      <c r="Y12609"/>
      <c r="Z12609"/>
      <c r="AA12609"/>
    </row>
    <row r="12610" spans="24:27" x14ac:dyDescent="0.25">
      <c r="X12610"/>
      <c r="Y12610"/>
      <c r="Z12610"/>
      <c r="AA12610"/>
    </row>
    <row r="12611" spans="24:27" x14ac:dyDescent="0.25">
      <c r="X12611"/>
      <c r="Y12611"/>
      <c r="Z12611"/>
      <c r="AA12611"/>
    </row>
    <row r="12612" spans="24:27" x14ac:dyDescent="0.25">
      <c r="X12612"/>
      <c r="Y12612"/>
      <c r="Z12612"/>
      <c r="AA12612"/>
    </row>
    <row r="12613" spans="24:27" x14ac:dyDescent="0.25">
      <c r="X12613"/>
      <c r="Y12613"/>
      <c r="Z12613"/>
      <c r="AA12613"/>
    </row>
    <row r="12614" spans="24:27" x14ac:dyDescent="0.25">
      <c r="X12614"/>
      <c r="Y12614"/>
      <c r="Z12614"/>
      <c r="AA12614"/>
    </row>
    <row r="12615" spans="24:27" x14ac:dyDescent="0.25">
      <c r="X12615"/>
      <c r="Y12615"/>
      <c r="Z12615"/>
      <c r="AA12615"/>
    </row>
    <row r="12616" spans="24:27" x14ac:dyDescent="0.25">
      <c r="X12616"/>
      <c r="Y12616"/>
      <c r="Z12616"/>
      <c r="AA12616"/>
    </row>
    <row r="12617" spans="24:27" x14ac:dyDescent="0.25">
      <c r="X12617"/>
      <c r="Y12617"/>
      <c r="Z12617"/>
      <c r="AA12617"/>
    </row>
    <row r="12618" spans="24:27" x14ac:dyDescent="0.25">
      <c r="X12618"/>
      <c r="Y12618"/>
      <c r="Z12618"/>
      <c r="AA12618"/>
    </row>
    <row r="12619" spans="24:27" x14ac:dyDescent="0.25">
      <c r="X12619"/>
      <c r="Y12619"/>
      <c r="Z12619"/>
      <c r="AA12619"/>
    </row>
    <row r="12620" spans="24:27" x14ac:dyDescent="0.25">
      <c r="X12620"/>
      <c r="Y12620"/>
      <c r="Z12620"/>
      <c r="AA12620"/>
    </row>
    <row r="12621" spans="24:27" x14ac:dyDescent="0.25">
      <c r="X12621"/>
      <c r="Y12621"/>
      <c r="Z12621"/>
      <c r="AA12621"/>
    </row>
    <row r="12622" spans="24:27" x14ac:dyDescent="0.25">
      <c r="X12622"/>
      <c r="Y12622"/>
      <c r="Z12622"/>
      <c r="AA12622"/>
    </row>
    <row r="12623" spans="24:27" x14ac:dyDescent="0.25">
      <c r="X12623"/>
      <c r="Y12623"/>
      <c r="Z12623"/>
      <c r="AA12623"/>
    </row>
    <row r="12624" spans="24:27" x14ac:dyDescent="0.25">
      <c r="X12624"/>
      <c r="Y12624"/>
      <c r="Z12624"/>
      <c r="AA12624"/>
    </row>
    <row r="12625" spans="24:27" x14ac:dyDescent="0.25">
      <c r="X12625"/>
      <c r="Y12625"/>
      <c r="Z12625"/>
      <c r="AA12625"/>
    </row>
    <row r="12626" spans="24:27" x14ac:dyDescent="0.25">
      <c r="X12626"/>
      <c r="Y12626"/>
      <c r="Z12626"/>
      <c r="AA12626"/>
    </row>
    <row r="12627" spans="24:27" x14ac:dyDescent="0.25">
      <c r="X12627"/>
      <c r="Y12627"/>
      <c r="Z12627"/>
      <c r="AA12627"/>
    </row>
    <row r="12628" spans="24:27" x14ac:dyDescent="0.25">
      <c r="X12628"/>
      <c r="Y12628"/>
      <c r="Z12628"/>
      <c r="AA12628"/>
    </row>
    <row r="12629" spans="24:27" x14ac:dyDescent="0.25">
      <c r="X12629"/>
      <c r="Y12629"/>
      <c r="Z12629"/>
      <c r="AA12629"/>
    </row>
    <row r="12630" spans="24:27" x14ac:dyDescent="0.25">
      <c r="X12630"/>
      <c r="Y12630"/>
      <c r="Z12630"/>
      <c r="AA12630"/>
    </row>
    <row r="12631" spans="24:27" x14ac:dyDescent="0.25">
      <c r="X12631"/>
      <c r="Y12631"/>
      <c r="Z12631"/>
      <c r="AA12631"/>
    </row>
    <row r="12632" spans="24:27" x14ac:dyDescent="0.25">
      <c r="X12632"/>
      <c r="Y12632"/>
      <c r="Z12632"/>
      <c r="AA12632"/>
    </row>
    <row r="12633" spans="24:27" x14ac:dyDescent="0.25">
      <c r="X12633"/>
      <c r="Y12633"/>
      <c r="Z12633"/>
      <c r="AA12633"/>
    </row>
    <row r="12634" spans="24:27" x14ac:dyDescent="0.25">
      <c r="X12634"/>
      <c r="Y12634"/>
      <c r="Z12634"/>
      <c r="AA12634"/>
    </row>
    <row r="12635" spans="24:27" x14ac:dyDescent="0.25">
      <c r="X12635"/>
      <c r="Y12635"/>
      <c r="Z12635"/>
      <c r="AA12635"/>
    </row>
    <row r="12636" spans="24:27" x14ac:dyDescent="0.25">
      <c r="X12636"/>
      <c r="Y12636"/>
      <c r="Z12636"/>
      <c r="AA12636"/>
    </row>
    <row r="12637" spans="24:27" x14ac:dyDescent="0.25">
      <c r="X12637"/>
      <c r="Y12637"/>
      <c r="Z12637"/>
      <c r="AA12637"/>
    </row>
    <row r="12638" spans="24:27" x14ac:dyDescent="0.25">
      <c r="X12638"/>
      <c r="Y12638"/>
      <c r="Z12638"/>
      <c r="AA12638"/>
    </row>
    <row r="12639" spans="24:27" x14ac:dyDescent="0.25">
      <c r="X12639"/>
      <c r="Y12639"/>
      <c r="Z12639"/>
      <c r="AA12639"/>
    </row>
    <row r="12640" spans="24:27" x14ac:dyDescent="0.25">
      <c r="X12640"/>
      <c r="Y12640"/>
      <c r="Z12640"/>
      <c r="AA12640"/>
    </row>
    <row r="12641" spans="24:27" x14ac:dyDescent="0.25">
      <c r="X12641"/>
      <c r="Y12641"/>
      <c r="Z12641"/>
      <c r="AA12641"/>
    </row>
    <row r="12642" spans="24:27" x14ac:dyDescent="0.25">
      <c r="X12642"/>
      <c r="Y12642"/>
      <c r="Z12642"/>
      <c r="AA12642"/>
    </row>
    <row r="12643" spans="24:27" x14ac:dyDescent="0.25">
      <c r="X12643"/>
      <c r="Y12643"/>
      <c r="Z12643"/>
      <c r="AA12643"/>
    </row>
    <row r="12644" spans="24:27" x14ac:dyDescent="0.25">
      <c r="X12644"/>
      <c r="Y12644"/>
      <c r="Z12644"/>
      <c r="AA12644"/>
    </row>
    <row r="12645" spans="24:27" x14ac:dyDescent="0.25">
      <c r="X12645"/>
      <c r="Y12645"/>
      <c r="Z12645"/>
      <c r="AA12645"/>
    </row>
    <row r="12646" spans="24:27" x14ac:dyDescent="0.25">
      <c r="X12646"/>
      <c r="Y12646"/>
      <c r="Z12646"/>
      <c r="AA12646"/>
    </row>
    <row r="12647" spans="24:27" x14ac:dyDescent="0.25">
      <c r="X12647"/>
      <c r="Y12647"/>
      <c r="Z12647"/>
      <c r="AA12647"/>
    </row>
    <row r="12648" spans="24:27" x14ac:dyDescent="0.25">
      <c r="X12648"/>
      <c r="Y12648"/>
      <c r="Z12648"/>
      <c r="AA12648"/>
    </row>
    <row r="12649" spans="24:27" x14ac:dyDescent="0.25">
      <c r="X12649"/>
      <c r="Y12649"/>
      <c r="Z12649"/>
      <c r="AA12649"/>
    </row>
    <row r="12650" spans="24:27" x14ac:dyDescent="0.25">
      <c r="X12650"/>
      <c r="Y12650"/>
      <c r="Z12650"/>
      <c r="AA12650"/>
    </row>
    <row r="12651" spans="24:27" x14ac:dyDescent="0.25">
      <c r="X12651"/>
      <c r="Y12651"/>
      <c r="Z12651"/>
      <c r="AA12651"/>
    </row>
    <row r="12652" spans="24:27" x14ac:dyDescent="0.25">
      <c r="X12652"/>
      <c r="Y12652"/>
      <c r="Z12652"/>
      <c r="AA12652"/>
    </row>
    <row r="12653" spans="24:27" x14ac:dyDescent="0.25">
      <c r="X12653"/>
      <c r="Y12653"/>
      <c r="Z12653"/>
      <c r="AA12653"/>
    </row>
    <row r="12654" spans="24:27" x14ac:dyDescent="0.25">
      <c r="X12654"/>
      <c r="Y12654"/>
      <c r="Z12654"/>
      <c r="AA12654"/>
    </row>
    <row r="12655" spans="24:27" x14ac:dyDescent="0.25">
      <c r="X12655"/>
      <c r="Y12655"/>
      <c r="Z12655"/>
      <c r="AA12655"/>
    </row>
    <row r="12656" spans="24:27" x14ac:dyDescent="0.25">
      <c r="X12656"/>
      <c r="Y12656"/>
      <c r="Z12656"/>
      <c r="AA12656"/>
    </row>
    <row r="12657" spans="24:27" x14ac:dyDescent="0.25">
      <c r="X12657"/>
      <c r="Y12657"/>
      <c r="Z12657"/>
      <c r="AA12657"/>
    </row>
    <row r="12658" spans="24:27" x14ac:dyDescent="0.25">
      <c r="X12658"/>
      <c r="Y12658"/>
      <c r="Z12658"/>
      <c r="AA12658"/>
    </row>
    <row r="12659" spans="24:27" x14ac:dyDescent="0.25">
      <c r="X12659"/>
      <c r="Y12659"/>
      <c r="Z12659"/>
      <c r="AA12659"/>
    </row>
    <row r="12660" spans="24:27" x14ac:dyDescent="0.25">
      <c r="X12660"/>
      <c r="Y12660"/>
      <c r="Z12660"/>
      <c r="AA12660"/>
    </row>
    <row r="12661" spans="24:27" x14ac:dyDescent="0.25">
      <c r="X12661"/>
      <c r="Y12661"/>
      <c r="Z12661"/>
      <c r="AA12661"/>
    </row>
    <row r="12662" spans="24:27" x14ac:dyDescent="0.25">
      <c r="X12662"/>
      <c r="Y12662"/>
      <c r="Z12662"/>
      <c r="AA12662"/>
    </row>
    <row r="12663" spans="24:27" x14ac:dyDescent="0.25">
      <c r="X12663"/>
      <c r="Y12663"/>
      <c r="Z12663"/>
      <c r="AA12663"/>
    </row>
    <row r="12664" spans="24:27" x14ac:dyDescent="0.25">
      <c r="X12664"/>
      <c r="Y12664"/>
      <c r="Z12664"/>
      <c r="AA12664"/>
    </row>
    <row r="12665" spans="24:27" x14ac:dyDescent="0.25">
      <c r="X12665"/>
      <c r="Y12665"/>
      <c r="Z12665"/>
      <c r="AA12665"/>
    </row>
    <row r="12666" spans="24:27" x14ac:dyDescent="0.25">
      <c r="X12666"/>
      <c r="Y12666"/>
      <c r="Z12666"/>
      <c r="AA12666"/>
    </row>
    <row r="12667" spans="24:27" x14ac:dyDescent="0.25">
      <c r="X12667"/>
      <c r="Y12667"/>
      <c r="Z12667"/>
      <c r="AA12667"/>
    </row>
    <row r="12668" spans="24:27" x14ac:dyDescent="0.25">
      <c r="X12668"/>
      <c r="Y12668"/>
      <c r="Z12668"/>
      <c r="AA12668"/>
    </row>
    <row r="12669" spans="24:27" x14ac:dyDescent="0.25">
      <c r="X12669"/>
      <c r="Y12669"/>
      <c r="Z12669"/>
      <c r="AA12669"/>
    </row>
    <row r="12670" spans="24:27" x14ac:dyDescent="0.25">
      <c r="X12670"/>
      <c r="Y12670"/>
      <c r="Z12670"/>
      <c r="AA12670"/>
    </row>
    <row r="12671" spans="24:27" x14ac:dyDescent="0.25">
      <c r="X12671"/>
      <c r="Y12671"/>
      <c r="Z12671"/>
      <c r="AA12671"/>
    </row>
    <row r="12672" spans="24:27" x14ac:dyDescent="0.25">
      <c r="X12672"/>
      <c r="Y12672"/>
      <c r="Z12672"/>
      <c r="AA12672"/>
    </row>
    <row r="12673" spans="24:27" x14ac:dyDescent="0.25">
      <c r="X12673"/>
      <c r="Y12673"/>
      <c r="Z12673"/>
      <c r="AA12673"/>
    </row>
    <row r="12674" spans="24:27" x14ac:dyDescent="0.25">
      <c r="X12674"/>
      <c r="Y12674"/>
      <c r="Z12674"/>
      <c r="AA12674"/>
    </row>
    <row r="12675" spans="24:27" x14ac:dyDescent="0.25">
      <c r="X12675"/>
      <c r="Y12675"/>
      <c r="Z12675"/>
      <c r="AA12675"/>
    </row>
    <row r="12676" spans="24:27" x14ac:dyDescent="0.25">
      <c r="X12676"/>
      <c r="Y12676"/>
      <c r="Z12676"/>
      <c r="AA12676"/>
    </row>
    <row r="12677" spans="24:27" x14ac:dyDescent="0.25">
      <c r="X12677"/>
      <c r="Y12677"/>
      <c r="Z12677"/>
      <c r="AA12677"/>
    </row>
    <row r="12678" spans="24:27" x14ac:dyDescent="0.25">
      <c r="X12678"/>
      <c r="Y12678"/>
      <c r="Z12678"/>
      <c r="AA12678"/>
    </row>
    <row r="12679" spans="24:27" x14ac:dyDescent="0.25">
      <c r="X12679"/>
      <c r="Y12679"/>
      <c r="Z12679"/>
      <c r="AA12679"/>
    </row>
    <row r="12680" spans="24:27" x14ac:dyDescent="0.25">
      <c r="X12680"/>
      <c r="Y12680"/>
      <c r="Z12680"/>
      <c r="AA12680"/>
    </row>
    <row r="12681" spans="24:27" x14ac:dyDescent="0.25">
      <c r="X12681"/>
      <c r="Y12681"/>
      <c r="Z12681"/>
      <c r="AA12681"/>
    </row>
    <row r="12682" spans="24:27" x14ac:dyDescent="0.25">
      <c r="X12682"/>
      <c r="Y12682"/>
      <c r="Z12682"/>
      <c r="AA12682"/>
    </row>
    <row r="12683" spans="24:27" x14ac:dyDescent="0.25">
      <c r="X12683"/>
      <c r="Y12683"/>
      <c r="Z12683"/>
      <c r="AA12683"/>
    </row>
    <row r="12684" spans="24:27" x14ac:dyDescent="0.25">
      <c r="X12684"/>
      <c r="Y12684"/>
      <c r="Z12684"/>
      <c r="AA12684"/>
    </row>
    <row r="12685" spans="24:27" x14ac:dyDescent="0.25">
      <c r="X12685"/>
      <c r="Y12685"/>
      <c r="Z12685"/>
      <c r="AA12685"/>
    </row>
    <row r="12686" spans="24:27" x14ac:dyDescent="0.25">
      <c r="X12686"/>
      <c r="Y12686"/>
      <c r="Z12686"/>
      <c r="AA12686"/>
    </row>
    <row r="12687" spans="24:27" x14ac:dyDescent="0.25">
      <c r="X12687"/>
      <c r="Y12687"/>
      <c r="Z12687"/>
      <c r="AA12687"/>
    </row>
    <row r="12688" spans="24:27" x14ac:dyDescent="0.25">
      <c r="X12688"/>
      <c r="Y12688"/>
      <c r="Z12688"/>
      <c r="AA12688"/>
    </row>
    <row r="12689" spans="24:27" x14ac:dyDescent="0.25">
      <c r="X12689"/>
      <c r="Y12689"/>
      <c r="Z12689"/>
      <c r="AA12689"/>
    </row>
    <row r="12690" spans="24:27" x14ac:dyDescent="0.25">
      <c r="X12690"/>
      <c r="Y12690"/>
      <c r="Z12690"/>
      <c r="AA12690"/>
    </row>
    <row r="12691" spans="24:27" x14ac:dyDescent="0.25">
      <c r="X12691"/>
      <c r="Y12691"/>
      <c r="Z12691"/>
      <c r="AA12691"/>
    </row>
    <row r="12692" spans="24:27" x14ac:dyDescent="0.25">
      <c r="X12692"/>
      <c r="Y12692"/>
      <c r="Z12692"/>
      <c r="AA12692"/>
    </row>
    <row r="12693" spans="24:27" x14ac:dyDescent="0.25">
      <c r="X12693"/>
      <c r="Y12693"/>
      <c r="Z12693"/>
      <c r="AA12693"/>
    </row>
    <row r="12694" spans="24:27" x14ac:dyDescent="0.25">
      <c r="X12694"/>
      <c r="Y12694"/>
      <c r="Z12694"/>
      <c r="AA12694"/>
    </row>
    <row r="12695" spans="24:27" x14ac:dyDescent="0.25">
      <c r="X12695"/>
      <c r="Y12695"/>
      <c r="Z12695"/>
      <c r="AA12695"/>
    </row>
    <row r="12696" spans="24:27" x14ac:dyDescent="0.25">
      <c r="X12696"/>
      <c r="Y12696"/>
      <c r="Z12696"/>
      <c r="AA12696"/>
    </row>
    <row r="12697" spans="24:27" x14ac:dyDescent="0.25">
      <c r="X12697"/>
      <c r="Y12697"/>
      <c r="Z12697"/>
      <c r="AA12697"/>
    </row>
    <row r="12698" spans="24:27" x14ac:dyDescent="0.25">
      <c r="X12698"/>
      <c r="Y12698"/>
      <c r="Z12698"/>
      <c r="AA12698"/>
    </row>
    <row r="12699" spans="24:27" x14ac:dyDescent="0.25">
      <c r="X12699"/>
      <c r="Y12699"/>
      <c r="Z12699"/>
      <c r="AA12699"/>
    </row>
    <row r="12700" spans="24:27" x14ac:dyDescent="0.25">
      <c r="X12700"/>
      <c r="Y12700"/>
      <c r="Z12700"/>
      <c r="AA12700"/>
    </row>
    <row r="12701" spans="24:27" x14ac:dyDescent="0.25">
      <c r="X12701"/>
      <c r="Y12701"/>
      <c r="Z12701"/>
      <c r="AA12701"/>
    </row>
    <row r="12702" spans="24:27" x14ac:dyDescent="0.25">
      <c r="X12702"/>
      <c r="Y12702"/>
      <c r="Z12702"/>
      <c r="AA12702"/>
    </row>
    <row r="12703" spans="24:27" x14ac:dyDescent="0.25">
      <c r="X12703"/>
      <c r="Y12703"/>
      <c r="Z12703"/>
      <c r="AA12703"/>
    </row>
    <row r="12704" spans="24:27" x14ac:dyDescent="0.25">
      <c r="X12704"/>
      <c r="Y12704"/>
      <c r="Z12704"/>
      <c r="AA12704"/>
    </row>
    <row r="12705" spans="24:27" x14ac:dyDescent="0.25">
      <c r="X12705"/>
      <c r="Y12705"/>
      <c r="Z12705"/>
      <c r="AA12705"/>
    </row>
    <row r="12706" spans="24:27" x14ac:dyDescent="0.25">
      <c r="X12706"/>
      <c r="Y12706"/>
      <c r="Z12706"/>
      <c r="AA12706"/>
    </row>
    <row r="12707" spans="24:27" x14ac:dyDescent="0.25">
      <c r="X12707"/>
      <c r="Y12707"/>
      <c r="Z12707"/>
      <c r="AA12707"/>
    </row>
    <row r="12708" spans="24:27" x14ac:dyDescent="0.25">
      <c r="X12708"/>
      <c r="Y12708"/>
      <c r="Z12708"/>
      <c r="AA12708"/>
    </row>
    <row r="12709" spans="24:27" x14ac:dyDescent="0.25">
      <c r="X12709"/>
      <c r="Y12709"/>
      <c r="Z12709"/>
      <c r="AA12709"/>
    </row>
    <row r="12710" spans="24:27" x14ac:dyDescent="0.25">
      <c r="X12710"/>
      <c r="Y12710"/>
      <c r="Z12710"/>
      <c r="AA12710"/>
    </row>
    <row r="12711" spans="24:27" x14ac:dyDescent="0.25">
      <c r="X12711"/>
      <c r="Y12711"/>
      <c r="Z12711"/>
      <c r="AA12711"/>
    </row>
    <row r="12712" spans="24:27" x14ac:dyDescent="0.25">
      <c r="X12712"/>
      <c r="Y12712"/>
      <c r="Z12712"/>
      <c r="AA12712"/>
    </row>
    <row r="12713" spans="24:27" x14ac:dyDescent="0.25">
      <c r="X12713"/>
      <c r="Y12713"/>
      <c r="Z12713"/>
      <c r="AA12713"/>
    </row>
    <row r="12714" spans="24:27" x14ac:dyDescent="0.25">
      <c r="X12714"/>
      <c r="Y12714"/>
      <c r="Z12714"/>
      <c r="AA12714"/>
    </row>
    <row r="12715" spans="24:27" x14ac:dyDescent="0.25">
      <c r="X12715"/>
      <c r="Y12715"/>
      <c r="Z12715"/>
      <c r="AA12715"/>
    </row>
    <row r="12716" spans="24:27" x14ac:dyDescent="0.25">
      <c r="X12716"/>
      <c r="Y12716"/>
      <c r="Z12716"/>
      <c r="AA12716"/>
    </row>
    <row r="12717" spans="24:27" x14ac:dyDescent="0.25">
      <c r="X12717"/>
      <c r="Y12717"/>
      <c r="Z12717"/>
      <c r="AA12717"/>
    </row>
    <row r="12718" spans="24:27" x14ac:dyDescent="0.25">
      <c r="X12718"/>
      <c r="Y12718"/>
      <c r="Z12718"/>
      <c r="AA12718"/>
    </row>
    <row r="12719" spans="24:27" x14ac:dyDescent="0.25">
      <c r="X12719"/>
      <c r="Y12719"/>
      <c r="Z12719"/>
      <c r="AA12719"/>
    </row>
    <row r="12720" spans="24:27" x14ac:dyDescent="0.25">
      <c r="X12720"/>
      <c r="Y12720"/>
      <c r="Z12720"/>
      <c r="AA12720"/>
    </row>
    <row r="12721" spans="24:27" x14ac:dyDescent="0.25">
      <c r="X12721"/>
      <c r="Y12721"/>
      <c r="Z12721"/>
      <c r="AA12721"/>
    </row>
    <row r="12722" spans="24:27" x14ac:dyDescent="0.25">
      <c r="X12722"/>
      <c r="Y12722"/>
      <c r="Z12722"/>
      <c r="AA12722"/>
    </row>
    <row r="12723" spans="24:27" x14ac:dyDescent="0.25">
      <c r="X12723"/>
      <c r="Y12723"/>
      <c r="Z12723"/>
      <c r="AA12723"/>
    </row>
    <row r="12724" spans="24:27" x14ac:dyDescent="0.25">
      <c r="X12724"/>
      <c r="Y12724"/>
      <c r="Z12724"/>
      <c r="AA12724"/>
    </row>
    <row r="12725" spans="24:27" x14ac:dyDescent="0.25">
      <c r="X12725"/>
      <c r="Y12725"/>
      <c r="Z12725"/>
      <c r="AA12725"/>
    </row>
    <row r="12726" spans="24:27" x14ac:dyDescent="0.25">
      <c r="X12726"/>
      <c r="Y12726"/>
      <c r="Z12726"/>
      <c r="AA12726"/>
    </row>
    <row r="12727" spans="24:27" x14ac:dyDescent="0.25">
      <c r="X12727"/>
      <c r="Y12727"/>
      <c r="Z12727"/>
      <c r="AA12727"/>
    </row>
    <row r="12728" spans="24:27" x14ac:dyDescent="0.25">
      <c r="X12728"/>
      <c r="Y12728"/>
      <c r="Z12728"/>
      <c r="AA12728"/>
    </row>
    <row r="12729" spans="24:27" x14ac:dyDescent="0.25">
      <c r="X12729"/>
      <c r="Y12729"/>
      <c r="Z12729"/>
      <c r="AA12729"/>
    </row>
    <row r="12730" spans="24:27" x14ac:dyDescent="0.25">
      <c r="X12730"/>
      <c r="Y12730"/>
      <c r="Z12730"/>
      <c r="AA12730"/>
    </row>
    <row r="12731" spans="24:27" x14ac:dyDescent="0.25">
      <c r="X12731"/>
      <c r="Y12731"/>
      <c r="Z12731"/>
      <c r="AA12731"/>
    </row>
    <row r="12732" spans="24:27" x14ac:dyDescent="0.25">
      <c r="X12732"/>
      <c r="Y12732"/>
      <c r="Z12732"/>
      <c r="AA12732"/>
    </row>
    <row r="12733" spans="24:27" x14ac:dyDescent="0.25">
      <c r="X12733"/>
      <c r="Y12733"/>
      <c r="Z12733"/>
      <c r="AA12733"/>
    </row>
    <row r="12734" spans="24:27" x14ac:dyDescent="0.25">
      <c r="X12734"/>
      <c r="Y12734"/>
      <c r="Z12734"/>
      <c r="AA12734"/>
    </row>
    <row r="12735" spans="24:27" x14ac:dyDescent="0.25">
      <c r="X12735"/>
      <c r="Y12735"/>
      <c r="Z12735"/>
      <c r="AA12735"/>
    </row>
    <row r="12736" spans="24:27" x14ac:dyDescent="0.25">
      <c r="X12736"/>
      <c r="Y12736"/>
      <c r="Z12736"/>
      <c r="AA12736"/>
    </row>
    <row r="12737" spans="24:27" x14ac:dyDescent="0.25">
      <c r="X12737"/>
      <c r="Y12737"/>
      <c r="Z12737"/>
      <c r="AA12737"/>
    </row>
    <row r="12738" spans="24:27" x14ac:dyDescent="0.25">
      <c r="X12738"/>
      <c r="Y12738"/>
      <c r="Z12738"/>
      <c r="AA12738"/>
    </row>
    <row r="12739" spans="24:27" x14ac:dyDescent="0.25">
      <c r="X12739"/>
      <c r="Y12739"/>
      <c r="Z12739"/>
      <c r="AA12739"/>
    </row>
    <row r="12740" spans="24:27" x14ac:dyDescent="0.25">
      <c r="X12740"/>
      <c r="Y12740"/>
      <c r="Z12740"/>
      <c r="AA12740"/>
    </row>
    <row r="12741" spans="24:27" x14ac:dyDescent="0.25">
      <c r="X12741"/>
      <c r="Y12741"/>
      <c r="Z12741"/>
      <c r="AA12741"/>
    </row>
    <row r="12742" spans="24:27" x14ac:dyDescent="0.25">
      <c r="X12742"/>
      <c r="Y12742"/>
      <c r="Z12742"/>
      <c r="AA12742"/>
    </row>
    <row r="12743" spans="24:27" x14ac:dyDescent="0.25">
      <c r="X12743"/>
      <c r="Y12743"/>
      <c r="Z12743"/>
      <c r="AA12743"/>
    </row>
    <row r="12744" spans="24:27" x14ac:dyDescent="0.25">
      <c r="X12744"/>
      <c r="Y12744"/>
      <c r="Z12744"/>
      <c r="AA12744"/>
    </row>
    <row r="12745" spans="24:27" x14ac:dyDescent="0.25">
      <c r="X12745"/>
      <c r="Y12745"/>
      <c r="Z12745"/>
      <c r="AA12745"/>
    </row>
    <row r="12746" spans="24:27" x14ac:dyDescent="0.25">
      <c r="X12746"/>
      <c r="Y12746"/>
      <c r="Z12746"/>
      <c r="AA12746"/>
    </row>
    <row r="12747" spans="24:27" x14ac:dyDescent="0.25">
      <c r="X12747"/>
      <c r="Y12747"/>
      <c r="Z12747"/>
      <c r="AA12747"/>
    </row>
    <row r="12748" spans="24:27" x14ac:dyDescent="0.25">
      <c r="X12748"/>
      <c r="Y12748"/>
      <c r="Z12748"/>
      <c r="AA12748"/>
    </row>
    <row r="12749" spans="24:27" x14ac:dyDescent="0.25">
      <c r="X12749"/>
      <c r="Y12749"/>
      <c r="Z12749"/>
      <c r="AA12749"/>
    </row>
    <row r="12750" spans="24:27" x14ac:dyDescent="0.25">
      <c r="X12750"/>
      <c r="Y12750"/>
      <c r="Z12750"/>
      <c r="AA12750"/>
    </row>
    <row r="12751" spans="24:27" x14ac:dyDescent="0.25">
      <c r="X12751"/>
      <c r="Y12751"/>
      <c r="Z12751"/>
      <c r="AA12751"/>
    </row>
    <row r="12752" spans="24:27" x14ac:dyDescent="0.25">
      <c r="X12752"/>
      <c r="Y12752"/>
      <c r="Z12752"/>
      <c r="AA12752"/>
    </row>
    <row r="12753" spans="24:27" x14ac:dyDescent="0.25">
      <c r="X12753"/>
      <c r="Y12753"/>
      <c r="Z12753"/>
      <c r="AA12753"/>
    </row>
    <row r="12754" spans="24:27" x14ac:dyDescent="0.25">
      <c r="X12754"/>
      <c r="Y12754"/>
      <c r="Z12754"/>
      <c r="AA12754"/>
    </row>
    <row r="12755" spans="24:27" x14ac:dyDescent="0.25">
      <c r="X12755"/>
      <c r="Y12755"/>
      <c r="Z12755"/>
      <c r="AA12755"/>
    </row>
    <row r="12756" spans="24:27" x14ac:dyDescent="0.25">
      <c r="X12756"/>
      <c r="Y12756"/>
      <c r="Z12756"/>
      <c r="AA12756"/>
    </row>
    <row r="12757" spans="24:27" x14ac:dyDescent="0.25">
      <c r="X12757"/>
      <c r="Y12757"/>
      <c r="Z12757"/>
      <c r="AA12757"/>
    </row>
    <row r="12758" spans="24:27" x14ac:dyDescent="0.25">
      <c r="X12758"/>
      <c r="Y12758"/>
      <c r="Z12758"/>
      <c r="AA12758"/>
    </row>
    <row r="12759" spans="24:27" x14ac:dyDescent="0.25">
      <c r="X12759"/>
      <c r="Y12759"/>
      <c r="Z12759"/>
      <c r="AA12759"/>
    </row>
    <row r="12760" spans="24:27" x14ac:dyDescent="0.25">
      <c r="X12760"/>
      <c r="Y12760"/>
      <c r="Z12760"/>
      <c r="AA12760"/>
    </row>
    <row r="12761" spans="24:27" x14ac:dyDescent="0.25">
      <c r="X12761"/>
      <c r="Y12761"/>
      <c r="Z12761"/>
      <c r="AA12761"/>
    </row>
    <row r="12762" spans="24:27" x14ac:dyDescent="0.25">
      <c r="X12762"/>
      <c r="Y12762"/>
      <c r="Z12762"/>
      <c r="AA12762"/>
    </row>
    <row r="12763" spans="24:27" x14ac:dyDescent="0.25">
      <c r="X12763"/>
      <c r="Y12763"/>
      <c r="Z12763"/>
      <c r="AA12763"/>
    </row>
    <row r="12764" spans="24:27" x14ac:dyDescent="0.25">
      <c r="X12764"/>
      <c r="Y12764"/>
      <c r="Z12764"/>
      <c r="AA12764"/>
    </row>
    <row r="12765" spans="24:27" x14ac:dyDescent="0.25">
      <c r="X12765"/>
      <c r="Y12765"/>
      <c r="Z12765"/>
      <c r="AA12765"/>
    </row>
    <row r="12766" spans="24:27" x14ac:dyDescent="0.25">
      <c r="X12766"/>
      <c r="Y12766"/>
      <c r="Z12766"/>
      <c r="AA12766"/>
    </row>
    <row r="12767" spans="24:27" x14ac:dyDescent="0.25">
      <c r="X12767"/>
      <c r="Y12767"/>
      <c r="Z12767"/>
      <c r="AA12767"/>
    </row>
    <row r="12768" spans="24:27" x14ac:dyDescent="0.25">
      <c r="X12768"/>
      <c r="Y12768"/>
      <c r="Z12768"/>
      <c r="AA12768"/>
    </row>
    <row r="12769" spans="24:27" x14ac:dyDescent="0.25">
      <c r="X12769"/>
      <c r="Y12769"/>
      <c r="Z12769"/>
      <c r="AA12769"/>
    </row>
    <row r="12770" spans="24:27" x14ac:dyDescent="0.25">
      <c r="X12770"/>
      <c r="Y12770"/>
      <c r="Z12770"/>
      <c r="AA12770"/>
    </row>
    <row r="12771" spans="24:27" x14ac:dyDescent="0.25">
      <c r="X12771"/>
      <c r="Y12771"/>
      <c r="Z12771"/>
      <c r="AA12771"/>
    </row>
    <row r="12772" spans="24:27" x14ac:dyDescent="0.25">
      <c r="X12772"/>
      <c r="Y12772"/>
      <c r="Z12772"/>
      <c r="AA12772"/>
    </row>
    <row r="12773" spans="24:27" x14ac:dyDescent="0.25">
      <c r="X12773"/>
      <c r="Y12773"/>
      <c r="Z12773"/>
      <c r="AA12773"/>
    </row>
    <row r="12774" spans="24:27" x14ac:dyDescent="0.25">
      <c r="X12774"/>
      <c r="Y12774"/>
      <c r="Z12774"/>
      <c r="AA12774"/>
    </row>
    <row r="12775" spans="24:27" x14ac:dyDescent="0.25">
      <c r="X12775"/>
      <c r="Y12775"/>
      <c r="Z12775"/>
      <c r="AA12775"/>
    </row>
    <row r="12776" spans="24:27" x14ac:dyDescent="0.25">
      <c r="X12776"/>
      <c r="Y12776"/>
      <c r="Z12776"/>
      <c r="AA12776"/>
    </row>
    <row r="12777" spans="24:27" x14ac:dyDescent="0.25">
      <c r="X12777"/>
      <c r="Y12777"/>
      <c r="Z12777"/>
      <c r="AA12777"/>
    </row>
    <row r="12778" spans="24:27" x14ac:dyDescent="0.25">
      <c r="X12778"/>
      <c r="Y12778"/>
      <c r="Z12778"/>
      <c r="AA12778"/>
    </row>
    <row r="12779" spans="24:27" x14ac:dyDescent="0.25">
      <c r="X12779"/>
      <c r="Y12779"/>
      <c r="Z12779"/>
      <c r="AA12779"/>
    </row>
    <row r="12780" spans="24:27" x14ac:dyDescent="0.25">
      <c r="X12780"/>
      <c r="Y12780"/>
      <c r="Z12780"/>
      <c r="AA12780"/>
    </row>
    <row r="12781" spans="24:27" x14ac:dyDescent="0.25">
      <c r="X12781"/>
      <c r="Y12781"/>
      <c r="Z12781"/>
      <c r="AA12781"/>
    </row>
    <row r="12782" spans="24:27" x14ac:dyDescent="0.25">
      <c r="X12782"/>
      <c r="Y12782"/>
      <c r="Z12782"/>
      <c r="AA12782"/>
    </row>
    <row r="12783" spans="24:27" x14ac:dyDescent="0.25">
      <c r="X12783"/>
      <c r="Y12783"/>
      <c r="Z12783"/>
      <c r="AA12783"/>
    </row>
    <row r="12784" spans="24:27" x14ac:dyDescent="0.25">
      <c r="X12784"/>
      <c r="Y12784"/>
      <c r="Z12784"/>
      <c r="AA12784"/>
    </row>
    <row r="12785" spans="24:27" x14ac:dyDescent="0.25">
      <c r="X12785"/>
      <c r="Y12785"/>
      <c r="Z12785"/>
      <c r="AA12785"/>
    </row>
    <row r="12786" spans="24:27" x14ac:dyDescent="0.25">
      <c r="X12786"/>
      <c r="Y12786"/>
      <c r="Z12786"/>
      <c r="AA12786"/>
    </row>
    <row r="12787" spans="24:27" x14ac:dyDescent="0.25">
      <c r="X12787"/>
      <c r="Y12787"/>
      <c r="Z12787"/>
      <c r="AA12787"/>
    </row>
    <row r="12788" spans="24:27" x14ac:dyDescent="0.25">
      <c r="X12788"/>
      <c r="Y12788"/>
      <c r="Z12788"/>
      <c r="AA12788"/>
    </row>
    <row r="12789" spans="24:27" x14ac:dyDescent="0.25">
      <c r="X12789"/>
      <c r="Y12789"/>
      <c r="Z12789"/>
      <c r="AA12789"/>
    </row>
    <row r="12790" spans="24:27" x14ac:dyDescent="0.25">
      <c r="X12790"/>
      <c r="Y12790"/>
      <c r="Z12790"/>
      <c r="AA12790"/>
    </row>
    <row r="12791" spans="24:27" x14ac:dyDescent="0.25">
      <c r="X12791"/>
      <c r="Y12791"/>
      <c r="Z12791"/>
      <c r="AA12791"/>
    </row>
    <row r="12792" spans="24:27" x14ac:dyDescent="0.25">
      <c r="X12792"/>
      <c r="Y12792"/>
      <c r="Z12792"/>
      <c r="AA12792"/>
    </row>
    <row r="12793" spans="24:27" x14ac:dyDescent="0.25">
      <c r="X12793"/>
      <c r="Y12793"/>
      <c r="Z12793"/>
      <c r="AA12793"/>
    </row>
    <row r="12794" spans="24:27" x14ac:dyDescent="0.25">
      <c r="X12794"/>
      <c r="Y12794"/>
      <c r="Z12794"/>
      <c r="AA12794"/>
    </row>
    <row r="12795" spans="24:27" x14ac:dyDescent="0.25">
      <c r="X12795"/>
      <c r="Y12795"/>
      <c r="Z12795"/>
      <c r="AA12795"/>
    </row>
    <row r="12796" spans="24:27" x14ac:dyDescent="0.25">
      <c r="X12796"/>
      <c r="Y12796"/>
      <c r="Z12796"/>
      <c r="AA12796"/>
    </row>
    <row r="12797" spans="24:27" x14ac:dyDescent="0.25">
      <c r="X12797"/>
      <c r="Y12797"/>
      <c r="Z12797"/>
      <c r="AA12797"/>
    </row>
    <row r="12798" spans="24:27" x14ac:dyDescent="0.25">
      <c r="X12798"/>
      <c r="Y12798"/>
      <c r="Z12798"/>
      <c r="AA12798"/>
    </row>
    <row r="12799" spans="24:27" x14ac:dyDescent="0.25">
      <c r="X12799"/>
      <c r="Y12799"/>
      <c r="Z12799"/>
      <c r="AA12799"/>
    </row>
    <row r="12800" spans="24:27" x14ac:dyDescent="0.25">
      <c r="X12800"/>
      <c r="Y12800"/>
      <c r="Z12800"/>
      <c r="AA12800"/>
    </row>
    <row r="12801" spans="24:27" x14ac:dyDescent="0.25">
      <c r="X12801"/>
      <c r="Y12801"/>
      <c r="Z12801"/>
      <c r="AA12801"/>
    </row>
    <row r="12802" spans="24:27" x14ac:dyDescent="0.25">
      <c r="X12802"/>
      <c r="Y12802"/>
      <c r="Z12802"/>
      <c r="AA12802"/>
    </row>
    <row r="12803" spans="24:27" x14ac:dyDescent="0.25">
      <c r="X12803"/>
      <c r="Y12803"/>
      <c r="Z12803"/>
      <c r="AA12803"/>
    </row>
    <row r="12804" spans="24:27" x14ac:dyDescent="0.25">
      <c r="X12804"/>
      <c r="Y12804"/>
      <c r="Z12804"/>
      <c r="AA12804"/>
    </row>
    <row r="12805" spans="24:27" x14ac:dyDescent="0.25">
      <c r="X12805"/>
      <c r="Y12805"/>
      <c r="Z12805"/>
      <c r="AA12805"/>
    </row>
    <row r="12806" spans="24:27" x14ac:dyDescent="0.25">
      <c r="X12806"/>
      <c r="Y12806"/>
      <c r="Z12806"/>
      <c r="AA12806"/>
    </row>
    <row r="12807" spans="24:27" x14ac:dyDescent="0.25">
      <c r="X12807"/>
      <c r="Y12807"/>
      <c r="Z12807"/>
      <c r="AA12807"/>
    </row>
    <row r="12808" spans="24:27" x14ac:dyDescent="0.25">
      <c r="X12808"/>
      <c r="Y12808"/>
      <c r="Z12808"/>
      <c r="AA12808"/>
    </row>
    <row r="12809" spans="24:27" x14ac:dyDescent="0.25">
      <c r="X12809"/>
      <c r="Y12809"/>
      <c r="Z12809"/>
      <c r="AA12809"/>
    </row>
    <row r="12810" spans="24:27" x14ac:dyDescent="0.25">
      <c r="X12810"/>
      <c r="Y12810"/>
      <c r="Z12810"/>
      <c r="AA12810"/>
    </row>
    <row r="12811" spans="24:27" x14ac:dyDescent="0.25">
      <c r="X12811"/>
      <c r="Y12811"/>
      <c r="Z12811"/>
      <c r="AA12811"/>
    </row>
    <row r="12812" spans="24:27" x14ac:dyDescent="0.25">
      <c r="X12812"/>
      <c r="Y12812"/>
      <c r="Z12812"/>
      <c r="AA12812"/>
    </row>
    <row r="12813" spans="24:27" x14ac:dyDescent="0.25">
      <c r="X12813"/>
      <c r="Y12813"/>
      <c r="Z12813"/>
      <c r="AA12813"/>
    </row>
    <row r="12814" spans="24:27" x14ac:dyDescent="0.25">
      <c r="X12814"/>
      <c r="Y12814"/>
      <c r="Z12814"/>
      <c r="AA12814"/>
    </row>
    <row r="12815" spans="24:27" x14ac:dyDescent="0.25">
      <c r="X12815"/>
      <c r="Y12815"/>
      <c r="Z12815"/>
      <c r="AA12815"/>
    </row>
    <row r="12816" spans="24:27" x14ac:dyDescent="0.25">
      <c r="X12816"/>
      <c r="Y12816"/>
      <c r="Z12816"/>
      <c r="AA12816"/>
    </row>
    <row r="12817" spans="24:27" x14ac:dyDescent="0.25">
      <c r="X12817"/>
      <c r="Y12817"/>
      <c r="Z12817"/>
      <c r="AA12817"/>
    </row>
    <row r="12818" spans="24:27" x14ac:dyDescent="0.25">
      <c r="X12818"/>
      <c r="Y12818"/>
      <c r="Z12818"/>
      <c r="AA12818"/>
    </row>
    <row r="12819" spans="24:27" x14ac:dyDescent="0.25">
      <c r="X12819"/>
      <c r="Y12819"/>
      <c r="Z12819"/>
      <c r="AA12819"/>
    </row>
    <row r="12820" spans="24:27" x14ac:dyDescent="0.25">
      <c r="X12820"/>
      <c r="Y12820"/>
      <c r="Z12820"/>
      <c r="AA12820"/>
    </row>
    <row r="12821" spans="24:27" x14ac:dyDescent="0.25">
      <c r="X12821"/>
      <c r="Y12821"/>
      <c r="Z12821"/>
      <c r="AA12821"/>
    </row>
    <row r="12822" spans="24:27" x14ac:dyDescent="0.25">
      <c r="X12822"/>
      <c r="Y12822"/>
      <c r="Z12822"/>
      <c r="AA12822"/>
    </row>
    <row r="12823" spans="24:27" x14ac:dyDescent="0.25">
      <c r="X12823"/>
      <c r="Y12823"/>
      <c r="Z12823"/>
      <c r="AA12823"/>
    </row>
    <row r="12824" spans="24:27" x14ac:dyDescent="0.25">
      <c r="X12824"/>
      <c r="Y12824"/>
      <c r="Z12824"/>
      <c r="AA12824"/>
    </row>
    <row r="12825" spans="24:27" x14ac:dyDescent="0.25">
      <c r="X12825"/>
      <c r="Y12825"/>
      <c r="Z12825"/>
      <c r="AA12825"/>
    </row>
    <row r="12826" spans="24:27" x14ac:dyDescent="0.25">
      <c r="X12826"/>
      <c r="Y12826"/>
      <c r="Z12826"/>
      <c r="AA12826"/>
    </row>
    <row r="12827" spans="24:27" x14ac:dyDescent="0.25">
      <c r="X12827"/>
      <c r="Y12827"/>
      <c r="Z12827"/>
      <c r="AA12827"/>
    </row>
    <row r="12828" spans="24:27" x14ac:dyDescent="0.25">
      <c r="X12828"/>
      <c r="Y12828"/>
      <c r="Z12828"/>
      <c r="AA12828"/>
    </row>
    <row r="12829" spans="24:27" x14ac:dyDescent="0.25">
      <c r="X12829"/>
      <c r="Y12829"/>
      <c r="Z12829"/>
      <c r="AA12829"/>
    </row>
    <row r="12830" spans="24:27" x14ac:dyDescent="0.25">
      <c r="X12830"/>
      <c r="Y12830"/>
      <c r="Z12830"/>
      <c r="AA12830"/>
    </row>
    <row r="12831" spans="24:27" x14ac:dyDescent="0.25">
      <c r="X12831"/>
      <c r="Y12831"/>
      <c r="Z12831"/>
      <c r="AA12831"/>
    </row>
    <row r="12832" spans="24:27" x14ac:dyDescent="0.25">
      <c r="X12832"/>
      <c r="Y12832"/>
      <c r="Z12832"/>
      <c r="AA12832"/>
    </row>
    <row r="12833" spans="24:27" x14ac:dyDescent="0.25">
      <c r="X12833"/>
      <c r="Y12833"/>
      <c r="Z12833"/>
      <c r="AA12833"/>
    </row>
    <row r="12834" spans="24:27" x14ac:dyDescent="0.25">
      <c r="X12834"/>
      <c r="Y12834"/>
      <c r="Z12834"/>
      <c r="AA12834"/>
    </row>
    <row r="12835" spans="24:27" x14ac:dyDescent="0.25">
      <c r="X12835"/>
      <c r="Y12835"/>
      <c r="Z12835"/>
      <c r="AA12835"/>
    </row>
    <row r="12836" spans="24:27" x14ac:dyDescent="0.25">
      <c r="X12836"/>
      <c r="Y12836"/>
      <c r="Z12836"/>
      <c r="AA12836"/>
    </row>
    <row r="12837" spans="24:27" x14ac:dyDescent="0.25">
      <c r="X12837"/>
      <c r="Y12837"/>
      <c r="Z12837"/>
      <c r="AA12837"/>
    </row>
    <row r="12838" spans="24:27" x14ac:dyDescent="0.25">
      <c r="X12838"/>
      <c r="Y12838"/>
      <c r="Z12838"/>
      <c r="AA12838"/>
    </row>
    <row r="12839" spans="24:27" x14ac:dyDescent="0.25">
      <c r="X12839"/>
      <c r="Y12839"/>
      <c r="Z12839"/>
      <c r="AA12839"/>
    </row>
    <row r="12840" spans="24:27" x14ac:dyDescent="0.25">
      <c r="X12840"/>
      <c r="Y12840"/>
      <c r="Z12840"/>
      <c r="AA12840"/>
    </row>
    <row r="12841" spans="24:27" x14ac:dyDescent="0.25">
      <c r="X12841"/>
      <c r="Y12841"/>
      <c r="Z12841"/>
      <c r="AA12841"/>
    </row>
    <row r="12842" spans="24:27" x14ac:dyDescent="0.25">
      <c r="X12842"/>
      <c r="Y12842"/>
      <c r="Z12842"/>
      <c r="AA12842"/>
    </row>
    <row r="12843" spans="24:27" x14ac:dyDescent="0.25">
      <c r="X12843"/>
      <c r="Y12843"/>
      <c r="Z12843"/>
      <c r="AA12843"/>
    </row>
    <row r="12844" spans="24:27" x14ac:dyDescent="0.25">
      <c r="X12844"/>
      <c r="Y12844"/>
      <c r="Z12844"/>
      <c r="AA12844"/>
    </row>
    <row r="12845" spans="24:27" x14ac:dyDescent="0.25">
      <c r="X12845"/>
      <c r="Y12845"/>
      <c r="Z12845"/>
      <c r="AA12845"/>
    </row>
    <row r="12846" spans="24:27" x14ac:dyDescent="0.25">
      <c r="X12846"/>
      <c r="Y12846"/>
      <c r="Z12846"/>
      <c r="AA12846"/>
    </row>
    <row r="12847" spans="24:27" x14ac:dyDescent="0.25">
      <c r="X12847"/>
      <c r="Y12847"/>
      <c r="Z12847"/>
      <c r="AA12847"/>
    </row>
    <row r="12848" spans="24:27" x14ac:dyDescent="0.25">
      <c r="X12848"/>
      <c r="Y12848"/>
      <c r="Z12848"/>
      <c r="AA12848"/>
    </row>
    <row r="12849" spans="24:27" x14ac:dyDescent="0.25">
      <c r="X12849"/>
      <c r="Y12849"/>
      <c r="Z12849"/>
      <c r="AA12849"/>
    </row>
    <row r="12850" spans="24:27" x14ac:dyDescent="0.25">
      <c r="X12850"/>
      <c r="Y12850"/>
      <c r="Z12850"/>
      <c r="AA12850"/>
    </row>
    <row r="12851" spans="24:27" x14ac:dyDescent="0.25">
      <c r="X12851"/>
      <c r="Y12851"/>
      <c r="Z12851"/>
      <c r="AA12851"/>
    </row>
    <row r="12852" spans="24:27" x14ac:dyDescent="0.25">
      <c r="X12852"/>
      <c r="Y12852"/>
      <c r="Z12852"/>
      <c r="AA12852"/>
    </row>
    <row r="12853" spans="24:27" x14ac:dyDescent="0.25">
      <c r="X12853"/>
      <c r="Y12853"/>
      <c r="Z12853"/>
      <c r="AA12853"/>
    </row>
    <row r="12854" spans="24:27" x14ac:dyDescent="0.25">
      <c r="X12854"/>
      <c r="Y12854"/>
      <c r="Z12854"/>
      <c r="AA12854"/>
    </row>
    <row r="12855" spans="24:27" x14ac:dyDescent="0.25">
      <c r="X12855"/>
      <c r="Y12855"/>
      <c r="Z12855"/>
      <c r="AA12855"/>
    </row>
    <row r="12856" spans="24:27" x14ac:dyDescent="0.25">
      <c r="X12856"/>
      <c r="Y12856"/>
      <c r="Z12856"/>
      <c r="AA12856"/>
    </row>
    <row r="12857" spans="24:27" x14ac:dyDescent="0.25">
      <c r="X12857"/>
      <c r="Y12857"/>
      <c r="Z12857"/>
      <c r="AA12857"/>
    </row>
    <row r="12858" spans="24:27" x14ac:dyDescent="0.25">
      <c r="X12858"/>
      <c r="Y12858"/>
      <c r="Z12858"/>
      <c r="AA12858"/>
    </row>
    <row r="12859" spans="24:27" x14ac:dyDescent="0.25">
      <c r="X12859"/>
      <c r="Y12859"/>
      <c r="Z12859"/>
      <c r="AA12859"/>
    </row>
    <row r="12860" spans="24:27" x14ac:dyDescent="0.25">
      <c r="X12860"/>
      <c r="Y12860"/>
      <c r="Z12860"/>
      <c r="AA12860"/>
    </row>
    <row r="12861" spans="24:27" x14ac:dyDescent="0.25">
      <c r="X12861"/>
      <c r="Y12861"/>
      <c r="Z12861"/>
      <c r="AA12861"/>
    </row>
    <row r="12862" spans="24:27" x14ac:dyDescent="0.25">
      <c r="X12862"/>
      <c r="Y12862"/>
      <c r="Z12862"/>
      <c r="AA12862"/>
    </row>
    <row r="12863" spans="24:27" x14ac:dyDescent="0.25">
      <c r="X12863"/>
      <c r="Y12863"/>
      <c r="Z12863"/>
      <c r="AA12863"/>
    </row>
    <row r="12864" spans="24:27" x14ac:dyDescent="0.25">
      <c r="X12864"/>
      <c r="Y12864"/>
      <c r="Z12864"/>
      <c r="AA12864"/>
    </row>
    <row r="12865" spans="24:27" x14ac:dyDescent="0.25">
      <c r="X12865"/>
      <c r="Y12865"/>
      <c r="Z12865"/>
      <c r="AA12865"/>
    </row>
    <row r="12866" spans="24:27" x14ac:dyDescent="0.25">
      <c r="X12866"/>
      <c r="Y12866"/>
      <c r="Z12866"/>
      <c r="AA12866"/>
    </row>
    <row r="12867" spans="24:27" x14ac:dyDescent="0.25">
      <c r="X12867"/>
      <c r="Y12867"/>
      <c r="Z12867"/>
      <c r="AA12867"/>
    </row>
    <row r="12868" spans="24:27" x14ac:dyDescent="0.25">
      <c r="X12868"/>
      <c r="Y12868"/>
      <c r="Z12868"/>
      <c r="AA12868"/>
    </row>
    <row r="12869" spans="24:27" x14ac:dyDescent="0.25">
      <c r="X12869"/>
      <c r="Y12869"/>
      <c r="Z12869"/>
      <c r="AA12869"/>
    </row>
    <row r="12870" spans="24:27" x14ac:dyDescent="0.25">
      <c r="X12870"/>
      <c r="Y12870"/>
      <c r="Z12870"/>
      <c r="AA12870"/>
    </row>
    <row r="12871" spans="24:27" x14ac:dyDescent="0.25">
      <c r="X12871"/>
      <c r="Y12871"/>
      <c r="Z12871"/>
      <c r="AA12871"/>
    </row>
    <row r="12872" spans="24:27" x14ac:dyDescent="0.25">
      <c r="X12872"/>
      <c r="Y12872"/>
      <c r="Z12872"/>
      <c r="AA12872"/>
    </row>
    <row r="12873" spans="24:27" x14ac:dyDescent="0.25">
      <c r="X12873"/>
      <c r="Y12873"/>
      <c r="Z12873"/>
      <c r="AA12873"/>
    </row>
    <row r="12874" spans="24:27" x14ac:dyDescent="0.25">
      <c r="X12874"/>
      <c r="Y12874"/>
      <c r="Z12874"/>
      <c r="AA12874"/>
    </row>
    <row r="12875" spans="24:27" x14ac:dyDescent="0.25">
      <c r="X12875"/>
      <c r="Y12875"/>
      <c r="Z12875"/>
      <c r="AA12875"/>
    </row>
    <row r="12876" spans="24:27" x14ac:dyDescent="0.25">
      <c r="X12876"/>
      <c r="Y12876"/>
      <c r="Z12876"/>
      <c r="AA12876"/>
    </row>
    <row r="12877" spans="24:27" x14ac:dyDescent="0.25">
      <c r="X12877"/>
      <c r="Y12877"/>
      <c r="Z12877"/>
      <c r="AA12877"/>
    </row>
    <row r="12878" spans="24:27" x14ac:dyDescent="0.25">
      <c r="X12878"/>
      <c r="Y12878"/>
      <c r="Z12878"/>
      <c r="AA12878"/>
    </row>
    <row r="12879" spans="24:27" x14ac:dyDescent="0.25">
      <c r="X12879"/>
      <c r="Y12879"/>
      <c r="Z12879"/>
      <c r="AA12879"/>
    </row>
    <row r="12880" spans="24:27" x14ac:dyDescent="0.25">
      <c r="X12880"/>
      <c r="Y12880"/>
      <c r="Z12880"/>
      <c r="AA12880"/>
    </row>
    <row r="12881" spans="24:27" x14ac:dyDescent="0.25">
      <c r="X12881"/>
      <c r="Y12881"/>
      <c r="Z12881"/>
      <c r="AA12881"/>
    </row>
    <row r="12882" spans="24:27" x14ac:dyDescent="0.25">
      <c r="X12882"/>
      <c r="Y12882"/>
      <c r="Z12882"/>
      <c r="AA12882"/>
    </row>
    <row r="12883" spans="24:27" x14ac:dyDescent="0.25">
      <c r="X12883"/>
      <c r="Y12883"/>
      <c r="Z12883"/>
      <c r="AA12883"/>
    </row>
    <row r="12884" spans="24:27" x14ac:dyDescent="0.25">
      <c r="X12884"/>
      <c r="Y12884"/>
      <c r="Z12884"/>
      <c r="AA12884"/>
    </row>
    <row r="12885" spans="24:27" x14ac:dyDescent="0.25">
      <c r="X12885"/>
      <c r="Y12885"/>
      <c r="Z12885"/>
      <c r="AA12885"/>
    </row>
    <row r="12886" spans="24:27" x14ac:dyDescent="0.25">
      <c r="X12886"/>
      <c r="Y12886"/>
      <c r="Z12886"/>
      <c r="AA12886"/>
    </row>
    <row r="12887" spans="24:27" x14ac:dyDescent="0.25">
      <c r="X12887"/>
      <c r="Y12887"/>
      <c r="Z12887"/>
      <c r="AA12887"/>
    </row>
    <row r="12888" spans="24:27" x14ac:dyDescent="0.25">
      <c r="X12888"/>
      <c r="Y12888"/>
      <c r="Z12888"/>
      <c r="AA12888"/>
    </row>
    <row r="12889" spans="24:27" x14ac:dyDescent="0.25">
      <c r="X12889"/>
      <c r="Y12889"/>
      <c r="Z12889"/>
      <c r="AA12889"/>
    </row>
    <row r="12890" spans="24:27" x14ac:dyDescent="0.25">
      <c r="X12890"/>
      <c r="Y12890"/>
      <c r="Z12890"/>
      <c r="AA12890"/>
    </row>
    <row r="12891" spans="24:27" x14ac:dyDescent="0.25">
      <c r="X12891"/>
      <c r="Y12891"/>
      <c r="Z12891"/>
      <c r="AA12891"/>
    </row>
    <row r="12892" spans="24:27" x14ac:dyDescent="0.25">
      <c r="X12892"/>
      <c r="Y12892"/>
      <c r="Z12892"/>
      <c r="AA12892"/>
    </row>
    <row r="12893" spans="24:27" x14ac:dyDescent="0.25">
      <c r="X12893"/>
      <c r="Y12893"/>
      <c r="Z12893"/>
      <c r="AA12893"/>
    </row>
    <row r="12894" spans="24:27" x14ac:dyDescent="0.25">
      <c r="X12894"/>
      <c r="Y12894"/>
      <c r="Z12894"/>
      <c r="AA12894"/>
    </row>
    <row r="12895" spans="24:27" x14ac:dyDescent="0.25">
      <c r="X12895"/>
      <c r="Y12895"/>
      <c r="Z12895"/>
      <c r="AA12895"/>
    </row>
    <row r="12896" spans="24:27" x14ac:dyDescent="0.25">
      <c r="X12896"/>
      <c r="Y12896"/>
      <c r="Z12896"/>
      <c r="AA12896"/>
    </row>
    <row r="12897" spans="24:27" x14ac:dyDescent="0.25">
      <c r="X12897"/>
      <c r="Y12897"/>
      <c r="Z12897"/>
      <c r="AA12897"/>
    </row>
    <row r="12898" spans="24:27" x14ac:dyDescent="0.25">
      <c r="X12898"/>
      <c r="Y12898"/>
      <c r="Z12898"/>
      <c r="AA12898"/>
    </row>
    <row r="12899" spans="24:27" x14ac:dyDescent="0.25">
      <c r="X12899"/>
      <c r="Y12899"/>
      <c r="Z12899"/>
      <c r="AA12899"/>
    </row>
    <row r="12900" spans="24:27" x14ac:dyDescent="0.25">
      <c r="X12900"/>
      <c r="Y12900"/>
      <c r="Z12900"/>
      <c r="AA12900"/>
    </row>
    <row r="12901" spans="24:27" x14ac:dyDescent="0.25">
      <c r="X12901"/>
      <c r="Y12901"/>
      <c r="Z12901"/>
      <c r="AA12901"/>
    </row>
    <row r="12902" spans="24:27" x14ac:dyDescent="0.25">
      <c r="X12902"/>
      <c r="Y12902"/>
      <c r="Z12902"/>
      <c r="AA12902"/>
    </row>
    <row r="12903" spans="24:27" x14ac:dyDescent="0.25">
      <c r="X12903"/>
      <c r="Y12903"/>
      <c r="Z12903"/>
      <c r="AA12903"/>
    </row>
    <row r="12904" spans="24:27" x14ac:dyDescent="0.25">
      <c r="X12904"/>
      <c r="Y12904"/>
      <c r="Z12904"/>
      <c r="AA12904"/>
    </row>
    <row r="12905" spans="24:27" x14ac:dyDescent="0.25">
      <c r="X12905"/>
      <c r="Y12905"/>
      <c r="Z12905"/>
      <c r="AA12905"/>
    </row>
    <row r="12906" spans="24:27" x14ac:dyDescent="0.25">
      <c r="X12906"/>
      <c r="Y12906"/>
      <c r="Z12906"/>
      <c r="AA12906"/>
    </row>
    <row r="12907" spans="24:27" x14ac:dyDescent="0.25">
      <c r="X12907"/>
      <c r="Y12907"/>
      <c r="Z12907"/>
      <c r="AA12907"/>
    </row>
    <row r="12908" spans="24:27" x14ac:dyDescent="0.25">
      <c r="X12908"/>
      <c r="Y12908"/>
      <c r="Z12908"/>
      <c r="AA12908"/>
    </row>
    <row r="12909" spans="24:27" x14ac:dyDescent="0.25">
      <c r="X12909"/>
      <c r="Y12909"/>
      <c r="Z12909"/>
      <c r="AA12909"/>
    </row>
    <row r="12910" spans="24:27" x14ac:dyDescent="0.25">
      <c r="X12910"/>
      <c r="Y12910"/>
      <c r="Z12910"/>
      <c r="AA12910"/>
    </row>
    <row r="12911" spans="24:27" x14ac:dyDescent="0.25">
      <c r="X12911"/>
      <c r="Y12911"/>
      <c r="Z12911"/>
      <c r="AA12911"/>
    </row>
    <row r="12912" spans="24:27" x14ac:dyDescent="0.25">
      <c r="X12912"/>
      <c r="Y12912"/>
      <c r="Z12912"/>
      <c r="AA12912"/>
    </row>
    <row r="12913" spans="24:27" x14ac:dyDescent="0.25">
      <c r="X12913"/>
      <c r="Y12913"/>
      <c r="Z12913"/>
      <c r="AA12913"/>
    </row>
    <row r="12914" spans="24:27" x14ac:dyDescent="0.25">
      <c r="X12914"/>
      <c r="Y12914"/>
      <c r="Z12914"/>
      <c r="AA12914"/>
    </row>
    <row r="12915" spans="24:27" x14ac:dyDescent="0.25">
      <c r="X12915"/>
      <c r="Y12915"/>
      <c r="Z12915"/>
      <c r="AA12915"/>
    </row>
    <row r="12916" spans="24:27" x14ac:dyDescent="0.25">
      <c r="X12916"/>
      <c r="Y12916"/>
      <c r="Z12916"/>
      <c r="AA12916"/>
    </row>
    <row r="12917" spans="24:27" x14ac:dyDescent="0.25">
      <c r="X12917"/>
      <c r="Y12917"/>
      <c r="Z12917"/>
      <c r="AA12917"/>
    </row>
    <row r="12918" spans="24:27" x14ac:dyDescent="0.25">
      <c r="X12918"/>
      <c r="Y12918"/>
      <c r="Z12918"/>
      <c r="AA12918"/>
    </row>
    <row r="12919" spans="24:27" x14ac:dyDescent="0.25">
      <c r="X12919"/>
      <c r="Y12919"/>
      <c r="Z12919"/>
      <c r="AA12919"/>
    </row>
    <row r="12920" spans="24:27" x14ac:dyDescent="0.25">
      <c r="X12920"/>
      <c r="Y12920"/>
      <c r="Z12920"/>
      <c r="AA12920"/>
    </row>
    <row r="12921" spans="24:27" x14ac:dyDescent="0.25">
      <c r="X12921"/>
      <c r="Y12921"/>
      <c r="Z12921"/>
      <c r="AA12921"/>
    </row>
    <row r="12922" spans="24:27" x14ac:dyDescent="0.25">
      <c r="X12922"/>
      <c r="Y12922"/>
      <c r="Z12922"/>
      <c r="AA12922"/>
    </row>
    <row r="12923" spans="24:27" x14ac:dyDescent="0.25">
      <c r="X12923"/>
      <c r="Y12923"/>
      <c r="Z12923"/>
      <c r="AA12923"/>
    </row>
    <row r="12924" spans="24:27" x14ac:dyDescent="0.25">
      <c r="X12924"/>
      <c r="Y12924"/>
      <c r="Z12924"/>
      <c r="AA12924"/>
    </row>
    <row r="12925" spans="24:27" x14ac:dyDescent="0.25">
      <c r="X12925"/>
      <c r="Y12925"/>
      <c r="Z12925"/>
      <c r="AA12925"/>
    </row>
    <row r="12926" spans="24:27" x14ac:dyDescent="0.25">
      <c r="X12926"/>
      <c r="Y12926"/>
      <c r="Z12926"/>
      <c r="AA12926"/>
    </row>
    <row r="12927" spans="24:27" x14ac:dyDescent="0.25">
      <c r="X12927"/>
      <c r="Y12927"/>
      <c r="Z12927"/>
      <c r="AA12927"/>
    </row>
    <row r="12928" spans="24:27" x14ac:dyDescent="0.25">
      <c r="X12928"/>
      <c r="Y12928"/>
      <c r="Z12928"/>
      <c r="AA12928"/>
    </row>
    <row r="12929" spans="24:27" x14ac:dyDescent="0.25">
      <c r="X12929"/>
      <c r="Y12929"/>
      <c r="Z12929"/>
      <c r="AA12929"/>
    </row>
    <row r="12930" spans="24:27" x14ac:dyDescent="0.25">
      <c r="X12930"/>
      <c r="Y12930"/>
      <c r="Z12930"/>
      <c r="AA12930"/>
    </row>
    <row r="12931" spans="24:27" x14ac:dyDescent="0.25">
      <c r="X12931"/>
      <c r="Y12931"/>
      <c r="Z12931"/>
      <c r="AA12931"/>
    </row>
    <row r="12932" spans="24:27" x14ac:dyDescent="0.25">
      <c r="X12932"/>
      <c r="Y12932"/>
      <c r="Z12932"/>
      <c r="AA12932"/>
    </row>
    <row r="12933" spans="24:27" x14ac:dyDescent="0.25">
      <c r="X12933"/>
      <c r="Y12933"/>
      <c r="Z12933"/>
      <c r="AA12933"/>
    </row>
    <row r="12934" spans="24:27" x14ac:dyDescent="0.25">
      <c r="X12934"/>
      <c r="Y12934"/>
      <c r="Z12934"/>
      <c r="AA12934"/>
    </row>
    <row r="12935" spans="24:27" x14ac:dyDescent="0.25">
      <c r="X12935"/>
      <c r="Y12935"/>
      <c r="Z12935"/>
      <c r="AA12935"/>
    </row>
    <row r="12936" spans="24:27" x14ac:dyDescent="0.25">
      <c r="X12936"/>
      <c r="Y12936"/>
      <c r="Z12936"/>
      <c r="AA12936"/>
    </row>
    <row r="12937" spans="24:27" x14ac:dyDescent="0.25">
      <c r="X12937"/>
      <c r="Y12937"/>
      <c r="Z12937"/>
      <c r="AA12937"/>
    </row>
    <row r="12938" spans="24:27" x14ac:dyDescent="0.25">
      <c r="X12938"/>
      <c r="Y12938"/>
      <c r="Z12938"/>
      <c r="AA12938"/>
    </row>
    <row r="12939" spans="24:27" x14ac:dyDescent="0.25">
      <c r="X12939"/>
      <c r="Y12939"/>
      <c r="Z12939"/>
      <c r="AA12939"/>
    </row>
    <row r="12940" spans="24:27" x14ac:dyDescent="0.25">
      <c r="X12940"/>
      <c r="Y12940"/>
      <c r="Z12940"/>
      <c r="AA12940"/>
    </row>
    <row r="12941" spans="24:27" x14ac:dyDescent="0.25">
      <c r="X12941"/>
      <c r="Y12941"/>
      <c r="Z12941"/>
      <c r="AA12941"/>
    </row>
    <row r="12942" spans="24:27" x14ac:dyDescent="0.25">
      <c r="X12942"/>
      <c r="Y12942"/>
      <c r="Z12942"/>
      <c r="AA12942"/>
    </row>
    <row r="12943" spans="24:27" x14ac:dyDescent="0.25">
      <c r="X12943"/>
      <c r="Y12943"/>
      <c r="Z12943"/>
      <c r="AA12943"/>
    </row>
    <row r="12944" spans="24:27" x14ac:dyDescent="0.25">
      <c r="X12944"/>
      <c r="Y12944"/>
      <c r="Z12944"/>
      <c r="AA12944"/>
    </row>
    <row r="12945" spans="24:27" x14ac:dyDescent="0.25">
      <c r="X12945"/>
      <c r="Y12945"/>
      <c r="Z12945"/>
      <c r="AA12945"/>
    </row>
    <row r="12946" spans="24:27" x14ac:dyDescent="0.25">
      <c r="X12946"/>
      <c r="Y12946"/>
      <c r="Z12946"/>
      <c r="AA12946"/>
    </row>
    <row r="12947" spans="24:27" x14ac:dyDescent="0.25">
      <c r="X12947"/>
      <c r="Y12947"/>
      <c r="Z12947"/>
      <c r="AA12947"/>
    </row>
    <row r="12948" spans="24:27" x14ac:dyDescent="0.25">
      <c r="X12948"/>
      <c r="Y12948"/>
      <c r="Z12948"/>
      <c r="AA12948"/>
    </row>
    <row r="12949" spans="24:27" x14ac:dyDescent="0.25">
      <c r="X12949"/>
      <c r="Y12949"/>
      <c r="Z12949"/>
      <c r="AA12949"/>
    </row>
    <row r="12950" spans="24:27" x14ac:dyDescent="0.25">
      <c r="X12950"/>
      <c r="Y12950"/>
      <c r="Z12950"/>
      <c r="AA12950"/>
    </row>
    <row r="12951" spans="24:27" x14ac:dyDescent="0.25">
      <c r="X12951"/>
      <c r="Y12951"/>
      <c r="Z12951"/>
      <c r="AA12951"/>
    </row>
    <row r="12952" spans="24:27" x14ac:dyDescent="0.25">
      <c r="X12952"/>
      <c r="Y12952"/>
      <c r="Z12952"/>
      <c r="AA12952"/>
    </row>
    <row r="12953" spans="24:27" x14ac:dyDescent="0.25">
      <c r="X12953"/>
      <c r="Y12953"/>
      <c r="Z12953"/>
      <c r="AA12953"/>
    </row>
    <row r="12954" spans="24:27" x14ac:dyDescent="0.25">
      <c r="X12954"/>
      <c r="Y12954"/>
      <c r="Z12954"/>
      <c r="AA12954"/>
    </row>
    <row r="12955" spans="24:27" x14ac:dyDescent="0.25">
      <c r="X12955"/>
      <c r="Y12955"/>
      <c r="Z12955"/>
      <c r="AA12955"/>
    </row>
    <row r="12956" spans="24:27" x14ac:dyDescent="0.25">
      <c r="X12956"/>
      <c r="Y12956"/>
      <c r="Z12956"/>
      <c r="AA12956"/>
    </row>
    <row r="12957" spans="24:27" x14ac:dyDescent="0.25">
      <c r="X12957"/>
      <c r="Y12957"/>
      <c r="Z12957"/>
      <c r="AA12957"/>
    </row>
    <row r="12958" spans="24:27" x14ac:dyDescent="0.25">
      <c r="X12958"/>
      <c r="Y12958"/>
      <c r="Z12958"/>
      <c r="AA12958"/>
    </row>
    <row r="12959" spans="24:27" x14ac:dyDescent="0.25">
      <c r="X12959"/>
      <c r="Y12959"/>
      <c r="Z12959"/>
      <c r="AA12959"/>
    </row>
    <row r="12960" spans="24:27" x14ac:dyDescent="0.25">
      <c r="X12960"/>
      <c r="Y12960"/>
      <c r="Z12960"/>
      <c r="AA12960"/>
    </row>
    <row r="12961" spans="24:27" x14ac:dyDescent="0.25">
      <c r="X12961"/>
      <c r="Y12961"/>
      <c r="Z12961"/>
      <c r="AA12961"/>
    </row>
    <row r="12962" spans="24:27" x14ac:dyDescent="0.25">
      <c r="X12962"/>
      <c r="Y12962"/>
      <c r="Z12962"/>
      <c r="AA12962"/>
    </row>
    <row r="12963" spans="24:27" x14ac:dyDescent="0.25">
      <c r="X12963"/>
      <c r="Y12963"/>
      <c r="Z12963"/>
      <c r="AA12963"/>
    </row>
    <row r="12964" spans="24:27" x14ac:dyDescent="0.25">
      <c r="X12964"/>
      <c r="Y12964"/>
      <c r="Z12964"/>
      <c r="AA12964"/>
    </row>
    <row r="12965" spans="24:27" x14ac:dyDescent="0.25">
      <c r="X12965"/>
      <c r="Y12965"/>
      <c r="Z12965"/>
      <c r="AA12965"/>
    </row>
    <row r="12966" spans="24:27" x14ac:dyDescent="0.25">
      <c r="X12966"/>
      <c r="Y12966"/>
      <c r="Z12966"/>
      <c r="AA12966"/>
    </row>
    <row r="12967" spans="24:27" x14ac:dyDescent="0.25">
      <c r="X12967"/>
      <c r="Y12967"/>
      <c r="Z12967"/>
      <c r="AA12967"/>
    </row>
    <row r="12968" spans="24:27" x14ac:dyDescent="0.25">
      <c r="X12968"/>
      <c r="Y12968"/>
      <c r="Z12968"/>
      <c r="AA12968"/>
    </row>
    <row r="12969" spans="24:27" x14ac:dyDescent="0.25">
      <c r="X12969"/>
      <c r="Y12969"/>
      <c r="Z12969"/>
      <c r="AA12969"/>
    </row>
    <row r="12970" spans="24:27" x14ac:dyDescent="0.25">
      <c r="X12970"/>
      <c r="Y12970"/>
      <c r="Z12970"/>
      <c r="AA12970"/>
    </row>
    <row r="12971" spans="24:27" x14ac:dyDescent="0.25">
      <c r="X12971"/>
      <c r="Y12971"/>
      <c r="Z12971"/>
      <c r="AA12971"/>
    </row>
    <row r="12972" spans="24:27" x14ac:dyDescent="0.25">
      <c r="X12972"/>
      <c r="Y12972"/>
      <c r="Z12972"/>
      <c r="AA12972"/>
    </row>
    <row r="12973" spans="24:27" x14ac:dyDescent="0.25">
      <c r="X12973"/>
      <c r="Y12973"/>
      <c r="Z12973"/>
      <c r="AA12973"/>
    </row>
    <row r="12974" spans="24:27" x14ac:dyDescent="0.25">
      <c r="X12974"/>
      <c r="Y12974"/>
      <c r="Z12974"/>
      <c r="AA12974"/>
    </row>
    <row r="12975" spans="24:27" x14ac:dyDescent="0.25">
      <c r="X12975"/>
      <c r="Y12975"/>
      <c r="Z12975"/>
      <c r="AA12975"/>
    </row>
    <row r="12976" spans="24:27" x14ac:dyDescent="0.25">
      <c r="X12976"/>
      <c r="Y12976"/>
      <c r="Z12976"/>
      <c r="AA12976"/>
    </row>
    <row r="12977" spans="24:27" x14ac:dyDescent="0.25">
      <c r="X12977"/>
      <c r="Y12977"/>
      <c r="Z12977"/>
      <c r="AA12977"/>
    </row>
    <row r="12978" spans="24:27" x14ac:dyDescent="0.25">
      <c r="X12978"/>
      <c r="Y12978"/>
      <c r="Z12978"/>
      <c r="AA12978"/>
    </row>
    <row r="12979" spans="24:27" x14ac:dyDescent="0.25">
      <c r="X12979"/>
      <c r="Y12979"/>
      <c r="Z12979"/>
      <c r="AA12979"/>
    </row>
    <row r="12980" spans="24:27" x14ac:dyDescent="0.25">
      <c r="X12980"/>
      <c r="Y12980"/>
      <c r="Z12980"/>
      <c r="AA12980"/>
    </row>
    <row r="12981" spans="24:27" x14ac:dyDescent="0.25">
      <c r="X12981"/>
      <c r="Y12981"/>
      <c r="Z12981"/>
      <c r="AA12981"/>
    </row>
    <row r="12982" spans="24:27" x14ac:dyDescent="0.25">
      <c r="X12982"/>
      <c r="Y12982"/>
      <c r="Z12982"/>
      <c r="AA12982"/>
    </row>
    <row r="12983" spans="24:27" x14ac:dyDescent="0.25">
      <c r="X12983"/>
      <c r="Y12983"/>
      <c r="Z12983"/>
      <c r="AA12983"/>
    </row>
    <row r="12984" spans="24:27" x14ac:dyDescent="0.25">
      <c r="X12984"/>
      <c r="Y12984"/>
      <c r="Z12984"/>
      <c r="AA12984"/>
    </row>
    <row r="12985" spans="24:27" x14ac:dyDescent="0.25">
      <c r="X12985"/>
      <c r="Y12985"/>
      <c r="Z12985"/>
      <c r="AA12985"/>
    </row>
    <row r="12986" spans="24:27" x14ac:dyDescent="0.25">
      <c r="X12986"/>
      <c r="Y12986"/>
      <c r="Z12986"/>
      <c r="AA12986"/>
    </row>
    <row r="12987" spans="24:27" x14ac:dyDescent="0.25">
      <c r="X12987"/>
      <c r="Y12987"/>
      <c r="Z12987"/>
      <c r="AA12987"/>
    </row>
    <row r="12988" spans="24:27" x14ac:dyDescent="0.25">
      <c r="X12988"/>
      <c r="Y12988"/>
      <c r="Z12988"/>
      <c r="AA12988"/>
    </row>
    <row r="12989" spans="24:27" x14ac:dyDescent="0.25">
      <c r="X12989"/>
      <c r="Y12989"/>
      <c r="Z12989"/>
      <c r="AA12989"/>
    </row>
    <row r="12990" spans="24:27" x14ac:dyDescent="0.25">
      <c r="X12990"/>
      <c r="Y12990"/>
      <c r="Z12990"/>
      <c r="AA12990"/>
    </row>
    <row r="12991" spans="24:27" x14ac:dyDescent="0.25">
      <c r="X12991"/>
      <c r="Y12991"/>
      <c r="Z12991"/>
      <c r="AA12991"/>
    </row>
    <row r="12992" spans="24:27" x14ac:dyDescent="0.25">
      <c r="X12992"/>
      <c r="Y12992"/>
      <c r="Z12992"/>
      <c r="AA12992"/>
    </row>
    <row r="12993" spans="24:27" x14ac:dyDescent="0.25">
      <c r="X12993"/>
      <c r="Y12993"/>
      <c r="Z12993"/>
      <c r="AA12993"/>
    </row>
    <row r="12994" spans="24:27" x14ac:dyDescent="0.25">
      <c r="X12994"/>
      <c r="Y12994"/>
      <c r="Z12994"/>
      <c r="AA12994"/>
    </row>
    <row r="12995" spans="24:27" x14ac:dyDescent="0.25">
      <c r="X12995"/>
      <c r="Y12995"/>
      <c r="Z12995"/>
      <c r="AA12995"/>
    </row>
    <row r="12996" spans="24:27" x14ac:dyDescent="0.25">
      <c r="X12996"/>
      <c r="Y12996"/>
      <c r="Z12996"/>
      <c r="AA12996"/>
    </row>
    <row r="12997" spans="24:27" x14ac:dyDescent="0.25">
      <c r="X12997"/>
      <c r="Y12997"/>
      <c r="Z12997"/>
      <c r="AA12997"/>
    </row>
    <row r="12998" spans="24:27" x14ac:dyDescent="0.25">
      <c r="X12998"/>
      <c r="Y12998"/>
      <c r="Z12998"/>
      <c r="AA12998"/>
    </row>
    <row r="12999" spans="24:27" x14ac:dyDescent="0.25">
      <c r="X12999"/>
      <c r="Y12999"/>
      <c r="Z12999"/>
      <c r="AA12999"/>
    </row>
    <row r="13000" spans="24:27" x14ac:dyDescent="0.25">
      <c r="X13000"/>
      <c r="Y13000"/>
      <c r="Z13000"/>
      <c r="AA13000"/>
    </row>
    <row r="13001" spans="24:27" x14ac:dyDescent="0.25">
      <c r="X13001"/>
      <c r="Y13001"/>
      <c r="Z13001"/>
      <c r="AA13001"/>
    </row>
    <row r="13002" spans="24:27" x14ac:dyDescent="0.25">
      <c r="X13002"/>
      <c r="Y13002"/>
      <c r="Z13002"/>
      <c r="AA13002"/>
    </row>
    <row r="13003" spans="24:27" x14ac:dyDescent="0.25">
      <c r="X13003"/>
      <c r="Y13003"/>
      <c r="Z13003"/>
      <c r="AA13003"/>
    </row>
    <row r="13004" spans="24:27" x14ac:dyDescent="0.25">
      <c r="X13004"/>
      <c r="Y13004"/>
      <c r="Z13004"/>
      <c r="AA13004"/>
    </row>
    <row r="13005" spans="24:27" x14ac:dyDescent="0.25">
      <c r="X13005"/>
      <c r="Y13005"/>
      <c r="Z13005"/>
      <c r="AA13005"/>
    </row>
    <row r="13006" spans="24:27" x14ac:dyDescent="0.25">
      <c r="X13006"/>
      <c r="Y13006"/>
      <c r="Z13006"/>
      <c r="AA13006"/>
    </row>
    <row r="13007" spans="24:27" x14ac:dyDescent="0.25">
      <c r="X13007"/>
      <c r="Y13007"/>
      <c r="Z13007"/>
      <c r="AA13007"/>
    </row>
    <row r="13008" spans="24:27" x14ac:dyDescent="0.25">
      <c r="X13008"/>
      <c r="Y13008"/>
      <c r="Z13008"/>
      <c r="AA13008"/>
    </row>
    <row r="13009" spans="24:27" x14ac:dyDescent="0.25">
      <c r="X13009"/>
      <c r="Y13009"/>
      <c r="Z13009"/>
      <c r="AA13009"/>
    </row>
    <row r="13010" spans="24:27" x14ac:dyDescent="0.25">
      <c r="X13010"/>
      <c r="Y13010"/>
      <c r="Z13010"/>
      <c r="AA13010"/>
    </row>
    <row r="13011" spans="24:27" x14ac:dyDescent="0.25">
      <c r="X13011"/>
      <c r="Y13011"/>
      <c r="Z13011"/>
      <c r="AA13011"/>
    </row>
    <row r="13012" spans="24:27" x14ac:dyDescent="0.25">
      <c r="X13012"/>
      <c r="Y13012"/>
      <c r="Z13012"/>
      <c r="AA13012"/>
    </row>
    <row r="13013" spans="24:27" x14ac:dyDescent="0.25">
      <c r="X13013"/>
      <c r="Y13013"/>
      <c r="Z13013"/>
      <c r="AA13013"/>
    </row>
    <row r="13014" spans="24:27" x14ac:dyDescent="0.25">
      <c r="X13014"/>
      <c r="Y13014"/>
      <c r="Z13014"/>
      <c r="AA13014"/>
    </row>
    <row r="13015" spans="24:27" x14ac:dyDescent="0.25">
      <c r="X13015"/>
      <c r="Y13015"/>
      <c r="Z13015"/>
      <c r="AA13015"/>
    </row>
    <row r="13016" spans="24:27" x14ac:dyDescent="0.25">
      <c r="X13016"/>
      <c r="Y13016"/>
      <c r="Z13016"/>
      <c r="AA13016"/>
    </row>
    <row r="13017" spans="24:27" x14ac:dyDescent="0.25">
      <c r="X13017"/>
      <c r="Y13017"/>
      <c r="Z13017"/>
      <c r="AA13017"/>
    </row>
    <row r="13018" spans="24:27" x14ac:dyDescent="0.25">
      <c r="X13018"/>
      <c r="Y13018"/>
      <c r="Z13018"/>
      <c r="AA13018"/>
    </row>
    <row r="13019" spans="24:27" x14ac:dyDescent="0.25">
      <c r="X13019"/>
      <c r="Y13019"/>
      <c r="Z13019"/>
      <c r="AA13019"/>
    </row>
    <row r="13020" spans="24:27" x14ac:dyDescent="0.25">
      <c r="X13020"/>
      <c r="Y13020"/>
      <c r="Z13020"/>
      <c r="AA13020"/>
    </row>
    <row r="13021" spans="24:27" x14ac:dyDescent="0.25">
      <c r="X13021"/>
      <c r="Y13021"/>
      <c r="Z13021"/>
      <c r="AA13021"/>
    </row>
    <row r="13022" spans="24:27" x14ac:dyDescent="0.25">
      <c r="X13022"/>
      <c r="Y13022"/>
      <c r="Z13022"/>
      <c r="AA13022"/>
    </row>
    <row r="13023" spans="24:27" x14ac:dyDescent="0.25">
      <c r="X13023"/>
      <c r="Y13023"/>
      <c r="Z13023"/>
      <c r="AA13023"/>
    </row>
    <row r="13024" spans="24:27" x14ac:dyDescent="0.25">
      <c r="X13024"/>
      <c r="Y13024"/>
      <c r="Z13024"/>
      <c r="AA13024"/>
    </row>
    <row r="13025" spans="24:27" x14ac:dyDescent="0.25">
      <c r="X13025"/>
      <c r="Y13025"/>
      <c r="Z13025"/>
      <c r="AA13025"/>
    </row>
    <row r="13026" spans="24:27" x14ac:dyDescent="0.25">
      <c r="X13026"/>
      <c r="Y13026"/>
      <c r="Z13026"/>
      <c r="AA13026"/>
    </row>
    <row r="13027" spans="24:27" x14ac:dyDescent="0.25">
      <c r="X13027"/>
      <c r="Y13027"/>
      <c r="Z13027"/>
      <c r="AA13027"/>
    </row>
    <row r="13028" spans="24:27" x14ac:dyDescent="0.25">
      <c r="X13028"/>
      <c r="Y13028"/>
      <c r="Z13028"/>
      <c r="AA13028"/>
    </row>
    <row r="13029" spans="24:27" x14ac:dyDescent="0.25">
      <c r="X13029"/>
      <c r="Y13029"/>
      <c r="Z13029"/>
      <c r="AA13029"/>
    </row>
    <row r="13030" spans="24:27" x14ac:dyDescent="0.25">
      <c r="X13030"/>
      <c r="Y13030"/>
      <c r="Z13030"/>
      <c r="AA13030"/>
    </row>
    <row r="13031" spans="24:27" x14ac:dyDescent="0.25">
      <c r="X13031"/>
      <c r="Y13031"/>
      <c r="Z13031"/>
      <c r="AA13031"/>
    </row>
    <row r="13032" spans="24:27" x14ac:dyDescent="0.25">
      <c r="X13032"/>
      <c r="Y13032"/>
      <c r="Z13032"/>
      <c r="AA13032"/>
    </row>
    <row r="13033" spans="24:27" x14ac:dyDescent="0.25">
      <c r="X13033"/>
      <c r="Y13033"/>
      <c r="Z13033"/>
      <c r="AA13033"/>
    </row>
    <row r="13034" spans="24:27" x14ac:dyDescent="0.25">
      <c r="X13034"/>
      <c r="Y13034"/>
      <c r="Z13034"/>
      <c r="AA13034"/>
    </row>
    <row r="13035" spans="24:27" x14ac:dyDescent="0.25">
      <c r="X13035"/>
      <c r="Y13035"/>
      <c r="Z13035"/>
      <c r="AA13035"/>
    </row>
    <row r="13036" spans="24:27" x14ac:dyDescent="0.25">
      <c r="X13036"/>
      <c r="Y13036"/>
      <c r="Z13036"/>
      <c r="AA13036"/>
    </row>
    <row r="13037" spans="24:27" x14ac:dyDescent="0.25">
      <c r="X13037"/>
      <c r="Y13037"/>
      <c r="Z13037"/>
      <c r="AA13037"/>
    </row>
    <row r="13038" spans="24:27" x14ac:dyDescent="0.25">
      <c r="X13038"/>
      <c r="Y13038"/>
      <c r="Z13038"/>
      <c r="AA13038"/>
    </row>
    <row r="13039" spans="24:27" x14ac:dyDescent="0.25">
      <c r="X13039"/>
      <c r="Y13039"/>
      <c r="Z13039"/>
      <c r="AA13039"/>
    </row>
    <row r="13040" spans="24:27" x14ac:dyDescent="0.25">
      <c r="X13040"/>
      <c r="Y13040"/>
      <c r="Z13040"/>
      <c r="AA13040"/>
    </row>
    <row r="13041" spans="24:27" x14ac:dyDescent="0.25">
      <c r="X13041"/>
      <c r="Y13041"/>
      <c r="Z13041"/>
      <c r="AA13041"/>
    </row>
    <row r="13042" spans="24:27" x14ac:dyDescent="0.25">
      <c r="X13042"/>
      <c r="Y13042"/>
      <c r="Z13042"/>
      <c r="AA13042"/>
    </row>
    <row r="13043" spans="24:27" x14ac:dyDescent="0.25">
      <c r="X13043"/>
      <c r="Y13043"/>
      <c r="Z13043"/>
      <c r="AA13043"/>
    </row>
    <row r="13044" spans="24:27" x14ac:dyDescent="0.25">
      <c r="X13044"/>
      <c r="Y13044"/>
      <c r="Z13044"/>
      <c r="AA13044"/>
    </row>
    <row r="13045" spans="24:27" x14ac:dyDescent="0.25">
      <c r="X13045"/>
      <c r="Y13045"/>
      <c r="Z13045"/>
      <c r="AA13045"/>
    </row>
    <row r="13046" spans="24:27" x14ac:dyDescent="0.25">
      <c r="X13046"/>
      <c r="Y13046"/>
      <c r="Z13046"/>
      <c r="AA13046"/>
    </row>
    <row r="13047" spans="24:27" x14ac:dyDescent="0.25">
      <c r="X13047"/>
      <c r="Y13047"/>
      <c r="Z13047"/>
      <c r="AA13047"/>
    </row>
    <row r="13048" spans="24:27" x14ac:dyDescent="0.25">
      <c r="X13048"/>
      <c r="Y13048"/>
      <c r="Z13048"/>
      <c r="AA13048"/>
    </row>
    <row r="13049" spans="24:27" x14ac:dyDescent="0.25">
      <c r="X13049"/>
      <c r="Y13049"/>
      <c r="Z13049"/>
      <c r="AA13049"/>
    </row>
    <row r="13050" spans="24:27" x14ac:dyDescent="0.25">
      <c r="X13050"/>
      <c r="Y13050"/>
      <c r="Z13050"/>
      <c r="AA13050"/>
    </row>
    <row r="13051" spans="24:27" x14ac:dyDescent="0.25">
      <c r="X13051"/>
      <c r="Y13051"/>
      <c r="Z13051"/>
      <c r="AA13051"/>
    </row>
    <row r="13052" spans="24:27" x14ac:dyDescent="0.25">
      <c r="X13052"/>
      <c r="Y13052"/>
      <c r="Z13052"/>
      <c r="AA13052"/>
    </row>
    <row r="13053" spans="24:27" x14ac:dyDescent="0.25">
      <c r="X13053"/>
      <c r="Y13053"/>
      <c r="Z13053"/>
      <c r="AA13053"/>
    </row>
    <row r="13054" spans="24:27" x14ac:dyDescent="0.25">
      <c r="X13054"/>
      <c r="Y13054"/>
      <c r="Z13054"/>
      <c r="AA13054"/>
    </row>
    <row r="13055" spans="24:27" x14ac:dyDescent="0.25">
      <c r="X13055"/>
      <c r="Y13055"/>
      <c r="Z13055"/>
      <c r="AA13055"/>
    </row>
    <row r="13056" spans="24:27" x14ac:dyDescent="0.25">
      <c r="X13056"/>
      <c r="Y13056"/>
      <c r="Z13056"/>
      <c r="AA13056"/>
    </row>
    <row r="13057" spans="24:27" x14ac:dyDescent="0.25">
      <c r="X13057"/>
      <c r="Y13057"/>
      <c r="Z13057"/>
      <c r="AA13057"/>
    </row>
    <row r="13058" spans="24:27" x14ac:dyDescent="0.25">
      <c r="X13058"/>
      <c r="Y13058"/>
      <c r="Z13058"/>
      <c r="AA13058"/>
    </row>
    <row r="13059" spans="24:27" x14ac:dyDescent="0.25">
      <c r="X13059"/>
      <c r="Y13059"/>
      <c r="Z13059"/>
      <c r="AA13059"/>
    </row>
    <row r="13060" spans="24:27" x14ac:dyDescent="0.25">
      <c r="X13060"/>
      <c r="Y13060"/>
      <c r="Z13060"/>
      <c r="AA13060"/>
    </row>
    <row r="13061" spans="24:27" x14ac:dyDescent="0.25">
      <c r="X13061"/>
      <c r="Y13061"/>
      <c r="Z13061"/>
      <c r="AA13061"/>
    </row>
    <row r="13062" spans="24:27" x14ac:dyDescent="0.25">
      <c r="X13062"/>
      <c r="Y13062"/>
      <c r="Z13062"/>
      <c r="AA13062"/>
    </row>
    <row r="13063" spans="24:27" x14ac:dyDescent="0.25">
      <c r="X13063"/>
      <c r="Y13063"/>
      <c r="Z13063"/>
      <c r="AA13063"/>
    </row>
    <row r="13064" spans="24:27" x14ac:dyDescent="0.25">
      <c r="X13064"/>
      <c r="Y13064"/>
      <c r="Z13064"/>
      <c r="AA13064"/>
    </row>
    <row r="13065" spans="24:27" x14ac:dyDescent="0.25">
      <c r="X13065"/>
      <c r="Y13065"/>
      <c r="Z13065"/>
      <c r="AA13065"/>
    </row>
    <row r="13066" spans="24:27" x14ac:dyDescent="0.25">
      <c r="X13066"/>
      <c r="Y13066"/>
      <c r="Z13066"/>
      <c r="AA13066"/>
    </row>
    <row r="13067" spans="24:27" x14ac:dyDescent="0.25">
      <c r="X13067"/>
      <c r="Y13067"/>
      <c r="Z13067"/>
      <c r="AA13067"/>
    </row>
    <row r="13068" spans="24:27" x14ac:dyDescent="0.25">
      <c r="X13068"/>
      <c r="Y13068"/>
      <c r="Z13068"/>
      <c r="AA13068"/>
    </row>
    <row r="13069" spans="24:27" x14ac:dyDescent="0.25">
      <c r="X13069"/>
      <c r="Y13069"/>
      <c r="Z13069"/>
      <c r="AA13069"/>
    </row>
    <row r="13070" spans="24:27" x14ac:dyDescent="0.25">
      <c r="X13070"/>
      <c r="Y13070"/>
      <c r="Z13070"/>
      <c r="AA13070"/>
    </row>
    <row r="13071" spans="24:27" x14ac:dyDescent="0.25">
      <c r="X13071"/>
      <c r="Y13071"/>
      <c r="Z13071"/>
      <c r="AA13071"/>
    </row>
    <row r="13072" spans="24:27" x14ac:dyDescent="0.25">
      <c r="X13072"/>
      <c r="Y13072"/>
      <c r="Z13072"/>
      <c r="AA13072"/>
    </row>
    <row r="13073" spans="24:27" x14ac:dyDescent="0.25">
      <c r="X13073"/>
      <c r="Y13073"/>
      <c r="Z13073"/>
      <c r="AA13073"/>
    </row>
    <row r="13074" spans="24:27" x14ac:dyDescent="0.25">
      <c r="X13074"/>
      <c r="Y13074"/>
      <c r="Z13074"/>
      <c r="AA13074"/>
    </row>
    <row r="13075" spans="24:27" x14ac:dyDescent="0.25">
      <c r="X13075"/>
      <c r="Y13075"/>
      <c r="Z13075"/>
      <c r="AA13075"/>
    </row>
    <row r="13076" spans="24:27" x14ac:dyDescent="0.25">
      <c r="X13076"/>
      <c r="Y13076"/>
      <c r="Z13076"/>
      <c r="AA13076"/>
    </row>
    <row r="13077" spans="24:27" x14ac:dyDescent="0.25">
      <c r="X13077"/>
      <c r="Y13077"/>
      <c r="Z13077"/>
      <c r="AA13077"/>
    </row>
    <row r="13078" spans="24:27" x14ac:dyDescent="0.25">
      <c r="X13078"/>
      <c r="Y13078"/>
      <c r="Z13078"/>
      <c r="AA13078"/>
    </row>
    <row r="13079" spans="24:27" x14ac:dyDescent="0.25">
      <c r="X13079"/>
      <c r="Y13079"/>
      <c r="Z13079"/>
      <c r="AA13079"/>
    </row>
    <row r="13080" spans="24:27" x14ac:dyDescent="0.25">
      <c r="X13080"/>
      <c r="Y13080"/>
      <c r="Z13080"/>
      <c r="AA13080"/>
    </row>
    <row r="13081" spans="24:27" x14ac:dyDescent="0.25">
      <c r="X13081"/>
      <c r="Y13081"/>
      <c r="Z13081"/>
      <c r="AA13081"/>
    </row>
    <row r="13082" spans="24:27" x14ac:dyDescent="0.25">
      <c r="X13082"/>
      <c r="Y13082"/>
      <c r="Z13082"/>
      <c r="AA13082"/>
    </row>
    <row r="13083" spans="24:27" x14ac:dyDescent="0.25">
      <c r="X13083"/>
      <c r="Y13083"/>
      <c r="Z13083"/>
      <c r="AA13083"/>
    </row>
    <row r="13084" spans="24:27" x14ac:dyDescent="0.25">
      <c r="X13084"/>
      <c r="Y13084"/>
      <c r="Z13084"/>
      <c r="AA13084"/>
    </row>
    <row r="13085" spans="24:27" x14ac:dyDescent="0.25">
      <c r="X13085"/>
      <c r="Y13085"/>
      <c r="Z13085"/>
      <c r="AA13085"/>
    </row>
    <row r="13086" spans="24:27" x14ac:dyDescent="0.25">
      <c r="X13086"/>
      <c r="Y13086"/>
      <c r="Z13086"/>
      <c r="AA13086"/>
    </row>
    <row r="13087" spans="24:27" x14ac:dyDescent="0.25">
      <c r="X13087"/>
      <c r="Y13087"/>
      <c r="Z13087"/>
      <c r="AA13087"/>
    </row>
    <row r="13088" spans="24:27" x14ac:dyDescent="0.25">
      <c r="X13088"/>
      <c r="Y13088"/>
      <c r="Z13088"/>
      <c r="AA13088"/>
    </row>
    <row r="13089" spans="24:27" x14ac:dyDescent="0.25">
      <c r="X13089"/>
      <c r="Y13089"/>
      <c r="Z13089"/>
      <c r="AA13089"/>
    </row>
    <row r="13090" spans="24:27" x14ac:dyDescent="0.25">
      <c r="X13090"/>
      <c r="Y13090"/>
      <c r="Z13090"/>
      <c r="AA13090"/>
    </row>
    <row r="13091" spans="24:27" x14ac:dyDescent="0.25">
      <c r="X13091"/>
      <c r="Y13091"/>
      <c r="Z13091"/>
      <c r="AA13091"/>
    </row>
    <row r="13092" spans="24:27" x14ac:dyDescent="0.25">
      <c r="X13092"/>
      <c r="Y13092"/>
      <c r="Z13092"/>
      <c r="AA13092"/>
    </row>
    <row r="13093" spans="24:27" x14ac:dyDescent="0.25">
      <c r="X13093"/>
      <c r="Y13093"/>
      <c r="Z13093"/>
      <c r="AA13093"/>
    </row>
    <row r="13094" spans="24:27" x14ac:dyDescent="0.25">
      <c r="X13094"/>
      <c r="Y13094"/>
      <c r="Z13094"/>
      <c r="AA13094"/>
    </row>
    <row r="13095" spans="24:27" x14ac:dyDescent="0.25">
      <c r="X13095"/>
      <c r="Y13095"/>
      <c r="Z13095"/>
      <c r="AA13095"/>
    </row>
    <row r="13096" spans="24:27" x14ac:dyDescent="0.25">
      <c r="X13096"/>
      <c r="Y13096"/>
      <c r="Z13096"/>
      <c r="AA13096"/>
    </row>
    <row r="13097" spans="24:27" x14ac:dyDescent="0.25">
      <c r="X13097"/>
      <c r="Y13097"/>
      <c r="Z13097"/>
      <c r="AA13097"/>
    </row>
    <row r="13098" spans="24:27" x14ac:dyDescent="0.25">
      <c r="X13098"/>
      <c r="Y13098"/>
      <c r="Z13098"/>
      <c r="AA13098"/>
    </row>
    <row r="13099" spans="24:27" x14ac:dyDescent="0.25">
      <c r="X13099"/>
      <c r="Y13099"/>
      <c r="Z13099"/>
      <c r="AA13099"/>
    </row>
    <row r="13100" spans="24:27" x14ac:dyDescent="0.25">
      <c r="X13100"/>
      <c r="Y13100"/>
      <c r="Z13100"/>
      <c r="AA13100"/>
    </row>
    <row r="13101" spans="24:27" x14ac:dyDescent="0.25">
      <c r="X13101"/>
      <c r="Y13101"/>
      <c r="Z13101"/>
      <c r="AA13101"/>
    </row>
    <row r="13102" spans="24:27" x14ac:dyDescent="0.25">
      <c r="X13102"/>
      <c r="Y13102"/>
      <c r="Z13102"/>
      <c r="AA13102"/>
    </row>
    <row r="13103" spans="24:27" x14ac:dyDescent="0.25">
      <c r="X13103"/>
      <c r="Y13103"/>
      <c r="Z13103"/>
      <c r="AA13103"/>
    </row>
    <row r="13104" spans="24:27" x14ac:dyDescent="0.25">
      <c r="X13104"/>
      <c r="Y13104"/>
      <c r="Z13104"/>
      <c r="AA13104"/>
    </row>
    <row r="13105" spans="24:27" x14ac:dyDescent="0.25">
      <c r="X13105"/>
      <c r="Y13105"/>
      <c r="Z13105"/>
      <c r="AA13105"/>
    </row>
    <row r="13106" spans="24:27" x14ac:dyDescent="0.25">
      <c r="X13106"/>
      <c r="Y13106"/>
      <c r="Z13106"/>
      <c r="AA13106"/>
    </row>
    <row r="13107" spans="24:27" x14ac:dyDescent="0.25">
      <c r="X13107"/>
      <c r="Y13107"/>
      <c r="Z13107"/>
      <c r="AA13107"/>
    </row>
    <row r="13108" spans="24:27" x14ac:dyDescent="0.25">
      <c r="X13108"/>
      <c r="Y13108"/>
      <c r="Z13108"/>
      <c r="AA13108"/>
    </row>
    <row r="13109" spans="24:27" x14ac:dyDescent="0.25">
      <c r="X13109"/>
      <c r="Y13109"/>
      <c r="Z13109"/>
      <c r="AA13109"/>
    </row>
    <row r="13110" spans="24:27" x14ac:dyDescent="0.25">
      <c r="X13110"/>
      <c r="Y13110"/>
      <c r="Z13110"/>
      <c r="AA13110"/>
    </row>
    <row r="13111" spans="24:27" x14ac:dyDescent="0.25">
      <c r="X13111"/>
      <c r="Y13111"/>
      <c r="Z13111"/>
      <c r="AA13111"/>
    </row>
    <row r="13112" spans="24:27" x14ac:dyDescent="0.25">
      <c r="X13112"/>
      <c r="Y13112"/>
      <c r="Z13112"/>
      <c r="AA13112"/>
    </row>
    <row r="13113" spans="24:27" x14ac:dyDescent="0.25">
      <c r="X13113"/>
      <c r="Y13113"/>
      <c r="Z13113"/>
      <c r="AA13113"/>
    </row>
    <row r="13114" spans="24:27" x14ac:dyDescent="0.25">
      <c r="X13114"/>
      <c r="Y13114"/>
      <c r="Z13114"/>
      <c r="AA13114"/>
    </row>
    <row r="13115" spans="24:27" x14ac:dyDescent="0.25">
      <c r="X13115"/>
      <c r="Y13115"/>
      <c r="Z13115"/>
      <c r="AA13115"/>
    </row>
    <row r="13116" spans="24:27" x14ac:dyDescent="0.25">
      <c r="X13116"/>
      <c r="Y13116"/>
      <c r="Z13116"/>
      <c r="AA13116"/>
    </row>
    <row r="13117" spans="24:27" x14ac:dyDescent="0.25">
      <c r="X13117"/>
      <c r="Y13117"/>
      <c r="Z13117"/>
      <c r="AA13117"/>
    </row>
    <row r="13118" spans="24:27" x14ac:dyDescent="0.25">
      <c r="X13118"/>
      <c r="Y13118"/>
      <c r="Z13118"/>
      <c r="AA13118"/>
    </row>
    <row r="13119" spans="24:27" x14ac:dyDescent="0.25">
      <c r="X13119"/>
      <c r="Y13119"/>
      <c r="Z13119"/>
      <c r="AA13119"/>
    </row>
    <row r="13120" spans="24:27" x14ac:dyDescent="0.25">
      <c r="X13120"/>
      <c r="Y13120"/>
      <c r="Z13120"/>
      <c r="AA13120"/>
    </row>
    <row r="13121" spans="24:27" x14ac:dyDescent="0.25">
      <c r="X13121"/>
      <c r="Y13121"/>
      <c r="Z13121"/>
      <c r="AA13121"/>
    </row>
    <row r="13122" spans="24:27" x14ac:dyDescent="0.25">
      <c r="X13122"/>
      <c r="Y13122"/>
      <c r="Z13122"/>
      <c r="AA13122"/>
    </row>
    <row r="13123" spans="24:27" x14ac:dyDescent="0.25">
      <c r="X13123"/>
      <c r="Y13123"/>
      <c r="Z13123"/>
      <c r="AA13123"/>
    </row>
    <row r="13124" spans="24:27" x14ac:dyDescent="0.25">
      <c r="X13124"/>
      <c r="Y13124"/>
      <c r="Z13124"/>
      <c r="AA13124"/>
    </row>
    <row r="13125" spans="24:27" x14ac:dyDescent="0.25">
      <c r="X13125"/>
      <c r="Y13125"/>
      <c r="Z13125"/>
      <c r="AA13125"/>
    </row>
    <row r="13126" spans="24:27" x14ac:dyDescent="0.25">
      <c r="X13126"/>
      <c r="Y13126"/>
      <c r="Z13126"/>
      <c r="AA13126"/>
    </row>
    <row r="13127" spans="24:27" x14ac:dyDescent="0.25">
      <c r="X13127"/>
      <c r="Y13127"/>
      <c r="Z13127"/>
      <c r="AA13127"/>
    </row>
    <row r="13128" spans="24:27" x14ac:dyDescent="0.25">
      <c r="X13128"/>
      <c r="Y13128"/>
      <c r="Z13128"/>
      <c r="AA13128"/>
    </row>
    <row r="13129" spans="24:27" x14ac:dyDescent="0.25">
      <c r="X13129"/>
      <c r="Y13129"/>
      <c r="Z13129"/>
      <c r="AA13129"/>
    </row>
    <row r="13130" spans="24:27" x14ac:dyDescent="0.25">
      <c r="X13130"/>
      <c r="Y13130"/>
      <c r="Z13130"/>
      <c r="AA13130"/>
    </row>
    <row r="13131" spans="24:27" x14ac:dyDescent="0.25">
      <c r="X13131"/>
      <c r="Y13131"/>
      <c r="Z13131"/>
      <c r="AA13131"/>
    </row>
    <row r="13132" spans="24:27" x14ac:dyDescent="0.25">
      <c r="X13132"/>
      <c r="Y13132"/>
      <c r="Z13132"/>
      <c r="AA13132"/>
    </row>
    <row r="13133" spans="24:27" x14ac:dyDescent="0.25">
      <c r="X13133"/>
      <c r="Y13133"/>
      <c r="Z13133"/>
      <c r="AA13133"/>
    </row>
    <row r="13134" spans="24:27" x14ac:dyDescent="0.25">
      <c r="X13134"/>
      <c r="Y13134"/>
      <c r="Z13134"/>
      <c r="AA13134"/>
    </row>
    <row r="13135" spans="24:27" x14ac:dyDescent="0.25">
      <c r="X13135"/>
      <c r="Y13135"/>
      <c r="Z13135"/>
      <c r="AA13135"/>
    </row>
    <row r="13136" spans="24:27" x14ac:dyDescent="0.25">
      <c r="X13136"/>
      <c r="Y13136"/>
      <c r="Z13136"/>
      <c r="AA13136"/>
    </row>
    <row r="13137" spans="24:27" x14ac:dyDescent="0.25">
      <c r="X13137"/>
      <c r="Y13137"/>
      <c r="Z13137"/>
      <c r="AA13137"/>
    </row>
    <row r="13138" spans="24:27" x14ac:dyDescent="0.25">
      <c r="X13138"/>
      <c r="Y13138"/>
      <c r="Z13138"/>
      <c r="AA13138"/>
    </row>
    <row r="13139" spans="24:27" x14ac:dyDescent="0.25">
      <c r="X13139"/>
      <c r="Y13139"/>
      <c r="Z13139"/>
      <c r="AA13139"/>
    </row>
    <row r="13140" spans="24:27" x14ac:dyDescent="0.25">
      <c r="X13140"/>
      <c r="Y13140"/>
      <c r="Z13140"/>
      <c r="AA13140"/>
    </row>
    <row r="13141" spans="24:27" x14ac:dyDescent="0.25">
      <c r="X13141"/>
      <c r="Y13141"/>
      <c r="Z13141"/>
      <c r="AA13141"/>
    </row>
    <row r="13142" spans="24:27" x14ac:dyDescent="0.25">
      <c r="X13142"/>
      <c r="Y13142"/>
      <c r="Z13142"/>
      <c r="AA13142"/>
    </row>
    <row r="13143" spans="24:27" x14ac:dyDescent="0.25">
      <c r="X13143"/>
      <c r="Y13143"/>
      <c r="Z13143"/>
      <c r="AA13143"/>
    </row>
    <row r="13144" spans="24:27" x14ac:dyDescent="0.25">
      <c r="X13144"/>
      <c r="Y13144"/>
      <c r="Z13144"/>
      <c r="AA13144"/>
    </row>
    <row r="13145" spans="24:27" x14ac:dyDescent="0.25">
      <c r="X13145"/>
      <c r="Y13145"/>
      <c r="Z13145"/>
      <c r="AA13145"/>
    </row>
    <row r="13146" spans="24:27" x14ac:dyDescent="0.25">
      <c r="X13146"/>
      <c r="Y13146"/>
      <c r="Z13146"/>
      <c r="AA13146"/>
    </row>
    <row r="13147" spans="24:27" x14ac:dyDescent="0.25">
      <c r="X13147"/>
      <c r="Y13147"/>
      <c r="Z13147"/>
      <c r="AA13147"/>
    </row>
    <row r="13148" spans="24:27" x14ac:dyDescent="0.25">
      <c r="X13148"/>
      <c r="Y13148"/>
      <c r="Z13148"/>
      <c r="AA13148"/>
    </row>
    <row r="13149" spans="24:27" x14ac:dyDescent="0.25">
      <c r="X13149"/>
      <c r="Y13149"/>
      <c r="Z13149"/>
      <c r="AA13149"/>
    </row>
    <row r="13150" spans="24:27" x14ac:dyDescent="0.25">
      <c r="X13150"/>
      <c r="Y13150"/>
      <c r="Z13150"/>
      <c r="AA13150"/>
    </row>
    <row r="13151" spans="24:27" x14ac:dyDescent="0.25">
      <c r="X13151"/>
      <c r="Y13151"/>
      <c r="Z13151"/>
      <c r="AA13151"/>
    </row>
    <row r="13152" spans="24:27" x14ac:dyDescent="0.25">
      <c r="X13152"/>
      <c r="Y13152"/>
      <c r="Z13152"/>
      <c r="AA13152"/>
    </row>
    <row r="13153" spans="24:27" x14ac:dyDescent="0.25">
      <c r="X13153"/>
      <c r="Y13153"/>
      <c r="Z13153"/>
      <c r="AA13153"/>
    </row>
    <row r="13154" spans="24:27" x14ac:dyDescent="0.25">
      <c r="X13154"/>
      <c r="Y13154"/>
      <c r="Z13154"/>
      <c r="AA13154"/>
    </row>
    <row r="13155" spans="24:27" x14ac:dyDescent="0.25">
      <c r="X13155"/>
      <c r="Y13155"/>
      <c r="Z13155"/>
      <c r="AA13155"/>
    </row>
    <row r="13156" spans="24:27" x14ac:dyDescent="0.25">
      <c r="X13156"/>
      <c r="Y13156"/>
      <c r="Z13156"/>
      <c r="AA13156"/>
    </row>
    <row r="13157" spans="24:27" x14ac:dyDescent="0.25">
      <c r="X13157"/>
      <c r="Y13157"/>
      <c r="Z13157"/>
      <c r="AA13157"/>
    </row>
    <row r="13158" spans="24:27" x14ac:dyDescent="0.25">
      <c r="X13158"/>
      <c r="Y13158"/>
      <c r="Z13158"/>
      <c r="AA13158"/>
    </row>
    <row r="13159" spans="24:27" x14ac:dyDescent="0.25">
      <c r="X13159"/>
      <c r="Y13159"/>
      <c r="Z13159"/>
      <c r="AA13159"/>
    </row>
    <row r="13160" spans="24:27" x14ac:dyDescent="0.25">
      <c r="X13160"/>
      <c r="Y13160"/>
      <c r="Z13160"/>
      <c r="AA13160"/>
    </row>
    <row r="13161" spans="24:27" x14ac:dyDescent="0.25">
      <c r="X13161"/>
      <c r="Y13161"/>
      <c r="Z13161"/>
      <c r="AA13161"/>
    </row>
    <row r="13162" spans="24:27" x14ac:dyDescent="0.25">
      <c r="X13162"/>
      <c r="Y13162"/>
      <c r="Z13162"/>
      <c r="AA13162"/>
    </row>
    <row r="13163" spans="24:27" x14ac:dyDescent="0.25">
      <c r="X13163"/>
      <c r="Y13163"/>
      <c r="Z13163"/>
      <c r="AA13163"/>
    </row>
    <row r="13164" spans="24:27" x14ac:dyDescent="0.25">
      <c r="X13164"/>
      <c r="Y13164"/>
      <c r="Z13164"/>
      <c r="AA13164"/>
    </row>
    <row r="13165" spans="24:27" x14ac:dyDescent="0.25">
      <c r="X13165"/>
      <c r="Y13165"/>
      <c r="Z13165"/>
      <c r="AA13165"/>
    </row>
    <row r="13166" spans="24:27" x14ac:dyDescent="0.25">
      <c r="X13166"/>
      <c r="Y13166"/>
      <c r="Z13166"/>
      <c r="AA13166"/>
    </row>
    <row r="13167" spans="24:27" x14ac:dyDescent="0.25">
      <c r="X13167"/>
      <c r="Y13167"/>
      <c r="Z13167"/>
      <c r="AA13167"/>
    </row>
    <row r="13168" spans="24:27" x14ac:dyDescent="0.25">
      <c r="X13168"/>
      <c r="Y13168"/>
      <c r="Z13168"/>
      <c r="AA13168"/>
    </row>
    <row r="13169" spans="24:27" x14ac:dyDescent="0.25">
      <c r="X13169"/>
      <c r="Y13169"/>
      <c r="Z13169"/>
      <c r="AA13169"/>
    </row>
    <row r="13170" spans="24:27" x14ac:dyDescent="0.25">
      <c r="X13170"/>
      <c r="Y13170"/>
      <c r="Z13170"/>
      <c r="AA13170"/>
    </row>
    <row r="13171" spans="24:27" x14ac:dyDescent="0.25">
      <c r="X13171"/>
      <c r="Y13171"/>
      <c r="Z13171"/>
      <c r="AA13171"/>
    </row>
    <row r="13172" spans="24:27" x14ac:dyDescent="0.25">
      <c r="X13172"/>
      <c r="Y13172"/>
      <c r="Z13172"/>
      <c r="AA13172"/>
    </row>
    <row r="13173" spans="24:27" x14ac:dyDescent="0.25">
      <c r="X13173"/>
      <c r="Y13173"/>
      <c r="Z13173"/>
      <c r="AA13173"/>
    </row>
    <row r="13174" spans="24:27" x14ac:dyDescent="0.25">
      <c r="X13174"/>
      <c r="Y13174"/>
      <c r="Z13174"/>
      <c r="AA13174"/>
    </row>
    <row r="13175" spans="24:27" x14ac:dyDescent="0.25">
      <c r="X13175"/>
      <c r="Y13175"/>
      <c r="Z13175"/>
      <c r="AA13175"/>
    </row>
    <row r="13176" spans="24:27" x14ac:dyDescent="0.25">
      <c r="X13176"/>
      <c r="Y13176"/>
      <c r="Z13176"/>
      <c r="AA13176"/>
    </row>
    <row r="13177" spans="24:27" x14ac:dyDescent="0.25">
      <c r="X13177"/>
      <c r="Y13177"/>
      <c r="Z13177"/>
      <c r="AA13177"/>
    </row>
    <row r="13178" spans="24:27" x14ac:dyDescent="0.25">
      <c r="X13178"/>
      <c r="Y13178"/>
      <c r="Z13178"/>
      <c r="AA13178"/>
    </row>
    <row r="13179" spans="24:27" x14ac:dyDescent="0.25">
      <c r="X13179"/>
      <c r="Y13179"/>
      <c r="Z13179"/>
      <c r="AA13179"/>
    </row>
    <row r="13180" spans="24:27" x14ac:dyDescent="0.25">
      <c r="X13180"/>
      <c r="Y13180"/>
      <c r="Z13180"/>
      <c r="AA13180"/>
    </row>
    <row r="13181" spans="24:27" x14ac:dyDescent="0.25">
      <c r="X13181"/>
      <c r="Y13181"/>
      <c r="Z13181"/>
      <c r="AA13181"/>
    </row>
    <row r="13182" spans="24:27" x14ac:dyDescent="0.25">
      <c r="X13182"/>
      <c r="Y13182"/>
      <c r="Z13182"/>
      <c r="AA13182"/>
    </row>
    <row r="13183" spans="24:27" x14ac:dyDescent="0.25">
      <c r="X13183"/>
      <c r="Y13183"/>
      <c r="Z13183"/>
      <c r="AA13183"/>
    </row>
    <row r="13184" spans="24:27" x14ac:dyDescent="0.25">
      <c r="X13184"/>
      <c r="Y13184"/>
      <c r="Z13184"/>
      <c r="AA13184"/>
    </row>
    <row r="13185" spans="24:27" x14ac:dyDescent="0.25">
      <c r="X13185"/>
      <c r="Y13185"/>
      <c r="Z13185"/>
      <c r="AA13185"/>
    </row>
    <row r="13186" spans="24:27" x14ac:dyDescent="0.25">
      <c r="X13186"/>
      <c r="Y13186"/>
      <c r="Z13186"/>
      <c r="AA13186"/>
    </row>
    <row r="13187" spans="24:27" x14ac:dyDescent="0.25">
      <c r="X13187"/>
      <c r="Y13187"/>
      <c r="Z13187"/>
      <c r="AA13187"/>
    </row>
    <row r="13188" spans="24:27" x14ac:dyDescent="0.25">
      <c r="X13188"/>
      <c r="Y13188"/>
      <c r="Z13188"/>
      <c r="AA13188"/>
    </row>
    <row r="13189" spans="24:27" x14ac:dyDescent="0.25">
      <c r="X13189"/>
      <c r="Y13189"/>
      <c r="Z13189"/>
      <c r="AA13189"/>
    </row>
    <row r="13190" spans="24:27" x14ac:dyDescent="0.25">
      <c r="X13190"/>
      <c r="Y13190"/>
      <c r="Z13190"/>
      <c r="AA13190"/>
    </row>
    <row r="13191" spans="24:27" x14ac:dyDescent="0.25">
      <c r="X13191"/>
      <c r="Y13191"/>
      <c r="Z13191"/>
      <c r="AA13191"/>
    </row>
    <row r="13192" spans="24:27" x14ac:dyDescent="0.25">
      <c r="X13192"/>
      <c r="Y13192"/>
      <c r="Z13192"/>
      <c r="AA13192"/>
    </row>
    <row r="13193" spans="24:27" x14ac:dyDescent="0.25">
      <c r="X13193"/>
      <c r="Y13193"/>
      <c r="Z13193"/>
      <c r="AA13193"/>
    </row>
    <row r="13194" spans="24:27" x14ac:dyDescent="0.25">
      <c r="X13194"/>
      <c r="Y13194"/>
      <c r="Z13194"/>
      <c r="AA13194"/>
    </row>
    <row r="13195" spans="24:27" x14ac:dyDescent="0.25">
      <c r="X13195"/>
      <c r="Y13195"/>
      <c r="Z13195"/>
      <c r="AA13195"/>
    </row>
    <row r="13196" spans="24:27" x14ac:dyDescent="0.25">
      <c r="X13196"/>
      <c r="Y13196"/>
      <c r="Z13196"/>
      <c r="AA13196"/>
    </row>
    <row r="13197" spans="24:27" x14ac:dyDescent="0.25">
      <c r="X13197"/>
      <c r="Y13197"/>
      <c r="Z13197"/>
      <c r="AA13197"/>
    </row>
    <row r="13198" spans="24:27" x14ac:dyDescent="0.25">
      <c r="X13198"/>
      <c r="Y13198"/>
      <c r="Z13198"/>
      <c r="AA13198"/>
    </row>
    <row r="13199" spans="24:27" x14ac:dyDescent="0.25">
      <c r="X13199"/>
      <c r="Y13199"/>
      <c r="Z13199"/>
      <c r="AA13199"/>
    </row>
    <row r="13200" spans="24:27" x14ac:dyDescent="0.25">
      <c r="X13200"/>
      <c r="Y13200"/>
      <c r="Z13200"/>
      <c r="AA13200"/>
    </row>
    <row r="13201" spans="24:27" x14ac:dyDescent="0.25">
      <c r="X13201"/>
      <c r="Y13201"/>
      <c r="Z13201"/>
      <c r="AA13201"/>
    </row>
    <row r="13202" spans="24:27" x14ac:dyDescent="0.25">
      <c r="X13202"/>
      <c r="Y13202"/>
      <c r="Z13202"/>
      <c r="AA13202"/>
    </row>
    <row r="13203" spans="24:27" x14ac:dyDescent="0.25">
      <c r="X13203"/>
      <c r="Y13203"/>
      <c r="Z13203"/>
      <c r="AA13203"/>
    </row>
    <row r="13204" spans="24:27" x14ac:dyDescent="0.25">
      <c r="X13204"/>
      <c r="Y13204"/>
      <c r="Z13204"/>
      <c r="AA13204"/>
    </row>
    <row r="13205" spans="24:27" x14ac:dyDescent="0.25">
      <c r="X13205"/>
      <c r="Y13205"/>
      <c r="Z13205"/>
      <c r="AA13205"/>
    </row>
    <row r="13206" spans="24:27" x14ac:dyDescent="0.25">
      <c r="X13206"/>
      <c r="Y13206"/>
      <c r="Z13206"/>
      <c r="AA13206"/>
    </row>
    <row r="13207" spans="24:27" x14ac:dyDescent="0.25">
      <c r="X13207"/>
      <c r="Y13207"/>
      <c r="Z13207"/>
      <c r="AA13207"/>
    </row>
    <row r="13208" spans="24:27" x14ac:dyDescent="0.25">
      <c r="X13208"/>
      <c r="Y13208"/>
      <c r="Z13208"/>
      <c r="AA13208"/>
    </row>
    <row r="13209" spans="24:27" x14ac:dyDescent="0.25">
      <c r="X13209"/>
      <c r="Y13209"/>
      <c r="Z13209"/>
      <c r="AA13209"/>
    </row>
    <row r="13210" spans="24:27" x14ac:dyDescent="0.25">
      <c r="X13210"/>
      <c r="Y13210"/>
      <c r="Z13210"/>
      <c r="AA13210"/>
    </row>
    <row r="13211" spans="24:27" x14ac:dyDescent="0.25">
      <c r="X13211"/>
      <c r="Y13211"/>
      <c r="Z13211"/>
      <c r="AA13211"/>
    </row>
    <row r="13212" spans="24:27" x14ac:dyDescent="0.25">
      <c r="X13212"/>
      <c r="Y13212"/>
      <c r="Z13212"/>
      <c r="AA13212"/>
    </row>
    <row r="13213" spans="24:27" x14ac:dyDescent="0.25">
      <c r="X13213"/>
      <c r="Y13213"/>
      <c r="Z13213"/>
      <c r="AA13213"/>
    </row>
    <row r="13214" spans="24:27" x14ac:dyDescent="0.25">
      <c r="X13214"/>
      <c r="Y13214"/>
      <c r="Z13214"/>
      <c r="AA13214"/>
    </row>
    <row r="13215" spans="24:27" x14ac:dyDescent="0.25">
      <c r="X13215"/>
      <c r="Y13215"/>
      <c r="Z13215"/>
      <c r="AA13215"/>
    </row>
    <row r="13216" spans="24:27" x14ac:dyDescent="0.25">
      <c r="X13216"/>
      <c r="Y13216"/>
      <c r="Z13216"/>
      <c r="AA13216"/>
    </row>
    <row r="13217" spans="24:27" x14ac:dyDescent="0.25">
      <c r="X13217"/>
      <c r="Y13217"/>
      <c r="Z13217"/>
      <c r="AA13217"/>
    </row>
    <row r="13218" spans="24:27" x14ac:dyDescent="0.25">
      <c r="X13218"/>
      <c r="Y13218"/>
      <c r="Z13218"/>
      <c r="AA13218"/>
    </row>
    <row r="13219" spans="24:27" x14ac:dyDescent="0.25">
      <c r="X13219"/>
      <c r="Y13219"/>
      <c r="Z13219"/>
      <c r="AA13219"/>
    </row>
    <row r="13220" spans="24:27" x14ac:dyDescent="0.25">
      <c r="X13220"/>
      <c r="Y13220"/>
      <c r="Z13220"/>
      <c r="AA13220"/>
    </row>
    <row r="13221" spans="24:27" x14ac:dyDescent="0.25">
      <c r="X13221"/>
      <c r="Y13221"/>
      <c r="Z13221"/>
      <c r="AA13221"/>
    </row>
    <row r="13222" spans="24:27" x14ac:dyDescent="0.25">
      <c r="X13222"/>
      <c r="Y13222"/>
      <c r="Z13222"/>
      <c r="AA13222"/>
    </row>
    <row r="13223" spans="24:27" x14ac:dyDescent="0.25">
      <c r="X13223"/>
      <c r="Y13223"/>
      <c r="Z13223"/>
      <c r="AA13223"/>
    </row>
    <row r="13224" spans="24:27" x14ac:dyDescent="0.25">
      <c r="X13224"/>
      <c r="Y13224"/>
      <c r="Z13224"/>
      <c r="AA13224"/>
    </row>
    <row r="13225" spans="24:27" x14ac:dyDescent="0.25">
      <c r="X13225"/>
      <c r="Y13225"/>
      <c r="Z13225"/>
      <c r="AA13225"/>
    </row>
    <row r="13226" spans="24:27" x14ac:dyDescent="0.25">
      <c r="X13226"/>
      <c r="Y13226"/>
      <c r="Z13226"/>
      <c r="AA13226"/>
    </row>
    <row r="13227" spans="24:27" x14ac:dyDescent="0.25">
      <c r="X13227"/>
      <c r="Y13227"/>
      <c r="Z13227"/>
      <c r="AA13227"/>
    </row>
    <row r="13228" spans="24:27" x14ac:dyDescent="0.25">
      <c r="X13228"/>
      <c r="Y13228"/>
      <c r="Z13228"/>
      <c r="AA13228"/>
    </row>
    <row r="13229" spans="24:27" x14ac:dyDescent="0.25">
      <c r="X13229"/>
      <c r="Y13229"/>
      <c r="Z13229"/>
      <c r="AA13229"/>
    </row>
    <row r="13230" spans="24:27" x14ac:dyDescent="0.25">
      <c r="X13230"/>
      <c r="Y13230"/>
      <c r="Z13230"/>
      <c r="AA13230"/>
    </row>
    <row r="13231" spans="24:27" x14ac:dyDescent="0.25">
      <c r="X13231"/>
      <c r="Y13231"/>
      <c r="Z13231"/>
      <c r="AA13231"/>
    </row>
    <row r="13232" spans="24:27" x14ac:dyDescent="0.25">
      <c r="X13232"/>
      <c r="Y13232"/>
      <c r="Z13232"/>
      <c r="AA13232"/>
    </row>
    <row r="13233" spans="24:27" x14ac:dyDescent="0.25">
      <c r="X13233"/>
      <c r="Y13233"/>
      <c r="Z13233"/>
      <c r="AA13233"/>
    </row>
    <row r="13234" spans="24:27" x14ac:dyDescent="0.25">
      <c r="X13234"/>
      <c r="Y13234"/>
      <c r="Z13234"/>
      <c r="AA13234"/>
    </row>
    <row r="13235" spans="24:27" x14ac:dyDescent="0.25">
      <c r="X13235"/>
      <c r="Y13235"/>
      <c r="Z13235"/>
      <c r="AA13235"/>
    </row>
    <row r="13236" spans="24:27" x14ac:dyDescent="0.25">
      <c r="X13236"/>
      <c r="Y13236"/>
      <c r="Z13236"/>
      <c r="AA13236"/>
    </row>
    <row r="13237" spans="24:27" x14ac:dyDescent="0.25">
      <c r="X13237"/>
      <c r="Y13237"/>
      <c r="Z13237"/>
      <c r="AA13237"/>
    </row>
    <row r="13238" spans="24:27" x14ac:dyDescent="0.25">
      <c r="X13238"/>
      <c r="Y13238"/>
      <c r="Z13238"/>
      <c r="AA13238"/>
    </row>
    <row r="13239" spans="24:27" x14ac:dyDescent="0.25">
      <c r="X13239"/>
      <c r="Y13239"/>
      <c r="Z13239"/>
      <c r="AA13239"/>
    </row>
    <row r="13240" spans="24:27" x14ac:dyDescent="0.25">
      <c r="X13240"/>
      <c r="Y13240"/>
      <c r="Z13240"/>
      <c r="AA13240"/>
    </row>
    <row r="13241" spans="24:27" x14ac:dyDescent="0.25">
      <c r="X13241"/>
      <c r="Y13241"/>
      <c r="Z13241"/>
      <c r="AA13241"/>
    </row>
    <row r="13242" spans="24:27" x14ac:dyDescent="0.25">
      <c r="X13242"/>
      <c r="Y13242"/>
      <c r="Z13242"/>
      <c r="AA13242"/>
    </row>
    <row r="13243" spans="24:27" x14ac:dyDescent="0.25">
      <c r="X13243"/>
      <c r="Y13243"/>
      <c r="Z13243"/>
      <c r="AA13243"/>
    </row>
    <row r="13244" spans="24:27" x14ac:dyDescent="0.25">
      <c r="X13244"/>
      <c r="Y13244"/>
      <c r="Z13244"/>
      <c r="AA13244"/>
    </row>
    <row r="13245" spans="24:27" x14ac:dyDescent="0.25">
      <c r="X13245"/>
      <c r="Y13245"/>
      <c r="Z13245"/>
      <c r="AA13245"/>
    </row>
    <row r="13246" spans="24:27" x14ac:dyDescent="0.25">
      <c r="X13246"/>
      <c r="Y13246"/>
      <c r="Z13246"/>
      <c r="AA13246"/>
    </row>
    <row r="13247" spans="24:27" x14ac:dyDescent="0.25">
      <c r="X13247"/>
      <c r="Y13247"/>
      <c r="Z13247"/>
      <c r="AA13247"/>
    </row>
    <row r="13248" spans="24:27" x14ac:dyDescent="0.25">
      <c r="X13248"/>
      <c r="Y13248"/>
      <c r="Z13248"/>
      <c r="AA13248"/>
    </row>
    <row r="13249" spans="24:27" x14ac:dyDescent="0.25">
      <c r="X13249"/>
      <c r="Y13249"/>
      <c r="Z13249"/>
      <c r="AA13249"/>
    </row>
    <row r="13250" spans="24:27" x14ac:dyDescent="0.25">
      <c r="X13250"/>
      <c r="Y13250"/>
      <c r="Z13250"/>
      <c r="AA13250"/>
    </row>
    <row r="13251" spans="24:27" x14ac:dyDescent="0.25">
      <c r="X13251"/>
      <c r="Y13251"/>
      <c r="Z13251"/>
      <c r="AA13251"/>
    </row>
    <row r="13252" spans="24:27" x14ac:dyDescent="0.25">
      <c r="X13252"/>
      <c r="Y13252"/>
      <c r="Z13252"/>
      <c r="AA13252"/>
    </row>
    <row r="13253" spans="24:27" x14ac:dyDescent="0.25">
      <c r="X13253"/>
      <c r="Y13253"/>
      <c r="Z13253"/>
      <c r="AA13253"/>
    </row>
    <row r="13254" spans="24:27" x14ac:dyDescent="0.25">
      <c r="X13254"/>
      <c r="Y13254"/>
      <c r="Z13254"/>
      <c r="AA13254"/>
    </row>
    <row r="13255" spans="24:27" x14ac:dyDescent="0.25">
      <c r="X13255"/>
      <c r="Y13255"/>
      <c r="Z13255"/>
      <c r="AA13255"/>
    </row>
    <row r="13256" spans="24:27" x14ac:dyDescent="0.25">
      <c r="X13256"/>
      <c r="Y13256"/>
      <c r="Z13256"/>
      <c r="AA13256"/>
    </row>
    <row r="13257" spans="24:27" x14ac:dyDescent="0.25">
      <c r="X13257"/>
      <c r="Y13257"/>
      <c r="Z13257"/>
      <c r="AA13257"/>
    </row>
    <row r="13258" spans="24:27" x14ac:dyDescent="0.25">
      <c r="X13258"/>
      <c r="Y13258"/>
      <c r="Z13258"/>
      <c r="AA13258"/>
    </row>
    <row r="13259" spans="24:27" x14ac:dyDescent="0.25">
      <c r="X13259"/>
      <c r="Y13259"/>
      <c r="Z13259"/>
      <c r="AA13259"/>
    </row>
    <row r="13260" spans="24:27" x14ac:dyDescent="0.25">
      <c r="X13260"/>
      <c r="Y13260"/>
      <c r="Z13260"/>
      <c r="AA13260"/>
    </row>
    <row r="13261" spans="24:27" x14ac:dyDescent="0.25">
      <c r="X13261"/>
      <c r="Y13261"/>
      <c r="Z13261"/>
      <c r="AA13261"/>
    </row>
    <row r="13262" spans="24:27" x14ac:dyDescent="0.25">
      <c r="X13262"/>
      <c r="Y13262"/>
      <c r="Z13262"/>
      <c r="AA13262"/>
    </row>
    <row r="13263" spans="24:27" x14ac:dyDescent="0.25">
      <c r="X13263"/>
      <c r="Y13263"/>
      <c r="Z13263"/>
      <c r="AA13263"/>
    </row>
    <row r="13264" spans="24:27" x14ac:dyDescent="0.25">
      <c r="X13264"/>
      <c r="Y13264"/>
      <c r="Z13264"/>
      <c r="AA13264"/>
    </row>
    <row r="13265" spans="24:27" x14ac:dyDescent="0.25">
      <c r="X13265"/>
      <c r="Y13265"/>
      <c r="Z13265"/>
      <c r="AA13265"/>
    </row>
    <row r="13266" spans="24:27" x14ac:dyDescent="0.25">
      <c r="X13266"/>
      <c r="Y13266"/>
      <c r="Z13266"/>
      <c r="AA13266"/>
    </row>
    <row r="13267" spans="24:27" x14ac:dyDescent="0.25">
      <c r="X13267"/>
      <c r="Y13267"/>
      <c r="Z13267"/>
      <c r="AA13267"/>
    </row>
    <row r="13268" spans="24:27" x14ac:dyDescent="0.25">
      <c r="X13268"/>
      <c r="Y13268"/>
      <c r="Z13268"/>
      <c r="AA13268"/>
    </row>
    <row r="13269" spans="24:27" x14ac:dyDescent="0.25">
      <c r="X13269"/>
      <c r="Y13269"/>
      <c r="Z13269"/>
      <c r="AA13269"/>
    </row>
    <row r="13270" spans="24:27" x14ac:dyDescent="0.25">
      <c r="X13270"/>
      <c r="Y13270"/>
      <c r="Z13270"/>
      <c r="AA13270"/>
    </row>
    <row r="13271" spans="24:27" x14ac:dyDescent="0.25">
      <c r="X13271"/>
      <c r="Y13271"/>
      <c r="Z13271"/>
      <c r="AA13271"/>
    </row>
    <row r="13272" spans="24:27" x14ac:dyDescent="0.25">
      <c r="X13272"/>
      <c r="Y13272"/>
      <c r="Z13272"/>
      <c r="AA13272"/>
    </row>
    <row r="13273" spans="24:27" x14ac:dyDescent="0.25">
      <c r="X13273"/>
      <c r="Y13273"/>
      <c r="Z13273"/>
      <c r="AA13273"/>
    </row>
    <row r="13274" spans="24:27" x14ac:dyDescent="0.25">
      <c r="X13274"/>
      <c r="Y13274"/>
      <c r="Z13274"/>
      <c r="AA13274"/>
    </row>
    <row r="13275" spans="24:27" x14ac:dyDescent="0.25">
      <c r="X13275"/>
      <c r="Y13275"/>
      <c r="Z13275"/>
      <c r="AA13275"/>
    </row>
    <row r="13276" spans="24:27" x14ac:dyDescent="0.25">
      <c r="X13276"/>
      <c r="Y13276"/>
      <c r="Z13276"/>
      <c r="AA13276"/>
    </row>
    <row r="13277" spans="24:27" x14ac:dyDescent="0.25">
      <c r="X13277"/>
      <c r="Y13277"/>
      <c r="Z13277"/>
      <c r="AA13277"/>
    </row>
    <row r="13278" spans="24:27" x14ac:dyDescent="0.25">
      <c r="X13278"/>
      <c r="Y13278"/>
      <c r="Z13278"/>
      <c r="AA13278"/>
    </row>
    <row r="13279" spans="24:27" x14ac:dyDescent="0.25">
      <c r="X13279"/>
      <c r="Y13279"/>
      <c r="Z13279"/>
      <c r="AA13279"/>
    </row>
    <row r="13280" spans="24:27" x14ac:dyDescent="0.25">
      <c r="X13280"/>
      <c r="Y13280"/>
      <c r="Z13280"/>
      <c r="AA13280"/>
    </row>
    <row r="13281" spans="24:27" x14ac:dyDescent="0.25">
      <c r="X13281"/>
      <c r="Y13281"/>
      <c r="Z13281"/>
      <c r="AA13281"/>
    </row>
    <row r="13282" spans="24:27" x14ac:dyDescent="0.25">
      <c r="X13282"/>
      <c r="Y13282"/>
      <c r="Z13282"/>
      <c r="AA13282"/>
    </row>
    <row r="13283" spans="24:27" x14ac:dyDescent="0.25">
      <c r="X13283"/>
      <c r="Y13283"/>
      <c r="Z13283"/>
      <c r="AA13283"/>
    </row>
    <row r="13284" spans="24:27" x14ac:dyDescent="0.25">
      <c r="X13284"/>
      <c r="Y13284"/>
      <c r="Z13284"/>
      <c r="AA13284"/>
    </row>
    <row r="13285" spans="24:27" x14ac:dyDescent="0.25">
      <c r="X13285"/>
      <c r="Y13285"/>
      <c r="Z13285"/>
      <c r="AA13285"/>
    </row>
    <row r="13286" spans="24:27" x14ac:dyDescent="0.25">
      <c r="X13286"/>
      <c r="Y13286"/>
      <c r="Z13286"/>
      <c r="AA13286"/>
    </row>
    <row r="13287" spans="24:27" x14ac:dyDescent="0.25">
      <c r="X13287"/>
      <c r="Y13287"/>
      <c r="Z13287"/>
      <c r="AA13287"/>
    </row>
    <row r="13288" spans="24:27" x14ac:dyDescent="0.25">
      <c r="X13288"/>
      <c r="Y13288"/>
      <c r="Z13288"/>
      <c r="AA13288"/>
    </row>
    <row r="13289" spans="24:27" x14ac:dyDescent="0.25">
      <c r="X13289"/>
      <c r="Y13289"/>
      <c r="Z13289"/>
      <c r="AA13289"/>
    </row>
    <row r="13290" spans="24:27" x14ac:dyDescent="0.25">
      <c r="X13290"/>
      <c r="Y13290"/>
      <c r="Z13290"/>
      <c r="AA13290"/>
    </row>
    <row r="13291" spans="24:27" x14ac:dyDescent="0.25">
      <c r="X13291"/>
      <c r="Y13291"/>
      <c r="Z13291"/>
      <c r="AA13291"/>
    </row>
    <row r="13292" spans="24:27" x14ac:dyDescent="0.25">
      <c r="X13292"/>
      <c r="Y13292"/>
      <c r="Z13292"/>
      <c r="AA13292"/>
    </row>
    <row r="13293" spans="24:27" x14ac:dyDescent="0.25">
      <c r="X13293"/>
      <c r="Y13293"/>
      <c r="Z13293"/>
      <c r="AA13293"/>
    </row>
    <row r="13294" spans="24:27" x14ac:dyDescent="0.25">
      <c r="X13294"/>
      <c r="Y13294"/>
      <c r="Z13294"/>
      <c r="AA13294"/>
    </row>
    <row r="13295" spans="24:27" x14ac:dyDescent="0.25">
      <c r="X13295"/>
      <c r="Y13295"/>
      <c r="Z13295"/>
      <c r="AA13295"/>
    </row>
    <row r="13296" spans="24:27" x14ac:dyDescent="0.25">
      <c r="X13296"/>
      <c r="Y13296"/>
      <c r="Z13296"/>
      <c r="AA13296"/>
    </row>
    <row r="13297" spans="24:27" x14ac:dyDescent="0.25">
      <c r="X13297"/>
      <c r="Y13297"/>
      <c r="Z13297"/>
      <c r="AA13297"/>
    </row>
    <row r="13298" spans="24:27" x14ac:dyDescent="0.25">
      <c r="X13298"/>
      <c r="Y13298"/>
      <c r="Z13298"/>
      <c r="AA13298"/>
    </row>
    <row r="13299" spans="24:27" x14ac:dyDescent="0.25">
      <c r="X13299"/>
      <c r="Y13299"/>
      <c r="Z13299"/>
      <c r="AA13299"/>
    </row>
    <row r="13300" spans="24:27" x14ac:dyDescent="0.25">
      <c r="X13300"/>
      <c r="Y13300"/>
      <c r="Z13300"/>
      <c r="AA13300"/>
    </row>
    <row r="13301" spans="24:27" x14ac:dyDescent="0.25">
      <c r="X13301"/>
      <c r="Y13301"/>
      <c r="Z13301"/>
      <c r="AA13301"/>
    </row>
    <row r="13302" spans="24:27" x14ac:dyDescent="0.25">
      <c r="X13302"/>
      <c r="Y13302"/>
      <c r="Z13302"/>
      <c r="AA13302"/>
    </row>
    <row r="13303" spans="24:27" x14ac:dyDescent="0.25">
      <c r="X13303"/>
      <c r="Y13303"/>
      <c r="Z13303"/>
      <c r="AA13303"/>
    </row>
    <row r="13304" spans="24:27" x14ac:dyDescent="0.25">
      <c r="X13304"/>
      <c r="Y13304"/>
      <c r="Z13304"/>
      <c r="AA13304"/>
    </row>
    <row r="13305" spans="24:27" x14ac:dyDescent="0.25">
      <c r="X13305"/>
      <c r="Y13305"/>
      <c r="Z13305"/>
      <c r="AA13305"/>
    </row>
    <row r="13306" spans="24:27" x14ac:dyDescent="0.25">
      <c r="X13306"/>
      <c r="Y13306"/>
      <c r="Z13306"/>
      <c r="AA13306"/>
    </row>
    <row r="13307" spans="24:27" x14ac:dyDescent="0.25">
      <c r="X13307"/>
      <c r="Y13307"/>
      <c r="Z13307"/>
      <c r="AA13307"/>
    </row>
    <row r="13308" spans="24:27" x14ac:dyDescent="0.25">
      <c r="X13308"/>
      <c r="Y13308"/>
      <c r="Z13308"/>
      <c r="AA13308"/>
    </row>
    <row r="13309" spans="24:27" x14ac:dyDescent="0.25">
      <c r="X13309"/>
      <c r="Y13309"/>
      <c r="Z13309"/>
      <c r="AA13309"/>
    </row>
    <row r="13310" spans="24:27" x14ac:dyDescent="0.25">
      <c r="X13310"/>
      <c r="Y13310"/>
      <c r="Z13310"/>
      <c r="AA13310"/>
    </row>
    <row r="13311" spans="24:27" x14ac:dyDescent="0.25">
      <c r="X13311"/>
      <c r="Y13311"/>
      <c r="Z13311"/>
      <c r="AA13311"/>
    </row>
    <row r="13312" spans="24:27" x14ac:dyDescent="0.25">
      <c r="X13312"/>
      <c r="Y13312"/>
      <c r="Z13312"/>
      <c r="AA13312"/>
    </row>
    <row r="13313" spans="24:27" x14ac:dyDescent="0.25">
      <c r="X13313"/>
      <c r="Y13313"/>
      <c r="Z13313"/>
      <c r="AA13313"/>
    </row>
    <row r="13314" spans="24:27" x14ac:dyDescent="0.25">
      <c r="X13314"/>
      <c r="Y13314"/>
      <c r="Z13314"/>
      <c r="AA13314"/>
    </row>
    <row r="13315" spans="24:27" x14ac:dyDescent="0.25">
      <c r="X13315"/>
      <c r="Y13315"/>
      <c r="Z13315"/>
      <c r="AA13315"/>
    </row>
    <row r="13316" spans="24:27" x14ac:dyDescent="0.25">
      <c r="X13316"/>
      <c r="Y13316"/>
      <c r="Z13316"/>
      <c r="AA13316"/>
    </row>
    <row r="13317" spans="24:27" x14ac:dyDescent="0.25">
      <c r="X13317"/>
      <c r="Y13317"/>
      <c r="Z13317"/>
      <c r="AA13317"/>
    </row>
    <row r="13318" spans="24:27" x14ac:dyDescent="0.25">
      <c r="X13318"/>
      <c r="Y13318"/>
      <c r="Z13318"/>
      <c r="AA13318"/>
    </row>
    <row r="13319" spans="24:27" x14ac:dyDescent="0.25">
      <c r="X13319"/>
      <c r="Y13319"/>
      <c r="Z13319"/>
      <c r="AA13319"/>
    </row>
    <row r="13320" spans="24:27" x14ac:dyDescent="0.25">
      <c r="X13320"/>
      <c r="Y13320"/>
      <c r="Z13320"/>
      <c r="AA13320"/>
    </row>
    <row r="13321" spans="24:27" x14ac:dyDescent="0.25">
      <c r="X13321"/>
      <c r="Y13321"/>
      <c r="Z13321"/>
      <c r="AA13321"/>
    </row>
    <row r="13322" spans="24:27" x14ac:dyDescent="0.25">
      <c r="X13322"/>
      <c r="Y13322"/>
      <c r="Z13322"/>
      <c r="AA13322"/>
    </row>
    <row r="13323" spans="24:27" x14ac:dyDescent="0.25">
      <c r="X13323"/>
      <c r="Y13323"/>
      <c r="Z13323"/>
      <c r="AA13323"/>
    </row>
    <row r="13324" spans="24:27" x14ac:dyDescent="0.25">
      <c r="X13324"/>
      <c r="Y13324"/>
      <c r="Z13324"/>
      <c r="AA13324"/>
    </row>
    <row r="13325" spans="24:27" x14ac:dyDescent="0.25">
      <c r="X13325"/>
      <c r="Y13325"/>
      <c r="Z13325"/>
      <c r="AA13325"/>
    </row>
    <row r="13326" spans="24:27" x14ac:dyDescent="0.25">
      <c r="X13326"/>
      <c r="Y13326"/>
      <c r="Z13326"/>
      <c r="AA13326"/>
    </row>
    <row r="13327" spans="24:27" x14ac:dyDescent="0.25">
      <c r="X13327"/>
      <c r="Y13327"/>
      <c r="Z13327"/>
      <c r="AA13327"/>
    </row>
    <row r="13328" spans="24:27" x14ac:dyDescent="0.25">
      <c r="X13328"/>
      <c r="Y13328"/>
      <c r="Z13328"/>
      <c r="AA13328"/>
    </row>
    <row r="13329" spans="24:27" x14ac:dyDescent="0.25">
      <c r="X13329"/>
      <c r="Y13329"/>
      <c r="Z13329"/>
      <c r="AA13329"/>
    </row>
    <row r="13330" spans="24:27" x14ac:dyDescent="0.25">
      <c r="X13330"/>
      <c r="Y13330"/>
      <c r="Z13330"/>
      <c r="AA13330"/>
    </row>
    <row r="13331" spans="24:27" x14ac:dyDescent="0.25">
      <c r="X13331"/>
      <c r="Y13331"/>
      <c r="Z13331"/>
      <c r="AA13331"/>
    </row>
    <row r="13332" spans="24:27" x14ac:dyDescent="0.25">
      <c r="X13332"/>
      <c r="Y13332"/>
      <c r="Z13332"/>
      <c r="AA13332"/>
    </row>
    <row r="13333" spans="24:27" x14ac:dyDescent="0.25">
      <c r="X13333"/>
      <c r="Y13333"/>
      <c r="Z13333"/>
      <c r="AA13333"/>
    </row>
    <row r="13334" spans="24:27" x14ac:dyDescent="0.25">
      <c r="X13334"/>
      <c r="Y13334"/>
      <c r="Z13334"/>
      <c r="AA13334"/>
    </row>
    <row r="13335" spans="24:27" x14ac:dyDescent="0.25">
      <c r="X13335"/>
      <c r="Y13335"/>
      <c r="Z13335"/>
      <c r="AA13335"/>
    </row>
    <row r="13336" spans="24:27" x14ac:dyDescent="0.25">
      <c r="X13336"/>
      <c r="Y13336"/>
      <c r="Z13336"/>
      <c r="AA13336"/>
    </row>
    <row r="13337" spans="24:27" x14ac:dyDescent="0.25">
      <c r="X13337"/>
      <c r="Y13337"/>
      <c r="Z13337"/>
      <c r="AA13337"/>
    </row>
    <row r="13338" spans="24:27" x14ac:dyDescent="0.25">
      <c r="X13338"/>
      <c r="Y13338"/>
      <c r="Z13338"/>
      <c r="AA13338"/>
    </row>
    <row r="13339" spans="24:27" x14ac:dyDescent="0.25">
      <c r="X13339"/>
      <c r="Y13339"/>
      <c r="Z13339"/>
      <c r="AA13339"/>
    </row>
    <row r="13340" spans="24:27" x14ac:dyDescent="0.25">
      <c r="X13340"/>
      <c r="Y13340"/>
      <c r="Z13340"/>
      <c r="AA13340"/>
    </row>
    <row r="13341" spans="24:27" x14ac:dyDescent="0.25">
      <c r="X13341"/>
      <c r="Y13341"/>
      <c r="Z13341"/>
      <c r="AA13341"/>
    </row>
    <row r="13342" spans="24:27" x14ac:dyDescent="0.25">
      <c r="X13342"/>
      <c r="Y13342"/>
      <c r="Z13342"/>
      <c r="AA13342"/>
    </row>
    <row r="13343" spans="24:27" x14ac:dyDescent="0.25">
      <c r="X13343"/>
      <c r="Y13343"/>
      <c r="Z13343"/>
      <c r="AA13343"/>
    </row>
    <row r="13344" spans="24:27" x14ac:dyDescent="0.25">
      <c r="X13344"/>
      <c r="Y13344"/>
      <c r="Z13344"/>
      <c r="AA13344"/>
    </row>
    <row r="13345" spans="24:27" x14ac:dyDescent="0.25">
      <c r="X13345"/>
      <c r="Y13345"/>
      <c r="Z13345"/>
      <c r="AA13345"/>
    </row>
    <row r="13346" spans="24:27" x14ac:dyDescent="0.25">
      <c r="X13346"/>
      <c r="Y13346"/>
      <c r="Z13346"/>
      <c r="AA13346"/>
    </row>
    <row r="13347" spans="24:27" x14ac:dyDescent="0.25">
      <c r="X13347"/>
      <c r="Y13347"/>
      <c r="Z13347"/>
      <c r="AA13347"/>
    </row>
    <row r="13348" spans="24:27" x14ac:dyDescent="0.25">
      <c r="X13348"/>
      <c r="Y13348"/>
      <c r="Z13348"/>
      <c r="AA13348"/>
    </row>
    <row r="13349" spans="24:27" x14ac:dyDescent="0.25">
      <c r="X13349"/>
      <c r="Y13349"/>
      <c r="Z13349"/>
      <c r="AA13349"/>
    </row>
    <row r="13350" spans="24:27" x14ac:dyDescent="0.25">
      <c r="X13350"/>
      <c r="Y13350"/>
      <c r="Z13350"/>
      <c r="AA13350"/>
    </row>
    <row r="13351" spans="24:27" x14ac:dyDescent="0.25">
      <c r="X13351"/>
      <c r="Y13351"/>
      <c r="Z13351"/>
      <c r="AA13351"/>
    </row>
    <row r="13352" spans="24:27" x14ac:dyDescent="0.25">
      <c r="X13352"/>
      <c r="Y13352"/>
      <c r="Z13352"/>
      <c r="AA13352"/>
    </row>
    <row r="13353" spans="24:27" x14ac:dyDescent="0.25">
      <c r="X13353"/>
      <c r="Y13353"/>
      <c r="Z13353"/>
      <c r="AA13353"/>
    </row>
    <row r="13354" spans="24:27" x14ac:dyDescent="0.25">
      <c r="X13354"/>
      <c r="Y13354"/>
      <c r="Z13354"/>
      <c r="AA13354"/>
    </row>
    <row r="13355" spans="24:27" x14ac:dyDescent="0.25">
      <c r="X13355"/>
      <c r="Y13355"/>
      <c r="Z13355"/>
      <c r="AA13355"/>
    </row>
    <row r="13356" spans="24:27" x14ac:dyDescent="0.25">
      <c r="X13356"/>
      <c r="Y13356"/>
      <c r="Z13356"/>
      <c r="AA13356"/>
    </row>
    <row r="13357" spans="24:27" x14ac:dyDescent="0.25">
      <c r="X13357"/>
      <c r="Y13357"/>
      <c r="Z13357"/>
      <c r="AA13357"/>
    </row>
    <row r="13358" spans="24:27" x14ac:dyDescent="0.25">
      <c r="X13358"/>
      <c r="Y13358"/>
      <c r="Z13358"/>
      <c r="AA13358"/>
    </row>
    <row r="13359" spans="24:27" x14ac:dyDescent="0.25">
      <c r="X13359"/>
      <c r="Y13359"/>
      <c r="Z13359"/>
      <c r="AA13359"/>
    </row>
    <row r="13360" spans="24:27" x14ac:dyDescent="0.25">
      <c r="X13360"/>
      <c r="Y13360"/>
      <c r="Z13360"/>
      <c r="AA13360"/>
    </row>
    <row r="13361" spans="24:27" x14ac:dyDescent="0.25">
      <c r="X13361"/>
      <c r="Y13361"/>
      <c r="Z13361"/>
      <c r="AA13361"/>
    </row>
    <row r="13362" spans="24:27" x14ac:dyDescent="0.25">
      <c r="X13362"/>
      <c r="Y13362"/>
      <c r="Z13362"/>
      <c r="AA13362"/>
    </row>
    <row r="13363" spans="24:27" x14ac:dyDescent="0.25">
      <c r="X13363"/>
      <c r="Y13363"/>
      <c r="Z13363"/>
      <c r="AA13363"/>
    </row>
    <row r="13364" spans="24:27" x14ac:dyDescent="0.25">
      <c r="X13364"/>
      <c r="Y13364"/>
      <c r="Z13364"/>
      <c r="AA13364"/>
    </row>
    <row r="13365" spans="24:27" x14ac:dyDescent="0.25">
      <c r="X13365"/>
      <c r="Y13365"/>
      <c r="Z13365"/>
      <c r="AA13365"/>
    </row>
    <row r="13366" spans="24:27" x14ac:dyDescent="0.25">
      <c r="X13366"/>
      <c r="Y13366"/>
      <c r="Z13366"/>
      <c r="AA13366"/>
    </row>
    <row r="13367" spans="24:27" x14ac:dyDescent="0.25">
      <c r="X13367"/>
      <c r="Y13367"/>
      <c r="Z13367"/>
      <c r="AA13367"/>
    </row>
    <row r="13368" spans="24:27" x14ac:dyDescent="0.25">
      <c r="X13368"/>
      <c r="Y13368"/>
      <c r="Z13368"/>
      <c r="AA13368"/>
    </row>
    <row r="13369" spans="24:27" x14ac:dyDescent="0.25">
      <c r="X13369"/>
      <c r="Y13369"/>
      <c r="Z13369"/>
      <c r="AA13369"/>
    </row>
    <row r="13370" spans="24:27" x14ac:dyDescent="0.25">
      <c r="X13370"/>
      <c r="Y13370"/>
      <c r="Z13370"/>
      <c r="AA13370"/>
    </row>
    <row r="13371" spans="24:27" x14ac:dyDescent="0.25">
      <c r="X13371"/>
      <c r="Y13371"/>
      <c r="Z13371"/>
      <c r="AA13371"/>
    </row>
    <row r="13372" spans="24:27" x14ac:dyDescent="0.25">
      <c r="X13372"/>
      <c r="Y13372"/>
      <c r="Z13372"/>
      <c r="AA13372"/>
    </row>
    <row r="13373" spans="24:27" x14ac:dyDescent="0.25">
      <c r="X13373"/>
      <c r="Y13373"/>
      <c r="Z13373"/>
      <c r="AA13373"/>
    </row>
    <row r="13374" spans="24:27" x14ac:dyDescent="0.25">
      <c r="X13374"/>
      <c r="Y13374"/>
      <c r="Z13374"/>
      <c r="AA13374"/>
    </row>
    <row r="13375" spans="24:27" x14ac:dyDescent="0.25">
      <c r="X13375"/>
      <c r="Y13375"/>
      <c r="Z13375"/>
      <c r="AA13375"/>
    </row>
    <row r="13376" spans="24:27" x14ac:dyDescent="0.25">
      <c r="X13376"/>
      <c r="Y13376"/>
      <c r="Z13376"/>
      <c r="AA13376"/>
    </row>
    <row r="13377" spans="24:27" x14ac:dyDescent="0.25">
      <c r="X13377"/>
      <c r="Y13377"/>
      <c r="Z13377"/>
      <c r="AA13377"/>
    </row>
    <row r="13378" spans="24:27" x14ac:dyDescent="0.25">
      <c r="X13378"/>
      <c r="Y13378"/>
      <c r="Z13378"/>
      <c r="AA13378"/>
    </row>
    <row r="13379" spans="24:27" x14ac:dyDescent="0.25">
      <c r="X13379"/>
      <c r="Y13379"/>
      <c r="Z13379"/>
      <c r="AA13379"/>
    </row>
    <row r="13380" spans="24:27" x14ac:dyDescent="0.25">
      <c r="X13380"/>
      <c r="Y13380"/>
      <c r="Z13380"/>
      <c r="AA13380"/>
    </row>
    <row r="13381" spans="24:27" x14ac:dyDescent="0.25">
      <c r="X13381"/>
      <c r="Y13381"/>
      <c r="Z13381"/>
      <c r="AA13381"/>
    </row>
    <row r="13382" spans="24:27" x14ac:dyDescent="0.25">
      <c r="X13382"/>
      <c r="Y13382"/>
      <c r="Z13382"/>
      <c r="AA13382"/>
    </row>
    <row r="13383" spans="24:27" x14ac:dyDescent="0.25">
      <c r="X13383"/>
      <c r="Y13383"/>
      <c r="Z13383"/>
      <c r="AA13383"/>
    </row>
    <row r="13384" spans="24:27" x14ac:dyDescent="0.25">
      <c r="X13384"/>
      <c r="Y13384"/>
      <c r="Z13384"/>
      <c r="AA13384"/>
    </row>
    <row r="13385" spans="24:27" x14ac:dyDescent="0.25">
      <c r="X13385"/>
      <c r="Y13385"/>
      <c r="Z13385"/>
      <c r="AA13385"/>
    </row>
    <row r="13386" spans="24:27" x14ac:dyDescent="0.25">
      <c r="X13386"/>
      <c r="Y13386"/>
      <c r="Z13386"/>
      <c r="AA13386"/>
    </row>
    <row r="13387" spans="24:27" x14ac:dyDescent="0.25">
      <c r="X13387"/>
      <c r="Y13387"/>
      <c r="Z13387"/>
      <c r="AA13387"/>
    </row>
    <row r="13388" spans="24:27" x14ac:dyDescent="0.25">
      <c r="X13388"/>
      <c r="Y13388"/>
      <c r="Z13388"/>
      <c r="AA13388"/>
    </row>
    <row r="13389" spans="24:27" x14ac:dyDescent="0.25">
      <c r="X13389"/>
      <c r="Y13389"/>
      <c r="Z13389"/>
      <c r="AA13389"/>
    </row>
    <row r="13390" spans="24:27" x14ac:dyDescent="0.25">
      <c r="X13390"/>
      <c r="Y13390"/>
      <c r="Z13390"/>
      <c r="AA13390"/>
    </row>
    <row r="13391" spans="24:27" x14ac:dyDescent="0.25">
      <c r="X13391"/>
      <c r="Y13391"/>
      <c r="Z13391"/>
      <c r="AA13391"/>
    </row>
    <row r="13392" spans="24:27" x14ac:dyDescent="0.25">
      <c r="X13392"/>
      <c r="Y13392"/>
      <c r="Z13392"/>
      <c r="AA13392"/>
    </row>
    <row r="13393" spans="24:27" x14ac:dyDescent="0.25">
      <c r="X13393"/>
      <c r="Y13393"/>
      <c r="Z13393"/>
      <c r="AA13393"/>
    </row>
    <row r="13394" spans="24:27" x14ac:dyDescent="0.25">
      <c r="X13394"/>
      <c r="Y13394"/>
      <c r="Z13394"/>
      <c r="AA13394"/>
    </row>
    <row r="13395" spans="24:27" x14ac:dyDescent="0.25">
      <c r="X13395"/>
      <c r="Y13395"/>
      <c r="Z13395"/>
      <c r="AA13395"/>
    </row>
    <row r="13396" spans="24:27" x14ac:dyDescent="0.25">
      <c r="X13396"/>
      <c r="Y13396"/>
      <c r="Z13396"/>
      <c r="AA13396"/>
    </row>
    <row r="13397" spans="24:27" x14ac:dyDescent="0.25">
      <c r="X13397"/>
      <c r="Y13397"/>
      <c r="Z13397"/>
      <c r="AA13397"/>
    </row>
    <row r="13398" spans="24:27" x14ac:dyDescent="0.25">
      <c r="X13398"/>
      <c r="Y13398"/>
      <c r="Z13398"/>
      <c r="AA13398"/>
    </row>
    <row r="13399" spans="24:27" x14ac:dyDescent="0.25">
      <c r="X13399"/>
      <c r="Y13399"/>
      <c r="Z13399"/>
      <c r="AA13399"/>
    </row>
    <row r="13400" spans="24:27" x14ac:dyDescent="0.25">
      <c r="X13400"/>
      <c r="Y13400"/>
      <c r="Z13400"/>
      <c r="AA13400"/>
    </row>
    <row r="13401" spans="24:27" x14ac:dyDescent="0.25">
      <c r="X13401"/>
      <c r="Y13401"/>
      <c r="Z13401"/>
      <c r="AA13401"/>
    </row>
    <row r="13402" spans="24:27" x14ac:dyDescent="0.25">
      <c r="X13402"/>
      <c r="Y13402"/>
      <c r="Z13402"/>
      <c r="AA13402"/>
    </row>
    <row r="13403" spans="24:27" x14ac:dyDescent="0.25">
      <c r="X13403"/>
      <c r="Y13403"/>
      <c r="Z13403"/>
      <c r="AA13403"/>
    </row>
    <row r="13404" spans="24:27" x14ac:dyDescent="0.25">
      <c r="X13404"/>
      <c r="Y13404"/>
      <c r="Z13404"/>
      <c r="AA13404"/>
    </row>
    <row r="13405" spans="24:27" x14ac:dyDescent="0.25">
      <c r="X13405"/>
      <c r="Y13405"/>
      <c r="Z13405"/>
      <c r="AA13405"/>
    </row>
    <row r="13406" spans="24:27" x14ac:dyDescent="0.25">
      <c r="X13406"/>
      <c r="Y13406"/>
      <c r="Z13406"/>
      <c r="AA13406"/>
    </row>
    <row r="13407" spans="24:27" x14ac:dyDescent="0.25">
      <c r="X13407"/>
      <c r="Y13407"/>
      <c r="Z13407"/>
      <c r="AA13407"/>
    </row>
    <row r="13408" spans="24:27" x14ac:dyDescent="0.25">
      <c r="X13408"/>
      <c r="Y13408"/>
      <c r="Z13408"/>
      <c r="AA13408"/>
    </row>
    <row r="13409" spans="24:27" x14ac:dyDescent="0.25">
      <c r="X13409"/>
      <c r="Y13409"/>
      <c r="Z13409"/>
      <c r="AA13409"/>
    </row>
    <row r="13410" spans="24:27" x14ac:dyDescent="0.25">
      <c r="X13410"/>
      <c r="Y13410"/>
      <c r="Z13410"/>
      <c r="AA13410"/>
    </row>
    <row r="13411" spans="24:27" x14ac:dyDescent="0.25">
      <c r="X13411"/>
      <c r="Y13411"/>
      <c r="Z13411"/>
      <c r="AA13411"/>
    </row>
    <row r="13412" spans="24:27" x14ac:dyDescent="0.25">
      <c r="X13412"/>
      <c r="Y13412"/>
      <c r="Z13412"/>
      <c r="AA13412"/>
    </row>
    <row r="13413" spans="24:27" x14ac:dyDescent="0.25">
      <c r="X13413"/>
      <c r="Y13413"/>
      <c r="Z13413"/>
      <c r="AA13413"/>
    </row>
    <row r="13414" spans="24:27" x14ac:dyDescent="0.25">
      <c r="X13414"/>
      <c r="Y13414"/>
      <c r="Z13414"/>
      <c r="AA13414"/>
    </row>
    <row r="13415" spans="24:27" x14ac:dyDescent="0.25">
      <c r="X13415"/>
      <c r="Y13415"/>
      <c r="Z13415"/>
      <c r="AA13415"/>
    </row>
    <row r="13416" spans="24:27" x14ac:dyDescent="0.25">
      <c r="X13416"/>
      <c r="Y13416"/>
      <c r="Z13416"/>
      <c r="AA13416"/>
    </row>
    <row r="13417" spans="24:27" x14ac:dyDescent="0.25">
      <c r="X13417"/>
      <c r="Y13417"/>
      <c r="Z13417"/>
      <c r="AA13417"/>
    </row>
    <row r="13418" spans="24:27" x14ac:dyDescent="0.25">
      <c r="X13418"/>
      <c r="Y13418"/>
      <c r="Z13418"/>
      <c r="AA13418"/>
    </row>
    <row r="13419" spans="24:27" x14ac:dyDescent="0.25">
      <c r="X13419"/>
      <c r="Y13419"/>
      <c r="Z13419"/>
      <c r="AA13419"/>
    </row>
    <row r="13420" spans="24:27" x14ac:dyDescent="0.25">
      <c r="X13420"/>
      <c r="Y13420"/>
      <c r="Z13420"/>
      <c r="AA13420"/>
    </row>
    <row r="13421" spans="24:27" x14ac:dyDescent="0.25">
      <c r="X13421"/>
      <c r="Y13421"/>
      <c r="Z13421"/>
      <c r="AA13421"/>
    </row>
    <row r="13422" spans="24:27" x14ac:dyDescent="0.25">
      <c r="X13422"/>
      <c r="Y13422"/>
      <c r="Z13422"/>
      <c r="AA13422"/>
    </row>
    <row r="13423" spans="24:27" x14ac:dyDescent="0.25">
      <c r="X13423"/>
      <c r="Y13423"/>
      <c r="Z13423"/>
      <c r="AA13423"/>
    </row>
    <row r="13424" spans="24:27" x14ac:dyDescent="0.25">
      <c r="X13424"/>
      <c r="Y13424"/>
      <c r="Z13424"/>
      <c r="AA13424"/>
    </row>
    <row r="13425" spans="24:27" x14ac:dyDescent="0.25">
      <c r="X13425"/>
      <c r="Y13425"/>
      <c r="Z13425"/>
      <c r="AA13425"/>
    </row>
    <row r="13426" spans="24:27" x14ac:dyDescent="0.25">
      <c r="X13426"/>
      <c r="Y13426"/>
      <c r="Z13426"/>
      <c r="AA13426"/>
    </row>
    <row r="13427" spans="24:27" x14ac:dyDescent="0.25">
      <c r="X13427"/>
      <c r="Y13427"/>
      <c r="Z13427"/>
      <c r="AA13427"/>
    </row>
    <row r="13428" spans="24:27" x14ac:dyDescent="0.25">
      <c r="X13428"/>
      <c r="Y13428"/>
      <c r="Z13428"/>
      <c r="AA13428"/>
    </row>
    <row r="13429" spans="24:27" x14ac:dyDescent="0.25">
      <c r="X13429"/>
      <c r="Y13429"/>
      <c r="Z13429"/>
      <c r="AA13429"/>
    </row>
    <row r="13430" spans="24:27" x14ac:dyDescent="0.25">
      <c r="X13430"/>
      <c r="Y13430"/>
      <c r="Z13430"/>
      <c r="AA13430"/>
    </row>
    <row r="13431" spans="24:27" x14ac:dyDescent="0.25">
      <c r="X13431"/>
      <c r="Y13431"/>
      <c r="Z13431"/>
      <c r="AA13431"/>
    </row>
    <row r="13432" spans="24:27" x14ac:dyDescent="0.25">
      <c r="X13432"/>
      <c r="Y13432"/>
      <c r="Z13432"/>
      <c r="AA13432"/>
    </row>
    <row r="13433" spans="24:27" x14ac:dyDescent="0.25">
      <c r="X13433"/>
      <c r="Y13433"/>
      <c r="Z13433"/>
      <c r="AA13433"/>
    </row>
    <row r="13434" spans="24:27" x14ac:dyDescent="0.25">
      <c r="X13434"/>
      <c r="Y13434"/>
      <c r="Z13434"/>
      <c r="AA13434"/>
    </row>
    <row r="13435" spans="24:27" x14ac:dyDescent="0.25">
      <c r="X13435"/>
      <c r="Y13435"/>
      <c r="Z13435"/>
      <c r="AA13435"/>
    </row>
    <row r="13436" spans="24:27" x14ac:dyDescent="0.25">
      <c r="X13436"/>
      <c r="Y13436"/>
      <c r="Z13436"/>
      <c r="AA13436"/>
    </row>
    <row r="13437" spans="24:27" x14ac:dyDescent="0.25">
      <c r="X13437"/>
      <c r="Y13437"/>
      <c r="Z13437"/>
      <c r="AA13437"/>
    </row>
    <row r="13438" spans="24:27" x14ac:dyDescent="0.25">
      <c r="X13438"/>
      <c r="Y13438"/>
      <c r="Z13438"/>
      <c r="AA13438"/>
    </row>
    <row r="13439" spans="24:27" x14ac:dyDescent="0.25">
      <c r="X13439"/>
      <c r="Y13439"/>
      <c r="Z13439"/>
      <c r="AA13439"/>
    </row>
    <row r="13440" spans="24:27" x14ac:dyDescent="0.25">
      <c r="X13440"/>
      <c r="Y13440"/>
      <c r="Z13440"/>
      <c r="AA13440"/>
    </row>
    <row r="13441" spans="24:27" x14ac:dyDescent="0.25">
      <c r="X13441"/>
      <c r="Y13441"/>
      <c r="Z13441"/>
      <c r="AA13441"/>
    </row>
    <row r="13442" spans="24:27" x14ac:dyDescent="0.25">
      <c r="X13442"/>
      <c r="Y13442"/>
      <c r="Z13442"/>
      <c r="AA13442"/>
    </row>
    <row r="13443" spans="24:27" x14ac:dyDescent="0.25">
      <c r="X13443"/>
      <c r="Y13443"/>
      <c r="Z13443"/>
      <c r="AA13443"/>
    </row>
    <row r="13444" spans="24:27" x14ac:dyDescent="0.25">
      <c r="X13444"/>
      <c r="Y13444"/>
      <c r="Z13444"/>
      <c r="AA13444"/>
    </row>
    <row r="13445" spans="24:27" x14ac:dyDescent="0.25">
      <c r="X13445"/>
      <c r="Y13445"/>
      <c r="Z13445"/>
      <c r="AA13445"/>
    </row>
    <row r="13446" spans="24:27" x14ac:dyDescent="0.25">
      <c r="X13446"/>
      <c r="Y13446"/>
      <c r="Z13446"/>
      <c r="AA13446"/>
    </row>
    <row r="13447" spans="24:27" x14ac:dyDescent="0.25">
      <c r="X13447"/>
      <c r="Y13447"/>
      <c r="Z13447"/>
      <c r="AA13447"/>
    </row>
    <row r="13448" spans="24:27" x14ac:dyDescent="0.25">
      <c r="X13448"/>
      <c r="Y13448"/>
      <c r="Z13448"/>
      <c r="AA13448"/>
    </row>
    <row r="13449" spans="24:27" x14ac:dyDescent="0.25">
      <c r="X13449"/>
      <c r="Y13449"/>
      <c r="Z13449"/>
      <c r="AA13449"/>
    </row>
    <row r="13450" spans="24:27" x14ac:dyDescent="0.25">
      <c r="X13450"/>
      <c r="Y13450"/>
      <c r="Z13450"/>
      <c r="AA13450"/>
    </row>
    <row r="13451" spans="24:27" x14ac:dyDescent="0.25">
      <c r="X13451"/>
      <c r="Y13451"/>
      <c r="Z13451"/>
      <c r="AA13451"/>
    </row>
    <row r="13452" spans="24:27" x14ac:dyDescent="0.25">
      <c r="X13452"/>
      <c r="Y13452"/>
      <c r="Z13452"/>
      <c r="AA13452"/>
    </row>
    <row r="13453" spans="24:27" x14ac:dyDescent="0.25">
      <c r="X13453"/>
      <c r="Y13453"/>
      <c r="Z13453"/>
      <c r="AA13453"/>
    </row>
    <row r="13454" spans="24:27" x14ac:dyDescent="0.25">
      <c r="X13454"/>
      <c r="Y13454"/>
      <c r="Z13454"/>
      <c r="AA13454"/>
    </row>
    <row r="13455" spans="24:27" x14ac:dyDescent="0.25">
      <c r="X13455"/>
      <c r="Y13455"/>
      <c r="Z13455"/>
      <c r="AA13455"/>
    </row>
    <row r="13456" spans="24:27" x14ac:dyDescent="0.25">
      <c r="X13456"/>
      <c r="Y13456"/>
      <c r="Z13456"/>
      <c r="AA13456"/>
    </row>
    <row r="13457" spans="24:27" x14ac:dyDescent="0.25">
      <c r="X13457"/>
      <c r="Y13457"/>
      <c r="Z13457"/>
      <c r="AA13457"/>
    </row>
    <row r="13458" spans="24:27" x14ac:dyDescent="0.25">
      <c r="X13458"/>
      <c r="Y13458"/>
      <c r="Z13458"/>
      <c r="AA13458"/>
    </row>
    <row r="13459" spans="24:27" x14ac:dyDescent="0.25">
      <c r="X13459"/>
      <c r="Y13459"/>
      <c r="Z13459"/>
      <c r="AA13459"/>
    </row>
    <row r="13460" spans="24:27" x14ac:dyDescent="0.25">
      <c r="X13460"/>
      <c r="Y13460"/>
      <c r="Z13460"/>
      <c r="AA13460"/>
    </row>
    <row r="13461" spans="24:27" x14ac:dyDescent="0.25">
      <c r="X13461"/>
      <c r="Y13461"/>
      <c r="Z13461"/>
      <c r="AA13461"/>
    </row>
    <row r="13462" spans="24:27" x14ac:dyDescent="0.25">
      <c r="X13462"/>
      <c r="Y13462"/>
      <c r="Z13462"/>
      <c r="AA13462"/>
    </row>
    <row r="13463" spans="24:27" x14ac:dyDescent="0.25">
      <c r="X13463"/>
      <c r="Y13463"/>
      <c r="Z13463"/>
      <c r="AA13463"/>
    </row>
    <row r="13464" spans="24:27" x14ac:dyDescent="0.25">
      <c r="X13464"/>
      <c r="Y13464"/>
      <c r="Z13464"/>
      <c r="AA13464"/>
    </row>
    <row r="13465" spans="24:27" x14ac:dyDescent="0.25">
      <c r="X13465"/>
      <c r="Y13465"/>
      <c r="Z13465"/>
      <c r="AA13465"/>
    </row>
    <row r="13466" spans="24:27" x14ac:dyDescent="0.25">
      <c r="X13466"/>
      <c r="Y13466"/>
      <c r="Z13466"/>
      <c r="AA13466"/>
    </row>
    <row r="13467" spans="24:27" x14ac:dyDescent="0.25">
      <c r="X13467"/>
      <c r="Y13467"/>
      <c r="Z13467"/>
      <c r="AA13467"/>
    </row>
    <row r="13468" spans="24:27" x14ac:dyDescent="0.25">
      <c r="X13468"/>
      <c r="Y13468"/>
      <c r="Z13468"/>
      <c r="AA13468"/>
    </row>
    <row r="13469" spans="24:27" x14ac:dyDescent="0.25">
      <c r="X13469"/>
      <c r="Y13469"/>
      <c r="Z13469"/>
      <c r="AA13469"/>
    </row>
    <row r="13470" spans="24:27" x14ac:dyDescent="0.25">
      <c r="X13470"/>
      <c r="Y13470"/>
      <c r="Z13470"/>
      <c r="AA13470"/>
    </row>
    <row r="13471" spans="24:27" x14ac:dyDescent="0.25">
      <c r="X13471"/>
      <c r="Y13471"/>
      <c r="Z13471"/>
      <c r="AA13471"/>
    </row>
    <row r="13472" spans="24:27" x14ac:dyDescent="0.25">
      <c r="X13472"/>
      <c r="Y13472"/>
      <c r="Z13472"/>
      <c r="AA13472"/>
    </row>
    <row r="13473" spans="24:27" x14ac:dyDescent="0.25">
      <c r="X13473"/>
      <c r="Y13473"/>
      <c r="Z13473"/>
      <c r="AA13473"/>
    </row>
    <row r="13474" spans="24:27" x14ac:dyDescent="0.25">
      <c r="X13474"/>
      <c r="Y13474"/>
      <c r="Z13474"/>
      <c r="AA13474"/>
    </row>
    <row r="13475" spans="24:27" x14ac:dyDescent="0.25">
      <c r="X13475"/>
      <c r="Y13475"/>
      <c r="Z13475"/>
      <c r="AA13475"/>
    </row>
    <row r="13476" spans="24:27" x14ac:dyDescent="0.25">
      <c r="X13476"/>
      <c r="Y13476"/>
      <c r="Z13476"/>
      <c r="AA13476"/>
    </row>
    <row r="13477" spans="24:27" x14ac:dyDescent="0.25">
      <c r="X13477"/>
      <c r="Y13477"/>
      <c r="Z13477"/>
      <c r="AA13477"/>
    </row>
    <row r="13478" spans="24:27" x14ac:dyDescent="0.25">
      <c r="X13478"/>
      <c r="Y13478"/>
      <c r="Z13478"/>
      <c r="AA13478"/>
    </row>
    <row r="13479" spans="24:27" x14ac:dyDescent="0.25">
      <c r="X13479"/>
      <c r="Y13479"/>
      <c r="Z13479"/>
      <c r="AA13479"/>
    </row>
    <row r="13480" spans="24:27" x14ac:dyDescent="0.25">
      <c r="X13480"/>
      <c r="Y13480"/>
      <c r="Z13480"/>
      <c r="AA13480"/>
    </row>
    <row r="13481" spans="24:27" x14ac:dyDescent="0.25">
      <c r="X13481"/>
      <c r="Y13481"/>
      <c r="Z13481"/>
      <c r="AA13481"/>
    </row>
    <row r="13482" spans="24:27" x14ac:dyDescent="0.25">
      <c r="X13482"/>
      <c r="Y13482"/>
      <c r="Z13482"/>
      <c r="AA13482"/>
    </row>
    <row r="13483" spans="24:27" x14ac:dyDescent="0.25">
      <c r="X13483"/>
      <c r="Y13483"/>
      <c r="Z13483"/>
      <c r="AA13483"/>
    </row>
    <row r="13484" spans="24:27" x14ac:dyDescent="0.25">
      <c r="X13484"/>
      <c r="Y13484"/>
      <c r="Z13484"/>
      <c r="AA13484"/>
    </row>
    <row r="13485" spans="24:27" x14ac:dyDescent="0.25">
      <c r="X13485"/>
      <c r="Y13485"/>
      <c r="Z13485"/>
      <c r="AA13485"/>
    </row>
    <row r="13486" spans="24:27" x14ac:dyDescent="0.25">
      <c r="X13486"/>
      <c r="Y13486"/>
      <c r="Z13486"/>
      <c r="AA13486"/>
    </row>
    <row r="13487" spans="24:27" x14ac:dyDescent="0.25">
      <c r="X13487"/>
      <c r="Y13487"/>
      <c r="Z13487"/>
      <c r="AA13487"/>
    </row>
    <row r="13488" spans="24:27" x14ac:dyDescent="0.25">
      <c r="X13488"/>
      <c r="Y13488"/>
      <c r="Z13488"/>
      <c r="AA13488"/>
    </row>
    <row r="13489" spans="24:27" x14ac:dyDescent="0.25">
      <c r="X13489"/>
      <c r="Y13489"/>
      <c r="Z13489"/>
      <c r="AA13489"/>
    </row>
    <row r="13490" spans="24:27" x14ac:dyDescent="0.25">
      <c r="X13490"/>
      <c r="Y13490"/>
      <c r="Z13490"/>
      <c r="AA13490"/>
    </row>
    <row r="13491" spans="24:27" x14ac:dyDescent="0.25">
      <c r="X13491"/>
      <c r="Y13491"/>
      <c r="Z13491"/>
      <c r="AA13491"/>
    </row>
    <row r="13492" spans="24:27" x14ac:dyDescent="0.25">
      <c r="X13492"/>
      <c r="Y13492"/>
      <c r="Z13492"/>
      <c r="AA13492"/>
    </row>
    <row r="13493" spans="24:27" x14ac:dyDescent="0.25">
      <c r="X13493"/>
      <c r="Y13493"/>
      <c r="Z13493"/>
      <c r="AA13493"/>
    </row>
    <row r="13494" spans="24:27" x14ac:dyDescent="0.25">
      <c r="X13494"/>
      <c r="Y13494"/>
      <c r="Z13494"/>
      <c r="AA13494"/>
    </row>
    <row r="13495" spans="24:27" x14ac:dyDescent="0.25">
      <c r="X13495"/>
      <c r="Y13495"/>
      <c r="Z13495"/>
      <c r="AA13495"/>
    </row>
    <row r="13496" spans="24:27" x14ac:dyDescent="0.25">
      <c r="X13496"/>
      <c r="Y13496"/>
      <c r="Z13496"/>
      <c r="AA13496"/>
    </row>
    <row r="13497" spans="24:27" x14ac:dyDescent="0.25">
      <c r="X13497"/>
      <c r="Y13497"/>
      <c r="Z13497"/>
      <c r="AA13497"/>
    </row>
    <row r="13498" spans="24:27" x14ac:dyDescent="0.25">
      <c r="X13498"/>
      <c r="Y13498"/>
      <c r="Z13498"/>
      <c r="AA13498"/>
    </row>
    <row r="13499" spans="24:27" x14ac:dyDescent="0.25">
      <c r="X13499"/>
      <c r="Y13499"/>
      <c r="Z13499"/>
      <c r="AA13499"/>
    </row>
    <row r="13500" spans="24:27" x14ac:dyDescent="0.25">
      <c r="X13500"/>
      <c r="Y13500"/>
      <c r="Z13500"/>
      <c r="AA13500"/>
    </row>
    <row r="13501" spans="24:27" x14ac:dyDescent="0.25">
      <c r="X13501"/>
      <c r="Y13501"/>
      <c r="Z13501"/>
      <c r="AA13501"/>
    </row>
    <row r="13502" spans="24:27" x14ac:dyDescent="0.25">
      <c r="X13502"/>
      <c r="Y13502"/>
      <c r="Z13502"/>
      <c r="AA13502"/>
    </row>
    <row r="13503" spans="24:27" x14ac:dyDescent="0.25">
      <c r="X13503"/>
      <c r="Y13503"/>
      <c r="Z13503"/>
      <c r="AA13503"/>
    </row>
    <row r="13504" spans="24:27" x14ac:dyDescent="0.25">
      <c r="X13504"/>
      <c r="Y13504"/>
      <c r="Z13504"/>
      <c r="AA13504"/>
    </row>
    <row r="13505" spans="24:27" x14ac:dyDescent="0.25">
      <c r="X13505"/>
      <c r="Y13505"/>
      <c r="Z13505"/>
      <c r="AA13505"/>
    </row>
    <row r="13506" spans="24:27" x14ac:dyDescent="0.25">
      <c r="X13506"/>
      <c r="Y13506"/>
      <c r="Z13506"/>
      <c r="AA13506"/>
    </row>
    <row r="13507" spans="24:27" x14ac:dyDescent="0.25">
      <c r="X13507"/>
      <c r="Y13507"/>
      <c r="Z13507"/>
      <c r="AA13507"/>
    </row>
    <row r="13508" spans="24:27" x14ac:dyDescent="0.25">
      <c r="X13508"/>
      <c r="Y13508"/>
      <c r="Z13508"/>
      <c r="AA13508"/>
    </row>
    <row r="13509" spans="24:27" x14ac:dyDescent="0.25">
      <c r="X13509"/>
      <c r="Y13509"/>
      <c r="Z13509"/>
      <c r="AA13509"/>
    </row>
    <row r="13510" spans="24:27" x14ac:dyDescent="0.25">
      <c r="X13510"/>
      <c r="Y13510"/>
      <c r="Z13510"/>
      <c r="AA13510"/>
    </row>
    <row r="13511" spans="24:27" x14ac:dyDescent="0.25">
      <c r="X13511"/>
      <c r="Y13511"/>
      <c r="Z13511"/>
      <c r="AA13511"/>
    </row>
    <row r="13512" spans="24:27" x14ac:dyDescent="0.25">
      <c r="X13512"/>
      <c r="Y13512"/>
      <c r="Z13512"/>
      <c r="AA13512"/>
    </row>
    <row r="13513" spans="24:27" x14ac:dyDescent="0.25">
      <c r="X13513"/>
      <c r="Y13513"/>
      <c r="Z13513"/>
      <c r="AA13513"/>
    </row>
    <row r="13514" spans="24:27" x14ac:dyDescent="0.25">
      <c r="X13514"/>
      <c r="Y13514"/>
      <c r="Z13514"/>
      <c r="AA13514"/>
    </row>
    <row r="13515" spans="24:27" x14ac:dyDescent="0.25">
      <c r="X13515"/>
      <c r="Y13515"/>
      <c r="Z13515"/>
      <c r="AA13515"/>
    </row>
    <row r="13516" spans="24:27" x14ac:dyDescent="0.25">
      <c r="X13516"/>
      <c r="Y13516"/>
      <c r="Z13516"/>
      <c r="AA13516"/>
    </row>
    <row r="13517" spans="24:27" x14ac:dyDescent="0.25">
      <c r="X13517"/>
      <c r="Y13517"/>
      <c r="Z13517"/>
      <c r="AA13517"/>
    </row>
    <row r="13518" spans="24:27" x14ac:dyDescent="0.25">
      <c r="X13518"/>
      <c r="Y13518"/>
      <c r="Z13518"/>
      <c r="AA13518"/>
    </row>
    <row r="13519" spans="24:27" x14ac:dyDescent="0.25">
      <c r="X13519"/>
      <c r="Y13519"/>
      <c r="Z13519"/>
      <c r="AA13519"/>
    </row>
    <row r="13520" spans="24:27" x14ac:dyDescent="0.25">
      <c r="X13520"/>
      <c r="Y13520"/>
      <c r="Z13520"/>
      <c r="AA13520"/>
    </row>
    <row r="13521" spans="24:27" x14ac:dyDescent="0.25">
      <c r="X13521"/>
      <c r="Y13521"/>
      <c r="Z13521"/>
      <c r="AA13521"/>
    </row>
    <row r="13522" spans="24:27" x14ac:dyDescent="0.25">
      <c r="X13522"/>
      <c r="Y13522"/>
      <c r="Z13522"/>
      <c r="AA13522"/>
    </row>
    <row r="13523" spans="24:27" x14ac:dyDescent="0.25">
      <c r="X13523"/>
      <c r="Y13523"/>
      <c r="Z13523"/>
      <c r="AA13523"/>
    </row>
    <row r="13524" spans="24:27" x14ac:dyDescent="0.25">
      <c r="X13524"/>
      <c r="Y13524"/>
      <c r="Z13524"/>
      <c r="AA13524"/>
    </row>
    <row r="13525" spans="24:27" x14ac:dyDescent="0.25">
      <c r="X13525"/>
      <c r="Y13525"/>
      <c r="Z13525"/>
      <c r="AA13525"/>
    </row>
    <row r="13526" spans="24:27" x14ac:dyDescent="0.25">
      <c r="X13526"/>
      <c r="Y13526"/>
      <c r="Z13526"/>
      <c r="AA13526"/>
    </row>
    <row r="13527" spans="24:27" x14ac:dyDescent="0.25">
      <c r="X13527"/>
      <c r="Y13527"/>
      <c r="Z13527"/>
      <c r="AA13527"/>
    </row>
    <row r="13528" spans="24:27" x14ac:dyDescent="0.25">
      <c r="X13528"/>
      <c r="Y13528"/>
      <c r="Z13528"/>
      <c r="AA13528"/>
    </row>
    <row r="13529" spans="24:27" x14ac:dyDescent="0.25">
      <c r="X13529"/>
      <c r="Y13529"/>
      <c r="Z13529"/>
      <c r="AA13529"/>
    </row>
    <row r="13530" spans="24:27" x14ac:dyDescent="0.25">
      <c r="X13530"/>
      <c r="Y13530"/>
      <c r="Z13530"/>
      <c r="AA13530"/>
    </row>
    <row r="13531" spans="24:27" x14ac:dyDescent="0.25">
      <c r="X13531"/>
      <c r="Y13531"/>
      <c r="Z13531"/>
      <c r="AA13531"/>
    </row>
    <row r="13532" spans="24:27" x14ac:dyDescent="0.25">
      <c r="X13532"/>
      <c r="Y13532"/>
      <c r="Z13532"/>
      <c r="AA13532"/>
    </row>
    <row r="13533" spans="24:27" x14ac:dyDescent="0.25">
      <c r="X13533"/>
      <c r="Y13533"/>
      <c r="Z13533"/>
      <c r="AA13533"/>
    </row>
    <row r="13534" spans="24:27" x14ac:dyDescent="0.25">
      <c r="X13534"/>
      <c r="Y13534"/>
      <c r="Z13534"/>
      <c r="AA13534"/>
    </row>
    <row r="13535" spans="24:27" x14ac:dyDescent="0.25">
      <c r="X13535"/>
      <c r="Y13535"/>
      <c r="Z13535"/>
      <c r="AA13535"/>
    </row>
    <row r="13536" spans="24:27" x14ac:dyDescent="0.25">
      <c r="X13536"/>
      <c r="Y13536"/>
      <c r="Z13536"/>
      <c r="AA13536"/>
    </row>
    <row r="13537" spans="24:27" x14ac:dyDescent="0.25">
      <c r="X13537"/>
      <c r="Y13537"/>
      <c r="Z13537"/>
      <c r="AA13537"/>
    </row>
    <row r="13538" spans="24:27" x14ac:dyDescent="0.25">
      <c r="X13538"/>
      <c r="Y13538"/>
      <c r="Z13538"/>
      <c r="AA13538"/>
    </row>
    <row r="13539" spans="24:27" x14ac:dyDescent="0.25">
      <c r="X13539"/>
      <c r="Y13539"/>
      <c r="Z13539"/>
      <c r="AA13539"/>
    </row>
    <row r="13540" spans="24:27" x14ac:dyDescent="0.25">
      <c r="X13540"/>
      <c r="Y13540"/>
      <c r="Z13540"/>
      <c r="AA13540"/>
    </row>
    <row r="13541" spans="24:27" x14ac:dyDescent="0.25">
      <c r="X13541"/>
      <c r="Y13541"/>
      <c r="Z13541"/>
      <c r="AA13541"/>
    </row>
    <row r="13542" spans="24:27" x14ac:dyDescent="0.25">
      <c r="X13542"/>
      <c r="Y13542"/>
      <c r="Z13542"/>
      <c r="AA13542"/>
    </row>
    <row r="13543" spans="24:27" x14ac:dyDescent="0.25">
      <c r="X13543"/>
      <c r="Y13543"/>
      <c r="Z13543"/>
      <c r="AA13543"/>
    </row>
    <row r="13544" spans="24:27" x14ac:dyDescent="0.25">
      <c r="X13544"/>
      <c r="Y13544"/>
      <c r="Z13544"/>
      <c r="AA13544"/>
    </row>
    <row r="13545" spans="24:27" x14ac:dyDescent="0.25">
      <c r="X13545"/>
      <c r="Y13545"/>
      <c r="Z13545"/>
      <c r="AA13545"/>
    </row>
    <row r="13546" spans="24:27" x14ac:dyDescent="0.25">
      <c r="X13546"/>
      <c r="Y13546"/>
      <c r="Z13546"/>
      <c r="AA13546"/>
    </row>
    <row r="13547" spans="24:27" x14ac:dyDescent="0.25">
      <c r="X13547"/>
      <c r="Y13547"/>
      <c r="Z13547"/>
      <c r="AA13547"/>
    </row>
    <row r="13548" spans="24:27" x14ac:dyDescent="0.25">
      <c r="X13548"/>
      <c r="Y13548"/>
      <c r="Z13548"/>
      <c r="AA13548"/>
    </row>
    <row r="13549" spans="24:27" x14ac:dyDescent="0.25">
      <c r="X13549"/>
      <c r="Y13549"/>
      <c r="Z13549"/>
      <c r="AA13549"/>
    </row>
    <row r="13550" spans="24:27" x14ac:dyDescent="0.25">
      <c r="X13550"/>
      <c r="Y13550"/>
      <c r="Z13550"/>
      <c r="AA13550"/>
    </row>
    <row r="13551" spans="24:27" x14ac:dyDescent="0.25">
      <c r="X13551"/>
      <c r="Y13551"/>
      <c r="Z13551"/>
      <c r="AA13551"/>
    </row>
    <row r="13552" spans="24:27" x14ac:dyDescent="0.25">
      <c r="X13552"/>
      <c r="Y13552"/>
      <c r="Z13552"/>
      <c r="AA13552"/>
    </row>
    <row r="13553" spans="24:27" x14ac:dyDescent="0.25">
      <c r="X13553"/>
      <c r="Y13553"/>
      <c r="Z13553"/>
      <c r="AA13553"/>
    </row>
    <row r="13554" spans="24:27" x14ac:dyDescent="0.25">
      <c r="X13554"/>
      <c r="Y13554"/>
      <c r="Z13554"/>
      <c r="AA13554"/>
    </row>
    <row r="13555" spans="24:27" x14ac:dyDescent="0.25">
      <c r="X13555"/>
      <c r="Y13555"/>
      <c r="Z13555"/>
      <c r="AA13555"/>
    </row>
    <row r="13556" spans="24:27" x14ac:dyDescent="0.25">
      <c r="X13556"/>
      <c r="Y13556"/>
      <c r="Z13556"/>
      <c r="AA13556"/>
    </row>
    <row r="13557" spans="24:27" x14ac:dyDescent="0.25">
      <c r="X13557"/>
      <c r="Y13557"/>
      <c r="Z13557"/>
      <c r="AA13557"/>
    </row>
    <row r="13558" spans="24:27" x14ac:dyDescent="0.25">
      <c r="X13558"/>
      <c r="Y13558"/>
      <c r="Z13558"/>
      <c r="AA13558"/>
    </row>
    <row r="13559" spans="24:27" x14ac:dyDescent="0.25">
      <c r="X13559"/>
      <c r="Y13559"/>
      <c r="Z13559"/>
      <c r="AA13559"/>
    </row>
    <row r="13560" spans="24:27" x14ac:dyDescent="0.25">
      <c r="X13560"/>
      <c r="Y13560"/>
      <c r="Z13560"/>
      <c r="AA13560"/>
    </row>
    <row r="13561" spans="24:27" x14ac:dyDescent="0.25">
      <c r="X13561"/>
      <c r="Y13561"/>
      <c r="Z13561"/>
      <c r="AA13561"/>
    </row>
    <row r="13562" spans="24:27" x14ac:dyDescent="0.25">
      <c r="X13562"/>
      <c r="Y13562"/>
      <c r="Z13562"/>
      <c r="AA13562"/>
    </row>
    <row r="13563" spans="24:27" x14ac:dyDescent="0.25">
      <c r="X13563"/>
      <c r="Y13563"/>
      <c r="Z13563"/>
      <c r="AA13563"/>
    </row>
    <row r="13564" spans="24:27" x14ac:dyDescent="0.25">
      <c r="X13564"/>
      <c r="Y13564"/>
      <c r="Z13564"/>
      <c r="AA13564"/>
    </row>
    <row r="13565" spans="24:27" x14ac:dyDescent="0.25">
      <c r="X13565"/>
      <c r="Y13565"/>
      <c r="Z13565"/>
      <c r="AA13565"/>
    </row>
    <row r="13566" spans="24:27" x14ac:dyDescent="0.25">
      <c r="X13566"/>
      <c r="Y13566"/>
      <c r="Z13566"/>
      <c r="AA13566"/>
    </row>
    <row r="13567" spans="24:27" x14ac:dyDescent="0.25">
      <c r="X13567"/>
      <c r="Y13567"/>
      <c r="Z13567"/>
      <c r="AA13567"/>
    </row>
    <row r="13568" spans="24:27" x14ac:dyDescent="0.25">
      <c r="X13568"/>
      <c r="Y13568"/>
      <c r="Z13568"/>
      <c r="AA13568"/>
    </row>
    <row r="13569" spans="24:27" x14ac:dyDescent="0.25">
      <c r="X13569"/>
      <c r="Y13569"/>
      <c r="Z13569"/>
      <c r="AA13569"/>
    </row>
    <row r="13570" spans="24:27" x14ac:dyDescent="0.25">
      <c r="X13570"/>
      <c r="Y13570"/>
      <c r="Z13570"/>
      <c r="AA13570"/>
    </row>
    <row r="13571" spans="24:27" x14ac:dyDescent="0.25">
      <c r="X13571"/>
      <c r="Y13571"/>
      <c r="Z13571"/>
      <c r="AA13571"/>
    </row>
    <row r="13572" spans="24:27" x14ac:dyDescent="0.25">
      <c r="X13572"/>
      <c r="Y13572"/>
      <c r="Z13572"/>
      <c r="AA13572"/>
    </row>
    <row r="13573" spans="24:27" x14ac:dyDescent="0.25">
      <c r="X13573"/>
      <c r="Y13573"/>
      <c r="Z13573"/>
      <c r="AA13573"/>
    </row>
    <row r="13574" spans="24:27" x14ac:dyDescent="0.25">
      <c r="X13574"/>
      <c r="Y13574"/>
      <c r="Z13574"/>
      <c r="AA13574"/>
    </row>
    <row r="13575" spans="24:27" x14ac:dyDescent="0.25">
      <c r="X13575"/>
      <c r="Y13575"/>
      <c r="Z13575"/>
      <c r="AA13575"/>
    </row>
    <row r="13576" spans="24:27" x14ac:dyDescent="0.25">
      <c r="X13576"/>
      <c r="Y13576"/>
      <c r="Z13576"/>
      <c r="AA13576"/>
    </row>
    <row r="13577" spans="24:27" x14ac:dyDescent="0.25">
      <c r="X13577"/>
      <c r="Y13577"/>
      <c r="Z13577"/>
      <c r="AA13577"/>
    </row>
    <row r="13578" spans="24:27" x14ac:dyDescent="0.25">
      <c r="X13578"/>
      <c r="Y13578"/>
      <c r="Z13578"/>
      <c r="AA13578"/>
    </row>
    <row r="13579" spans="24:27" x14ac:dyDescent="0.25">
      <c r="X13579"/>
      <c r="Y13579"/>
      <c r="Z13579"/>
      <c r="AA13579"/>
    </row>
    <row r="13580" spans="24:27" x14ac:dyDescent="0.25">
      <c r="X13580"/>
      <c r="Y13580"/>
      <c r="Z13580"/>
      <c r="AA13580"/>
    </row>
    <row r="13581" spans="24:27" x14ac:dyDescent="0.25">
      <c r="X13581"/>
      <c r="Y13581"/>
      <c r="Z13581"/>
      <c r="AA13581"/>
    </row>
    <row r="13582" spans="24:27" x14ac:dyDescent="0.25">
      <c r="X13582"/>
      <c r="Y13582"/>
      <c r="Z13582"/>
      <c r="AA13582"/>
    </row>
    <row r="13583" spans="24:27" x14ac:dyDescent="0.25">
      <c r="X13583"/>
      <c r="Y13583"/>
      <c r="Z13583"/>
      <c r="AA13583"/>
    </row>
    <row r="13584" spans="24:27" x14ac:dyDescent="0.25">
      <c r="X13584"/>
      <c r="Y13584"/>
      <c r="Z13584"/>
      <c r="AA13584"/>
    </row>
    <row r="13585" spans="24:27" x14ac:dyDescent="0.25">
      <c r="X13585"/>
      <c r="Y13585"/>
      <c r="Z13585"/>
      <c r="AA13585"/>
    </row>
    <row r="13586" spans="24:27" x14ac:dyDescent="0.25">
      <c r="X13586"/>
      <c r="Y13586"/>
      <c r="Z13586"/>
      <c r="AA13586"/>
    </row>
    <row r="13587" spans="24:27" x14ac:dyDescent="0.25">
      <c r="X13587"/>
      <c r="Y13587"/>
      <c r="Z13587"/>
      <c r="AA13587"/>
    </row>
    <row r="13588" spans="24:27" x14ac:dyDescent="0.25">
      <c r="X13588"/>
      <c r="Y13588"/>
      <c r="Z13588"/>
      <c r="AA13588"/>
    </row>
    <row r="13589" spans="24:27" x14ac:dyDescent="0.25">
      <c r="X13589"/>
      <c r="Y13589"/>
      <c r="Z13589"/>
      <c r="AA13589"/>
    </row>
    <row r="13590" spans="24:27" x14ac:dyDescent="0.25">
      <c r="X13590"/>
      <c r="Y13590"/>
      <c r="Z13590"/>
      <c r="AA13590"/>
    </row>
    <row r="13591" spans="24:27" x14ac:dyDescent="0.25">
      <c r="X13591"/>
      <c r="Y13591"/>
      <c r="Z13591"/>
      <c r="AA13591"/>
    </row>
    <row r="13592" spans="24:27" x14ac:dyDescent="0.25">
      <c r="X13592"/>
      <c r="Y13592"/>
      <c r="Z13592"/>
      <c r="AA13592"/>
    </row>
    <row r="13593" spans="24:27" x14ac:dyDescent="0.25">
      <c r="X13593"/>
      <c r="Y13593"/>
      <c r="Z13593"/>
      <c r="AA13593"/>
    </row>
    <row r="13594" spans="24:27" x14ac:dyDescent="0.25">
      <c r="X13594"/>
      <c r="Y13594"/>
      <c r="Z13594"/>
      <c r="AA13594"/>
    </row>
    <row r="13595" spans="24:27" x14ac:dyDescent="0.25">
      <c r="X13595"/>
      <c r="Y13595"/>
      <c r="Z13595"/>
      <c r="AA13595"/>
    </row>
    <row r="13596" spans="24:27" x14ac:dyDescent="0.25">
      <c r="X13596"/>
      <c r="Y13596"/>
      <c r="Z13596"/>
      <c r="AA13596"/>
    </row>
    <row r="13597" spans="24:27" x14ac:dyDescent="0.25">
      <c r="X13597"/>
      <c r="Y13597"/>
      <c r="Z13597"/>
      <c r="AA13597"/>
    </row>
    <row r="13598" spans="24:27" x14ac:dyDescent="0.25">
      <c r="X13598"/>
      <c r="Y13598"/>
      <c r="Z13598"/>
      <c r="AA13598"/>
    </row>
    <row r="13599" spans="24:27" x14ac:dyDescent="0.25">
      <c r="X13599"/>
      <c r="Y13599"/>
      <c r="Z13599"/>
      <c r="AA13599"/>
    </row>
    <row r="13600" spans="24:27" x14ac:dyDescent="0.25">
      <c r="X13600"/>
      <c r="Y13600"/>
      <c r="Z13600"/>
      <c r="AA13600"/>
    </row>
    <row r="13601" spans="24:27" x14ac:dyDescent="0.25">
      <c r="X13601"/>
      <c r="Y13601"/>
      <c r="Z13601"/>
      <c r="AA13601"/>
    </row>
    <row r="13602" spans="24:27" x14ac:dyDescent="0.25">
      <c r="X13602"/>
      <c r="Y13602"/>
      <c r="Z13602"/>
      <c r="AA13602"/>
    </row>
    <row r="13603" spans="24:27" x14ac:dyDescent="0.25">
      <c r="X13603"/>
      <c r="Y13603"/>
      <c r="Z13603"/>
      <c r="AA13603"/>
    </row>
    <row r="13604" spans="24:27" x14ac:dyDescent="0.25">
      <c r="X13604"/>
      <c r="Y13604"/>
      <c r="Z13604"/>
      <c r="AA13604"/>
    </row>
    <row r="13605" spans="24:27" x14ac:dyDescent="0.25">
      <c r="X13605"/>
      <c r="Y13605"/>
      <c r="Z13605"/>
      <c r="AA13605"/>
    </row>
    <row r="13606" spans="24:27" x14ac:dyDescent="0.25">
      <c r="X13606"/>
      <c r="Y13606"/>
      <c r="Z13606"/>
      <c r="AA13606"/>
    </row>
    <row r="13607" spans="24:27" x14ac:dyDescent="0.25">
      <c r="X13607"/>
      <c r="Y13607"/>
      <c r="Z13607"/>
      <c r="AA13607"/>
    </row>
    <row r="13608" spans="24:27" x14ac:dyDescent="0.25">
      <c r="X13608"/>
      <c r="Y13608"/>
      <c r="Z13608"/>
      <c r="AA13608"/>
    </row>
    <row r="13609" spans="24:27" x14ac:dyDescent="0.25">
      <c r="X13609"/>
      <c r="Y13609"/>
      <c r="Z13609"/>
      <c r="AA13609"/>
    </row>
    <row r="13610" spans="24:27" x14ac:dyDescent="0.25">
      <c r="X13610"/>
      <c r="Y13610"/>
      <c r="Z13610"/>
      <c r="AA13610"/>
    </row>
    <row r="13611" spans="24:27" x14ac:dyDescent="0.25">
      <c r="X13611"/>
      <c r="Y13611"/>
      <c r="Z13611"/>
      <c r="AA13611"/>
    </row>
    <row r="13612" spans="24:27" x14ac:dyDescent="0.25">
      <c r="X13612"/>
      <c r="Y13612"/>
      <c r="Z13612"/>
      <c r="AA13612"/>
    </row>
    <row r="13613" spans="24:27" x14ac:dyDescent="0.25">
      <c r="X13613"/>
      <c r="Y13613"/>
      <c r="Z13613"/>
      <c r="AA13613"/>
    </row>
    <row r="13614" spans="24:27" x14ac:dyDescent="0.25">
      <c r="X13614"/>
      <c r="Y13614"/>
      <c r="Z13614"/>
      <c r="AA13614"/>
    </row>
    <row r="13615" spans="24:27" x14ac:dyDescent="0.25">
      <c r="X13615"/>
      <c r="Y13615"/>
      <c r="Z13615"/>
      <c r="AA13615"/>
    </row>
    <row r="13616" spans="24:27" x14ac:dyDescent="0.25">
      <c r="X13616"/>
      <c r="Y13616"/>
      <c r="Z13616"/>
      <c r="AA13616"/>
    </row>
    <row r="13617" spans="24:27" x14ac:dyDescent="0.25">
      <c r="X13617"/>
      <c r="Y13617"/>
      <c r="Z13617"/>
      <c r="AA13617"/>
    </row>
    <row r="13618" spans="24:27" x14ac:dyDescent="0.25">
      <c r="X13618"/>
      <c r="Y13618"/>
      <c r="Z13618"/>
      <c r="AA13618"/>
    </row>
    <row r="13619" spans="24:27" x14ac:dyDescent="0.25">
      <c r="X13619"/>
      <c r="Y13619"/>
      <c r="Z13619"/>
      <c r="AA13619"/>
    </row>
    <row r="13620" spans="24:27" x14ac:dyDescent="0.25">
      <c r="X13620"/>
      <c r="Y13620"/>
      <c r="Z13620"/>
      <c r="AA13620"/>
    </row>
    <row r="13621" spans="24:27" x14ac:dyDescent="0.25">
      <c r="X13621"/>
      <c r="Y13621"/>
      <c r="Z13621"/>
      <c r="AA13621"/>
    </row>
    <row r="13622" spans="24:27" x14ac:dyDescent="0.25">
      <c r="X13622"/>
      <c r="Y13622"/>
      <c r="Z13622"/>
      <c r="AA13622"/>
    </row>
    <row r="13623" spans="24:27" x14ac:dyDescent="0.25">
      <c r="X13623"/>
      <c r="Y13623"/>
      <c r="Z13623"/>
      <c r="AA13623"/>
    </row>
    <row r="13624" spans="24:27" x14ac:dyDescent="0.25">
      <c r="X13624"/>
      <c r="Y13624"/>
      <c r="Z13624"/>
      <c r="AA13624"/>
    </row>
    <row r="13625" spans="24:27" x14ac:dyDescent="0.25">
      <c r="X13625"/>
      <c r="Y13625"/>
      <c r="Z13625"/>
      <c r="AA13625"/>
    </row>
    <row r="13626" spans="24:27" x14ac:dyDescent="0.25">
      <c r="X13626"/>
      <c r="Y13626"/>
      <c r="Z13626"/>
      <c r="AA13626"/>
    </row>
    <row r="13627" spans="24:27" x14ac:dyDescent="0.25">
      <c r="X13627"/>
      <c r="Y13627"/>
      <c r="Z13627"/>
      <c r="AA13627"/>
    </row>
    <row r="13628" spans="24:27" x14ac:dyDescent="0.25">
      <c r="X13628"/>
      <c r="Y13628"/>
      <c r="Z13628"/>
      <c r="AA13628"/>
    </row>
    <row r="13629" spans="24:27" x14ac:dyDescent="0.25">
      <c r="X13629"/>
      <c r="Y13629"/>
      <c r="Z13629"/>
      <c r="AA13629"/>
    </row>
    <row r="13630" spans="24:27" x14ac:dyDescent="0.25">
      <c r="X13630"/>
      <c r="Y13630"/>
      <c r="Z13630"/>
      <c r="AA13630"/>
    </row>
    <row r="13631" spans="24:27" x14ac:dyDescent="0.25">
      <c r="X13631"/>
      <c r="Y13631"/>
      <c r="Z13631"/>
      <c r="AA13631"/>
    </row>
    <row r="13632" spans="24:27" x14ac:dyDescent="0.25">
      <c r="X13632"/>
      <c r="Y13632"/>
      <c r="Z13632"/>
      <c r="AA13632"/>
    </row>
    <row r="13633" spans="24:27" x14ac:dyDescent="0.25">
      <c r="X13633"/>
      <c r="Y13633"/>
      <c r="Z13633"/>
      <c r="AA13633"/>
    </row>
    <row r="13634" spans="24:27" x14ac:dyDescent="0.25">
      <c r="X13634"/>
      <c r="Y13634"/>
      <c r="Z13634"/>
      <c r="AA13634"/>
    </row>
    <row r="13635" spans="24:27" x14ac:dyDescent="0.25">
      <c r="X13635"/>
      <c r="Y13635"/>
      <c r="Z13635"/>
      <c r="AA13635"/>
    </row>
    <row r="13636" spans="24:27" x14ac:dyDescent="0.25">
      <c r="X13636"/>
      <c r="Y13636"/>
      <c r="Z13636"/>
      <c r="AA13636"/>
    </row>
    <row r="13637" spans="24:27" x14ac:dyDescent="0.25">
      <c r="X13637"/>
      <c r="Y13637"/>
      <c r="Z13637"/>
      <c r="AA13637"/>
    </row>
    <row r="13638" spans="24:27" x14ac:dyDescent="0.25">
      <c r="X13638"/>
      <c r="Y13638"/>
      <c r="Z13638"/>
      <c r="AA13638"/>
    </row>
    <row r="13639" spans="24:27" x14ac:dyDescent="0.25">
      <c r="X13639"/>
      <c r="Y13639"/>
      <c r="Z13639"/>
      <c r="AA13639"/>
    </row>
    <row r="13640" spans="24:27" x14ac:dyDescent="0.25">
      <c r="X13640"/>
      <c r="Y13640"/>
      <c r="Z13640"/>
      <c r="AA13640"/>
    </row>
    <row r="13641" spans="24:27" x14ac:dyDescent="0.25">
      <c r="X13641"/>
      <c r="Y13641"/>
      <c r="Z13641"/>
      <c r="AA13641"/>
    </row>
    <row r="13642" spans="24:27" x14ac:dyDescent="0.25">
      <c r="X13642"/>
      <c r="Y13642"/>
      <c r="Z13642"/>
      <c r="AA13642"/>
    </row>
    <row r="13643" spans="24:27" x14ac:dyDescent="0.25">
      <c r="X13643"/>
      <c r="Y13643"/>
      <c r="Z13643"/>
      <c r="AA13643"/>
    </row>
    <row r="13644" spans="24:27" x14ac:dyDescent="0.25">
      <c r="X13644"/>
      <c r="Y13644"/>
      <c r="Z13644"/>
      <c r="AA13644"/>
    </row>
    <row r="13645" spans="24:27" x14ac:dyDescent="0.25">
      <c r="X13645"/>
      <c r="Y13645"/>
      <c r="Z13645"/>
      <c r="AA13645"/>
    </row>
    <row r="13646" spans="24:27" x14ac:dyDescent="0.25">
      <c r="X13646"/>
      <c r="Y13646"/>
      <c r="Z13646"/>
      <c r="AA13646"/>
    </row>
    <row r="13647" spans="24:27" x14ac:dyDescent="0.25">
      <c r="X13647"/>
      <c r="Y13647"/>
      <c r="Z13647"/>
      <c r="AA13647"/>
    </row>
    <row r="13648" spans="24:27" x14ac:dyDescent="0.25">
      <c r="X13648"/>
      <c r="Y13648"/>
      <c r="Z13648"/>
      <c r="AA13648"/>
    </row>
    <row r="13649" spans="24:27" x14ac:dyDescent="0.25">
      <c r="X13649"/>
      <c r="Y13649"/>
      <c r="Z13649"/>
      <c r="AA13649"/>
    </row>
    <row r="13650" spans="24:27" x14ac:dyDescent="0.25">
      <c r="X13650"/>
      <c r="Y13650"/>
      <c r="Z13650"/>
      <c r="AA13650"/>
    </row>
    <row r="13651" spans="24:27" x14ac:dyDescent="0.25">
      <c r="X13651"/>
      <c r="Y13651"/>
      <c r="Z13651"/>
      <c r="AA13651"/>
    </row>
    <row r="13652" spans="24:27" x14ac:dyDescent="0.25">
      <c r="X13652"/>
      <c r="Y13652"/>
      <c r="Z13652"/>
      <c r="AA13652"/>
    </row>
    <row r="13653" spans="24:27" x14ac:dyDescent="0.25">
      <c r="X13653"/>
      <c r="Y13653"/>
      <c r="Z13653"/>
      <c r="AA13653"/>
    </row>
    <row r="13654" spans="24:27" x14ac:dyDescent="0.25">
      <c r="X13654"/>
      <c r="Y13654"/>
      <c r="Z13654"/>
      <c r="AA13654"/>
    </row>
    <row r="13655" spans="24:27" x14ac:dyDescent="0.25">
      <c r="X13655"/>
      <c r="Y13655"/>
      <c r="Z13655"/>
      <c r="AA13655"/>
    </row>
    <row r="13656" spans="24:27" x14ac:dyDescent="0.25">
      <c r="X13656"/>
      <c r="Y13656"/>
      <c r="Z13656"/>
      <c r="AA13656"/>
    </row>
    <row r="13657" spans="24:27" x14ac:dyDescent="0.25">
      <c r="X13657"/>
      <c r="Y13657"/>
      <c r="Z13657"/>
      <c r="AA13657"/>
    </row>
    <row r="13658" spans="24:27" x14ac:dyDescent="0.25">
      <c r="X13658"/>
      <c r="Y13658"/>
      <c r="Z13658"/>
      <c r="AA13658"/>
    </row>
    <row r="13659" spans="24:27" x14ac:dyDescent="0.25">
      <c r="X13659"/>
      <c r="Y13659"/>
      <c r="Z13659"/>
      <c r="AA13659"/>
    </row>
    <row r="13660" spans="24:27" x14ac:dyDescent="0.25">
      <c r="X13660"/>
      <c r="Y13660"/>
      <c r="Z13660"/>
      <c r="AA13660"/>
    </row>
    <row r="13661" spans="24:27" x14ac:dyDescent="0.25">
      <c r="X13661"/>
      <c r="Y13661"/>
      <c r="Z13661"/>
      <c r="AA13661"/>
    </row>
    <row r="13662" spans="24:27" x14ac:dyDescent="0.25">
      <c r="X13662"/>
      <c r="Y13662"/>
      <c r="Z13662"/>
      <c r="AA13662"/>
    </row>
    <row r="13663" spans="24:27" x14ac:dyDescent="0.25">
      <c r="X13663"/>
      <c r="Y13663"/>
      <c r="Z13663"/>
      <c r="AA13663"/>
    </row>
    <row r="13664" spans="24:27" x14ac:dyDescent="0.25">
      <c r="X13664"/>
      <c r="Y13664"/>
      <c r="Z13664"/>
      <c r="AA13664"/>
    </row>
    <row r="13665" spans="24:27" x14ac:dyDescent="0.25">
      <c r="X13665"/>
      <c r="Y13665"/>
      <c r="Z13665"/>
      <c r="AA13665"/>
    </row>
    <row r="13666" spans="24:27" x14ac:dyDescent="0.25">
      <c r="X13666"/>
      <c r="Y13666"/>
      <c r="Z13666"/>
      <c r="AA13666"/>
    </row>
    <row r="13667" spans="24:27" x14ac:dyDescent="0.25">
      <c r="X13667"/>
      <c r="Y13667"/>
      <c r="Z13667"/>
      <c r="AA13667"/>
    </row>
    <row r="13668" spans="24:27" x14ac:dyDescent="0.25">
      <c r="X13668"/>
      <c r="Y13668"/>
      <c r="Z13668"/>
      <c r="AA13668"/>
    </row>
    <row r="13669" spans="24:27" x14ac:dyDescent="0.25">
      <c r="X13669"/>
      <c r="Y13669"/>
      <c r="Z13669"/>
      <c r="AA13669"/>
    </row>
    <row r="13670" spans="24:27" x14ac:dyDescent="0.25">
      <c r="X13670"/>
      <c r="Y13670"/>
      <c r="Z13670"/>
      <c r="AA13670"/>
    </row>
    <row r="13671" spans="24:27" x14ac:dyDescent="0.25">
      <c r="X13671"/>
      <c r="Y13671"/>
      <c r="Z13671"/>
      <c r="AA13671"/>
    </row>
    <row r="13672" spans="24:27" x14ac:dyDescent="0.25">
      <c r="X13672"/>
      <c r="Y13672"/>
      <c r="Z13672"/>
      <c r="AA13672"/>
    </row>
    <row r="13673" spans="24:27" x14ac:dyDescent="0.25">
      <c r="X13673"/>
      <c r="Y13673"/>
      <c r="Z13673"/>
      <c r="AA13673"/>
    </row>
    <row r="13674" spans="24:27" x14ac:dyDescent="0.25">
      <c r="X13674"/>
      <c r="Y13674"/>
      <c r="Z13674"/>
      <c r="AA13674"/>
    </row>
    <row r="13675" spans="24:27" x14ac:dyDescent="0.25">
      <c r="X13675"/>
      <c r="Y13675"/>
      <c r="Z13675"/>
      <c r="AA13675"/>
    </row>
    <row r="13676" spans="24:27" x14ac:dyDescent="0.25">
      <c r="X13676"/>
      <c r="Y13676"/>
      <c r="Z13676"/>
      <c r="AA13676"/>
    </row>
    <row r="13677" spans="24:27" x14ac:dyDescent="0.25">
      <c r="X13677"/>
      <c r="Y13677"/>
      <c r="Z13677"/>
      <c r="AA13677"/>
    </row>
    <row r="13678" spans="24:27" x14ac:dyDescent="0.25">
      <c r="X13678"/>
      <c r="Y13678"/>
      <c r="Z13678"/>
      <c r="AA13678"/>
    </row>
    <row r="13679" spans="24:27" x14ac:dyDescent="0.25">
      <c r="X13679"/>
      <c r="Y13679"/>
      <c r="Z13679"/>
      <c r="AA13679"/>
    </row>
    <row r="13680" spans="24:27" x14ac:dyDescent="0.25">
      <c r="X13680"/>
      <c r="Y13680"/>
      <c r="Z13680"/>
      <c r="AA13680"/>
    </row>
    <row r="13681" spans="24:27" x14ac:dyDescent="0.25">
      <c r="X13681"/>
      <c r="Y13681"/>
      <c r="Z13681"/>
      <c r="AA13681"/>
    </row>
    <row r="13682" spans="24:27" x14ac:dyDescent="0.25">
      <c r="X13682"/>
      <c r="Y13682"/>
      <c r="Z13682"/>
      <c r="AA13682"/>
    </row>
    <row r="13683" spans="24:27" x14ac:dyDescent="0.25">
      <c r="X13683"/>
      <c r="Y13683"/>
      <c r="Z13683"/>
      <c r="AA13683"/>
    </row>
    <row r="13684" spans="24:27" x14ac:dyDescent="0.25">
      <c r="X13684"/>
      <c r="Y13684"/>
      <c r="Z13684"/>
      <c r="AA13684"/>
    </row>
    <row r="13685" spans="24:27" x14ac:dyDescent="0.25">
      <c r="X13685"/>
      <c r="Y13685"/>
      <c r="Z13685"/>
      <c r="AA13685"/>
    </row>
    <row r="13686" spans="24:27" x14ac:dyDescent="0.25">
      <c r="X13686"/>
      <c r="Y13686"/>
      <c r="Z13686"/>
      <c r="AA13686"/>
    </row>
    <row r="13687" spans="24:27" x14ac:dyDescent="0.25">
      <c r="X13687"/>
      <c r="Y13687"/>
      <c r="Z13687"/>
      <c r="AA13687"/>
    </row>
    <row r="13688" spans="24:27" x14ac:dyDescent="0.25">
      <c r="X13688"/>
      <c r="Y13688"/>
      <c r="Z13688"/>
      <c r="AA13688"/>
    </row>
    <row r="13689" spans="24:27" x14ac:dyDescent="0.25">
      <c r="X13689"/>
      <c r="Y13689"/>
      <c r="Z13689"/>
      <c r="AA13689"/>
    </row>
    <row r="13690" spans="24:27" x14ac:dyDescent="0.25">
      <c r="X13690"/>
      <c r="Y13690"/>
      <c r="Z13690"/>
      <c r="AA13690"/>
    </row>
    <row r="13691" spans="24:27" x14ac:dyDescent="0.25">
      <c r="X13691"/>
      <c r="Y13691"/>
      <c r="Z13691"/>
      <c r="AA13691"/>
    </row>
    <row r="13692" spans="24:27" x14ac:dyDescent="0.25">
      <c r="X13692"/>
      <c r="Y13692"/>
      <c r="Z13692"/>
      <c r="AA13692"/>
    </row>
    <row r="13693" spans="24:27" x14ac:dyDescent="0.25">
      <c r="X13693"/>
      <c r="Y13693"/>
      <c r="Z13693"/>
      <c r="AA13693"/>
    </row>
    <row r="13694" spans="24:27" x14ac:dyDescent="0.25">
      <c r="X13694"/>
      <c r="Y13694"/>
      <c r="Z13694"/>
      <c r="AA13694"/>
    </row>
    <row r="13695" spans="24:27" x14ac:dyDescent="0.25">
      <c r="X13695"/>
      <c r="Y13695"/>
      <c r="Z13695"/>
      <c r="AA13695"/>
    </row>
    <row r="13696" spans="24:27" x14ac:dyDescent="0.25">
      <c r="X13696"/>
      <c r="Y13696"/>
      <c r="Z13696"/>
      <c r="AA13696"/>
    </row>
    <row r="13697" spans="24:27" x14ac:dyDescent="0.25">
      <c r="X13697"/>
      <c r="Y13697"/>
      <c r="Z13697"/>
      <c r="AA13697"/>
    </row>
    <row r="13698" spans="24:27" x14ac:dyDescent="0.25">
      <c r="X13698"/>
      <c r="Y13698"/>
      <c r="Z13698"/>
      <c r="AA13698"/>
    </row>
    <row r="13699" spans="24:27" x14ac:dyDescent="0.25">
      <c r="X13699"/>
      <c r="Y13699"/>
      <c r="Z13699"/>
      <c r="AA13699"/>
    </row>
    <row r="13700" spans="24:27" x14ac:dyDescent="0.25">
      <c r="X13700"/>
      <c r="Y13700"/>
      <c r="Z13700"/>
      <c r="AA13700"/>
    </row>
    <row r="13701" spans="24:27" x14ac:dyDescent="0.25">
      <c r="X13701"/>
      <c r="Y13701"/>
      <c r="Z13701"/>
      <c r="AA13701"/>
    </row>
    <row r="13702" spans="24:27" x14ac:dyDescent="0.25">
      <c r="X13702"/>
      <c r="Y13702"/>
      <c r="Z13702"/>
      <c r="AA13702"/>
    </row>
    <row r="13703" spans="24:27" x14ac:dyDescent="0.25">
      <c r="X13703"/>
      <c r="Y13703"/>
      <c r="Z13703"/>
      <c r="AA13703"/>
    </row>
    <row r="13704" spans="24:27" x14ac:dyDescent="0.25">
      <c r="X13704"/>
      <c r="Y13704"/>
      <c r="Z13704"/>
      <c r="AA13704"/>
    </row>
    <row r="13705" spans="24:27" x14ac:dyDescent="0.25">
      <c r="X13705"/>
      <c r="Y13705"/>
      <c r="Z13705"/>
      <c r="AA13705"/>
    </row>
    <row r="13706" spans="24:27" x14ac:dyDescent="0.25">
      <c r="X13706"/>
      <c r="Y13706"/>
      <c r="Z13706"/>
      <c r="AA13706"/>
    </row>
    <row r="13707" spans="24:27" x14ac:dyDescent="0.25">
      <c r="X13707"/>
      <c r="Y13707"/>
      <c r="Z13707"/>
      <c r="AA13707"/>
    </row>
    <row r="13708" spans="24:27" x14ac:dyDescent="0.25">
      <c r="X13708"/>
      <c r="Y13708"/>
      <c r="Z13708"/>
      <c r="AA13708"/>
    </row>
    <row r="13709" spans="24:27" x14ac:dyDescent="0.25">
      <c r="X13709"/>
      <c r="Y13709"/>
      <c r="Z13709"/>
      <c r="AA13709"/>
    </row>
    <row r="13710" spans="24:27" x14ac:dyDescent="0.25">
      <c r="X13710"/>
      <c r="Y13710"/>
      <c r="Z13710"/>
      <c r="AA13710"/>
    </row>
    <row r="13711" spans="24:27" x14ac:dyDescent="0.25">
      <c r="X13711"/>
      <c r="Y13711"/>
      <c r="Z13711"/>
      <c r="AA13711"/>
    </row>
    <row r="13712" spans="24:27" x14ac:dyDescent="0.25">
      <c r="X13712"/>
      <c r="Y13712"/>
      <c r="Z13712"/>
      <c r="AA13712"/>
    </row>
    <row r="13713" spans="24:27" x14ac:dyDescent="0.25">
      <c r="X13713"/>
      <c r="Y13713"/>
      <c r="Z13713"/>
      <c r="AA13713"/>
    </row>
    <row r="13714" spans="24:27" x14ac:dyDescent="0.25">
      <c r="X13714"/>
      <c r="Y13714"/>
      <c r="Z13714"/>
      <c r="AA13714"/>
    </row>
    <row r="13715" spans="24:27" x14ac:dyDescent="0.25">
      <c r="X13715"/>
      <c r="Y13715"/>
      <c r="Z13715"/>
      <c r="AA13715"/>
    </row>
    <row r="13716" spans="24:27" x14ac:dyDescent="0.25">
      <c r="X13716"/>
      <c r="Y13716"/>
      <c r="Z13716"/>
      <c r="AA13716"/>
    </row>
    <row r="13717" spans="24:27" x14ac:dyDescent="0.25">
      <c r="X13717"/>
      <c r="Y13717"/>
      <c r="Z13717"/>
      <c r="AA13717"/>
    </row>
    <row r="13718" spans="24:27" x14ac:dyDescent="0.25">
      <c r="X13718"/>
      <c r="Y13718"/>
      <c r="Z13718"/>
      <c r="AA13718"/>
    </row>
    <row r="13719" spans="24:27" x14ac:dyDescent="0.25">
      <c r="X13719"/>
      <c r="Y13719"/>
      <c r="Z13719"/>
      <c r="AA13719"/>
    </row>
    <row r="13720" spans="24:27" x14ac:dyDescent="0.25">
      <c r="X13720"/>
      <c r="Y13720"/>
      <c r="Z13720"/>
      <c r="AA13720"/>
    </row>
    <row r="13721" spans="24:27" x14ac:dyDescent="0.25">
      <c r="X13721"/>
      <c r="Y13721"/>
      <c r="Z13721"/>
      <c r="AA13721"/>
    </row>
    <row r="13722" spans="24:27" x14ac:dyDescent="0.25">
      <c r="X13722"/>
      <c r="Y13722"/>
      <c r="Z13722"/>
      <c r="AA13722"/>
    </row>
    <row r="13723" spans="24:27" x14ac:dyDescent="0.25">
      <c r="X13723"/>
      <c r="Y13723"/>
      <c r="Z13723"/>
      <c r="AA13723"/>
    </row>
    <row r="13724" spans="24:27" x14ac:dyDescent="0.25">
      <c r="X13724"/>
      <c r="Y13724"/>
      <c r="Z13724"/>
      <c r="AA13724"/>
    </row>
    <row r="13725" spans="24:27" x14ac:dyDescent="0.25">
      <c r="X13725"/>
      <c r="Y13725"/>
      <c r="Z13725"/>
      <c r="AA13725"/>
    </row>
    <row r="13726" spans="24:27" x14ac:dyDescent="0.25">
      <c r="X13726"/>
      <c r="Y13726"/>
      <c r="Z13726"/>
      <c r="AA13726"/>
    </row>
    <row r="13727" spans="24:27" x14ac:dyDescent="0.25">
      <c r="X13727"/>
      <c r="Y13727"/>
      <c r="Z13727"/>
      <c r="AA13727"/>
    </row>
    <row r="13728" spans="24:27" x14ac:dyDescent="0.25">
      <c r="X13728"/>
      <c r="Y13728"/>
      <c r="Z13728"/>
      <c r="AA13728"/>
    </row>
    <row r="13729" spans="24:27" x14ac:dyDescent="0.25">
      <c r="X13729"/>
      <c r="Y13729"/>
      <c r="Z13729"/>
      <c r="AA13729"/>
    </row>
    <row r="13730" spans="24:27" x14ac:dyDescent="0.25">
      <c r="X13730"/>
      <c r="Y13730"/>
      <c r="Z13730"/>
      <c r="AA13730"/>
    </row>
    <row r="13731" spans="24:27" x14ac:dyDescent="0.25">
      <c r="X13731"/>
      <c r="Y13731"/>
      <c r="Z13731"/>
      <c r="AA13731"/>
    </row>
    <row r="13732" spans="24:27" x14ac:dyDescent="0.25">
      <c r="X13732"/>
      <c r="Y13732"/>
      <c r="Z13732"/>
      <c r="AA13732"/>
    </row>
    <row r="13733" spans="24:27" x14ac:dyDescent="0.25">
      <c r="X13733"/>
      <c r="Y13733"/>
      <c r="Z13733"/>
      <c r="AA13733"/>
    </row>
    <row r="13734" spans="24:27" x14ac:dyDescent="0.25">
      <c r="X13734"/>
      <c r="Y13734"/>
      <c r="Z13734"/>
      <c r="AA13734"/>
    </row>
    <row r="13735" spans="24:27" x14ac:dyDescent="0.25">
      <c r="X13735"/>
      <c r="Y13735"/>
      <c r="Z13735"/>
      <c r="AA13735"/>
    </row>
    <row r="13736" spans="24:27" x14ac:dyDescent="0.25">
      <c r="X13736"/>
      <c r="Y13736"/>
      <c r="Z13736"/>
      <c r="AA13736"/>
    </row>
    <row r="13737" spans="24:27" x14ac:dyDescent="0.25">
      <c r="X13737"/>
      <c r="Y13737"/>
      <c r="Z13737"/>
      <c r="AA13737"/>
    </row>
    <row r="13738" spans="24:27" x14ac:dyDescent="0.25">
      <c r="X13738"/>
      <c r="Y13738"/>
      <c r="Z13738"/>
      <c r="AA13738"/>
    </row>
    <row r="13739" spans="24:27" x14ac:dyDescent="0.25">
      <c r="X13739"/>
      <c r="Y13739"/>
      <c r="Z13739"/>
      <c r="AA13739"/>
    </row>
    <row r="13740" spans="24:27" x14ac:dyDescent="0.25">
      <c r="X13740"/>
      <c r="Y13740"/>
      <c r="Z13740"/>
      <c r="AA13740"/>
    </row>
    <row r="13741" spans="24:27" x14ac:dyDescent="0.25">
      <c r="X13741"/>
      <c r="Y13741"/>
      <c r="Z13741"/>
      <c r="AA13741"/>
    </row>
    <row r="13742" spans="24:27" x14ac:dyDescent="0.25">
      <c r="X13742"/>
      <c r="Y13742"/>
      <c r="Z13742"/>
      <c r="AA13742"/>
    </row>
    <row r="13743" spans="24:27" x14ac:dyDescent="0.25">
      <c r="X13743"/>
      <c r="Y13743"/>
      <c r="Z13743"/>
      <c r="AA13743"/>
    </row>
    <row r="13744" spans="24:27" x14ac:dyDescent="0.25">
      <c r="X13744"/>
      <c r="Y13744"/>
      <c r="Z13744"/>
      <c r="AA13744"/>
    </row>
    <row r="13745" spans="24:27" x14ac:dyDescent="0.25">
      <c r="X13745"/>
      <c r="Y13745"/>
      <c r="Z13745"/>
      <c r="AA13745"/>
    </row>
    <row r="13746" spans="24:27" x14ac:dyDescent="0.25">
      <c r="X13746"/>
      <c r="Y13746"/>
      <c r="Z13746"/>
      <c r="AA13746"/>
    </row>
    <row r="13747" spans="24:27" x14ac:dyDescent="0.25">
      <c r="X13747"/>
      <c r="Y13747"/>
      <c r="Z13747"/>
      <c r="AA13747"/>
    </row>
    <row r="13748" spans="24:27" x14ac:dyDescent="0.25">
      <c r="X13748"/>
      <c r="Y13748"/>
      <c r="Z13748"/>
      <c r="AA13748"/>
    </row>
    <row r="13749" spans="24:27" x14ac:dyDescent="0.25">
      <c r="X13749"/>
      <c r="Y13749"/>
      <c r="Z13749"/>
      <c r="AA13749"/>
    </row>
    <row r="13750" spans="24:27" x14ac:dyDescent="0.25">
      <c r="X13750"/>
      <c r="Y13750"/>
      <c r="Z13750"/>
      <c r="AA13750"/>
    </row>
    <row r="13751" spans="24:27" x14ac:dyDescent="0.25">
      <c r="X13751"/>
      <c r="Y13751"/>
      <c r="Z13751"/>
      <c r="AA13751"/>
    </row>
    <row r="13752" spans="24:27" x14ac:dyDescent="0.25">
      <c r="X13752"/>
      <c r="Y13752"/>
      <c r="Z13752"/>
      <c r="AA13752"/>
    </row>
    <row r="13753" spans="24:27" x14ac:dyDescent="0.25">
      <c r="X13753"/>
      <c r="Y13753"/>
      <c r="Z13753"/>
      <c r="AA13753"/>
    </row>
    <row r="13754" spans="24:27" x14ac:dyDescent="0.25">
      <c r="X13754"/>
      <c r="Y13754"/>
      <c r="Z13754"/>
      <c r="AA13754"/>
    </row>
    <row r="13755" spans="24:27" x14ac:dyDescent="0.25">
      <c r="X13755"/>
      <c r="Y13755"/>
      <c r="Z13755"/>
      <c r="AA13755"/>
    </row>
    <row r="13756" spans="24:27" x14ac:dyDescent="0.25">
      <c r="X13756"/>
      <c r="Y13756"/>
      <c r="Z13756"/>
      <c r="AA13756"/>
    </row>
    <row r="13757" spans="24:27" x14ac:dyDescent="0.25">
      <c r="X13757"/>
      <c r="Y13757"/>
      <c r="Z13757"/>
      <c r="AA13757"/>
    </row>
    <row r="13758" spans="24:27" x14ac:dyDescent="0.25">
      <c r="X13758"/>
      <c r="Y13758"/>
      <c r="Z13758"/>
      <c r="AA13758"/>
    </row>
    <row r="13759" spans="24:27" x14ac:dyDescent="0.25">
      <c r="X13759"/>
      <c r="Y13759"/>
      <c r="Z13759"/>
      <c r="AA13759"/>
    </row>
    <row r="13760" spans="24:27" x14ac:dyDescent="0.25">
      <c r="X13760"/>
      <c r="Y13760"/>
      <c r="Z13760"/>
      <c r="AA13760"/>
    </row>
    <row r="13761" spans="24:27" x14ac:dyDescent="0.25">
      <c r="X13761"/>
      <c r="Y13761"/>
      <c r="Z13761"/>
      <c r="AA13761"/>
    </row>
    <row r="13762" spans="24:27" x14ac:dyDescent="0.25">
      <c r="X13762"/>
      <c r="Y13762"/>
      <c r="Z13762"/>
      <c r="AA13762"/>
    </row>
    <row r="13763" spans="24:27" x14ac:dyDescent="0.25">
      <c r="X13763"/>
      <c r="Y13763"/>
      <c r="Z13763"/>
      <c r="AA13763"/>
    </row>
    <row r="13764" spans="24:27" x14ac:dyDescent="0.25">
      <c r="X13764"/>
      <c r="Y13764"/>
      <c r="Z13764"/>
      <c r="AA13764"/>
    </row>
    <row r="13765" spans="24:27" x14ac:dyDescent="0.25">
      <c r="X13765"/>
      <c r="Y13765"/>
      <c r="Z13765"/>
      <c r="AA13765"/>
    </row>
    <row r="13766" spans="24:27" x14ac:dyDescent="0.25">
      <c r="X13766"/>
      <c r="Y13766"/>
      <c r="Z13766"/>
      <c r="AA13766"/>
    </row>
    <row r="13767" spans="24:27" x14ac:dyDescent="0.25">
      <c r="X13767"/>
      <c r="Y13767"/>
      <c r="Z13767"/>
      <c r="AA13767"/>
    </row>
    <row r="13768" spans="24:27" x14ac:dyDescent="0.25">
      <c r="X13768"/>
      <c r="Y13768"/>
      <c r="Z13768"/>
      <c r="AA13768"/>
    </row>
    <row r="13769" spans="24:27" x14ac:dyDescent="0.25">
      <c r="X13769"/>
      <c r="Y13769"/>
      <c r="Z13769"/>
      <c r="AA13769"/>
    </row>
    <row r="13770" spans="24:27" x14ac:dyDescent="0.25">
      <c r="X13770"/>
      <c r="Y13770"/>
      <c r="Z13770"/>
      <c r="AA13770"/>
    </row>
    <row r="13771" spans="24:27" x14ac:dyDescent="0.25">
      <c r="X13771"/>
      <c r="Y13771"/>
      <c r="Z13771"/>
      <c r="AA13771"/>
    </row>
    <row r="13772" spans="24:27" x14ac:dyDescent="0.25">
      <c r="X13772"/>
      <c r="Y13772"/>
      <c r="Z13772"/>
      <c r="AA13772"/>
    </row>
    <row r="13773" spans="24:27" x14ac:dyDescent="0.25">
      <c r="X13773"/>
      <c r="Y13773"/>
      <c r="Z13773"/>
      <c r="AA13773"/>
    </row>
    <row r="13774" spans="24:27" x14ac:dyDescent="0.25">
      <c r="X13774"/>
      <c r="Y13774"/>
      <c r="Z13774"/>
      <c r="AA13774"/>
    </row>
    <row r="13775" spans="24:27" x14ac:dyDescent="0.25">
      <c r="X13775"/>
      <c r="Y13775"/>
      <c r="Z13775"/>
      <c r="AA13775"/>
    </row>
    <row r="13776" spans="24:27" x14ac:dyDescent="0.25">
      <c r="X13776"/>
      <c r="Y13776"/>
      <c r="Z13776"/>
      <c r="AA13776"/>
    </row>
    <row r="13777" spans="24:27" x14ac:dyDescent="0.25">
      <c r="X13777"/>
      <c r="Y13777"/>
      <c r="Z13777"/>
      <c r="AA13777"/>
    </row>
    <row r="13778" spans="24:27" x14ac:dyDescent="0.25">
      <c r="X13778"/>
      <c r="Y13778"/>
      <c r="Z13778"/>
      <c r="AA13778"/>
    </row>
    <row r="13779" spans="24:27" x14ac:dyDescent="0.25">
      <c r="X13779"/>
      <c r="Y13779"/>
      <c r="Z13779"/>
      <c r="AA13779"/>
    </row>
    <row r="13780" spans="24:27" x14ac:dyDescent="0.25">
      <c r="X13780"/>
      <c r="Y13780"/>
      <c r="Z13780"/>
      <c r="AA13780"/>
    </row>
    <row r="13781" spans="24:27" x14ac:dyDescent="0.25">
      <c r="X13781"/>
      <c r="Y13781"/>
      <c r="Z13781"/>
      <c r="AA13781"/>
    </row>
    <row r="13782" spans="24:27" x14ac:dyDescent="0.25">
      <c r="X13782"/>
      <c r="Y13782"/>
      <c r="Z13782"/>
      <c r="AA13782"/>
    </row>
    <row r="13783" spans="24:27" x14ac:dyDescent="0.25">
      <c r="X13783"/>
      <c r="Y13783"/>
      <c r="Z13783"/>
      <c r="AA13783"/>
    </row>
    <row r="13784" spans="24:27" x14ac:dyDescent="0.25">
      <c r="X13784"/>
      <c r="Y13784"/>
      <c r="Z13784"/>
      <c r="AA13784"/>
    </row>
    <row r="13785" spans="24:27" x14ac:dyDescent="0.25">
      <c r="X13785"/>
      <c r="Y13785"/>
      <c r="Z13785"/>
      <c r="AA13785"/>
    </row>
    <row r="13786" spans="24:27" x14ac:dyDescent="0.25">
      <c r="X13786"/>
      <c r="Y13786"/>
      <c r="Z13786"/>
      <c r="AA13786"/>
    </row>
    <row r="13787" spans="24:27" x14ac:dyDescent="0.25">
      <c r="X13787"/>
      <c r="Y13787"/>
      <c r="Z13787"/>
      <c r="AA13787"/>
    </row>
    <row r="13788" spans="24:27" x14ac:dyDescent="0.25">
      <c r="X13788"/>
      <c r="Y13788"/>
      <c r="Z13788"/>
      <c r="AA13788"/>
    </row>
    <row r="13789" spans="24:27" x14ac:dyDescent="0.25">
      <c r="X13789"/>
      <c r="Y13789"/>
      <c r="Z13789"/>
      <c r="AA13789"/>
    </row>
    <row r="13790" spans="24:27" x14ac:dyDescent="0.25">
      <c r="X13790"/>
      <c r="Y13790"/>
      <c r="Z13790"/>
      <c r="AA13790"/>
    </row>
    <row r="13791" spans="24:27" x14ac:dyDescent="0.25">
      <c r="X13791"/>
      <c r="Y13791"/>
      <c r="Z13791"/>
      <c r="AA13791"/>
    </row>
    <row r="13792" spans="24:27" x14ac:dyDescent="0.25">
      <c r="X13792"/>
      <c r="Y13792"/>
      <c r="Z13792"/>
      <c r="AA13792"/>
    </row>
    <row r="13793" spans="24:27" x14ac:dyDescent="0.25">
      <c r="X13793"/>
      <c r="Y13793"/>
      <c r="Z13793"/>
      <c r="AA13793"/>
    </row>
    <row r="13794" spans="24:27" x14ac:dyDescent="0.25">
      <c r="X13794"/>
      <c r="Y13794"/>
      <c r="Z13794"/>
      <c r="AA13794"/>
    </row>
    <row r="13795" spans="24:27" x14ac:dyDescent="0.25">
      <c r="X13795"/>
      <c r="Y13795"/>
      <c r="Z13795"/>
      <c r="AA13795"/>
    </row>
    <row r="13796" spans="24:27" x14ac:dyDescent="0.25">
      <c r="X13796"/>
      <c r="Y13796"/>
      <c r="Z13796"/>
      <c r="AA13796"/>
    </row>
    <row r="13797" spans="24:27" x14ac:dyDescent="0.25">
      <c r="X13797"/>
      <c r="Y13797"/>
      <c r="Z13797"/>
      <c r="AA13797"/>
    </row>
    <row r="13798" spans="24:27" x14ac:dyDescent="0.25">
      <c r="X13798"/>
      <c r="Y13798"/>
      <c r="Z13798"/>
      <c r="AA13798"/>
    </row>
    <row r="13799" spans="24:27" x14ac:dyDescent="0.25">
      <c r="X13799"/>
      <c r="Y13799"/>
      <c r="Z13799"/>
      <c r="AA13799"/>
    </row>
    <row r="13800" spans="24:27" x14ac:dyDescent="0.25">
      <c r="X13800"/>
      <c r="Y13800"/>
      <c r="Z13800"/>
      <c r="AA13800"/>
    </row>
    <row r="13801" spans="24:27" x14ac:dyDescent="0.25">
      <c r="X13801"/>
      <c r="Y13801"/>
      <c r="Z13801"/>
      <c r="AA13801"/>
    </row>
    <row r="13802" spans="24:27" x14ac:dyDescent="0.25">
      <c r="X13802"/>
      <c r="Y13802"/>
      <c r="Z13802"/>
      <c r="AA13802"/>
    </row>
    <row r="13803" spans="24:27" x14ac:dyDescent="0.25">
      <c r="X13803"/>
      <c r="Y13803"/>
      <c r="Z13803"/>
      <c r="AA13803"/>
    </row>
    <row r="13804" spans="24:27" x14ac:dyDescent="0.25">
      <c r="X13804"/>
      <c r="Y13804"/>
      <c r="Z13804"/>
      <c r="AA13804"/>
    </row>
    <row r="13805" spans="24:27" x14ac:dyDescent="0.25">
      <c r="X13805"/>
      <c r="Y13805"/>
      <c r="Z13805"/>
      <c r="AA13805"/>
    </row>
    <row r="13806" spans="24:27" x14ac:dyDescent="0.25">
      <c r="X13806"/>
      <c r="Y13806"/>
      <c r="Z13806"/>
      <c r="AA13806"/>
    </row>
    <row r="13807" spans="24:27" x14ac:dyDescent="0.25">
      <c r="X13807"/>
      <c r="Y13807"/>
      <c r="Z13807"/>
      <c r="AA13807"/>
    </row>
    <row r="13808" spans="24:27" x14ac:dyDescent="0.25">
      <c r="X13808"/>
      <c r="Y13808"/>
      <c r="Z13808"/>
      <c r="AA13808"/>
    </row>
    <row r="13809" spans="24:27" x14ac:dyDescent="0.25">
      <c r="X13809"/>
      <c r="Y13809"/>
      <c r="Z13809"/>
      <c r="AA13809"/>
    </row>
    <row r="13810" spans="24:27" x14ac:dyDescent="0.25">
      <c r="X13810"/>
      <c r="Y13810"/>
      <c r="Z13810"/>
      <c r="AA13810"/>
    </row>
    <row r="13811" spans="24:27" x14ac:dyDescent="0.25">
      <c r="X13811"/>
      <c r="Y13811"/>
      <c r="Z13811"/>
      <c r="AA13811"/>
    </row>
    <row r="13812" spans="24:27" x14ac:dyDescent="0.25">
      <c r="X13812"/>
      <c r="Y13812"/>
      <c r="Z13812"/>
      <c r="AA13812"/>
    </row>
    <row r="13813" spans="24:27" x14ac:dyDescent="0.25">
      <c r="X13813"/>
      <c r="Y13813"/>
      <c r="Z13813"/>
      <c r="AA13813"/>
    </row>
    <row r="13814" spans="24:27" x14ac:dyDescent="0.25">
      <c r="X13814"/>
      <c r="Y13814"/>
      <c r="Z13814"/>
      <c r="AA13814"/>
    </row>
    <row r="13815" spans="24:27" x14ac:dyDescent="0.25">
      <c r="X13815"/>
      <c r="Y13815"/>
      <c r="Z13815"/>
      <c r="AA13815"/>
    </row>
    <row r="13816" spans="24:27" x14ac:dyDescent="0.25">
      <c r="X13816"/>
      <c r="Y13816"/>
      <c r="Z13816"/>
      <c r="AA13816"/>
    </row>
    <row r="13817" spans="24:27" x14ac:dyDescent="0.25">
      <c r="X13817"/>
      <c r="Y13817"/>
      <c r="Z13817"/>
      <c r="AA13817"/>
    </row>
    <row r="13818" spans="24:27" x14ac:dyDescent="0.25">
      <c r="X13818"/>
      <c r="Y13818"/>
      <c r="Z13818"/>
      <c r="AA13818"/>
    </row>
    <row r="13819" spans="24:27" x14ac:dyDescent="0.25">
      <c r="X13819"/>
      <c r="Y13819"/>
      <c r="Z13819"/>
      <c r="AA13819"/>
    </row>
    <row r="13820" spans="24:27" x14ac:dyDescent="0.25">
      <c r="X13820"/>
      <c r="Y13820"/>
      <c r="Z13820"/>
      <c r="AA13820"/>
    </row>
    <row r="13821" spans="24:27" x14ac:dyDescent="0.25">
      <c r="X13821"/>
      <c r="Y13821"/>
      <c r="Z13821"/>
      <c r="AA13821"/>
    </row>
    <row r="13822" spans="24:27" x14ac:dyDescent="0.25">
      <c r="X13822"/>
      <c r="Y13822"/>
      <c r="Z13822"/>
      <c r="AA13822"/>
    </row>
    <row r="13823" spans="24:27" x14ac:dyDescent="0.25">
      <c r="X13823"/>
      <c r="Y13823"/>
      <c r="Z13823"/>
      <c r="AA13823"/>
    </row>
    <row r="13824" spans="24:27" x14ac:dyDescent="0.25">
      <c r="X13824"/>
      <c r="Y13824"/>
      <c r="Z13824"/>
      <c r="AA13824"/>
    </row>
    <row r="13825" spans="24:27" x14ac:dyDescent="0.25">
      <c r="X13825"/>
      <c r="Y13825"/>
      <c r="Z13825"/>
      <c r="AA13825"/>
    </row>
    <row r="13826" spans="24:27" x14ac:dyDescent="0.25">
      <c r="X13826"/>
      <c r="Y13826"/>
      <c r="Z13826"/>
      <c r="AA13826"/>
    </row>
    <row r="13827" spans="24:27" x14ac:dyDescent="0.25">
      <c r="X13827"/>
      <c r="Y13827"/>
      <c r="Z13827"/>
      <c r="AA13827"/>
    </row>
    <row r="13828" spans="24:27" x14ac:dyDescent="0.25">
      <c r="X13828"/>
      <c r="Y13828"/>
      <c r="Z13828"/>
      <c r="AA13828"/>
    </row>
    <row r="13829" spans="24:27" x14ac:dyDescent="0.25">
      <c r="X13829"/>
      <c r="Y13829"/>
      <c r="Z13829"/>
      <c r="AA13829"/>
    </row>
    <row r="13830" spans="24:27" x14ac:dyDescent="0.25">
      <c r="X13830"/>
      <c r="Y13830"/>
      <c r="Z13830"/>
      <c r="AA13830"/>
    </row>
    <row r="13831" spans="24:27" x14ac:dyDescent="0.25">
      <c r="X13831"/>
      <c r="Y13831"/>
      <c r="Z13831"/>
      <c r="AA13831"/>
    </row>
    <row r="13832" spans="24:27" x14ac:dyDescent="0.25">
      <c r="X13832"/>
      <c r="Y13832"/>
      <c r="Z13832"/>
      <c r="AA13832"/>
    </row>
    <row r="13833" spans="24:27" x14ac:dyDescent="0.25">
      <c r="X13833"/>
      <c r="Y13833"/>
      <c r="Z13833"/>
      <c r="AA13833"/>
    </row>
    <row r="13834" spans="24:27" x14ac:dyDescent="0.25">
      <c r="X13834"/>
      <c r="Y13834"/>
      <c r="Z13834"/>
      <c r="AA13834"/>
    </row>
    <row r="13835" spans="24:27" x14ac:dyDescent="0.25">
      <c r="X13835"/>
      <c r="Y13835"/>
      <c r="Z13835"/>
      <c r="AA13835"/>
    </row>
    <row r="13836" spans="24:27" x14ac:dyDescent="0.25">
      <c r="X13836"/>
      <c r="Y13836"/>
      <c r="Z13836"/>
      <c r="AA13836"/>
    </row>
    <row r="13837" spans="24:27" x14ac:dyDescent="0.25">
      <c r="X13837"/>
      <c r="Y13837"/>
      <c r="Z13837"/>
      <c r="AA13837"/>
    </row>
    <row r="13838" spans="24:27" x14ac:dyDescent="0.25">
      <c r="X13838"/>
      <c r="Y13838"/>
      <c r="Z13838"/>
      <c r="AA13838"/>
    </row>
    <row r="13839" spans="24:27" x14ac:dyDescent="0.25">
      <c r="X13839"/>
      <c r="Y13839"/>
      <c r="Z13839"/>
      <c r="AA13839"/>
    </row>
    <row r="13840" spans="24:27" x14ac:dyDescent="0.25">
      <c r="X13840"/>
      <c r="Y13840"/>
      <c r="Z13840"/>
      <c r="AA13840"/>
    </row>
    <row r="13841" spans="24:27" x14ac:dyDescent="0.25">
      <c r="X13841"/>
      <c r="Y13841"/>
      <c r="Z13841"/>
      <c r="AA13841"/>
    </row>
    <row r="13842" spans="24:27" x14ac:dyDescent="0.25">
      <c r="X13842"/>
      <c r="Y13842"/>
      <c r="Z13842"/>
      <c r="AA13842"/>
    </row>
    <row r="13843" spans="24:27" x14ac:dyDescent="0.25">
      <c r="X13843"/>
      <c r="Y13843"/>
      <c r="Z13843"/>
      <c r="AA13843"/>
    </row>
    <row r="13844" spans="24:27" x14ac:dyDescent="0.25">
      <c r="X13844"/>
      <c r="Y13844"/>
      <c r="Z13844"/>
      <c r="AA13844"/>
    </row>
    <row r="13845" spans="24:27" x14ac:dyDescent="0.25">
      <c r="X13845"/>
      <c r="Y13845"/>
      <c r="Z13845"/>
      <c r="AA13845"/>
    </row>
    <row r="13846" spans="24:27" x14ac:dyDescent="0.25">
      <c r="X13846"/>
      <c r="Y13846"/>
      <c r="Z13846"/>
      <c r="AA13846"/>
    </row>
    <row r="13847" spans="24:27" x14ac:dyDescent="0.25">
      <c r="X13847"/>
      <c r="Y13847"/>
      <c r="Z13847"/>
      <c r="AA13847"/>
    </row>
    <row r="13848" spans="24:27" x14ac:dyDescent="0.25">
      <c r="X13848"/>
      <c r="Y13848"/>
      <c r="Z13848"/>
      <c r="AA13848"/>
    </row>
    <row r="13849" spans="24:27" x14ac:dyDescent="0.25">
      <c r="X13849"/>
      <c r="Y13849"/>
      <c r="Z13849"/>
      <c r="AA13849"/>
    </row>
    <row r="13850" spans="24:27" x14ac:dyDescent="0.25">
      <c r="X13850"/>
      <c r="Y13850"/>
      <c r="Z13850"/>
      <c r="AA13850"/>
    </row>
    <row r="13851" spans="24:27" x14ac:dyDescent="0.25">
      <c r="X13851"/>
      <c r="Y13851"/>
      <c r="Z13851"/>
      <c r="AA13851"/>
    </row>
    <row r="13852" spans="24:27" x14ac:dyDescent="0.25">
      <c r="X13852"/>
      <c r="Y13852"/>
      <c r="Z13852"/>
      <c r="AA13852"/>
    </row>
    <row r="13853" spans="24:27" x14ac:dyDescent="0.25">
      <c r="X13853"/>
      <c r="Y13853"/>
      <c r="Z13853"/>
      <c r="AA13853"/>
    </row>
    <row r="13854" spans="24:27" x14ac:dyDescent="0.25">
      <c r="X13854"/>
      <c r="Y13854"/>
      <c r="Z13854"/>
      <c r="AA13854"/>
    </row>
    <row r="13855" spans="24:27" x14ac:dyDescent="0.25">
      <c r="X13855"/>
      <c r="Y13855"/>
      <c r="Z13855"/>
      <c r="AA13855"/>
    </row>
    <row r="13856" spans="24:27" x14ac:dyDescent="0.25">
      <c r="X13856"/>
      <c r="Y13856"/>
      <c r="Z13856"/>
      <c r="AA13856"/>
    </row>
    <row r="13857" spans="24:27" x14ac:dyDescent="0.25">
      <c r="X13857"/>
      <c r="Y13857"/>
      <c r="Z13857"/>
      <c r="AA13857"/>
    </row>
    <row r="13858" spans="24:27" x14ac:dyDescent="0.25">
      <c r="X13858"/>
      <c r="Y13858"/>
      <c r="Z13858"/>
      <c r="AA13858"/>
    </row>
    <row r="13859" spans="24:27" x14ac:dyDescent="0.25">
      <c r="X13859"/>
      <c r="Y13859"/>
      <c r="Z13859"/>
      <c r="AA13859"/>
    </row>
    <row r="13860" spans="24:27" x14ac:dyDescent="0.25">
      <c r="X13860"/>
      <c r="Y13860"/>
      <c r="Z13860"/>
      <c r="AA13860"/>
    </row>
    <row r="13861" spans="24:27" x14ac:dyDescent="0.25">
      <c r="X13861"/>
      <c r="Y13861"/>
      <c r="Z13861"/>
      <c r="AA13861"/>
    </row>
    <row r="13862" spans="24:27" x14ac:dyDescent="0.25">
      <c r="X13862"/>
      <c r="Y13862"/>
      <c r="Z13862"/>
      <c r="AA13862"/>
    </row>
    <row r="13863" spans="24:27" x14ac:dyDescent="0.25">
      <c r="X13863"/>
      <c r="Y13863"/>
      <c r="Z13863"/>
      <c r="AA13863"/>
    </row>
    <row r="13864" spans="24:27" x14ac:dyDescent="0.25">
      <c r="X13864"/>
      <c r="Y13864"/>
      <c r="Z13864"/>
      <c r="AA13864"/>
    </row>
    <row r="13865" spans="24:27" x14ac:dyDescent="0.25">
      <c r="X13865"/>
      <c r="Y13865"/>
      <c r="Z13865"/>
      <c r="AA13865"/>
    </row>
    <row r="13866" spans="24:27" x14ac:dyDescent="0.25">
      <c r="X13866"/>
      <c r="Y13866"/>
      <c r="Z13866"/>
      <c r="AA13866"/>
    </row>
    <row r="13867" spans="24:27" x14ac:dyDescent="0.25">
      <c r="X13867"/>
      <c r="Y13867"/>
      <c r="Z13867"/>
      <c r="AA13867"/>
    </row>
    <row r="13868" spans="24:27" x14ac:dyDescent="0.25">
      <c r="X13868"/>
      <c r="Y13868"/>
      <c r="Z13868"/>
      <c r="AA13868"/>
    </row>
    <row r="13869" spans="24:27" x14ac:dyDescent="0.25">
      <c r="X13869"/>
      <c r="Y13869"/>
      <c r="Z13869"/>
      <c r="AA13869"/>
    </row>
    <row r="13870" spans="24:27" x14ac:dyDescent="0.25">
      <c r="X13870"/>
      <c r="Y13870"/>
      <c r="Z13870"/>
      <c r="AA13870"/>
    </row>
    <row r="13871" spans="24:27" x14ac:dyDescent="0.25">
      <c r="X13871"/>
      <c r="Y13871"/>
      <c r="Z13871"/>
      <c r="AA13871"/>
    </row>
    <row r="13872" spans="24:27" x14ac:dyDescent="0.25">
      <c r="X13872"/>
      <c r="Y13872"/>
      <c r="Z13872"/>
      <c r="AA13872"/>
    </row>
    <row r="13873" spans="24:27" x14ac:dyDescent="0.25">
      <c r="X13873"/>
      <c r="Y13873"/>
      <c r="Z13873"/>
      <c r="AA13873"/>
    </row>
    <row r="13874" spans="24:27" x14ac:dyDescent="0.25">
      <c r="X13874"/>
      <c r="Y13874"/>
      <c r="Z13874"/>
      <c r="AA13874"/>
    </row>
    <row r="13875" spans="24:27" x14ac:dyDescent="0.25">
      <c r="X13875"/>
      <c r="Y13875"/>
      <c r="Z13875"/>
      <c r="AA13875"/>
    </row>
    <row r="13876" spans="24:27" x14ac:dyDescent="0.25">
      <c r="X13876"/>
      <c r="Y13876"/>
      <c r="Z13876"/>
      <c r="AA13876"/>
    </row>
    <row r="13877" spans="24:27" x14ac:dyDescent="0.25">
      <c r="X13877"/>
      <c r="Y13877"/>
      <c r="Z13877"/>
      <c r="AA13877"/>
    </row>
    <row r="13878" spans="24:27" x14ac:dyDescent="0.25">
      <c r="X13878"/>
      <c r="Y13878"/>
      <c r="Z13878"/>
      <c r="AA13878"/>
    </row>
    <row r="13879" spans="24:27" x14ac:dyDescent="0.25">
      <c r="X13879"/>
      <c r="Y13879"/>
      <c r="Z13879"/>
      <c r="AA13879"/>
    </row>
    <row r="13880" spans="24:27" x14ac:dyDescent="0.25">
      <c r="X13880"/>
      <c r="Y13880"/>
      <c r="Z13880"/>
      <c r="AA13880"/>
    </row>
    <row r="13881" spans="24:27" x14ac:dyDescent="0.25">
      <c r="X13881"/>
      <c r="Y13881"/>
      <c r="Z13881"/>
      <c r="AA13881"/>
    </row>
    <row r="13882" spans="24:27" x14ac:dyDescent="0.25">
      <c r="X13882"/>
      <c r="Y13882"/>
      <c r="Z13882"/>
      <c r="AA13882"/>
    </row>
    <row r="13883" spans="24:27" x14ac:dyDescent="0.25">
      <c r="X13883"/>
      <c r="Y13883"/>
      <c r="Z13883"/>
      <c r="AA13883"/>
    </row>
    <row r="13884" spans="24:27" x14ac:dyDescent="0.25">
      <c r="X13884"/>
      <c r="Y13884"/>
      <c r="Z13884"/>
      <c r="AA13884"/>
    </row>
    <row r="13885" spans="24:27" x14ac:dyDescent="0.25">
      <c r="X13885"/>
      <c r="Y13885"/>
      <c r="Z13885"/>
      <c r="AA13885"/>
    </row>
    <row r="13886" spans="24:27" x14ac:dyDescent="0.25">
      <c r="X13886"/>
      <c r="Y13886"/>
      <c r="Z13886"/>
      <c r="AA13886"/>
    </row>
    <row r="13887" spans="24:27" x14ac:dyDescent="0.25">
      <c r="X13887"/>
      <c r="Y13887"/>
      <c r="Z13887"/>
      <c r="AA13887"/>
    </row>
    <row r="13888" spans="24:27" x14ac:dyDescent="0.25">
      <c r="X13888"/>
      <c r="Y13888"/>
      <c r="Z13888"/>
      <c r="AA13888"/>
    </row>
    <row r="13889" spans="24:27" x14ac:dyDescent="0.25">
      <c r="X13889"/>
      <c r="Y13889"/>
      <c r="Z13889"/>
      <c r="AA13889"/>
    </row>
    <row r="13890" spans="24:27" x14ac:dyDescent="0.25">
      <c r="X13890"/>
      <c r="Y13890"/>
      <c r="Z13890"/>
      <c r="AA13890"/>
    </row>
    <row r="13891" spans="24:27" x14ac:dyDescent="0.25">
      <c r="X13891"/>
      <c r="Y13891"/>
      <c r="Z13891"/>
      <c r="AA13891"/>
    </row>
    <row r="13892" spans="24:27" x14ac:dyDescent="0.25">
      <c r="X13892"/>
      <c r="Y13892"/>
      <c r="Z13892"/>
      <c r="AA13892"/>
    </row>
    <row r="13893" spans="24:27" x14ac:dyDescent="0.25">
      <c r="X13893"/>
      <c r="Y13893"/>
      <c r="Z13893"/>
      <c r="AA13893"/>
    </row>
    <row r="13894" spans="24:27" x14ac:dyDescent="0.25">
      <c r="X13894"/>
      <c r="Y13894"/>
      <c r="Z13894"/>
      <c r="AA13894"/>
    </row>
    <row r="13895" spans="24:27" x14ac:dyDescent="0.25">
      <c r="X13895"/>
      <c r="Y13895"/>
      <c r="Z13895"/>
      <c r="AA13895"/>
    </row>
    <row r="13896" spans="24:27" x14ac:dyDescent="0.25">
      <c r="X13896"/>
      <c r="Y13896"/>
      <c r="Z13896"/>
      <c r="AA13896"/>
    </row>
    <row r="13897" spans="24:27" x14ac:dyDescent="0.25">
      <c r="X13897"/>
      <c r="Y13897"/>
      <c r="Z13897"/>
      <c r="AA13897"/>
    </row>
    <row r="13898" spans="24:27" x14ac:dyDescent="0.25">
      <c r="X13898"/>
      <c r="Y13898"/>
      <c r="Z13898"/>
      <c r="AA13898"/>
    </row>
    <row r="13899" spans="24:27" x14ac:dyDescent="0.25">
      <c r="X13899"/>
      <c r="Y13899"/>
      <c r="Z13899"/>
      <c r="AA13899"/>
    </row>
    <row r="13900" spans="24:27" x14ac:dyDescent="0.25">
      <c r="X13900"/>
      <c r="Y13900"/>
      <c r="Z13900"/>
      <c r="AA13900"/>
    </row>
    <row r="13901" spans="24:27" x14ac:dyDescent="0.25">
      <c r="X13901"/>
      <c r="Y13901"/>
      <c r="Z13901"/>
      <c r="AA13901"/>
    </row>
    <row r="13902" spans="24:27" x14ac:dyDescent="0.25">
      <c r="X13902"/>
      <c r="Y13902"/>
      <c r="Z13902"/>
      <c r="AA13902"/>
    </row>
    <row r="13903" spans="24:27" x14ac:dyDescent="0.25">
      <c r="X13903"/>
      <c r="Y13903"/>
      <c r="Z13903"/>
      <c r="AA13903"/>
    </row>
    <row r="13904" spans="24:27" x14ac:dyDescent="0.25">
      <c r="X13904"/>
      <c r="Y13904"/>
      <c r="Z13904"/>
      <c r="AA13904"/>
    </row>
    <row r="13905" spans="24:27" x14ac:dyDescent="0.25">
      <c r="X13905"/>
      <c r="Y13905"/>
      <c r="Z13905"/>
      <c r="AA13905"/>
    </row>
    <row r="13906" spans="24:27" x14ac:dyDescent="0.25">
      <c r="X13906"/>
      <c r="Y13906"/>
      <c r="Z13906"/>
      <c r="AA13906"/>
    </row>
    <row r="13907" spans="24:27" x14ac:dyDescent="0.25">
      <c r="X13907"/>
      <c r="Y13907"/>
      <c r="Z13907"/>
      <c r="AA13907"/>
    </row>
    <row r="13908" spans="24:27" x14ac:dyDescent="0.25">
      <c r="X13908"/>
      <c r="Y13908"/>
      <c r="Z13908"/>
      <c r="AA13908"/>
    </row>
    <row r="13909" spans="24:27" x14ac:dyDescent="0.25">
      <c r="X13909"/>
      <c r="Y13909"/>
      <c r="Z13909"/>
      <c r="AA13909"/>
    </row>
    <row r="13910" spans="24:27" x14ac:dyDescent="0.25">
      <c r="X13910"/>
      <c r="Y13910"/>
      <c r="Z13910"/>
      <c r="AA13910"/>
    </row>
    <row r="13911" spans="24:27" x14ac:dyDescent="0.25">
      <c r="X13911"/>
      <c r="Y13911"/>
      <c r="Z13911"/>
      <c r="AA13911"/>
    </row>
    <row r="13912" spans="24:27" x14ac:dyDescent="0.25">
      <c r="X13912"/>
      <c r="Y13912"/>
      <c r="Z13912"/>
      <c r="AA13912"/>
    </row>
    <row r="13913" spans="24:27" x14ac:dyDescent="0.25">
      <c r="X13913"/>
      <c r="Y13913"/>
      <c r="Z13913"/>
      <c r="AA13913"/>
    </row>
    <row r="13914" spans="24:27" x14ac:dyDescent="0.25">
      <c r="X13914"/>
      <c r="Y13914"/>
      <c r="Z13914"/>
      <c r="AA13914"/>
    </row>
    <row r="13915" spans="24:27" x14ac:dyDescent="0.25">
      <c r="X13915"/>
      <c r="Y13915"/>
      <c r="Z13915"/>
      <c r="AA13915"/>
    </row>
    <row r="13916" spans="24:27" x14ac:dyDescent="0.25">
      <c r="X13916"/>
      <c r="Y13916"/>
      <c r="Z13916"/>
      <c r="AA13916"/>
    </row>
    <row r="13917" spans="24:27" x14ac:dyDescent="0.25">
      <c r="X13917"/>
      <c r="Y13917"/>
      <c r="Z13917"/>
      <c r="AA13917"/>
    </row>
    <row r="13918" spans="24:27" x14ac:dyDescent="0.25">
      <c r="X13918"/>
      <c r="Y13918"/>
      <c r="Z13918"/>
      <c r="AA13918"/>
    </row>
    <row r="13919" spans="24:27" x14ac:dyDescent="0.25">
      <c r="X13919"/>
      <c r="Y13919"/>
      <c r="Z13919"/>
      <c r="AA13919"/>
    </row>
    <row r="13920" spans="24:27" x14ac:dyDescent="0.25">
      <c r="X13920"/>
      <c r="Y13920"/>
      <c r="Z13920"/>
      <c r="AA13920"/>
    </row>
    <row r="13921" spans="24:27" x14ac:dyDescent="0.25">
      <c r="X13921"/>
      <c r="Y13921"/>
      <c r="Z13921"/>
      <c r="AA13921"/>
    </row>
    <row r="13922" spans="24:27" x14ac:dyDescent="0.25">
      <c r="X13922"/>
      <c r="Y13922"/>
      <c r="Z13922"/>
      <c r="AA13922"/>
    </row>
    <row r="13923" spans="24:27" x14ac:dyDescent="0.25">
      <c r="X13923"/>
      <c r="Y13923"/>
      <c r="Z13923"/>
      <c r="AA13923"/>
    </row>
    <row r="13924" spans="24:27" x14ac:dyDescent="0.25">
      <c r="X13924"/>
      <c r="Y13924"/>
      <c r="Z13924"/>
      <c r="AA13924"/>
    </row>
    <row r="13925" spans="24:27" x14ac:dyDescent="0.25">
      <c r="X13925"/>
      <c r="Y13925"/>
      <c r="Z13925"/>
      <c r="AA13925"/>
    </row>
    <row r="13926" spans="24:27" x14ac:dyDescent="0.25">
      <c r="X13926"/>
      <c r="Y13926"/>
      <c r="Z13926"/>
      <c r="AA13926"/>
    </row>
    <row r="13927" spans="24:27" x14ac:dyDescent="0.25">
      <c r="X13927"/>
      <c r="Y13927"/>
      <c r="Z13927"/>
      <c r="AA13927"/>
    </row>
    <row r="13928" spans="24:27" x14ac:dyDescent="0.25">
      <c r="X13928"/>
      <c r="Y13928"/>
      <c r="Z13928"/>
      <c r="AA13928"/>
    </row>
    <row r="13929" spans="24:27" x14ac:dyDescent="0.25">
      <c r="X13929"/>
      <c r="Y13929"/>
      <c r="Z13929"/>
      <c r="AA13929"/>
    </row>
    <row r="13930" spans="24:27" x14ac:dyDescent="0.25">
      <c r="X13930"/>
      <c r="Y13930"/>
      <c r="Z13930"/>
      <c r="AA13930"/>
    </row>
    <row r="13931" spans="24:27" x14ac:dyDescent="0.25">
      <c r="X13931"/>
      <c r="Y13931"/>
      <c r="Z13931"/>
      <c r="AA13931"/>
    </row>
    <row r="13932" spans="24:27" x14ac:dyDescent="0.25">
      <c r="X13932"/>
      <c r="Y13932"/>
      <c r="Z13932"/>
      <c r="AA13932"/>
    </row>
    <row r="13933" spans="24:27" x14ac:dyDescent="0.25">
      <c r="X13933"/>
      <c r="Y13933"/>
      <c r="Z13933"/>
      <c r="AA13933"/>
    </row>
    <row r="13934" spans="24:27" x14ac:dyDescent="0.25">
      <c r="X13934"/>
      <c r="Y13934"/>
      <c r="Z13934"/>
      <c r="AA13934"/>
    </row>
    <row r="13935" spans="24:27" x14ac:dyDescent="0.25">
      <c r="X13935"/>
      <c r="Y13935"/>
      <c r="Z13935"/>
      <c r="AA13935"/>
    </row>
    <row r="13936" spans="24:27" x14ac:dyDescent="0.25">
      <c r="X13936"/>
      <c r="Y13936"/>
      <c r="Z13936"/>
      <c r="AA13936"/>
    </row>
    <row r="13937" spans="24:27" x14ac:dyDescent="0.25">
      <c r="X13937"/>
      <c r="Y13937"/>
      <c r="Z13937"/>
      <c r="AA13937"/>
    </row>
    <row r="13938" spans="24:27" x14ac:dyDescent="0.25">
      <c r="X13938"/>
      <c r="Y13938"/>
      <c r="Z13938"/>
      <c r="AA13938"/>
    </row>
    <row r="13939" spans="24:27" x14ac:dyDescent="0.25">
      <c r="X13939"/>
      <c r="Y13939"/>
      <c r="Z13939"/>
      <c r="AA13939"/>
    </row>
    <row r="13940" spans="24:27" x14ac:dyDescent="0.25">
      <c r="X13940"/>
      <c r="Y13940"/>
      <c r="Z13940"/>
      <c r="AA13940"/>
    </row>
    <row r="13941" spans="24:27" x14ac:dyDescent="0.25">
      <c r="X13941"/>
      <c r="Y13941"/>
      <c r="Z13941"/>
      <c r="AA13941"/>
    </row>
    <row r="13942" spans="24:27" x14ac:dyDescent="0.25">
      <c r="X13942"/>
      <c r="Y13942"/>
      <c r="Z13942"/>
      <c r="AA13942"/>
    </row>
    <row r="13943" spans="24:27" x14ac:dyDescent="0.25">
      <c r="X13943"/>
      <c r="Y13943"/>
      <c r="Z13943"/>
      <c r="AA13943"/>
    </row>
    <row r="13944" spans="24:27" x14ac:dyDescent="0.25">
      <c r="X13944"/>
      <c r="Y13944"/>
      <c r="Z13944"/>
      <c r="AA13944"/>
    </row>
    <row r="13945" spans="24:27" x14ac:dyDescent="0.25">
      <c r="X13945"/>
      <c r="Y13945"/>
      <c r="Z13945"/>
      <c r="AA13945"/>
    </row>
    <row r="13946" spans="24:27" x14ac:dyDescent="0.25">
      <c r="X13946"/>
      <c r="Y13946"/>
      <c r="Z13946"/>
      <c r="AA13946"/>
    </row>
    <row r="13947" spans="24:27" x14ac:dyDescent="0.25">
      <c r="X13947"/>
      <c r="Y13947"/>
      <c r="Z13947"/>
      <c r="AA13947"/>
    </row>
    <row r="13948" spans="24:27" x14ac:dyDescent="0.25">
      <c r="X13948"/>
      <c r="Y13948"/>
      <c r="Z13948"/>
      <c r="AA13948"/>
    </row>
    <row r="13949" spans="24:27" x14ac:dyDescent="0.25">
      <c r="X13949"/>
      <c r="Y13949"/>
      <c r="Z13949"/>
      <c r="AA13949"/>
    </row>
    <row r="13950" spans="24:27" x14ac:dyDescent="0.25">
      <c r="X13950"/>
      <c r="Y13950"/>
      <c r="Z13950"/>
      <c r="AA13950"/>
    </row>
    <row r="13951" spans="24:27" x14ac:dyDescent="0.25">
      <c r="X13951"/>
      <c r="Y13951"/>
      <c r="Z13951"/>
      <c r="AA13951"/>
    </row>
    <row r="13952" spans="24:27" x14ac:dyDescent="0.25">
      <c r="X13952"/>
      <c r="Y13952"/>
      <c r="Z13952"/>
      <c r="AA13952"/>
    </row>
    <row r="13953" spans="24:27" x14ac:dyDescent="0.25">
      <c r="X13953"/>
      <c r="Y13953"/>
      <c r="Z13953"/>
      <c r="AA13953"/>
    </row>
    <row r="13954" spans="24:27" x14ac:dyDescent="0.25">
      <c r="X13954"/>
      <c r="Y13954"/>
      <c r="Z13954"/>
      <c r="AA13954"/>
    </row>
    <row r="13955" spans="24:27" x14ac:dyDescent="0.25">
      <c r="X13955"/>
      <c r="Y13955"/>
      <c r="Z13955"/>
      <c r="AA13955"/>
    </row>
    <row r="13956" spans="24:27" x14ac:dyDescent="0.25">
      <c r="X13956"/>
      <c r="Y13956"/>
      <c r="Z13956"/>
      <c r="AA13956"/>
    </row>
    <row r="13957" spans="24:27" x14ac:dyDescent="0.25">
      <c r="X13957"/>
      <c r="Y13957"/>
      <c r="Z13957"/>
      <c r="AA13957"/>
    </row>
    <row r="13958" spans="24:27" x14ac:dyDescent="0.25">
      <c r="X13958"/>
      <c r="Y13958"/>
      <c r="Z13958"/>
      <c r="AA13958"/>
    </row>
    <row r="13959" spans="24:27" x14ac:dyDescent="0.25">
      <c r="X13959"/>
      <c r="Y13959"/>
      <c r="Z13959"/>
      <c r="AA13959"/>
    </row>
    <row r="13960" spans="24:27" x14ac:dyDescent="0.25">
      <c r="X13960"/>
      <c r="Y13960"/>
      <c r="Z13960"/>
      <c r="AA13960"/>
    </row>
    <row r="13961" spans="24:27" x14ac:dyDescent="0.25">
      <c r="X13961"/>
      <c r="Y13961"/>
      <c r="Z13961"/>
      <c r="AA13961"/>
    </row>
    <row r="13962" spans="24:27" x14ac:dyDescent="0.25">
      <c r="X13962"/>
      <c r="Y13962"/>
      <c r="Z13962"/>
      <c r="AA13962"/>
    </row>
    <row r="13963" spans="24:27" x14ac:dyDescent="0.25">
      <c r="X13963"/>
      <c r="Y13963"/>
      <c r="Z13963"/>
      <c r="AA13963"/>
    </row>
    <row r="13964" spans="24:27" x14ac:dyDescent="0.25">
      <c r="X13964"/>
      <c r="Y13964"/>
      <c r="Z13964"/>
      <c r="AA13964"/>
    </row>
    <row r="13965" spans="24:27" x14ac:dyDescent="0.25">
      <c r="X13965"/>
      <c r="Y13965"/>
      <c r="Z13965"/>
      <c r="AA13965"/>
    </row>
    <row r="13966" spans="24:27" x14ac:dyDescent="0.25">
      <c r="X13966"/>
      <c r="Y13966"/>
      <c r="Z13966"/>
      <c r="AA13966"/>
    </row>
    <row r="13967" spans="24:27" x14ac:dyDescent="0.25">
      <c r="X13967"/>
      <c r="Y13967"/>
      <c r="Z13967"/>
      <c r="AA13967"/>
    </row>
    <row r="13968" spans="24:27" x14ac:dyDescent="0.25">
      <c r="X13968"/>
      <c r="Y13968"/>
      <c r="Z13968"/>
      <c r="AA13968"/>
    </row>
    <row r="13969" spans="24:27" x14ac:dyDescent="0.25">
      <c r="X13969"/>
      <c r="Y13969"/>
      <c r="Z13969"/>
      <c r="AA13969"/>
    </row>
    <row r="13970" spans="24:27" x14ac:dyDescent="0.25">
      <c r="X13970"/>
      <c r="Y13970"/>
      <c r="Z13970"/>
      <c r="AA13970"/>
    </row>
    <row r="13971" spans="24:27" x14ac:dyDescent="0.25">
      <c r="X13971"/>
      <c r="Y13971"/>
      <c r="Z13971"/>
      <c r="AA13971"/>
    </row>
    <row r="13972" spans="24:27" x14ac:dyDescent="0.25">
      <c r="X13972"/>
      <c r="Y13972"/>
      <c r="Z13972"/>
      <c r="AA13972"/>
    </row>
    <row r="13973" spans="24:27" x14ac:dyDescent="0.25">
      <c r="X13973"/>
      <c r="Y13973"/>
      <c r="Z13973"/>
      <c r="AA13973"/>
    </row>
    <row r="13974" spans="24:27" x14ac:dyDescent="0.25">
      <c r="X13974"/>
      <c r="Y13974"/>
      <c r="Z13974"/>
      <c r="AA13974"/>
    </row>
    <row r="13975" spans="24:27" x14ac:dyDescent="0.25">
      <c r="X13975"/>
      <c r="Y13975"/>
      <c r="Z13975"/>
      <c r="AA13975"/>
    </row>
    <row r="13976" spans="24:27" x14ac:dyDescent="0.25">
      <c r="X13976"/>
      <c r="Y13976"/>
      <c r="Z13976"/>
      <c r="AA13976"/>
    </row>
    <row r="13977" spans="24:27" x14ac:dyDescent="0.25">
      <c r="X13977"/>
      <c r="Y13977"/>
      <c r="Z13977"/>
      <c r="AA13977"/>
    </row>
    <row r="13978" spans="24:27" x14ac:dyDescent="0.25">
      <c r="X13978"/>
      <c r="Y13978"/>
      <c r="Z13978"/>
      <c r="AA13978"/>
    </row>
    <row r="13979" spans="24:27" x14ac:dyDescent="0.25">
      <c r="X13979"/>
      <c r="Y13979"/>
      <c r="Z13979"/>
      <c r="AA13979"/>
    </row>
    <row r="13980" spans="24:27" x14ac:dyDescent="0.25">
      <c r="X13980"/>
      <c r="Y13980"/>
      <c r="Z13980"/>
      <c r="AA13980"/>
    </row>
    <row r="13981" spans="24:27" x14ac:dyDescent="0.25">
      <c r="X13981"/>
      <c r="Y13981"/>
      <c r="Z13981"/>
      <c r="AA13981"/>
    </row>
    <row r="13982" spans="24:27" x14ac:dyDescent="0.25">
      <c r="X13982"/>
      <c r="Y13982"/>
      <c r="Z13982"/>
      <c r="AA13982"/>
    </row>
    <row r="13983" spans="24:27" x14ac:dyDescent="0.25">
      <c r="X13983"/>
      <c r="Y13983"/>
      <c r="Z13983"/>
      <c r="AA13983"/>
    </row>
    <row r="13984" spans="24:27" x14ac:dyDescent="0.25">
      <c r="X13984"/>
      <c r="Y13984"/>
      <c r="Z13984"/>
      <c r="AA13984"/>
    </row>
    <row r="13985" spans="24:27" x14ac:dyDescent="0.25">
      <c r="X13985"/>
      <c r="Y13985"/>
      <c r="Z13985"/>
      <c r="AA13985"/>
    </row>
    <row r="13986" spans="24:27" x14ac:dyDescent="0.25">
      <c r="X13986"/>
      <c r="Y13986"/>
      <c r="Z13986"/>
      <c r="AA13986"/>
    </row>
    <row r="13987" spans="24:27" x14ac:dyDescent="0.25">
      <c r="X13987"/>
      <c r="Y13987"/>
      <c r="Z13987"/>
      <c r="AA13987"/>
    </row>
    <row r="13988" spans="24:27" x14ac:dyDescent="0.25">
      <c r="X13988"/>
      <c r="Y13988"/>
      <c r="Z13988"/>
      <c r="AA13988"/>
    </row>
    <row r="13989" spans="24:27" x14ac:dyDescent="0.25">
      <c r="X13989"/>
      <c r="Y13989"/>
      <c r="Z13989"/>
      <c r="AA13989"/>
    </row>
    <row r="13990" spans="24:27" x14ac:dyDescent="0.25">
      <c r="X13990"/>
      <c r="Y13990"/>
      <c r="Z13990"/>
      <c r="AA13990"/>
    </row>
    <row r="13991" spans="24:27" x14ac:dyDescent="0.25">
      <c r="X13991"/>
      <c r="Y13991"/>
      <c r="Z13991"/>
      <c r="AA13991"/>
    </row>
    <row r="13992" spans="24:27" x14ac:dyDescent="0.25">
      <c r="X13992"/>
      <c r="Y13992"/>
      <c r="Z13992"/>
      <c r="AA13992"/>
    </row>
    <row r="13993" spans="24:27" x14ac:dyDescent="0.25">
      <c r="X13993"/>
      <c r="Y13993"/>
      <c r="Z13993"/>
      <c r="AA13993"/>
    </row>
    <row r="13994" spans="24:27" x14ac:dyDescent="0.25">
      <c r="X13994"/>
      <c r="Y13994"/>
      <c r="Z13994"/>
      <c r="AA13994"/>
    </row>
    <row r="13995" spans="24:27" x14ac:dyDescent="0.25">
      <c r="X13995"/>
      <c r="Y13995"/>
      <c r="Z13995"/>
      <c r="AA13995"/>
    </row>
    <row r="13996" spans="24:27" x14ac:dyDescent="0.25">
      <c r="X13996"/>
      <c r="Y13996"/>
      <c r="Z13996"/>
      <c r="AA13996"/>
    </row>
    <row r="13997" spans="24:27" x14ac:dyDescent="0.25">
      <c r="X13997"/>
      <c r="Y13997"/>
      <c r="Z13997"/>
      <c r="AA13997"/>
    </row>
    <row r="13998" spans="24:27" x14ac:dyDescent="0.25">
      <c r="X13998"/>
      <c r="Y13998"/>
      <c r="Z13998"/>
      <c r="AA13998"/>
    </row>
    <row r="13999" spans="24:27" x14ac:dyDescent="0.25">
      <c r="X13999"/>
      <c r="Y13999"/>
      <c r="Z13999"/>
      <c r="AA13999"/>
    </row>
    <row r="14000" spans="24:27" x14ac:dyDescent="0.25">
      <c r="X14000"/>
      <c r="Y14000"/>
      <c r="Z14000"/>
      <c r="AA14000"/>
    </row>
    <row r="14001" spans="24:27" x14ac:dyDescent="0.25">
      <c r="X14001"/>
      <c r="Y14001"/>
      <c r="Z14001"/>
      <c r="AA14001"/>
    </row>
    <row r="14002" spans="24:27" x14ac:dyDescent="0.25">
      <c r="X14002"/>
      <c r="Y14002"/>
      <c r="Z14002"/>
      <c r="AA14002"/>
    </row>
    <row r="14003" spans="24:27" x14ac:dyDescent="0.25">
      <c r="X14003"/>
      <c r="Y14003"/>
      <c r="Z14003"/>
      <c r="AA14003"/>
    </row>
    <row r="14004" spans="24:27" x14ac:dyDescent="0.25">
      <c r="X14004"/>
      <c r="Y14004"/>
      <c r="Z14004"/>
      <c r="AA14004"/>
    </row>
    <row r="14005" spans="24:27" x14ac:dyDescent="0.25">
      <c r="X14005"/>
      <c r="Y14005"/>
      <c r="Z14005"/>
      <c r="AA14005"/>
    </row>
    <row r="14006" spans="24:27" x14ac:dyDescent="0.25">
      <c r="X14006"/>
      <c r="Y14006"/>
      <c r="Z14006"/>
      <c r="AA14006"/>
    </row>
    <row r="14007" spans="24:27" x14ac:dyDescent="0.25">
      <c r="X14007"/>
      <c r="Y14007"/>
      <c r="Z14007"/>
      <c r="AA14007"/>
    </row>
    <row r="14008" spans="24:27" x14ac:dyDescent="0.25">
      <c r="X14008"/>
      <c r="Y14008"/>
      <c r="Z14008"/>
      <c r="AA14008"/>
    </row>
    <row r="14009" spans="24:27" x14ac:dyDescent="0.25">
      <c r="X14009"/>
      <c r="Y14009"/>
      <c r="Z14009"/>
      <c r="AA14009"/>
    </row>
    <row r="14010" spans="24:27" x14ac:dyDescent="0.25">
      <c r="X14010"/>
      <c r="Y14010"/>
      <c r="Z14010"/>
      <c r="AA14010"/>
    </row>
    <row r="14011" spans="24:27" x14ac:dyDescent="0.25">
      <c r="X14011"/>
      <c r="Y14011"/>
      <c r="Z14011"/>
      <c r="AA14011"/>
    </row>
    <row r="14012" spans="24:27" x14ac:dyDescent="0.25">
      <c r="X14012"/>
      <c r="Y14012"/>
      <c r="Z14012"/>
      <c r="AA14012"/>
    </row>
    <row r="14013" spans="24:27" x14ac:dyDescent="0.25">
      <c r="X14013"/>
      <c r="Y14013"/>
      <c r="Z14013"/>
      <c r="AA14013"/>
    </row>
    <row r="14014" spans="24:27" x14ac:dyDescent="0.25">
      <c r="X14014"/>
      <c r="Y14014"/>
      <c r="Z14014"/>
      <c r="AA14014"/>
    </row>
    <row r="14015" spans="24:27" x14ac:dyDescent="0.25">
      <c r="X14015"/>
      <c r="Y14015"/>
      <c r="Z14015"/>
      <c r="AA14015"/>
    </row>
    <row r="14016" spans="24:27" x14ac:dyDescent="0.25">
      <c r="X14016"/>
      <c r="Y14016"/>
      <c r="Z14016"/>
      <c r="AA14016"/>
    </row>
    <row r="14017" spans="24:27" x14ac:dyDescent="0.25">
      <c r="X14017"/>
      <c r="Y14017"/>
      <c r="Z14017"/>
      <c r="AA14017"/>
    </row>
    <row r="14018" spans="24:27" x14ac:dyDescent="0.25">
      <c r="X14018"/>
      <c r="Y14018"/>
      <c r="Z14018"/>
      <c r="AA14018"/>
    </row>
    <row r="14019" spans="24:27" x14ac:dyDescent="0.25">
      <c r="X14019"/>
      <c r="Y14019"/>
      <c r="Z14019"/>
      <c r="AA14019"/>
    </row>
    <row r="14020" spans="24:27" x14ac:dyDescent="0.25">
      <c r="X14020"/>
      <c r="Y14020"/>
      <c r="Z14020"/>
      <c r="AA14020"/>
    </row>
    <row r="14021" spans="24:27" x14ac:dyDescent="0.25">
      <c r="X14021"/>
      <c r="Y14021"/>
      <c r="Z14021"/>
      <c r="AA14021"/>
    </row>
    <row r="14022" spans="24:27" x14ac:dyDescent="0.25">
      <c r="X14022"/>
      <c r="Y14022"/>
      <c r="Z14022"/>
      <c r="AA14022"/>
    </row>
    <row r="14023" spans="24:27" x14ac:dyDescent="0.25">
      <c r="X14023"/>
      <c r="Y14023"/>
      <c r="Z14023"/>
      <c r="AA14023"/>
    </row>
    <row r="14024" spans="24:27" x14ac:dyDescent="0.25">
      <c r="X14024"/>
      <c r="Y14024"/>
      <c r="Z14024"/>
      <c r="AA14024"/>
    </row>
    <row r="14025" spans="24:27" x14ac:dyDescent="0.25">
      <c r="X14025"/>
      <c r="Y14025"/>
      <c r="Z14025"/>
      <c r="AA14025"/>
    </row>
    <row r="14026" spans="24:27" x14ac:dyDescent="0.25">
      <c r="X14026"/>
      <c r="Y14026"/>
      <c r="Z14026"/>
      <c r="AA14026"/>
    </row>
    <row r="14027" spans="24:27" x14ac:dyDescent="0.25">
      <c r="X14027"/>
      <c r="Y14027"/>
      <c r="Z14027"/>
      <c r="AA14027"/>
    </row>
    <row r="14028" spans="24:27" x14ac:dyDescent="0.25">
      <c r="X14028"/>
      <c r="Y14028"/>
      <c r="Z14028"/>
      <c r="AA14028"/>
    </row>
    <row r="14029" spans="24:27" x14ac:dyDescent="0.25">
      <c r="X14029"/>
      <c r="Y14029"/>
      <c r="Z14029"/>
      <c r="AA14029"/>
    </row>
    <row r="14030" spans="24:27" x14ac:dyDescent="0.25">
      <c r="X14030"/>
      <c r="Y14030"/>
      <c r="Z14030"/>
      <c r="AA14030"/>
    </row>
    <row r="14031" spans="24:27" x14ac:dyDescent="0.25">
      <c r="X14031"/>
      <c r="Y14031"/>
      <c r="Z14031"/>
      <c r="AA14031"/>
    </row>
    <row r="14032" spans="24:27" x14ac:dyDescent="0.25">
      <c r="X14032"/>
      <c r="Y14032"/>
      <c r="Z14032"/>
      <c r="AA14032"/>
    </row>
    <row r="14033" spans="24:27" x14ac:dyDescent="0.25">
      <c r="X14033"/>
      <c r="Y14033"/>
      <c r="Z14033"/>
      <c r="AA14033"/>
    </row>
    <row r="14034" spans="24:27" x14ac:dyDescent="0.25">
      <c r="X14034"/>
      <c r="Y14034"/>
      <c r="Z14034"/>
      <c r="AA14034"/>
    </row>
    <row r="14035" spans="24:27" x14ac:dyDescent="0.25">
      <c r="X14035"/>
      <c r="Y14035"/>
      <c r="Z14035"/>
      <c r="AA14035"/>
    </row>
    <row r="14036" spans="24:27" x14ac:dyDescent="0.25">
      <c r="X14036"/>
      <c r="Y14036"/>
      <c r="Z14036"/>
      <c r="AA14036"/>
    </row>
    <row r="14037" spans="24:27" x14ac:dyDescent="0.25">
      <c r="X14037"/>
      <c r="Y14037"/>
      <c r="Z14037"/>
      <c r="AA14037"/>
    </row>
    <row r="14038" spans="24:27" x14ac:dyDescent="0.25">
      <c r="X14038"/>
      <c r="Y14038"/>
      <c r="Z14038"/>
      <c r="AA14038"/>
    </row>
    <row r="14039" spans="24:27" x14ac:dyDescent="0.25">
      <c r="X14039"/>
      <c r="Y14039"/>
      <c r="Z14039"/>
      <c r="AA14039"/>
    </row>
    <row r="14040" spans="24:27" x14ac:dyDescent="0.25">
      <c r="X14040"/>
      <c r="Y14040"/>
      <c r="Z14040"/>
      <c r="AA14040"/>
    </row>
    <row r="14041" spans="24:27" x14ac:dyDescent="0.25">
      <c r="X14041"/>
      <c r="Y14041"/>
      <c r="Z14041"/>
      <c r="AA14041"/>
    </row>
    <row r="14042" spans="24:27" x14ac:dyDescent="0.25">
      <c r="X14042"/>
      <c r="Y14042"/>
      <c r="Z14042"/>
      <c r="AA14042"/>
    </row>
    <row r="14043" spans="24:27" x14ac:dyDescent="0.25">
      <c r="X14043"/>
      <c r="Y14043"/>
      <c r="Z14043"/>
      <c r="AA14043"/>
    </row>
    <row r="14044" spans="24:27" x14ac:dyDescent="0.25">
      <c r="X14044"/>
      <c r="Y14044"/>
      <c r="Z14044"/>
      <c r="AA14044"/>
    </row>
    <row r="14045" spans="24:27" x14ac:dyDescent="0.25">
      <c r="X14045"/>
      <c r="Y14045"/>
      <c r="Z14045"/>
      <c r="AA14045"/>
    </row>
    <row r="14046" spans="24:27" x14ac:dyDescent="0.25">
      <c r="X14046"/>
      <c r="Y14046"/>
      <c r="Z14046"/>
      <c r="AA14046"/>
    </row>
    <row r="14047" spans="24:27" x14ac:dyDescent="0.25">
      <c r="X14047"/>
      <c r="Y14047"/>
      <c r="Z14047"/>
      <c r="AA14047"/>
    </row>
    <row r="14048" spans="24:27" x14ac:dyDescent="0.25">
      <c r="X14048"/>
      <c r="Y14048"/>
      <c r="Z14048"/>
      <c r="AA14048"/>
    </row>
    <row r="14049" spans="24:27" x14ac:dyDescent="0.25">
      <c r="X14049"/>
      <c r="Y14049"/>
      <c r="Z14049"/>
      <c r="AA14049"/>
    </row>
    <row r="14050" spans="24:27" x14ac:dyDescent="0.25">
      <c r="X14050"/>
      <c r="Y14050"/>
      <c r="Z14050"/>
      <c r="AA14050"/>
    </row>
    <row r="14051" spans="24:27" x14ac:dyDescent="0.25">
      <c r="X14051"/>
      <c r="Y14051"/>
      <c r="Z14051"/>
      <c r="AA14051"/>
    </row>
    <row r="14052" spans="24:27" x14ac:dyDescent="0.25">
      <c r="X14052"/>
      <c r="Y14052"/>
      <c r="Z14052"/>
      <c r="AA14052"/>
    </row>
    <row r="14053" spans="24:27" x14ac:dyDescent="0.25">
      <c r="X14053"/>
      <c r="Y14053"/>
      <c r="Z14053"/>
      <c r="AA14053"/>
    </row>
    <row r="14054" spans="24:27" x14ac:dyDescent="0.25">
      <c r="X14054"/>
      <c r="Y14054"/>
      <c r="Z14054"/>
      <c r="AA14054"/>
    </row>
    <row r="14055" spans="24:27" x14ac:dyDescent="0.25">
      <c r="X14055"/>
      <c r="Y14055"/>
      <c r="Z14055"/>
      <c r="AA14055"/>
    </row>
    <row r="14056" spans="24:27" x14ac:dyDescent="0.25">
      <c r="X14056"/>
      <c r="Y14056"/>
      <c r="Z14056"/>
      <c r="AA14056"/>
    </row>
    <row r="14057" spans="24:27" x14ac:dyDescent="0.25">
      <c r="X14057"/>
      <c r="Y14057"/>
      <c r="Z14057"/>
      <c r="AA14057"/>
    </row>
    <row r="14058" spans="24:27" x14ac:dyDescent="0.25">
      <c r="X14058"/>
      <c r="Y14058"/>
      <c r="Z14058"/>
      <c r="AA14058"/>
    </row>
    <row r="14059" spans="24:27" x14ac:dyDescent="0.25">
      <c r="X14059"/>
      <c r="Y14059"/>
      <c r="Z14059"/>
      <c r="AA14059"/>
    </row>
    <row r="14060" spans="24:27" x14ac:dyDescent="0.25">
      <c r="X14060"/>
      <c r="Y14060"/>
      <c r="Z14060"/>
      <c r="AA14060"/>
    </row>
    <row r="14061" spans="24:27" x14ac:dyDescent="0.25">
      <c r="X14061"/>
      <c r="Y14061"/>
      <c r="Z14061"/>
      <c r="AA14061"/>
    </row>
    <row r="14062" spans="24:27" x14ac:dyDescent="0.25">
      <c r="X14062"/>
      <c r="Y14062"/>
      <c r="Z14062"/>
      <c r="AA14062"/>
    </row>
    <row r="14063" spans="24:27" x14ac:dyDescent="0.25">
      <c r="X14063"/>
      <c r="Y14063"/>
      <c r="Z14063"/>
      <c r="AA14063"/>
    </row>
    <row r="14064" spans="24:27" x14ac:dyDescent="0.25">
      <c r="X14064"/>
      <c r="Y14064"/>
      <c r="Z14064"/>
      <c r="AA14064"/>
    </row>
    <row r="14065" spans="24:27" x14ac:dyDescent="0.25">
      <c r="X14065"/>
      <c r="Y14065"/>
      <c r="Z14065"/>
      <c r="AA14065"/>
    </row>
    <row r="14066" spans="24:27" x14ac:dyDescent="0.25">
      <c r="X14066"/>
      <c r="Y14066"/>
      <c r="Z14066"/>
      <c r="AA14066"/>
    </row>
    <row r="14067" spans="24:27" x14ac:dyDescent="0.25">
      <c r="X14067"/>
      <c r="Y14067"/>
      <c r="Z14067"/>
      <c r="AA14067"/>
    </row>
    <row r="14068" spans="24:27" x14ac:dyDescent="0.25">
      <c r="X14068"/>
      <c r="Y14068"/>
      <c r="Z14068"/>
      <c r="AA14068"/>
    </row>
    <row r="14069" spans="24:27" x14ac:dyDescent="0.25">
      <c r="X14069"/>
      <c r="Y14069"/>
      <c r="Z14069"/>
      <c r="AA14069"/>
    </row>
    <row r="14070" spans="24:27" x14ac:dyDescent="0.25">
      <c r="X14070"/>
      <c r="Y14070"/>
      <c r="Z14070"/>
      <c r="AA14070"/>
    </row>
    <row r="14071" spans="24:27" x14ac:dyDescent="0.25">
      <c r="X14071"/>
      <c r="Y14071"/>
      <c r="Z14071"/>
      <c r="AA14071"/>
    </row>
    <row r="14072" spans="24:27" x14ac:dyDescent="0.25">
      <c r="X14072"/>
      <c r="Y14072"/>
      <c r="Z14072"/>
      <c r="AA14072"/>
    </row>
    <row r="14073" spans="24:27" x14ac:dyDescent="0.25">
      <c r="X14073"/>
      <c r="Y14073"/>
      <c r="Z14073"/>
      <c r="AA14073"/>
    </row>
    <row r="14074" spans="24:27" x14ac:dyDescent="0.25">
      <c r="X14074"/>
      <c r="Y14074"/>
      <c r="Z14074"/>
      <c r="AA14074"/>
    </row>
    <row r="14075" spans="24:27" x14ac:dyDescent="0.25">
      <c r="X14075"/>
      <c r="Y14075"/>
      <c r="Z14075"/>
      <c r="AA14075"/>
    </row>
    <row r="14076" spans="24:27" x14ac:dyDescent="0.25">
      <c r="X14076"/>
      <c r="Y14076"/>
      <c r="Z14076"/>
      <c r="AA14076"/>
    </row>
    <row r="14077" spans="24:27" x14ac:dyDescent="0.25">
      <c r="X14077"/>
      <c r="Y14077"/>
      <c r="Z14077"/>
      <c r="AA14077"/>
    </row>
    <row r="14078" spans="24:27" x14ac:dyDescent="0.25">
      <c r="X14078"/>
      <c r="Y14078"/>
      <c r="Z14078"/>
      <c r="AA14078"/>
    </row>
    <row r="14079" spans="24:27" x14ac:dyDescent="0.25">
      <c r="X14079"/>
      <c r="Y14079"/>
      <c r="Z14079"/>
      <c r="AA14079"/>
    </row>
    <row r="14080" spans="24:27" x14ac:dyDescent="0.25">
      <c r="X14080"/>
      <c r="Y14080"/>
      <c r="Z14080"/>
      <c r="AA14080"/>
    </row>
    <row r="14081" spans="24:27" x14ac:dyDescent="0.25">
      <c r="X14081"/>
      <c r="Y14081"/>
      <c r="Z14081"/>
      <c r="AA14081"/>
    </row>
    <row r="14082" spans="24:27" x14ac:dyDescent="0.25">
      <c r="X14082"/>
      <c r="Y14082"/>
      <c r="Z14082"/>
      <c r="AA14082"/>
    </row>
    <row r="14083" spans="24:27" x14ac:dyDescent="0.25">
      <c r="X14083"/>
      <c r="Y14083"/>
      <c r="Z14083"/>
      <c r="AA14083"/>
    </row>
    <row r="14084" spans="24:27" x14ac:dyDescent="0.25">
      <c r="X14084"/>
      <c r="Y14084"/>
      <c r="Z14084"/>
      <c r="AA14084"/>
    </row>
    <row r="14085" spans="24:27" x14ac:dyDescent="0.25">
      <c r="X14085"/>
      <c r="Y14085"/>
      <c r="Z14085"/>
      <c r="AA14085"/>
    </row>
    <row r="14086" spans="24:27" x14ac:dyDescent="0.25">
      <c r="X14086"/>
      <c r="Y14086"/>
      <c r="Z14086"/>
      <c r="AA14086"/>
    </row>
    <row r="14087" spans="24:27" x14ac:dyDescent="0.25">
      <c r="X14087"/>
      <c r="Y14087"/>
      <c r="Z14087"/>
      <c r="AA14087"/>
    </row>
    <row r="14088" spans="24:27" x14ac:dyDescent="0.25">
      <c r="X14088"/>
      <c r="Y14088"/>
      <c r="Z14088"/>
      <c r="AA14088"/>
    </row>
    <row r="14089" spans="24:27" x14ac:dyDescent="0.25">
      <c r="X14089"/>
      <c r="Y14089"/>
      <c r="Z14089"/>
      <c r="AA14089"/>
    </row>
    <row r="14090" spans="24:27" x14ac:dyDescent="0.25">
      <c r="X14090"/>
      <c r="Y14090"/>
      <c r="Z14090"/>
      <c r="AA14090"/>
    </row>
    <row r="14091" spans="24:27" x14ac:dyDescent="0.25">
      <c r="X14091"/>
      <c r="Y14091"/>
      <c r="Z14091"/>
      <c r="AA14091"/>
    </row>
    <row r="14092" spans="24:27" x14ac:dyDescent="0.25">
      <c r="X14092"/>
      <c r="Y14092"/>
      <c r="Z14092"/>
      <c r="AA14092"/>
    </row>
    <row r="14093" spans="24:27" x14ac:dyDescent="0.25">
      <c r="X14093"/>
      <c r="Y14093"/>
      <c r="Z14093"/>
      <c r="AA14093"/>
    </row>
    <row r="14094" spans="24:27" x14ac:dyDescent="0.25">
      <c r="X14094"/>
      <c r="Y14094"/>
      <c r="Z14094"/>
      <c r="AA14094"/>
    </row>
    <row r="14095" spans="24:27" x14ac:dyDescent="0.25">
      <c r="X14095"/>
      <c r="Y14095"/>
      <c r="Z14095"/>
      <c r="AA14095"/>
    </row>
    <row r="14096" spans="24:27" x14ac:dyDescent="0.25">
      <c r="X14096"/>
      <c r="Y14096"/>
      <c r="Z14096"/>
      <c r="AA14096"/>
    </row>
    <row r="14097" spans="24:27" x14ac:dyDescent="0.25">
      <c r="X14097"/>
      <c r="Y14097"/>
      <c r="Z14097"/>
      <c r="AA14097"/>
    </row>
    <row r="14098" spans="24:27" x14ac:dyDescent="0.25">
      <c r="X14098"/>
      <c r="Y14098"/>
      <c r="Z14098"/>
      <c r="AA14098"/>
    </row>
    <row r="14099" spans="24:27" x14ac:dyDescent="0.25">
      <c r="X14099"/>
      <c r="Y14099"/>
      <c r="Z14099"/>
      <c r="AA14099"/>
    </row>
    <row r="14100" spans="24:27" x14ac:dyDescent="0.25">
      <c r="X14100"/>
      <c r="Y14100"/>
      <c r="Z14100"/>
      <c r="AA14100"/>
    </row>
    <row r="14101" spans="24:27" x14ac:dyDescent="0.25">
      <c r="X14101"/>
      <c r="Y14101"/>
      <c r="Z14101"/>
      <c r="AA14101"/>
    </row>
    <row r="14102" spans="24:27" x14ac:dyDescent="0.25">
      <c r="X14102"/>
      <c r="Y14102"/>
      <c r="Z14102"/>
      <c r="AA14102"/>
    </row>
    <row r="14103" spans="24:27" x14ac:dyDescent="0.25">
      <c r="X14103"/>
      <c r="Y14103"/>
      <c r="Z14103"/>
      <c r="AA14103"/>
    </row>
    <row r="14104" spans="24:27" x14ac:dyDescent="0.25">
      <c r="X14104"/>
      <c r="Y14104"/>
      <c r="Z14104"/>
      <c r="AA14104"/>
    </row>
    <row r="14105" spans="24:27" x14ac:dyDescent="0.25">
      <c r="X14105"/>
      <c r="Y14105"/>
      <c r="Z14105"/>
      <c r="AA14105"/>
    </row>
    <row r="14106" spans="24:27" x14ac:dyDescent="0.25">
      <c r="X14106"/>
      <c r="Y14106"/>
      <c r="Z14106"/>
      <c r="AA14106"/>
    </row>
    <row r="14107" spans="24:27" x14ac:dyDescent="0.25">
      <c r="X14107"/>
      <c r="Y14107"/>
      <c r="Z14107"/>
      <c r="AA14107"/>
    </row>
    <row r="14108" spans="24:27" x14ac:dyDescent="0.25">
      <c r="X14108"/>
      <c r="Y14108"/>
      <c r="Z14108"/>
      <c r="AA14108"/>
    </row>
    <row r="14109" spans="24:27" x14ac:dyDescent="0.25">
      <c r="X14109"/>
      <c r="Y14109"/>
      <c r="Z14109"/>
      <c r="AA14109"/>
    </row>
    <row r="14110" spans="24:27" x14ac:dyDescent="0.25">
      <c r="X14110"/>
      <c r="Y14110"/>
      <c r="Z14110"/>
      <c r="AA14110"/>
    </row>
    <row r="14111" spans="24:27" x14ac:dyDescent="0.25">
      <c r="X14111"/>
      <c r="Y14111"/>
      <c r="Z14111"/>
      <c r="AA14111"/>
    </row>
    <row r="14112" spans="24:27" x14ac:dyDescent="0.25">
      <c r="X14112"/>
      <c r="Y14112"/>
      <c r="Z14112"/>
      <c r="AA14112"/>
    </row>
    <row r="14113" spans="24:27" x14ac:dyDescent="0.25">
      <c r="X14113"/>
      <c r="Y14113"/>
      <c r="Z14113"/>
      <c r="AA14113"/>
    </row>
    <row r="14114" spans="24:27" x14ac:dyDescent="0.25">
      <c r="X14114"/>
      <c r="Y14114"/>
      <c r="Z14114"/>
      <c r="AA14114"/>
    </row>
    <row r="14115" spans="24:27" x14ac:dyDescent="0.25">
      <c r="X14115"/>
      <c r="Y14115"/>
      <c r="Z14115"/>
      <c r="AA14115"/>
    </row>
    <row r="14116" spans="24:27" x14ac:dyDescent="0.25">
      <c r="X14116"/>
      <c r="Y14116"/>
      <c r="Z14116"/>
      <c r="AA14116"/>
    </row>
    <row r="14117" spans="24:27" x14ac:dyDescent="0.25">
      <c r="X14117"/>
      <c r="Y14117"/>
      <c r="Z14117"/>
      <c r="AA14117"/>
    </row>
    <row r="14118" spans="24:27" x14ac:dyDescent="0.25">
      <c r="X14118"/>
      <c r="Y14118"/>
      <c r="Z14118"/>
      <c r="AA14118"/>
    </row>
    <row r="14119" spans="24:27" x14ac:dyDescent="0.25">
      <c r="X14119"/>
      <c r="Y14119"/>
      <c r="Z14119"/>
      <c r="AA14119"/>
    </row>
    <row r="14120" spans="24:27" x14ac:dyDescent="0.25">
      <c r="X14120"/>
      <c r="Y14120"/>
      <c r="Z14120"/>
      <c r="AA14120"/>
    </row>
    <row r="14121" spans="24:27" x14ac:dyDescent="0.25">
      <c r="X14121"/>
      <c r="Y14121"/>
      <c r="Z14121"/>
      <c r="AA14121"/>
    </row>
    <row r="14122" spans="24:27" x14ac:dyDescent="0.25">
      <c r="X14122"/>
      <c r="Y14122"/>
      <c r="Z14122"/>
      <c r="AA14122"/>
    </row>
    <row r="14123" spans="24:27" x14ac:dyDescent="0.25">
      <c r="X14123"/>
      <c r="Y14123"/>
      <c r="Z14123"/>
      <c r="AA14123"/>
    </row>
    <row r="14124" spans="24:27" x14ac:dyDescent="0.25">
      <c r="X14124"/>
      <c r="Y14124"/>
      <c r="Z14124"/>
      <c r="AA14124"/>
    </row>
    <row r="14125" spans="24:27" x14ac:dyDescent="0.25">
      <c r="X14125"/>
      <c r="Y14125"/>
      <c r="Z14125"/>
      <c r="AA14125"/>
    </row>
    <row r="14126" spans="24:27" x14ac:dyDescent="0.25">
      <c r="X14126"/>
      <c r="Y14126"/>
      <c r="Z14126"/>
      <c r="AA14126"/>
    </row>
    <row r="14127" spans="24:27" x14ac:dyDescent="0.25">
      <c r="X14127"/>
      <c r="Y14127"/>
      <c r="Z14127"/>
      <c r="AA14127"/>
    </row>
    <row r="14128" spans="24:27" x14ac:dyDescent="0.25">
      <c r="X14128"/>
      <c r="Y14128"/>
      <c r="Z14128"/>
      <c r="AA14128"/>
    </row>
    <row r="14129" spans="24:27" x14ac:dyDescent="0.25">
      <c r="X14129"/>
      <c r="Y14129"/>
      <c r="Z14129"/>
      <c r="AA14129"/>
    </row>
    <row r="14130" spans="24:27" x14ac:dyDescent="0.25">
      <c r="X14130"/>
      <c r="Y14130"/>
      <c r="Z14130"/>
      <c r="AA14130"/>
    </row>
    <row r="14131" spans="24:27" x14ac:dyDescent="0.25">
      <c r="X14131"/>
      <c r="Y14131"/>
      <c r="Z14131"/>
      <c r="AA14131"/>
    </row>
    <row r="14132" spans="24:27" x14ac:dyDescent="0.25">
      <c r="X14132"/>
      <c r="Y14132"/>
      <c r="Z14132"/>
      <c r="AA14132"/>
    </row>
    <row r="14133" spans="24:27" x14ac:dyDescent="0.25">
      <c r="X14133"/>
      <c r="Y14133"/>
      <c r="Z14133"/>
      <c r="AA14133"/>
    </row>
    <row r="14134" spans="24:27" x14ac:dyDescent="0.25">
      <c r="X14134"/>
      <c r="Y14134"/>
      <c r="Z14134"/>
      <c r="AA14134"/>
    </row>
    <row r="14135" spans="24:27" x14ac:dyDescent="0.25">
      <c r="X14135"/>
      <c r="Y14135"/>
      <c r="Z14135"/>
      <c r="AA14135"/>
    </row>
    <row r="14136" spans="24:27" x14ac:dyDescent="0.25">
      <c r="X14136"/>
      <c r="Y14136"/>
      <c r="Z14136"/>
      <c r="AA14136"/>
    </row>
    <row r="14137" spans="24:27" x14ac:dyDescent="0.25">
      <c r="X14137"/>
      <c r="Y14137"/>
      <c r="Z14137"/>
      <c r="AA14137"/>
    </row>
    <row r="14138" spans="24:27" x14ac:dyDescent="0.25">
      <c r="X14138"/>
      <c r="Y14138"/>
      <c r="Z14138"/>
      <c r="AA14138"/>
    </row>
    <row r="14139" spans="24:27" x14ac:dyDescent="0.25">
      <c r="X14139"/>
      <c r="Y14139"/>
      <c r="Z14139"/>
      <c r="AA14139"/>
    </row>
    <row r="14140" spans="24:27" x14ac:dyDescent="0.25">
      <c r="X14140"/>
      <c r="Y14140"/>
      <c r="Z14140"/>
      <c r="AA14140"/>
    </row>
    <row r="14141" spans="24:27" x14ac:dyDescent="0.25">
      <c r="X14141"/>
      <c r="Y14141"/>
      <c r="Z14141"/>
      <c r="AA14141"/>
    </row>
    <row r="14142" spans="24:27" x14ac:dyDescent="0.25">
      <c r="X14142"/>
      <c r="Y14142"/>
      <c r="Z14142"/>
      <c r="AA14142"/>
    </row>
    <row r="14143" spans="24:27" x14ac:dyDescent="0.25">
      <c r="X14143"/>
      <c r="Y14143"/>
      <c r="Z14143"/>
      <c r="AA14143"/>
    </row>
    <row r="14144" spans="24:27" x14ac:dyDescent="0.25">
      <c r="X14144"/>
      <c r="Y14144"/>
      <c r="Z14144"/>
      <c r="AA14144"/>
    </row>
    <row r="14145" spans="24:27" x14ac:dyDescent="0.25">
      <c r="X14145"/>
      <c r="Y14145"/>
      <c r="Z14145"/>
      <c r="AA14145"/>
    </row>
    <row r="14146" spans="24:27" x14ac:dyDescent="0.25">
      <c r="X14146"/>
      <c r="Y14146"/>
      <c r="Z14146"/>
      <c r="AA14146"/>
    </row>
    <row r="14147" spans="24:27" x14ac:dyDescent="0.25">
      <c r="X14147"/>
      <c r="Y14147"/>
      <c r="Z14147"/>
      <c r="AA14147"/>
    </row>
    <row r="14148" spans="24:27" x14ac:dyDescent="0.25">
      <c r="X14148"/>
      <c r="Y14148"/>
      <c r="Z14148"/>
      <c r="AA14148"/>
    </row>
    <row r="14149" spans="24:27" x14ac:dyDescent="0.25">
      <c r="X14149"/>
      <c r="Y14149"/>
      <c r="Z14149"/>
      <c r="AA14149"/>
    </row>
    <row r="14150" spans="24:27" x14ac:dyDescent="0.25">
      <c r="X14150"/>
      <c r="Y14150"/>
      <c r="Z14150"/>
      <c r="AA14150"/>
    </row>
    <row r="14151" spans="24:27" x14ac:dyDescent="0.25">
      <c r="X14151"/>
      <c r="Y14151"/>
      <c r="Z14151"/>
      <c r="AA14151"/>
    </row>
    <row r="14152" spans="24:27" x14ac:dyDescent="0.25">
      <c r="X14152"/>
      <c r="Y14152"/>
      <c r="Z14152"/>
      <c r="AA14152"/>
    </row>
    <row r="14153" spans="24:27" x14ac:dyDescent="0.25">
      <c r="X14153"/>
      <c r="Y14153"/>
      <c r="Z14153"/>
      <c r="AA14153"/>
    </row>
    <row r="14154" spans="24:27" x14ac:dyDescent="0.25">
      <c r="X14154"/>
      <c r="Y14154"/>
      <c r="Z14154"/>
      <c r="AA14154"/>
    </row>
    <row r="14155" spans="24:27" x14ac:dyDescent="0.25">
      <c r="X14155"/>
      <c r="Y14155"/>
      <c r="Z14155"/>
      <c r="AA14155"/>
    </row>
    <row r="14156" spans="24:27" x14ac:dyDescent="0.25">
      <c r="X14156"/>
      <c r="Y14156"/>
      <c r="Z14156"/>
      <c r="AA14156"/>
    </row>
    <row r="14157" spans="24:27" x14ac:dyDescent="0.25">
      <c r="X14157"/>
      <c r="Y14157"/>
      <c r="Z14157"/>
      <c r="AA14157"/>
    </row>
    <row r="14158" spans="24:27" x14ac:dyDescent="0.25">
      <c r="X14158"/>
      <c r="Y14158"/>
      <c r="Z14158"/>
      <c r="AA14158"/>
    </row>
    <row r="14159" spans="24:27" x14ac:dyDescent="0.25">
      <c r="X14159"/>
      <c r="Y14159"/>
      <c r="Z14159"/>
      <c r="AA14159"/>
    </row>
    <row r="14160" spans="24:27" x14ac:dyDescent="0.25">
      <c r="X14160"/>
      <c r="Y14160"/>
      <c r="Z14160"/>
      <c r="AA14160"/>
    </row>
    <row r="14161" spans="24:27" x14ac:dyDescent="0.25">
      <c r="X14161"/>
      <c r="Y14161"/>
      <c r="Z14161"/>
      <c r="AA14161"/>
    </row>
    <row r="14162" spans="24:27" x14ac:dyDescent="0.25">
      <c r="X14162"/>
      <c r="Y14162"/>
      <c r="Z14162"/>
      <c r="AA14162"/>
    </row>
    <row r="14163" spans="24:27" x14ac:dyDescent="0.25">
      <c r="X14163"/>
      <c r="Y14163"/>
      <c r="Z14163"/>
      <c r="AA14163"/>
    </row>
    <row r="14164" spans="24:27" x14ac:dyDescent="0.25">
      <c r="X14164"/>
      <c r="Y14164"/>
      <c r="Z14164"/>
      <c r="AA14164"/>
    </row>
    <row r="14165" spans="24:27" x14ac:dyDescent="0.25">
      <c r="X14165"/>
      <c r="Y14165"/>
      <c r="Z14165"/>
      <c r="AA14165"/>
    </row>
    <row r="14166" spans="24:27" x14ac:dyDescent="0.25">
      <c r="X14166"/>
      <c r="Y14166"/>
      <c r="Z14166"/>
      <c r="AA14166"/>
    </row>
    <row r="14167" spans="24:27" x14ac:dyDescent="0.25">
      <c r="X14167"/>
      <c r="Y14167"/>
      <c r="Z14167"/>
      <c r="AA14167"/>
    </row>
    <row r="14168" spans="24:27" x14ac:dyDescent="0.25">
      <c r="X14168"/>
      <c r="Y14168"/>
      <c r="Z14168"/>
      <c r="AA14168"/>
    </row>
    <row r="14169" spans="24:27" x14ac:dyDescent="0.25">
      <c r="X14169"/>
      <c r="Y14169"/>
      <c r="Z14169"/>
      <c r="AA14169"/>
    </row>
    <row r="14170" spans="24:27" x14ac:dyDescent="0.25">
      <c r="X14170"/>
      <c r="Y14170"/>
      <c r="Z14170"/>
      <c r="AA14170"/>
    </row>
    <row r="14171" spans="24:27" x14ac:dyDescent="0.25">
      <c r="X14171"/>
      <c r="Y14171"/>
      <c r="Z14171"/>
      <c r="AA14171"/>
    </row>
    <row r="14172" spans="24:27" x14ac:dyDescent="0.25">
      <c r="X14172"/>
      <c r="Y14172"/>
      <c r="Z14172"/>
      <c r="AA14172"/>
    </row>
    <row r="14173" spans="24:27" x14ac:dyDescent="0.25">
      <c r="X14173"/>
      <c r="Y14173"/>
      <c r="Z14173"/>
      <c r="AA14173"/>
    </row>
    <row r="14174" spans="24:27" x14ac:dyDescent="0.25">
      <c r="X14174"/>
      <c r="Y14174"/>
      <c r="Z14174"/>
      <c r="AA14174"/>
    </row>
    <row r="14175" spans="24:27" x14ac:dyDescent="0.25">
      <c r="X14175"/>
      <c r="Y14175"/>
      <c r="Z14175"/>
      <c r="AA14175"/>
    </row>
    <row r="14176" spans="24:27" x14ac:dyDescent="0.25">
      <c r="X14176"/>
      <c r="Y14176"/>
      <c r="Z14176"/>
      <c r="AA14176"/>
    </row>
    <row r="14177" spans="24:27" x14ac:dyDescent="0.25">
      <c r="X14177"/>
      <c r="Y14177"/>
      <c r="Z14177"/>
      <c r="AA14177"/>
    </row>
    <row r="14178" spans="24:27" x14ac:dyDescent="0.25">
      <c r="X14178"/>
      <c r="Y14178"/>
      <c r="Z14178"/>
      <c r="AA14178"/>
    </row>
    <row r="14179" spans="24:27" x14ac:dyDescent="0.25">
      <c r="X14179"/>
      <c r="Y14179"/>
      <c r="Z14179"/>
      <c r="AA14179"/>
    </row>
    <row r="14180" spans="24:27" x14ac:dyDescent="0.25">
      <c r="X14180"/>
      <c r="Y14180"/>
      <c r="Z14180"/>
      <c r="AA14180"/>
    </row>
    <row r="14181" spans="24:27" x14ac:dyDescent="0.25">
      <c r="X14181"/>
      <c r="Y14181"/>
      <c r="Z14181"/>
      <c r="AA14181"/>
    </row>
    <row r="14182" spans="24:27" x14ac:dyDescent="0.25">
      <c r="X14182"/>
      <c r="Y14182"/>
      <c r="Z14182"/>
      <c r="AA14182"/>
    </row>
    <row r="14183" spans="24:27" x14ac:dyDescent="0.25">
      <c r="X14183"/>
      <c r="Y14183"/>
      <c r="Z14183"/>
      <c r="AA14183"/>
    </row>
    <row r="14184" spans="24:27" x14ac:dyDescent="0.25">
      <c r="X14184"/>
      <c r="Y14184"/>
      <c r="Z14184"/>
      <c r="AA14184"/>
    </row>
    <row r="14185" spans="24:27" x14ac:dyDescent="0.25">
      <c r="X14185"/>
      <c r="Y14185"/>
      <c r="Z14185"/>
      <c r="AA14185"/>
    </row>
    <row r="14186" spans="24:27" x14ac:dyDescent="0.25">
      <c r="X14186"/>
      <c r="Y14186"/>
      <c r="Z14186"/>
      <c r="AA14186"/>
    </row>
    <row r="14187" spans="24:27" x14ac:dyDescent="0.25">
      <c r="X14187"/>
      <c r="Y14187"/>
      <c r="Z14187"/>
      <c r="AA14187"/>
    </row>
    <row r="14188" spans="24:27" x14ac:dyDescent="0.25">
      <c r="X14188"/>
      <c r="Y14188"/>
      <c r="Z14188"/>
      <c r="AA14188"/>
    </row>
    <row r="14189" spans="24:27" x14ac:dyDescent="0.25">
      <c r="X14189"/>
      <c r="Y14189"/>
      <c r="Z14189"/>
      <c r="AA14189"/>
    </row>
    <row r="14190" spans="24:27" x14ac:dyDescent="0.25">
      <c r="X14190"/>
      <c r="Y14190"/>
      <c r="Z14190"/>
      <c r="AA14190"/>
    </row>
    <row r="14191" spans="24:27" x14ac:dyDescent="0.25">
      <c r="X14191"/>
      <c r="Y14191"/>
      <c r="Z14191"/>
      <c r="AA14191"/>
    </row>
    <row r="14192" spans="24:27" x14ac:dyDescent="0.25">
      <c r="X14192"/>
      <c r="Y14192"/>
      <c r="Z14192"/>
      <c r="AA14192"/>
    </row>
    <row r="14193" spans="24:27" x14ac:dyDescent="0.25">
      <c r="X14193"/>
      <c r="Y14193"/>
      <c r="Z14193"/>
      <c r="AA14193"/>
    </row>
    <row r="14194" spans="24:27" x14ac:dyDescent="0.25">
      <c r="X14194"/>
      <c r="Y14194"/>
      <c r="Z14194"/>
      <c r="AA14194"/>
    </row>
    <row r="14195" spans="24:27" x14ac:dyDescent="0.25">
      <c r="X14195"/>
      <c r="Y14195"/>
      <c r="Z14195"/>
      <c r="AA14195"/>
    </row>
    <row r="14196" spans="24:27" x14ac:dyDescent="0.25">
      <c r="X14196"/>
      <c r="Y14196"/>
      <c r="Z14196"/>
      <c r="AA14196"/>
    </row>
    <row r="14197" spans="24:27" x14ac:dyDescent="0.25">
      <c r="X14197"/>
      <c r="Y14197"/>
      <c r="Z14197"/>
      <c r="AA14197"/>
    </row>
    <row r="14198" spans="24:27" x14ac:dyDescent="0.25">
      <c r="X14198"/>
      <c r="Y14198"/>
      <c r="Z14198"/>
      <c r="AA14198"/>
    </row>
    <row r="14199" spans="24:27" x14ac:dyDescent="0.25">
      <c r="X14199"/>
      <c r="Y14199"/>
      <c r="Z14199"/>
      <c r="AA14199"/>
    </row>
    <row r="14200" spans="24:27" x14ac:dyDescent="0.25">
      <c r="X14200"/>
      <c r="Y14200"/>
      <c r="Z14200"/>
      <c r="AA14200"/>
    </row>
    <row r="14201" spans="24:27" x14ac:dyDescent="0.25">
      <c r="X14201"/>
      <c r="Y14201"/>
      <c r="Z14201"/>
      <c r="AA14201"/>
    </row>
    <row r="14202" spans="24:27" x14ac:dyDescent="0.25">
      <c r="X14202"/>
      <c r="Y14202"/>
      <c r="Z14202"/>
      <c r="AA14202"/>
    </row>
    <row r="14203" spans="24:27" x14ac:dyDescent="0.25">
      <c r="X14203"/>
      <c r="Y14203"/>
      <c r="Z14203"/>
      <c r="AA14203"/>
    </row>
    <row r="14204" spans="24:27" x14ac:dyDescent="0.25">
      <c r="X14204"/>
      <c r="Y14204"/>
      <c r="Z14204"/>
      <c r="AA14204"/>
    </row>
    <row r="14205" spans="24:27" x14ac:dyDescent="0.25">
      <c r="X14205"/>
      <c r="Y14205"/>
      <c r="Z14205"/>
      <c r="AA14205"/>
    </row>
    <row r="14206" spans="24:27" x14ac:dyDescent="0.25">
      <c r="X14206"/>
      <c r="Y14206"/>
      <c r="Z14206"/>
      <c r="AA14206"/>
    </row>
    <row r="14207" spans="24:27" x14ac:dyDescent="0.25">
      <c r="X14207"/>
      <c r="Y14207"/>
      <c r="Z14207"/>
      <c r="AA14207"/>
    </row>
    <row r="14208" spans="24:27" x14ac:dyDescent="0.25">
      <c r="X14208"/>
      <c r="Y14208"/>
      <c r="Z14208"/>
      <c r="AA14208"/>
    </row>
    <row r="14209" spans="24:27" x14ac:dyDescent="0.25">
      <c r="X14209"/>
      <c r="Y14209"/>
      <c r="Z14209"/>
      <c r="AA14209"/>
    </row>
    <row r="14210" spans="24:27" x14ac:dyDescent="0.25">
      <c r="X14210"/>
      <c r="Y14210"/>
      <c r="Z14210"/>
      <c r="AA14210"/>
    </row>
    <row r="14211" spans="24:27" x14ac:dyDescent="0.25">
      <c r="X14211"/>
      <c r="Y14211"/>
      <c r="Z14211"/>
      <c r="AA14211"/>
    </row>
    <row r="14212" spans="24:27" x14ac:dyDescent="0.25">
      <c r="X14212"/>
      <c r="Y14212"/>
      <c r="Z14212"/>
      <c r="AA14212"/>
    </row>
    <row r="14213" spans="24:27" x14ac:dyDescent="0.25">
      <c r="X14213"/>
      <c r="Y14213"/>
      <c r="Z14213"/>
      <c r="AA14213"/>
    </row>
    <row r="14214" spans="24:27" x14ac:dyDescent="0.25">
      <c r="X14214"/>
      <c r="Y14214"/>
      <c r="Z14214"/>
      <c r="AA14214"/>
    </row>
    <row r="14215" spans="24:27" x14ac:dyDescent="0.25">
      <c r="X14215"/>
      <c r="Y14215"/>
      <c r="Z14215"/>
      <c r="AA14215"/>
    </row>
    <row r="14216" spans="24:27" x14ac:dyDescent="0.25">
      <c r="X14216"/>
      <c r="Y14216"/>
      <c r="Z14216"/>
      <c r="AA14216"/>
    </row>
    <row r="14217" spans="24:27" x14ac:dyDescent="0.25">
      <c r="X14217"/>
      <c r="Y14217"/>
      <c r="Z14217"/>
      <c r="AA14217"/>
    </row>
    <row r="14218" spans="24:27" x14ac:dyDescent="0.25">
      <c r="X14218"/>
      <c r="Y14218"/>
      <c r="Z14218"/>
      <c r="AA14218"/>
    </row>
    <row r="14219" spans="24:27" x14ac:dyDescent="0.25">
      <c r="X14219"/>
      <c r="Y14219"/>
      <c r="Z14219"/>
      <c r="AA14219"/>
    </row>
    <row r="14220" spans="24:27" x14ac:dyDescent="0.25">
      <c r="X14220"/>
      <c r="Y14220"/>
      <c r="Z14220"/>
      <c r="AA14220"/>
    </row>
    <row r="14221" spans="24:27" x14ac:dyDescent="0.25">
      <c r="X14221"/>
      <c r="Y14221"/>
      <c r="Z14221"/>
      <c r="AA14221"/>
    </row>
    <row r="14222" spans="24:27" x14ac:dyDescent="0.25">
      <c r="X14222"/>
      <c r="Y14222"/>
      <c r="Z14222"/>
      <c r="AA14222"/>
    </row>
    <row r="14223" spans="24:27" x14ac:dyDescent="0.25">
      <c r="X14223"/>
      <c r="Y14223"/>
      <c r="Z14223"/>
      <c r="AA14223"/>
    </row>
    <row r="14224" spans="24:27" x14ac:dyDescent="0.25">
      <c r="X14224"/>
      <c r="Y14224"/>
      <c r="Z14224"/>
      <c r="AA14224"/>
    </row>
    <row r="14225" spans="24:27" x14ac:dyDescent="0.25">
      <c r="X14225"/>
      <c r="Y14225"/>
      <c r="Z14225"/>
      <c r="AA14225"/>
    </row>
    <row r="14226" spans="24:27" x14ac:dyDescent="0.25">
      <c r="X14226"/>
      <c r="Y14226"/>
      <c r="Z14226"/>
      <c r="AA14226"/>
    </row>
    <row r="14227" spans="24:27" x14ac:dyDescent="0.25">
      <c r="X14227"/>
      <c r="Y14227"/>
      <c r="Z14227"/>
      <c r="AA14227"/>
    </row>
    <row r="14228" spans="24:27" x14ac:dyDescent="0.25">
      <c r="X14228"/>
      <c r="Y14228"/>
      <c r="Z14228"/>
      <c r="AA14228"/>
    </row>
    <row r="14229" spans="24:27" x14ac:dyDescent="0.25">
      <c r="X14229"/>
      <c r="Y14229"/>
      <c r="Z14229"/>
      <c r="AA14229"/>
    </row>
    <row r="14230" spans="24:27" x14ac:dyDescent="0.25">
      <c r="X14230"/>
      <c r="Y14230"/>
      <c r="Z14230"/>
      <c r="AA14230"/>
    </row>
    <row r="14231" spans="24:27" x14ac:dyDescent="0.25">
      <c r="X14231"/>
      <c r="Y14231"/>
      <c r="Z14231"/>
      <c r="AA14231"/>
    </row>
    <row r="14232" spans="24:27" x14ac:dyDescent="0.25">
      <c r="X14232"/>
      <c r="Y14232"/>
      <c r="Z14232"/>
      <c r="AA14232"/>
    </row>
    <row r="14233" spans="24:27" x14ac:dyDescent="0.25">
      <c r="X14233"/>
      <c r="Y14233"/>
      <c r="Z14233"/>
      <c r="AA14233"/>
    </row>
    <row r="14234" spans="24:27" x14ac:dyDescent="0.25">
      <c r="X14234"/>
      <c r="Y14234"/>
      <c r="Z14234"/>
      <c r="AA14234"/>
    </row>
    <row r="14235" spans="24:27" x14ac:dyDescent="0.25">
      <c r="X14235"/>
      <c r="Y14235"/>
      <c r="Z14235"/>
      <c r="AA14235"/>
    </row>
    <row r="14236" spans="24:27" x14ac:dyDescent="0.25">
      <c r="X14236"/>
      <c r="Y14236"/>
      <c r="Z14236"/>
      <c r="AA14236"/>
    </row>
    <row r="14237" spans="24:27" x14ac:dyDescent="0.25">
      <c r="X14237"/>
      <c r="Y14237"/>
      <c r="Z14237"/>
      <c r="AA14237"/>
    </row>
    <row r="14238" spans="24:27" x14ac:dyDescent="0.25">
      <c r="X14238"/>
      <c r="Y14238"/>
      <c r="Z14238"/>
      <c r="AA14238"/>
    </row>
    <row r="14239" spans="24:27" x14ac:dyDescent="0.25">
      <c r="X14239"/>
      <c r="Y14239"/>
      <c r="Z14239"/>
      <c r="AA14239"/>
    </row>
    <row r="14240" spans="24:27" x14ac:dyDescent="0.25">
      <c r="X14240"/>
      <c r="Y14240"/>
      <c r="Z14240"/>
      <c r="AA14240"/>
    </row>
    <row r="14241" spans="24:27" x14ac:dyDescent="0.25">
      <c r="X14241"/>
      <c r="Y14241"/>
      <c r="Z14241"/>
      <c r="AA14241"/>
    </row>
    <row r="14242" spans="24:27" x14ac:dyDescent="0.25">
      <c r="X14242"/>
      <c r="Y14242"/>
      <c r="Z14242"/>
      <c r="AA14242"/>
    </row>
    <row r="14243" spans="24:27" x14ac:dyDescent="0.25">
      <c r="X14243"/>
      <c r="Y14243"/>
      <c r="Z14243"/>
      <c r="AA14243"/>
    </row>
    <row r="14244" spans="24:27" x14ac:dyDescent="0.25">
      <c r="X14244"/>
      <c r="Y14244"/>
      <c r="Z14244"/>
      <c r="AA14244"/>
    </row>
    <row r="14245" spans="24:27" x14ac:dyDescent="0.25">
      <c r="X14245"/>
      <c r="Y14245"/>
      <c r="Z14245"/>
      <c r="AA14245"/>
    </row>
    <row r="14246" spans="24:27" x14ac:dyDescent="0.25">
      <c r="X14246"/>
      <c r="Y14246"/>
      <c r="Z14246"/>
      <c r="AA14246"/>
    </row>
    <row r="14247" spans="24:27" x14ac:dyDescent="0.25">
      <c r="X14247"/>
      <c r="Y14247"/>
      <c r="Z14247"/>
      <c r="AA14247"/>
    </row>
    <row r="14248" spans="24:27" x14ac:dyDescent="0.25">
      <c r="X14248"/>
      <c r="Y14248"/>
      <c r="Z14248"/>
      <c r="AA14248"/>
    </row>
    <row r="14249" spans="24:27" x14ac:dyDescent="0.25">
      <c r="X14249"/>
      <c r="Y14249"/>
      <c r="Z14249"/>
      <c r="AA14249"/>
    </row>
    <row r="14250" spans="24:27" x14ac:dyDescent="0.25">
      <c r="X14250"/>
      <c r="Y14250"/>
      <c r="Z14250"/>
      <c r="AA14250"/>
    </row>
    <row r="14251" spans="24:27" x14ac:dyDescent="0.25">
      <c r="X14251"/>
      <c r="Y14251"/>
      <c r="Z14251"/>
      <c r="AA14251"/>
    </row>
    <row r="14252" spans="24:27" x14ac:dyDescent="0.25">
      <c r="X14252"/>
      <c r="Y14252"/>
      <c r="Z14252"/>
      <c r="AA14252"/>
    </row>
    <row r="14253" spans="24:27" x14ac:dyDescent="0.25">
      <c r="X14253"/>
      <c r="Y14253"/>
      <c r="Z14253"/>
      <c r="AA14253"/>
    </row>
    <row r="14254" spans="24:27" x14ac:dyDescent="0.25">
      <c r="X14254"/>
      <c r="Y14254"/>
      <c r="Z14254"/>
      <c r="AA14254"/>
    </row>
    <row r="14255" spans="24:27" x14ac:dyDescent="0.25">
      <c r="X14255"/>
      <c r="Y14255"/>
      <c r="Z14255"/>
      <c r="AA14255"/>
    </row>
    <row r="14256" spans="24:27" x14ac:dyDescent="0.25">
      <c r="X14256"/>
      <c r="Y14256"/>
      <c r="Z14256"/>
      <c r="AA14256"/>
    </row>
    <row r="14257" spans="24:27" x14ac:dyDescent="0.25">
      <c r="X14257"/>
      <c r="Y14257"/>
      <c r="Z14257"/>
      <c r="AA14257"/>
    </row>
    <row r="14258" spans="24:27" x14ac:dyDescent="0.25">
      <c r="X14258"/>
      <c r="Y14258"/>
      <c r="Z14258"/>
      <c r="AA14258"/>
    </row>
    <row r="14259" spans="24:27" x14ac:dyDescent="0.25">
      <c r="X14259"/>
      <c r="Y14259"/>
      <c r="Z14259"/>
      <c r="AA14259"/>
    </row>
    <row r="14260" spans="24:27" x14ac:dyDescent="0.25">
      <c r="X14260"/>
      <c r="Y14260"/>
      <c r="Z14260"/>
      <c r="AA14260"/>
    </row>
    <row r="14261" spans="24:27" x14ac:dyDescent="0.25">
      <c r="X14261"/>
      <c r="Y14261"/>
      <c r="Z14261"/>
      <c r="AA14261"/>
    </row>
    <row r="14262" spans="24:27" x14ac:dyDescent="0.25">
      <c r="X14262"/>
      <c r="Y14262"/>
      <c r="Z14262"/>
      <c r="AA14262"/>
    </row>
    <row r="14263" spans="24:27" x14ac:dyDescent="0.25">
      <c r="X14263"/>
      <c r="Y14263"/>
      <c r="Z14263"/>
      <c r="AA14263"/>
    </row>
    <row r="14264" spans="24:27" x14ac:dyDescent="0.25">
      <c r="X14264"/>
      <c r="Y14264"/>
      <c r="Z14264"/>
      <c r="AA14264"/>
    </row>
    <row r="14265" spans="24:27" x14ac:dyDescent="0.25">
      <c r="X14265"/>
      <c r="Y14265"/>
      <c r="Z14265"/>
      <c r="AA14265"/>
    </row>
    <row r="14266" spans="24:27" x14ac:dyDescent="0.25">
      <c r="X14266"/>
      <c r="Y14266"/>
      <c r="Z14266"/>
      <c r="AA14266"/>
    </row>
    <row r="14267" spans="24:27" x14ac:dyDescent="0.25">
      <c r="X14267"/>
      <c r="Y14267"/>
      <c r="Z14267"/>
      <c r="AA14267"/>
    </row>
    <row r="14268" spans="24:27" x14ac:dyDescent="0.25">
      <c r="X14268"/>
      <c r="Y14268"/>
      <c r="Z14268"/>
      <c r="AA14268"/>
    </row>
    <row r="14269" spans="24:27" x14ac:dyDescent="0.25">
      <c r="X14269"/>
      <c r="Y14269"/>
      <c r="Z14269"/>
      <c r="AA14269"/>
    </row>
    <row r="14270" spans="24:27" x14ac:dyDescent="0.25">
      <c r="X14270"/>
      <c r="Y14270"/>
      <c r="Z14270"/>
      <c r="AA14270"/>
    </row>
    <row r="14271" spans="24:27" x14ac:dyDescent="0.25">
      <c r="X14271"/>
      <c r="Y14271"/>
      <c r="Z14271"/>
      <c r="AA14271"/>
    </row>
    <row r="14272" spans="24:27" x14ac:dyDescent="0.25">
      <c r="X14272"/>
      <c r="Y14272"/>
      <c r="Z14272"/>
      <c r="AA14272"/>
    </row>
    <row r="14273" spans="24:27" x14ac:dyDescent="0.25">
      <c r="X14273"/>
      <c r="Y14273"/>
      <c r="Z14273"/>
      <c r="AA14273"/>
    </row>
    <row r="14274" spans="24:27" x14ac:dyDescent="0.25">
      <c r="X14274"/>
      <c r="Y14274"/>
      <c r="Z14274"/>
      <c r="AA14274"/>
    </row>
    <row r="14275" spans="24:27" x14ac:dyDescent="0.25">
      <c r="X14275"/>
      <c r="Y14275"/>
      <c r="Z14275"/>
      <c r="AA14275"/>
    </row>
    <row r="14276" spans="24:27" x14ac:dyDescent="0.25">
      <c r="X14276"/>
      <c r="Y14276"/>
      <c r="Z14276"/>
      <c r="AA14276"/>
    </row>
    <row r="14277" spans="24:27" x14ac:dyDescent="0.25">
      <c r="X14277"/>
      <c r="Y14277"/>
      <c r="Z14277"/>
      <c r="AA14277"/>
    </row>
    <row r="14278" spans="24:27" x14ac:dyDescent="0.25">
      <c r="X14278"/>
      <c r="Y14278"/>
      <c r="Z14278"/>
      <c r="AA14278"/>
    </row>
    <row r="14279" spans="24:27" x14ac:dyDescent="0.25">
      <c r="X14279"/>
      <c r="Y14279"/>
      <c r="Z14279"/>
      <c r="AA14279"/>
    </row>
    <row r="14280" spans="24:27" x14ac:dyDescent="0.25">
      <c r="X14280"/>
      <c r="Y14280"/>
      <c r="Z14280"/>
      <c r="AA14280"/>
    </row>
    <row r="14281" spans="24:27" x14ac:dyDescent="0.25">
      <c r="X14281"/>
      <c r="Y14281"/>
      <c r="Z14281"/>
      <c r="AA14281"/>
    </row>
    <row r="14282" spans="24:27" x14ac:dyDescent="0.25">
      <c r="X14282"/>
      <c r="Y14282"/>
      <c r="Z14282"/>
      <c r="AA14282"/>
    </row>
    <row r="14283" spans="24:27" x14ac:dyDescent="0.25">
      <c r="X14283"/>
      <c r="Y14283"/>
      <c r="Z14283"/>
      <c r="AA14283"/>
    </row>
    <row r="14284" spans="24:27" x14ac:dyDescent="0.25">
      <c r="X14284"/>
      <c r="Y14284"/>
      <c r="Z14284"/>
      <c r="AA14284"/>
    </row>
    <row r="14285" spans="24:27" x14ac:dyDescent="0.25">
      <c r="X14285"/>
      <c r="Y14285"/>
      <c r="Z14285"/>
      <c r="AA14285"/>
    </row>
    <row r="14286" spans="24:27" x14ac:dyDescent="0.25">
      <c r="X14286"/>
      <c r="Y14286"/>
      <c r="Z14286"/>
      <c r="AA14286"/>
    </row>
    <row r="14287" spans="24:27" x14ac:dyDescent="0.25">
      <c r="X14287"/>
      <c r="Y14287"/>
      <c r="Z14287"/>
      <c r="AA14287"/>
    </row>
    <row r="14288" spans="24:27" x14ac:dyDescent="0.25">
      <c r="X14288"/>
      <c r="Y14288"/>
      <c r="Z14288"/>
      <c r="AA14288"/>
    </row>
    <row r="14289" spans="24:27" x14ac:dyDescent="0.25">
      <c r="X14289"/>
      <c r="Y14289"/>
      <c r="Z14289"/>
      <c r="AA14289"/>
    </row>
    <row r="14290" spans="24:27" x14ac:dyDescent="0.25">
      <c r="X14290"/>
      <c r="Y14290"/>
      <c r="Z14290"/>
      <c r="AA14290"/>
    </row>
    <row r="14291" spans="24:27" x14ac:dyDescent="0.25">
      <c r="X14291"/>
      <c r="Y14291"/>
      <c r="Z14291"/>
      <c r="AA14291"/>
    </row>
    <row r="14292" spans="24:27" x14ac:dyDescent="0.25">
      <c r="X14292"/>
      <c r="Y14292"/>
      <c r="Z14292"/>
      <c r="AA14292"/>
    </row>
    <row r="14293" spans="24:27" x14ac:dyDescent="0.25">
      <c r="X14293"/>
      <c r="Y14293"/>
      <c r="Z14293"/>
      <c r="AA14293"/>
    </row>
    <row r="14294" spans="24:27" x14ac:dyDescent="0.25">
      <c r="X14294"/>
      <c r="Y14294"/>
      <c r="Z14294"/>
      <c r="AA14294"/>
    </row>
    <row r="14295" spans="24:27" x14ac:dyDescent="0.25">
      <c r="X14295"/>
      <c r="Y14295"/>
      <c r="Z14295"/>
      <c r="AA14295"/>
    </row>
    <row r="14296" spans="24:27" x14ac:dyDescent="0.25">
      <c r="X14296"/>
      <c r="Y14296"/>
      <c r="Z14296"/>
      <c r="AA14296"/>
    </row>
    <row r="14297" spans="24:27" x14ac:dyDescent="0.25">
      <c r="X14297"/>
      <c r="Y14297"/>
      <c r="Z14297"/>
      <c r="AA14297"/>
    </row>
    <row r="14298" spans="24:27" x14ac:dyDescent="0.25">
      <c r="X14298"/>
      <c r="Y14298"/>
      <c r="Z14298"/>
      <c r="AA14298"/>
    </row>
    <row r="14299" spans="24:27" x14ac:dyDescent="0.25">
      <c r="X14299"/>
      <c r="Y14299"/>
      <c r="Z14299"/>
      <c r="AA14299"/>
    </row>
    <row r="14300" spans="24:27" x14ac:dyDescent="0.25">
      <c r="X14300"/>
      <c r="Y14300"/>
      <c r="Z14300"/>
      <c r="AA14300"/>
    </row>
    <row r="14301" spans="24:27" x14ac:dyDescent="0.25">
      <c r="X14301"/>
      <c r="Y14301"/>
      <c r="Z14301"/>
      <c r="AA14301"/>
    </row>
    <row r="14302" spans="24:27" x14ac:dyDescent="0.25">
      <c r="X14302"/>
      <c r="Y14302"/>
      <c r="Z14302"/>
      <c r="AA14302"/>
    </row>
    <row r="14303" spans="24:27" x14ac:dyDescent="0.25">
      <c r="X14303"/>
      <c r="Y14303"/>
      <c r="Z14303"/>
      <c r="AA14303"/>
    </row>
    <row r="14304" spans="24:27" x14ac:dyDescent="0.25">
      <c r="X14304"/>
      <c r="Y14304"/>
      <c r="Z14304"/>
      <c r="AA14304"/>
    </row>
    <row r="14305" spans="24:27" x14ac:dyDescent="0.25">
      <c r="X14305"/>
      <c r="Y14305"/>
      <c r="Z14305"/>
      <c r="AA14305"/>
    </row>
    <row r="14306" spans="24:27" x14ac:dyDescent="0.25">
      <c r="X14306"/>
      <c r="Y14306"/>
      <c r="Z14306"/>
      <c r="AA14306"/>
    </row>
    <row r="14307" spans="24:27" x14ac:dyDescent="0.25">
      <c r="X14307"/>
      <c r="Y14307"/>
      <c r="Z14307"/>
      <c r="AA14307"/>
    </row>
    <row r="14308" spans="24:27" x14ac:dyDescent="0.25">
      <c r="X14308"/>
      <c r="Y14308"/>
      <c r="Z14308"/>
      <c r="AA14308"/>
    </row>
    <row r="14309" spans="24:27" x14ac:dyDescent="0.25">
      <c r="X14309"/>
      <c r="Y14309"/>
      <c r="Z14309"/>
      <c r="AA14309"/>
    </row>
    <row r="14310" spans="24:27" x14ac:dyDescent="0.25">
      <c r="X14310"/>
      <c r="Y14310"/>
      <c r="Z14310"/>
      <c r="AA14310"/>
    </row>
    <row r="14311" spans="24:27" x14ac:dyDescent="0.25">
      <c r="X14311"/>
      <c r="Y14311"/>
      <c r="Z14311"/>
      <c r="AA14311"/>
    </row>
    <row r="14312" spans="24:27" x14ac:dyDescent="0.25">
      <c r="X14312"/>
      <c r="Y14312"/>
      <c r="Z14312"/>
      <c r="AA14312"/>
    </row>
    <row r="14313" spans="24:27" x14ac:dyDescent="0.25">
      <c r="X14313"/>
      <c r="Y14313"/>
      <c r="Z14313"/>
      <c r="AA14313"/>
    </row>
    <row r="14314" spans="24:27" x14ac:dyDescent="0.25">
      <c r="X14314"/>
      <c r="Y14314"/>
      <c r="Z14314"/>
      <c r="AA14314"/>
    </row>
    <row r="14315" spans="24:27" x14ac:dyDescent="0.25">
      <c r="X14315"/>
      <c r="Y14315"/>
      <c r="Z14315"/>
      <c r="AA14315"/>
    </row>
    <row r="14316" spans="24:27" x14ac:dyDescent="0.25">
      <c r="X14316"/>
      <c r="Y14316"/>
      <c r="Z14316"/>
      <c r="AA14316"/>
    </row>
    <row r="14317" spans="24:27" x14ac:dyDescent="0.25">
      <c r="X14317"/>
      <c r="Y14317"/>
      <c r="Z14317"/>
      <c r="AA14317"/>
    </row>
    <row r="14318" spans="24:27" x14ac:dyDescent="0.25">
      <c r="X14318"/>
      <c r="Y14318"/>
      <c r="Z14318"/>
      <c r="AA14318"/>
    </row>
    <row r="14319" spans="24:27" x14ac:dyDescent="0.25">
      <c r="X14319"/>
      <c r="Y14319"/>
      <c r="Z14319"/>
      <c r="AA14319"/>
    </row>
    <row r="14320" spans="24:27" x14ac:dyDescent="0.25">
      <c r="X14320"/>
      <c r="Y14320"/>
      <c r="Z14320"/>
      <c r="AA14320"/>
    </row>
    <row r="14321" spans="24:27" x14ac:dyDescent="0.25">
      <c r="X14321"/>
      <c r="Y14321"/>
      <c r="Z14321"/>
      <c r="AA14321"/>
    </row>
    <row r="14322" spans="24:27" x14ac:dyDescent="0.25">
      <c r="X14322"/>
      <c r="Y14322"/>
      <c r="Z14322"/>
      <c r="AA14322"/>
    </row>
    <row r="14323" spans="24:27" x14ac:dyDescent="0.25">
      <c r="X14323"/>
      <c r="Y14323"/>
      <c r="Z14323"/>
      <c r="AA14323"/>
    </row>
    <row r="14324" spans="24:27" x14ac:dyDescent="0.25">
      <c r="X14324"/>
      <c r="Y14324"/>
      <c r="Z14324"/>
      <c r="AA14324"/>
    </row>
    <row r="14325" spans="24:27" x14ac:dyDescent="0.25">
      <c r="X14325"/>
      <c r="Y14325"/>
      <c r="Z14325"/>
      <c r="AA14325"/>
    </row>
    <row r="14326" spans="24:27" x14ac:dyDescent="0.25">
      <c r="X14326"/>
      <c r="Y14326"/>
      <c r="Z14326"/>
      <c r="AA14326"/>
    </row>
    <row r="14327" spans="24:27" x14ac:dyDescent="0.25">
      <c r="X14327"/>
      <c r="Y14327"/>
      <c r="Z14327"/>
      <c r="AA14327"/>
    </row>
    <row r="14328" spans="24:27" x14ac:dyDescent="0.25">
      <c r="X14328"/>
      <c r="Y14328"/>
      <c r="Z14328"/>
      <c r="AA14328"/>
    </row>
    <row r="14329" spans="24:27" x14ac:dyDescent="0.25">
      <c r="X14329"/>
      <c r="Y14329"/>
      <c r="Z14329"/>
      <c r="AA14329"/>
    </row>
    <row r="14330" spans="24:27" x14ac:dyDescent="0.25">
      <c r="X14330"/>
      <c r="Y14330"/>
      <c r="Z14330"/>
      <c r="AA14330"/>
    </row>
    <row r="14331" spans="24:27" x14ac:dyDescent="0.25">
      <c r="X14331"/>
      <c r="Y14331"/>
      <c r="Z14331"/>
      <c r="AA14331"/>
    </row>
    <row r="14332" spans="24:27" x14ac:dyDescent="0.25">
      <c r="X14332"/>
      <c r="Y14332"/>
      <c r="Z14332"/>
      <c r="AA14332"/>
    </row>
    <row r="14333" spans="24:27" x14ac:dyDescent="0.25">
      <c r="X14333"/>
      <c r="Y14333"/>
      <c r="Z14333"/>
      <c r="AA14333"/>
    </row>
    <row r="14334" spans="24:27" x14ac:dyDescent="0.25">
      <c r="X14334"/>
      <c r="Y14334"/>
      <c r="Z14334"/>
      <c r="AA14334"/>
    </row>
    <row r="14335" spans="24:27" x14ac:dyDescent="0.25">
      <c r="X14335"/>
      <c r="Y14335"/>
      <c r="Z14335"/>
      <c r="AA14335"/>
    </row>
    <row r="14336" spans="24:27" x14ac:dyDescent="0.25">
      <c r="X14336"/>
      <c r="Y14336"/>
      <c r="Z14336"/>
      <c r="AA14336"/>
    </row>
    <row r="14337" spans="24:27" x14ac:dyDescent="0.25">
      <c r="X14337"/>
      <c r="Y14337"/>
      <c r="Z14337"/>
      <c r="AA14337"/>
    </row>
    <row r="14338" spans="24:27" x14ac:dyDescent="0.25">
      <c r="X14338"/>
      <c r="Y14338"/>
      <c r="Z14338"/>
      <c r="AA14338"/>
    </row>
    <row r="14339" spans="24:27" x14ac:dyDescent="0.25">
      <c r="X14339"/>
      <c r="Y14339"/>
      <c r="Z14339"/>
      <c r="AA14339"/>
    </row>
    <row r="14340" spans="24:27" x14ac:dyDescent="0.25">
      <c r="X14340"/>
      <c r="Y14340"/>
      <c r="Z14340"/>
      <c r="AA14340"/>
    </row>
    <row r="14341" spans="24:27" x14ac:dyDescent="0.25">
      <c r="X14341"/>
      <c r="Y14341"/>
      <c r="Z14341"/>
      <c r="AA14341"/>
    </row>
    <row r="14342" spans="24:27" x14ac:dyDescent="0.25">
      <c r="X14342"/>
      <c r="Y14342"/>
      <c r="Z14342"/>
      <c r="AA14342"/>
    </row>
    <row r="14343" spans="24:27" x14ac:dyDescent="0.25">
      <c r="X14343"/>
      <c r="Y14343"/>
      <c r="Z14343"/>
      <c r="AA14343"/>
    </row>
    <row r="14344" spans="24:27" x14ac:dyDescent="0.25">
      <c r="X14344"/>
      <c r="Y14344"/>
      <c r="Z14344"/>
      <c r="AA14344"/>
    </row>
    <row r="14345" spans="24:27" x14ac:dyDescent="0.25">
      <c r="X14345"/>
      <c r="Y14345"/>
      <c r="Z14345"/>
      <c r="AA14345"/>
    </row>
    <row r="14346" spans="24:27" x14ac:dyDescent="0.25">
      <c r="X14346"/>
      <c r="Y14346"/>
      <c r="Z14346"/>
      <c r="AA14346"/>
    </row>
    <row r="14347" spans="24:27" x14ac:dyDescent="0.25">
      <c r="X14347"/>
      <c r="Y14347"/>
      <c r="Z14347"/>
      <c r="AA14347"/>
    </row>
    <row r="14348" spans="24:27" x14ac:dyDescent="0.25">
      <c r="X14348"/>
      <c r="Y14348"/>
      <c r="Z14348"/>
      <c r="AA14348"/>
    </row>
    <row r="14349" spans="24:27" x14ac:dyDescent="0.25">
      <c r="X14349"/>
      <c r="Y14349"/>
      <c r="Z14349"/>
      <c r="AA14349"/>
    </row>
    <row r="14350" spans="24:27" x14ac:dyDescent="0.25">
      <c r="X14350"/>
      <c r="Y14350"/>
      <c r="Z14350"/>
      <c r="AA14350"/>
    </row>
    <row r="14351" spans="24:27" x14ac:dyDescent="0.25">
      <c r="X14351"/>
      <c r="Y14351"/>
      <c r="Z14351"/>
      <c r="AA14351"/>
    </row>
    <row r="14352" spans="24:27" x14ac:dyDescent="0.25">
      <c r="X14352"/>
      <c r="Y14352"/>
      <c r="Z14352"/>
      <c r="AA14352"/>
    </row>
    <row r="14353" spans="24:27" x14ac:dyDescent="0.25">
      <c r="X14353"/>
      <c r="Y14353"/>
      <c r="Z14353"/>
      <c r="AA14353"/>
    </row>
    <row r="14354" spans="24:27" x14ac:dyDescent="0.25">
      <c r="X14354"/>
      <c r="Y14354"/>
      <c r="Z14354"/>
      <c r="AA14354"/>
    </row>
    <row r="14355" spans="24:27" x14ac:dyDescent="0.25">
      <c r="X14355"/>
      <c r="Y14355"/>
      <c r="Z14355"/>
      <c r="AA14355"/>
    </row>
    <row r="14356" spans="24:27" x14ac:dyDescent="0.25">
      <c r="X14356"/>
      <c r="Y14356"/>
      <c r="Z14356"/>
      <c r="AA14356"/>
    </row>
    <row r="14357" spans="24:27" x14ac:dyDescent="0.25">
      <c r="X14357"/>
      <c r="Y14357"/>
      <c r="Z14357"/>
      <c r="AA14357"/>
    </row>
    <row r="14358" spans="24:27" x14ac:dyDescent="0.25">
      <c r="X14358"/>
      <c r="Y14358"/>
      <c r="Z14358"/>
      <c r="AA14358"/>
    </row>
    <row r="14359" spans="24:27" x14ac:dyDescent="0.25">
      <c r="X14359"/>
      <c r="Y14359"/>
      <c r="Z14359"/>
      <c r="AA14359"/>
    </row>
    <row r="14360" spans="24:27" x14ac:dyDescent="0.25">
      <c r="X14360"/>
      <c r="Y14360"/>
      <c r="Z14360"/>
      <c r="AA14360"/>
    </row>
    <row r="14361" spans="24:27" x14ac:dyDescent="0.25">
      <c r="X14361"/>
      <c r="Y14361"/>
      <c r="Z14361"/>
      <c r="AA14361"/>
    </row>
    <row r="14362" spans="24:27" x14ac:dyDescent="0.25">
      <c r="X14362"/>
      <c r="Y14362"/>
      <c r="Z14362"/>
      <c r="AA14362"/>
    </row>
    <row r="14363" spans="24:27" x14ac:dyDescent="0.25">
      <c r="X14363"/>
      <c r="Y14363"/>
      <c r="Z14363"/>
      <c r="AA14363"/>
    </row>
    <row r="14364" spans="24:27" x14ac:dyDescent="0.25">
      <c r="X14364"/>
      <c r="Y14364"/>
      <c r="Z14364"/>
      <c r="AA14364"/>
    </row>
    <row r="14365" spans="24:27" x14ac:dyDescent="0.25">
      <c r="X14365"/>
      <c r="Y14365"/>
      <c r="Z14365"/>
      <c r="AA14365"/>
    </row>
    <row r="14366" spans="24:27" x14ac:dyDescent="0.25">
      <c r="X14366"/>
      <c r="Y14366"/>
      <c r="Z14366"/>
      <c r="AA14366"/>
    </row>
    <row r="14367" spans="24:27" x14ac:dyDescent="0.25">
      <c r="X14367"/>
      <c r="Y14367"/>
      <c r="Z14367"/>
      <c r="AA14367"/>
    </row>
    <row r="14368" spans="24:27" x14ac:dyDescent="0.25">
      <c r="X14368"/>
      <c r="Y14368"/>
      <c r="Z14368"/>
      <c r="AA14368"/>
    </row>
    <row r="14369" spans="24:27" x14ac:dyDescent="0.25">
      <c r="X14369"/>
      <c r="Y14369"/>
      <c r="Z14369"/>
      <c r="AA14369"/>
    </row>
    <row r="14370" spans="24:27" x14ac:dyDescent="0.25">
      <c r="X14370"/>
      <c r="Y14370"/>
      <c r="Z14370"/>
      <c r="AA14370"/>
    </row>
    <row r="14371" spans="24:27" x14ac:dyDescent="0.25">
      <c r="X14371"/>
      <c r="Y14371"/>
      <c r="Z14371"/>
      <c r="AA14371"/>
    </row>
    <row r="14372" spans="24:27" x14ac:dyDescent="0.25">
      <c r="X14372"/>
      <c r="Y14372"/>
      <c r="Z14372"/>
      <c r="AA14372"/>
    </row>
    <row r="14373" spans="24:27" x14ac:dyDescent="0.25">
      <c r="X14373"/>
      <c r="Y14373"/>
      <c r="Z14373"/>
      <c r="AA14373"/>
    </row>
    <row r="14374" spans="24:27" x14ac:dyDescent="0.25">
      <c r="X14374"/>
      <c r="Y14374"/>
      <c r="Z14374"/>
      <c r="AA14374"/>
    </row>
    <row r="14375" spans="24:27" x14ac:dyDescent="0.25">
      <c r="X14375"/>
      <c r="Y14375"/>
      <c r="Z14375"/>
      <c r="AA14375"/>
    </row>
    <row r="14376" spans="24:27" x14ac:dyDescent="0.25">
      <c r="X14376"/>
      <c r="Y14376"/>
      <c r="Z14376"/>
      <c r="AA14376"/>
    </row>
    <row r="14377" spans="24:27" x14ac:dyDescent="0.25">
      <c r="X14377"/>
      <c r="Y14377"/>
      <c r="Z14377"/>
      <c r="AA14377"/>
    </row>
    <row r="14378" spans="24:27" x14ac:dyDescent="0.25">
      <c r="X14378"/>
      <c r="Y14378"/>
      <c r="Z14378"/>
      <c r="AA14378"/>
    </row>
    <row r="14379" spans="24:27" x14ac:dyDescent="0.25">
      <c r="X14379"/>
      <c r="Y14379"/>
      <c r="Z14379"/>
      <c r="AA14379"/>
    </row>
    <row r="14380" spans="24:27" x14ac:dyDescent="0.25">
      <c r="X14380"/>
      <c r="Y14380"/>
      <c r="Z14380"/>
      <c r="AA14380"/>
    </row>
    <row r="14381" spans="24:27" x14ac:dyDescent="0.25">
      <c r="X14381"/>
      <c r="Y14381"/>
      <c r="Z14381"/>
      <c r="AA14381"/>
    </row>
    <row r="14382" spans="24:27" x14ac:dyDescent="0.25">
      <c r="X14382"/>
      <c r="Y14382"/>
      <c r="Z14382"/>
      <c r="AA14382"/>
    </row>
    <row r="14383" spans="24:27" x14ac:dyDescent="0.25">
      <c r="X14383"/>
      <c r="Y14383"/>
      <c r="Z14383"/>
      <c r="AA14383"/>
    </row>
    <row r="14384" spans="24:27" x14ac:dyDescent="0.25">
      <c r="X14384"/>
      <c r="Y14384"/>
      <c r="Z14384"/>
      <c r="AA14384"/>
    </row>
    <row r="14385" spans="24:27" x14ac:dyDescent="0.25">
      <c r="X14385"/>
      <c r="Y14385"/>
      <c r="Z14385"/>
      <c r="AA14385"/>
    </row>
    <row r="14386" spans="24:27" x14ac:dyDescent="0.25">
      <c r="X14386"/>
      <c r="Y14386"/>
      <c r="Z14386"/>
      <c r="AA14386"/>
    </row>
    <row r="14387" spans="24:27" x14ac:dyDescent="0.25">
      <c r="X14387"/>
      <c r="Y14387"/>
      <c r="Z14387"/>
      <c r="AA14387"/>
    </row>
    <row r="14388" spans="24:27" x14ac:dyDescent="0.25">
      <c r="X14388"/>
      <c r="Y14388"/>
      <c r="Z14388"/>
      <c r="AA14388"/>
    </row>
    <row r="14389" spans="24:27" x14ac:dyDescent="0.25">
      <c r="X14389"/>
      <c r="Y14389"/>
      <c r="Z14389"/>
      <c r="AA14389"/>
    </row>
    <row r="14390" spans="24:27" x14ac:dyDescent="0.25">
      <c r="X14390"/>
      <c r="Y14390"/>
      <c r="Z14390"/>
      <c r="AA14390"/>
    </row>
    <row r="14391" spans="24:27" x14ac:dyDescent="0.25">
      <c r="X14391"/>
      <c r="Y14391"/>
      <c r="Z14391"/>
      <c r="AA14391"/>
    </row>
    <row r="14392" spans="24:27" x14ac:dyDescent="0.25">
      <c r="X14392"/>
      <c r="Y14392"/>
      <c r="Z14392"/>
      <c r="AA14392"/>
    </row>
    <row r="14393" spans="24:27" x14ac:dyDescent="0.25">
      <c r="X14393"/>
      <c r="Y14393"/>
      <c r="Z14393"/>
      <c r="AA14393"/>
    </row>
    <row r="14394" spans="24:27" x14ac:dyDescent="0.25">
      <c r="X14394"/>
      <c r="Y14394"/>
      <c r="Z14394"/>
      <c r="AA14394"/>
    </row>
    <row r="14395" spans="24:27" x14ac:dyDescent="0.25">
      <c r="X14395"/>
      <c r="Y14395"/>
      <c r="Z14395"/>
      <c r="AA14395"/>
    </row>
    <row r="14396" spans="24:27" x14ac:dyDescent="0.25">
      <c r="X14396"/>
      <c r="Y14396"/>
      <c r="Z14396"/>
      <c r="AA14396"/>
    </row>
    <row r="14397" spans="24:27" x14ac:dyDescent="0.25">
      <c r="X14397"/>
      <c r="Y14397"/>
      <c r="Z14397"/>
      <c r="AA14397"/>
    </row>
    <row r="14398" spans="24:27" x14ac:dyDescent="0.25">
      <c r="X14398"/>
      <c r="Y14398"/>
      <c r="Z14398"/>
      <c r="AA14398"/>
    </row>
    <row r="14399" spans="24:27" x14ac:dyDescent="0.25">
      <c r="X14399"/>
      <c r="Y14399"/>
      <c r="Z14399"/>
      <c r="AA14399"/>
    </row>
    <row r="14400" spans="24:27" x14ac:dyDescent="0.25">
      <c r="X14400"/>
      <c r="Y14400"/>
      <c r="Z14400"/>
      <c r="AA14400"/>
    </row>
    <row r="14401" spans="24:27" x14ac:dyDescent="0.25">
      <c r="X14401"/>
      <c r="Y14401"/>
      <c r="Z14401"/>
      <c r="AA14401"/>
    </row>
    <row r="14402" spans="24:27" x14ac:dyDescent="0.25">
      <c r="X14402"/>
      <c r="Y14402"/>
      <c r="Z14402"/>
      <c r="AA14402"/>
    </row>
    <row r="14403" spans="24:27" x14ac:dyDescent="0.25">
      <c r="X14403"/>
      <c r="Y14403"/>
      <c r="Z14403"/>
      <c r="AA14403"/>
    </row>
    <row r="14404" spans="24:27" x14ac:dyDescent="0.25">
      <c r="X14404"/>
      <c r="Y14404"/>
      <c r="Z14404"/>
      <c r="AA14404"/>
    </row>
    <row r="14405" spans="24:27" x14ac:dyDescent="0.25">
      <c r="X14405"/>
      <c r="Y14405"/>
      <c r="Z14405"/>
      <c r="AA14405"/>
    </row>
    <row r="14406" spans="24:27" x14ac:dyDescent="0.25">
      <c r="X14406"/>
      <c r="Y14406"/>
      <c r="Z14406"/>
      <c r="AA14406"/>
    </row>
    <row r="14407" spans="24:27" x14ac:dyDescent="0.25">
      <c r="X14407"/>
      <c r="Y14407"/>
      <c r="Z14407"/>
      <c r="AA14407"/>
    </row>
    <row r="14408" spans="24:27" x14ac:dyDescent="0.25">
      <c r="X14408"/>
      <c r="Y14408"/>
      <c r="Z14408"/>
      <c r="AA14408"/>
    </row>
    <row r="14409" spans="24:27" x14ac:dyDescent="0.25">
      <c r="X14409"/>
      <c r="Y14409"/>
      <c r="Z14409"/>
      <c r="AA14409"/>
    </row>
    <row r="14410" spans="24:27" x14ac:dyDescent="0.25">
      <c r="X14410"/>
      <c r="Y14410"/>
      <c r="Z14410"/>
      <c r="AA14410"/>
    </row>
    <row r="14411" spans="24:27" x14ac:dyDescent="0.25">
      <c r="X14411"/>
      <c r="Y14411"/>
      <c r="Z14411"/>
      <c r="AA14411"/>
    </row>
    <row r="14412" spans="24:27" x14ac:dyDescent="0.25">
      <c r="X14412"/>
      <c r="Y14412"/>
      <c r="Z14412"/>
      <c r="AA14412"/>
    </row>
    <row r="14413" spans="24:27" x14ac:dyDescent="0.25">
      <c r="X14413"/>
      <c r="Y14413"/>
      <c r="Z14413"/>
      <c r="AA14413"/>
    </row>
    <row r="14414" spans="24:27" x14ac:dyDescent="0.25">
      <c r="X14414"/>
      <c r="Y14414"/>
      <c r="Z14414"/>
      <c r="AA14414"/>
    </row>
    <row r="14415" spans="24:27" x14ac:dyDescent="0.25">
      <c r="X14415"/>
      <c r="Y14415"/>
      <c r="Z14415"/>
      <c r="AA14415"/>
    </row>
    <row r="14416" spans="24:27" x14ac:dyDescent="0.25">
      <c r="X14416"/>
      <c r="Y14416"/>
      <c r="Z14416"/>
      <c r="AA14416"/>
    </row>
    <row r="14417" spans="24:27" x14ac:dyDescent="0.25">
      <c r="X14417"/>
      <c r="Y14417"/>
      <c r="Z14417"/>
      <c r="AA14417"/>
    </row>
    <row r="14418" spans="24:27" x14ac:dyDescent="0.25">
      <c r="X14418"/>
      <c r="Y14418"/>
      <c r="Z14418"/>
      <c r="AA14418"/>
    </row>
    <row r="14419" spans="24:27" x14ac:dyDescent="0.25">
      <c r="X14419"/>
      <c r="Y14419"/>
      <c r="Z14419"/>
      <c r="AA14419"/>
    </row>
    <row r="14420" spans="24:27" x14ac:dyDescent="0.25">
      <c r="X14420"/>
      <c r="Y14420"/>
      <c r="Z14420"/>
      <c r="AA14420"/>
    </row>
    <row r="14421" spans="24:27" x14ac:dyDescent="0.25">
      <c r="X14421"/>
      <c r="Y14421"/>
      <c r="Z14421"/>
      <c r="AA14421"/>
    </row>
    <row r="14422" spans="24:27" x14ac:dyDescent="0.25">
      <c r="X14422"/>
      <c r="Y14422"/>
      <c r="Z14422"/>
      <c r="AA14422"/>
    </row>
    <row r="14423" spans="24:27" x14ac:dyDescent="0.25">
      <c r="X14423"/>
      <c r="Y14423"/>
      <c r="Z14423"/>
      <c r="AA14423"/>
    </row>
    <row r="14424" spans="24:27" x14ac:dyDescent="0.25">
      <c r="X14424"/>
      <c r="Y14424"/>
      <c r="Z14424"/>
      <c r="AA14424"/>
    </row>
    <row r="14425" spans="24:27" x14ac:dyDescent="0.25">
      <c r="X14425"/>
      <c r="Y14425"/>
      <c r="Z14425"/>
      <c r="AA14425"/>
    </row>
    <row r="14426" spans="24:27" x14ac:dyDescent="0.25">
      <c r="X14426"/>
      <c r="Y14426"/>
      <c r="Z14426"/>
      <c r="AA14426"/>
    </row>
    <row r="14427" spans="24:27" x14ac:dyDescent="0.25">
      <c r="X14427"/>
      <c r="Y14427"/>
      <c r="Z14427"/>
      <c r="AA14427"/>
    </row>
    <row r="14428" spans="24:27" x14ac:dyDescent="0.25">
      <c r="X14428"/>
      <c r="Y14428"/>
      <c r="Z14428"/>
      <c r="AA14428"/>
    </row>
    <row r="14429" spans="24:27" x14ac:dyDescent="0.25">
      <c r="X14429"/>
      <c r="Y14429"/>
      <c r="Z14429"/>
      <c r="AA14429"/>
    </row>
    <row r="14430" spans="24:27" x14ac:dyDescent="0.25">
      <c r="X14430"/>
      <c r="Y14430"/>
      <c r="Z14430"/>
      <c r="AA14430"/>
    </row>
    <row r="14431" spans="24:27" x14ac:dyDescent="0.25">
      <c r="X14431"/>
      <c r="Y14431"/>
      <c r="Z14431"/>
      <c r="AA14431"/>
    </row>
    <row r="14432" spans="24:27" x14ac:dyDescent="0.25">
      <c r="X14432"/>
      <c r="Y14432"/>
      <c r="Z14432"/>
      <c r="AA14432"/>
    </row>
    <row r="14433" spans="24:27" x14ac:dyDescent="0.25">
      <c r="X14433"/>
      <c r="Y14433"/>
      <c r="Z14433"/>
      <c r="AA14433"/>
    </row>
    <row r="14434" spans="24:27" x14ac:dyDescent="0.25">
      <c r="X14434"/>
      <c r="Y14434"/>
      <c r="Z14434"/>
      <c r="AA14434"/>
    </row>
    <row r="14435" spans="24:27" x14ac:dyDescent="0.25">
      <c r="X14435"/>
      <c r="Y14435"/>
      <c r="Z14435"/>
      <c r="AA14435"/>
    </row>
    <row r="14436" spans="24:27" x14ac:dyDescent="0.25">
      <c r="X14436"/>
      <c r="Y14436"/>
      <c r="Z14436"/>
      <c r="AA14436"/>
    </row>
    <row r="14437" spans="24:27" x14ac:dyDescent="0.25">
      <c r="X14437"/>
      <c r="Y14437"/>
      <c r="Z14437"/>
      <c r="AA14437"/>
    </row>
    <row r="14438" spans="24:27" x14ac:dyDescent="0.25">
      <c r="X14438"/>
      <c r="Y14438"/>
      <c r="Z14438"/>
      <c r="AA14438"/>
    </row>
    <row r="14439" spans="24:27" x14ac:dyDescent="0.25">
      <c r="X14439"/>
      <c r="Y14439"/>
      <c r="Z14439"/>
      <c r="AA14439"/>
    </row>
    <row r="14440" spans="24:27" x14ac:dyDescent="0.25">
      <c r="X14440"/>
      <c r="Y14440"/>
      <c r="Z14440"/>
      <c r="AA14440"/>
    </row>
    <row r="14441" spans="24:27" x14ac:dyDescent="0.25">
      <c r="X14441"/>
      <c r="Y14441"/>
      <c r="Z14441"/>
      <c r="AA14441"/>
    </row>
    <row r="14442" spans="24:27" x14ac:dyDescent="0.25">
      <c r="X14442"/>
      <c r="Y14442"/>
      <c r="Z14442"/>
      <c r="AA14442"/>
    </row>
    <row r="14443" spans="24:27" x14ac:dyDescent="0.25">
      <c r="X14443"/>
      <c r="Y14443"/>
      <c r="Z14443"/>
      <c r="AA14443"/>
    </row>
    <row r="14444" spans="24:27" x14ac:dyDescent="0.25">
      <c r="X14444"/>
      <c r="Y14444"/>
      <c r="Z14444"/>
      <c r="AA14444"/>
    </row>
    <row r="14445" spans="24:27" x14ac:dyDescent="0.25">
      <c r="X14445"/>
      <c r="Y14445"/>
      <c r="Z14445"/>
      <c r="AA14445"/>
    </row>
    <row r="14446" spans="24:27" x14ac:dyDescent="0.25">
      <c r="X14446"/>
      <c r="Y14446"/>
      <c r="Z14446"/>
      <c r="AA14446"/>
    </row>
    <row r="14447" spans="24:27" x14ac:dyDescent="0.25">
      <c r="X14447"/>
      <c r="Y14447"/>
      <c r="Z14447"/>
      <c r="AA14447"/>
    </row>
    <row r="14448" spans="24:27" x14ac:dyDescent="0.25">
      <c r="X14448"/>
      <c r="Y14448"/>
      <c r="Z14448"/>
      <c r="AA14448"/>
    </row>
    <row r="14449" spans="24:27" x14ac:dyDescent="0.25">
      <c r="X14449"/>
      <c r="Y14449"/>
      <c r="Z14449"/>
      <c r="AA14449"/>
    </row>
    <row r="14450" spans="24:27" x14ac:dyDescent="0.25">
      <c r="X14450"/>
      <c r="Y14450"/>
      <c r="Z14450"/>
      <c r="AA14450"/>
    </row>
    <row r="14451" spans="24:27" x14ac:dyDescent="0.25">
      <c r="X14451"/>
      <c r="Y14451"/>
      <c r="Z14451"/>
      <c r="AA14451"/>
    </row>
    <row r="14452" spans="24:27" x14ac:dyDescent="0.25">
      <c r="X14452"/>
      <c r="Y14452"/>
      <c r="Z14452"/>
      <c r="AA14452"/>
    </row>
    <row r="14453" spans="24:27" x14ac:dyDescent="0.25">
      <c r="X14453"/>
      <c r="Y14453"/>
      <c r="Z14453"/>
      <c r="AA14453"/>
    </row>
    <row r="14454" spans="24:27" x14ac:dyDescent="0.25">
      <c r="X14454"/>
      <c r="Y14454"/>
      <c r="Z14454"/>
      <c r="AA14454"/>
    </row>
    <row r="14455" spans="24:27" x14ac:dyDescent="0.25">
      <c r="X14455"/>
      <c r="Y14455"/>
      <c r="Z14455"/>
      <c r="AA14455"/>
    </row>
    <row r="14456" spans="24:27" x14ac:dyDescent="0.25">
      <c r="X14456"/>
      <c r="Y14456"/>
      <c r="Z14456"/>
      <c r="AA14456"/>
    </row>
    <row r="14457" spans="24:27" x14ac:dyDescent="0.25">
      <c r="X14457"/>
      <c r="Y14457"/>
      <c r="Z14457"/>
      <c r="AA14457"/>
    </row>
    <row r="14458" spans="24:27" x14ac:dyDescent="0.25">
      <c r="X14458"/>
      <c r="Y14458"/>
      <c r="Z14458"/>
      <c r="AA14458"/>
    </row>
    <row r="14459" spans="24:27" x14ac:dyDescent="0.25">
      <c r="X14459"/>
      <c r="Y14459"/>
      <c r="Z14459"/>
      <c r="AA14459"/>
    </row>
    <row r="14460" spans="24:27" x14ac:dyDescent="0.25">
      <c r="X14460"/>
      <c r="Y14460"/>
      <c r="Z14460"/>
      <c r="AA14460"/>
    </row>
    <row r="14461" spans="24:27" x14ac:dyDescent="0.25">
      <c r="X14461"/>
      <c r="Y14461"/>
      <c r="Z14461"/>
      <c r="AA14461"/>
    </row>
    <row r="14462" spans="24:27" x14ac:dyDescent="0.25">
      <c r="X14462"/>
      <c r="Y14462"/>
      <c r="Z14462"/>
      <c r="AA14462"/>
    </row>
    <row r="14463" spans="24:27" x14ac:dyDescent="0.25">
      <c r="X14463"/>
      <c r="Y14463"/>
      <c r="Z14463"/>
      <c r="AA14463"/>
    </row>
    <row r="14464" spans="24:27" x14ac:dyDescent="0.25">
      <c r="X14464"/>
      <c r="Y14464"/>
      <c r="Z14464"/>
      <c r="AA14464"/>
    </row>
    <row r="14465" spans="24:27" x14ac:dyDescent="0.25">
      <c r="X14465"/>
      <c r="Y14465"/>
      <c r="Z14465"/>
      <c r="AA14465"/>
    </row>
    <row r="14466" spans="24:27" x14ac:dyDescent="0.25">
      <c r="X14466"/>
      <c r="Y14466"/>
      <c r="Z14466"/>
      <c r="AA14466"/>
    </row>
    <row r="14467" spans="24:27" x14ac:dyDescent="0.25">
      <c r="X14467"/>
      <c r="Y14467"/>
      <c r="Z14467"/>
      <c r="AA14467"/>
    </row>
    <row r="14468" spans="24:27" x14ac:dyDescent="0.25">
      <c r="X14468"/>
      <c r="Y14468"/>
      <c r="Z14468"/>
      <c r="AA14468"/>
    </row>
    <row r="14469" spans="24:27" x14ac:dyDescent="0.25">
      <c r="X14469"/>
      <c r="Y14469"/>
      <c r="Z14469"/>
      <c r="AA14469"/>
    </row>
    <row r="14470" spans="24:27" x14ac:dyDescent="0.25">
      <c r="X14470"/>
      <c r="Y14470"/>
      <c r="Z14470"/>
      <c r="AA14470"/>
    </row>
    <row r="14471" spans="24:27" x14ac:dyDescent="0.25">
      <c r="X14471"/>
      <c r="Y14471"/>
      <c r="Z14471"/>
      <c r="AA14471"/>
    </row>
    <row r="14472" spans="24:27" x14ac:dyDescent="0.25">
      <c r="X14472"/>
      <c r="Y14472"/>
      <c r="Z14472"/>
      <c r="AA14472"/>
    </row>
    <row r="14473" spans="24:27" x14ac:dyDescent="0.25">
      <c r="X14473"/>
      <c r="Y14473"/>
      <c r="Z14473"/>
      <c r="AA14473"/>
    </row>
    <row r="14474" spans="24:27" x14ac:dyDescent="0.25">
      <c r="X14474"/>
      <c r="Y14474"/>
      <c r="Z14474"/>
      <c r="AA14474"/>
    </row>
    <row r="14475" spans="24:27" x14ac:dyDescent="0.25">
      <c r="X14475"/>
      <c r="Y14475"/>
      <c r="Z14475"/>
      <c r="AA14475"/>
    </row>
    <row r="14476" spans="24:27" x14ac:dyDescent="0.25">
      <c r="X14476"/>
      <c r="Y14476"/>
      <c r="Z14476"/>
      <c r="AA14476"/>
    </row>
    <row r="14477" spans="24:27" x14ac:dyDescent="0.25">
      <c r="X14477"/>
      <c r="Y14477"/>
      <c r="Z14477"/>
      <c r="AA14477"/>
    </row>
    <row r="14478" spans="24:27" x14ac:dyDescent="0.25">
      <c r="X14478"/>
      <c r="Y14478"/>
      <c r="Z14478"/>
      <c r="AA14478"/>
    </row>
    <row r="14479" spans="24:27" x14ac:dyDescent="0.25">
      <c r="X14479"/>
      <c r="Y14479"/>
      <c r="Z14479"/>
      <c r="AA14479"/>
    </row>
    <row r="14480" spans="24:27" x14ac:dyDescent="0.25">
      <c r="X14480"/>
      <c r="Y14480"/>
      <c r="Z14480"/>
      <c r="AA14480"/>
    </row>
    <row r="14481" spans="24:27" x14ac:dyDescent="0.25">
      <c r="X14481"/>
      <c r="Y14481"/>
      <c r="Z14481"/>
      <c r="AA14481"/>
    </row>
    <row r="14482" spans="24:27" x14ac:dyDescent="0.25">
      <c r="X14482"/>
      <c r="Y14482"/>
      <c r="Z14482"/>
      <c r="AA14482"/>
    </row>
    <row r="14483" spans="24:27" x14ac:dyDescent="0.25">
      <c r="X14483"/>
      <c r="Y14483"/>
      <c r="Z14483"/>
      <c r="AA14483"/>
    </row>
    <row r="14484" spans="24:27" x14ac:dyDescent="0.25">
      <c r="X14484"/>
      <c r="Y14484"/>
      <c r="Z14484"/>
      <c r="AA14484"/>
    </row>
    <row r="14485" spans="24:27" x14ac:dyDescent="0.25">
      <c r="X14485"/>
      <c r="Y14485"/>
      <c r="Z14485"/>
      <c r="AA14485"/>
    </row>
    <row r="14486" spans="24:27" x14ac:dyDescent="0.25">
      <c r="X14486"/>
      <c r="Y14486"/>
      <c r="Z14486"/>
      <c r="AA14486"/>
    </row>
    <row r="14487" spans="24:27" x14ac:dyDescent="0.25">
      <c r="X14487"/>
      <c r="Y14487"/>
      <c r="Z14487"/>
      <c r="AA14487"/>
    </row>
    <row r="14488" spans="24:27" x14ac:dyDescent="0.25">
      <c r="X14488"/>
      <c r="Y14488"/>
      <c r="Z14488"/>
      <c r="AA14488"/>
    </row>
    <row r="14489" spans="24:27" x14ac:dyDescent="0.25">
      <c r="X14489"/>
      <c r="Y14489"/>
      <c r="Z14489"/>
      <c r="AA14489"/>
    </row>
    <row r="14490" spans="24:27" x14ac:dyDescent="0.25">
      <c r="X14490"/>
      <c r="Y14490"/>
      <c r="Z14490"/>
      <c r="AA14490"/>
    </row>
    <row r="14491" spans="24:27" x14ac:dyDescent="0.25">
      <c r="X14491"/>
      <c r="Y14491"/>
      <c r="Z14491"/>
      <c r="AA14491"/>
    </row>
    <row r="14492" spans="24:27" x14ac:dyDescent="0.25">
      <c r="X14492"/>
      <c r="Y14492"/>
      <c r="Z14492"/>
      <c r="AA14492"/>
    </row>
    <row r="14493" spans="24:27" x14ac:dyDescent="0.25">
      <c r="X14493"/>
      <c r="Y14493"/>
      <c r="Z14493"/>
      <c r="AA14493"/>
    </row>
    <row r="14494" spans="24:27" x14ac:dyDescent="0.25">
      <c r="X14494"/>
      <c r="Y14494"/>
      <c r="Z14494"/>
      <c r="AA14494"/>
    </row>
    <row r="14495" spans="24:27" x14ac:dyDescent="0.25">
      <c r="X14495"/>
      <c r="Y14495"/>
      <c r="Z14495"/>
      <c r="AA14495"/>
    </row>
    <row r="14496" spans="24:27" x14ac:dyDescent="0.25">
      <c r="X14496"/>
      <c r="Y14496"/>
      <c r="Z14496"/>
      <c r="AA14496"/>
    </row>
    <row r="14497" spans="24:27" x14ac:dyDescent="0.25">
      <c r="X14497"/>
      <c r="Y14497"/>
      <c r="Z14497"/>
      <c r="AA14497"/>
    </row>
    <row r="14498" spans="24:27" x14ac:dyDescent="0.25">
      <c r="X14498"/>
      <c r="Y14498"/>
      <c r="Z14498"/>
      <c r="AA14498"/>
    </row>
    <row r="14499" spans="24:27" x14ac:dyDescent="0.25">
      <c r="X14499"/>
      <c r="Y14499"/>
      <c r="Z14499"/>
      <c r="AA14499"/>
    </row>
    <row r="14500" spans="24:27" x14ac:dyDescent="0.25">
      <c r="X14500"/>
      <c r="Y14500"/>
      <c r="Z14500"/>
      <c r="AA14500"/>
    </row>
    <row r="14501" spans="24:27" x14ac:dyDescent="0.25">
      <c r="X14501"/>
      <c r="Y14501"/>
      <c r="Z14501"/>
      <c r="AA14501"/>
    </row>
    <row r="14502" spans="24:27" x14ac:dyDescent="0.25">
      <c r="X14502"/>
      <c r="Y14502"/>
      <c r="Z14502"/>
      <c r="AA14502"/>
    </row>
    <row r="14503" spans="24:27" x14ac:dyDescent="0.25">
      <c r="X14503"/>
      <c r="Y14503"/>
      <c r="Z14503"/>
      <c r="AA14503"/>
    </row>
    <row r="14504" spans="24:27" x14ac:dyDescent="0.25">
      <c r="X14504"/>
      <c r="Y14504"/>
      <c r="Z14504"/>
      <c r="AA14504"/>
    </row>
    <row r="14505" spans="24:27" x14ac:dyDescent="0.25">
      <c r="X14505"/>
      <c r="Y14505"/>
      <c r="Z14505"/>
      <c r="AA14505"/>
    </row>
    <row r="14506" spans="24:27" x14ac:dyDescent="0.25">
      <c r="X14506"/>
      <c r="Y14506"/>
      <c r="Z14506"/>
      <c r="AA14506"/>
    </row>
    <row r="14507" spans="24:27" x14ac:dyDescent="0.25">
      <c r="X14507"/>
      <c r="Y14507"/>
      <c r="Z14507"/>
      <c r="AA14507"/>
    </row>
    <row r="14508" spans="24:27" x14ac:dyDescent="0.25">
      <c r="X14508"/>
      <c r="Y14508"/>
      <c r="Z14508"/>
      <c r="AA14508"/>
    </row>
    <row r="14509" spans="24:27" x14ac:dyDescent="0.25">
      <c r="X14509"/>
      <c r="Y14509"/>
      <c r="Z14509"/>
      <c r="AA14509"/>
    </row>
    <row r="14510" spans="24:27" x14ac:dyDescent="0.25">
      <c r="X14510"/>
      <c r="Y14510"/>
      <c r="Z14510"/>
      <c r="AA14510"/>
    </row>
    <row r="14511" spans="24:27" x14ac:dyDescent="0.25">
      <c r="X14511"/>
      <c r="Y14511"/>
      <c r="Z14511"/>
      <c r="AA14511"/>
    </row>
    <row r="14512" spans="24:27" x14ac:dyDescent="0.25">
      <c r="X14512"/>
      <c r="Y14512"/>
      <c r="Z14512"/>
      <c r="AA14512"/>
    </row>
    <row r="14513" spans="24:27" x14ac:dyDescent="0.25">
      <c r="X14513"/>
      <c r="Y14513"/>
      <c r="Z14513"/>
      <c r="AA14513"/>
    </row>
    <row r="14514" spans="24:27" x14ac:dyDescent="0.25">
      <c r="X14514"/>
      <c r="Y14514"/>
      <c r="Z14514"/>
      <c r="AA14514"/>
    </row>
    <row r="14515" spans="24:27" x14ac:dyDescent="0.25">
      <c r="X14515"/>
      <c r="Y14515"/>
      <c r="Z14515"/>
      <c r="AA14515"/>
    </row>
    <row r="14516" spans="24:27" x14ac:dyDescent="0.25">
      <c r="X14516"/>
      <c r="Y14516"/>
      <c r="Z14516"/>
      <c r="AA14516"/>
    </row>
    <row r="14517" spans="24:27" x14ac:dyDescent="0.25">
      <c r="X14517"/>
      <c r="Y14517"/>
      <c r="Z14517"/>
      <c r="AA14517"/>
    </row>
    <row r="14518" spans="24:27" x14ac:dyDescent="0.25">
      <c r="X14518"/>
      <c r="Y14518"/>
      <c r="Z14518"/>
      <c r="AA14518"/>
    </row>
    <row r="14519" spans="24:27" x14ac:dyDescent="0.25">
      <c r="X14519"/>
      <c r="Y14519"/>
      <c r="Z14519"/>
      <c r="AA14519"/>
    </row>
    <row r="14520" spans="24:27" x14ac:dyDescent="0.25">
      <c r="X14520"/>
      <c r="Y14520"/>
      <c r="Z14520"/>
      <c r="AA14520"/>
    </row>
    <row r="14521" spans="24:27" x14ac:dyDescent="0.25">
      <c r="X14521"/>
      <c r="Y14521"/>
      <c r="Z14521"/>
      <c r="AA14521"/>
    </row>
    <row r="14522" spans="24:27" x14ac:dyDescent="0.25">
      <c r="X14522"/>
      <c r="Y14522"/>
      <c r="Z14522"/>
      <c r="AA14522"/>
    </row>
    <row r="14523" spans="24:27" x14ac:dyDescent="0.25">
      <c r="X14523"/>
      <c r="Y14523"/>
      <c r="Z14523"/>
      <c r="AA14523"/>
    </row>
    <row r="14524" spans="24:27" x14ac:dyDescent="0.25">
      <c r="X14524"/>
      <c r="Y14524"/>
      <c r="Z14524"/>
      <c r="AA14524"/>
    </row>
    <row r="14525" spans="24:27" x14ac:dyDescent="0.25">
      <c r="X14525"/>
      <c r="Y14525"/>
      <c r="Z14525"/>
      <c r="AA14525"/>
    </row>
    <row r="14526" spans="24:27" x14ac:dyDescent="0.25">
      <c r="X14526"/>
      <c r="Y14526"/>
      <c r="Z14526"/>
      <c r="AA14526"/>
    </row>
    <row r="14527" spans="24:27" x14ac:dyDescent="0.25">
      <c r="X14527"/>
      <c r="Y14527"/>
      <c r="Z14527"/>
      <c r="AA14527"/>
    </row>
    <row r="14528" spans="24:27" x14ac:dyDescent="0.25">
      <c r="X14528"/>
      <c r="Y14528"/>
      <c r="Z14528"/>
      <c r="AA14528"/>
    </row>
    <row r="14529" spans="24:27" x14ac:dyDescent="0.25">
      <c r="X14529"/>
      <c r="Y14529"/>
      <c r="Z14529"/>
      <c r="AA14529"/>
    </row>
    <row r="14530" spans="24:27" x14ac:dyDescent="0.25">
      <c r="X14530"/>
      <c r="Y14530"/>
      <c r="Z14530"/>
      <c r="AA14530"/>
    </row>
    <row r="14531" spans="24:27" x14ac:dyDescent="0.25">
      <c r="X14531"/>
      <c r="Y14531"/>
      <c r="Z14531"/>
      <c r="AA14531"/>
    </row>
    <row r="14532" spans="24:27" x14ac:dyDescent="0.25">
      <c r="X14532"/>
      <c r="Y14532"/>
      <c r="Z14532"/>
      <c r="AA14532"/>
    </row>
    <row r="14533" spans="24:27" x14ac:dyDescent="0.25">
      <c r="X14533"/>
      <c r="Y14533"/>
      <c r="Z14533"/>
      <c r="AA14533"/>
    </row>
    <row r="14534" spans="24:27" x14ac:dyDescent="0.25">
      <c r="X14534"/>
      <c r="Y14534"/>
      <c r="Z14534"/>
      <c r="AA14534"/>
    </row>
    <row r="14535" spans="24:27" x14ac:dyDescent="0.25">
      <c r="X14535"/>
      <c r="Y14535"/>
      <c r="Z14535"/>
      <c r="AA14535"/>
    </row>
    <row r="14536" spans="24:27" x14ac:dyDescent="0.25">
      <c r="X14536"/>
      <c r="Y14536"/>
      <c r="Z14536"/>
      <c r="AA14536"/>
    </row>
    <row r="14537" spans="24:27" x14ac:dyDescent="0.25">
      <c r="X14537"/>
      <c r="Y14537"/>
      <c r="Z14537"/>
      <c r="AA14537"/>
    </row>
    <row r="14538" spans="24:27" x14ac:dyDescent="0.25">
      <c r="X14538"/>
      <c r="Y14538"/>
      <c r="Z14538"/>
      <c r="AA14538"/>
    </row>
    <row r="14539" spans="24:27" x14ac:dyDescent="0.25">
      <c r="X14539"/>
      <c r="Y14539"/>
      <c r="Z14539"/>
      <c r="AA14539"/>
    </row>
    <row r="14540" spans="24:27" x14ac:dyDescent="0.25">
      <c r="X14540"/>
      <c r="Y14540"/>
      <c r="Z14540"/>
      <c r="AA14540"/>
    </row>
    <row r="14541" spans="24:27" x14ac:dyDescent="0.25">
      <c r="X14541"/>
      <c r="Y14541"/>
      <c r="Z14541"/>
      <c r="AA14541"/>
    </row>
    <row r="14542" spans="24:27" x14ac:dyDescent="0.25">
      <c r="X14542"/>
      <c r="Y14542"/>
      <c r="Z14542"/>
      <c r="AA14542"/>
    </row>
    <row r="14543" spans="24:27" x14ac:dyDescent="0.25">
      <c r="X14543"/>
      <c r="Y14543"/>
      <c r="Z14543"/>
      <c r="AA14543"/>
    </row>
    <row r="14544" spans="24:27" x14ac:dyDescent="0.25">
      <c r="X14544"/>
      <c r="Y14544"/>
      <c r="Z14544"/>
      <c r="AA14544"/>
    </row>
    <row r="14545" spans="24:27" x14ac:dyDescent="0.25">
      <c r="X14545"/>
      <c r="Y14545"/>
      <c r="Z14545"/>
      <c r="AA14545"/>
    </row>
    <row r="14546" spans="24:27" x14ac:dyDescent="0.25">
      <c r="X14546"/>
      <c r="Y14546"/>
      <c r="Z14546"/>
      <c r="AA14546"/>
    </row>
    <row r="14547" spans="24:27" x14ac:dyDescent="0.25">
      <c r="X14547"/>
      <c r="Y14547"/>
      <c r="Z14547"/>
      <c r="AA14547"/>
    </row>
    <row r="14548" spans="24:27" x14ac:dyDescent="0.25">
      <c r="X14548"/>
      <c r="Y14548"/>
      <c r="Z14548"/>
      <c r="AA14548"/>
    </row>
    <row r="14549" spans="24:27" x14ac:dyDescent="0.25">
      <c r="X14549"/>
      <c r="Y14549"/>
      <c r="Z14549"/>
      <c r="AA14549"/>
    </row>
    <row r="14550" spans="24:27" x14ac:dyDescent="0.25">
      <c r="X14550"/>
      <c r="Y14550"/>
      <c r="Z14550"/>
      <c r="AA14550"/>
    </row>
    <row r="14551" spans="24:27" x14ac:dyDescent="0.25">
      <c r="X14551"/>
      <c r="Y14551"/>
      <c r="Z14551"/>
      <c r="AA14551"/>
    </row>
    <row r="14552" spans="24:27" x14ac:dyDescent="0.25">
      <c r="X14552"/>
      <c r="Y14552"/>
      <c r="Z14552"/>
      <c r="AA14552"/>
    </row>
    <row r="14553" spans="24:27" x14ac:dyDescent="0.25">
      <c r="X14553"/>
      <c r="Y14553"/>
      <c r="Z14553"/>
      <c r="AA14553"/>
    </row>
    <row r="14554" spans="24:27" x14ac:dyDescent="0.25">
      <c r="X14554"/>
      <c r="Y14554"/>
      <c r="Z14554"/>
      <c r="AA14554"/>
    </row>
    <row r="14555" spans="24:27" x14ac:dyDescent="0.25">
      <c r="X14555"/>
      <c r="Y14555"/>
      <c r="Z14555"/>
      <c r="AA14555"/>
    </row>
    <row r="14556" spans="24:27" x14ac:dyDescent="0.25">
      <c r="X14556"/>
      <c r="Y14556"/>
      <c r="Z14556"/>
      <c r="AA14556"/>
    </row>
    <row r="14557" spans="24:27" x14ac:dyDescent="0.25">
      <c r="X14557"/>
      <c r="Y14557"/>
      <c r="Z14557"/>
      <c r="AA14557"/>
    </row>
    <row r="14558" spans="24:27" x14ac:dyDescent="0.25">
      <c r="X14558"/>
      <c r="Y14558"/>
      <c r="Z14558"/>
      <c r="AA14558"/>
    </row>
    <row r="14559" spans="24:27" x14ac:dyDescent="0.25">
      <c r="X14559"/>
      <c r="Y14559"/>
      <c r="Z14559"/>
      <c r="AA14559"/>
    </row>
    <row r="14560" spans="24:27" x14ac:dyDescent="0.25">
      <c r="X14560"/>
      <c r="Y14560"/>
      <c r="Z14560"/>
      <c r="AA14560"/>
    </row>
    <row r="14561" spans="24:27" x14ac:dyDescent="0.25">
      <c r="X14561"/>
      <c r="Y14561"/>
      <c r="Z14561"/>
      <c r="AA14561"/>
    </row>
    <row r="14562" spans="24:27" x14ac:dyDescent="0.25">
      <c r="X14562"/>
      <c r="Y14562"/>
      <c r="Z14562"/>
      <c r="AA14562"/>
    </row>
    <row r="14563" spans="24:27" x14ac:dyDescent="0.25">
      <c r="X14563"/>
      <c r="Y14563"/>
      <c r="Z14563"/>
      <c r="AA14563"/>
    </row>
    <row r="14564" spans="24:27" x14ac:dyDescent="0.25">
      <c r="X14564"/>
      <c r="Y14564"/>
      <c r="Z14564"/>
      <c r="AA14564"/>
    </row>
    <row r="14565" spans="24:27" x14ac:dyDescent="0.25">
      <c r="X14565"/>
      <c r="Y14565"/>
      <c r="Z14565"/>
      <c r="AA14565"/>
    </row>
    <row r="14566" spans="24:27" x14ac:dyDescent="0.25">
      <c r="X14566"/>
      <c r="Y14566"/>
      <c r="Z14566"/>
      <c r="AA14566"/>
    </row>
    <row r="14567" spans="24:27" x14ac:dyDescent="0.25">
      <c r="X14567"/>
      <c r="Y14567"/>
      <c r="Z14567"/>
      <c r="AA14567"/>
    </row>
    <row r="14568" spans="24:27" x14ac:dyDescent="0.25">
      <c r="X14568"/>
      <c r="Y14568"/>
      <c r="Z14568"/>
      <c r="AA14568"/>
    </row>
    <row r="14569" spans="24:27" x14ac:dyDescent="0.25">
      <c r="X14569"/>
      <c r="Y14569"/>
      <c r="Z14569"/>
      <c r="AA14569"/>
    </row>
    <row r="14570" spans="24:27" x14ac:dyDescent="0.25">
      <c r="X14570"/>
      <c r="Y14570"/>
      <c r="Z14570"/>
      <c r="AA14570"/>
    </row>
    <row r="14571" spans="24:27" x14ac:dyDescent="0.25">
      <c r="X14571"/>
      <c r="Y14571"/>
      <c r="Z14571"/>
      <c r="AA14571"/>
    </row>
    <row r="14572" spans="24:27" x14ac:dyDescent="0.25">
      <c r="X14572"/>
      <c r="Y14572"/>
      <c r="Z14572"/>
      <c r="AA14572"/>
    </row>
    <row r="14573" spans="24:27" x14ac:dyDescent="0.25">
      <c r="X14573"/>
      <c r="Y14573"/>
      <c r="Z14573"/>
      <c r="AA14573"/>
    </row>
    <row r="14574" spans="24:27" x14ac:dyDescent="0.25">
      <c r="X14574"/>
      <c r="Y14574"/>
      <c r="Z14574"/>
      <c r="AA14574"/>
    </row>
    <row r="14575" spans="24:27" x14ac:dyDescent="0.25">
      <c r="X14575"/>
      <c r="Y14575"/>
      <c r="Z14575"/>
      <c r="AA14575"/>
    </row>
    <row r="14576" spans="24:27" x14ac:dyDescent="0.25">
      <c r="X14576"/>
      <c r="Y14576"/>
      <c r="Z14576"/>
      <c r="AA14576"/>
    </row>
    <row r="14577" spans="24:27" x14ac:dyDescent="0.25">
      <c r="X14577"/>
      <c r="Y14577"/>
      <c r="Z14577"/>
      <c r="AA14577"/>
    </row>
    <row r="14578" spans="24:27" x14ac:dyDescent="0.25">
      <c r="X14578"/>
      <c r="Y14578"/>
      <c r="Z14578"/>
      <c r="AA14578"/>
    </row>
    <row r="14579" spans="24:27" x14ac:dyDescent="0.25">
      <c r="X14579"/>
      <c r="Y14579"/>
      <c r="Z14579"/>
      <c r="AA14579"/>
    </row>
    <row r="14580" spans="24:27" x14ac:dyDescent="0.25">
      <c r="X14580"/>
      <c r="Y14580"/>
      <c r="Z14580"/>
      <c r="AA14580"/>
    </row>
    <row r="14581" spans="24:27" x14ac:dyDescent="0.25">
      <c r="X14581"/>
      <c r="Y14581"/>
      <c r="Z14581"/>
      <c r="AA14581"/>
    </row>
    <row r="14582" spans="24:27" x14ac:dyDescent="0.25">
      <c r="X14582"/>
      <c r="Y14582"/>
      <c r="Z14582"/>
      <c r="AA14582"/>
    </row>
    <row r="14583" spans="24:27" x14ac:dyDescent="0.25">
      <c r="X14583"/>
      <c r="Y14583"/>
      <c r="Z14583"/>
      <c r="AA14583"/>
    </row>
    <row r="14584" spans="24:27" x14ac:dyDescent="0.25">
      <c r="X14584"/>
      <c r="Y14584"/>
      <c r="Z14584"/>
      <c r="AA14584"/>
    </row>
    <row r="14585" spans="24:27" x14ac:dyDescent="0.25">
      <c r="X14585"/>
      <c r="Y14585"/>
      <c r="Z14585"/>
      <c r="AA14585"/>
    </row>
    <row r="14586" spans="24:27" x14ac:dyDescent="0.25">
      <c r="X14586"/>
      <c r="Y14586"/>
      <c r="Z14586"/>
      <c r="AA14586"/>
    </row>
    <row r="14587" spans="24:27" x14ac:dyDescent="0.25">
      <c r="X14587"/>
      <c r="Y14587"/>
      <c r="Z14587"/>
      <c r="AA14587"/>
    </row>
    <row r="14588" spans="24:27" x14ac:dyDescent="0.25">
      <c r="X14588"/>
      <c r="Y14588"/>
      <c r="Z14588"/>
      <c r="AA14588"/>
    </row>
    <row r="14589" spans="24:27" x14ac:dyDescent="0.25">
      <c r="X14589"/>
      <c r="Y14589"/>
      <c r="Z14589"/>
      <c r="AA14589"/>
    </row>
    <row r="14590" spans="24:27" x14ac:dyDescent="0.25">
      <c r="X14590"/>
      <c r="Y14590"/>
      <c r="Z14590"/>
      <c r="AA14590"/>
    </row>
    <row r="14591" spans="24:27" x14ac:dyDescent="0.25">
      <c r="X14591"/>
      <c r="Y14591"/>
      <c r="Z14591"/>
      <c r="AA14591"/>
    </row>
    <row r="14592" spans="24:27" x14ac:dyDescent="0.25">
      <c r="X14592"/>
      <c r="Y14592"/>
      <c r="Z14592"/>
      <c r="AA14592"/>
    </row>
    <row r="14593" spans="24:27" x14ac:dyDescent="0.25">
      <c r="X14593"/>
      <c r="Y14593"/>
      <c r="Z14593"/>
      <c r="AA14593"/>
    </row>
    <row r="14594" spans="24:27" x14ac:dyDescent="0.25">
      <c r="X14594"/>
      <c r="Y14594"/>
      <c r="Z14594"/>
      <c r="AA14594"/>
    </row>
    <row r="14595" spans="24:27" x14ac:dyDescent="0.25">
      <c r="X14595"/>
      <c r="Y14595"/>
      <c r="Z14595"/>
      <c r="AA14595"/>
    </row>
    <row r="14596" spans="24:27" x14ac:dyDescent="0.25">
      <c r="X14596"/>
      <c r="Y14596"/>
      <c r="Z14596"/>
      <c r="AA14596"/>
    </row>
    <row r="14597" spans="24:27" x14ac:dyDescent="0.25">
      <c r="X14597"/>
      <c r="Y14597"/>
      <c r="Z14597"/>
      <c r="AA14597"/>
    </row>
    <row r="14598" spans="24:27" x14ac:dyDescent="0.25">
      <c r="X14598"/>
      <c r="Y14598"/>
      <c r="Z14598"/>
      <c r="AA14598"/>
    </row>
    <row r="14599" spans="24:27" x14ac:dyDescent="0.25">
      <c r="X14599"/>
      <c r="Y14599"/>
      <c r="Z14599"/>
      <c r="AA14599"/>
    </row>
    <row r="14600" spans="24:27" x14ac:dyDescent="0.25">
      <c r="X14600"/>
      <c r="Y14600"/>
      <c r="Z14600"/>
      <c r="AA14600"/>
    </row>
    <row r="14601" spans="24:27" x14ac:dyDescent="0.25">
      <c r="X14601"/>
      <c r="Y14601"/>
      <c r="Z14601"/>
      <c r="AA14601"/>
    </row>
    <row r="14602" spans="24:27" x14ac:dyDescent="0.25">
      <c r="X14602"/>
      <c r="Y14602"/>
      <c r="Z14602"/>
      <c r="AA14602"/>
    </row>
    <row r="14603" spans="24:27" x14ac:dyDescent="0.25">
      <c r="X14603"/>
      <c r="Y14603"/>
      <c r="Z14603"/>
      <c r="AA14603"/>
    </row>
    <row r="14604" spans="24:27" x14ac:dyDescent="0.25">
      <c r="X14604"/>
      <c r="Y14604"/>
      <c r="Z14604"/>
      <c r="AA14604"/>
    </row>
    <row r="14605" spans="24:27" x14ac:dyDescent="0.25">
      <c r="X14605"/>
      <c r="Y14605"/>
      <c r="Z14605"/>
      <c r="AA14605"/>
    </row>
    <row r="14606" spans="24:27" x14ac:dyDescent="0.25">
      <c r="X14606"/>
      <c r="Y14606"/>
      <c r="Z14606"/>
      <c r="AA14606"/>
    </row>
    <row r="14607" spans="24:27" x14ac:dyDescent="0.25">
      <c r="X14607"/>
      <c r="Y14607"/>
      <c r="Z14607"/>
      <c r="AA14607"/>
    </row>
    <row r="14608" spans="24:27" x14ac:dyDescent="0.25">
      <c r="X14608"/>
      <c r="Y14608"/>
      <c r="Z14608"/>
      <c r="AA14608"/>
    </row>
    <row r="14609" spans="24:27" x14ac:dyDescent="0.25">
      <c r="X14609"/>
      <c r="Y14609"/>
      <c r="Z14609"/>
      <c r="AA14609"/>
    </row>
    <row r="14610" spans="24:27" x14ac:dyDescent="0.25">
      <c r="X14610"/>
      <c r="Y14610"/>
      <c r="Z14610"/>
      <c r="AA14610"/>
    </row>
    <row r="14611" spans="24:27" x14ac:dyDescent="0.25">
      <c r="X14611"/>
      <c r="Y14611"/>
      <c r="Z14611"/>
      <c r="AA14611"/>
    </row>
    <row r="14612" spans="24:27" x14ac:dyDescent="0.25">
      <c r="X14612"/>
      <c r="Y14612"/>
      <c r="Z14612"/>
      <c r="AA14612"/>
    </row>
    <row r="14613" spans="24:27" x14ac:dyDescent="0.25">
      <c r="X14613"/>
      <c r="Y14613"/>
      <c r="Z14613"/>
      <c r="AA14613"/>
    </row>
    <row r="14614" spans="24:27" x14ac:dyDescent="0.25">
      <c r="X14614"/>
      <c r="Y14614"/>
      <c r="Z14614"/>
      <c r="AA14614"/>
    </row>
    <row r="14615" spans="24:27" x14ac:dyDescent="0.25">
      <c r="X14615"/>
      <c r="Y14615"/>
      <c r="Z14615"/>
      <c r="AA14615"/>
    </row>
    <row r="14616" spans="24:27" x14ac:dyDescent="0.25">
      <c r="X14616"/>
      <c r="Y14616"/>
      <c r="Z14616"/>
      <c r="AA14616"/>
    </row>
    <row r="14617" spans="24:27" x14ac:dyDescent="0.25">
      <c r="X14617"/>
      <c r="Y14617"/>
      <c r="Z14617"/>
      <c r="AA14617"/>
    </row>
    <row r="14618" spans="24:27" x14ac:dyDescent="0.25">
      <c r="X14618"/>
      <c r="Y14618"/>
      <c r="Z14618"/>
      <c r="AA14618"/>
    </row>
    <row r="14619" spans="24:27" x14ac:dyDescent="0.25">
      <c r="X14619"/>
      <c r="Y14619"/>
      <c r="Z14619"/>
      <c r="AA14619"/>
    </row>
    <row r="14620" spans="24:27" x14ac:dyDescent="0.25">
      <c r="X14620"/>
      <c r="Y14620"/>
      <c r="Z14620"/>
      <c r="AA14620"/>
    </row>
    <row r="14621" spans="24:27" x14ac:dyDescent="0.25">
      <c r="X14621"/>
      <c r="Y14621"/>
      <c r="Z14621"/>
      <c r="AA14621"/>
    </row>
    <row r="14622" spans="24:27" x14ac:dyDescent="0.25">
      <c r="X14622"/>
      <c r="Y14622"/>
      <c r="Z14622"/>
      <c r="AA14622"/>
    </row>
    <row r="14623" spans="24:27" x14ac:dyDescent="0.25">
      <c r="X14623"/>
      <c r="Y14623"/>
      <c r="Z14623"/>
      <c r="AA14623"/>
    </row>
    <row r="14624" spans="24:27" x14ac:dyDescent="0.25">
      <c r="X14624"/>
      <c r="Y14624"/>
      <c r="Z14624"/>
      <c r="AA14624"/>
    </row>
    <row r="14625" spans="24:27" x14ac:dyDescent="0.25">
      <c r="X14625"/>
      <c r="Y14625"/>
      <c r="Z14625"/>
      <c r="AA14625"/>
    </row>
    <row r="14626" spans="24:27" x14ac:dyDescent="0.25">
      <c r="X14626"/>
      <c r="Y14626"/>
      <c r="Z14626"/>
      <c r="AA14626"/>
    </row>
    <row r="14627" spans="24:27" x14ac:dyDescent="0.25">
      <c r="X14627"/>
      <c r="Y14627"/>
      <c r="Z14627"/>
      <c r="AA14627"/>
    </row>
    <row r="14628" spans="24:27" x14ac:dyDescent="0.25">
      <c r="X14628"/>
      <c r="Y14628"/>
      <c r="Z14628"/>
      <c r="AA14628"/>
    </row>
    <row r="14629" spans="24:27" x14ac:dyDescent="0.25">
      <c r="X14629"/>
      <c r="Y14629"/>
      <c r="Z14629"/>
      <c r="AA14629"/>
    </row>
    <row r="14630" spans="24:27" x14ac:dyDescent="0.25">
      <c r="X14630"/>
      <c r="Y14630"/>
      <c r="Z14630"/>
      <c r="AA14630"/>
    </row>
    <row r="14631" spans="24:27" x14ac:dyDescent="0.25">
      <c r="X14631"/>
      <c r="Y14631"/>
      <c r="Z14631"/>
      <c r="AA14631"/>
    </row>
    <row r="14632" spans="24:27" x14ac:dyDescent="0.25">
      <c r="X14632"/>
      <c r="Y14632"/>
      <c r="Z14632"/>
      <c r="AA14632"/>
    </row>
    <row r="14633" spans="24:27" x14ac:dyDescent="0.25">
      <c r="X14633"/>
      <c r="Y14633"/>
      <c r="Z14633"/>
      <c r="AA14633"/>
    </row>
    <row r="14634" spans="24:27" x14ac:dyDescent="0.25">
      <c r="X14634"/>
      <c r="Y14634"/>
      <c r="Z14634"/>
      <c r="AA14634"/>
    </row>
    <row r="14635" spans="24:27" x14ac:dyDescent="0.25">
      <c r="X14635"/>
      <c r="Y14635"/>
      <c r="Z14635"/>
      <c r="AA14635"/>
    </row>
    <row r="14636" spans="24:27" x14ac:dyDescent="0.25">
      <c r="X14636"/>
      <c r="Y14636"/>
      <c r="Z14636"/>
      <c r="AA14636"/>
    </row>
    <row r="14637" spans="24:27" x14ac:dyDescent="0.25">
      <c r="X14637"/>
      <c r="Y14637"/>
      <c r="Z14637"/>
      <c r="AA14637"/>
    </row>
    <row r="14638" spans="24:27" x14ac:dyDescent="0.25">
      <c r="X14638"/>
      <c r="Y14638"/>
      <c r="Z14638"/>
      <c r="AA14638"/>
    </row>
    <row r="14639" spans="24:27" x14ac:dyDescent="0.25">
      <c r="X14639"/>
      <c r="Y14639"/>
      <c r="Z14639"/>
      <c r="AA14639"/>
    </row>
    <row r="14640" spans="24:27" x14ac:dyDescent="0.25">
      <c r="X14640"/>
      <c r="Y14640"/>
      <c r="Z14640"/>
      <c r="AA14640"/>
    </row>
    <row r="14641" spans="24:27" x14ac:dyDescent="0.25">
      <c r="X14641"/>
      <c r="Y14641"/>
      <c r="Z14641"/>
      <c r="AA14641"/>
    </row>
    <row r="14642" spans="24:27" x14ac:dyDescent="0.25">
      <c r="X14642"/>
      <c r="Y14642"/>
      <c r="Z14642"/>
      <c r="AA14642"/>
    </row>
    <row r="14643" spans="24:27" x14ac:dyDescent="0.25">
      <c r="X14643"/>
      <c r="Y14643"/>
      <c r="Z14643"/>
      <c r="AA14643"/>
    </row>
    <row r="14644" spans="24:27" x14ac:dyDescent="0.25">
      <c r="X14644"/>
      <c r="Y14644"/>
      <c r="Z14644"/>
      <c r="AA14644"/>
    </row>
    <row r="14645" spans="24:27" x14ac:dyDescent="0.25">
      <c r="X14645"/>
      <c r="Y14645"/>
      <c r="Z14645"/>
      <c r="AA14645"/>
    </row>
    <row r="14646" spans="24:27" x14ac:dyDescent="0.25">
      <c r="X14646"/>
      <c r="Y14646"/>
      <c r="Z14646"/>
      <c r="AA14646"/>
    </row>
    <row r="14647" spans="24:27" x14ac:dyDescent="0.25">
      <c r="X14647"/>
      <c r="Y14647"/>
      <c r="Z14647"/>
      <c r="AA14647"/>
    </row>
    <row r="14648" spans="24:27" x14ac:dyDescent="0.25">
      <c r="X14648"/>
      <c r="Y14648"/>
      <c r="Z14648"/>
      <c r="AA14648"/>
    </row>
    <row r="14649" spans="24:27" x14ac:dyDescent="0.25">
      <c r="X14649"/>
      <c r="Y14649"/>
      <c r="Z14649"/>
      <c r="AA14649"/>
    </row>
    <row r="14650" spans="24:27" x14ac:dyDescent="0.25">
      <c r="X14650"/>
      <c r="Y14650"/>
      <c r="Z14650"/>
      <c r="AA14650"/>
    </row>
    <row r="14651" spans="24:27" x14ac:dyDescent="0.25">
      <c r="X14651"/>
      <c r="Y14651"/>
      <c r="Z14651"/>
      <c r="AA14651"/>
    </row>
    <row r="14652" spans="24:27" x14ac:dyDescent="0.25">
      <c r="X14652"/>
      <c r="Y14652"/>
      <c r="Z14652"/>
      <c r="AA14652"/>
    </row>
    <row r="14653" spans="24:27" x14ac:dyDescent="0.25">
      <c r="X14653"/>
      <c r="Y14653"/>
      <c r="Z14653"/>
      <c r="AA14653"/>
    </row>
    <row r="14654" spans="24:27" x14ac:dyDescent="0.25">
      <c r="X14654"/>
      <c r="Y14654"/>
      <c r="Z14654"/>
      <c r="AA14654"/>
    </row>
    <row r="14655" spans="24:27" x14ac:dyDescent="0.25">
      <c r="X14655"/>
      <c r="Y14655"/>
      <c r="Z14655"/>
      <c r="AA14655"/>
    </row>
    <row r="14656" spans="24:27" x14ac:dyDescent="0.25">
      <c r="X14656"/>
      <c r="Y14656"/>
      <c r="Z14656"/>
      <c r="AA14656"/>
    </row>
    <row r="14657" spans="24:27" x14ac:dyDescent="0.25">
      <c r="X14657"/>
      <c r="Y14657"/>
      <c r="Z14657"/>
      <c r="AA14657"/>
    </row>
    <row r="14658" spans="24:27" x14ac:dyDescent="0.25">
      <c r="X14658"/>
      <c r="Y14658"/>
      <c r="Z14658"/>
      <c r="AA14658"/>
    </row>
    <row r="14659" spans="24:27" x14ac:dyDescent="0.25">
      <c r="X14659"/>
      <c r="Y14659"/>
      <c r="Z14659"/>
      <c r="AA14659"/>
    </row>
    <row r="14660" spans="24:27" x14ac:dyDescent="0.25">
      <c r="X14660"/>
      <c r="Y14660"/>
      <c r="Z14660"/>
      <c r="AA14660"/>
    </row>
    <row r="14661" spans="24:27" x14ac:dyDescent="0.25">
      <c r="X14661"/>
      <c r="Y14661"/>
      <c r="Z14661"/>
      <c r="AA14661"/>
    </row>
    <row r="14662" spans="24:27" x14ac:dyDescent="0.25">
      <c r="X14662"/>
      <c r="Y14662"/>
      <c r="Z14662"/>
      <c r="AA14662"/>
    </row>
    <row r="14663" spans="24:27" x14ac:dyDescent="0.25">
      <c r="X14663"/>
      <c r="Y14663"/>
      <c r="Z14663"/>
      <c r="AA14663"/>
    </row>
    <row r="14664" spans="24:27" x14ac:dyDescent="0.25">
      <c r="X14664"/>
      <c r="Y14664"/>
      <c r="Z14664"/>
      <c r="AA14664"/>
    </row>
    <row r="14665" spans="24:27" x14ac:dyDescent="0.25">
      <c r="X14665"/>
      <c r="Y14665"/>
      <c r="Z14665"/>
      <c r="AA14665"/>
    </row>
    <row r="14666" spans="24:27" x14ac:dyDescent="0.25">
      <c r="X14666"/>
      <c r="Y14666"/>
      <c r="Z14666"/>
      <c r="AA14666"/>
    </row>
    <row r="14667" spans="24:27" x14ac:dyDescent="0.25">
      <c r="X14667"/>
      <c r="Y14667"/>
      <c r="Z14667"/>
      <c r="AA14667"/>
    </row>
    <row r="14668" spans="24:27" x14ac:dyDescent="0.25">
      <c r="X14668"/>
      <c r="Y14668"/>
      <c r="Z14668"/>
      <c r="AA14668"/>
    </row>
    <row r="14669" spans="24:27" x14ac:dyDescent="0.25">
      <c r="X14669"/>
      <c r="Y14669"/>
      <c r="Z14669"/>
      <c r="AA14669"/>
    </row>
    <row r="14670" spans="24:27" x14ac:dyDescent="0.25">
      <c r="X14670"/>
      <c r="Y14670"/>
      <c r="Z14670"/>
      <c r="AA14670"/>
    </row>
    <row r="14671" spans="24:27" x14ac:dyDescent="0.25">
      <c r="X14671"/>
      <c r="Y14671"/>
      <c r="Z14671"/>
      <c r="AA14671"/>
    </row>
    <row r="14672" spans="24:27" x14ac:dyDescent="0.25">
      <c r="X14672"/>
      <c r="Y14672"/>
      <c r="Z14672"/>
      <c r="AA14672"/>
    </row>
    <row r="14673" spans="24:27" x14ac:dyDescent="0.25">
      <c r="X14673"/>
      <c r="Y14673"/>
      <c r="Z14673"/>
      <c r="AA14673"/>
    </row>
    <row r="14674" spans="24:27" x14ac:dyDescent="0.25">
      <c r="X14674"/>
      <c r="Y14674"/>
      <c r="Z14674"/>
      <c r="AA14674"/>
    </row>
    <row r="14675" spans="24:27" x14ac:dyDescent="0.25">
      <c r="X14675"/>
      <c r="Y14675"/>
      <c r="Z14675"/>
      <c r="AA14675"/>
    </row>
    <row r="14676" spans="24:27" x14ac:dyDescent="0.25">
      <c r="X14676"/>
      <c r="Y14676"/>
      <c r="Z14676"/>
      <c r="AA14676"/>
    </row>
    <row r="14677" spans="24:27" x14ac:dyDescent="0.25">
      <c r="X14677"/>
      <c r="Y14677"/>
      <c r="Z14677"/>
      <c r="AA14677"/>
    </row>
    <row r="14678" spans="24:27" x14ac:dyDescent="0.25">
      <c r="X14678"/>
      <c r="Y14678"/>
      <c r="Z14678"/>
      <c r="AA14678"/>
    </row>
    <row r="14679" spans="24:27" x14ac:dyDescent="0.25">
      <c r="X14679"/>
      <c r="Y14679"/>
      <c r="Z14679"/>
      <c r="AA14679"/>
    </row>
    <row r="14680" spans="24:27" x14ac:dyDescent="0.25">
      <c r="X14680"/>
      <c r="Y14680"/>
      <c r="Z14680"/>
      <c r="AA14680"/>
    </row>
    <row r="14681" spans="24:27" x14ac:dyDescent="0.25">
      <c r="X14681"/>
      <c r="Y14681"/>
      <c r="Z14681"/>
      <c r="AA14681"/>
    </row>
    <row r="14682" spans="24:27" x14ac:dyDescent="0.25">
      <c r="X14682"/>
      <c r="Y14682"/>
      <c r="Z14682"/>
      <c r="AA14682"/>
    </row>
    <row r="14683" spans="24:27" x14ac:dyDescent="0.25">
      <c r="X14683"/>
      <c r="Y14683"/>
      <c r="Z14683"/>
      <c r="AA14683"/>
    </row>
    <row r="14684" spans="24:27" x14ac:dyDescent="0.25">
      <c r="X14684"/>
      <c r="Y14684"/>
      <c r="Z14684"/>
      <c r="AA14684"/>
    </row>
    <row r="14685" spans="24:27" x14ac:dyDescent="0.25">
      <c r="X14685"/>
      <c r="Y14685"/>
      <c r="Z14685"/>
      <c r="AA14685"/>
    </row>
    <row r="14686" spans="24:27" x14ac:dyDescent="0.25">
      <c r="X14686"/>
      <c r="Y14686"/>
      <c r="Z14686"/>
      <c r="AA14686"/>
    </row>
    <row r="14687" spans="24:27" x14ac:dyDescent="0.25">
      <c r="X14687"/>
      <c r="Y14687"/>
      <c r="Z14687"/>
      <c r="AA14687"/>
    </row>
    <row r="14688" spans="24:27" x14ac:dyDescent="0.25">
      <c r="X14688"/>
      <c r="Y14688"/>
      <c r="Z14688"/>
      <c r="AA14688"/>
    </row>
    <row r="14689" spans="24:27" x14ac:dyDescent="0.25">
      <c r="X14689"/>
      <c r="Y14689"/>
      <c r="Z14689"/>
      <c r="AA14689"/>
    </row>
    <row r="14690" spans="24:27" x14ac:dyDescent="0.25">
      <c r="X14690"/>
      <c r="Y14690"/>
      <c r="Z14690"/>
      <c r="AA14690"/>
    </row>
    <row r="14691" spans="24:27" x14ac:dyDescent="0.25">
      <c r="X14691"/>
      <c r="Y14691"/>
      <c r="Z14691"/>
      <c r="AA14691"/>
    </row>
    <row r="14692" spans="24:27" x14ac:dyDescent="0.25">
      <c r="X14692"/>
      <c r="Y14692"/>
      <c r="Z14692"/>
      <c r="AA14692"/>
    </row>
    <row r="14693" spans="24:27" x14ac:dyDescent="0.25">
      <c r="X14693"/>
      <c r="Y14693"/>
      <c r="Z14693"/>
      <c r="AA14693"/>
    </row>
    <row r="14694" spans="24:27" x14ac:dyDescent="0.25">
      <c r="X14694"/>
      <c r="Y14694"/>
      <c r="Z14694"/>
      <c r="AA14694"/>
    </row>
    <row r="14695" spans="24:27" x14ac:dyDescent="0.25">
      <c r="X14695"/>
      <c r="Y14695"/>
      <c r="Z14695"/>
      <c r="AA14695"/>
    </row>
    <row r="14696" spans="24:27" x14ac:dyDescent="0.25">
      <c r="X14696"/>
      <c r="Y14696"/>
      <c r="Z14696"/>
      <c r="AA14696"/>
    </row>
    <row r="14697" spans="24:27" x14ac:dyDescent="0.25">
      <c r="X14697"/>
      <c r="Y14697"/>
      <c r="Z14697"/>
      <c r="AA14697"/>
    </row>
    <row r="14698" spans="24:27" x14ac:dyDescent="0.25">
      <c r="X14698"/>
      <c r="Y14698"/>
      <c r="Z14698"/>
      <c r="AA14698"/>
    </row>
    <row r="14699" spans="24:27" x14ac:dyDescent="0.25">
      <c r="X14699"/>
      <c r="Y14699"/>
      <c r="Z14699"/>
      <c r="AA14699"/>
    </row>
    <row r="14700" spans="24:27" x14ac:dyDescent="0.25">
      <c r="X14700"/>
      <c r="Y14700"/>
      <c r="Z14700"/>
      <c r="AA14700"/>
    </row>
    <row r="14701" spans="24:27" x14ac:dyDescent="0.25">
      <c r="X14701"/>
      <c r="Y14701"/>
      <c r="Z14701"/>
      <c r="AA14701"/>
    </row>
    <row r="14702" spans="24:27" x14ac:dyDescent="0.25">
      <c r="X14702"/>
      <c r="Y14702"/>
      <c r="Z14702"/>
      <c r="AA14702"/>
    </row>
    <row r="14703" spans="24:27" x14ac:dyDescent="0.25">
      <c r="X14703"/>
      <c r="Y14703"/>
      <c r="Z14703"/>
      <c r="AA14703"/>
    </row>
    <row r="14704" spans="24:27" x14ac:dyDescent="0.25">
      <c r="X14704"/>
      <c r="Y14704"/>
      <c r="Z14704"/>
      <c r="AA14704"/>
    </row>
    <row r="14705" spans="24:27" x14ac:dyDescent="0.25">
      <c r="X14705"/>
      <c r="Y14705"/>
      <c r="Z14705"/>
      <c r="AA14705"/>
    </row>
    <row r="14706" spans="24:27" x14ac:dyDescent="0.25">
      <c r="X14706"/>
      <c r="Y14706"/>
      <c r="Z14706"/>
      <c r="AA14706"/>
    </row>
    <row r="14707" spans="24:27" x14ac:dyDescent="0.25">
      <c r="X14707"/>
      <c r="Y14707"/>
      <c r="Z14707"/>
      <c r="AA14707"/>
    </row>
    <row r="14708" spans="24:27" x14ac:dyDescent="0.25">
      <c r="X14708"/>
      <c r="Y14708"/>
      <c r="Z14708"/>
      <c r="AA14708"/>
    </row>
    <row r="14709" spans="24:27" x14ac:dyDescent="0.25">
      <c r="X14709"/>
      <c r="Y14709"/>
      <c r="Z14709"/>
      <c r="AA14709"/>
    </row>
    <row r="14710" spans="24:27" x14ac:dyDescent="0.25">
      <c r="X14710"/>
      <c r="Y14710"/>
      <c r="Z14710"/>
      <c r="AA14710"/>
    </row>
    <row r="14711" spans="24:27" x14ac:dyDescent="0.25">
      <c r="X14711"/>
      <c r="Y14711"/>
      <c r="Z14711"/>
      <c r="AA14711"/>
    </row>
    <row r="14712" spans="24:27" x14ac:dyDescent="0.25">
      <c r="X14712"/>
      <c r="Y14712"/>
      <c r="Z14712"/>
      <c r="AA14712"/>
    </row>
    <row r="14713" spans="24:27" x14ac:dyDescent="0.25">
      <c r="X14713"/>
      <c r="Y14713"/>
      <c r="Z14713"/>
      <c r="AA14713"/>
    </row>
    <row r="14714" spans="24:27" x14ac:dyDescent="0.25">
      <c r="X14714"/>
      <c r="Y14714"/>
      <c r="Z14714"/>
      <c r="AA14714"/>
    </row>
    <row r="14715" spans="24:27" x14ac:dyDescent="0.25">
      <c r="X14715"/>
      <c r="Y14715"/>
      <c r="Z14715"/>
      <c r="AA14715"/>
    </row>
    <row r="14716" spans="24:27" x14ac:dyDescent="0.25">
      <c r="X14716"/>
      <c r="Y14716"/>
      <c r="Z14716"/>
      <c r="AA14716"/>
    </row>
    <row r="14717" spans="24:27" x14ac:dyDescent="0.25">
      <c r="X14717"/>
      <c r="Y14717"/>
      <c r="Z14717"/>
      <c r="AA14717"/>
    </row>
    <row r="14718" spans="24:27" x14ac:dyDescent="0.25">
      <c r="X14718"/>
      <c r="Y14718"/>
      <c r="Z14718"/>
      <c r="AA14718"/>
    </row>
    <row r="14719" spans="24:27" x14ac:dyDescent="0.25">
      <c r="X14719"/>
      <c r="Y14719"/>
      <c r="Z14719"/>
      <c r="AA14719"/>
    </row>
    <row r="14720" spans="24:27" x14ac:dyDescent="0.25">
      <c r="X14720"/>
      <c r="Y14720"/>
      <c r="Z14720"/>
      <c r="AA14720"/>
    </row>
    <row r="14721" spans="24:27" x14ac:dyDescent="0.25">
      <c r="X14721"/>
      <c r="Y14721"/>
      <c r="Z14721"/>
      <c r="AA14721"/>
    </row>
    <row r="14722" spans="24:27" x14ac:dyDescent="0.25">
      <c r="X14722"/>
      <c r="Y14722"/>
      <c r="Z14722"/>
      <c r="AA14722"/>
    </row>
    <row r="14723" spans="24:27" x14ac:dyDescent="0.25">
      <c r="X14723"/>
      <c r="Y14723"/>
      <c r="Z14723"/>
      <c r="AA14723"/>
    </row>
    <row r="14724" spans="24:27" x14ac:dyDescent="0.25">
      <c r="X14724"/>
      <c r="Y14724"/>
      <c r="Z14724"/>
      <c r="AA14724"/>
    </row>
    <row r="14725" spans="24:27" x14ac:dyDescent="0.25">
      <c r="X14725"/>
      <c r="Y14725"/>
      <c r="Z14725"/>
      <c r="AA14725"/>
    </row>
    <row r="14726" spans="24:27" x14ac:dyDescent="0.25">
      <c r="X14726"/>
      <c r="Y14726"/>
      <c r="Z14726"/>
      <c r="AA14726"/>
    </row>
    <row r="14727" spans="24:27" x14ac:dyDescent="0.25">
      <c r="X14727"/>
      <c r="Y14727"/>
      <c r="Z14727"/>
      <c r="AA14727"/>
    </row>
    <row r="14728" spans="24:27" x14ac:dyDescent="0.25">
      <c r="X14728"/>
      <c r="Y14728"/>
      <c r="Z14728"/>
      <c r="AA14728"/>
    </row>
    <row r="14729" spans="24:27" x14ac:dyDescent="0.25">
      <c r="X14729"/>
      <c r="Y14729"/>
      <c r="Z14729"/>
      <c r="AA14729"/>
    </row>
    <row r="14730" spans="24:27" x14ac:dyDescent="0.25">
      <c r="X14730"/>
      <c r="Y14730"/>
      <c r="Z14730"/>
      <c r="AA14730"/>
    </row>
    <row r="14731" spans="24:27" x14ac:dyDescent="0.25">
      <c r="X14731"/>
      <c r="Y14731"/>
      <c r="Z14731"/>
      <c r="AA14731"/>
    </row>
    <row r="14732" spans="24:27" x14ac:dyDescent="0.25">
      <c r="X14732"/>
      <c r="Y14732"/>
      <c r="Z14732"/>
      <c r="AA14732"/>
    </row>
    <row r="14733" spans="24:27" x14ac:dyDescent="0.25">
      <c r="X14733"/>
      <c r="Y14733"/>
      <c r="Z14733"/>
      <c r="AA14733"/>
    </row>
    <row r="14734" spans="24:27" x14ac:dyDescent="0.25">
      <c r="X14734"/>
      <c r="Y14734"/>
      <c r="Z14734"/>
      <c r="AA14734"/>
    </row>
    <row r="14735" spans="24:27" x14ac:dyDescent="0.25">
      <c r="X14735"/>
      <c r="Y14735"/>
      <c r="Z14735"/>
      <c r="AA14735"/>
    </row>
    <row r="14736" spans="24:27" x14ac:dyDescent="0.25">
      <c r="X14736"/>
      <c r="Y14736"/>
      <c r="Z14736"/>
      <c r="AA14736"/>
    </row>
    <row r="14737" spans="24:27" x14ac:dyDescent="0.25">
      <c r="X14737"/>
      <c r="Y14737"/>
      <c r="Z14737"/>
      <c r="AA14737"/>
    </row>
    <row r="14738" spans="24:27" x14ac:dyDescent="0.25">
      <c r="X14738"/>
      <c r="Y14738"/>
      <c r="Z14738"/>
      <c r="AA14738"/>
    </row>
    <row r="14739" spans="24:27" x14ac:dyDescent="0.25">
      <c r="X14739"/>
      <c r="Y14739"/>
      <c r="Z14739"/>
      <c r="AA14739"/>
    </row>
    <row r="14740" spans="24:27" x14ac:dyDescent="0.25">
      <c r="X14740"/>
      <c r="Y14740"/>
      <c r="Z14740"/>
      <c r="AA14740"/>
    </row>
    <row r="14741" spans="24:27" x14ac:dyDescent="0.25">
      <c r="X14741"/>
      <c r="Y14741"/>
      <c r="Z14741"/>
      <c r="AA14741"/>
    </row>
    <row r="14742" spans="24:27" x14ac:dyDescent="0.25">
      <c r="X14742"/>
      <c r="Y14742"/>
      <c r="Z14742"/>
      <c r="AA14742"/>
    </row>
    <row r="14743" spans="24:27" x14ac:dyDescent="0.25">
      <c r="X14743"/>
      <c r="Y14743"/>
      <c r="Z14743"/>
      <c r="AA14743"/>
    </row>
    <row r="14744" spans="24:27" x14ac:dyDescent="0.25">
      <c r="X14744"/>
      <c r="Y14744"/>
      <c r="Z14744"/>
      <c r="AA14744"/>
    </row>
    <row r="14745" spans="24:27" x14ac:dyDescent="0.25">
      <c r="X14745"/>
      <c r="Y14745"/>
      <c r="Z14745"/>
      <c r="AA14745"/>
    </row>
    <row r="14746" spans="24:27" x14ac:dyDescent="0.25">
      <c r="X14746"/>
      <c r="Y14746"/>
      <c r="Z14746"/>
      <c r="AA14746"/>
    </row>
    <row r="14747" spans="24:27" x14ac:dyDescent="0.25">
      <c r="X14747"/>
      <c r="Y14747"/>
      <c r="Z14747"/>
      <c r="AA14747"/>
    </row>
    <row r="14748" spans="24:27" x14ac:dyDescent="0.25">
      <c r="X14748"/>
      <c r="Y14748"/>
      <c r="Z14748"/>
      <c r="AA14748"/>
    </row>
    <row r="14749" spans="24:27" x14ac:dyDescent="0.25">
      <c r="X14749"/>
      <c r="Y14749"/>
      <c r="Z14749"/>
      <c r="AA14749"/>
    </row>
    <row r="14750" spans="24:27" x14ac:dyDescent="0.25">
      <c r="X14750"/>
      <c r="Y14750"/>
      <c r="Z14750"/>
      <c r="AA14750"/>
    </row>
    <row r="14751" spans="24:27" x14ac:dyDescent="0.25">
      <c r="X14751"/>
      <c r="Y14751"/>
      <c r="Z14751"/>
      <c r="AA14751"/>
    </row>
    <row r="14752" spans="24:27" x14ac:dyDescent="0.25">
      <c r="X14752"/>
      <c r="Y14752"/>
      <c r="Z14752"/>
      <c r="AA14752"/>
    </row>
    <row r="14753" spans="24:27" x14ac:dyDescent="0.25">
      <c r="X14753"/>
      <c r="Y14753"/>
      <c r="Z14753"/>
      <c r="AA14753"/>
    </row>
    <row r="14754" spans="24:27" x14ac:dyDescent="0.25">
      <c r="X14754"/>
      <c r="Y14754"/>
      <c r="Z14754"/>
      <c r="AA14754"/>
    </row>
    <row r="14755" spans="24:27" x14ac:dyDescent="0.25">
      <c r="X14755"/>
      <c r="Y14755"/>
      <c r="Z14755"/>
      <c r="AA14755"/>
    </row>
    <row r="14756" spans="24:27" x14ac:dyDescent="0.25">
      <c r="X14756"/>
      <c r="Y14756"/>
      <c r="Z14756"/>
      <c r="AA14756"/>
    </row>
    <row r="14757" spans="24:27" x14ac:dyDescent="0.25">
      <c r="X14757"/>
      <c r="Y14757"/>
      <c r="Z14757"/>
      <c r="AA14757"/>
    </row>
    <row r="14758" spans="24:27" x14ac:dyDescent="0.25">
      <c r="X14758"/>
      <c r="Y14758"/>
      <c r="Z14758"/>
      <c r="AA14758"/>
    </row>
    <row r="14759" spans="24:27" x14ac:dyDescent="0.25">
      <c r="X14759"/>
      <c r="Y14759"/>
      <c r="Z14759"/>
      <c r="AA14759"/>
    </row>
    <row r="14760" spans="24:27" x14ac:dyDescent="0.25">
      <c r="X14760"/>
      <c r="Y14760"/>
      <c r="Z14760"/>
      <c r="AA14760"/>
    </row>
    <row r="14761" spans="24:27" x14ac:dyDescent="0.25">
      <c r="X14761"/>
      <c r="Y14761"/>
      <c r="Z14761"/>
      <c r="AA14761"/>
    </row>
    <row r="14762" spans="24:27" x14ac:dyDescent="0.25">
      <c r="X14762"/>
      <c r="Y14762"/>
      <c r="Z14762"/>
      <c r="AA14762"/>
    </row>
    <row r="14763" spans="24:27" x14ac:dyDescent="0.25">
      <c r="X14763"/>
      <c r="Y14763"/>
      <c r="Z14763"/>
      <c r="AA14763"/>
    </row>
    <row r="14764" spans="24:27" x14ac:dyDescent="0.25">
      <c r="X14764"/>
      <c r="Y14764"/>
      <c r="Z14764"/>
      <c r="AA14764"/>
    </row>
    <row r="14765" spans="24:27" x14ac:dyDescent="0.25">
      <c r="X14765"/>
      <c r="Y14765"/>
      <c r="Z14765"/>
      <c r="AA14765"/>
    </row>
    <row r="14766" spans="24:27" x14ac:dyDescent="0.25">
      <c r="X14766"/>
      <c r="Y14766"/>
      <c r="Z14766"/>
      <c r="AA14766"/>
    </row>
    <row r="14767" spans="24:27" x14ac:dyDescent="0.25">
      <c r="X14767"/>
      <c r="Y14767"/>
      <c r="Z14767"/>
      <c r="AA14767"/>
    </row>
    <row r="14768" spans="24:27" x14ac:dyDescent="0.25">
      <c r="X14768"/>
      <c r="Y14768"/>
      <c r="Z14768"/>
      <c r="AA14768"/>
    </row>
    <row r="14769" spans="24:27" x14ac:dyDescent="0.25">
      <c r="X14769"/>
      <c r="Y14769"/>
      <c r="Z14769"/>
      <c r="AA14769"/>
    </row>
    <row r="14770" spans="24:27" x14ac:dyDescent="0.25">
      <c r="X14770"/>
      <c r="Y14770"/>
      <c r="Z14770"/>
      <c r="AA14770"/>
    </row>
    <row r="14771" spans="24:27" x14ac:dyDescent="0.25">
      <c r="X14771"/>
      <c r="Y14771"/>
      <c r="Z14771"/>
      <c r="AA14771"/>
    </row>
    <row r="14772" spans="24:27" x14ac:dyDescent="0.25">
      <c r="X14772"/>
      <c r="Y14772"/>
      <c r="Z14772"/>
      <c r="AA14772"/>
    </row>
    <row r="14773" spans="24:27" x14ac:dyDescent="0.25">
      <c r="X14773"/>
      <c r="Y14773"/>
      <c r="Z14773"/>
      <c r="AA14773"/>
    </row>
    <row r="14774" spans="24:27" x14ac:dyDescent="0.25">
      <c r="X14774"/>
      <c r="Y14774"/>
      <c r="Z14774"/>
      <c r="AA14774"/>
    </row>
    <row r="14775" spans="24:27" x14ac:dyDescent="0.25">
      <c r="X14775"/>
      <c r="Y14775"/>
      <c r="Z14775"/>
      <c r="AA14775"/>
    </row>
    <row r="14776" spans="24:27" x14ac:dyDescent="0.25">
      <c r="X14776"/>
      <c r="Y14776"/>
      <c r="Z14776"/>
      <c r="AA14776"/>
    </row>
    <row r="14777" spans="24:27" x14ac:dyDescent="0.25">
      <c r="X14777"/>
      <c r="Y14777"/>
      <c r="Z14777"/>
      <c r="AA14777"/>
    </row>
    <row r="14778" spans="24:27" x14ac:dyDescent="0.25">
      <c r="X14778"/>
      <c r="Y14778"/>
      <c r="Z14778"/>
      <c r="AA14778"/>
    </row>
    <row r="14779" spans="24:27" x14ac:dyDescent="0.25">
      <c r="X14779"/>
      <c r="Y14779"/>
      <c r="Z14779"/>
      <c r="AA14779"/>
    </row>
    <row r="14780" spans="24:27" x14ac:dyDescent="0.25">
      <c r="X14780"/>
      <c r="Y14780"/>
      <c r="Z14780"/>
      <c r="AA14780"/>
    </row>
    <row r="14781" spans="24:27" x14ac:dyDescent="0.25">
      <c r="X14781"/>
      <c r="Y14781"/>
      <c r="Z14781"/>
      <c r="AA14781"/>
    </row>
    <row r="14782" spans="24:27" x14ac:dyDescent="0.25">
      <c r="X14782"/>
      <c r="Y14782"/>
      <c r="Z14782"/>
      <c r="AA14782"/>
    </row>
    <row r="14783" spans="24:27" x14ac:dyDescent="0.25">
      <c r="X14783"/>
      <c r="Y14783"/>
      <c r="Z14783"/>
      <c r="AA14783"/>
    </row>
    <row r="14784" spans="24:27" x14ac:dyDescent="0.25">
      <c r="X14784"/>
      <c r="Y14784"/>
      <c r="Z14784"/>
      <c r="AA14784"/>
    </row>
    <row r="14785" spans="24:27" x14ac:dyDescent="0.25">
      <c r="X14785"/>
      <c r="Y14785"/>
      <c r="Z14785"/>
      <c r="AA14785"/>
    </row>
    <row r="14786" spans="24:27" x14ac:dyDescent="0.25">
      <c r="X14786"/>
      <c r="Y14786"/>
      <c r="Z14786"/>
      <c r="AA14786"/>
    </row>
    <row r="14787" spans="24:27" x14ac:dyDescent="0.25">
      <c r="X14787"/>
      <c r="Y14787"/>
      <c r="Z14787"/>
      <c r="AA14787"/>
    </row>
    <row r="14788" spans="24:27" x14ac:dyDescent="0.25">
      <c r="X14788"/>
      <c r="Y14788"/>
      <c r="Z14788"/>
      <c r="AA14788"/>
    </row>
    <row r="14789" spans="24:27" x14ac:dyDescent="0.25">
      <c r="X14789"/>
      <c r="Y14789"/>
      <c r="Z14789"/>
      <c r="AA14789"/>
    </row>
    <row r="14790" spans="24:27" x14ac:dyDescent="0.25">
      <c r="X14790"/>
      <c r="Y14790"/>
      <c r="Z14790"/>
      <c r="AA14790"/>
    </row>
    <row r="14791" spans="24:27" x14ac:dyDescent="0.25">
      <c r="X14791"/>
      <c r="Y14791"/>
      <c r="Z14791"/>
      <c r="AA14791"/>
    </row>
    <row r="14792" spans="24:27" x14ac:dyDescent="0.25">
      <c r="X14792"/>
      <c r="Y14792"/>
      <c r="Z14792"/>
      <c r="AA14792"/>
    </row>
    <row r="14793" spans="24:27" x14ac:dyDescent="0.25">
      <c r="X14793"/>
      <c r="Y14793"/>
      <c r="Z14793"/>
      <c r="AA14793"/>
    </row>
    <row r="14794" spans="24:27" x14ac:dyDescent="0.25">
      <c r="X14794"/>
      <c r="Y14794"/>
      <c r="Z14794"/>
      <c r="AA14794"/>
    </row>
    <row r="14795" spans="24:27" x14ac:dyDescent="0.25">
      <c r="X14795"/>
      <c r="Y14795"/>
      <c r="Z14795"/>
      <c r="AA14795"/>
    </row>
    <row r="14796" spans="24:27" x14ac:dyDescent="0.25">
      <c r="X14796"/>
      <c r="Y14796"/>
      <c r="Z14796"/>
      <c r="AA14796"/>
    </row>
    <row r="14797" spans="24:27" x14ac:dyDescent="0.25">
      <c r="X14797"/>
      <c r="Y14797"/>
      <c r="Z14797"/>
      <c r="AA14797"/>
    </row>
    <row r="14798" spans="24:27" x14ac:dyDescent="0.25">
      <c r="X14798"/>
      <c r="Y14798"/>
      <c r="Z14798"/>
      <c r="AA14798"/>
    </row>
    <row r="14799" spans="24:27" x14ac:dyDescent="0.25">
      <c r="X14799"/>
      <c r="Y14799"/>
      <c r="Z14799"/>
      <c r="AA14799"/>
    </row>
    <row r="14800" spans="24:27" x14ac:dyDescent="0.25">
      <c r="X14800"/>
      <c r="Y14800"/>
      <c r="Z14800"/>
      <c r="AA14800"/>
    </row>
    <row r="14801" spans="24:27" x14ac:dyDescent="0.25">
      <c r="X14801"/>
      <c r="Y14801"/>
      <c r="Z14801"/>
      <c r="AA14801"/>
    </row>
    <row r="14802" spans="24:27" x14ac:dyDescent="0.25">
      <c r="X14802"/>
      <c r="Y14802"/>
      <c r="Z14802"/>
      <c r="AA14802"/>
    </row>
    <row r="14803" spans="24:27" x14ac:dyDescent="0.25">
      <c r="X14803"/>
      <c r="Y14803"/>
      <c r="Z14803"/>
      <c r="AA14803"/>
    </row>
    <row r="14804" spans="24:27" x14ac:dyDescent="0.25">
      <c r="X14804"/>
      <c r="Y14804"/>
      <c r="Z14804"/>
      <c r="AA14804"/>
    </row>
    <row r="14805" spans="24:27" x14ac:dyDescent="0.25">
      <c r="X14805"/>
      <c r="Y14805"/>
      <c r="Z14805"/>
      <c r="AA14805"/>
    </row>
    <row r="14806" spans="24:27" x14ac:dyDescent="0.25">
      <c r="X14806"/>
      <c r="Y14806"/>
      <c r="Z14806"/>
      <c r="AA14806"/>
    </row>
    <row r="14807" spans="24:27" x14ac:dyDescent="0.25">
      <c r="X14807"/>
      <c r="Y14807"/>
      <c r="Z14807"/>
      <c r="AA14807"/>
    </row>
    <row r="14808" spans="24:27" x14ac:dyDescent="0.25">
      <c r="X14808"/>
      <c r="Y14808"/>
      <c r="Z14808"/>
      <c r="AA14808"/>
    </row>
    <row r="14809" spans="24:27" x14ac:dyDescent="0.25">
      <c r="X14809"/>
      <c r="Y14809"/>
      <c r="Z14809"/>
      <c r="AA14809"/>
    </row>
    <row r="14810" spans="24:27" x14ac:dyDescent="0.25">
      <c r="X14810"/>
      <c r="Y14810"/>
      <c r="Z14810"/>
      <c r="AA14810"/>
    </row>
    <row r="14811" spans="24:27" x14ac:dyDescent="0.25">
      <c r="X14811"/>
      <c r="Y14811"/>
      <c r="Z14811"/>
      <c r="AA14811"/>
    </row>
    <row r="14812" spans="24:27" x14ac:dyDescent="0.25">
      <c r="X14812"/>
      <c r="Y14812"/>
      <c r="Z14812"/>
      <c r="AA14812"/>
    </row>
    <row r="14813" spans="24:27" x14ac:dyDescent="0.25">
      <c r="X14813"/>
      <c r="Y14813"/>
      <c r="Z14813"/>
      <c r="AA14813"/>
    </row>
    <row r="14814" spans="24:27" x14ac:dyDescent="0.25">
      <c r="X14814"/>
      <c r="Y14814"/>
      <c r="Z14814"/>
      <c r="AA14814"/>
    </row>
    <row r="14815" spans="24:27" x14ac:dyDescent="0.25">
      <c r="X14815"/>
      <c r="Y14815"/>
      <c r="Z14815"/>
      <c r="AA14815"/>
    </row>
    <row r="14816" spans="24:27" x14ac:dyDescent="0.25">
      <c r="X14816"/>
      <c r="Y14816"/>
      <c r="Z14816"/>
      <c r="AA14816"/>
    </row>
    <row r="14817" spans="24:27" x14ac:dyDescent="0.25">
      <c r="X14817"/>
      <c r="Y14817"/>
      <c r="Z14817"/>
      <c r="AA14817"/>
    </row>
    <row r="14818" spans="24:27" x14ac:dyDescent="0.25">
      <c r="X14818"/>
      <c r="Y14818"/>
      <c r="Z14818"/>
      <c r="AA14818"/>
    </row>
    <row r="14819" spans="24:27" x14ac:dyDescent="0.25">
      <c r="X14819"/>
      <c r="Y14819"/>
      <c r="Z14819"/>
      <c r="AA14819"/>
    </row>
    <row r="14820" spans="24:27" x14ac:dyDescent="0.25">
      <c r="X14820"/>
      <c r="Y14820"/>
      <c r="Z14820"/>
      <c r="AA14820"/>
    </row>
    <row r="14821" spans="24:27" x14ac:dyDescent="0.25">
      <c r="X14821"/>
      <c r="Y14821"/>
      <c r="Z14821"/>
      <c r="AA14821"/>
    </row>
    <row r="14822" spans="24:27" x14ac:dyDescent="0.25">
      <c r="X14822"/>
      <c r="Y14822"/>
      <c r="Z14822"/>
      <c r="AA14822"/>
    </row>
    <row r="14823" spans="24:27" x14ac:dyDescent="0.25">
      <c r="X14823"/>
      <c r="Y14823"/>
      <c r="Z14823"/>
      <c r="AA14823"/>
    </row>
    <row r="14824" spans="24:27" x14ac:dyDescent="0.25">
      <c r="X14824"/>
      <c r="Y14824"/>
      <c r="Z14824"/>
      <c r="AA14824"/>
    </row>
    <row r="14825" spans="24:27" x14ac:dyDescent="0.25">
      <c r="X14825"/>
      <c r="Y14825"/>
      <c r="Z14825"/>
      <c r="AA14825"/>
    </row>
    <row r="14826" spans="24:27" x14ac:dyDescent="0.25">
      <c r="X14826"/>
      <c r="Y14826"/>
      <c r="Z14826"/>
      <c r="AA14826"/>
    </row>
    <row r="14827" spans="24:27" x14ac:dyDescent="0.25">
      <c r="X14827"/>
      <c r="Y14827"/>
      <c r="Z14827"/>
      <c r="AA14827"/>
    </row>
    <row r="14828" spans="24:27" x14ac:dyDescent="0.25">
      <c r="X14828"/>
      <c r="Y14828"/>
      <c r="Z14828"/>
      <c r="AA14828"/>
    </row>
    <row r="14829" spans="24:27" x14ac:dyDescent="0.25">
      <c r="X14829"/>
      <c r="Y14829"/>
      <c r="Z14829"/>
      <c r="AA14829"/>
    </row>
    <row r="14830" spans="24:27" x14ac:dyDescent="0.25">
      <c r="X14830"/>
      <c r="Y14830"/>
      <c r="Z14830"/>
      <c r="AA14830"/>
    </row>
    <row r="14831" spans="24:27" x14ac:dyDescent="0.25">
      <c r="X14831"/>
      <c r="Y14831"/>
      <c r="Z14831"/>
      <c r="AA14831"/>
    </row>
    <row r="14832" spans="24:27" x14ac:dyDescent="0.25">
      <c r="X14832"/>
      <c r="Y14832"/>
      <c r="Z14832"/>
      <c r="AA14832"/>
    </row>
    <row r="14833" spans="24:27" x14ac:dyDescent="0.25">
      <c r="X14833"/>
      <c r="Y14833"/>
      <c r="Z14833"/>
      <c r="AA14833"/>
    </row>
    <row r="14834" spans="24:27" x14ac:dyDescent="0.25">
      <c r="X14834"/>
      <c r="Y14834"/>
      <c r="Z14834"/>
      <c r="AA14834"/>
    </row>
    <row r="14835" spans="24:27" x14ac:dyDescent="0.25">
      <c r="X14835"/>
      <c r="Y14835"/>
      <c r="Z14835"/>
      <c r="AA14835"/>
    </row>
    <row r="14836" spans="24:27" x14ac:dyDescent="0.25">
      <c r="X14836"/>
      <c r="Y14836"/>
      <c r="Z14836"/>
      <c r="AA14836"/>
    </row>
    <row r="14837" spans="24:27" x14ac:dyDescent="0.25">
      <c r="X14837"/>
      <c r="Y14837"/>
      <c r="Z14837"/>
      <c r="AA14837"/>
    </row>
    <row r="14838" spans="24:27" x14ac:dyDescent="0.25">
      <c r="X14838"/>
      <c r="Y14838"/>
      <c r="Z14838"/>
      <c r="AA14838"/>
    </row>
    <row r="14839" spans="24:27" x14ac:dyDescent="0.25">
      <c r="X14839"/>
      <c r="Y14839"/>
      <c r="Z14839"/>
      <c r="AA14839"/>
    </row>
    <row r="14840" spans="24:27" x14ac:dyDescent="0.25">
      <c r="X14840"/>
      <c r="Y14840"/>
      <c r="Z14840"/>
      <c r="AA14840"/>
    </row>
    <row r="14841" spans="24:27" x14ac:dyDescent="0.25">
      <c r="X14841"/>
      <c r="Y14841"/>
      <c r="Z14841"/>
      <c r="AA14841"/>
    </row>
    <row r="14842" spans="24:27" x14ac:dyDescent="0.25">
      <c r="X14842"/>
      <c r="Y14842"/>
      <c r="Z14842"/>
      <c r="AA14842"/>
    </row>
    <row r="14843" spans="24:27" x14ac:dyDescent="0.25">
      <c r="X14843"/>
      <c r="Y14843"/>
      <c r="Z14843"/>
      <c r="AA14843"/>
    </row>
    <row r="14844" spans="24:27" x14ac:dyDescent="0.25">
      <c r="X14844"/>
      <c r="Y14844"/>
      <c r="Z14844"/>
      <c r="AA14844"/>
    </row>
    <row r="14845" spans="24:27" x14ac:dyDescent="0.25">
      <c r="X14845"/>
      <c r="Y14845"/>
      <c r="Z14845"/>
      <c r="AA14845"/>
    </row>
    <row r="14846" spans="24:27" x14ac:dyDescent="0.25">
      <c r="X14846"/>
      <c r="Y14846"/>
      <c r="Z14846"/>
      <c r="AA14846"/>
    </row>
    <row r="14847" spans="24:27" x14ac:dyDescent="0.25">
      <c r="X14847"/>
      <c r="Y14847"/>
      <c r="Z14847"/>
      <c r="AA14847"/>
    </row>
    <row r="14848" spans="24:27" x14ac:dyDescent="0.25">
      <c r="X14848"/>
      <c r="Y14848"/>
      <c r="Z14848"/>
      <c r="AA14848"/>
    </row>
    <row r="14849" spans="24:27" x14ac:dyDescent="0.25">
      <c r="X14849"/>
      <c r="Y14849"/>
      <c r="Z14849"/>
      <c r="AA14849"/>
    </row>
    <row r="14850" spans="24:27" x14ac:dyDescent="0.25">
      <c r="X14850"/>
      <c r="Y14850"/>
      <c r="Z14850"/>
      <c r="AA14850"/>
    </row>
    <row r="14851" spans="24:27" x14ac:dyDescent="0.25">
      <c r="X14851"/>
      <c r="Y14851"/>
      <c r="Z14851"/>
      <c r="AA14851"/>
    </row>
    <row r="14852" spans="24:27" x14ac:dyDescent="0.25">
      <c r="X14852"/>
      <c r="Y14852"/>
      <c r="Z14852"/>
      <c r="AA14852"/>
    </row>
    <row r="14853" spans="24:27" x14ac:dyDescent="0.25">
      <c r="X14853"/>
      <c r="Y14853"/>
      <c r="Z14853"/>
      <c r="AA14853"/>
    </row>
    <row r="14854" spans="24:27" x14ac:dyDescent="0.25">
      <c r="X14854"/>
      <c r="Y14854"/>
      <c r="Z14854"/>
      <c r="AA14854"/>
    </row>
    <row r="14855" spans="24:27" x14ac:dyDescent="0.25">
      <c r="X14855"/>
      <c r="Y14855"/>
      <c r="Z14855"/>
      <c r="AA14855"/>
    </row>
    <row r="14856" spans="24:27" x14ac:dyDescent="0.25">
      <c r="X14856"/>
      <c r="Y14856"/>
      <c r="Z14856"/>
      <c r="AA14856"/>
    </row>
    <row r="14857" spans="24:27" x14ac:dyDescent="0.25">
      <c r="X14857"/>
      <c r="Y14857"/>
      <c r="Z14857"/>
      <c r="AA14857"/>
    </row>
    <row r="14858" spans="24:27" x14ac:dyDescent="0.25">
      <c r="X14858"/>
      <c r="Y14858"/>
      <c r="Z14858"/>
      <c r="AA14858"/>
    </row>
    <row r="14859" spans="24:27" x14ac:dyDescent="0.25">
      <c r="X14859"/>
      <c r="Y14859"/>
      <c r="Z14859"/>
      <c r="AA14859"/>
    </row>
    <row r="14860" spans="24:27" x14ac:dyDescent="0.25">
      <c r="X14860"/>
      <c r="Y14860"/>
      <c r="Z14860"/>
      <c r="AA14860"/>
    </row>
    <row r="14861" spans="24:27" x14ac:dyDescent="0.25">
      <c r="X14861"/>
      <c r="Y14861"/>
      <c r="Z14861"/>
      <c r="AA14861"/>
    </row>
    <row r="14862" spans="24:27" x14ac:dyDescent="0.25">
      <c r="X14862"/>
      <c r="Y14862"/>
      <c r="Z14862"/>
      <c r="AA14862"/>
    </row>
    <row r="14863" spans="24:27" x14ac:dyDescent="0.25">
      <c r="X14863"/>
      <c r="Y14863"/>
      <c r="Z14863"/>
      <c r="AA14863"/>
    </row>
    <row r="14864" spans="24:27" x14ac:dyDescent="0.25">
      <c r="X14864"/>
      <c r="Y14864"/>
      <c r="Z14864"/>
      <c r="AA14864"/>
    </row>
    <row r="14865" spans="24:27" x14ac:dyDescent="0.25">
      <c r="X14865"/>
      <c r="Y14865"/>
      <c r="Z14865"/>
      <c r="AA14865"/>
    </row>
    <row r="14866" spans="24:27" x14ac:dyDescent="0.25">
      <c r="X14866"/>
      <c r="Y14866"/>
      <c r="Z14866"/>
      <c r="AA14866"/>
    </row>
    <row r="14867" spans="24:27" x14ac:dyDescent="0.25">
      <c r="X14867"/>
      <c r="Y14867"/>
      <c r="Z14867"/>
      <c r="AA14867"/>
    </row>
    <row r="14868" spans="24:27" x14ac:dyDescent="0.25">
      <c r="X14868"/>
      <c r="Y14868"/>
      <c r="Z14868"/>
      <c r="AA14868"/>
    </row>
    <row r="14869" spans="24:27" x14ac:dyDescent="0.25">
      <c r="X14869"/>
      <c r="Y14869"/>
      <c r="Z14869"/>
      <c r="AA14869"/>
    </row>
    <row r="14870" spans="24:27" x14ac:dyDescent="0.25">
      <c r="X14870"/>
      <c r="Y14870"/>
      <c r="Z14870"/>
      <c r="AA14870"/>
    </row>
    <row r="14871" spans="24:27" x14ac:dyDescent="0.25">
      <c r="X14871"/>
      <c r="Y14871"/>
      <c r="Z14871"/>
      <c r="AA14871"/>
    </row>
    <row r="14872" spans="24:27" x14ac:dyDescent="0.25">
      <c r="X14872"/>
      <c r="Y14872"/>
      <c r="Z14872"/>
      <c r="AA14872"/>
    </row>
    <row r="14873" spans="24:27" x14ac:dyDescent="0.25">
      <c r="X14873"/>
      <c r="Y14873"/>
      <c r="Z14873"/>
      <c r="AA14873"/>
    </row>
    <row r="14874" spans="24:27" x14ac:dyDescent="0.25">
      <c r="X14874"/>
      <c r="Y14874"/>
      <c r="Z14874"/>
      <c r="AA14874"/>
    </row>
    <row r="14875" spans="24:27" x14ac:dyDescent="0.25">
      <c r="X14875"/>
      <c r="Y14875"/>
      <c r="Z14875"/>
      <c r="AA14875"/>
    </row>
    <row r="14876" spans="24:27" x14ac:dyDescent="0.25">
      <c r="X14876"/>
      <c r="Y14876"/>
      <c r="Z14876"/>
      <c r="AA14876"/>
    </row>
    <row r="14877" spans="24:27" x14ac:dyDescent="0.25">
      <c r="X14877"/>
      <c r="Y14877"/>
      <c r="Z14877"/>
      <c r="AA14877"/>
    </row>
    <row r="14878" spans="24:27" x14ac:dyDescent="0.25">
      <c r="X14878"/>
      <c r="Y14878"/>
      <c r="Z14878"/>
      <c r="AA14878"/>
    </row>
    <row r="14879" spans="24:27" x14ac:dyDescent="0.25">
      <c r="X14879"/>
      <c r="Y14879"/>
      <c r="Z14879"/>
      <c r="AA14879"/>
    </row>
    <row r="14880" spans="24:27" x14ac:dyDescent="0.25">
      <c r="X14880"/>
      <c r="Y14880"/>
      <c r="Z14880"/>
      <c r="AA14880"/>
    </row>
    <row r="14881" spans="24:27" x14ac:dyDescent="0.25">
      <c r="X14881"/>
      <c r="Y14881"/>
      <c r="Z14881"/>
      <c r="AA14881"/>
    </row>
    <row r="14882" spans="24:27" x14ac:dyDescent="0.25">
      <c r="X14882"/>
      <c r="Y14882"/>
      <c r="Z14882"/>
      <c r="AA14882"/>
    </row>
    <row r="14883" spans="24:27" x14ac:dyDescent="0.25">
      <c r="X14883"/>
      <c r="Y14883"/>
      <c r="Z14883"/>
      <c r="AA14883"/>
    </row>
    <row r="14884" spans="24:27" x14ac:dyDescent="0.25">
      <c r="X14884"/>
      <c r="Y14884"/>
      <c r="Z14884"/>
      <c r="AA14884"/>
    </row>
    <row r="14885" spans="24:27" x14ac:dyDescent="0.25">
      <c r="X14885"/>
      <c r="Y14885"/>
      <c r="Z14885"/>
      <c r="AA14885"/>
    </row>
    <row r="14886" spans="24:27" x14ac:dyDescent="0.25">
      <c r="X14886"/>
      <c r="Y14886"/>
      <c r="Z14886"/>
      <c r="AA14886"/>
    </row>
    <row r="14887" spans="24:27" x14ac:dyDescent="0.25">
      <c r="X14887"/>
      <c r="Y14887"/>
      <c r="Z14887"/>
      <c r="AA14887"/>
    </row>
    <row r="14888" spans="24:27" x14ac:dyDescent="0.25">
      <c r="X14888"/>
      <c r="Y14888"/>
      <c r="Z14888"/>
      <c r="AA14888"/>
    </row>
    <row r="14889" spans="24:27" x14ac:dyDescent="0.25">
      <c r="X14889"/>
      <c r="Y14889"/>
      <c r="Z14889"/>
      <c r="AA14889"/>
    </row>
    <row r="14890" spans="24:27" x14ac:dyDescent="0.25">
      <c r="X14890"/>
      <c r="Y14890"/>
      <c r="Z14890"/>
      <c r="AA14890"/>
    </row>
    <row r="14891" spans="24:27" x14ac:dyDescent="0.25">
      <c r="X14891"/>
      <c r="Y14891"/>
      <c r="Z14891"/>
      <c r="AA14891"/>
    </row>
    <row r="14892" spans="24:27" x14ac:dyDescent="0.25">
      <c r="X14892"/>
      <c r="Y14892"/>
      <c r="Z14892"/>
      <c r="AA14892"/>
    </row>
    <row r="14893" spans="24:27" x14ac:dyDescent="0.25">
      <c r="X14893"/>
      <c r="Y14893"/>
      <c r="Z14893"/>
      <c r="AA14893"/>
    </row>
    <row r="14894" spans="24:27" x14ac:dyDescent="0.25">
      <c r="X14894"/>
      <c r="Y14894"/>
      <c r="Z14894"/>
      <c r="AA14894"/>
    </row>
    <row r="14895" spans="24:27" x14ac:dyDescent="0.25">
      <c r="X14895"/>
      <c r="Y14895"/>
      <c r="Z14895"/>
      <c r="AA14895"/>
    </row>
    <row r="14896" spans="24:27" x14ac:dyDescent="0.25">
      <c r="X14896"/>
      <c r="Y14896"/>
      <c r="Z14896"/>
      <c r="AA14896"/>
    </row>
    <row r="14897" spans="24:27" x14ac:dyDescent="0.25">
      <c r="X14897"/>
      <c r="Y14897"/>
      <c r="Z14897"/>
      <c r="AA14897"/>
    </row>
    <row r="14898" spans="24:27" x14ac:dyDescent="0.25">
      <c r="X14898"/>
      <c r="Y14898"/>
      <c r="Z14898"/>
      <c r="AA14898"/>
    </row>
    <row r="14899" spans="24:27" x14ac:dyDescent="0.25">
      <c r="X14899"/>
      <c r="Y14899"/>
      <c r="Z14899"/>
      <c r="AA14899"/>
    </row>
    <row r="14900" spans="24:27" x14ac:dyDescent="0.25">
      <c r="X14900"/>
      <c r="Y14900"/>
      <c r="Z14900"/>
      <c r="AA14900"/>
    </row>
    <row r="14901" spans="24:27" x14ac:dyDescent="0.25">
      <c r="X14901"/>
      <c r="Y14901"/>
      <c r="Z14901"/>
      <c r="AA14901"/>
    </row>
    <row r="14902" spans="24:27" x14ac:dyDescent="0.25">
      <c r="X14902"/>
      <c r="Y14902"/>
      <c r="Z14902"/>
      <c r="AA14902"/>
    </row>
    <row r="14903" spans="24:27" x14ac:dyDescent="0.25">
      <c r="X14903"/>
      <c r="Y14903"/>
      <c r="Z14903"/>
      <c r="AA14903"/>
    </row>
    <row r="14904" spans="24:27" x14ac:dyDescent="0.25">
      <c r="X14904"/>
      <c r="Y14904"/>
      <c r="Z14904"/>
      <c r="AA14904"/>
    </row>
    <row r="14905" spans="24:27" x14ac:dyDescent="0.25">
      <c r="X14905"/>
      <c r="Y14905"/>
      <c r="Z14905"/>
      <c r="AA14905"/>
    </row>
    <row r="14906" spans="24:27" x14ac:dyDescent="0.25">
      <c r="X14906"/>
      <c r="Y14906"/>
      <c r="Z14906"/>
      <c r="AA14906"/>
    </row>
    <row r="14907" spans="24:27" x14ac:dyDescent="0.25">
      <c r="X14907"/>
      <c r="Y14907"/>
      <c r="Z14907"/>
      <c r="AA14907"/>
    </row>
    <row r="14908" spans="24:27" x14ac:dyDescent="0.25">
      <c r="X14908"/>
      <c r="Y14908"/>
      <c r="Z14908"/>
      <c r="AA14908"/>
    </row>
    <row r="14909" spans="24:27" x14ac:dyDescent="0.25">
      <c r="X14909"/>
      <c r="Y14909"/>
      <c r="Z14909"/>
      <c r="AA14909"/>
    </row>
    <row r="14910" spans="24:27" x14ac:dyDescent="0.25">
      <c r="X14910"/>
      <c r="Y14910"/>
      <c r="Z14910"/>
      <c r="AA14910"/>
    </row>
    <row r="14911" spans="24:27" x14ac:dyDescent="0.25">
      <c r="X14911"/>
      <c r="Y14911"/>
      <c r="Z14911"/>
      <c r="AA14911"/>
    </row>
    <row r="14912" spans="24:27" x14ac:dyDescent="0.25">
      <c r="X14912"/>
      <c r="Y14912"/>
      <c r="Z14912"/>
      <c r="AA14912"/>
    </row>
    <row r="14913" spans="24:27" x14ac:dyDescent="0.25">
      <c r="X14913"/>
      <c r="Y14913"/>
      <c r="Z14913"/>
      <c r="AA14913"/>
    </row>
    <row r="14914" spans="24:27" x14ac:dyDescent="0.25">
      <c r="X14914"/>
      <c r="Y14914"/>
      <c r="Z14914"/>
      <c r="AA14914"/>
    </row>
    <row r="14915" spans="24:27" x14ac:dyDescent="0.25">
      <c r="X14915"/>
      <c r="Y14915"/>
      <c r="Z14915"/>
      <c r="AA14915"/>
    </row>
    <row r="14916" spans="24:27" x14ac:dyDescent="0.25">
      <c r="X14916"/>
      <c r="Y14916"/>
      <c r="Z14916"/>
      <c r="AA14916"/>
    </row>
    <row r="14917" spans="24:27" x14ac:dyDescent="0.25">
      <c r="X14917"/>
      <c r="Y14917"/>
      <c r="Z14917"/>
      <c r="AA14917"/>
    </row>
    <row r="14918" spans="24:27" x14ac:dyDescent="0.25">
      <c r="X14918"/>
      <c r="Y14918"/>
      <c r="Z14918"/>
      <c r="AA14918"/>
    </row>
    <row r="14919" spans="24:27" x14ac:dyDescent="0.25">
      <c r="X14919"/>
      <c r="Y14919"/>
      <c r="Z14919"/>
      <c r="AA14919"/>
    </row>
    <row r="14920" spans="24:27" x14ac:dyDescent="0.25">
      <c r="X14920"/>
      <c r="Y14920"/>
      <c r="Z14920"/>
      <c r="AA14920"/>
    </row>
    <row r="14921" spans="24:27" x14ac:dyDescent="0.25">
      <c r="X14921"/>
      <c r="Y14921"/>
      <c r="Z14921"/>
      <c r="AA14921"/>
    </row>
    <row r="14922" spans="24:27" x14ac:dyDescent="0.25">
      <c r="X14922"/>
      <c r="Y14922"/>
      <c r="Z14922"/>
      <c r="AA14922"/>
    </row>
    <row r="14923" spans="24:27" x14ac:dyDescent="0.25">
      <c r="X14923"/>
      <c r="Y14923"/>
      <c r="Z14923"/>
      <c r="AA14923"/>
    </row>
    <row r="14924" spans="24:27" x14ac:dyDescent="0.25">
      <c r="X14924"/>
      <c r="Y14924"/>
      <c r="Z14924"/>
      <c r="AA14924"/>
    </row>
    <row r="14925" spans="24:27" x14ac:dyDescent="0.25">
      <c r="X14925"/>
      <c r="Y14925"/>
      <c r="Z14925"/>
      <c r="AA14925"/>
    </row>
    <row r="14926" spans="24:27" x14ac:dyDescent="0.25">
      <c r="X14926"/>
      <c r="Y14926"/>
      <c r="Z14926"/>
      <c r="AA14926"/>
    </row>
    <row r="14927" spans="24:27" x14ac:dyDescent="0.25">
      <c r="X14927"/>
      <c r="Y14927"/>
      <c r="Z14927"/>
      <c r="AA14927"/>
    </row>
    <row r="14928" spans="24:27" x14ac:dyDescent="0.25">
      <c r="X14928"/>
      <c r="Y14928"/>
      <c r="Z14928"/>
      <c r="AA14928"/>
    </row>
    <row r="14929" spans="24:27" x14ac:dyDescent="0.25">
      <c r="X14929"/>
      <c r="Y14929"/>
      <c r="Z14929"/>
      <c r="AA14929"/>
    </row>
    <row r="14930" spans="24:27" x14ac:dyDescent="0.25">
      <c r="X14930"/>
      <c r="Y14930"/>
      <c r="Z14930"/>
      <c r="AA14930"/>
    </row>
    <row r="14931" spans="24:27" x14ac:dyDescent="0.25">
      <c r="X14931"/>
      <c r="Y14931"/>
      <c r="Z14931"/>
      <c r="AA14931"/>
    </row>
    <row r="14932" spans="24:27" x14ac:dyDescent="0.25">
      <c r="X14932"/>
      <c r="Y14932"/>
      <c r="Z14932"/>
      <c r="AA14932"/>
    </row>
    <row r="14933" spans="24:27" x14ac:dyDescent="0.25">
      <c r="X14933"/>
      <c r="Y14933"/>
      <c r="Z14933"/>
      <c r="AA14933"/>
    </row>
    <row r="14934" spans="24:27" x14ac:dyDescent="0.25">
      <c r="X14934"/>
      <c r="Y14934"/>
      <c r="Z14934"/>
      <c r="AA14934"/>
    </row>
    <row r="14935" spans="24:27" x14ac:dyDescent="0.25">
      <c r="X14935"/>
      <c r="Y14935"/>
      <c r="Z14935"/>
      <c r="AA14935"/>
    </row>
    <row r="14936" spans="24:27" x14ac:dyDescent="0.25">
      <c r="X14936"/>
      <c r="Y14936"/>
      <c r="Z14936"/>
      <c r="AA14936"/>
    </row>
    <row r="14937" spans="24:27" x14ac:dyDescent="0.25">
      <c r="X14937"/>
      <c r="Y14937"/>
      <c r="Z14937"/>
      <c r="AA14937"/>
    </row>
    <row r="14938" spans="24:27" x14ac:dyDescent="0.25">
      <c r="X14938"/>
      <c r="Y14938"/>
      <c r="Z14938"/>
      <c r="AA14938"/>
    </row>
    <row r="14939" spans="24:27" x14ac:dyDescent="0.25">
      <c r="X14939"/>
      <c r="Y14939"/>
      <c r="Z14939"/>
      <c r="AA14939"/>
    </row>
    <row r="14940" spans="24:27" x14ac:dyDescent="0.25">
      <c r="X14940"/>
      <c r="Y14940"/>
      <c r="Z14940"/>
      <c r="AA14940"/>
    </row>
    <row r="14941" spans="24:27" x14ac:dyDescent="0.25">
      <c r="X14941"/>
      <c r="Y14941"/>
      <c r="Z14941"/>
      <c r="AA14941"/>
    </row>
    <row r="14942" spans="24:27" x14ac:dyDescent="0.25">
      <c r="X14942"/>
      <c r="Y14942"/>
      <c r="Z14942"/>
      <c r="AA14942"/>
    </row>
    <row r="14943" spans="24:27" x14ac:dyDescent="0.25">
      <c r="X14943"/>
      <c r="Y14943"/>
      <c r="Z14943"/>
      <c r="AA14943"/>
    </row>
    <row r="14944" spans="24:27" x14ac:dyDescent="0.25">
      <c r="X14944"/>
      <c r="Y14944"/>
      <c r="Z14944"/>
      <c r="AA14944"/>
    </row>
    <row r="14945" spans="24:27" x14ac:dyDescent="0.25">
      <c r="X14945"/>
      <c r="Y14945"/>
      <c r="Z14945"/>
      <c r="AA14945"/>
    </row>
    <row r="14946" spans="24:27" x14ac:dyDescent="0.25">
      <c r="X14946"/>
      <c r="Y14946"/>
      <c r="Z14946"/>
      <c r="AA14946"/>
    </row>
    <row r="14947" spans="24:27" x14ac:dyDescent="0.25">
      <c r="X14947"/>
      <c r="Y14947"/>
      <c r="Z14947"/>
      <c r="AA14947"/>
    </row>
    <row r="14948" spans="24:27" x14ac:dyDescent="0.25">
      <c r="X14948"/>
      <c r="Y14948"/>
      <c r="Z14948"/>
      <c r="AA14948"/>
    </row>
    <row r="14949" spans="24:27" x14ac:dyDescent="0.25">
      <c r="X14949"/>
      <c r="Y14949"/>
      <c r="Z14949"/>
      <c r="AA14949"/>
    </row>
    <row r="14950" spans="24:27" x14ac:dyDescent="0.25">
      <c r="X14950"/>
      <c r="Y14950"/>
      <c r="Z14950"/>
      <c r="AA14950"/>
    </row>
    <row r="14951" spans="24:27" x14ac:dyDescent="0.25">
      <c r="X14951"/>
      <c r="Y14951"/>
      <c r="Z14951"/>
      <c r="AA14951"/>
    </row>
    <row r="14952" spans="24:27" x14ac:dyDescent="0.25">
      <c r="X14952"/>
      <c r="Y14952"/>
      <c r="Z14952"/>
      <c r="AA14952"/>
    </row>
    <row r="14953" spans="24:27" x14ac:dyDescent="0.25">
      <c r="X14953"/>
      <c r="Y14953"/>
      <c r="Z14953"/>
      <c r="AA14953"/>
    </row>
    <row r="14954" spans="24:27" x14ac:dyDescent="0.25">
      <c r="X14954"/>
      <c r="Y14954"/>
      <c r="Z14954"/>
      <c r="AA14954"/>
    </row>
    <row r="14955" spans="24:27" x14ac:dyDescent="0.25">
      <c r="X14955"/>
      <c r="Y14955"/>
      <c r="Z14955"/>
      <c r="AA14955"/>
    </row>
    <row r="14956" spans="24:27" x14ac:dyDescent="0.25">
      <c r="X14956"/>
      <c r="Y14956"/>
      <c r="Z14956"/>
      <c r="AA14956"/>
    </row>
    <row r="14957" spans="24:27" x14ac:dyDescent="0.25">
      <c r="X14957"/>
      <c r="Y14957"/>
      <c r="Z14957"/>
      <c r="AA14957"/>
    </row>
    <row r="14958" spans="24:27" x14ac:dyDescent="0.25">
      <c r="X14958"/>
      <c r="Y14958"/>
      <c r="Z14958"/>
      <c r="AA14958"/>
    </row>
    <row r="14959" spans="24:27" x14ac:dyDescent="0.25">
      <c r="X14959"/>
      <c r="Y14959"/>
      <c r="Z14959"/>
      <c r="AA14959"/>
    </row>
    <row r="14960" spans="24:27" x14ac:dyDescent="0.25">
      <c r="X14960"/>
      <c r="Y14960"/>
      <c r="Z14960"/>
      <c r="AA14960"/>
    </row>
    <row r="14961" spans="24:27" x14ac:dyDescent="0.25">
      <c r="X14961"/>
      <c r="Y14961"/>
      <c r="Z14961"/>
      <c r="AA14961"/>
    </row>
    <row r="14962" spans="24:27" x14ac:dyDescent="0.25">
      <c r="X14962"/>
      <c r="Y14962"/>
      <c r="Z14962"/>
      <c r="AA14962"/>
    </row>
    <row r="14963" spans="24:27" x14ac:dyDescent="0.25">
      <c r="X14963"/>
      <c r="Y14963"/>
      <c r="Z14963"/>
      <c r="AA14963"/>
    </row>
    <row r="14964" spans="24:27" x14ac:dyDescent="0.25">
      <c r="X14964"/>
      <c r="Y14964"/>
      <c r="Z14964"/>
      <c r="AA14964"/>
    </row>
    <row r="14965" spans="24:27" x14ac:dyDescent="0.25">
      <c r="X14965"/>
      <c r="Y14965"/>
      <c r="Z14965"/>
      <c r="AA14965"/>
    </row>
    <row r="14966" spans="24:27" x14ac:dyDescent="0.25">
      <c r="X14966"/>
      <c r="Y14966"/>
      <c r="Z14966"/>
      <c r="AA14966"/>
    </row>
    <row r="14967" spans="24:27" x14ac:dyDescent="0.25">
      <c r="X14967"/>
      <c r="Y14967"/>
      <c r="Z14967"/>
      <c r="AA14967"/>
    </row>
    <row r="14968" spans="24:27" x14ac:dyDescent="0.25">
      <c r="X14968"/>
      <c r="Y14968"/>
      <c r="Z14968"/>
      <c r="AA14968"/>
    </row>
    <row r="14969" spans="24:27" x14ac:dyDescent="0.25">
      <c r="X14969"/>
      <c r="Y14969"/>
      <c r="Z14969"/>
      <c r="AA14969"/>
    </row>
    <row r="14970" spans="24:27" x14ac:dyDescent="0.25">
      <c r="X14970"/>
      <c r="Y14970"/>
      <c r="Z14970"/>
      <c r="AA14970"/>
    </row>
    <row r="14971" spans="24:27" x14ac:dyDescent="0.25">
      <c r="X14971"/>
      <c r="Y14971"/>
      <c r="Z14971"/>
      <c r="AA14971"/>
    </row>
    <row r="14972" spans="24:27" x14ac:dyDescent="0.25">
      <c r="X14972"/>
      <c r="Y14972"/>
      <c r="Z14972"/>
      <c r="AA14972"/>
    </row>
    <row r="14973" spans="24:27" x14ac:dyDescent="0.25">
      <c r="X14973"/>
      <c r="Y14973"/>
      <c r="Z14973"/>
      <c r="AA14973"/>
    </row>
    <row r="14974" spans="24:27" x14ac:dyDescent="0.25">
      <c r="X14974"/>
      <c r="Y14974"/>
      <c r="Z14974"/>
      <c r="AA14974"/>
    </row>
    <row r="14975" spans="24:27" x14ac:dyDescent="0.25">
      <c r="X14975"/>
      <c r="Y14975"/>
      <c r="Z14975"/>
      <c r="AA14975"/>
    </row>
    <row r="14976" spans="24:27" x14ac:dyDescent="0.25">
      <c r="X14976"/>
      <c r="Y14976"/>
      <c r="Z14976"/>
      <c r="AA14976"/>
    </row>
    <row r="14977" spans="24:27" x14ac:dyDescent="0.25">
      <c r="X14977"/>
      <c r="Y14977"/>
      <c r="Z14977"/>
      <c r="AA14977"/>
    </row>
    <row r="14978" spans="24:27" x14ac:dyDescent="0.25">
      <c r="X14978"/>
      <c r="Y14978"/>
      <c r="Z14978"/>
      <c r="AA14978"/>
    </row>
    <row r="14979" spans="24:27" x14ac:dyDescent="0.25">
      <c r="X14979"/>
      <c r="Y14979"/>
      <c r="Z14979"/>
      <c r="AA14979"/>
    </row>
    <row r="14980" spans="24:27" x14ac:dyDescent="0.25">
      <c r="X14980"/>
      <c r="Y14980"/>
      <c r="Z14980"/>
      <c r="AA14980"/>
    </row>
    <row r="14981" spans="24:27" x14ac:dyDescent="0.25">
      <c r="X14981"/>
      <c r="Y14981"/>
      <c r="Z14981"/>
      <c r="AA14981"/>
    </row>
    <row r="14982" spans="24:27" x14ac:dyDescent="0.25">
      <c r="X14982"/>
      <c r="Y14982"/>
      <c r="Z14982"/>
      <c r="AA14982"/>
    </row>
    <row r="14983" spans="24:27" x14ac:dyDescent="0.25">
      <c r="X14983"/>
      <c r="Y14983"/>
      <c r="Z14983"/>
      <c r="AA14983"/>
    </row>
    <row r="14984" spans="24:27" x14ac:dyDescent="0.25">
      <c r="X14984"/>
      <c r="Y14984"/>
      <c r="Z14984"/>
      <c r="AA14984"/>
    </row>
    <row r="14985" spans="24:27" x14ac:dyDescent="0.25">
      <c r="X14985"/>
      <c r="Y14985"/>
      <c r="Z14985"/>
      <c r="AA14985"/>
    </row>
    <row r="14986" spans="24:27" x14ac:dyDescent="0.25">
      <c r="X14986"/>
      <c r="Y14986"/>
      <c r="Z14986"/>
      <c r="AA14986"/>
    </row>
    <row r="14987" spans="24:27" x14ac:dyDescent="0.25">
      <c r="X14987"/>
      <c r="Y14987"/>
      <c r="Z14987"/>
      <c r="AA14987"/>
    </row>
    <row r="14988" spans="24:27" x14ac:dyDescent="0.25">
      <c r="X14988"/>
      <c r="Y14988"/>
      <c r="Z14988"/>
      <c r="AA14988"/>
    </row>
    <row r="14989" spans="24:27" x14ac:dyDescent="0.25">
      <c r="X14989"/>
      <c r="Y14989"/>
      <c r="Z14989"/>
      <c r="AA14989"/>
    </row>
    <row r="14990" spans="24:27" x14ac:dyDescent="0.25">
      <c r="X14990"/>
      <c r="Y14990"/>
      <c r="Z14990"/>
      <c r="AA14990"/>
    </row>
    <row r="14991" spans="24:27" x14ac:dyDescent="0.25">
      <c r="X14991"/>
      <c r="Y14991"/>
      <c r="Z14991"/>
      <c r="AA14991"/>
    </row>
    <row r="14992" spans="24:27" x14ac:dyDescent="0.25">
      <c r="X14992"/>
      <c r="Y14992"/>
      <c r="Z14992"/>
      <c r="AA14992"/>
    </row>
    <row r="14993" spans="24:27" x14ac:dyDescent="0.25">
      <c r="X14993"/>
      <c r="Y14993"/>
      <c r="Z14993"/>
      <c r="AA14993"/>
    </row>
    <row r="14994" spans="24:27" x14ac:dyDescent="0.25">
      <c r="X14994"/>
      <c r="Y14994"/>
      <c r="Z14994"/>
      <c r="AA14994"/>
    </row>
    <row r="14995" spans="24:27" x14ac:dyDescent="0.25">
      <c r="X14995"/>
      <c r="Y14995"/>
      <c r="Z14995"/>
      <c r="AA14995"/>
    </row>
    <row r="14996" spans="24:27" x14ac:dyDescent="0.25">
      <c r="X14996"/>
      <c r="Y14996"/>
      <c r="Z14996"/>
      <c r="AA14996"/>
    </row>
    <row r="14997" spans="24:27" x14ac:dyDescent="0.25">
      <c r="X14997"/>
      <c r="Y14997"/>
      <c r="Z14997"/>
      <c r="AA14997"/>
    </row>
    <row r="14998" spans="24:27" x14ac:dyDescent="0.25">
      <c r="X14998"/>
      <c r="Y14998"/>
      <c r="Z14998"/>
      <c r="AA14998"/>
    </row>
    <row r="14999" spans="24:27" x14ac:dyDescent="0.25">
      <c r="X14999"/>
      <c r="Y14999"/>
      <c r="Z14999"/>
      <c r="AA14999"/>
    </row>
    <row r="15000" spans="24:27" x14ac:dyDescent="0.25">
      <c r="X15000"/>
      <c r="Y15000"/>
      <c r="Z15000"/>
      <c r="AA15000"/>
    </row>
    <row r="15001" spans="24:27" x14ac:dyDescent="0.25">
      <c r="X15001"/>
      <c r="Y15001"/>
      <c r="Z15001"/>
      <c r="AA15001"/>
    </row>
    <row r="15002" spans="24:27" x14ac:dyDescent="0.25">
      <c r="X15002"/>
      <c r="Y15002"/>
      <c r="Z15002"/>
      <c r="AA15002"/>
    </row>
    <row r="15003" spans="24:27" x14ac:dyDescent="0.25">
      <c r="X15003"/>
      <c r="Y15003"/>
      <c r="Z15003"/>
      <c r="AA15003"/>
    </row>
    <row r="15004" spans="24:27" x14ac:dyDescent="0.25">
      <c r="X15004"/>
      <c r="Y15004"/>
      <c r="Z15004"/>
      <c r="AA15004"/>
    </row>
    <row r="15005" spans="24:27" x14ac:dyDescent="0.25">
      <c r="X15005"/>
      <c r="Y15005"/>
      <c r="Z15005"/>
      <c r="AA15005"/>
    </row>
    <row r="15006" spans="24:27" x14ac:dyDescent="0.25">
      <c r="X15006"/>
      <c r="Y15006"/>
      <c r="Z15006"/>
      <c r="AA15006"/>
    </row>
    <row r="15007" spans="24:27" x14ac:dyDescent="0.25">
      <c r="X15007"/>
      <c r="Y15007"/>
      <c r="Z15007"/>
      <c r="AA15007"/>
    </row>
    <row r="15008" spans="24:27" x14ac:dyDescent="0.25">
      <c r="X15008"/>
      <c r="Y15008"/>
      <c r="Z15008"/>
      <c r="AA15008"/>
    </row>
    <row r="15009" spans="24:27" x14ac:dyDescent="0.25">
      <c r="X15009"/>
      <c r="Y15009"/>
      <c r="Z15009"/>
      <c r="AA15009"/>
    </row>
    <row r="15010" spans="24:27" x14ac:dyDescent="0.25">
      <c r="X15010"/>
      <c r="Y15010"/>
      <c r="Z15010"/>
      <c r="AA15010"/>
    </row>
    <row r="15011" spans="24:27" x14ac:dyDescent="0.25">
      <c r="X15011"/>
      <c r="Y15011"/>
      <c r="Z15011"/>
      <c r="AA15011"/>
    </row>
    <row r="15012" spans="24:27" x14ac:dyDescent="0.25">
      <c r="X15012"/>
      <c r="Y15012"/>
      <c r="Z15012"/>
      <c r="AA15012"/>
    </row>
    <row r="15013" spans="24:27" x14ac:dyDescent="0.25">
      <c r="X15013"/>
      <c r="Y15013"/>
      <c r="Z15013"/>
      <c r="AA15013"/>
    </row>
    <row r="15014" spans="24:27" x14ac:dyDescent="0.25">
      <c r="X15014"/>
      <c r="Y15014"/>
      <c r="Z15014"/>
      <c r="AA15014"/>
    </row>
    <row r="15015" spans="24:27" x14ac:dyDescent="0.25">
      <c r="X15015"/>
      <c r="Y15015"/>
      <c r="Z15015"/>
      <c r="AA15015"/>
    </row>
    <row r="15016" spans="24:27" x14ac:dyDescent="0.25">
      <c r="X15016"/>
      <c r="Y15016"/>
      <c r="Z15016"/>
      <c r="AA15016"/>
    </row>
    <row r="15017" spans="24:27" x14ac:dyDescent="0.25">
      <c r="X15017"/>
      <c r="Y15017"/>
      <c r="Z15017"/>
      <c r="AA15017"/>
    </row>
    <row r="15018" spans="24:27" x14ac:dyDescent="0.25">
      <c r="X15018"/>
      <c r="Y15018"/>
      <c r="Z15018"/>
      <c r="AA15018"/>
    </row>
    <row r="15019" spans="24:27" x14ac:dyDescent="0.25">
      <c r="X15019"/>
      <c r="Y15019"/>
      <c r="Z15019"/>
      <c r="AA15019"/>
    </row>
    <row r="15020" spans="24:27" x14ac:dyDescent="0.25">
      <c r="X15020"/>
      <c r="Y15020"/>
      <c r="Z15020"/>
      <c r="AA15020"/>
    </row>
    <row r="15021" spans="24:27" x14ac:dyDescent="0.25">
      <c r="X15021"/>
      <c r="Y15021"/>
      <c r="Z15021"/>
      <c r="AA15021"/>
    </row>
    <row r="15022" spans="24:27" x14ac:dyDescent="0.25">
      <c r="X15022"/>
      <c r="Y15022"/>
      <c r="Z15022"/>
      <c r="AA15022"/>
    </row>
    <row r="15023" spans="24:27" x14ac:dyDescent="0.25">
      <c r="X15023"/>
      <c r="Y15023"/>
      <c r="Z15023"/>
      <c r="AA15023"/>
    </row>
    <row r="15024" spans="24:27" x14ac:dyDescent="0.25">
      <c r="X15024"/>
      <c r="Y15024"/>
      <c r="Z15024"/>
      <c r="AA15024"/>
    </row>
    <row r="15025" spans="24:27" x14ac:dyDescent="0.25">
      <c r="X15025"/>
      <c r="Y15025"/>
      <c r="Z15025"/>
      <c r="AA15025"/>
    </row>
    <row r="15026" spans="24:27" x14ac:dyDescent="0.25">
      <c r="X15026"/>
      <c r="Y15026"/>
      <c r="Z15026"/>
      <c r="AA15026"/>
    </row>
    <row r="15027" spans="24:27" x14ac:dyDescent="0.25">
      <c r="X15027"/>
      <c r="Y15027"/>
      <c r="Z15027"/>
      <c r="AA15027"/>
    </row>
    <row r="15028" spans="24:27" x14ac:dyDescent="0.25">
      <c r="X15028"/>
      <c r="Y15028"/>
      <c r="Z15028"/>
      <c r="AA15028"/>
    </row>
    <row r="15029" spans="24:27" x14ac:dyDescent="0.25">
      <c r="X15029"/>
      <c r="Y15029"/>
      <c r="Z15029"/>
      <c r="AA15029"/>
    </row>
    <row r="15030" spans="24:27" x14ac:dyDescent="0.25">
      <c r="X15030"/>
      <c r="Y15030"/>
      <c r="Z15030"/>
      <c r="AA15030"/>
    </row>
    <row r="15031" spans="24:27" x14ac:dyDescent="0.25">
      <c r="X15031"/>
      <c r="Y15031"/>
      <c r="Z15031"/>
      <c r="AA15031"/>
    </row>
    <row r="15032" spans="24:27" x14ac:dyDescent="0.25">
      <c r="X15032"/>
      <c r="Y15032"/>
      <c r="Z15032"/>
      <c r="AA15032"/>
    </row>
    <row r="15033" spans="24:27" x14ac:dyDescent="0.25">
      <c r="X15033"/>
      <c r="Y15033"/>
      <c r="Z15033"/>
      <c r="AA15033"/>
    </row>
    <row r="15034" spans="24:27" x14ac:dyDescent="0.25">
      <c r="X15034"/>
      <c r="Y15034"/>
      <c r="Z15034"/>
      <c r="AA15034"/>
    </row>
    <row r="15035" spans="24:27" x14ac:dyDescent="0.25">
      <c r="X15035"/>
      <c r="Y15035"/>
      <c r="Z15035"/>
      <c r="AA15035"/>
    </row>
    <row r="15036" spans="24:27" x14ac:dyDescent="0.25">
      <c r="X15036"/>
      <c r="Y15036"/>
      <c r="Z15036"/>
      <c r="AA15036"/>
    </row>
    <row r="15037" spans="24:27" x14ac:dyDescent="0.25">
      <c r="X15037"/>
      <c r="Y15037"/>
      <c r="Z15037"/>
      <c r="AA15037"/>
    </row>
    <row r="15038" spans="24:27" x14ac:dyDescent="0.25">
      <c r="X15038"/>
      <c r="Y15038"/>
      <c r="Z15038"/>
      <c r="AA15038"/>
    </row>
    <row r="15039" spans="24:27" x14ac:dyDescent="0.25">
      <c r="X15039"/>
      <c r="Y15039"/>
      <c r="Z15039"/>
      <c r="AA15039"/>
    </row>
    <row r="15040" spans="24:27" x14ac:dyDescent="0.25">
      <c r="X15040"/>
      <c r="Y15040"/>
      <c r="Z15040"/>
      <c r="AA15040"/>
    </row>
    <row r="15041" spans="24:27" x14ac:dyDescent="0.25">
      <c r="X15041"/>
      <c r="Y15041"/>
      <c r="Z15041"/>
      <c r="AA15041"/>
    </row>
    <row r="15042" spans="24:27" x14ac:dyDescent="0.25">
      <c r="X15042"/>
      <c r="Y15042"/>
      <c r="Z15042"/>
      <c r="AA15042"/>
    </row>
    <row r="15043" spans="24:27" x14ac:dyDescent="0.25">
      <c r="X15043"/>
      <c r="Y15043"/>
      <c r="Z15043"/>
      <c r="AA15043"/>
    </row>
    <row r="15044" spans="24:27" x14ac:dyDescent="0.25">
      <c r="X15044"/>
      <c r="Y15044"/>
      <c r="Z15044"/>
      <c r="AA15044"/>
    </row>
    <row r="15045" spans="24:27" x14ac:dyDescent="0.25">
      <c r="X15045"/>
      <c r="Y15045"/>
      <c r="Z15045"/>
      <c r="AA15045"/>
    </row>
    <row r="15046" spans="24:27" x14ac:dyDescent="0.25">
      <c r="X15046"/>
      <c r="Y15046"/>
      <c r="Z15046"/>
      <c r="AA15046"/>
    </row>
    <row r="15047" spans="24:27" x14ac:dyDescent="0.25">
      <c r="X15047"/>
      <c r="Y15047"/>
      <c r="Z15047"/>
      <c r="AA15047"/>
    </row>
    <row r="15048" spans="24:27" x14ac:dyDescent="0.25">
      <c r="X15048"/>
      <c r="Y15048"/>
      <c r="Z15048"/>
      <c r="AA15048"/>
    </row>
    <row r="15049" spans="24:27" x14ac:dyDescent="0.25">
      <c r="X15049"/>
      <c r="Y15049"/>
      <c r="Z15049"/>
      <c r="AA15049"/>
    </row>
    <row r="15050" spans="24:27" x14ac:dyDescent="0.25">
      <c r="X15050"/>
      <c r="Y15050"/>
      <c r="Z15050"/>
      <c r="AA15050"/>
    </row>
    <row r="15051" spans="24:27" x14ac:dyDescent="0.25">
      <c r="X15051"/>
      <c r="Y15051"/>
      <c r="Z15051"/>
      <c r="AA15051"/>
    </row>
    <row r="15052" spans="24:27" x14ac:dyDescent="0.25">
      <c r="X15052"/>
      <c r="Y15052"/>
      <c r="Z15052"/>
      <c r="AA15052"/>
    </row>
    <row r="15053" spans="24:27" x14ac:dyDescent="0.25">
      <c r="X15053"/>
      <c r="Y15053"/>
      <c r="Z15053"/>
      <c r="AA15053"/>
    </row>
    <row r="15054" spans="24:27" x14ac:dyDescent="0.25">
      <c r="X15054"/>
      <c r="Y15054"/>
      <c r="Z15054"/>
      <c r="AA15054"/>
    </row>
    <row r="15055" spans="24:27" x14ac:dyDescent="0.25">
      <c r="X15055"/>
      <c r="Y15055"/>
      <c r="Z15055"/>
      <c r="AA15055"/>
    </row>
    <row r="15056" spans="24:27" x14ac:dyDescent="0.25">
      <c r="X15056"/>
      <c r="Y15056"/>
      <c r="Z15056"/>
      <c r="AA15056"/>
    </row>
    <row r="15057" spans="24:27" x14ac:dyDescent="0.25">
      <c r="X15057"/>
      <c r="Y15057"/>
      <c r="Z15057"/>
      <c r="AA15057"/>
    </row>
    <row r="15058" spans="24:27" x14ac:dyDescent="0.25">
      <c r="X15058"/>
      <c r="Y15058"/>
      <c r="Z15058"/>
      <c r="AA15058"/>
    </row>
    <row r="15059" spans="24:27" x14ac:dyDescent="0.25">
      <c r="X15059"/>
      <c r="Y15059"/>
      <c r="Z15059"/>
      <c r="AA15059"/>
    </row>
    <row r="15060" spans="24:27" x14ac:dyDescent="0.25">
      <c r="X15060"/>
      <c r="Y15060"/>
      <c r="Z15060"/>
      <c r="AA15060"/>
    </row>
    <row r="15061" spans="24:27" x14ac:dyDescent="0.25">
      <c r="X15061"/>
      <c r="Y15061"/>
      <c r="Z15061"/>
      <c r="AA15061"/>
    </row>
    <row r="15062" spans="24:27" x14ac:dyDescent="0.25">
      <c r="X15062"/>
      <c r="Y15062"/>
      <c r="Z15062"/>
      <c r="AA15062"/>
    </row>
    <row r="15063" spans="24:27" x14ac:dyDescent="0.25">
      <c r="X15063"/>
      <c r="Y15063"/>
      <c r="Z15063"/>
      <c r="AA15063"/>
    </row>
    <row r="15064" spans="24:27" x14ac:dyDescent="0.25">
      <c r="X15064"/>
      <c r="Y15064"/>
      <c r="Z15064"/>
      <c r="AA15064"/>
    </row>
    <row r="15065" spans="24:27" x14ac:dyDescent="0.25">
      <c r="X15065"/>
      <c r="Y15065"/>
      <c r="Z15065"/>
      <c r="AA15065"/>
    </row>
    <row r="15066" spans="24:27" x14ac:dyDescent="0.25">
      <c r="X15066"/>
      <c r="Y15066"/>
      <c r="Z15066"/>
      <c r="AA15066"/>
    </row>
    <row r="15067" spans="24:27" x14ac:dyDescent="0.25">
      <c r="X15067"/>
      <c r="Y15067"/>
      <c r="Z15067"/>
      <c r="AA15067"/>
    </row>
    <row r="15068" spans="24:27" x14ac:dyDescent="0.25">
      <c r="X15068"/>
      <c r="Y15068"/>
      <c r="Z15068"/>
      <c r="AA15068"/>
    </row>
    <row r="15069" spans="24:27" x14ac:dyDescent="0.25">
      <c r="X15069"/>
      <c r="Y15069"/>
      <c r="Z15069"/>
      <c r="AA15069"/>
    </row>
    <row r="15070" spans="24:27" x14ac:dyDescent="0.25">
      <c r="X15070"/>
      <c r="Y15070"/>
      <c r="Z15070"/>
      <c r="AA15070"/>
    </row>
    <row r="15071" spans="24:27" x14ac:dyDescent="0.25">
      <c r="X15071"/>
      <c r="Y15071"/>
      <c r="Z15071"/>
      <c r="AA15071"/>
    </row>
    <row r="15072" spans="24:27" x14ac:dyDescent="0.25">
      <c r="X15072"/>
      <c r="Y15072"/>
      <c r="Z15072"/>
      <c r="AA15072"/>
    </row>
    <row r="15073" spans="24:27" x14ac:dyDescent="0.25">
      <c r="X15073"/>
      <c r="Y15073"/>
      <c r="Z15073"/>
      <c r="AA15073"/>
    </row>
    <row r="15074" spans="24:27" x14ac:dyDescent="0.25">
      <c r="X15074"/>
      <c r="Y15074"/>
      <c r="Z15074"/>
      <c r="AA15074"/>
    </row>
    <row r="15075" spans="24:27" x14ac:dyDescent="0.25">
      <c r="X15075"/>
      <c r="Y15075"/>
      <c r="Z15075"/>
      <c r="AA15075"/>
    </row>
    <row r="15076" spans="24:27" x14ac:dyDescent="0.25">
      <c r="X15076"/>
      <c r="Y15076"/>
      <c r="Z15076"/>
      <c r="AA15076"/>
    </row>
    <row r="15077" spans="24:27" x14ac:dyDescent="0.25">
      <c r="X15077"/>
      <c r="Y15077"/>
      <c r="Z15077"/>
      <c r="AA15077"/>
    </row>
    <row r="15078" spans="24:27" x14ac:dyDescent="0.25">
      <c r="X15078"/>
      <c r="Y15078"/>
      <c r="Z15078"/>
      <c r="AA15078"/>
    </row>
    <row r="15079" spans="24:27" x14ac:dyDescent="0.25">
      <c r="X15079"/>
      <c r="Y15079"/>
      <c r="Z15079"/>
      <c r="AA15079"/>
    </row>
    <row r="15080" spans="24:27" x14ac:dyDescent="0.25">
      <c r="X15080"/>
      <c r="Y15080"/>
      <c r="Z15080"/>
      <c r="AA15080"/>
    </row>
    <row r="15081" spans="24:27" x14ac:dyDescent="0.25">
      <c r="X15081"/>
      <c r="Y15081"/>
      <c r="Z15081"/>
      <c r="AA15081"/>
    </row>
    <row r="15082" spans="24:27" x14ac:dyDescent="0.25">
      <c r="X15082"/>
      <c r="Y15082"/>
      <c r="Z15082"/>
      <c r="AA15082"/>
    </row>
    <row r="15083" spans="24:27" x14ac:dyDescent="0.25">
      <c r="X15083"/>
      <c r="Y15083"/>
      <c r="Z15083"/>
      <c r="AA15083"/>
    </row>
    <row r="15084" spans="24:27" x14ac:dyDescent="0.25">
      <c r="X15084"/>
      <c r="Y15084"/>
      <c r="Z15084"/>
      <c r="AA15084"/>
    </row>
    <row r="15085" spans="24:27" x14ac:dyDescent="0.25">
      <c r="X15085"/>
      <c r="Y15085"/>
      <c r="Z15085"/>
      <c r="AA15085"/>
    </row>
    <row r="15086" spans="24:27" x14ac:dyDescent="0.25">
      <c r="X15086"/>
      <c r="Y15086"/>
      <c r="Z15086"/>
      <c r="AA15086"/>
    </row>
    <row r="15087" spans="24:27" x14ac:dyDescent="0.25">
      <c r="X15087"/>
      <c r="Y15087"/>
      <c r="Z15087"/>
      <c r="AA15087"/>
    </row>
    <row r="15088" spans="24:27" x14ac:dyDescent="0.25">
      <c r="X15088"/>
      <c r="Y15088"/>
      <c r="Z15088"/>
      <c r="AA15088"/>
    </row>
    <row r="15089" spans="24:27" x14ac:dyDescent="0.25">
      <c r="X15089"/>
      <c r="Y15089"/>
      <c r="Z15089"/>
      <c r="AA15089"/>
    </row>
    <row r="15090" spans="24:27" x14ac:dyDescent="0.25">
      <c r="X15090"/>
      <c r="Y15090"/>
      <c r="Z15090"/>
      <c r="AA15090"/>
    </row>
    <row r="15091" spans="24:27" x14ac:dyDescent="0.25">
      <c r="X15091"/>
      <c r="Y15091"/>
      <c r="Z15091"/>
      <c r="AA15091"/>
    </row>
    <row r="15092" spans="24:27" x14ac:dyDescent="0.25">
      <c r="X15092"/>
      <c r="Y15092"/>
      <c r="Z15092"/>
      <c r="AA15092"/>
    </row>
    <row r="15093" spans="24:27" x14ac:dyDescent="0.25">
      <c r="X15093"/>
      <c r="Y15093"/>
      <c r="Z15093"/>
      <c r="AA15093"/>
    </row>
    <row r="15094" spans="24:27" x14ac:dyDescent="0.25">
      <c r="X15094"/>
      <c r="Y15094"/>
      <c r="Z15094"/>
      <c r="AA15094"/>
    </row>
    <row r="15095" spans="24:27" x14ac:dyDescent="0.25">
      <c r="X15095"/>
      <c r="Y15095"/>
      <c r="Z15095"/>
      <c r="AA15095"/>
    </row>
    <row r="15096" spans="24:27" x14ac:dyDescent="0.25">
      <c r="X15096"/>
      <c r="Y15096"/>
      <c r="Z15096"/>
      <c r="AA15096"/>
    </row>
    <row r="15097" spans="24:27" x14ac:dyDescent="0.25">
      <c r="X15097"/>
      <c r="Y15097"/>
      <c r="Z15097"/>
      <c r="AA15097"/>
    </row>
    <row r="15098" spans="24:27" x14ac:dyDescent="0.25">
      <c r="X15098"/>
      <c r="Y15098"/>
      <c r="Z15098"/>
      <c r="AA15098"/>
    </row>
    <row r="15099" spans="24:27" x14ac:dyDescent="0.25">
      <c r="X15099"/>
      <c r="Y15099"/>
      <c r="Z15099"/>
      <c r="AA15099"/>
    </row>
    <row r="15100" spans="24:27" x14ac:dyDescent="0.25">
      <c r="X15100"/>
      <c r="Y15100"/>
      <c r="Z15100"/>
      <c r="AA15100"/>
    </row>
    <row r="15101" spans="24:27" x14ac:dyDescent="0.25">
      <c r="X15101"/>
      <c r="Y15101"/>
      <c r="Z15101"/>
      <c r="AA15101"/>
    </row>
    <row r="15102" spans="24:27" x14ac:dyDescent="0.25">
      <c r="X15102"/>
      <c r="Y15102"/>
      <c r="Z15102"/>
      <c r="AA15102"/>
    </row>
    <row r="15103" spans="24:27" x14ac:dyDescent="0.25">
      <c r="X15103"/>
      <c r="Y15103"/>
      <c r="Z15103"/>
      <c r="AA15103"/>
    </row>
    <row r="15104" spans="24:27" x14ac:dyDescent="0.25">
      <c r="X15104"/>
      <c r="Y15104"/>
      <c r="Z15104"/>
      <c r="AA15104"/>
    </row>
    <row r="15105" spans="24:27" x14ac:dyDescent="0.25">
      <c r="X15105"/>
      <c r="Y15105"/>
      <c r="Z15105"/>
      <c r="AA15105"/>
    </row>
    <row r="15106" spans="24:27" x14ac:dyDescent="0.25">
      <c r="X15106"/>
      <c r="Y15106"/>
      <c r="Z15106"/>
      <c r="AA15106"/>
    </row>
    <row r="15107" spans="24:27" x14ac:dyDescent="0.25">
      <c r="X15107"/>
      <c r="Y15107"/>
      <c r="Z15107"/>
      <c r="AA15107"/>
    </row>
    <row r="15108" spans="24:27" x14ac:dyDescent="0.25">
      <c r="X15108"/>
      <c r="Y15108"/>
      <c r="Z15108"/>
      <c r="AA15108"/>
    </row>
    <row r="15109" spans="24:27" x14ac:dyDescent="0.25">
      <c r="X15109"/>
      <c r="Y15109"/>
      <c r="Z15109"/>
      <c r="AA15109"/>
    </row>
    <row r="15110" spans="24:27" x14ac:dyDescent="0.25">
      <c r="X15110"/>
      <c r="Y15110"/>
      <c r="Z15110"/>
      <c r="AA15110"/>
    </row>
    <row r="15111" spans="24:27" x14ac:dyDescent="0.25">
      <c r="X15111"/>
      <c r="Y15111"/>
      <c r="Z15111"/>
      <c r="AA15111"/>
    </row>
    <row r="15112" spans="24:27" x14ac:dyDescent="0.25">
      <c r="X15112"/>
      <c r="Y15112"/>
      <c r="Z15112"/>
      <c r="AA15112"/>
    </row>
    <row r="15113" spans="24:27" x14ac:dyDescent="0.25">
      <c r="X15113"/>
      <c r="Y15113"/>
      <c r="Z15113"/>
      <c r="AA15113"/>
    </row>
    <row r="15114" spans="24:27" x14ac:dyDescent="0.25">
      <c r="X15114"/>
      <c r="Y15114"/>
      <c r="Z15114"/>
      <c r="AA15114"/>
    </row>
    <row r="15115" spans="24:27" x14ac:dyDescent="0.25">
      <c r="X15115"/>
      <c r="Y15115"/>
      <c r="Z15115"/>
      <c r="AA15115"/>
    </row>
    <row r="15116" spans="24:27" x14ac:dyDescent="0.25">
      <c r="X15116"/>
      <c r="Y15116"/>
      <c r="Z15116"/>
      <c r="AA15116"/>
    </row>
    <row r="15117" spans="24:27" x14ac:dyDescent="0.25">
      <c r="X15117"/>
      <c r="Y15117"/>
      <c r="Z15117"/>
      <c r="AA15117"/>
    </row>
    <row r="15118" spans="24:27" x14ac:dyDescent="0.25">
      <c r="X15118"/>
      <c r="Y15118"/>
      <c r="Z15118"/>
      <c r="AA15118"/>
    </row>
    <row r="15119" spans="24:27" x14ac:dyDescent="0.25">
      <c r="X15119"/>
      <c r="Y15119"/>
      <c r="Z15119"/>
      <c r="AA15119"/>
    </row>
    <row r="15120" spans="24:27" x14ac:dyDescent="0.25">
      <c r="X15120"/>
      <c r="Y15120"/>
      <c r="Z15120"/>
      <c r="AA15120"/>
    </row>
    <row r="15121" spans="24:27" x14ac:dyDescent="0.25">
      <c r="X15121"/>
      <c r="Y15121"/>
      <c r="Z15121"/>
      <c r="AA15121"/>
    </row>
    <row r="15122" spans="24:27" x14ac:dyDescent="0.25">
      <c r="X15122"/>
      <c r="Y15122"/>
      <c r="Z15122"/>
      <c r="AA15122"/>
    </row>
    <row r="15123" spans="24:27" x14ac:dyDescent="0.25">
      <c r="X15123"/>
      <c r="Y15123"/>
      <c r="Z15123"/>
      <c r="AA15123"/>
    </row>
    <row r="15124" spans="24:27" x14ac:dyDescent="0.25">
      <c r="X15124"/>
      <c r="Y15124"/>
      <c r="Z15124"/>
      <c r="AA15124"/>
    </row>
    <row r="15125" spans="24:27" x14ac:dyDescent="0.25">
      <c r="X15125"/>
      <c r="Y15125"/>
      <c r="Z15125"/>
      <c r="AA15125"/>
    </row>
    <row r="15126" spans="24:27" x14ac:dyDescent="0.25">
      <c r="X15126"/>
      <c r="Y15126"/>
      <c r="Z15126"/>
      <c r="AA15126"/>
    </row>
    <row r="15127" spans="24:27" x14ac:dyDescent="0.25">
      <c r="X15127"/>
      <c r="Y15127"/>
      <c r="Z15127"/>
      <c r="AA15127"/>
    </row>
    <row r="15128" spans="24:27" x14ac:dyDescent="0.25">
      <c r="X15128"/>
      <c r="Y15128"/>
      <c r="Z15128"/>
      <c r="AA15128"/>
    </row>
    <row r="15129" spans="24:27" x14ac:dyDescent="0.25">
      <c r="X15129"/>
      <c r="Y15129"/>
      <c r="Z15129"/>
      <c r="AA15129"/>
    </row>
    <row r="15130" spans="24:27" x14ac:dyDescent="0.25">
      <c r="X15130"/>
      <c r="Y15130"/>
      <c r="Z15130"/>
      <c r="AA15130"/>
    </row>
    <row r="15131" spans="24:27" x14ac:dyDescent="0.25">
      <c r="X15131"/>
      <c r="Y15131"/>
      <c r="Z15131"/>
      <c r="AA15131"/>
    </row>
    <row r="15132" spans="24:27" x14ac:dyDescent="0.25">
      <c r="X15132"/>
      <c r="Y15132"/>
      <c r="Z15132"/>
      <c r="AA15132"/>
    </row>
    <row r="15133" spans="24:27" x14ac:dyDescent="0.25">
      <c r="X15133"/>
      <c r="Y15133"/>
      <c r="Z15133"/>
      <c r="AA15133"/>
    </row>
    <row r="15134" spans="24:27" x14ac:dyDescent="0.25">
      <c r="X15134"/>
      <c r="Y15134"/>
      <c r="Z15134"/>
      <c r="AA15134"/>
    </row>
    <row r="15135" spans="24:27" x14ac:dyDescent="0.25">
      <c r="X15135"/>
      <c r="Y15135"/>
      <c r="Z15135"/>
      <c r="AA15135"/>
    </row>
    <row r="15136" spans="24:27" x14ac:dyDescent="0.25">
      <c r="X15136"/>
      <c r="Y15136"/>
      <c r="Z15136"/>
      <c r="AA15136"/>
    </row>
    <row r="15137" spans="24:27" x14ac:dyDescent="0.25">
      <c r="X15137"/>
      <c r="Y15137"/>
      <c r="Z15137"/>
      <c r="AA15137"/>
    </row>
    <row r="15138" spans="24:27" x14ac:dyDescent="0.25">
      <c r="X15138"/>
      <c r="Y15138"/>
      <c r="Z15138"/>
      <c r="AA15138"/>
    </row>
    <row r="15139" spans="24:27" x14ac:dyDescent="0.25">
      <c r="X15139"/>
      <c r="Y15139"/>
      <c r="Z15139"/>
      <c r="AA15139"/>
    </row>
    <row r="15140" spans="24:27" x14ac:dyDescent="0.25">
      <c r="X15140"/>
      <c r="Y15140"/>
      <c r="Z15140"/>
      <c r="AA15140"/>
    </row>
    <row r="15141" spans="24:27" x14ac:dyDescent="0.25">
      <c r="X15141"/>
      <c r="Y15141"/>
      <c r="Z15141"/>
      <c r="AA15141"/>
    </row>
    <row r="15142" spans="24:27" x14ac:dyDescent="0.25">
      <c r="X15142"/>
      <c r="Y15142"/>
      <c r="Z15142"/>
      <c r="AA15142"/>
    </row>
    <row r="15143" spans="24:27" x14ac:dyDescent="0.25">
      <c r="X15143"/>
      <c r="Y15143"/>
      <c r="Z15143"/>
      <c r="AA15143"/>
    </row>
    <row r="15144" spans="24:27" x14ac:dyDescent="0.25">
      <c r="X15144"/>
      <c r="Y15144"/>
      <c r="Z15144"/>
      <c r="AA15144"/>
    </row>
    <row r="15145" spans="24:27" x14ac:dyDescent="0.25">
      <c r="X15145"/>
      <c r="Y15145"/>
      <c r="Z15145"/>
      <c r="AA15145"/>
    </row>
    <row r="15146" spans="24:27" x14ac:dyDescent="0.25">
      <c r="X15146"/>
      <c r="Y15146"/>
      <c r="Z15146"/>
      <c r="AA15146"/>
    </row>
    <row r="15147" spans="24:27" x14ac:dyDescent="0.25">
      <c r="X15147"/>
      <c r="Y15147"/>
      <c r="Z15147"/>
      <c r="AA15147"/>
    </row>
    <row r="15148" spans="24:27" x14ac:dyDescent="0.25">
      <c r="X15148"/>
      <c r="Y15148"/>
      <c r="Z15148"/>
      <c r="AA15148"/>
    </row>
    <row r="15149" spans="24:27" x14ac:dyDescent="0.25">
      <c r="X15149"/>
      <c r="Y15149"/>
      <c r="Z15149"/>
      <c r="AA15149"/>
    </row>
    <row r="15150" spans="24:27" x14ac:dyDescent="0.25">
      <c r="X15150"/>
      <c r="Y15150"/>
      <c r="Z15150"/>
      <c r="AA15150"/>
    </row>
    <row r="15151" spans="24:27" x14ac:dyDescent="0.25">
      <c r="X15151"/>
      <c r="Y15151"/>
      <c r="Z15151"/>
      <c r="AA15151"/>
    </row>
    <row r="15152" spans="24:27" x14ac:dyDescent="0.25">
      <c r="X15152"/>
      <c r="Y15152"/>
      <c r="Z15152"/>
      <c r="AA15152"/>
    </row>
    <row r="15153" spans="24:27" x14ac:dyDescent="0.25">
      <c r="X15153"/>
      <c r="Y15153"/>
      <c r="Z15153"/>
      <c r="AA15153"/>
    </row>
    <row r="15154" spans="24:27" x14ac:dyDescent="0.25">
      <c r="X15154"/>
      <c r="Y15154"/>
      <c r="Z15154"/>
      <c r="AA15154"/>
    </row>
    <row r="15155" spans="24:27" x14ac:dyDescent="0.25">
      <c r="X15155"/>
      <c r="Y15155"/>
      <c r="Z15155"/>
      <c r="AA15155"/>
    </row>
    <row r="15156" spans="24:27" x14ac:dyDescent="0.25">
      <c r="X15156"/>
      <c r="Y15156"/>
      <c r="Z15156"/>
      <c r="AA15156"/>
    </row>
    <row r="15157" spans="24:27" x14ac:dyDescent="0.25">
      <c r="X15157"/>
      <c r="Y15157"/>
      <c r="Z15157"/>
      <c r="AA15157"/>
    </row>
    <row r="15158" spans="24:27" x14ac:dyDescent="0.25">
      <c r="X15158"/>
      <c r="Y15158"/>
      <c r="Z15158"/>
      <c r="AA15158"/>
    </row>
    <row r="15159" spans="24:27" x14ac:dyDescent="0.25">
      <c r="X15159"/>
      <c r="Y15159"/>
      <c r="Z15159"/>
      <c r="AA15159"/>
    </row>
    <row r="15160" spans="24:27" x14ac:dyDescent="0.25">
      <c r="X15160"/>
      <c r="Y15160"/>
      <c r="Z15160"/>
      <c r="AA15160"/>
    </row>
    <row r="15161" spans="24:27" x14ac:dyDescent="0.25">
      <c r="X15161"/>
      <c r="Y15161"/>
      <c r="Z15161"/>
      <c r="AA15161"/>
    </row>
    <row r="15162" spans="24:27" x14ac:dyDescent="0.25">
      <c r="X15162"/>
      <c r="Y15162"/>
      <c r="Z15162"/>
      <c r="AA15162"/>
    </row>
    <row r="15163" spans="24:27" x14ac:dyDescent="0.25">
      <c r="X15163"/>
      <c r="Y15163"/>
      <c r="Z15163"/>
      <c r="AA15163"/>
    </row>
    <row r="15164" spans="24:27" x14ac:dyDescent="0.25">
      <c r="X15164"/>
      <c r="Y15164"/>
      <c r="Z15164"/>
      <c r="AA15164"/>
    </row>
    <row r="15165" spans="24:27" x14ac:dyDescent="0.25">
      <c r="X15165"/>
      <c r="Y15165"/>
      <c r="Z15165"/>
      <c r="AA15165"/>
    </row>
    <row r="15166" spans="24:27" x14ac:dyDescent="0.25">
      <c r="X15166"/>
      <c r="Y15166"/>
      <c r="Z15166"/>
      <c r="AA15166"/>
    </row>
    <row r="15167" spans="24:27" x14ac:dyDescent="0.25">
      <c r="X15167"/>
      <c r="Y15167"/>
      <c r="Z15167"/>
      <c r="AA15167"/>
    </row>
    <row r="15168" spans="24:27" x14ac:dyDescent="0.25">
      <c r="X15168"/>
      <c r="Y15168"/>
      <c r="Z15168"/>
      <c r="AA15168"/>
    </row>
    <row r="15169" spans="24:27" x14ac:dyDescent="0.25">
      <c r="X15169"/>
      <c r="Y15169"/>
      <c r="Z15169"/>
      <c r="AA15169"/>
    </row>
    <row r="15170" spans="24:27" x14ac:dyDescent="0.25">
      <c r="X15170"/>
      <c r="Y15170"/>
      <c r="Z15170"/>
      <c r="AA15170"/>
    </row>
    <row r="15171" spans="24:27" x14ac:dyDescent="0.25">
      <c r="X15171"/>
      <c r="Y15171"/>
      <c r="Z15171"/>
      <c r="AA15171"/>
    </row>
    <row r="15172" spans="24:27" x14ac:dyDescent="0.25">
      <c r="X15172"/>
      <c r="Y15172"/>
      <c r="Z15172"/>
      <c r="AA15172"/>
    </row>
    <row r="15173" spans="24:27" x14ac:dyDescent="0.25">
      <c r="X15173"/>
      <c r="Y15173"/>
      <c r="Z15173"/>
      <c r="AA15173"/>
    </row>
    <row r="15174" spans="24:27" x14ac:dyDescent="0.25">
      <c r="X15174"/>
      <c r="Y15174"/>
      <c r="Z15174"/>
      <c r="AA15174"/>
    </row>
    <row r="15175" spans="24:27" x14ac:dyDescent="0.25">
      <c r="X15175"/>
      <c r="Y15175"/>
      <c r="Z15175"/>
      <c r="AA15175"/>
    </row>
    <row r="15176" spans="24:27" x14ac:dyDescent="0.25">
      <c r="X15176"/>
      <c r="Y15176"/>
      <c r="Z15176"/>
      <c r="AA15176"/>
    </row>
    <row r="15177" spans="24:27" x14ac:dyDescent="0.25">
      <c r="X15177"/>
      <c r="Y15177"/>
      <c r="Z15177"/>
      <c r="AA15177"/>
    </row>
    <row r="15178" spans="24:27" x14ac:dyDescent="0.25">
      <c r="X15178"/>
      <c r="Y15178"/>
      <c r="Z15178"/>
      <c r="AA15178"/>
    </row>
    <row r="15179" spans="24:27" x14ac:dyDescent="0.25">
      <c r="X15179"/>
      <c r="Y15179"/>
      <c r="Z15179"/>
      <c r="AA15179"/>
    </row>
    <row r="15180" spans="24:27" x14ac:dyDescent="0.25">
      <c r="X15180"/>
      <c r="Y15180"/>
      <c r="Z15180"/>
      <c r="AA15180"/>
    </row>
    <row r="15181" spans="24:27" x14ac:dyDescent="0.25">
      <c r="X15181"/>
      <c r="Y15181"/>
      <c r="Z15181"/>
      <c r="AA15181"/>
    </row>
    <row r="15182" spans="24:27" x14ac:dyDescent="0.25">
      <c r="X15182"/>
      <c r="Y15182"/>
      <c r="Z15182"/>
      <c r="AA15182"/>
    </row>
    <row r="15183" spans="24:27" x14ac:dyDescent="0.25">
      <c r="X15183"/>
      <c r="Y15183"/>
      <c r="Z15183"/>
      <c r="AA15183"/>
    </row>
    <row r="15184" spans="24:27" x14ac:dyDescent="0.25">
      <c r="X15184"/>
      <c r="Y15184"/>
      <c r="Z15184"/>
      <c r="AA15184"/>
    </row>
    <row r="15185" spans="24:27" x14ac:dyDescent="0.25">
      <c r="X15185"/>
      <c r="Y15185"/>
      <c r="Z15185"/>
      <c r="AA15185"/>
    </row>
    <row r="15186" spans="24:27" x14ac:dyDescent="0.25">
      <c r="X15186"/>
      <c r="Y15186"/>
      <c r="Z15186"/>
      <c r="AA15186"/>
    </row>
    <row r="15187" spans="24:27" x14ac:dyDescent="0.25">
      <c r="X15187"/>
      <c r="Y15187"/>
      <c r="Z15187"/>
      <c r="AA15187"/>
    </row>
    <row r="15188" spans="24:27" x14ac:dyDescent="0.25">
      <c r="X15188"/>
      <c r="Y15188"/>
      <c r="Z15188"/>
      <c r="AA15188"/>
    </row>
    <row r="15189" spans="24:27" x14ac:dyDescent="0.25">
      <c r="X15189"/>
      <c r="Y15189"/>
      <c r="Z15189"/>
      <c r="AA15189"/>
    </row>
    <row r="15190" spans="24:27" x14ac:dyDescent="0.25">
      <c r="X15190"/>
      <c r="Y15190"/>
      <c r="Z15190"/>
      <c r="AA15190"/>
    </row>
    <row r="15191" spans="24:27" x14ac:dyDescent="0.25">
      <c r="X15191"/>
      <c r="Y15191"/>
      <c r="Z15191"/>
      <c r="AA15191"/>
    </row>
    <row r="15192" spans="24:27" x14ac:dyDescent="0.25">
      <c r="X15192"/>
      <c r="Y15192"/>
      <c r="Z15192"/>
      <c r="AA15192"/>
    </row>
    <row r="15193" spans="24:27" x14ac:dyDescent="0.25">
      <c r="X15193"/>
      <c r="Y15193"/>
      <c r="Z15193"/>
      <c r="AA15193"/>
    </row>
    <row r="15194" spans="24:27" x14ac:dyDescent="0.25">
      <c r="X15194"/>
      <c r="Y15194"/>
      <c r="Z15194"/>
      <c r="AA15194"/>
    </row>
    <row r="15195" spans="24:27" x14ac:dyDescent="0.25">
      <c r="X15195"/>
      <c r="Y15195"/>
      <c r="Z15195"/>
      <c r="AA15195"/>
    </row>
    <row r="15196" spans="24:27" x14ac:dyDescent="0.25">
      <c r="X15196"/>
      <c r="Y15196"/>
      <c r="Z15196"/>
      <c r="AA15196"/>
    </row>
    <row r="15197" spans="24:27" x14ac:dyDescent="0.25">
      <c r="X15197"/>
      <c r="Y15197"/>
      <c r="Z15197"/>
      <c r="AA15197"/>
    </row>
    <row r="15198" spans="24:27" x14ac:dyDescent="0.25">
      <c r="X15198"/>
      <c r="Y15198"/>
      <c r="Z15198"/>
      <c r="AA15198"/>
    </row>
    <row r="15199" spans="24:27" x14ac:dyDescent="0.25">
      <c r="X15199"/>
      <c r="Y15199"/>
      <c r="Z15199"/>
      <c r="AA15199"/>
    </row>
    <row r="15200" spans="24:27" x14ac:dyDescent="0.25">
      <c r="X15200"/>
      <c r="Y15200"/>
      <c r="Z15200"/>
      <c r="AA15200"/>
    </row>
    <row r="15201" spans="24:27" x14ac:dyDescent="0.25">
      <c r="X15201"/>
      <c r="Y15201"/>
      <c r="Z15201"/>
      <c r="AA15201"/>
    </row>
    <row r="15202" spans="24:27" x14ac:dyDescent="0.25">
      <c r="X15202"/>
      <c r="Y15202"/>
      <c r="Z15202"/>
      <c r="AA15202"/>
    </row>
    <row r="15203" spans="24:27" x14ac:dyDescent="0.25">
      <c r="X15203"/>
      <c r="Y15203"/>
      <c r="Z15203"/>
      <c r="AA15203"/>
    </row>
    <row r="15204" spans="24:27" x14ac:dyDescent="0.25">
      <c r="X15204"/>
      <c r="Y15204"/>
      <c r="Z15204"/>
      <c r="AA15204"/>
    </row>
    <row r="15205" spans="24:27" x14ac:dyDescent="0.25">
      <c r="X15205"/>
      <c r="Y15205"/>
      <c r="Z15205"/>
      <c r="AA15205"/>
    </row>
    <row r="15206" spans="24:27" x14ac:dyDescent="0.25">
      <c r="X15206"/>
      <c r="Y15206"/>
      <c r="Z15206"/>
      <c r="AA15206"/>
    </row>
    <row r="15207" spans="24:27" x14ac:dyDescent="0.25">
      <c r="X15207"/>
      <c r="Y15207"/>
      <c r="Z15207"/>
      <c r="AA15207"/>
    </row>
    <row r="15208" spans="24:27" x14ac:dyDescent="0.25">
      <c r="X15208"/>
      <c r="Y15208"/>
      <c r="Z15208"/>
      <c r="AA15208"/>
    </row>
    <row r="15209" spans="24:27" x14ac:dyDescent="0.25">
      <c r="X15209"/>
      <c r="Y15209"/>
      <c r="Z15209"/>
      <c r="AA15209"/>
    </row>
    <row r="15210" spans="24:27" x14ac:dyDescent="0.25">
      <c r="X15210"/>
      <c r="Y15210"/>
      <c r="Z15210"/>
      <c r="AA15210"/>
    </row>
    <row r="15211" spans="24:27" x14ac:dyDescent="0.25">
      <c r="X15211"/>
      <c r="Y15211"/>
      <c r="Z15211"/>
      <c r="AA15211"/>
    </row>
    <row r="15212" spans="24:27" x14ac:dyDescent="0.25">
      <c r="X15212"/>
      <c r="Y15212"/>
      <c r="Z15212"/>
      <c r="AA15212"/>
    </row>
    <row r="15213" spans="24:27" x14ac:dyDescent="0.25">
      <c r="X15213"/>
      <c r="Y15213"/>
      <c r="Z15213"/>
      <c r="AA15213"/>
    </row>
    <row r="15214" spans="24:27" x14ac:dyDescent="0.25">
      <c r="X15214"/>
      <c r="Y15214"/>
      <c r="Z15214"/>
      <c r="AA15214"/>
    </row>
    <row r="15215" spans="24:27" x14ac:dyDescent="0.25">
      <c r="X15215"/>
      <c r="Y15215"/>
      <c r="Z15215"/>
      <c r="AA15215"/>
    </row>
    <row r="15216" spans="24:27" x14ac:dyDescent="0.25">
      <c r="X15216"/>
      <c r="Y15216"/>
      <c r="Z15216"/>
      <c r="AA15216"/>
    </row>
    <row r="15217" spans="24:27" x14ac:dyDescent="0.25">
      <c r="X15217"/>
      <c r="Y15217"/>
      <c r="Z15217"/>
      <c r="AA15217"/>
    </row>
    <row r="15218" spans="24:27" x14ac:dyDescent="0.25">
      <c r="X15218"/>
      <c r="Y15218"/>
      <c r="Z15218"/>
      <c r="AA15218"/>
    </row>
    <row r="15219" spans="24:27" x14ac:dyDescent="0.25">
      <c r="X15219"/>
      <c r="Y15219"/>
      <c r="Z15219"/>
      <c r="AA15219"/>
    </row>
    <row r="15220" spans="24:27" x14ac:dyDescent="0.25">
      <c r="X15220"/>
      <c r="Y15220"/>
      <c r="Z15220"/>
      <c r="AA15220"/>
    </row>
    <row r="15221" spans="24:27" x14ac:dyDescent="0.25">
      <c r="X15221"/>
      <c r="Y15221"/>
      <c r="Z15221"/>
      <c r="AA15221"/>
    </row>
    <row r="15222" spans="24:27" x14ac:dyDescent="0.25">
      <c r="X15222"/>
      <c r="Y15222"/>
      <c r="Z15222"/>
      <c r="AA15222"/>
    </row>
    <row r="15223" spans="24:27" x14ac:dyDescent="0.25">
      <c r="X15223"/>
      <c r="Y15223"/>
      <c r="Z15223"/>
      <c r="AA15223"/>
    </row>
    <row r="15224" spans="24:27" x14ac:dyDescent="0.25">
      <c r="X15224"/>
      <c r="Y15224"/>
      <c r="Z15224"/>
      <c r="AA15224"/>
    </row>
    <row r="15225" spans="24:27" x14ac:dyDescent="0.25">
      <c r="X15225"/>
      <c r="Y15225"/>
      <c r="Z15225"/>
      <c r="AA15225"/>
    </row>
    <row r="15226" spans="24:27" x14ac:dyDescent="0.25">
      <c r="X15226"/>
      <c r="Y15226"/>
      <c r="Z15226"/>
      <c r="AA15226"/>
    </row>
    <row r="15227" spans="24:27" x14ac:dyDescent="0.25">
      <c r="X15227"/>
      <c r="Y15227"/>
      <c r="Z15227"/>
      <c r="AA15227"/>
    </row>
    <row r="15228" spans="24:27" x14ac:dyDescent="0.25">
      <c r="X15228"/>
      <c r="Y15228"/>
      <c r="Z15228"/>
      <c r="AA15228"/>
    </row>
    <row r="15229" spans="24:27" x14ac:dyDescent="0.25">
      <c r="X15229"/>
      <c r="Y15229"/>
      <c r="Z15229"/>
      <c r="AA15229"/>
    </row>
    <row r="15230" spans="24:27" x14ac:dyDescent="0.25">
      <c r="X15230"/>
      <c r="Y15230"/>
      <c r="Z15230"/>
      <c r="AA15230"/>
    </row>
    <row r="15231" spans="24:27" x14ac:dyDescent="0.25">
      <c r="X15231"/>
      <c r="Y15231"/>
      <c r="Z15231"/>
      <c r="AA15231"/>
    </row>
    <row r="15232" spans="24:27" x14ac:dyDescent="0.25">
      <c r="X15232"/>
      <c r="Y15232"/>
      <c r="Z15232"/>
      <c r="AA15232"/>
    </row>
    <row r="15233" spans="24:27" x14ac:dyDescent="0.25">
      <c r="X15233"/>
      <c r="Y15233"/>
      <c r="Z15233"/>
      <c r="AA15233"/>
    </row>
    <row r="15234" spans="24:27" x14ac:dyDescent="0.25">
      <c r="X15234"/>
      <c r="Y15234"/>
      <c r="Z15234"/>
      <c r="AA15234"/>
    </row>
    <row r="15235" spans="24:27" x14ac:dyDescent="0.25">
      <c r="X15235"/>
      <c r="Y15235"/>
      <c r="Z15235"/>
      <c r="AA15235"/>
    </row>
    <row r="15236" spans="24:27" x14ac:dyDescent="0.25">
      <c r="X15236"/>
      <c r="Y15236"/>
      <c r="Z15236"/>
      <c r="AA15236"/>
    </row>
    <row r="15237" spans="24:27" x14ac:dyDescent="0.25">
      <c r="X15237"/>
      <c r="Y15237"/>
      <c r="Z15237"/>
      <c r="AA15237"/>
    </row>
    <row r="15238" spans="24:27" x14ac:dyDescent="0.25">
      <c r="X15238"/>
      <c r="Y15238"/>
      <c r="Z15238"/>
      <c r="AA15238"/>
    </row>
    <row r="15239" spans="24:27" x14ac:dyDescent="0.25">
      <c r="X15239"/>
      <c r="Y15239"/>
      <c r="Z15239"/>
      <c r="AA15239"/>
    </row>
    <row r="15240" spans="24:27" x14ac:dyDescent="0.25">
      <c r="X15240"/>
      <c r="Y15240"/>
      <c r="Z15240"/>
      <c r="AA15240"/>
    </row>
    <row r="15241" spans="24:27" x14ac:dyDescent="0.25">
      <c r="X15241"/>
      <c r="Y15241"/>
      <c r="Z15241"/>
      <c r="AA15241"/>
    </row>
    <row r="15242" spans="24:27" x14ac:dyDescent="0.25">
      <c r="X15242"/>
      <c r="Y15242"/>
      <c r="Z15242"/>
      <c r="AA15242"/>
    </row>
    <row r="15243" spans="24:27" x14ac:dyDescent="0.25">
      <c r="X15243"/>
      <c r="Y15243"/>
      <c r="Z15243"/>
      <c r="AA15243"/>
    </row>
    <row r="15244" spans="24:27" x14ac:dyDescent="0.25">
      <c r="X15244"/>
      <c r="Y15244"/>
      <c r="Z15244"/>
      <c r="AA15244"/>
    </row>
    <row r="15245" spans="24:27" x14ac:dyDescent="0.25">
      <c r="X15245"/>
      <c r="Y15245"/>
      <c r="Z15245"/>
      <c r="AA15245"/>
    </row>
    <row r="15246" spans="24:27" x14ac:dyDescent="0.25">
      <c r="X15246"/>
      <c r="Y15246"/>
      <c r="Z15246"/>
      <c r="AA15246"/>
    </row>
    <row r="15247" spans="24:27" x14ac:dyDescent="0.25">
      <c r="X15247"/>
      <c r="Y15247"/>
      <c r="Z15247"/>
      <c r="AA15247"/>
    </row>
    <row r="15248" spans="24:27" x14ac:dyDescent="0.25">
      <c r="X15248"/>
      <c r="Y15248"/>
      <c r="Z15248"/>
      <c r="AA15248"/>
    </row>
    <row r="15249" spans="24:27" x14ac:dyDescent="0.25">
      <c r="X15249"/>
      <c r="Y15249"/>
      <c r="Z15249"/>
      <c r="AA15249"/>
    </row>
    <row r="15250" spans="24:27" x14ac:dyDescent="0.25">
      <c r="X15250"/>
      <c r="Y15250"/>
      <c r="Z15250"/>
      <c r="AA15250"/>
    </row>
    <row r="15251" spans="24:27" x14ac:dyDescent="0.25">
      <c r="X15251"/>
      <c r="Y15251"/>
      <c r="Z15251"/>
      <c r="AA15251"/>
    </row>
    <row r="15252" spans="24:27" x14ac:dyDescent="0.25">
      <c r="X15252"/>
      <c r="Y15252"/>
      <c r="Z15252"/>
      <c r="AA15252"/>
    </row>
    <row r="15253" spans="24:27" x14ac:dyDescent="0.25">
      <c r="X15253"/>
      <c r="Y15253"/>
      <c r="Z15253"/>
      <c r="AA15253"/>
    </row>
    <row r="15254" spans="24:27" x14ac:dyDescent="0.25">
      <c r="X15254"/>
      <c r="Y15254"/>
      <c r="Z15254"/>
      <c r="AA15254"/>
    </row>
    <row r="15255" spans="24:27" x14ac:dyDescent="0.25">
      <c r="X15255"/>
      <c r="Y15255"/>
      <c r="Z15255"/>
      <c r="AA15255"/>
    </row>
    <row r="15256" spans="24:27" x14ac:dyDescent="0.25">
      <c r="X15256"/>
      <c r="Y15256"/>
      <c r="Z15256"/>
      <c r="AA15256"/>
    </row>
    <row r="15257" spans="24:27" x14ac:dyDescent="0.25">
      <c r="X15257"/>
      <c r="Y15257"/>
      <c r="Z15257"/>
      <c r="AA15257"/>
    </row>
    <row r="15258" spans="24:27" x14ac:dyDescent="0.25">
      <c r="X15258"/>
      <c r="Y15258"/>
      <c r="Z15258"/>
      <c r="AA15258"/>
    </row>
    <row r="15259" spans="24:27" x14ac:dyDescent="0.25">
      <c r="X15259"/>
      <c r="Y15259"/>
      <c r="Z15259"/>
      <c r="AA15259"/>
    </row>
    <row r="15260" spans="24:27" x14ac:dyDescent="0.25">
      <c r="X15260"/>
      <c r="Y15260"/>
      <c r="Z15260"/>
      <c r="AA15260"/>
    </row>
    <row r="15261" spans="24:27" x14ac:dyDescent="0.25">
      <c r="X15261"/>
      <c r="Y15261"/>
      <c r="Z15261"/>
      <c r="AA15261"/>
    </row>
    <row r="15262" spans="24:27" x14ac:dyDescent="0.25">
      <c r="X15262"/>
      <c r="Y15262"/>
      <c r="Z15262"/>
      <c r="AA15262"/>
    </row>
    <row r="15263" spans="24:27" x14ac:dyDescent="0.25">
      <c r="X15263"/>
      <c r="Y15263"/>
      <c r="Z15263"/>
      <c r="AA15263"/>
    </row>
    <row r="15264" spans="24:27" x14ac:dyDescent="0.25">
      <c r="X15264"/>
      <c r="Y15264"/>
      <c r="Z15264"/>
      <c r="AA15264"/>
    </row>
    <row r="15265" spans="24:27" x14ac:dyDescent="0.25">
      <c r="X15265"/>
      <c r="Y15265"/>
      <c r="Z15265"/>
      <c r="AA15265"/>
    </row>
    <row r="15266" spans="24:27" x14ac:dyDescent="0.25">
      <c r="X15266"/>
      <c r="Y15266"/>
      <c r="Z15266"/>
      <c r="AA15266"/>
    </row>
    <row r="15267" spans="24:27" x14ac:dyDescent="0.25">
      <c r="X15267"/>
      <c r="Y15267"/>
      <c r="Z15267"/>
      <c r="AA15267"/>
    </row>
    <row r="15268" spans="24:27" x14ac:dyDescent="0.25">
      <c r="X15268"/>
      <c r="Y15268"/>
      <c r="Z15268"/>
      <c r="AA15268"/>
    </row>
    <row r="15269" spans="24:27" x14ac:dyDescent="0.25">
      <c r="X15269"/>
      <c r="Y15269"/>
      <c r="Z15269"/>
      <c r="AA15269"/>
    </row>
    <row r="15270" spans="24:27" x14ac:dyDescent="0.25">
      <c r="X15270"/>
      <c r="Y15270"/>
      <c r="Z15270"/>
      <c r="AA15270"/>
    </row>
    <row r="15271" spans="24:27" x14ac:dyDescent="0.25">
      <c r="X15271"/>
      <c r="Y15271"/>
      <c r="Z15271"/>
      <c r="AA15271"/>
    </row>
    <row r="15272" spans="24:27" x14ac:dyDescent="0.25">
      <c r="X15272"/>
      <c r="Y15272"/>
      <c r="Z15272"/>
      <c r="AA15272"/>
    </row>
    <row r="15273" spans="24:27" x14ac:dyDescent="0.25">
      <c r="X15273"/>
      <c r="Y15273"/>
      <c r="Z15273"/>
      <c r="AA15273"/>
    </row>
    <row r="15274" spans="24:27" x14ac:dyDescent="0.25">
      <c r="X15274"/>
      <c r="Y15274"/>
      <c r="Z15274"/>
      <c r="AA15274"/>
    </row>
    <row r="15275" spans="24:27" x14ac:dyDescent="0.25">
      <c r="X15275"/>
      <c r="Y15275"/>
      <c r="Z15275"/>
      <c r="AA15275"/>
    </row>
    <row r="15276" spans="24:27" x14ac:dyDescent="0.25">
      <c r="X15276"/>
      <c r="Y15276"/>
      <c r="Z15276"/>
      <c r="AA15276"/>
    </row>
    <row r="15277" spans="24:27" x14ac:dyDescent="0.25">
      <c r="X15277"/>
      <c r="Y15277"/>
      <c r="Z15277"/>
      <c r="AA15277"/>
    </row>
    <row r="15278" spans="24:27" x14ac:dyDescent="0.25">
      <c r="X15278"/>
      <c r="Y15278"/>
      <c r="Z15278"/>
      <c r="AA15278"/>
    </row>
    <row r="15279" spans="24:27" x14ac:dyDescent="0.25">
      <c r="X15279"/>
      <c r="Y15279"/>
      <c r="Z15279"/>
      <c r="AA15279"/>
    </row>
    <row r="15280" spans="24:27" x14ac:dyDescent="0.25">
      <c r="X15280"/>
      <c r="Y15280"/>
      <c r="Z15280"/>
      <c r="AA15280"/>
    </row>
    <row r="15281" spans="24:27" x14ac:dyDescent="0.25">
      <c r="X15281"/>
      <c r="Y15281"/>
      <c r="Z15281"/>
      <c r="AA15281"/>
    </row>
    <row r="15282" spans="24:27" x14ac:dyDescent="0.25">
      <c r="X15282"/>
      <c r="Y15282"/>
      <c r="Z15282"/>
      <c r="AA15282"/>
    </row>
    <row r="15283" spans="24:27" x14ac:dyDescent="0.25">
      <c r="X15283"/>
      <c r="Y15283"/>
      <c r="Z15283"/>
      <c r="AA15283"/>
    </row>
    <row r="15284" spans="24:27" x14ac:dyDescent="0.25">
      <c r="X15284"/>
      <c r="Y15284"/>
      <c r="Z15284"/>
      <c r="AA15284"/>
    </row>
    <row r="15285" spans="24:27" x14ac:dyDescent="0.25">
      <c r="X15285"/>
      <c r="Y15285"/>
      <c r="Z15285"/>
      <c r="AA15285"/>
    </row>
    <row r="15286" spans="24:27" x14ac:dyDescent="0.25">
      <c r="X15286"/>
      <c r="Y15286"/>
      <c r="Z15286"/>
      <c r="AA15286"/>
    </row>
    <row r="15287" spans="24:27" x14ac:dyDescent="0.25">
      <c r="X15287"/>
      <c r="Y15287"/>
      <c r="Z15287"/>
      <c r="AA15287"/>
    </row>
    <row r="15288" spans="24:27" x14ac:dyDescent="0.25">
      <c r="X15288"/>
      <c r="Y15288"/>
      <c r="Z15288"/>
      <c r="AA15288"/>
    </row>
    <row r="15289" spans="24:27" x14ac:dyDescent="0.25">
      <c r="X15289"/>
      <c r="Y15289"/>
      <c r="Z15289"/>
      <c r="AA15289"/>
    </row>
    <row r="15290" spans="24:27" x14ac:dyDescent="0.25">
      <c r="X15290"/>
      <c r="Y15290"/>
      <c r="Z15290"/>
      <c r="AA15290"/>
    </row>
    <row r="15291" spans="24:27" x14ac:dyDescent="0.25">
      <c r="X15291"/>
      <c r="Y15291"/>
      <c r="Z15291"/>
      <c r="AA15291"/>
    </row>
    <row r="15292" spans="24:27" x14ac:dyDescent="0.25">
      <c r="X15292"/>
      <c r="Y15292"/>
      <c r="Z15292"/>
      <c r="AA15292"/>
    </row>
    <row r="15293" spans="24:27" x14ac:dyDescent="0.25">
      <c r="X15293"/>
      <c r="Y15293"/>
      <c r="Z15293"/>
      <c r="AA15293"/>
    </row>
    <row r="15294" spans="24:27" x14ac:dyDescent="0.25">
      <c r="X15294"/>
      <c r="Y15294"/>
      <c r="Z15294"/>
      <c r="AA15294"/>
    </row>
    <row r="15295" spans="24:27" x14ac:dyDescent="0.25">
      <c r="X15295"/>
      <c r="Y15295"/>
      <c r="Z15295"/>
      <c r="AA15295"/>
    </row>
    <row r="15296" spans="24:27" x14ac:dyDescent="0.25">
      <c r="X15296"/>
      <c r="Y15296"/>
      <c r="Z15296"/>
      <c r="AA15296"/>
    </row>
    <row r="15297" spans="24:27" x14ac:dyDescent="0.25">
      <c r="X15297"/>
      <c r="Y15297"/>
      <c r="Z15297"/>
      <c r="AA15297"/>
    </row>
    <row r="15298" spans="24:27" x14ac:dyDescent="0.25">
      <c r="X15298"/>
      <c r="Y15298"/>
      <c r="Z15298"/>
      <c r="AA15298"/>
    </row>
    <row r="15299" spans="24:27" x14ac:dyDescent="0.25">
      <c r="X15299"/>
      <c r="Y15299"/>
      <c r="Z15299"/>
      <c r="AA15299"/>
    </row>
    <row r="15300" spans="24:27" x14ac:dyDescent="0.25">
      <c r="X15300"/>
      <c r="Y15300"/>
      <c r="Z15300"/>
      <c r="AA15300"/>
    </row>
    <row r="15301" spans="24:27" x14ac:dyDescent="0.25">
      <c r="X15301"/>
      <c r="Y15301"/>
      <c r="Z15301"/>
      <c r="AA15301"/>
    </row>
    <row r="15302" spans="24:27" x14ac:dyDescent="0.25">
      <c r="X15302"/>
      <c r="Y15302"/>
      <c r="Z15302"/>
      <c r="AA15302"/>
    </row>
    <row r="15303" spans="24:27" x14ac:dyDescent="0.25">
      <c r="X15303"/>
      <c r="Y15303"/>
      <c r="Z15303"/>
      <c r="AA15303"/>
    </row>
    <row r="15304" spans="24:27" x14ac:dyDescent="0.25">
      <c r="X15304"/>
      <c r="Y15304"/>
      <c r="Z15304"/>
      <c r="AA15304"/>
    </row>
    <row r="15305" spans="24:27" x14ac:dyDescent="0.25">
      <c r="X15305"/>
      <c r="Y15305"/>
      <c r="Z15305"/>
      <c r="AA15305"/>
    </row>
    <row r="15306" spans="24:27" x14ac:dyDescent="0.25">
      <c r="X15306"/>
      <c r="Y15306"/>
      <c r="Z15306"/>
      <c r="AA15306"/>
    </row>
    <row r="15307" spans="24:27" x14ac:dyDescent="0.25">
      <c r="X15307"/>
      <c r="Y15307"/>
      <c r="Z15307"/>
      <c r="AA15307"/>
    </row>
    <row r="15308" spans="24:27" x14ac:dyDescent="0.25">
      <c r="X15308"/>
      <c r="Y15308"/>
      <c r="Z15308"/>
      <c r="AA15308"/>
    </row>
    <row r="15309" spans="24:27" x14ac:dyDescent="0.25">
      <c r="X15309"/>
      <c r="Y15309"/>
      <c r="Z15309"/>
      <c r="AA15309"/>
    </row>
    <row r="15310" spans="24:27" x14ac:dyDescent="0.25">
      <c r="X15310"/>
      <c r="Y15310"/>
      <c r="Z15310"/>
      <c r="AA15310"/>
    </row>
    <row r="15311" spans="24:27" x14ac:dyDescent="0.25">
      <c r="X15311"/>
      <c r="Y15311"/>
      <c r="Z15311"/>
      <c r="AA15311"/>
    </row>
    <row r="15312" spans="24:27" x14ac:dyDescent="0.25">
      <c r="X15312"/>
      <c r="Y15312"/>
      <c r="Z15312"/>
      <c r="AA15312"/>
    </row>
    <row r="15313" spans="24:27" x14ac:dyDescent="0.25">
      <c r="X15313"/>
      <c r="Y15313"/>
      <c r="Z15313"/>
      <c r="AA15313"/>
    </row>
    <row r="15314" spans="24:27" x14ac:dyDescent="0.25">
      <c r="X15314"/>
      <c r="Y15314"/>
      <c r="Z15314"/>
      <c r="AA15314"/>
    </row>
    <row r="15315" spans="24:27" x14ac:dyDescent="0.25">
      <c r="X15315"/>
      <c r="Y15315"/>
      <c r="Z15315"/>
      <c r="AA15315"/>
    </row>
    <row r="15316" spans="24:27" x14ac:dyDescent="0.25">
      <c r="X15316"/>
      <c r="Y15316"/>
      <c r="Z15316"/>
      <c r="AA15316"/>
    </row>
    <row r="15317" spans="24:27" x14ac:dyDescent="0.25">
      <c r="X15317"/>
      <c r="Y15317"/>
      <c r="Z15317"/>
      <c r="AA15317"/>
    </row>
    <row r="15318" spans="24:27" x14ac:dyDescent="0.25">
      <c r="X15318"/>
      <c r="Y15318"/>
      <c r="Z15318"/>
      <c r="AA15318"/>
    </row>
    <row r="15319" spans="24:27" x14ac:dyDescent="0.25">
      <c r="X15319"/>
      <c r="Y15319"/>
      <c r="Z15319"/>
      <c r="AA15319"/>
    </row>
    <row r="15320" spans="24:27" x14ac:dyDescent="0.25">
      <c r="X15320"/>
      <c r="Y15320"/>
      <c r="Z15320"/>
      <c r="AA15320"/>
    </row>
    <row r="15321" spans="24:27" x14ac:dyDescent="0.25">
      <c r="X15321"/>
      <c r="Y15321"/>
      <c r="Z15321"/>
      <c r="AA15321"/>
    </row>
    <row r="15322" spans="24:27" x14ac:dyDescent="0.25">
      <c r="X15322"/>
      <c r="Y15322"/>
      <c r="Z15322"/>
      <c r="AA15322"/>
    </row>
    <row r="15323" spans="24:27" x14ac:dyDescent="0.25">
      <c r="X15323"/>
      <c r="Y15323"/>
      <c r="Z15323"/>
      <c r="AA15323"/>
    </row>
    <row r="15324" spans="24:27" x14ac:dyDescent="0.25">
      <c r="X15324"/>
      <c r="Y15324"/>
      <c r="Z15324"/>
      <c r="AA15324"/>
    </row>
    <row r="15325" spans="24:27" x14ac:dyDescent="0.25">
      <c r="X15325"/>
      <c r="Y15325"/>
      <c r="Z15325"/>
      <c r="AA15325"/>
    </row>
    <row r="15326" spans="24:27" x14ac:dyDescent="0.25">
      <c r="X15326"/>
      <c r="Y15326"/>
      <c r="Z15326"/>
      <c r="AA15326"/>
    </row>
    <row r="15327" spans="24:27" x14ac:dyDescent="0.25">
      <c r="X15327"/>
      <c r="Y15327"/>
      <c r="Z15327"/>
      <c r="AA15327"/>
    </row>
    <row r="15328" spans="24:27" x14ac:dyDescent="0.25">
      <c r="X15328"/>
      <c r="Y15328"/>
      <c r="Z15328"/>
      <c r="AA15328"/>
    </row>
    <row r="15329" spans="24:27" x14ac:dyDescent="0.25">
      <c r="X15329"/>
      <c r="Y15329"/>
      <c r="Z15329"/>
      <c r="AA15329"/>
    </row>
    <row r="15330" spans="24:27" x14ac:dyDescent="0.25">
      <c r="X15330"/>
      <c r="Y15330"/>
      <c r="Z15330"/>
      <c r="AA15330"/>
    </row>
    <row r="15331" spans="24:27" x14ac:dyDescent="0.25">
      <c r="X15331"/>
      <c r="Y15331"/>
      <c r="Z15331"/>
      <c r="AA15331"/>
    </row>
    <row r="15332" spans="24:27" x14ac:dyDescent="0.25">
      <c r="X15332"/>
      <c r="Y15332"/>
      <c r="Z15332"/>
      <c r="AA15332"/>
    </row>
    <row r="15333" spans="24:27" x14ac:dyDescent="0.25">
      <c r="X15333"/>
      <c r="Y15333"/>
      <c r="Z15333"/>
      <c r="AA15333"/>
    </row>
    <row r="15334" spans="24:27" x14ac:dyDescent="0.25">
      <c r="X15334"/>
      <c r="Y15334"/>
      <c r="Z15334"/>
      <c r="AA15334"/>
    </row>
    <row r="15335" spans="24:27" x14ac:dyDescent="0.25">
      <c r="X15335"/>
      <c r="Y15335"/>
      <c r="Z15335"/>
      <c r="AA15335"/>
    </row>
    <row r="15336" spans="24:27" x14ac:dyDescent="0.25">
      <c r="X15336"/>
      <c r="Y15336"/>
      <c r="Z15336"/>
      <c r="AA15336"/>
    </row>
    <row r="15337" spans="24:27" x14ac:dyDescent="0.25">
      <c r="X15337"/>
      <c r="Y15337"/>
      <c r="Z15337"/>
      <c r="AA15337"/>
    </row>
    <row r="15338" spans="24:27" x14ac:dyDescent="0.25">
      <c r="X15338"/>
      <c r="Y15338"/>
      <c r="Z15338"/>
      <c r="AA15338"/>
    </row>
    <row r="15339" spans="24:27" x14ac:dyDescent="0.25">
      <c r="X15339"/>
      <c r="Y15339"/>
      <c r="Z15339"/>
      <c r="AA15339"/>
    </row>
    <row r="15340" spans="24:27" x14ac:dyDescent="0.25">
      <c r="X15340"/>
      <c r="Y15340"/>
      <c r="Z15340"/>
      <c r="AA15340"/>
    </row>
    <row r="15341" spans="24:27" x14ac:dyDescent="0.25">
      <c r="X15341"/>
      <c r="Y15341"/>
      <c r="Z15341"/>
      <c r="AA15341"/>
    </row>
    <row r="15342" spans="24:27" x14ac:dyDescent="0.25">
      <c r="X15342"/>
      <c r="Y15342"/>
      <c r="Z15342"/>
      <c r="AA15342"/>
    </row>
    <row r="15343" spans="24:27" x14ac:dyDescent="0.25">
      <c r="X15343"/>
      <c r="Y15343"/>
      <c r="Z15343"/>
      <c r="AA15343"/>
    </row>
    <row r="15344" spans="24:27" x14ac:dyDescent="0.25">
      <c r="X15344"/>
      <c r="Y15344"/>
      <c r="Z15344"/>
      <c r="AA15344"/>
    </row>
    <row r="15345" spans="24:27" x14ac:dyDescent="0.25">
      <c r="X15345"/>
      <c r="Y15345"/>
      <c r="Z15345"/>
      <c r="AA15345"/>
    </row>
    <row r="15346" spans="24:27" x14ac:dyDescent="0.25">
      <c r="X15346"/>
      <c r="Y15346"/>
      <c r="Z15346"/>
      <c r="AA15346"/>
    </row>
    <row r="15347" spans="24:27" x14ac:dyDescent="0.25">
      <c r="X15347"/>
      <c r="Y15347"/>
      <c r="Z15347"/>
      <c r="AA15347"/>
    </row>
    <row r="15348" spans="24:27" x14ac:dyDescent="0.25">
      <c r="X15348"/>
      <c r="Y15348"/>
      <c r="Z15348"/>
      <c r="AA15348"/>
    </row>
    <row r="15349" spans="24:27" x14ac:dyDescent="0.25">
      <c r="X15349"/>
      <c r="Y15349"/>
      <c r="Z15349"/>
      <c r="AA15349"/>
    </row>
    <row r="15350" spans="24:27" x14ac:dyDescent="0.25">
      <c r="X15350"/>
      <c r="Y15350"/>
      <c r="Z15350"/>
      <c r="AA15350"/>
    </row>
    <row r="15351" spans="24:27" x14ac:dyDescent="0.25">
      <c r="X15351"/>
      <c r="Y15351"/>
      <c r="Z15351"/>
      <c r="AA15351"/>
    </row>
    <row r="15352" spans="24:27" x14ac:dyDescent="0.25">
      <c r="X15352"/>
      <c r="Y15352"/>
      <c r="Z15352"/>
      <c r="AA15352"/>
    </row>
    <row r="15353" spans="24:27" x14ac:dyDescent="0.25">
      <c r="X15353"/>
      <c r="Y15353"/>
      <c r="Z15353"/>
      <c r="AA15353"/>
    </row>
    <row r="15354" spans="24:27" x14ac:dyDescent="0.25">
      <c r="X15354"/>
      <c r="Y15354"/>
      <c r="Z15354"/>
      <c r="AA15354"/>
    </row>
    <row r="15355" spans="24:27" x14ac:dyDescent="0.25">
      <c r="X15355"/>
      <c r="Y15355"/>
      <c r="Z15355"/>
      <c r="AA15355"/>
    </row>
    <row r="15356" spans="24:27" x14ac:dyDescent="0.25">
      <c r="X15356"/>
      <c r="Y15356"/>
      <c r="Z15356"/>
      <c r="AA15356"/>
    </row>
    <row r="15357" spans="24:27" x14ac:dyDescent="0.25">
      <c r="X15357"/>
      <c r="Y15357"/>
      <c r="Z15357"/>
      <c r="AA15357"/>
    </row>
    <row r="15358" spans="24:27" x14ac:dyDescent="0.25">
      <c r="X15358"/>
      <c r="Y15358"/>
      <c r="Z15358"/>
      <c r="AA15358"/>
    </row>
    <row r="15359" spans="24:27" x14ac:dyDescent="0.25">
      <c r="X15359"/>
      <c r="Y15359"/>
      <c r="Z15359"/>
      <c r="AA15359"/>
    </row>
    <row r="15360" spans="24:27" x14ac:dyDescent="0.25">
      <c r="X15360"/>
      <c r="Y15360"/>
      <c r="Z15360"/>
      <c r="AA15360"/>
    </row>
    <row r="15361" spans="24:27" x14ac:dyDescent="0.25">
      <c r="X15361"/>
      <c r="Y15361"/>
      <c r="Z15361"/>
      <c r="AA15361"/>
    </row>
    <row r="15362" spans="24:27" x14ac:dyDescent="0.25">
      <c r="X15362"/>
      <c r="Y15362"/>
      <c r="Z15362"/>
      <c r="AA15362"/>
    </row>
    <row r="15363" spans="24:27" x14ac:dyDescent="0.25">
      <c r="X15363"/>
      <c r="Y15363"/>
      <c r="Z15363"/>
      <c r="AA15363"/>
    </row>
    <row r="15364" spans="24:27" x14ac:dyDescent="0.25">
      <c r="X15364"/>
      <c r="Y15364"/>
      <c r="Z15364"/>
      <c r="AA15364"/>
    </row>
    <row r="15365" spans="24:27" x14ac:dyDescent="0.25">
      <c r="X15365"/>
      <c r="Y15365"/>
      <c r="Z15365"/>
      <c r="AA15365"/>
    </row>
    <row r="15366" spans="24:27" x14ac:dyDescent="0.25">
      <c r="X15366"/>
      <c r="Y15366"/>
      <c r="Z15366"/>
      <c r="AA15366"/>
    </row>
    <row r="15367" spans="24:27" x14ac:dyDescent="0.25">
      <c r="X15367"/>
      <c r="Y15367"/>
      <c r="Z15367"/>
      <c r="AA15367"/>
    </row>
    <row r="15368" spans="24:27" x14ac:dyDescent="0.25">
      <c r="X15368"/>
      <c r="Y15368"/>
      <c r="Z15368"/>
      <c r="AA15368"/>
    </row>
    <row r="15369" spans="24:27" x14ac:dyDescent="0.25">
      <c r="X15369"/>
      <c r="Y15369"/>
      <c r="Z15369"/>
      <c r="AA15369"/>
    </row>
    <row r="15370" spans="24:27" x14ac:dyDescent="0.25">
      <c r="X15370"/>
      <c r="Y15370"/>
      <c r="Z15370"/>
      <c r="AA15370"/>
    </row>
    <row r="15371" spans="24:27" x14ac:dyDescent="0.25">
      <c r="X15371"/>
      <c r="Y15371"/>
      <c r="Z15371"/>
      <c r="AA15371"/>
    </row>
    <row r="15372" spans="24:27" x14ac:dyDescent="0.25">
      <c r="X15372"/>
      <c r="Y15372"/>
      <c r="Z15372"/>
      <c r="AA15372"/>
    </row>
    <row r="15373" spans="24:27" x14ac:dyDescent="0.25">
      <c r="X15373"/>
      <c r="Y15373"/>
      <c r="Z15373"/>
      <c r="AA15373"/>
    </row>
    <row r="15374" spans="24:27" x14ac:dyDescent="0.25">
      <c r="X15374"/>
      <c r="Y15374"/>
      <c r="Z15374"/>
      <c r="AA15374"/>
    </row>
    <row r="15375" spans="24:27" x14ac:dyDescent="0.25">
      <c r="X15375"/>
      <c r="Y15375"/>
      <c r="Z15375"/>
      <c r="AA15375"/>
    </row>
    <row r="15376" spans="24:27" x14ac:dyDescent="0.25">
      <c r="X15376"/>
      <c r="Y15376"/>
      <c r="Z15376"/>
      <c r="AA15376"/>
    </row>
    <row r="15377" spans="24:27" x14ac:dyDescent="0.25">
      <c r="X15377"/>
      <c r="Y15377"/>
      <c r="Z15377"/>
      <c r="AA15377"/>
    </row>
    <row r="15378" spans="24:27" x14ac:dyDescent="0.25">
      <c r="X15378"/>
      <c r="Y15378"/>
      <c r="Z15378"/>
      <c r="AA15378"/>
    </row>
    <row r="15379" spans="24:27" x14ac:dyDescent="0.25">
      <c r="X15379"/>
      <c r="Y15379"/>
      <c r="Z15379"/>
      <c r="AA15379"/>
    </row>
    <row r="15380" spans="24:27" x14ac:dyDescent="0.25">
      <c r="X15380"/>
      <c r="Y15380"/>
      <c r="Z15380"/>
      <c r="AA15380"/>
    </row>
    <row r="15381" spans="24:27" x14ac:dyDescent="0.25">
      <c r="X15381"/>
      <c r="Y15381"/>
      <c r="Z15381"/>
      <c r="AA15381"/>
    </row>
    <row r="15382" spans="24:27" x14ac:dyDescent="0.25">
      <c r="X15382"/>
      <c r="Y15382"/>
      <c r="Z15382"/>
      <c r="AA15382"/>
    </row>
    <row r="15383" spans="24:27" x14ac:dyDescent="0.25">
      <c r="X15383"/>
      <c r="Y15383"/>
      <c r="Z15383"/>
      <c r="AA15383"/>
    </row>
    <row r="15384" spans="24:27" x14ac:dyDescent="0.25">
      <c r="X15384"/>
      <c r="Y15384"/>
      <c r="Z15384"/>
      <c r="AA15384"/>
    </row>
    <row r="15385" spans="24:27" x14ac:dyDescent="0.25">
      <c r="X15385"/>
      <c r="Y15385"/>
      <c r="Z15385"/>
      <c r="AA15385"/>
    </row>
    <row r="15386" spans="24:27" x14ac:dyDescent="0.25">
      <c r="X15386"/>
      <c r="Y15386"/>
      <c r="Z15386"/>
      <c r="AA15386"/>
    </row>
    <row r="15387" spans="24:27" x14ac:dyDescent="0.25">
      <c r="X15387"/>
      <c r="Y15387"/>
      <c r="Z15387"/>
      <c r="AA15387"/>
    </row>
    <row r="15388" spans="24:27" x14ac:dyDescent="0.25">
      <c r="X15388"/>
      <c r="Y15388"/>
      <c r="Z15388"/>
      <c r="AA15388"/>
    </row>
    <row r="15389" spans="24:27" x14ac:dyDescent="0.25">
      <c r="X15389"/>
      <c r="Y15389"/>
      <c r="Z15389"/>
      <c r="AA15389"/>
    </row>
    <row r="15390" spans="24:27" x14ac:dyDescent="0.25">
      <c r="X15390"/>
      <c r="Y15390"/>
      <c r="Z15390"/>
      <c r="AA15390"/>
    </row>
    <row r="15391" spans="24:27" x14ac:dyDescent="0.25">
      <c r="X15391"/>
      <c r="Y15391"/>
      <c r="Z15391"/>
      <c r="AA15391"/>
    </row>
    <row r="15392" spans="24:27" x14ac:dyDescent="0.25">
      <c r="X15392"/>
      <c r="Y15392"/>
      <c r="Z15392"/>
      <c r="AA15392"/>
    </row>
    <row r="15393" spans="24:27" x14ac:dyDescent="0.25">
      <c r="X15393"/>
      <c r="Y15393"/>
      <c r="Z15393"/>
      <c r="AA15393"/>
    </row>
    <row r="15394" spans="24:27" x14ac:dyDescent="0.25">
      <c r="X15394"/>
      <c r="Y15394"/>
      <c r="Z15394"/>
      <c r="AA15394"/>
    </row>
    <row r="15395" spans="24:27" x14ac:dyDescent="0.25">
      <c r="X15395"/>
      <c r="Y15395"/>
      <c r="Z15395"/>
      <c r="AA15395"/>
    </row>
    <row r="15396" spans="24:27" x14ac:dyDescent="0.25">
      <c r="X15396"/>
      <c r="Y15396"/>
      <c r="Z15396"/>
      <c r="AA15396"/>
    </row>
    <row r="15397" spans="24:27" x14ac:dyDescent="0.25">
      <c r="X15397"/>
      <c r="Y15397"/>
      <c r="Z15397"/>
      <c r="AA15397"/>
    </row>
    <row r="15398" spans="24:27" x14ac:dyDescent="0.25">
      <c r="X15398"/>
      <c r="Y15398"/>
      <c r="Z15398"/>
      <c r="AA15398"/>
    </row>
    <row r="15399" spans="24:27" x14ac:dyDescent="0.25">
      <c r="X15399"/>
      <c r="Y15399"/>
      <c r="Z15399"/>
      <c r="AA15399"/>
    </row>
    <row r="15400" spans="24:27" x14ac:dyDescent="0.25">
      <c r="X15400"/>
      <c r="Y15400"/>
      <c r="Z15400"/>
      <c r="AA15400"/>
    </row>
    <row r="15401" spans="24:27" x14ac:dyDescent="0.25">
      <c r="X15401"/>
      <c r="Y15401"/>
      <c r="Z15401"/>
      <c r="AA15401"/>
    </row>
    <row r="15402" spans="24:27" x14ac:dyDescent="0.25">
      <c r="X15402"/>
      <c r="Y15402"/>
      <c r="Z15402"/>
      <c r="AA15402"/>
    </row>
    <row r="15403" spans="24:27" x14ac:dyDescent="0.25">
      <c r="X15403"/>
      <c r="Y15403"/>
      <c r="Z15403"/>
      <c r="AA15403"/>
    </row>
    <row r="15404" spans="24:27" x14ac:dyDescent="0.25">
      <c r="X15404"/>
      <c r="Y15404"/>
      <c r="Z15404"/>
      <c r="AA15404"/>
    </row>
    <row r="15405" spans="24:27" x14ac:dyDescent="0.25">
      <c r="X15405"/>
      <c r="Y15405"/>
      <c r="Z15405"/>
      <c r="AA15405"/>
    </row>
    <row r="15406" spans="24:27" x14ac:dyDescent="0.25">
      <c r="X15406"/>
      <c r="Y15406"/>
      <c r="Z15406"/>
      <c r="AA15406"/>
    </row>
    <row r="15407" spans="24:27" x14ac:dyDescent="0.25">
      <c r="X15407"/>
      <c r="Y15407"/>
      <c r="Z15407"/>
      <c r="AA15407"/>
    </row>
    <row r="15408" spans="24:27" x14ac:dyDescent="0.25">
      <c r="X15408"/>
      <c r="Y15408"/>
      <c r="Z15408"/>
      <c r="AA15408"/>
    </row>
    <row r="15409" spans="24:27" x14ac:dyDescent="0.25">
      <c r="X15409"/>
      <c r="Y15409"/>
      <c r="Z15409"/>
      <c r="AA15409"/>
    </row>
    <row r="15410" spans="24:27" x14ac:dyDescent="0.25">
      <c r="X15410"/>
      <c r="Y15410"/>
      <c r="Z15410"/>
      <c r="AA15410"/>
    </row>
    <row r="15411" spans="24:27" x14ac:dyDescent="0.25">
      <c r="X15411"/>
      <c r="Y15411"/>
      <c r="Z15411"/>
      <c r="AA15411"/>
    </row>
    <row r="15412" spans="24:27" x14ac:dyDescent="0.25">
      <c r="X15412"/>
      <c r="Y15412"/>
      <c r="Z15412"/>
      <c r="AA15412"/>
    </row>
    <row r="15413" spans="24:27" x14ac:dyDescent="0.25">
      <c r="X15413"/>
      <c r="Y15413"/>
      <c r="Z15413"/>
      <c r="AA15413"/>
    </row>
    <row r="15414" spans="24:27" x14ac:dyDescent="0.25">
      <c r="X15414"/>
      <c r="Y15414"/>
      <c r="Z15414"/>
      <c r="AA15414"/>
    </row>
    <row r="15415" spans="24:27" x14ac:dyDescent="0.25">
      <c r="X15415"/>
      <c r="Y15415"/>
      <c r="Z15415"/>
      <c r="AA15415"/>
    </row>
    <row r="15416" spans="24:27" x14ac:dyDescent="0.25">
      <c r="X15416"/>
      <c r="Y15416"/>
      <c r="Z15416"/>
      <c r="AA15416"/>
    </row>
    <row r="15417" spans="24:27" x14ac:dyDescent="0.25">
      <c r="X15417"/>
      <c r="Y15417"/>
      <c r="Z15417"/>
      <c r="AA15417"/>
    </row>
    <row r="15418" spans="24:27" x14ac:dyDescent="0.25">
      <c r="X15418"/>
      <c r="Y15418"/>
      <c r="Z15418"/>
      <c r="AA15418"/>
    </row>
    <row r="15419" spans="24:27" x14ac:dyDescent="0.25">
      <c r="X15419"/>
      <c r="Y15419"/>
      <c r="Z15419"/>
      <c r="AA15419"/>
    </row>
    <row r="15420" spans="24:27" x14ac:dyDescent="0.25">
      <c r="X15420"/>
      <c r="Y15420"/>
      <c r="Z15420"/>
      <c r="AA15420"/>
    </row>
    <row r="15421" spans="24:27" x14ac:dyDescent="0.25">
      <c r="X15421"/>
      <c r="Y15421"/>
      <c r="Z15421"/>
      <c r="AA15421"/>
    </row>
    <row r="15422" spans="24:27" x14ac:dyDescent="0.25">
      <c r="X15422"/>
      <c r="Y15422"/>
      <c r="Z15422"/>
      <c r="AA15422"/>
    </row>
    <row r="15423" spans="24:27" x14ac:dyDescent="0.25">
      <c r="X15423"/>
      <c r="Y15423"/>
      <c r="Z15423"/>
      <c r="AA15423"/>
    </row>
    <row r="15424" spans="24:27" x14ac:dyDescent="0.25">
      <c r="X15424"/>
      <c r="Y15424"/>
      <c r="Z15424"/>
      <c r="AA15424"/>
    </row>
    <row r="15425" spans="24:27" x14ac:dyDescent="0.25">
      <c r="X15425"/>
      <c r="Y15425"/>
      <c r="Z15425"/>
      <c r="AA15425"/>
    </row>
    <row r="15426" spans="24:27" x14ac:dyDescent="0.25">
      <c r="X15426"/>
      <c r="Y15426"/>
      <c r="Z15426"/>
      <c r="AA15426"/>
    </row>
    <row r="15427" spans="24:27" x14ac:dyDescent="0.25">
      <c r="X15427"/>
      <c r="Y15427"/>
      <c r="Z15427"/>
      <c r="AA15427"/>
    </row>
    <row r="15428" spans="24:27" x14ac:dyDescent="0.25">
      <c r="X15428"/>
      <c r="Y15428"/>
      <c r="Z15428"/>
      <c r="AA15428"/>
    </row>
    <row r="15429" spans="24:27" x14ac:dyDescent="0.25">
      <c r="X15429"/>
      <c r="Y15429"/>
      <c r="Z15429"/>
      <c r="AA15429"/>
    </row>
    <row r="15430" spans="24:27" x14ac:dyDescent="0.25">
      <c r="X15430"/>
      <c r="Y15430"/>
      <c r="Z15430"/>
      <c r="AA15430"/>
    </row>
    <row r="15431" spans="24:27" x14ac:dyDescent="0.25">
      <c r="X15431"/>
      <c r="Y15431"/>
      <c r="Z15431"/>
      <c r="AA15431"/>
    </row>
    <row r="15432" spans="24:27" x14ac:dyDescent="0.25">
      <c r="X15432"/>
      <c r="Y15432"/>
      <c r="Z15432"/>
      <c r="AA15432"/>
    </row>
    <row r="15433" spans="24:27" x14ac:dyDescent="0.25">
      <c r="X15433"/>
      <c r="Y15433"/>
      <c r="Z15433"/>
      <c r="AA15433"/>
    </row>
    <row r="15434" spans="24:27" x14ac:dyDescent="0.25">
      <c r="X15434"/>
      <c r="Y15434"/>
      <c r="Z15434"/>
      <c r="AA15434"/>
    </row>
    <row r="15435" spans="24:27" x14ac:dyDescent="0.25">
      <c r="X15435"/>
      <c r="Y15435"/>
      <c r="Z15435"/>
      <c r="AA15435"/>
    </row>
    <row r="15436" spans="24:27" x14ac:dyDescent="0.25">
      <c r="X15436"/>
      <c r="Y15436"/>
      <c r="Z15436"/>
      <c r="AA15436"/>
    </row>
    <row r="15437" spans="24:27" x14ac:dyDescent="0.25">
      <c r="X15437"/>
      <c r="Y15437"/>
      <c r="Z15437"/>
      <c r="AA15437"/>
    </row>
    <row r="15438" spans="24:27" x14ac:dyDescent="0.25">
      <c r="X15438"/>
      <c r="Y15438"/>
      <c r="Z15438"/>
      <c r="AA15438"/>
    </row>
    <row r="15439" spans="24:27" x14ac:dyDescent="0.25">
      <c r="X15439"/>
      <c r="Y15439"/>
      <c r="Z15439"/>
      <c r="AA15439"/>
    </row>
    <row r="15440" spans="24:27" x14ac:dyDescent="0.25">
      <c r="X15440"/>
      <c r="Y15440"/>
      <c r="Z15440"/>
      <c r="AA15440"/>
    </row>
    <row r="15441" spans="24:27" x14ac:dyDescent="0.25">
      <c r="X15441"/>
      <c r="Y15441"/>
      <c r="Z15441"/>
      <c r="AA15441"/>
    </row>
    <row r="15442" spans="24:27" x14ac:dyDescent="0.25">
      <c r="X15442"/>
      <c r="Y15442"/>
      <c r="Z15442"/>
      <c r="AA15442"/>
    </row>
    <row r="15443" spans="24:27" x14ac:dyDescent="0.25">
      <c r="X15443"/>
      <c r="Y15443"/>
      <c r="Z15443"/>
      <c r="AA15443"/>
    </row>
    <row r="15444" spans="24:27" x14ac:dyDescent="0.25">
      <c r="X15444"/>
      <c r="Y15444"/>
      <c r="Z15444"/>
      <c r="AA15444"/>
    </row>
    <row r="15445" spans="24:27" x14ac:dyDescent="0.25">
      <c r="X15445"/>
      <c r="Y15445"/>
      <c r="Z15445"/>
      <c r="AA15445"/>
    </row>
    <row r="15446" spans="24:27" x14ac:dyDescent="0.25">
      <c r="X15446"/>
      <c r="Y15446"/>
      <c r="Z15446"/>
      <c r="AA15446"/>
    </row>
    <row r="15447" spans="24:27" x14ac:dyDescent="0.25">
      <c r="X15447"/>
      <c r="Y15447"/>
      <c r="Z15447"/>
      <c r="AA15447"/>
    </row>
    <row r="15448" spans="24:27" x14ac:dyDescent="0.25">
      <c r="X15448"/>
      <c r="Y15448"/>
      <c r="Z15448"/>
      <c r="AA15448"/>
    </row>
    <row r="15449" spans="24:27" x14ac:dyDescent="0.25">
      <c r="X15449"/>
      <c r="Y15449"/>
      <c r="Z15449"/>
      <c r="AA15449"/>
    </row>
    <row r="15450" spans="24:27" x14ac:dyDescent="0.25">
      <c r="X15450"/>
      <c r="Y15450"/>
      <c r="Z15450"/>
      <c r="AA15450"/>
    </row>
    <row r="15451" spans="24:27" x14ac:dyDescent="0.25">
      <c r="X15451"/>
      <c r="Y15451"/>
      <c r="Z15451"/>
      <c r="AA15451"/>
    </row>
    <row r="15452" spans="24:27" x14ac:dyDescent="0.25">
      <c r="X15452"/>
      <c r="Y15452"/>
      <c r="Z15452"/>
      <c r="AA15452"/>
    </row>
    <row r="15453" spans="24:27" x14ac:dyDescent="0.25">
      <c r="X15453"/>
      <c r="Y15453"/>
      <c r="Z15453"/>
      <c r="AA15453"/>
    </row>
    <row r="15454" spans="24:27" x14ac:dyDescent="0.25">
      <c r="X15454"/>
      <c r="Y15454"/>
      <c r="Z15454"/>
      <c r="AA15454"/>
    </row>
    <row r="15455" spans="24:27" x14ac:dyDescent="0.25">
      <c r="X15455"/>
      <c r="Y15455"/>
      <c r="Z15455"/>
      <c r="AA15455"/>
    </row>
    <row r="15456" spans="24:27" x14ac:dyDescent="0.25">
      <c r="X15456"/>
      <c r="Y15456"/>
      <c r="Z15456"/>
      <c r="AA15456"/>
    </row>
    <row r="15457" spans="24:27" x14ac:dyDescent="0.25">
      <c r="X15457"/>
      <c r="Y15457"/>
      <c r="Z15457"/>
      <c r="AA15457"/>
    </row>
    <row r="15458" spans="24:27" x14ac:dyDescent="0.25">
      <c r="X15458"/>
      <c r="Y15458"/>
      <c r="Z15458"/>
      <c r="AA15458"/>
    </row>
    <row r="15459" spans="24:27" x14ac:dyDescent="0.25">
      <c r="X15459"/>
      <c r="Y15459"/>
      <c r="Z15459"/>
      <c r="AA15459"/>
    </row>
    <row r="15460" spans="24:27" x14ac:dyDescent="0.25">
      <c r="X15460"/>
      <c r="Y15460"/>
      <c r="Z15460"/>
      <c r="AA15460"/>
    </row>
    <row r="15461" spans="24:27" x14ac:dyDescent="0.25">
      <c r="X15461"/>
      <c r="Y15461"/>
      <c r="Z15461"/>
      <c r="AA15461"/>
    </row>
    <row r="15462" spans="24:27" x14ac:dyDescent="0.25">
      <c r="X15462"/>
      <c r="Y15462"/>
      <c r="Z15462"/>
      <c r="AA15462"/>
    </row>
    <row r="15463" spans="24:27" x14ac:dyDescent="0.25">
      <c r="X15463"/>
      <c r="Y15463"/>
      <c r="Z15463"/>
      <c r="AA15463"/>
    </row>
    <row r="15464" spans="24:27" x14ac:dyDescent="0.25">
      <c r="X15464"/>
      <c r="Y15464"/>
      <c r="Z15464"/>
      <c r="AA15464"/>
    </row>
    <row r="15465" spans="24:27" x14ac:dyDescent="0.25">
      <c r="X15465"/>
      <c r="Y15465"/>
      <c r="Z15465"/>
      <c r="AA15465"/>
    </row>
    <row r="15466" spans="24:27" x14ac:dyDescent="0.25">
      <c r="X15466"/>
      <c r="Y15466"/>
      <c r="Z15466"/>
      <c r="AA15466"/>
    </row>
    <row r="15467" spans="24:27" x14ac:dyDescent="0.25">
      <c r="X15467"/>
      <c r="Y15467"/>
      <c r="Z15467"/>
      <c r="AA15467"/>
    </row>
    <row r="15468" spans="24:27" x14ac:dyDescent="0.25">
      <c r="X15468"/>
      <c r="Y15468"/>
      <c r="Z15468"/>
      <c r="AA15468"/>
    </row>
    <row r="15469" spans="24:27" x14ac:dyDescent="0.25">
      <c r="X15469"/>
      <c r="Y15469"/>
      <c r="Z15469"/>
      <c r="AA15469"/>
    </row>
    <row r="15470" spans="24:27" x14ac:dyDescent="0.25">
      <c r="X15470"/>
      <c r="Y15470"/>
      <c r="Z15470"/>
      <c r="AA15470"/>
    </row>
    <row r="15471" spans="24:27" x14ac:dyDescent="0.25">
      <c r="X15471"/>
      <c r="Y15471"/>
      <c r="Z15471"/>
      <c r="AA15471"/>
    </row>
    <row r="15472" spans="24:27" x14ac:dyDescent="0.25">
      <c r="X15472"/>
      <c r="Y15472"/>
      <c r="Z15472"/>
      <c r="AA15472"/>
    </row>
    <row r="15473" spans="24:27" x14ac:dyDescent="0.25">
      <c r="X15473"/>
      <c r="Y15473"/>
      <c r="Z15473"/>
      <c r="AA15473"/>
    </row>
    <row r="15474" spans="24:27" x14ac:dyDescent="0.25">
      <c r="X15474"/>
      <c r="Y15474"/>
      <c r="Z15474"/>
      <c r="AA15474"/>
    </row>
    <row r="15475" spans="24:27" x14ac:dyDescent="0.25">
      <c r="X15475"/>
      <c r="Y15475"/>
      <c r="Z15475"/>
      <c r="AA15475"/>
    </row>
    <row r="15476" spans="24:27" x14ac:dyDescent="0.25">
      <c r="X15476"/>
      <c r="Y15476"/>
      <c r="Z15476"/>
      <c r="AA15476"/>
    </row>
    <row r="15477" spans="24:27" x14ac:dyDescent="0.25">
      <c r="X15477"/>
      <c r="Y15477"/>
      <c r="Z15477"/>
      <c r="AA15477"/>
    </row>
    <row r="15478" spans="24:27" x14ac:dyDescent="0.25">
      <c r="X15478"/>
      <c r="Y15478"/>
      <c r="Z15478"/>
      <c r="AA15478"/>
    </row>
    <row r="15479" spans="24:27" x14ac:dyDescent="0.25">
      <c r="X15479"/>
      <c r="Y15479"/>
      <c r="Z15479"/>
      <c r="AA15479"/>
    </row>
    <row r="15480" spans="24:27" x14ac:dyDescent="0.25">
      <c r="X15480"/>
      <c r="Y15480"/>
      <c r="Z15480"/>
      <c r="AA15480"/>
    </row>
    <row r="15481" spans="24:27" x14ac:dyDescent="0.25">
      <c r="X15481"/>
      <c r="Y15481"/>
      <c r="Z15481"/>
      <c r="AA15481"/>
    </row>
    <row r="15482" spans="24:27" x14ac:dyDescent="0.25">
      <c r="X15482"/>
      <c r="Y15482"/>
      <c r="Z15482"/>
      <c r="AA15482"/>
    </row>
    <row r="15483" spans="24:27" x14ac:dyDescent="0.25">
      <c r="X15483"/>
      <c r="Y15483"/>
      <c r="Z15483"/>
      <c r="AA15483"/>
    </row>
    <row r="15484" spans="24:27" x14ac:dyDescent="0.25">
      <c r="X15484"/>
      <c r="Y15484"/>
      <c r="Z15484"/>
      <c r="AA15484"/>
    </row>
    <row r="15485" spans="24:27" x14ac:dyDescent="0.25">
      <c r="X15485"/>
      <c r="Y15485"/>
      <c r="Z15485"/>
      <c r="AA15485"/>
    </row>
    <row r="15486" spans="24:27" x14ac:dyDescent="0.25">
      <c r="X15486"/>
      <c r="Y15486"/>
      <c r="Z15486"/>
      <c r="AA15486"/>
    </row>
    <row r="15487" spans="24:27" x14ac:dyDescent="0.25">
      <c r="X15487"/>
      <c r="Y15487"/>
      <c r="Z15487"/>
      <c r="AA15487"/>
    </row>
    <row r="15488" spans="24:27" x14ac:dyDescent="0.25">
      <c r="X15488"/>
      <c r="Y15488"/>
      <c r="Z15488"/>
      <c r="AA15488"/>
    </row>
    <row r="15489" spans="24:27" x14ac:dyDescent="0.25">
      <c r="X15489"/>
      <c r="Y15489"/>
      <c r="Z15489"/>
      <c r="AA15489"/>
    </row>
    <row r="15490" spans="24:27" x14ac:dyDescent="0.25">
      <c r="X15490"/>
      <c r="Y15490"/>
      <c r="Z15490"/>
      <c r="AA15490"/>
    </row>
    <row r="15491" spans="24:27" x14ac:dyDescent="0.25">
      <c r="X15491"/>
      <c r="Y15491"/>
      <c r="Z15491"/>
      <c r="AA15491"/>
    </row>
    <row r="15492" spans="24:27" x14ac:dyDescent="0.25">
      <c r="X15492"/>
      <c r="Y15492"/>
      <c r="Z15492"/>
      <c r="AA15492"/>
    </row>
    <row r="15493" spans="24:27" x14ac:dyDescent="0.25">
      <c r="X15493"/>
      <c r="Y15493"/>
      <c r="Z15493"/>
      <c r="AA15493"/>
    </row>
    <row r="15494" spans="24:27" x14ac:dyDescent="0.25">
      <c r="X15494"/>
      <c r="Y15494"/>
      <c r="Z15494"/>
      <c r="AA15494"/>
    </row>
    <row r="15495" spans="24:27" x14ac:dyDescent="0.25">
      <c r="X15495"/>
      <c r="Y15495"/>
      <c r="Z15495"/>
      <c r="AA15495"/>
    </row>
    <row r="15496" spans="24:27" x14ac:dyDescent="0.25">
      <c r="X15496"/>
      <c r="Y15496"/>
      <c r="Z15496"/>
      <c r="AA15496"/>
    </row>
    <row r="15497" spans="24:27" x14ac:dyDescent="0.25">
      <c r="X15497"/>
      <c r="Y15497"/>
      <c r="Z15497"/>
      <c r="AA15497"/>
    </row>
    <row r="15498" spans="24:27" x14ac:dyDescent="0.25">
      <c r="X15498"/>
      <c r="Y15498"/>
      <c r="Z15498"/>
      <c r="AA15498"/>
    </row>
    <row r="15499" spans="24:27" x14ac:dyDescent="0.25">
      <c r="X15499"/>
      <c r="Y15499"/>
      <c r="Z15499"/>
      <c r="AA15499"/>
    </row>
    <row r="15500" spans="24:27" x14ac:dyDescent="0.25">
      <c r="X15500"/>
      <c r="Y15500"/>
      <c r="Z15500"/>
      <c r="AA15500"/>
    </row>
    <row r="15501" spans="24:27" x14ac:dyDescent="0.25">
      <c r="X15501"/>
      <c r="Y15501"/>
      <c r="Z15501"/>
      <c r="AA15501"/>
    </row>
    <row r="15502" spans="24:27" x14ac:dyDescent="0.25">
      <c r="X15502"/>
      <c r="Y15502"/>
      <c r="Z15502"/>
      <c r="AA15502"/>
    </row>
    <row r="15503" spans="24:27" x14ac:dyDescent="0.25">
      <c r="X15503"/>
      <c r="Y15503"/>
      <c r="Z15503"/>
      <c r="AA15503"/>
    </row>
    <row r="15504" spans="24:27" x14ac:dyDescent="0.25">
      <c r="X15504"/>
      <c r="Y15504"/>
      <c r="Z15504"/>
      <c r="AA15504"/>
    </row>
    <row r="15505" spans="24:27" x14ac:dyDescent="0.25">
      <c r="X15505"/>
      <c r="Y15505"/>
      <c r="Z15505"/>
      <c r="AA15505"/>
    </row>
    <row r="15506" spans="24:27" x14ac:dyDescent="0.25">
      <c r="X15506"/>
      <c r="Y15506"/>
      <c r="Z15506"/>
      <c r="AA15506"/>
    </row>
    <row r="15507" spans="24:27" x14ac:dyDescent="0.25">
      <c r="X15507"/>
      <c r="Y15507"/>
      <c r="Z15507"/>
      <c r="AA15507"/>
    </row>
    <row r="15508" spans="24:27" x14ac:dyDescent="0.25">
      <c r="X15508"/>
      <c r="Y15508"/>
      <c r="Z15508"/>
      <c r="AA15508"/>
    </row>
    <row r="15509" spans="24:27" x14ac:dyDescent="0.25">
      <c r="X15509"/>
      <c r="Y15509"/>
      <c r="Z15509"/>
      <c r="AA15509"/>
    </row>
    <row r="15510" spans="24:27" x14ac:dyDescent="0.25">
      <c r="X15510"/>
      <c r="Y15510"/>
      <c r="Z15510"/>
      <c r="AA15510"/>
    </row>
    <row r="15511" spans="24:27" x14ac:dyDescent="0.25">
      <c r="X15511"/>
      <c r="Y15511"/>
      <c r="Z15511"/>
      <c r="AA15511"/>
    </row>
    <row r="15512" spans="24:27" x14ac:dyDescent="0.25">
      <c r="X15512"/>
      <c r="Y15512"/>
      <c r="Z15512"/>
      <c r="AA15512"/>
    </row>
    <row r="15513" spans="24:27" x14ac:dyDescent="0.25">
      <c r="X15513"/>
      <c r="Y15513"/>
      <c r="Z15513"/>
      <c r="AA15513"/>
    </row>
    <row r="15514" spans="24:27" x14ac:dyDescent="0.25">
      <c r="X15514"/>
      <c r="Y15514"/>
      <c r="Z15514"/>
      <c r="AA15514"/>
    </row>
    <row r="15515" spans="24:27" x14ac:dyDescent="0.25">
      <c r="X15515"/>
      <c r="Y15515"/>
      <c r="Z15515"/>
      <c r="AA15515"/>
    </row>
    <row r="15516" spans="24:27" x14ac:dyDescent="0.25">
      <c r="X15516"/>
      <c r="Y15516"/>
      <c r="Z15516"/>
      <c r="AA15516"/>
    </row>
    <row r="15517" spans="24:27" x14ac:dyDescent="0.25">
      <c r="X15517"/>
      <c r="Y15517"/>
      <c r="Z15517"/>
      <c r="AA15517"/>
    </row>
    <row r="15518" spans="24:27" x14ac:dyDescent="0.25">
      <c r="X15518"/>
      <c r="Y15518"/>
      <c r="Z15518"/>
      <c r="AA15518"/>
    </row>
    <row r="15519" spans="24:27" x14ac:dyDescent="0.25">
      <c r="X15519"/>
      <c r="Y15519"/>
      <c r="Z15519"/>
      <c r="AA15519"/>
    </row>
    <row r="15520" spans="24:27" x14ac:dyDescent="0.25">
      <c r="X15520"/>
      <c r="Y15520"/>
      <c r="Z15520"/>
      <c r="AA15520"/>
    </row>
    <row r="15521" spans="24:27" x14ac:dyDescent="0.25">
      <c r="X15521"/>
      <c r="Y15521"/>
      <c r="Z15521"/>
      <c r="AA15521"/>
    </row>
    <row r="15522" spans="24:27" x14ac:dyDescent="0.25">
      <c r="X15522"/>
      <c r="Y15522"/>
      <c r="Z15522"/>
      <c r="AA15522"/>
    </row>
    <row r="15523" spans="24:27" x14ac:dyDescent="0.25">
      <c r="X15523"/>
      <c r="Y15523"/>
      <c r="Z15523"/>
      <c r="AA15523"/>
    </row>
    <row r="15524" spans="24:27" x14ac:dyDescent="0.25">
      <c r="X15524"/>
      <c r="Y15524"/>
      <c r="Z15524"/>
      <c r="AA15524"/>
    </row>
    <row r="15525" spans="24:27" x14ac:dyDescent="0.25">
      <c r="X15525"/>
      <c r="Y15525"/>
      <c r="Z15525"/>
      <c r="AA15525"/>
    </row>
    <row r="15526" spans="24:27" x14ac:dyDescent="0.25">
      <c r="X15526"/>
      <c r="Y15526"/>
      <c r="Z15526"/>
      <c r="AA15526"/>
    </row>
    <row r="15527" spans="24:27" x14ac:dyDescent="0.25">
      <c r="X15527"/>
      <c r="Y15527"/>
      <c r="Z15527"/>
      <c r="AA15527"/>
    </row>
    <row r="15528" spans="24:27" x14ac:dyDescent="0.25">
      <c r="X15528"/>
      <c r="Y15528"/>
      <c r="Z15528"/>
      <c r="AA15528"/>
    </row>
    <row r="15529" spans="24:27" x14ac:dyDescent="0.25">
      <c r="X15529"/>
      <c r="Y15529"/>
      <c r="Z15529"/>
      <c r="AA15529"/>
    </row>
    <row r="15530" spans="24:27" x14ac:dyDescent="0.25">
      <c r="X15530"/>
      <c r="Y15530"/>
      <c r="Z15530"/>
      <c r="AA15530"/>
    </row>
    <row r="15531" spans="24:27" x14ac:dyDescent="0.25">
      <c r="X15531"/>
      <c r="Y15531"/>
      <c r="Z15531"/>
      <c r="AA15531"/>
    </row>
    <row r="15532" spans="24:27" x14ac:dyDescent="0.25">
      <c r="X15532"/>
      <c r="Y15532"/>
      <c r="Z15532"/>
      <c r="AA15532"/>
    </row>
    <row r="15533" spans="24:27" x14ac:dyDescent="0.25">
      <c r="X15533"/>
      <c r="Y15533"/>
      <c r="Z15533"/>
      <c r="AA15533"/>
    </row>
    <row r="15534" spans="24:27" x14ac:dyDescent="0.25">
      <c r="X15534"/>
      <c r="Y15534"/>
      <c r="Z15534"/>
      <c r="AA15534"/>
    </row>
    <row r="15535" spans="24:27" x14ac:dyDescent="0.25">
      <c r="X15535"/>
      <c r="Y15535"/>
      <c r="Z15535"/>
      <c r="AA15535"/>
    </row>
    <row r="15536" spans="24:27" x14ac:dyDescent="0.25">
      <c r="X15536"/>
      <c r="Y15536"/>
      <c r="Z15536"/>
      <c r="AA15536"/>
    </row>
    <row r="15537" spans="24:27" x14ac:dyDescent="0.25">
      <c r="X15537"/>
      <c r="Y15537"/>
      <c r="Z15537"/>
      <c r="AA15537"/>
    </row>
    <row r="15538" spans="24:27" x14ac:dyDescent="0.25">
      <c r="X15538"/>
      <c r="Y15538"/>
      <c r="Z15538"/>
      <c r="AA15538"/>
    </row>
    <row r="15539" spans="24:27" x14ac:dyDescent="0.25">
      <c r="X15539"/>
      <c r="Y15539"/>
      <c r="Z15539"/>
      <c r="AA15539"/>
    </row>
    <row r="15540" spans="24:27" x14ac:dyDescent="0.25">
      <c r="X15540"/>
      <c r="Y15540"/>
      <c r="Z15540"/>
      <c r="AA15540"/>
    </row>
    <row r="15541" spans="24:27" x14ac:dyDescent="0.25">
      <c r="X15541"/>
      <c r="Y15541"/>
      <c r="Z15541"/>
      <c r="AA15541"/>
    </row>
    <row r="15542" spans="24:27" x14ac:dyDescent="0.25">
      <c r="X15542"/>
      <c r="Y15542"/>
      <c r="Z15542"/>
      <c r="AA15542"/>
    </row>
    <row r="15543" spans="24:27" x14ac:dyDescent="0.25">
      <c r="X15543"/>
      <c r="Y15543"/>
      <c r="Z15543"/>
      <c r="AA15543"/>
    </row>
    <row r="15544" spans="24:27" x14ac:dyDescent="0.25">
      <c r="X15544"/>
      <c r="Y15544"/>
      <c r="Z15544"/>
      <c r="AA15544"/>
    </row>
    <row r="15545" spans="24:27" x14ac:dyDescent="0.25">
      <c r="X15545"/>
      <c r="Y15545"/>
      <c r="Z15545"/>
      <c r="AA15545"/>
    </row>
    <row r="15546" spans="24:27" x14ac:dyDescent="0.25">
      <c r="X15546"/>
      <c r="Y15546"/>
      <c r="Z15546"/>
      <c r="AA15546"/>
    </row>
    <row r="15547" spans="24:27" x14ac:dyDescent="0.25">
      <c r="X15547"/>
      <c r="Y15547"/>
      <c r="Z15547"/>
      <c r="AA15547"/>
    </row>
    <row r="15548" spans="24:27" x14ac:dyDescent="0.25">
      <c r="X15548"/>
      <c r="Y15548"/>
      <c r="Z15548"/>
      <c r="AA15548"/>
    </row>
    <row r="15549" spans="24:27" x14ac:dyDescent="0.25">
      <c r="X15549"/>
      <c r="Y15549"/>
      <c r="Z15549"/>
      <c r="AA15549"/>
    </row>
    <row r="15550" spans="24:27" x14ac:dyDescent="0.25">
      <c r="X15550"/>
      <c r="Y15550"/>
      <c r="Z15550"/>
      <c r="AA15550"/>
    </row>
    <row r="15551" spans="24:27" x14ac:dyDescent="0.25">
      <c r="X15551"/>
      <c r="Y15551"/>
      <c r="Z15551"/>
      <c r="AA15551"/>
    </row>
    <row r="15552" spans="24:27" x14ac:dyDescent="0.25">
      <c r="X15552"/>
      <c r="Y15552"/>
      <c r="Z15552"/>
      <c r="AA15552"/>
    </row>
    <row r="15553" spans="24:27" x14ac:dyDescent="0.25">
      <c r="X15553"/>
      <c r="Y15553"/>
      <c r="Z15553"/>
      <c r="AA15553"/>
    </row>
    <row r="15554" spans="24:27" x14ac:dyDescent="0.25">
      <c r="X15554"/>
      <c r="Y15554"/>
      <c r="Z15554"/>
      <c r="AA15554"/>
    </row>
    <row r="15555" spans="24:27" x14ac:dyDescent="0.25">
      <c r="X15555"/>
      <c r="Y15555"/>
      <c r="Z15555"/>
      <c r="AA15555"/>
    </row>
    <row r="15556" spans="24:27" x14ac:dyDescent="0.25">
      <c r="X15556"/>
      <c r="Y15556"/>
      <c r="Z15556"/>
      <c r="AA15556"/>
    </row>
    <row r="15557" spans="24:27" x14ac:dyDescent="0.25">
      <c r="X15557"/>
      <c r="Y15557"/>
      <c r="Z15557"/>
      <c r="AA15557"/>
    </row>
    <row r="15558" spans="24:27" x14ac:dyDescent="0.25">
      <c r="X15558"/>
      <c r="Y15558"/>
      <c r="Z15558"/>
      <c r="AA15558"/>
    </row>
    <row r="15559" spans="24:27" x14ac:dyDescent="0.25">
      <c r="X15559"/>
      <c r="Y15559"/>
      <c r="Z15559"/>
      <c r="AA15559"/>
    </row>
    <row r="15560" spans="24:27" x14ac:dyDescent="0.25">
      <c r="X15560"/>
      <c r="Y15560"/>
      <c r="Z15560"/>
      <c r="AA15560"/>
    </row>
    <row r="15561" spans="24:27" x14ac:dyDescent="0.25">
      <c r="X15561"/>
      <c r="Y15561"/>
      <c r="Z15561"/>
      <c r="AA15561"/>
    </row>
    <row r="15562" spans="24:27" x14ac:dyDescent="0.25">
      <c r="X15562"/>
      <c r="Y15562"/>
      <c r="Z15562"/>
      <c r="AA15562"/>
    </row>
    <row r="15563" spans="24:27" x14ac:dyDescent="0.25">
      <c r="X15563"/>
      <c r="Y15563"/>
      <c r="Z15563"/>
      <c r="AA15563"/>
    </row>
    <row r="15564" spans="24:27" x14ac:dyDescent="0.25">
      <c r="X15564"/>
      <c r="Y15564"/>
      <c r="Z15564"/>
      <c r="AA15564"/>
    </row>
    <row r="15565" spans="24:27" x14ac:dyDescent="0.25">
      <c r="X15565"/>
      <c r="Y15565"/>
      <c r="Z15565"/>
      <c r="AA15565"/>
    </row>
    <row r="15566" spans="24:27" x14ac:dyDescent="0.25">
      <c r="X15566"/>
      <c r="Y15566"/>
      <c r="Z15566"/>
      <c r="AA15566"/>
    </row>
    <row r="15567" spans="24:27" x14ac:dyDescent="0.25">
      <c r="X15567"/>
      <c r="Y15567"/>
      <c r="Z15567"/>
      <c r="AA15567"/>
    </row>
    <row r="15568" spans="24:27" x14ac:dyDescent="0.25">
      <c r="X15568"/>
      <c r="Y15568"/>
      <c r="Z15568"/>
      <c r="AA15568"/>
    </row>
    <row r="15569" spans="24:27" x14ac:dyDescent="0.25">
      <c r="X15569"/>
      <c r="Y15569"/>
      <c r="Z15569"/>
      <c r="AA15569"/>
    </row>
    <row r="15570" spans="24:27" x14ac:dyDescent="0.25">
      <c r="X15570"/>
      <c r="Y15570"/>
      <c r="Z15570"/>
      <c r="AA15570"/>
    </row>
    <row r="15571" spans="24:27" x14ac:dyDescent="0.25">
      <c r="X15571"/>
      <c r="Y15571"/>
      <c r="Z15571"/>
      <c r="AA15571"/>
    </row>
    <row r="15572" spans="24:27" x14ac:dyDescent="0.25">
      <c r="X15572"/>
      <c r="Y15572"/>
      <c r="Z15572"/>
      <c r="AA15572"/>
    </row>
    <row r="15573" spans="24:27" x14ac:dyDescent="0.25">
      <c r="X15573"/>
      <c r="Y15573"/>
      <c r="Z15573"/>
      <c r="AA15573"/>
    </row>
    <row r="15574" spans="24:27" x14ac:dyDescent="0.25">
      <c r="X15574"/>
      <c r="Y15574"/>
      <c r="Z15574"/>
      <c r="AA15574"/>
    </row>
    <row r="15575" spans="24:27" x14ac:dyDescent="0.25">
      <c r="X15575"/>
      <c r="Y15575"/>
      <c r="Z15575"/>
      <c r="AA15575"/>
    </row>
    <row r="15576" spans="24:27" x14ac:dyDescent="0.25">
      <c r="X15576"/>
      <c r="Y15576"/>
      <c r="Z15576"/>
      <c r="AA15576"/>
    </row>
    <row r="15577" spans="24:27" x14ac:dyDescent="0.25">
      <c r="X15577"/>
      <c r="Y15577"/>
      <c r="Z15577"/>
      <c r="AA15577"/>
    </row>
    <row r="15578" spans="24:27" x14ac:dyDescent="0.25">
      <c r="X15578"/>
      <c r="Y15578"/>
      <c r="Z15578"/>
      <c r="AA15578"/>
    </row>
    <row r="15579" spans="24:27" x14ac:dyDescent="0.25">
      <c r="X15579"/>
      <c r="Y15579"/>
      <c r="Z15579"/>
      <c r="AA15579"/>
    </row>
    <row r="15580" spans="24:27" x14ac:dyDescent="0.25">
      <c r="X15580"/>
      <c r="Y15580"/>
      <c r="Z15580"/>
      <c r="AA15580"/>
    </row>
    <row r="15581" spans="24:27" x14ac:dyDescent="0.25">
      <c r="X15581"/>
      <c r="Y15581"/>
      <c r="Z15581"/>
      <c r="AA15581"/>
    </row>
    <row r="15582" spans="24:27" x14ac:dyDescent="0.25">
      <c r="X15582"/>
      <c r="Y15582"/>
      <c r="Z15582"/>
      <c r="AA15582"/>
    </row>
    <row r="15583" spans="24:27" x14ac:dyDescent="0.25">
      <c r="X15583"/>
      <c r="Y15583"/>
      <c r="Z15583"/>
      <c r="AA15583"/>
    </row>
    <row r="15584" spans="24:27" x14ac:dyDescent="0.25">
      <c r="X15584"/>
      <c r="Y15584"/>
      <c r="Z15584"/>
      <c r="AA15584"/>
    </row>
    <row r="15585" spans="24:27" x14ac:dyDescent="0.25">
      <c r="X15585"/>
      <c r="Y15585"/>
      <c r="Z15585"/>
      <c r="AA15585"/>
    </row>
    <row r="15586" spans="24:27" x14ac:dyDescent="0.25">
      <c r="X15586"/>
      <c r="Y15586"/>
      <c r="Z15586"/>
      <c r="AA15586"/>
    </row>
    <row r="15587" spans="24:27" x14ac:dyDescent="0.25">
      <c r="X15587"/>
      <c r="Y15587"/>
      <c r="Z15587"/>
      <c r="AA15587"/>
    </row>
    <row r="15588" spans="24:27" x14ac:dyDescent="0.25">
      <c r="X15588"/>
      <c r="Y15588"/>
      <c r="Z15588"/>
      <c r="AA15588"/>
    </row>
    <row r="15589" spans="24:27" x14ac:dyDescent="0.25">
      <c r="X15589"/>
      <c r="Y15589"/>
      <c r="Z15589"/>
      <c r="AA15589"/>
    </row>
    <row r="15590" spans="24:27" x14ac:dyDescent="0.25">
      <c r="X15590"/>
      <c r="Y15590"/>
      <c r="Z15590"/>
      <c r="AA15590"/>
    </row>
    <row r="15591" spans="24:27" x14ac:dyDescent="0.25">
      <c r="X15591"/>
      <c r="Y15591"/>
      <c r="Z15591"/>
      <c r="AA15591"/>
    </row>
    <row r="15592" spans="24:27" x14ac:dyDescent="0.25">
      <c r="X15592"/>
      <c r="Y15592"/>
      <c r="Z15592"/>
      <c r="AA15592"/>
    </row>
    <row r="15593" spans="24:27" x14ac:dyDescent="0.25">
      <c r="X15593"/>
      <c r="Y15593"/>
      <c r="Z15593"/>
      <c r="AA15593"/>
    </row>
    <row r="15594" spans="24:27" x14ac:dyDescent="0.25">
      <c r="X15594"/>
      <c r="Y15594"/>
      <c r="Z15594"/>
      <c r="AA15594"/>
    </row>
    <row r="15595" spans="24:27" x14ac:dyDescent="0.25">
      <c r="X15595"/>
      <c r="Y15595"/>
      <c r="Z15595"/>
      <c r="AA15595"/>
    </row>
    <row r="15596" spans="24:27" x14ac:dyDescent="0.25">
      <c r="X15596"/>
      <c r="Y15596"/>
      <c r="Z15596"/>
      <c r="AA15596"/>
    </row>
    <row r="15597" spans="24:27" x14ac:dyDescent="0.25">
      <c r="X15597"/>
      <c r="Y15597"/>
      <c r="Z15597"/>
      <c r="AA15597"/>
    </row>
    <row r="15598" spans="24:27" x14ac:dyDescent="0.25">
      <c r="X15598"/>
      <c r="Y15598"/>
      <c r="Z15598"/>
      <c r="AA15598"/>
    </row>
    <row r="15599" spans="24:27" x14ac:dyDescent="0.25">
      <c r="X15599"/>
      <c r="Y15599"/>
      <c r="Z15599"/>
      <c r="AA15599"/>
    </row>
    <row r="15600" spans="24:27" x14ac:dyDescent="0.25">
      <c r="X15600"/>
      <c r="Y15600"/>
      <c r="Z15600"/>
      <c r="AA15600"/>
    </row>
    <row r="15601" spans="24:27" x14ac:dyDescent="0.25">
      <c r="X15601"/>
      <c r="Y15601"/>
      <c r="Z15601"/>
      <c r="AA15601"/>
    </row>
    <row r="15602" spans="24:27" x14ac:dyDescent="0.25">
      <c r="X15602"/>
      <c r="Y15602"/>
      <c r="Z15602"/>
      <c r="AA15602"/>
    </row>
    <row r="15603" spans="24:27" x14ac:dyDescent="0.25">
      <c r="X15603"/>
      <c r="Y15603"/>
      <c r="Z15603"/>
      <c r="AA15603"/>
    </row>
    <row r="15604" spans="24:27" x14ac:dyDescent="0.25">
      <c r="X15604"/>
      <c r="Y15604"/>
      <c r="Z15604"/>
      <c r="AA15604"/>
    </row>
    <row r="15605" spans="24:27" x14ac:dyDescent="0.25">
      <c r="X15605"/>
      <c r="Y15605"/>
      <c r="Z15605"/>
      <c r="AA15605"/>
    </row>
    <row r="15606" spans="24:27" x14ac:dyDescent="0.25">
      <c r="X15606"/>
      <c r="Y15606"/>
      <c r="Z15606"/>
      <c r="AA15606"/>
    </row>
    <row r="15607" spans="24:27" x14ac:dyDescent="0.25">
      <c r="X15607"/>
      <c r="Y15607"/>
      <c r="Z15607"/>
      <c r="AA15607"/>
    </row>
    <row r="15608" spans="24:27" x14ac:dyDescent="0.25">
      <c r="X15608"/>
      <c r="Y15608"/>
      <c r="Z15608"/>
      <c r="AA15608"/>
    </row>
    <row r="15609" spans="24:27" x14ac:dyDescent="0.25">
      <c r="X15609"/>
      <c r="Y15609"/>
      <c r="Z15609"/>
      <c r="AA15609"/>
    </row>
    <row r="15610" spans="24:27" x14ac:dyDescent="0.25">
      <c r="X15610"/>
      <c r="Y15610"/>
      <c r="Z15610"/>
      <c r="AA15610"/>
    </row>
    <row r="15611" spans="24:27" x14ac:dyDescent="0.25">
      <c r="X15611"/>
      <c r="Y15611"/>
      <c r="Z15611"/>
      <c r="AA15611"/>
    </row>
    <row r="15612" spans="24:27" x14ac:dyDescent="0.25">
      <c r="X15612"/>
      <c r="Y15612"/>
      <c r="Z15612"/>
      <c r="AA15612"/>
    </row>
    <row r="15613" spans="24:27" x14ac:dyDescent="0.25">
      <c r="X15613"/>
      <c r="Y15613"/>
      <c r="Z15613"/>
      <c r="AA15613"/>
    </row>
    <row r="15614" spans="24:27" x14ac:dyDescent="0.25">
      <c r="X15614"/>
      <c r="Y15614"/>
      <c r="Z15614"/>
      <c r="AA15614"/>
    </row>
    <row r="15615" spans="24:27" x14ac:dyDescent="0.25">
      <c r="X15615"/>
      <c r="Y15615"/>
      <c r="Z15615"/>
      <c r="AA15615"/>
    </row>
    <row r="15616" spans="24:27" x14ac:dyDescent="0.25">
      <c r="X15616"/>
      <c r="Y15616"/>
      <c r="Z15616"/>
      <c r="AA15616"/>
    </row>
    <row r="15617" spans="24:27" x14ac:dyDescent="0.25">
      <c r="X15617"/>
      <c r="Y15617"/>
      <c r="Z15617"/>
      <c r="AA15617"/>
    </row>
    <row r="15618" spans="24:27" x14ac:dyDescent="0.25">
      <c r="X15618"/>
      <c r="Y15618"/>
      <c r="Z15618"/>
      <c r="AA15618"/>
    </row>
    <row r="15619" spans="24:27" x14ac:dyDescent="0.25">
      <c r="X15619"/>
      <c r="Y15619"/>
      <c r="Z15619"/>
      <c r="AA15619"/>
    </row>
    <row r="15620" spans="24:27" x14ac:dyDescent="0.25">
      <c r="X15620"/>
      <c r="Y15620"/>
      <c r="Z15620"/>
      <c r="AA15620"/>
    </row>
    <row r="15621" spans="24:27" x14ac:dyDescent="0.25">
      <c r="X15621"/>
      <c r="Y15621"/>
      <c r="Z15621"/>
      <c r="AA15621"/>
    </row>
    <row r="15622" spans="24:27" x14ac:dyDescent="0.25">
      <c r="X15622"/>
      <c r="Y15622"/>
      <c r="Z15622"/>
      <c r="AA15622"/>
    </row>
    <row r="15623" spans="24:27" x14ac:dyDescent="0.25">
      <c r="X15623"/>
      <c r="Y15623"/>
      <c r="Z15623"/>
      <c r="AA15623"/>
    </row>
    <row r="15624" spans="24:27" x14ac:dyDescent="0.25">
      <c r="X15624"/>
      <c r="Y15624"/>
      <c r="Z15624"/>
      <c r="AA15624"/>
    </row>
    <row r="15625" spans="24:27" x14ac:dyDescent="0.25">
      <c r="X15625"/>
      <c r="Y15625"/>
      <c r="Z15625"/>
      <c r="AA15625"/>
    </row>
    <row r="15626" spans="24:27" x14ac:dyDescent="0.25">
      <c r="X15626"/>
      <c r="Y15626"/>
      <c r="Z15626"/>
      <c r="AA15626"/>
    </row>
    <row r="15627" spans="24:27" x14ac:dyDescent="0.25">
      <c r="X15627"/>
      <c r="Y15627"/>
      <c r="Z15627"/>
      <c r="AA15627"/>
    </row>
    <row r="15628" spans="24:27" x14ac:dyDescent="0.25">
      <c r="X15628"/>
      <c r="Y15628"/>
      <c r="Z15628"/>
      <c r="AA15628"/>
    </row>
    <row r="15629" spans="24:27" x14ac:dyDescent="0.25">
      <c r="X15629"/>
      <c r="Y15629"/>
      <c r="Z15629"/>
      <c r="AA15629"/>
    </row>
    <row r="15630" spans="24:27" x14ac:dyDescent="0.25">
      <c r="X15630"/>
      <c r="Y15630"/>
      <c r="Z15630"/>
      <c r="AA15630"/>
    </row>
    <row r="15631" spans="24:27" x14ac:dyDescent="0.25">
      <c r="X15631"/>
      <c r="Y15631"/>
      <c r="Z15631"/>
      <c r="AA15631"/>
    </row>
    <row r="15632" spans="24:27" x14ac:dyDescent="0.25">
      <c r="X15632"/>
      <c r="Y15632"/>
      <c r="Z15632"/>
      <c r="AA15632"/>
    </row>
    <row r="15633" spans="24:27" x14ac:dyDescent="0.25">
      <c r="X15633"/>
      <c r="Y15633"/>
      <c r="Z15633"/>
      <c r="AA15633"/>
    </row>
    <row r="15634" spans="24:27" x14ac:dyDescent="0.25">
      <c r="X15634"/>
      <c r="Y15634"/>
      <c r="Z15634"/>
      <c r="AA15634"/>
    </row>
    <row r="15635" spans="24:27" x14ac:dyDescent="0.25">
      <c r="X15635"/>
      <c r="Y15635"/>
      <c r="Z15635"/>
      <c r="AA15635"/>
    </row>
    <row r="15636" spans="24:27" x14ac:dyDescent="0.25">
      <c r="X15636"/>
      <c r="Y15636"/>
      <c r="Z15636"/>
      <c r="AA15636"/>
    </row>
    <row r="15637" spans="24:27" x14ac:dyDescent="0.25">
      <c r="X15637"/>
      <c r="Y15637"/>
      <c r="Z15637"/>
      <c r="AA15637"/>
    </row>
    <row r="15638" spans="24:27" x14ac:dyDescent="0.25">
      <c r="X15638"/>
      <c r="Y15638"/>
      <c r="Z15638"/>
      <c r="AA15638"/>
    </row>
    <row r="15639" spans="24:27" x14ac:dyDescent="0.25">
      <c r="X15639"/>
      <c r="Y15639"/>
      <c r="Z15639"/>
      <c r="AA15639"/>
    </row>
    <row r="15640" spans="24:27" x14ac:dyDescent="0.25">
      <c r="X15640"/>
      <c r="Y15640"/>
      <c r="Z15640"/>
      <c r="AA15640"/>
    </row>
    <row r="15641" spans="24:27" x14ac:dyDescent="0.25">
      <c r="X15641"/>
      <c r="Y15641"/>
      <c r="Z15641"/>
      <c r="AA15641"/>
    </row>
    <row r="15642" spans="24:27" x14ac:dyDescent="0.25">
      <c r="X15642"/>
      <c r="Y15642"/>
      <c r="Z15642"/>
      <c r="AA15642"/>
    </row>
    <row r="15643" spans="24:27" x14ac:dyDescent="0.25">
      <c r="X15643"/>
      <c r="Y15643"/>
      <c r="Z15643"/>
      <c r="AA15643"/>
    </row>
    <row r="15644" spans="24:27" x14ac:dyDescent="0.25">
      <c r="X15644"/>
      <c r="Y15644"/>
      <c r="Z15644"/>
      <c r="AA15644"/>
    </row>
    <row r="15645" spans="24:27" x14ac:dyDescent="0.25">
      <c r="X15645"/>
      <c r="Y15645"/>
      <c r="Z15645"/>
      <c r="AA15645"/>
    </row>
    <row r="15646" spans="24:27" x14ac:dyDescent="0.25">
      <c r="X15646"/>
      <c r="Y15646"/>
      <c r="Z15646"/>
      <c r="AA15646"/>
    </row>
    <row r="15647" spans="24:27" x14ac:dyDescent="0.25">
      <c r="X15647"/>
      <c r="Y15647"/>
      <c r="Z15647"/>
      <c r="AA15647"/>
    </row>
    <row r="15648" spans="24:27" x14ac:dyDescent="0.25">
      <c r="X15648"/>
      <c r="Y15648"/>
      <c r="Z15648"/>
      <c r="AA15648"/>
    </row>
    <row r="15649" spans="24:27" x14ac:dyDescent="0.25">
      <c r="X15649"/>
      <c r="Y15649"/>
      <c r="Z15649"/>
      <c r="AA15649"/>
    </row>
    <row r="15650" spans="24:27" x14ac:dyDescent="0.25">
      <c r="X15650"/>
      <c r="Y15650"/>
      <c r="Z15650"/>
      <c r="AA15650"/>
    </row>
    <row r="15651" spans="24:27" x14ac:dyDescent="0.25">
      <c r="X15651"/>
      <c r="Y15651"/>
      <c r="Z15651"/>
      <c r="AA15651"/>
    </row>
    <row r="15652" spans="24:27" x14ac:dyDescent="0.25">
      <c r="X15652"/>
      <c r="Y15652"/>
      <c r="Z15652"/>
      <c r="AA15652"/>
    </row>
    <row r="15653" spans="24:27" x14ac:dyDescent="0.25">
      <c r="X15653"/>
      <c r="Y15653"/>
      <c r="Z15653"/>
      <c r="AA15653"/>
    </row>
    <row r="15654" spans="24:27" x14ac:dyDescent="0.25">
      <c r="X15654"/>
      <c r="Y15654"/>
      <c r="Z15654"/>
      <c r="AA15654"/>
    </row>
    <row r="15655" spans="24:27" x14ac:dyDescent="0.25">
      <c r="X15655"/>
      <c r="Y15655"/>
      <c r="Z15655"/>
      <c r="AA15655"/>
    </row>
    <row r="15656" spans="24:27" x14ac:dyDescent="0.25">
      <c r="X15656"/>
      <c r="Y15656"/>
      <c r="Z15656"/>
      <c r="AA15656"/>
    </row>
    <row r="15657" spans="24:27" x14ac:dyDescent="0.25">
      <c r="X15657"/>
      <c r="Y15657"/>
      <c r="Z15657"/>
      <c r="AA15657"/>
    </row>
    <row r="15658" spans="24:27" x14ac:dyDescent="0.25">
      <c r="X15658"/>
      <c r="Y15658"/>
      <c r="Z15658"/>
      <c r="AA15658"/>
    </row>
    <row r="15659" spans="24:27" x14ac:dyDescent="0.25">
      <c r="X15659"/>
      <c r="Y15659"/>
      <c r="Z15659"/>
      <c r="AA15659"/>
    </row>
    <row r="15660" spans="24:27" x14ac:dyDescent="0.25">
      <c r="X15660"/>
      <c r="Y15660"/>
      <c r="Z15660"/>
      <c r="AA15660"/>
    </row>
    <row r="15661" spans="24:27" x14ac:dyDescent="0.25">
      <c r="X15661"/>
      <c r="Y15661"/>
      <c r="Z15661"/>
      <c r="AA15661"/>
    </row>
    <row r="15662" spans="24:27" x14ac:dyDescent="0.25">
      <c r="X15662"/>
      <c r="Y15662"/>
      <c r="Z15662"/>
      <c r="AA15662"/>
    </row>
    <row r="15663" spans="24:27" x14ac:dyDescent="0.25">
      <c r="X15663"/>
      <c r="Y15663"/>
      <c r="Z15663"/>
      <c r="AA15663"/>
    </row>
    <row r="15664" spans="24:27" x14ac:dyDescent="0.25">
      <c r="X15664"/>
      <c r="Y15664"/>
      <c r="Z15664"/>
      <c r="AA15664"/>
    </row>
    <row r="15665" spans="24:27" x14ac:dyDescent="0.25">
      <c r="X15665"/>
      <c r="Y15665"/>
      <c r="Z15665"/>
      <c r="AA15665"/>
    </row>
    <row r="15666" spans="24:27" x14ac:dyDescent="0.25">
      <c r="X15666"/>
      <c r="Y15666"/>
      <c r="Z15666"/>
      <c r="AA15666"/>
    </row>
    <row r="15667" spans="24:27" x14ac:dyDescent="0.25">
      <c r="X15667"/>
      <c r="Y15667"/>
      <c r="Z15667"/>
      <c r="AA15667"/>
    </row>
    <row r="15668" spans="24:27" x14ac:dyDescent="0.25">
      <c r="X15668"/>
      <c r="Y15668"/>
      <c r="Z15668"/>
      <c r="AA15668"/>
    </row>
    <row r="15669" spans="24:27" x14ac:dyDescent="0.25">
      <c r="X15669"/>
      <c r="Y15669"/>
      <c r="Z15669"/>
      <c r="AA15669"/>
    </row>
    <row r="15670" spans="24:27" x14ac:dyDescent="0.25">
      <c r="X15670"/>
      <c r="Y15670"/>
      <c r="Z15670"/>
      <c r="AA15670"/>
    </row>
    <row r="15671" spans="24:27" x14ac:dyDescent="0.25">
      <c r="X15671"/>
      <c r="Y15671"/>
      <c r="Z15671"/>
      <c r="AA15671"/>
    </row>
    <row r="15672" spans="24:27" x14ac:dyDescent="0.25">
      <c r="X15672"/>
      <c r="Y15672"/>
      <c r="Z15672"/>
      <c r="AA15672"/>
    </row>
    <row r="15673" spans="24:27" x14ac:dyDescent="0.25">
      <c r="X15673"/>
      <c r="Y15673"/>
      <c r="Z15673"/>
      <c r="AA15673"/>
    </row>
    <row r="15674" spans="24:27" x14ac:dyDescent="0.25">
      <c r="X15674"/>
      <c r="Y15674"/>
      <c r="Z15674"/>
      <c r="AA15674"/>
    </row>
    <row r="15675" spans="24:27" x14ac:dyDescent="0.25">
      <c r="X15675"/>
      <c r="Y15675"/>
      <c r="Z15675"/>
      <c r="AA15675"/>
    </row>
    <row r="15676" spans="24:27" x14ac:dyDescent="0.25">
      <c r="X15676"/>
      <c r="Y15676"/>
      <c r="Z15676"/>
      <c r="AA15676"/>
    </row>
    <row r="15677" spans="24:27" x14ac:dyDescent="0.25">
      <c r="X15677"/>
      <c r="Y15677"/>
      <c r="Z15677"/>
      <c r="AA15677"/>
    </row>
    <row r="15678" spans="24:27" x14ac:dyDescent="0.25">
      <c r="X15678"/>
      <c r="Y15678"/>
      <c r="Z15678"/>
      <c r="AA15678"/>
    </row>
    <row r="15679" spans="24:27" x14ac:dyDescent="0.25">
      <c r="X15679"/>
      <c r="Y15679"/>
      <c r="Z15679"/>
      <c r="AA15679"/>
    </row>
    <row r="15680" spans="24:27" x14ac:dyDescent="0.25">
      <c r="X15680"/>
      <c r="Y15680"/>
      <c r="Z15680"/>
      <c r="AA15680"/>
    </row>
    <row r="15681" spans="24:27" x14ac:dyDescent="0.25">
      <c r="X15681"/>
      <c r="Y15681"/>
      <c r="Z15681"/>
      <c r="AA15681"/>
    </row>
    <row r="15682" spans="24:27" x14ac:dyDescent="0.25">
      <c r="X15682"/>
      <c r="Y15682"/>
      <c r="Z15682"/>
      <c r="AA15682"/>
    </row>
    <row r="15683" spans="24:27" x14ac:dyDescent="0.25">
      <c r="X15683"/>
      <c r="Y15683"/>
      <c r="Z15683"/>
      <c r="AA15683"/>
    </row>
    <row r="15684" spans="24:27" x14ac:dyDescent="0.25">
      <c r="X15684"/>
      <c r="Y15684"/>
      <c r="Z15684"/>
      <c r="AA15684"/>
    </row>
    <row r="15685" spans="24:27" x14ac:dyDescent="0.25">
      <c r="X15685"/>
      <c r="Y15685"/>
      <c r="Z15685"/>
      <c r="AA15685"/>
    </row>
    <row r="15686" spans="24:27" x14ac:dyDescent="0.25">
      <c r="X15686"/>
      <c r="Y15686"/>
      <c r="Z15686"/>
      <c r="AA15686"/>
    </row>
    <row r="15687" spans="24:27" x14ac:dyDescent="0.25">
      <c r="X15687"/>
      <c r="Y15687"/>
      <c r="Z15687"/>
      <c r="AA15687"/>
    </row>
    <row r="15688" spans="24:27" x14ac:dyDescent="0.25">
      <c r="X15688"/>
      <c r="Y15688"/>
      <c r="Z15688"/>
      <c r="AA15688"/>
    </row>
    <row r="15689" spans="24:27" x14ac:dyDescent="0.25">
      <c r="X15689"/>
      <c r="Y15689"/>
      <c r="Z15689"/>
      <c r="AA15689"/>
    </row>
    <row r="15690" spans="24:27" x14ac:dyDescent="0.25">
      <c r="X15690"/>
      <c r="Y15690"/>
      <c r="Z15690"/>
      <c r="AA15690"/>
    </row>
    <row r="15691" spans="24:27" x14ac:dyDescent="0.25">
      <c r="X15691"/>
      <c r="Y15691"/>
      <c r="Z15691"/>
      <c r="AA15691"/>
    </row>
    <row r="15692" spans="24:27" x14ac:dyDescent="0.25">
      <c r="X15692"/>
      <c r="Y15692"/>
      <c r="Z15692"/>
      <c r="AA15692"/>
    </row>
    <row r="15693" spans="24:27" x14ac:dyDescent="0.25">
      <c r="X15693"/>
      <c r="Y15693"/>
      <c r="Z15693"/>
      <c r="AA15693"/>
    </row>
    <row r="15694" spans="24:27" x14ac:dyDescent="0.25">
      <c r="X15694"/>
      <c r="Y15694"/>
      <c r="Z15694"/>
      <c r="AA15694"/>
    </row>
    <row r="15695" spans="24:27" x14ac:dyDescent="0.25">
      <c r="X15695"/>
      <c r="Y15695"/>
      <c r="Z15695"/>
      <c r="AA15695"/>
    </row>
    <row r="15696" spans="24:27" x14ac:dyDescent="0.25">
      <c r="X15696"/>
      <c r="Y15696"/>
      <c r="Z15696"/>
      <c r="AA15696"/>
    </row>
    <row r="15697" spans="24:27" x14ac:dyDescent="0.25">
      <c r="X15697"/>
      <c r="Y15697"/>
      <c r="Z15697"/>
      <c r="AA15697"/>
    </row>
    <row r="15698" spans="24:27" x14ac:dyDescent="0.25">
      <c r="X15698"/>
      <c r="Y15698"/>
      <c r="Z15698"/>
      <c r="AA15698"/>
    </row>
    <row r="15699" spans="24:27" x14ac:dyDescent="0.25">
      <c r="X15699"/>
      <c r="Y15699"/>
      <c r="Z15699"/>
      <c r="AA15699"/>
    </row>
    <row r="15700" spans="24:27" x14ac:dyDescent="0.25">
      <c r="X15700"/>
      <c r="Y15700"/>
      <c r="Z15700"/>
      <c r="AA15700"/>
    </row>
    <row r="15701" spans="24:27" x14ac:dyDescent="0.25">
      <c r="X15701"/>
      <c r="Y15701"/>
      <c r="Z15701"/>
      <c r="AA15701"/>
    </row>
    <row r="15702" spans="24:27" x14ac:dyDescent="0.25">
      <c r="X15702"/>
      <c r="Y15702"/>
      <c r="Z15702"/>
      <c r="AA15702"/>
    </row>
    <row r="15703" spans="24:27" x14ac:dyDescent="0.25">
      <c r="X15703"/>
      <c r="Y15703"/>
      <c r="Z15703"/>
      <c r="AA15703"/>
    </row>
    <row r="15704" spans="24:27" x14ac:dyDescent="0.25">
      <c r="X15704"/>
      <c r="Y15704"/>
      <c r="Z15704"/>
      <c r="AA15704"/>
    </row>
    <row r="15705" spans="24:27" x14ac:dyDescent="0.25">
      <c r="X15705"/>
      <c r="Y15705"/>
      <c r="Z15705"/>
      <c r="AA15705"/>
    </row>
    <row r="15706" spans="24:27" x14ac:dyDescent="0.25">
      <c r="X15706"/>
      <c r="Y15706"/>
      <c r="Z15706"/>
      <c r="AA15706"/>
    </row>
    <row r="15707" spans="24:27" x14ac:dyDescent="0.25">
      <c r="X15707"/>
      <c r="Y15707"/>
      <c r="Z15707"/>
      <c r="AA15707"/>
    </row>
    <row r="15708" spans="24:27" x14ac:dyDescent="0.25">
      <c r="X15708"/>
      <c r="Y15708"/>
      <c r="Z15708"/>
      <c r="AA15708"/>
    </row>
    <row r="15709" spans="24:27" x14ac:dyDescent="0.25">
      <c r="X15709"/>
      <c r="Y15709"/>
      <c r="Z15709"/>
      <c r="AA15709"/>
    </row>
    <row r="15710" spans="24:27" x14ac:dyDescent="0.25">
      <c r="X15710"/>
      <c r="Y15710"/>
      <c r="Z15710"/>
      <c r="AA15710"/>
    </row>
    <row r="15711" spans="24:27" x14ac:dyDescent="0.25">
      <c r="X15711"/>
      <c r="Y15711"/>
      <c r="Z15711"/>
      <c r="AA15711"/>
    </row>
    <row r="15712" spans="24:27" x14ac:dyDescent="0.25">
      <c r="X15712"/>
      <c r="Y15712"/>
      <c r="Z15712"/>
      <c r="AA15712"/>
    </row>
    <row r="15713" spans="24:27" x14ac:dyDescent="0.25">
      <c r="X15713"/>
      <c r="Y15713"/>
      <c r="Z15713"/>
      <c r="AA15713"/>
    </row>
    <row r="15714" spans="24:27" x14ac:dyDescent="0.25">
      <c r="X15714"/>
      <c r="Y15714"/>
      <c r="Z15714"/>
      <c r="AA15714"/>
    </row>
    <row r="15715" spans="24:27" x14ac:dyDescent="0.25">
      <c r="X15715"/>
      <c r="Y15715"/>
      <c r="Z15715"/>
      <c r="AA15715"/>
    </row>
    <row r="15716" spans="24:27" x14ac:dyDescent="0.25">
      <c r="X15716"/>
      <c r="Y15716"/>
      <c r="Z15716"/>
      <c r="AA15716"/>
    </row>
    <row r="15717" spans="24:27" x14ac:dyDescent="0.25">
      <c r="X15717"/>
      <c r="Y15717"/>
      <c r="Z15717"/>
      <c r="AA15717"/>
    </row>
    <row r="15718" spans="24:27" x14ac:dyDescent="0.25">
      <c r="X15718"/>
      <c r="Y15718"/>
      <c r="Z15718"/>
      <c r="AA15718"/>
    </row>
    <row r="15719" spans="24:27" x14ac:dyDescent="0.25">
      <c r="X15719"/>
      <c r="Y15719"/>
      <c r="Z15719"/>
      <c r="AA15719"/>
    </row>
    <row r="15720" spans="24:27" x14ac:dyDescent="0.25">
      <c r="X15720"/>
      <c r="Y15720"/>
      <c r="Z15720"/>
      <c r="AA15720"/>
    </row>
    <row r="15721" spans="24:27" x14ac:dyDescent="0.25">
      <c r="X15721"/>
      <c r="Y15721"/>
      <c r="Z15721"/>
      <c r="AA15721"/>
    </row>
    <row r="15722" spans="24:27" x14ac:dyDescent="0.25">
      <c r="X15722"/>
      <c r="Y15722"/>
      <c r="Z15722"/>
      <c r="AA15722"/>
    </row>
    <row r="15723" spans="24:27" x14ac:dyDescent="0.25">
      <c r="X15723"/>
      <c r="Y15723"/>
      <c r="Z15723"/>
      <c r="AA15723"/>
    </row>
    <row r="15724" spans="24:27" x14ac:dyDescent="0.25">
      <c r="X15724"/>
      <c r="Y15724"/>
      <c r="Z15724"/>
      <c r="AA15724"/>
    </row>
    <row r="15725" spans="24:27" x14ac:dyDescent="0.25">
      <c r="X15725"/>
      <c r="Y15725"/>
      <c r="Z15725"/>
      <c r="AA15725"/>
    </row>
    <row r="15726" spans="24:27" x14ac:dyDescent="0.25">
      <c r="X15726"/>
      <c r="Y15726"/>
      <c r="Z15726"/>
      <c r="AA15726"/>
    </row>
    <row r="15727" spans="24:27" x14ac:dyDescent="0.25">
      <c r="X15727"/>
      <c r="Y15727"/>
      <c r="Z15727"/>
      <c r="AA15727"/>
    </row>
    <row r="15728" spans="24:27" x14ac:dyDescent="0.25">
      <c r="X15728"/>
      <c r="Y15728"/>
      <c r="Z15728"/>
      <c r="AA15728"/>
    </row>
    <row r="15729" spans="24:27" x14ac:dyDescent="0.25">
      <c r="X15729"/>
      <c r="Y15729"/>
      <c r="Z15729"/>
      <c r="AA15729"/>
    </row>
    <row r="15730" spans="24:27" x14ac:dyDescent="0.25">
      <c r="X15730"/>
      <c r="Y15730"/>
      <c r="Z15730"/>
      <c r="AA15730"/>
    </row>
    <row r="15731" spans="24:27" x14ac:dyDescent="0.25">
      <c r="X15731"/>
      <c r="Y15731"/>
      <c r="Z15731"/>
      <c r="AA15731"/>
    </row>
    <row r="15732" spans="24:27" x14ac:dyDescent="0.25">
      <c r="X15732"/>
      <c r="Y15732"/>
      <c r="Z15732"/>
      <c r="AA15732"/>
    </row>
    <row r="15733" spans="24:27" x14ac:dyDescent="0.25">
      <c r="X15733"/>
      <c r="Y15733"/>
      <c r="Z15733"/>
      <c r="AA15733"/>
    </row>
    <row r="15734" spans="24:27" x14ac:dyDescent="0.25">
      <c r="X15734"/>
      <c r="Y15734"/>
      <c r="Z15734"/>
      <c r="AA15734"/>
    </row>
    <row r="15735" spans="24:27" x14ac:dyDescent="0.25">
      <c r="X15735"/>
      <c r="Y15735"/>
      <c r="Z15735"/>
      <c r="AA15735"/>
    </row>
    <row r="15736" spans="24:27" x14ac:dyDescent="0.25">
      <c r="X15736"/>
      <c r="Y15736"/>
      <c r="Z15736"/>
      <c r="AA15736"/>
    </row>
    <row r="15737" spans="24:27" x14ac:dyDescent="0.25">
      <c r="X15737"/>
      <c r="Y15737"/>
      <c r="Z15737"/>
      <c r="AA15737"/>
    </row>
    <row r="15738" spans="24:27" x14ac:dyDescent="0.25">
      <c r="X15738"/>
      <c r="Y15738"/>
      <c r="Z15738"/>
      <c r="AA15738"/>
    </row>
    <row r="15739" spans="24:27" x14ac:dyDescent="0.25">
      <c r="X15739"/>
      <c r="Y15739"/>
      <c r="Z15739"/>
      <c r="AA15739"/>
    </row>
    <row r="15740" spans="24:27" x14ac:dyDescent="0.25">
      <c r="X15740"/>
      <c r="Y15740"/>
      <c r="Z15740"/>
      <c r="AA15740"/>
    </row>
    <row r="15741" spans="24:27" x14ac:dyDescent="0.25">
      <c r="X15741"/>
      <c r="Y15741"/>
      <c r="Z15741"/>
      <c r="AA15741"/>
    </row>
    <row r="15742" spans="24:27" x14ac:dyDescent="0.25">
      <c r="X15742"/>
      <c r="Y15742"/>
      <c r="Z15742"/>
      <c r="AA15742"/>
    </row>
    <row r="15743" spans="24:27" x14ac:dyDescent="0.25">
      <c r="X15743"/>
      <c r="Y15743"/>
      <c r="Z15743"/>
      <c r="AA15743"/>
    </row>
    <row r="15744" spans="24:27" x14ac:dyDescent="0.25">
      <c r="X15744"/>
      <c r="Y15744"/>
      <c r="Z15744"/>
      <c r="AA15744"/>
    </row>
    <row r="15745" spans="24:27" x14ac:dyDescent="0.25">
      <c r="X15745"/>
      <c r="Y15745"/>
      <c r="Z15745"/>
      <c r="AA15745"/>
    </row>
    <row r="15746" spans="24:27" x14ac:dyDescent="0.25">
      <c r="X15746"/>
      <c r="Y15746"/>
      <c r="Z15746"/>
      <c r="AA15746"/>
    </row>
    <row r="15747" spans="24:27" x14ac:dyDescent="0.25">
      <c r="X15747"/>
      <c r="Y15747"/>
      <c r="Z15747"/>
      <c r="AA15747"/>
    </row>
    <row r="15748" spans="24:27" x14ac:dyDescent="0.25">
      <c r="X15748"/>
      <c r="Y15748"/>
      <c r="Z15748"/>
      <c r="AA15748"/>
    </row>
    <row r="15749" spans="24:27" x14ac:dyDescent="0.25">
      <c r="X15749"/>
      <c r="Y15749"/>
      <c r="Z15749"/>
      <c r="AA15749"/>
    </row>
    <row r="15750" spans="24:27" x14ac:dyDescent="0.25">
      <c r="X15750"/>
      <c r="Y15750"/>
      <c r="Z15750"/>
      <c r="AA15750"/>
    </row>
    <row r="15751" spans="24:27" x14ac:dyDescent="0.25">
      <c r="X15751"/>
      <c r="Y15751"/>
      <c r="Z15751"/>
      <c r="AA15751"/>
    </row>
    <row r="15752" spans="24:27" x14ac:dyDescent="0.25">
      <c r="X15752"/>
      <c r="Y15752"/>
      <c r="Z15752"/>
      <c r="AA15752"/>
    </row>
    <row r="15753" spans="24:27" x14ac:dyDescent="0.25">
      <c r="X15753"/>
      <c r="Y15753"/>
      <c r="Z15753"/>
      <c r="AA15753"/>
    </row>
    <row r="15754" spans="24:27" x14ac:dyDescent="0.25">
      <c r="X15754"/>
      <c r="Y15754"/>
      <c r="Z15754"/>
      <c r="AA15754"/>
    </row>
    <row r="15755" spans="24:27" x14ac:dyDescent="0.25">
      <c r="X15755"/>
      <c r="Y15755"/>
      <c r="Z15755"/>
      <c r="AA15755"/>
    </row>
    <row r="15756" spans="24:27" x14ac:dyDescent="0.25">
      <c r="X15756"/>
      <c r="Y15756"/>
      <c r="Z15756"/>
      <c r="AA15756"/>
    </row>
    <row r="15757" spans="24:27" x14ac:dyDescent="0.25">
      <c r="X15757"/>
      <c r="Y15757"/>
      <c r="Z15757"/>
      <c r="AA15757"/>
    </row>
    <row r="15758" spans="24:27" x14ac:dyDescent="0.25">
      <c r="X15758"/>
      <c r="Y15758"/>
      <c r="Z15758"/>
      <c r="AA15758"/>
    </row>
    <row r="15759" spans="24:27" x14ac:dyDescent="0.25">
      <c r="X15759"/>
      <c r="Y15759"/>
      <c r="Z15759"/>
      <c r="AA15759"/>
    </row>
    <row r="15760" spans="24:27" x14ac:dyDescent="0.25">
      <c r="X15760"/>
      <c r="Y15760"/>
      <c r="Z15760"/>
      <c r="AA15760"/>
    </row>
    <row r="15761" spans="24:27" x14ac:dyDescent="0.25">
      <c r="X15761"/>
      <c r="Y15761"/>
      <c r="Z15761"/>
      <c r="AA15761"/>
    </row>
    <row r="15762" spans="24:27" x14ac:dyDescent="0.25">
      <c r="X15762"/>
      <c r="Y15762"/>
      <c r="Z15762"/>
      <c r="AA15762"/>
    </row>
    <row r="15763" spans="24:27" x14ac:dyDescent="0.25">
      <c r="X15763"/>
      <c r="Y15763"/>
      <c r="Z15763"/>
      <c r="AA15763"/>
    </row>
    <row r="15764" spans="24:27" x14ac:dyDescent="0.25">
      <c r="X15764"/>
      <c r="Y15764"/>
      <c r="Z15764"/>
      <c r="AA15764"/>
    </row>
    <row r="15765" spans="24:27" x14ac:dyDescent="0.25">
      <c r="X15765"/>
      <c r="Y15765"/>
      <c r="Z15765"/>
      <c r="AA15765"/>
    </row>
    <row r="15766" spans="24:27" x14ac:dyDescent="0.25">
      <c r="X15766"/>
      <c r="Y15766"/>
      <c r="Z15766"/>
      <c r="AA15766"/>
    </row>
    <row r="15767" spans="24:27" x14ac:dyDescent="0.25">
      <c r="X15767"/>
      <c r="Y15767"/>
      <c r="Z15767"/>
      <c r="AA15767"/>
    </row>
    <row r="15768" spans="24:27" x14ac:dyDescent="0.25">
      <c r="X15768"/>
      <c r="Y15768"/>
      <c r="Z15768"/>
      <c r="AA15768"/>
    </row>
    <row r="15769" spans="24:27" x14ac:dyDescent="0.25">
      <c r="X15769"/>
      <c r="Y15769"/>
      <c r="Z15769"/>
      <c r="AA15769"/>
    </row>
    <row r="15770" spans="24:27" x14ac:dyDescent="0.25">
      <c r="X15770"/>
      <c r="Y15770"/>
      <c r="Z15770"/>
      <c r="AA15770"/>
    </row>
    <row r="15771" spans="24:27" x14ac:dyDescent="0.25">
      <c r="X15771"/>
      <c r="Y15771"/>
      <c r="Z15771"/>
      <c r="AA15771"/>
    </row>
    <row r="15772" spans="24:27" x14ac:dyDescent="0.25">
      <c r="X15772"/>
      <c r="Y15772"/>
      <c r="Z15772"/>
      <c r="AA15772"/>
    </row>
    <row r="15773" spans="24:27" x14ac:dyDescent="0.25">
      <c r="X15773"/>
      <c r="Y15773"/>
      <c r="Z15773"/>
      <c r="AA15773"/>
    </row>
    <row r="15774" spans="24:27" x14ac:dyDescent="0.25">
      <c r="X15774"/>
      <c r="Y15774"/>
      <c r="Z15774"/>
      <c r="AA15774"/>
    </row>
    <row r="15775" spans="24:27" x14ac:dyDescent="0.25">
      <c r="X15775"/>
      <c r="Y15775"/>
      <c r="Z15775"/>
      <c r="AA15775"/>
    </row>
    <row r="15776" spans="24:27" x14ac:dyDescent="0.25">
      <c r="X15776"/>
      <c r="Y15776"/>
      <c r="Z15776"/>
      <c r="AA15776"/>
    </row>
    <row r="15777" spans="24:27" x14ac:dyDescent="0.25">
      <c r="X15777"/>
      <c r="Y15777"/>
      <c r="Z15777"/>
      <c r="AA15777"/>
    </row>
    <row r="15778" spans="24:27" x14ac:dyDescent="0.25">
      <c r="X15778"/>
      <c r="Y15778"/>
      <c r="Z15778"/>
      <c r="AA15778"/>
    </row>
    <row r="15779" spans="24:27" x14ac:dyDescent="0.25">
      <c r="X15779"/>
      <c r="Y15779"/>
      <c r="Z15779"/>
      <c r="AA15779"/>
    </row>
    <row r="15780" spans="24:27" x14ac:dyDescent="0.25">
      <c r="X15780"/>
      <c r="Y15780"/>
      <c r="Z15780"/>
      <c r="AA15780"/>
    </row>
    <row r="15781" spans="24:27" x14ac:dyDescent="0.25">
      <c r="X15781"/>
      <c r="Y15781"/>
      <c r="Z15781"/>
      <c r="AA15781"/>
    </row>
    <row r="15782" spans="24:27" x14ac:dyDescent="0.25">
      <c r="X15782"/>
      <c r="Y15782"/>
      <c r="Z15782"/>
      <c r="AA15782"/>
    </row>
    <row r="15783" spans="24:27" x14ac:dyDescent="0.25">
      <c r="X15783"/>
      <c r="Y15783"/>
      <c r="Z15783"/>
      <c r="AA15783"/>
    </row>
    <row r="15784" spans="24:27" x14ac:dyDescent="0.25">
      <c r="X15784"/>
      <c r="Y15784"/>
      <c r="Z15784"/>
      <c r="AA15784"/>
    </row>
    <row r="15785" spans="24:27" x14ac:dyDescent="0.25">
      <c r="X15785"/>
      <c r="Y15785"/>
      <c r="Z15785"/>
      <c r="AA15785"/>
    </row>
    <row r="15786" spans="24:27" x14ac:dyDescent="0.25">
      <c r="X15786"/>
      <c r="Y15786"/>
      <c r="Z15786"/>
      <c r="AA15786"/>
    </row>
    <row r="15787" spans="24:27" x14ac:dyDescent="0.25">
      <c r="X15787"/>
      <c r="Y15787"/>
      <c r="Z15787"/>
      <c r="AA15787"/>
    </row>
    <row r="15788" spans="24:27" x14ac:dyDescent="0.25">
      <c r="X15788"/>
      <c r="Y15788"/>
      <c r="Z15788"/>
      <c r="AA15788"/>
    </row>
    <row r="15789" spans="24:27" x14ac:dyDescent="0.25">
      <c r="X15789"/>
      <c r="Y15789"/>
      <c r="Z15789"/>
      <c r="AA15789"/>
    </row>
    <row r="15790" spans="24:27" x14ac:dyDescent="0.25">
      <c r="X15790"/>
      <c r="Y15790"/>
      <c r="Z15790"/>
      <c r="AA15790"/>
    </row>
    <row r="15791" spans="24:27" x14ac:dyDescent="0.25">
      <c r="X15791"/>
      <c r="Y15791"/>
      <c r="Z15791"/>
      <c r="AA15791"/>
    </row>
    <row r="15792" spans="24:27" x14ac:dyDescent="0.25">
      <c r="X15792"/>
      <c r="Y15792"/>
      <c r="Z15792"/>
      <c r="AA15792"/>
    </row>
    <row r="15793" spans="24:27" x14ac:dyDescent="0.25">
      <c r="X15793"/>
      <c r="Y15793"/>
      <c r="Z15793"/>
      <c r="AA15793"/>
    </row>
    <row r="15794" spans="24:27" x14ac:dyDescent="0.25">
      <c r="X15794"/>
      <c r="Y15794"/>
      <c r="Z15794"/>
      <c r="AA15794"/>
    </row>
    <row r="15795" spans="24:27" x14ac:dyDescent="0.25">
      <c r="X15795"/>
      <c r="Y15795"/>
      <c r="Z15795"/>
      <c r="AA15795"/>
    </row>
    <row r="15796" spans="24:27" x14ac:dyDescent="0.25">
      <c r="X15796"/>
      <c r="Y15796"/>
      <c r="Z15796"/>
      <c r="AA15796"/>
    </row>
    <row r="15797" spans="24:27" x14ac:dyDescent="0.25">
      <c r="X15797"/>
      <c r="Y15797"/>
      <c r="Z15797"/>
      <c r="AA15797"/>
    </row>
    <row r="15798" spans="24:27" x14ac:dyDescent="0.25">
      <c r="X15798"/>
      <c r="Y15798"/>
      <c r="Z15798"/>
      <c r="AA15798"/>
    </row>
    <row r="15799" spans="24:27" x14ac:dyDescent="0.25">
      <c r="X15799"/>
      <c r="Y15799"/>
      <c r="Z15799"/>
      <c r="AA15799"/>
    </row>
    <row r="15800" spans="24:27" x14ac:dyDescent="0.25">
      <c r="X15800"/>
      <c r="Y15800"/>
      <c r="Z15800"/>
      <c r="AA15800"/>
    </row>
    <row r="15801" spans="24:27" x14ac:dyDescent="0.25">
      <c r="X15801"/>
      <c r="Y15801"/>
      <c r="Z15801"/>
      <c r="AA15801"/>
    </row>
    <row r="15802" spans="24:27" x14ac:dyDescent="0.25">
      <c r="X15802"/>
      <c r="Y15802"/>
      <c r="Z15802"/>
      <c r="AA15802"/>
    </row>
    <row r="15803" spans="24:27" x14ac:dyDescent="0.25">
      <c r="X15803"/>
      <c r="Y15803"/>
      <c r="Z15803"/>
      <c r="AA15803"/>
    </row>
    <row r="15804" spans="24:27" x14ac:dyDescent="0.25">
      <c r="X15804"/>
      <c r="Y15804"/>
      <c r="Z15804"/>
      <c r="AA15804"/>
    </row>
    <row r="15805" spans="24:27" x14ac:dyDescent="0.25">
      <c r="X15805"/>
      <c r="Y15805"/>
      <c r="Z15805"/>
      <c r="AA15805"/>
    </row>
    <row r="15806" spans="24:27" x14ac:dyDescent="0.25">
      <c r="X15806"/>
      <c r="Y15806"/>
      <c r="Z15806"/>
      <c r="AA15806"/>
    </row>
    <row r="15807" spans="24:27" x14ac:dyDescent="0.25">
      <c r="X15807"/>
      <c r="Y15807"/>
      <c r="Z15807"/>
      <c r="AA15807"/>
    </row>
    <row r="15808" spans="24:27" x14ac:dyDescent="0.25">
      <c r="X15808"/>
      <c r="Y15808"/>
      <c r="Z15808"/>
      <c r="AA15808"/>
    </row>
    <row r="15809" spans="24:27" x14ac:dyDescent="0.25">
      <c r="X15809"/>
      <c r="Y15809"/>
      <c r="Z15809"/>
      <c r="AA15809"/>
    </row>
    <row r="15810" spans="24:27" x14ac:dyDescent="0.25">
      <c r="X15810"/>
      <c r="Y15810"/>
      <c r="Z15810"/>
      <c r="AA15810"/>
    </row>
    <row r="15811" spans="24:27" x14ac:dyDescent="0.25">
      <c r="X15811"/>
      <c r="Y15811"/>
      <c r="Z15811"/>
      <c r="AA15811"/>
    </row>
    <row r="15812" spans="24:27" x14ac:dyDescent="0.25">
      <c r="X15812"/>
      <c r="Y15812"/>
      <c r="Z15812"/>
      <c r="AA15812"/>
    </row>
    <row r="15813" spans="24:27" x14ac:dyDescent="0.25">
      <c r="X15813"/>
      <c r="Y15813"/>
      <c r="Z15813"/>
      <c r="AA15813"/>
    </row>
    <row r="15814" spans="24:27" x14ac:dyDescent="0.25">
      <c r="X15814"/>
      <c r="Y15814"/>
      <c r="Z15814"/>
      <c r="AA15814"/>
    </row>
    <row r="15815" spans="24:27" x14ac:dyDescent="0.25">
      <c r="X15815"/>
      <c r="Y15815"/>
      <c r="Z15815"/>
      <c r="AA15815"/>
    </row>
    <row r="15816" spans="24:27" x14ac:dyDescent="0.25">
      <c r="X15816"/>
      <c r="Y15816"/>
      <c r="Z15816"/>
      <c r="AA15816"/>
    </row>
    <row r="15817" spans="24:27" x14ac:dyDescent="0.25">
      <c r="X15817"/>
      <c r="Y15817"/>
      <c r="Z15817"/>
      <c r="AA15817"/>
    </row>
    <row r="15818" spans="24:27" x14ac:dyDescent="0.25">
      <c r="X15818"/>
      <c r="Y15818"/>
      <c r="Z15818"/>
      <c r="AA15818"/>
    </row>
    <row r="15819" spans="24:27" x14ac:dyDescent="0.25">
      <c r="X15819"/>
      <c r="Y15819"/>
      <c r="Z15819"/>
      <c r="AA15819"/>
    </row>
    <row r="15820" spans="24:27" x14ac:dyDescent="0.25">
      <c r="X15820"/>
      <c r="Y15820"/>
      <c r="Z15820"/>
      <c r="AA15820"/>
    </row>
    <row r="15821" spans="24:27" x14ac:dyDescent="0.25">
      <c r="X15821"/>
      <c r="Y15821"/>
      <c r="Z15821"/>
      <c r="AA15821"/>
    </row>
    <row r="15822" spans="24:27" x14ac:dyDescent="0.25">
      <c r="X15822"/>
      <c r="Y15822"/>
      <c r="Z15822"/>
      <c r="AA15822"/>
    </row>
    <row r="15823" spans="24:27" x14ac:dyDescent="0.25">
      <c r="X15823"/>
      <c r="Y15823"/>
      <c r="Z15823"/>
      <c r="AA15823"/>
    </row>
    <row r="15824" spans="24:27" x14ac:dyDescent="0.25">
      <c r="X15824"/>
      <c r="Y15824"/>
      <c r="Z15824"/>
      <c r="AA15824"/>
    </row>
    <row r="15825" spans="24:27" x14ac:dyDescent="0.25">
      <c r="X15825"/>
      <c r="Y15825"/>
      <c r="Z15825"/>
      <c r="AA15825"/>
    </row>
    <row r="15826" spans="24:27" x14ac:dyDescent="0.25">
      <c r="X15826"/>
      <c r="Y15826"/>
      <c r="Z15826"/>
      <c r="AA15826"/>
    </row>
    <row r="15827" spans="24:27" x14ac:dyDescent="0.25">
      <c r="X15827"/>
      <c r="Y15827"/>
      <c r="Z15827"/>
      <c r="AA15827"/>
    </row>
    <row r="15828" spans="24:27" x14ac:dyDescent="0.25">
      <c r="X15828"/>
      <c r="Y15828"/>
      <c r="Z15828"/>
      <c r="AA15828"/>
    </row>
    <row r="15829" spans="24:27" x14ac:dyDescent="0.25">
      <c r="X15829"/>
      <c r="Y15829"/>
      <c r="Z15829"/>
      <c r="AA15829"/>
    </row>
    <row r="15830" spans="24:27" x14ac:dyDescent="0.25">
      <c r="X15830"/>
      <c r="Y15830"/>
      <c r="Z15830"/>
      <c r="AA15830"/>
    </row>
    <row r="15831" spans="24:27" x14ac:dyDescent="0.25">
      <c r="X15831"/>
      <c r="Y15831"/>
      <c r="Z15831"/>
      <c r="AA15831"/>
    </row>
    <row r="15832" spans="24:27" x14ac:dyDescent="0.25">
      <c r="X15832"/>
      <c r="Y15832"/>
      <c r="Z15832"/>
      <c r="AA15832"/>
    </row>
    <row r="15833" spans="24:27" x14ac:dyDescent="0.25">
      <c r="X15833"/>
      <c r="Y15833"/>
      <c r="Z15833"/>
      <c r="AA15833"/>
    </row>
    <row r="15834" spans="24:27" x14ac:dyDescent="0.25">
      <c r="X15834"/>
      <c r="Y15834"/>
      <c r="Z15834"/>
      <c r="AA15834"/>
    </row>
    <row r="15835" spans="24:27" x14ac:dyDescent="0.25">
      <c r="X15835"/>
      <c r="Y15835"/>
      <c r="Z15835"/>
      <c r="AA15835"/>
    </row>
    <row r="15836" spans="24:27" x14ac:dyDescent="0.25">
      <c r="X15836"/>
      <c r="Y15836"/>
      <c r="Z15836"/>
      <c r="AA15836"/>
    </row>
    <row r="15837" spans="24:27" x14ac:dyDescent="0.25">
      <c r="X15837"/>
      <c r="Y15837"/>
      <c r="Z15837"/>
      <c r="AA15837"/>
    </row>
    <row r="15838" spans="24:27" x14ac:dyDescent="0.25">
      <c r="X15838"/>
      <c r="Y15838"/>
      <c r="Z15838"/>
      <c r="AA15838"/>
    </row>
    <row r="15839" spans="24:27" x14ac:dyDescent="0.25">
      <c r="X15839"/>
      <c r="Y15839"/>
      <c r="Z15839"/>
      <c r="AA15839"/>
    </row>
    <row r="15840" spans="24:27" x14ac:dyDescent="0.25">
      <c r="X15840"/>
      <c r="Y15840"/>
      <c r="Z15840"/>
      <c r="AA15840"/>
    </row>
    <row r="15841" spans="24:27" x14ac:dyDescent="0.25">
      <c r="X15841"/>
      <c r="Y15841"/>
      <c r="Z15841"/>
      <c r="AA15841"/>
    </row>
    <row r="15842" spans="24:27" x14ac:dyDescent="0.25">
      <c r="X15842"/>
      <c r="Y15842"/>
      <c r="Z15842"/>
      <c r="AA15842"/>
    </row>
    <row r="15843" spans="24:27" x14ac:dyDescent="0.25">
      <c r="X15843"/>
      <c r="Y15843"/>
      <c r="Z15843"/>
      <c r="AA15843"/>
    </row>
    <row r="15844" spans="24:27" x14ac:dyDescent="0.25">
      <c r="X15844"/>
      <c r="Y15844"/>
      <c r="Z15844"/>
      <c r="AA15844"/>
    </row>
    <row r="15845" spans="24:27" x14ac:dyDescent="0.25">
      <c r="X15845"/>
      <c r="Y15845"/>
      <c r="Z15845"/>
      <c r="AA15845"/>
    </row>
    <row r="15846" spans="24:27" x14ac:dyDescent="0.25">
      <c r="X15846"/>
      <c r="Y15846"/>
      <c r="Z15846"/>
      <c r="AA15846"/>
    </row>
    <row r="15847" spans="24:27" x14ac:dyDescent="0.25">
      <c r="X15847"/>
      <c r="Y15847"/>
      <c r="Z15847"/>
      <c r="AA15847"/>
    </row>
    <row r="15848" spans="24:27" x14ac:dyDescent="0.25">
      <c r="X15848"/>
      <c r="Y15848"/>
      <c r="Z15848"/>
      <c r="AA15848"/>
    </row>
    <row r="15849" spans="24:27" x14ac:dyDescent="0.25">
      <c r="X15849"/>
      <c r="Y15849"/>
      <c r="Z15849"/>
      <c r="AA15849"/>
    </row>
    <row r="15850" spans="24:27" x14ac:dyDescent="0.25">
      <c r="X15850"/>
      <c r="Y15850"/>
      <c r="Z15850"/>
      <c r="AA15850"/>
    </row>
    <row r="15851" spans="24:27" x14ac:dyDescent="0.25">
      <c r="X15851"/>
      <c r="Y15851"/>
      <c r="Z15851"/>
      <c r="AA15851"/>
    </row>
    <row r="15852" spans="24:27" x14ac:dyDescent="0.25">
      <c r="X15852"/>
      <c r="Y15852"/>
      <c r="Z15852"/>
      <c r="AA15852"/>
    </row>
    <row r="15853" spans="24:27" x14ac:dyDescent="0.25">
      <c r="X15853"/>
      <c r="Y15853"/>
      <c r="Z15853"/>
      <c r="AA15853"/>
    </row>
    <row r="15854" spans="24:27" x14ac:dyDescent="0.25">
      <c r="X15854"/>
      <c r="Y15854"/>
      <c r="Z15854"/>
      <c r="AA15854"/>
    </row>
    <row r="15855" spans="24:27" x14ac:dyDescent="0.25">
      <c r="X15855"/>
      <c r="Y15855"/>
      <c r="Z15855"/>
      <c r="AA15855"/>
    </row>
    <row r="15856" spans="24:27" x14ac:dyDescent="0.25">
      <c r="X15856"/>
      <c r="Y15856"/>
      <c r="Z15856"/>
      <c r="AA15856"/>
    </row>
    <row r="15857" spans="24:27" x14ac:dyDescent="0.25">
      <c r="X15857"/>
      <c r="Y15857"/>
      <c r="Z15857"/>
      <c r="AA15857"/>
    </row>
    <row r="15858" spans="24:27" x14ac:dyDescent="0.25">
      <c r="X15858"/>
      <c r="Y15858"/>
      <c r="Z15858"/>
      <c r="AA15858"/>
    </row>
    <row r="15859" spans="24:27" x14ac:dyDescent="0.25">
      <c r="X15859"/>
      <c r="Y15859"/>
      <c r="Z15859"/>
      <c r="AA15859"/>
    </row>
    <row r="15860" spans="24:27" x14ac:dyDescent="0.25">
      <c r="X15860"/>
      <c r="Y15860"/>
      <c r="Z15860"/>
      <c r="AA15860"/>
    </row>
    <row r="15861" spans="24:27" x14ac:dyDescent="0.25">
      <c r="X15861"/>
      <c r="Y15861"/>
      <c r="Z15861"/>
      <c r="AA15861"/>
    </row>
    <row r="15862" spans="24:27" x14ac:dyDescent="0.25">
      <c r="X15862"/>
      <c r="Y15862"/>
      <c r="Z15862"/>
      <c r="AA15862"/>
    </row>
    <row r="15863" spans="24:27" x14ac:dyDescent="0.25">
      <c r="X15863"/>
      <c r="Y15863"/>
      <c r="Z15863"/>
      <c r="AA15863"/>
    </row>
    <row r="15864" spans="24:27" x14ac:dyDescent="0.25">
      <c r="X15864"/>
      <c r="Y15864"/>
      <c r="Z15864"/>
      <c r="AA15864"/>
    </row>
    <row r="15865" spans="24:27" x14ac:dyDescent="0.25">
      <c r="X15865"/>
      <c r="Y15865"/>
      <c r="Z15865"/>
      <c r="AA15865"/>
    </row>
    <row r="15866" spans="24:27" x14ac:dyDescent="0.25">
      <c r="X15866"/>
      <c r="Y15866"/>
      <c r="Z15866"/>
      <c r="AA15866"/>
    </row>
    <row r="15867" spans="24:27" x14ac:dyDescent="0.25">
      <c r="X15867"/>
      <c r="Y15867"/>
      <c r="Z15867"/>
      <c r="AA15867"/>
    </row>
    <row r="15868" spans="24:27" x14ac:dyDescent="0.25">
      <c r="X15868"/>
      <c r="Y15868"/>
      <c r="Z15868"/>
      <c r="AA15868"/>
    </row>
    <row r="15869" spans="24:27" x14ac:dyDescent="0.25">
      <c r="X15869"/>
      <c r="Y15869"/>
      <c r="Z15869"/>
      <c r="AA15869"/>
    </row>
    <row r="15870" spans="24:27" x14ac:dyDescent="0.25">
      <c r="X15870"/>
      <c r="Y15870"/>
      <c r="Z15870"/>
      <c r="AA15870"/>
    </row>
    <row r="15871" spans="24:27" x14ac:dyDescent="0.25">
      <c r="X15871"/>
      <c r="Y15871"/>
      <c r="Z15871"/>
      <c r="AA15871"/>
    </row>
    <row r="15872" spans="24:27" x14ac:dyDescent="0.25">
      <c r="X15872"/>
      <c r="Y15872"/>
      <c r="Z15872"/>
      <c r="AA15872"/>
    </row>
    <row r="15873" spans="24:27" x14ac:dyDescent="0.25">
      <c r="X15873"/>
      <c r="Y15873"/>
      <c r="Z15873"/>
      <c r="AA15873"/>
    </row>
    <row r="15874" spans="24:27" x14ac:dyDescent="0.25">
      <c r="X15874"/>
      <c r="Y15874"/>
      <c r="Z15874"/>
      <c r="AA15874"/>
    </row>
    <row r="15875" spans="24:27" x14ac:dyDescent="0.25">
      <c r="X15875"/>
      <c r="Y15875"/>
      <c r="Z15875"/>
      <c r="AA15875"/>
    </row>
    <row r="15876" spans="24:27" x14ac:dyDescent="0.25">
      <c r="X15876"/>
      <c r="Y15876"/>
      <c r="Z15876"/>
      <c r="AA15876"/>
    </row>
    <row r="15877" spans="24:27" x14ac:dyDescent="0.25">
      <c r="X15877"/>
      <c r="Y15877"/>
      <c r="Z15877"/>
      <c r="AA15877"/>
    </row>
    <row r="15878" spans="24:27" x14ac:dyDescent="0.25">
      <c r="X15878"/>
      <c r="Y15878"/>
      <c r="Z15878"/>
      <c r="AA15878"/>
    </row>
    <row r="15879" spans="24:27" x14ac:dyDescent="0.25">
      <c r="X15879"/>
      <c r="Y15879"/>
      <c r="Z15879"/>
      <c r="AA15879"/>
    </row>
    <row r="15880" spans="24:27" x14ac:dyDescent="0.25">
      <c r="X15880"/>
      <c r="Y15880"/>
      <c r="Z15880"/>
      <c r="AA15880"/>
    </row>
    <row r="15881" spans="24:27" x14ac:dyDescent="0.25">
      <c r="X15881"/>
      <c r="Y15881"/>
      <c r="Z15881"/>
      <c r="AA15881"/>
    </row>
    <row r="15882" spans="24:27" x14ac:dyDescent="0.25">
      <c r="X15882"/>
      <c r="Y15882"/>
      <c r="Z15882"/>
      <c r="AA15882"/>
    </row>
    <row r="15883" spans="24:27" x14ac:dyDescent="0.25">
      <c r="X15883"/>
      <c r="Y15883"/>
      <c r="Z15883"/>
      <c r="AA15883"/>
    </row>
    <row r="15884" spans="24:27" x14ac:dyDescent="0.25">
      <c r="X15884"/>
      <c r="Y15884"/>
      <c r="Z15884"/>
      <c r="AA15884"/>
    </row>
    <row r="15885" spans="24:27" x14ac:dyDescent="0.25">
      <c r="X15885"/>
      <c r="Y15885"/>
      <c r="Z15885"/>
      <c r="AA15885"/>
    </row>
    <row r="15886" spans="24:27" x14ac:dyDescent="0.25">
      <c r="X15886"/>
      <c r="Y15886"/>
      <c r="Z15886"/>
      <c r="AA15886"/>
    </row>
    <row r="15887" spans="24:27" x14ac:dyDescent="0.25">
      <c r="X15887"/>
      <c r="Y15887"/>
      <c r="Z15887"/>
      <c r="AA15887"/>
    </row>
    <row r="15888" spans="24:27" x14ac:dyDescent="0.25">
      <c r="X15888"/>
      <c r="Y15888"/>
      <c r="Z15888"/>
      <c r="AA15888"/>
    </row>
    <row r="15889" spans="24:27" x14ac:dyDescent="0.25">
      <c r="X15889"/>
      <c r="Y15889"/>
      <c r="Z15889"/>
      <c r="AA15889"/>
    </row>
    <row r="15890" spans="24:27" x14ac:dyDescent="0.25">
      <c r="X15890"/>
      <c r="Y15890"/>
      <c r="Z15890"/>
      <c r="AA15890"/>
    </row>
    <row r="15891" spans="24:27" x14ac:dyDescent="0.25">
      <c r="X15891"/>
      <c r="Y15891"/>
      <c r="Z15891"/>
      <c r="AA15891"/>
    </row>
    <row r="15892" spans="24:27" x14ac:dyDescent="0.25">
      <c r="X15892"/>
      <c r="Y15892"/>
      <c r="Z15892"/>
      <c r="AA15892"/>
    </row>
    <row r="15893" spans="24:27" x14ac:dyDescent="0.25">
      <c r="X15893"/>
      <c r="Y15893"/>
      <c r="Z15893"/>
      <c r="AA15893"/>
    </row>
    <row r="15894" spans="24:27" x14ac:dyDescent="0.25">
      <c r="X15894"/>
      <c r="Y15894"/>
      <c r="Z15894"/>
      <c r="AA15894"/>
    </row>
    <row r="15895" spans="24:27" x14ac:dyDescent="0.25">
      <c r="X15895"/>
      <c r="Y15895"/>
      <c r="Z15895"/>
      <c r="AA15895"/>
    </row>
    <row r="15896" spans="24:27" x14ac:dyDescent="0.25">
      <c r="X15896"/>
      <c r="Y15896"/>
      <c r="Z15896"/>
      <c r="AA15896"/>
    </row>
    <row r="15897" spans="24:27" x14ac:dyDescent="0.25">
      <c r="X15897"/>
      <c r="Y15897"/>
      <c r="Z15897"/>
      <c r="AA15897"/>
    </row>
    <row r="15898" spans="24:27" x14ac:dyDescent="0.25">
      <c r="X15898"/>
      <c r="Y15898"/>
      <c r="Z15898"/>
      <c r="AA15898"/>
    </row>
    <row r="15899" spans="24:27" x14ac:dyDescent="0.25">
      <c r="X15899"/>
      <c r="Y15899"/>
      <c r="Z15899"/>
      <c r="AA15899"/>
    </row>
    <row r="15900" spans="24:27" x14ac:dyDescent="0.25">
      <c r="X15900"/>
      <c r="Y15900"/>
      <c r="Z15900"/>
      <c r="AA15900"/>
    </row>
    <row r="15901" spans="24:27" x14ac:dyDescent="0.25">
      <c r="X15901"/>
      <c r="Y15901"/>
      <c r="Z15901"/>
      <c r="AA15901"/>
    </row>
    <row r="15902" spans="24:27" x14ac:dyDescent="0.25">
      <c r="X15902"/>
      <c r="Y15902"/>
      <c r="Z15902"/>
      <c r="AA15902"/>
    </row>
    <row r="15903" spans="24:27" x14ac:dyDescent="0.25">
      <c r="X15903"/>
      <c r="Y15903"/>
      <c r="Z15903"/>
      <c r="AA15903"/>
    </row>
    <row r="15904" spans="24:27" x14ac:dyDescent="0.25">
      <c r="X15904"/>
      <c r="Y15904"/>
      <c r="Z15904"/>
      <c r="AA15904"/>
    </row>
    <row r="15905" spans="24:27" x14ac:dyDescent="0.25">
      <c r="X15905"/>
      <c r="Y15905"/>
      <c r="Z15905"/>
      <c r="AA15905"/>
    </row>
    <row r="15906" spans="24:27" x14ac:dyDescent="0.25">
      <c r="X15906"/>
      <c r="Y15906"/>
      <c r="Z15906"/>
      <c r="AA15906"/>
    </row>
    <row r="15907" spans="24:27" x14ac:dyDescent="0.25">
      <c r="X15907"/>
      <c r="Y15907"/>
      <c r="Z15907"/>
      <c r="AA15907"/>
    </row>
    <row r="15908" spans="24:27" x14ac:dyDescent="0.25">
      <c r="X15908"/>
      <c r="Y15908"/>
      <c r="Z15908"/>
      <c r="AA15908"/>
    </row>
    <row r="15909" spans="24:27" x14ac:dyDescent="0.25">
      <c r="X15909"/>
      <c r="Y15909"/>
      <c r="Z15909"/>
      <c r="AA15909"/>
    </row>
    <row r="15910" spans="24:27" x14ac:dyDescent="0.25">
      <c r="X15910"/>
      <c r="Y15910"/>
      <c r="Z15910"/>
      <c r="AA15910"/>
    </row>
    <row r="15911" spans="24:27" x14ac:dyDescent="0.25">
      <c r="X15911"/>
      <c r="Y15911"/>
      <c r="Z15911"/>
      <c r="AA15911"/>
    </row>
    <row r="15912" spans="24:27" x14ac:dyDescent="0.25">
      <c r="X15912"/>
      <c r="Y15912"/>
      <c r="Z15912"/>
      <c r="AA15912"/>
    </row>
    <row r="15913" spans="24:27" x14ac:dyDescent="0.25">
      <c r="X15913"/>
      <c r="Y15913"/>
      <c r="Z15913"/>
      <c r="AA15913"/>
    </row>
    <row r="15914" spans="24:27" x14ac:dyDescent="0.25">
      <c r="X15914"/>
      <c r="Y15914"/>
      <c r="Z15914"/>
      <c r="AA15914"/>
    </row>
    <row r="15915" spans="24:27" x14ac:dyDescent="0.25">
      <c r="X15915"/>
      <c r="Y15915"/>
      <c r="Z15915"/>
      <c r="AA15915"/>
    </row>
    <row r="15916" spans="24:27" x14ac:dyDescent="0.25">
      <c r="X15916"/>
      <c r="Y15916"/>
      <c r="Z15916"/>
      <c r="AA15916"/>
    </row>
    <row r="15917" spans="24:27" x14ac:dyDescent="0.25">
      <c r="X15917"/>
      <c r="Y15917"/>
      <c r="Z15917"/>
      <c r="AA15917"/>
    </row>
    <row r="15918" spans="24:27" x14ac:dyDescent="0.25">
      <c r="X15918"/>
      <c r="Y15918"/>
      <c r="Z15918"/>
      <c r="AA15918"/>
    </row>
    <row r="15919" spans="24:27" x14ac:dyDescent="0.25">
      <c r="X15919"/>
      <c r="Y15919"/>
      <c r="Z15919"/>
      <c r="AA15919"/>
    </row>
    <row r="15920" spans="24:27" x14ac:dyDescent="0.25">
      <c r="X15920"/>
      <c r="Y15920"/>
      <c r="Z15920"/>
      <c r="AA15920"/>
    </row>
    <row r="15921" spans="24:27" x14ac:dyDescent="0.25">
      <c r="X15921"/>
      <c r="Y15921"/>
      <c r="Z15921"/>
      <c r="AA15921"/>
    </row>
    <row r="15922" spans="24:27" x14ac:dyDescent="0.25">
      <c r="X15922"/>
      <c r="Y15922"/>
      <c r="Z15922"/>
      <c r="AA15922"/>
    </row>
    <row r="15923" spans="24:27" x14ac:dyDescent="0.25">
      <c r="X15923"/>
      <c r="Y15923"/>
      <c r="Z15923"/>
      <c r="AA15923"/>
    </row>
    <row r="15924" spans="24:27" x14ac:dyDescent="0.25">
      <c r="X15924"/>
      <c r="Y15924"/>
      <c r="Z15924"/>
      <c r="AA15924"/>
    </row>
    <row r="15925" spans="24:27" x14ac:dyDescent="0.25">
      <c r="X15925"/>
      <c r="Y15925"/>
      <c r="Z15925"/>
      <c r="AA15925"/>
    </row>
    <row r="15926" spans="24:27" x14ac:dyDescent="0.25">
      <c r="X15926"/>
      <c r="Y15926"/>
      <c r="Z15926"/>
      <c r="AA15926"/>
    </row>
    <row r="15927" spans="24:27" x14ac:dyDescent="0.25">
      <c r="X15927"/>
      <c r="Y15927"/>
      <c r="Z15927"/>
      <c r="AA15927"/>
    </row>
    <row r="15928" spans="24:27" x14ac:dyDescent="0.25">
      <c r="X15928"/>
      <c r="Y15928"/>
      <c r="Z15928"/>
      <c r="AA15928"/>
    </row>
    <row r="15929" spans="24:27" x14ac:dyDescent="0.25">
      <c r="X15929"/>
      <c r="Y15929"/>
      <c r="Z15929"/>
      <c r="AA15929"/>
    </row>
    <row r="15930" spans="24:27" x14ac:dyDescent="0.25">
      <c r="X15930"/>
      <c r="Y15930"/>
      <c r="Z15930"/>
      <c r="AA15930"/>
    </row>
    <row r="15931" spans="24:27" x14ac:dyDescent="0.25">
      <c r="X15931"/>
      <c r="Y15931"/>
      <c r="Z15931"/>
      <c r="AA15931"/>
    </row>
    <row r="15932" spans="24:27" x14ac:dyDescent="0.25">
      <c r="X15932"/>
      <c r="Y15932"/>
      <c r="Z15932"/>
      <c r="AA15932"/>
    </row>
    <row r="15933" spans="24:27" x14ac:dyDescent="0.25">
      <c r="X15933"/>
      <c r="Y15933"/>
      <c r="Z15933"/>
      <c r="AA15933"/>
    </row>
    <row r="15934" spans="24:27" x14ac:dyDescent="0.25">
      <c r="X15934"/>
      <c r="Y15934"/>
      <c r="Z15934"/>
      <c r="AA15934"/>
    </row>
    <row r="15935" spans="24:27" x14ac:dyDescent="0.25">
      <c r="X15935"/>
      <c r="Y15935"/>
      <c r="Z15935"/>
      <c r="AA15935"/>
    </row>
    <row r="15936" spans="24:27" x14ac:dyDescent="0.25">
      <c r="X15936"/>
      <c r="Y15936"/>
      <c r="Z15936"/>
      <c r="AA15936"/>
    </row>
    <row r="15937" spans="24:27" x14ac:dyDescent="0.25">
      <c r="X15937"/>
      <c r="Y15937"/>
      <c r="Z15937"/>
      <c r="AA15937"/>
    </row>
    <row r="15938" spans="24:27" x14ac:dyDescent="0.25">
      <c r="X15938"/>
      <c r="Y15938"/>
      <c r="Z15938"/>
      <c r="AA15938"/>
    </row>
    <row r="15939" spans="24:27" x14ac:dyDescent="0.25">
      <c r="X15939"/>
      <c r="Y15939"/>
      <c r="Z15939"/>
      <c r="AA15939"/>
    </row>
    <row r="15940" spans="24:27" x14ac:dyDescent="0.25">
      <c r="X15940"/>
      <c r="Y15940"/>
      <c r="Z15940"/>
      <c r="AA15940"/>
    </row>
    <row r="15941" spans="24:27" x14ac:dyDescent="0.25">
      <c r="X15941"/>
      <c r="Y15941"/>
      <c r="Z15941"/>
      <c r="AA15941"/>
    </row>
    <row r="15942" spans="24:27" x14ac:dyDescent="0.25">
      <c r="X15942"/>
      <c r="Y15942"/>
      <c r="Z15942"/>
      <c r="AA15942"/>
    </row>
    <row r="15943" spans="24:27" x14ac:dyDescent="0.25">
      <c r="X15943"/>
      <c r="Y15943"/>
      <c r="Z15943"/>
      <c r="AA15943"/>
    </row>
    <row r="15944" spans="24:27" x14ac:dyDescent="0.25">
      <c r="X15944"/>
      <c r="Y15944"/>
      <c r="Z15944"/>
      <c r="AA15944"/>
    </row>
    <row r="15945" spans="24:27" x14ac:dyDescent="0.25">
      <c r="X15945"/>
      <c r="Y15945"/>
      <c r="Z15945"/>
      <c r="AA15945"/>
    </row>
    <row r="15946" spans="24:27" x14ac:dyDescent="0.25">
      <c r="X15946"/>
      <c r="Y15946"/>
      <c r="Z15946"/>
      <c r="AA15946"/>
    </row>
    <row r="15947" spans="24:27" x14ac:dyDescent="0.25">
      <c r="X15947"/>
      <c r="Y15947"/>
      <c r="Z15947"/>
      <c r="AA15947"/>
    </row>
    <row r="15948" spans="24:27" x14ac:dyDescent="0.25">
      <c r="X15948"/>
      <c r="Y15948"/>
      <c r="Z15948"/>
      <c r="AA15948"/>
    </row>
    <row r="15949" spans="24:27" x14ac:dyDescent="0.25">
      <c r="X15949"/>
      <c r="Y15949"/>
      <c r="Z15949"/>
      <c r="AA15949"/>
    </row>
    <row r="15950" spans="24:27" x14ac:dyDescent="0.25">
      <c r="X15950"/>
      <c r="Y15950"/>
      <c r="Z15950"/>
      <c r="AA15950"/>
    </row>
    <row r="15951" spans="24:27" x14ac:dyDescent="0.25">
      <c r="X15951"/>
      <c r="Y15951"/>
      <c r="Z15951"/>
      <c r="AA15951"/>
    </row>
    <row r="15952" spans="24:27" x14ac:dyDescent="0.25">
      <c r="X15952"/>
      <c r="Y15952"/>
      <c r="Z15952"/>
      <c r="AA15952"/>
    </row>
    <row r="15953" spans="24:27" x14ac:dyDescent="0.25">
      <c r="X15953"/>
      <c r="Y15953"/>
      <c r="Z15953"/>
      <c r="AA15953"/>
    </row>
    <row r="15954" spans="24:27" x14ac:dyDescent="0.25">
      <c r="X15954"/>
      <c r="Y15954"/>
      <c r="Z15954"/>
      <c r="AA15954"/>
    </row>
    <row r="15955" spans="24:27" x14ac:dyDescent="0.25">
      <c r="X15955"/>
      <c r="Y15955"/>
      <c r="Z15955"/>
      <c r="AA15955"/>
    </row>
    <row r="15956" spans="24:27" x14ac:dyDescent="0.25">
      <c r="X15956"/>
      <c r="Y15956"/>
      <c r="Z15956"/>
      <c r="AA15956"/>
    </row>
    <row r="15957" spans="24:27" x14ac:dyDescent="0.25">
      <c r="X15957"/>
      <c r="Y15957"/>
      <c r="Z15957"/>
      <c r="AA15957"/>
    </row>
    <row r="15958" spans="24:27" x14ac:dyDescent="0.25">
      <c r="X15958"/>
      <c r="Y15958"/>
      <c r="Z15958"/>
      <c r="AA15958"/>
    </row>
    <row r="15959" spans="24:27" x14ac:dyDescent="0.25">
      <c r="X15959"/>
      <c r="Y15959"/>
      <c r="Z15959"/>
      <c r="AA15959"/>
    </row>
    <row r="15960" spans="24:27" x14ac:dyDescent="0.25">
      <c r="X15960"/>
      <c r="Y15960"/>
      <c r="Z15960"/>
      <c r="AA15960"/>
    </row>
    <row r="15961" spans="24:27" x14ac:dyDescent="0.25">
      <c r="X15961"/>
      <c r="Y15961"/>
      <c r="Z15961"/>
      <c r="AA15961"/>
    </row>
    <row r="15962" spans="24:27" x14ac:dyDescent="0.25">
      <c r="X15962"/>
      <c r="Y15962"/>
      <c r="Z15962"/>
      <c r="AA15962"/>
    </row>
    <row r="15963" spans="24:27" x14ac:dyDescent="0.25">
      <c r="X15963"/>
      <c r="Y15963"/>
      <c r="Z15963"/>
      <c r="AA15963"/>
    </row>
    <row r="15964" spans="24:27" x14ac:dyDescent="0.25">
      <c r="X15964"/>
      <c r="Y15964"/>
      <c r="Z15964"/>
      <c r="AA15964"/>
    </row>
    <row r="15965" spans="24:27" x14ac:dyDescent="0.25">
      <c r="X15965"/>
      <c r="Y15965"/>
      <c r="Z15965"/>
      <c r="AA15965"/>
    </row>
    <row r="15966" spans="24:27" x14ac:dyDescent="0.25">
      <c r="X15966"/>
      <c r="Y15966"/>
      <c r="Z15966"/>
      <c r="AA15966"/>
    </row>
    <row r="15967" spans="24:27" x14ac:dyDescent="0.25">
      <c r="X15967"/>
      <c r="Y15967"/>
      <c r="Z15967"/>
      <c r="AA15967"/>
    </row>
    <row r="15968" spans="24:27" x14ac:dyDescent="0.25">
      <c r="X15968"/>
      <c r="Y15968"/>
      <c r="Z15968"/>
      <c r="AA15968"/>
    </row>
    <row r="15969" spans="24:27" x14ac:dyDescent="0.25">
      <c r="X15969"/>
      <c r="Y15969"/>
      <c r="Z15969"/>
      <c r="AA15969"/>
    </row>
    <row r="15970" spans="24:27" x14ac:dyDescent="0.25">
      <c r="X15970"/>
      <c r="Y15970"/>
      <c r="Z15970"/>
      <c r="AA15970"/>
    </row>
    <row r="15971" spans="24:27" x14ac:dyDescent="0.25">
      <c r="X15971"/>
      <c r="Y15971"/>
      <c r="Z15971"/>
      <c r="AA15971"/>
    </row>
    <row r="15972" spans="24:27" x14ac:dyDescent="0.25">
      <c r="X15972"/>
      <c r="Y15972"/>
      <c r="Z15972"/>
      <c r="AA15972"/>
    </row>
    <row r="15973" spans="24:27" x14ac:dyDescent="0.25">
      <c r="X15973"/>
      <c r="Y15973"/>
      <c r="Z15973"/>
      <c r="AA15973"/>
    </row>
    <row r="15974" spans="24:27" x14ac:dyDescent="0.25">
      <c r="X15974"/>
      <c r="Y15974"/>
      <c r="Z15974"/>
      <c r="AA15974"/>
    </row>
    <row r="15975" spans="24:27" x14ac:dyDescent="0.25">
      <c r="X15975"/>
      <c r="Y15975"/>
      <c r="Z15975"/>
      <c r="AA15975"/>
    </row>
    <row r="15976" spans="24:27" x14ac:dyDescent="0.25">
      <c r="X15976"/>
      <c r="Y15976"/>
      <c r="Z15976"/>
      <c r="AA15976"/>
    </row>
    <row r="15977" spans="24:27" x14ac:dyDescent="0.25">
      <c r="X15977"/>
      <c r="Y15977"/>
      <c r="Z15977"/>
      <c r="AA15977"/>
    </row>
    <row r="15978" spans="24:27" x14ac:dyDescent="0.25">
      <c r="X15978"/>
      <c r="Y15978"/>
      <c r="Z15978"/>
      <c r="AA15978"/>
    </row>
    <row r="15979" spans="24:27" x14ac:dyDescent="0.25">
      <c r="X15979"/>
      <c r="Y15979"/>
      <c r="Z15979"/>
      <c r="AA15979"/>
    </row>
    <row r="15980" spans="24:27" x14ac:dyDescent="0.25">
      <c r="X15980"/>
      <c r="Y15980"/>
      <c r="Z15980"/>
      <c r="AA15980"/>
    </row>
    <row r="15981" spans="24:27" x14ac:dyDescent="0.25">
      <c r="X15981"/>
      <c r="Y15981"/>
      <c r="Z15981"/>
      <c r="AA15981"/>
    </row>
    <row r="15982" spans="24:27" x14ac:dyDescent="0.25">
      <c r="X15982"/>
      <c r="Y15982"/>
      <c r="Z15982"/>
      <c r="AA15982"/>
    </row>
    <row r="15983" spans="24:27" x14ac:dyDescent="0.25">
      <c r="X15983"/>
      <c r="Y15983"/>
      <c r="Z15983"/>
      <c r="AA15983"/>
    </row>
    <row r="15984" spans="24:27" x14ac:dyDescent="0.25">
      <c r="X15984"/>
      <c r="Y15984"/>
      <c r="Z15984"/>
      <c r="AA15984"/>
    </row>
    <row r="15985" spans="24:27" x14ac:dyDescent="0.25">
      <c r="X15985"/>
      <c r="Y15985"/>
      <c r="Z15985"/>
      <c r="AA15985"/>
    </row>
    <row r="15986" spans="24:27" x14ac:dyDescent="0.25">
      <c r="X15986"/>
      <c r="Y15986"/>
      <c r="Z15986"/>
      <c r="AA15986"/>
    </row>
    <row r="15987" spans="24:27" x14ac:dyDescent="0.25">
      <c r="X15987"/>
      <c r="Y15987"/>
      <c r="Z15987"/>
      <c r="AA15987"/>
    </row>
    <row r="15988" spans="24:27" x14ac:dyDescent="0.25">
      <c r="X15988"/>
      <c r="Y15988"/>
      <c r="Z15988"/>
      <c r="AA15988"/>
    </row>
    <row r="15989" spans="24:27" x14ac:dyDescent="0.25">
      <c r="X15989"/>
      <c r="Y15989"/>
      <c r="Z15989"/>
      <c r="AA15989"/>
    </row>
    <row r="15990" spans="24:27" x14ac:dyDescent="0.25">
      <c r="X15990"/>
      <c r="Y15990"/>
      <c r="Z15990"/>
      <c r="AA15990"/>
    </row>
    <row r="15991" spans="24:27" x14ac:dyDescent="0.25">
      <c r="X15991"/>
      <c r="Y15991"/>
      <c r="Z15991"/>
      <c r="AA15991"/>
    </row>
    <row r="15992" spans="24:27" x14ac:dyDescent="0.25">
      <c r="X15992"/>
      <c r="Y15992"/>
      <c r="Z15992"/>
      <c r="AA15992"/>
    </row>
    <row r="15993" spans="24:27" x14ac:dyDescent="0.25">
      <c r="X15993"/>
      <c r="Y15993"/>
      <c r="Z15993"/>
      <c r="AA15993"/>
    </row>
    <row r="15994" spans="24:27" x14ac:dyDescent="0.25">
      <c r="X15994"/>
      <c r="Y15994"/>
      <c r="Z15994"/>
      <c r="AA15994"/>
    </row>
    <row r="15995" spans="24:27" x14ac:dyDescent="0.25">
      <c r="X15995"/>
      <c r="Y15995"/>
      <c r="Z15995"/>
      <c r="AA15995"/>
    </row>
    <row r="15996" spans="24:27" x14ac:dyDescent="0.25">
      <c r="X15996"/>
      <c r="Y15996"/>
      <c r="Z15996"/>
      <c r="AA15996"/>
    </row>
    <row r="15997" spans="24:27" x14ac:dyDescent="0.25">
      <c r="X15997"/>
      <c r="Y15997"/>
      <c r="Z15997"/>
      <c r="AA15997"/>
    </row>
    <row r="15998" spans="24:27" x14ac:dyDescent="0.25">
      <c r="X15998"/>
      <c r="Y15998"/>
      <c r="Z15998"/>
      <c r="AA15998"/>
    </row>
    <row r="15999" spans="24:27" x14ac:dyDescent="0.25">
      <c r="X15999"/>
      <c r="Y15999"/>
      <c r="Z15999"/>
      <c r="AA15999"/>
    </row>
    <row r="16000" spans="24:27" x14ac:dyDescent="0.25">
      <c r="X16000"/>
      <c r="Y16000"/>
      <c r="Z16000"/>
      <c r="AA16000"/>
    </row>
    <row r="16001" spans="24:27" x14ac:dyDescent="0.25">
      <c r="X16001"/>
      <c r="Y16001"/>
      <c r="Z16001"/>
      <c r="AA16001"/>
    </row>
    <row r="16002" spans="24:27" x14ac:dyDescent="0.25">
      <c r="X16002"/>
      <c r="Y16002"/>
      <c r="Z16002"/>
      <c r="AA16002"/>
    </row>
    <row r="16003" spans="24:27" x14ac:dyDescent="0.25">
      <c r="X16003"/>
      <c r="Y16003"/>
      <c r="Z16003"/>
      <c r="AA16003"/>
    </row>
    <row r="16004" spans="24:27" x14ac:dyDescent="0.25">
      <c r="X16004"/>
      <c r="Y16004"/>
      <c r="Z16004"/>
      <c r="AA16004"/>
    </row>
    <row r="16005" spans="24:27" x14ac:dyDescent="0.25">
      <c r="X16005"/>
      <c r="Y16005"/>
      <c r="Z16005"/>
      <c r="AA16005"/>
    </row>
    <row r="16006" spans="24:27" x14ac:dyDescent="0.25">
      <c r="X16006"/>
      <c r="Y16006"/>
      <c r="Z16006"/>
      <c r="AA16006"/>
    </row>
    <row r="16007" spans="24:27" x14ac:dyDescent="0.25">
      <c r="X16007"/>
      <c r="Y16007"/>
      <c r="Z16007"/>
      <c r="AA16007"/>
    </row>
    <row r="16008" spans="24:27" x14ac:dyDescent="0.25">
      <c r="X16008"/>
      <c r="Y16008"/>
      <c r="Z16008"/>
      <c r="AA16008"/>
    </row>
    <row r="16009" spans="24:27" x14ac:dyDescent="0.25">
      <c r="X16009"/>
      <c r="Y16009"/>
      <c r="Z16009"/>
      <c r="AA16009"/>
    </row>
    <row r="16010" spans="24:27" x14ac:dyDescent="0.25">
      <c r="X16010"/>
      <c r="Y16010"/>
      <c r="Z16010"/>
      <c r="AA16010"/>
    </row>
    <row r="16011" spans="24:27" x14ac:dyDescent="0.25">
      <c r="X16011"/>
      <c r="Y16011"/>
      <c r="Z16011"/>
      <c r="AA16011"/>
    </row>
    <row r="16012" spans="24:27" x14ac:dyDescent="0.25">
      <c r="X16012"/>
      <c r="Y16012"/>
      <c r="Z16012"/>
      <c r="AA16012"/>
    </row>
    <row r="16013" spans="24:27" x14ac:dyDescent="0.25">
      <c r="X16013"/>
      <c r="Y16013"/>
      <c r="Z16013"/>
      <c r="AA16013"/>
    </row>
    <row r="16014" spans="24:27" x14ac:dyDescent="0.25">
      <c r="X16014"/>
      <c r="Y16014"/>
      <c r="Z16014"/>
      <c r="AA16014"/>
    </row>
    <row r="16015" spans="24:27" x14ac:dyDescent="0.25">
      <c r="X16015"/>
      <c r="Y16015"/>
      <c r="Z16015"/>
      <c r="AA16015"/>
    </row>
    <row r="16016" spans="24:27" x14ac:dyDescent="0.25">
      <c r="X16016"/>
      <c r="Y16016"/>
      <c r="Z16016"/>
      <c r="AA16016"/>
    </row>
    <row r="16017" spans="24:27" x14ac:dyDescent="0.25">
      <c r="X16017"/>
      <c r="Y16017"/>
      <c r="Z16017"/>
      <c r="AA16017"/>
    </row>
    <row r="16018" spans="24:27" x14ac:dyDescent="0.25">
      <c r="X16018"/>
      <c r="Y16018"/>
      <c r="Z16018"/>
      <c r="AA16018"/>
    </row>
    <row r="16019" spans="24:27" x14ac:dyDescent="0.25">
      <c r="X16019"/>
      <c r="Y16019"/>
      <c r="Z16019"/>
      <c r="AA16019"/>
    </row>
    <row r="16020" spans="24:27" x14ac:dyDescent="0.25">
      <c r="X16020"/>
      <c r="Y16020"/>
      <c r="Z16020"/>
      <c r="AA16020"/>
    </row>
    <row r="16021" spans="24:27" x14ac:dyDescent="0.25">
      <c r="X16021"/>
      <c r="Y16021"/>
      <c r="Z16021"/>
      <c r="AA16021"/>
    </row>
    <row r="16022" spans="24:27" x14ac:dyDescent="0.25">
      <c r="X16022"/>
      <c r="Y16022"/>
      <c r="Z16022"/>
      <c r="AA16022"/>
    </row>
    <row r="16023" spans="24:27" x14ac:dyDescent="0.25">
      <c r="X16023"/>
      <c r="Y16023"/>
      <c r="Z16023"/>
      <c r="AA16023"/>
    </row>
    <row r="16024" spans="24:27" x14ac:dyDescent="0.25">
      <c r="X16024"/>
      <c r="Y16024"/>
      <c r="Z16024"/>
      <c r="AA16024"/>
    </row>
    <row r="16025" spans="24:27" x14ac:dyDescent="0.25">
      <c r="X16025"/>
      <c r="Y16025"/>
      <c r="Z16025"/>
      <c r="AA16025"/>
    </row>
    <row r="16026" spans="24:27" x14ac:dyDescent="0.25">
      <c r="X16026"/>
      <c r="Y16026"/>
      <c r="Z16026"/>
      <c r="AA16026"/>
    </row>
    <row r="16027" spans="24:27" x14ac:dyDescent="0.25">
      <c r="X16027"/>
      <c r="Y16027"/>
      <c r="Z16027"/>
      <c r="AA16027"/>
    </row>
    <row r="16028" spans="24:27" x14ac:dyDescent="0.25">
      <c r="X16028"/>
      <c r="Y16028"/>
      <c r="Z16028"/>
      <c r="AA16028"/>
    </row>
    <row r="16029" spans="24:27" x14ac:dyDescent="0.25">
      <c r="X16029"/>
      <c r="Y16029"/>
      <c r="Z16029"/>
      <c r="AA16029"/>
    </row>
    <row r="16030" spans="24:27" x14ac:dyDescent="0.25">
      <c r="X16030"/>
      <c r="Y16030"/>
      <c r="Z16030"/>
      <c r="AA16030"/>
    </row>
    <row r="16031" spans="24:27" x14ac:dyDescent="0.25">
      <c r="X16031"/>
      <c r="Y16031"/>
      <c r="Z16031"/>
      <c r="AA16031"/>
    </row>
    <row r="16032" spans="24:27" x14ac:dyDescent="0.25">
      <c r="X16032"/>
      <c r="Y16032"/>
      <c r="Z16032"/>
      <c r="AA16032"/>
    </row>
    <row r="16033" spans="24:27" x14ac:dyDescent="0.25">
      <c r="X16033"/>
      <c r="Y16033"/>
      <c r="Z16033"/>
      <c r="AA16033"/>
    </row>
    <row r="16034" spans="24:27" x14ac:dyDescent="0.25">
      <c r="X16034"/>
      <c r="Y16034"/>
      <c r="Z16034"/>
      <c r="AA16034"/>
    </row>
    <row r="16035" spans="24:27" x14ac:dyDescent="0.25">
      <c r="X16035"/>
      <c r="Y16035"/>
      <c r="Z16035"/>
      <c r="AA16035"/>
    </row>
    <row r="16036" spans="24:27" x14ac:dyDescent="0.25">
      <c r="X16036"/>
      <c r="Y16036"/>
      <c r="Z16036"/>
      <c r="AA16036"/>
    </row>
    <row r="16037" spans="24:27" x14ac:dyDescent="0.25">
      <c r="X16037"/>
      <c r="Y16037"/>
      <c r="Z16037"/>
      <c r="AA16037"/>
    </row>
    <row r="16038" spans="24:27" x14ac:dyDescent="0.25">
      <c r="X16038"/>
      <c r="Y16038"/>
      <c r="Z16038"/>
      <c r="AA16038"/>
    </row>
    <row r="16039" spans="24:27" x14ac:dyDescent="0.25">
      <c r="X16039"/>
      <c r="Y16039"/>
      <c r="Z16039"/>
      <c r="AA16039"/>
    </row>
    <row r="16040" spans="24:27" x14ac:dyDescent="0.25">
      <c r="X16040"/>
      <c r="Y16040"/>
      <c r="Z16040"/>
      <c r="AA16040"/>
    </row>
    <row r="16041" spans="24:27" x14ac:dyDescent="0.25">
      <c r="X16041"/>
      <c r="Y16041"/>
      <c r="Z16041"/>
      <c r="AA16041"/>
    </row>
    <row r="16042" spans="24:27" x14ac:dyDescent="0.25">
      <c r="X16042"/>
      <c r="Y16042"/>
      <c r="Z16042"/>
      <c r="AA16042"/>
    </row>
    <row r="16043" spans="24:27" x14ac:dyDescent="0.25">
      <c r="X16043"/>
      <c r="Y16043"/>
      <c r="Z16043"/>
      <c r="AA16043"/>
    </row>
    <row r="16044" spans="24:27" x14ac:dyDescent="0.25">
      <c r="X16044"/>
      <c r="Y16044"/>
      <c r="Z16044"/>
      <c r="AA16044"/>
    </row>
    <row r="16045" spans="24:27" x14ac:dyDescent="0.25">
      <c r="X16045"/>
      <c r="Y16045"/>
      <c r="Z16045"/>
      <c r="AA16045"/>
    </row>
    <row r="16046" spans="24:27" x14ac:dyDescent="0.25">
      <c r="X16046"/>
      <c r="Y16046"/>
      <c r="Z16046"/>
      <c r="AA16046"/>
    </row>
    <row r="16047" spans="24:27" x14ac:dyDescent="0.25">
      <c r="X16047"/>
      <c r="Y16047"/>
      <c r="Z16047"/>
      <c r="AA16047"/>
    </row>
    <row r="16048" spans="24:27" x14ac:dyDescent="0.25">
      <c r="X16048"/>
      <c r="Y16048"/>
      <c r="Z16048"/>
      <c r="AA16048"/>
    </row>
    <row r="16049" spans="24:27" x14ac:dyDescent="0.25">
      <c r="X16049"/>
      <c r="Y16049"/>
      <c r="Z16049"/>
      <c r="AA16049"/>
    </row>
    <row r="16050" spans="24:27" x14ac:dyDescent="0.25">
      <c r="X16050"/>
      <c r="Y16050"/>
      <c r="Z16050"/>
      <c r="AA16050"/>
    </row>
    <row r="16051" spans="24:27" x14ac:dyDescent="0.25">
      <c r="X16051"/>
      <c r="Y16051"/>
      <c r="Z16051"/>
      <c r="AA16051"/>
    </row>
    <row r="16052" spans="24:27" x14ac:dyDescent="0.25">
      <c r="X16052"/>
      <c r="Y16052"/>
      <c r="Z16052"/>
      <c r="AA16052"/>
    </row>
    <row r="16053" spans="24:27" x14ac:dyDescent="0.25">
      <c r="X16053"/>
      <c r="Y16053"/>
      <c r="Z16053"/>
      <c r="AA16053"/>
    </row>
    <row r="16054" spans="24:27" x14ac:dyDescent="0.25">
      <c r="X16054"/>
      <c r="Y16054"/>
      <c r="Z16054"/>
      <c r="AA16054"/>
    </row>
    <row r="16055" spans="24:27" x14ac:dyDescent="0.25">
      <c r="X16055"/>
      <c r="Y16055"/>
      <c r="Z16055"/>
      <c r="AA16055"/>
    </row>
    <row r="16056" spans="24:27" x14ac:dyDescent="0.25">
      <c r="X16056"/>
      <c r="Y16056"/>
      <c r="Z16056"/>
      <c r="AA16056"/>
    </row>
    <row r="16057" spans="24:27" x14ac:dyDescent="0.25">
      <c r="X16057"/>
      <c r="Y16057"/>
      <c r="Z16057"/>
      <c r="AA16057"/>
    </row>
    <row r="16058" spans="24:27" x14ac:dyDescent="0.25">
      <c r="X16058"/>
      <c r="Y16058"/>
      <c r="Z16058"/>
      <c r="AA16058"/>
    </row>
    <row r="16059" spans="24:27" x14ac:dyDescent="0.25">
      <c r="X16059"/>
      <c r="Y16059"/>
      <c r="Z16059"/>
      <c r="AA16059"/>
    </row>
    <row r="16060" spans="24:27" x14ac:dyDescent="0.25">
      <c r="X16060"/>
      <c r="Y16060"/>
      <c r="Z16060"/>
      <c r="AA16060"/>
    </row>
    <row r="16061" spans="24:27" x14ac:dyDescent="0.25">
      <c r="X16061"/>
      <c r="Y16061"/>
      <c r="Z16061"/>
      <c r="AA16061"/>
    </row>
    <row r="16062" spans="24:27" x14ac:dyDescent="0.25">
      <c r="X16062"/>
      <c r="Y16062"/>
      <c r="Z16062"/>
      <c r="AA16062"/>
    </row>
    <row r="16063" spans="24:27" x14ac:dyDescent="0.25">
      <c r="X16063"/>
      <c r="Y16063"/>
      <c r="Z16063"/>
      <c r="AA16063"/>
    </row>
    <row r="16064" spans="24:27" x14ac:dyDescent="0.25">
      <c r="X16064"/>
      <c r="Y16064"/>
      <c r="Z16064"/>
      <c r="AA16064"/>
    </row>
    <row r="16065" spans="24:27" x14ac:dyDescent="0.25">
      <c r="X16065"/>
      <c r="Y16065"/>
      <c r="Z16065"/>
      <c r="AA16065"/>
    </row>
    <row r="16066" spans="24:27" x14ac:dyDescent="0.25">
      <c r="X16066"/>
      <c r="Y16066"/>
      <c r="Z16066"/>
      <c r="AA16066"/>
    </row>
    <row r="16067" spans="24:27" x14ac:dyDescent="0.25">
      <c r="X16067"/>
      <c r="Y16067"/>
      <c r="Z16067"/>
      <c r="AA16067"/>
    </row>
    <row r="16068" spans="24:27" x14ac:dyDescent="0.25">
      <c r="X16068"/>
      <c r="Y16068"/>
      <c r="Z16068"/>
      <c r="AA16068"/>
    </row>
    <row r="16069" spans="24:27" x14ac:dyDescent="0.25">
      <c r="X16069"/>
      <c r="Y16069"/>
      <c r="Z16069"/>
      <c r="AA16069"/>
    </row>
    <row r="16070" spans="24:27" x14ac:dyDescent="0.25">
      <c r="X16070"/>
      <c r="Y16070"/>
      <c r="Z16070"/>
      <c r="AA16070"/>
    </row>
    <row r="16071" spans="24:27" x14ac:dyDescent="0.25">
      <c r="X16071"/>
      <c r="Y16071"/>
      <c r="Z16071"/>
      <c r="AA16071"/>
    </row>
    <row r="16072" spans="24:27" x14ac:dyDescent="0.25">
      <c r="X16072"/>
      <c r="Y16072"/>
      <c r="Z16072"/>
      <c r="AA16072"/>
    </row>
    <row r="16073" spans="24:27" x14ac:dyDescent="0.25">
      <c r="X16073"/>
      <c r="Y16073"/>
      <c r="Z16073"/>
      <c r="AA16073"/>
    </row>
    <row r="16074" spans="24:27" x14ac:dyDescent="0.25">
      <c r="X16074"/>
      <c r="Y16074"/>
      <c r="Z16074"/>
      <c r="AA16074"/>
    </row>
    <row r="16075" spans="24:27" x14ac:dyDescent="0.25">
      <c r="X16075"/>
      <c r="Y16075"/>
      <c r="Z16075"/>
      <c r="AA16075"/>
    </row>
    <row r="16076" spans="24:27" x14ac:dyDescent="0.25">
      <c r="X16076"/>
      <c r="Y16076"/>
      <c r="Z16076"/>
      <c r="AA16076"/>
    </row>
    <row r="16077" spans="24:27" x14ac:dyDescent="0.25">
      <c r="X16077"/>
      <c r="Y16077"/>
      <c r="Z16077"/>
      <c r="AA16077"/>
    </row>
    <row r="16078" spans="24:27" x14ac:dyDescent="0.25">
      <c r="X16078"/>
      <c r="Y16078"/>
      <c r="Z16078"/>
      <c r="AA16078"/>
    </row>
    <row r="16079" spans="24:27" x14ac:dyDescent="0.25">
      <c r="X16079"/>
      <c r="Y16079"/>
      <c r="Z16079"/>
      <c r="AA16079"/>
    </row>
    <row r="16080" spans="24:27" x14ac:dyDescent="0.25">
      <c r="X16080"/>
      <c r="Y16080"/>
      <c r="Z16080"/>
      <c r="AA16080"/>
    </row>
    <row r="16081" spans="24:27" x14ac:dyDescent="0.25">
      <c r="X16081"/>
      <c r="Y16081"/>
      <c r="Z16081"/>
      <c r="AA16081"/>
    </row>
    <row r="16082" spans="24:27" x14ac:dyDescent="0.25">
      <c r="X16082"/>
      <c r="Y16082"/>
      <c r="Z16082"/>
      <c r="AA16082"/>
    </row>
    <row r="16083" spans="24:27" x14ac:dyDescent="0.25">
      <c r="X16083"/>
      <c r="Y16083"/>
      <c r="Z16083"/>
      <c r="AA16083"/>
    </row>
    <row r="16084" spans="24:27" x14ac:dyDescent="0.25">
      <c r="X16084"/>
      <c r="Y16084"/>
      <c r="Z16084"/>
      <c r="AA16084"/>
    </row>
    <row r="16085" spans="24:27" x14ac:dyDescent="0.25">
      <c r="X16085"/>
      <c r="Y16085"/>
      <c r="Z16085"/>
      <c r="AA16085"/>
    </row>
    <row r="16086" spans="24:27" x14ac:dyDescent="0.25">
      <c r="X16086"/>
      <c r="Y16086"/>
      <c r="Z16086"/>
      <c r="AA16086"/>
    </row>
    <row r="16087" spans="24:27" x14ac:dyDescent="0.25">
      <c r="X16087"/>
      <c r="Y16087"/>
      <c r="Z16087"/>
      <c r="AA16087"/>
    </row>
    <row r="16088" spans="24:27" x14ac:dyDescent="0.25">
      <c r="X16088"/>
      <c r="Y16088"/>
      <c r="Z16088"/>
      <c r="AA16088"/>
    </row>
    <row r="16089" spans="24:27" x14ac:dyDescent="0.25">
      <c r="X16089"/>
      <c r="Y16089"/>
      <c r="Z16089"/>
      <c r="AA16089"/>
    </row>
    <row r="16090" spans="24:27" x14ac:dyDescent="0.25">
      <c r="X16090"/>
      <c r="Y16090"/>
      <c r="Z16090"/>
      <c r="AA16090"/>
    </row>
    <row r="16091" spans="24:27" x14ac:dyDescent="0.25">
      <c r="X16091"/>
      <c r="Y16091"/>
      <c r="Z16091"/>
      <c r="AA16091"/>
    </row>
    <row r="16092" spans="24:27" x14ac:dyDescent="0.25">
      <c r="X16092"/>
      <c r="Y16092"/>
      <c r="Z16092"/>
      <c r="AA16092"/>
    </row>
    <row r="16093" spans="24:27" x14ac:dyDescent="0.25">
      <c r="X16093"/>
      <c r="Y16093"/>
      <c r="Z16093"/>
      <c r="AA16093"/>
    </row>
    <row r="16094" spans="24:27" x14ac:dyDescent="0.25">
      <c r="X16094"/>
      <c r="Y16094"/>
      <c r="Z16094"/>
      <c r="AA16094"/>
    </row>
    <row r="16095" spans="24:27" x14ac:dyDescent="0.25">
      <c r="X16095"/>
      <c r="Y16095"/>
      <c r="Z16095"/>
      <c r="AA16095"/>
    </row>
    <row r="16096" spans="24:27" x14ac:dyDescent="0.25">
      <c r="X16096"/>
      <c r="Y16096"/>
      <c r="Z16096"/>
      <c r="AA16096"/>
    </row>
    <row r="16097" spans="24:27" x14ac:dyDescent="0.25">
      <c r="X16097"/>
      <c r="Y16097"/>
      <c r="Z16097"/>
      <c r="AA16097"/>
    </row>
    <row r="16098" spans="24:27" x14ac:dyDescent="0.25">
      <c r="X16098"/>
      <c r="Y16098"/>
      <c r="Z16098"/>
      <c r="AA16098"/>
    </row>
    <row r="16099" spans="24:27" x14ac:dyDescent="0.25">
      <c r="X16099"/>
      <c r="Y16099"/>
      <c r="Z16099"/>
      <c r="AA16099"/>
    </row>
    <row r="16100" spans="24:27" x14ac:dyDescent="0.25">
      <c r="X16100"/>
      <c r="Y16100"/>
      <c r="Z16100"/>
      <c r="AA16100"/>
    </row>
    <row r="16101" spans="24:27" x14ac:dyDescent="0.25">
      <c r="X16101"/>
      <c r="Y16101"/>
      <c r="Z16101"/>
      <c r="AA16101"/>
    </row>
    <row r="16102" spans="24:27" x14ac:dyDescent="0.25">
      <c r="X16102"/>
      <c r="Y16102"/>
      <c r="Z16102"/>
      <c r="AA16102"/>
    </row>
    <row r="16103" spans="24:27" x14ac:dyDescent="0.25">
      <c r="X16103"/>
      <c r="Y16103"/>
      <c r="Z16103"/>
      <c r="AA16103"/>
    </row>
    <row r="16104" spans="24:27" x14ac:dyDescent="0.25">
      <c r="X16104"/>
      <c r="Y16104"/>
      <c r="Z16104"/>
      <c r="AA16104"/>
    </row>
    <row r="16105" spans="24:27" x14ac:dyDescent="0.25">
      <c r="X16105"/>
      <c r="Y16105"/>
      <c r="Z16105"/>
      <c r="AA16105"/>
    </row>
    <row r="16106" spans="24:27" x14ac:dyDescent="0.25">
      <c r="X16106"/>
      <c r="Y16106"/>
      <c r="Z16106"/>
      <c r="AA16106"/>
    </row>
    <row r="16107" spans="24:27" x14ac:dyDescent="0.25">
      <c r="X16107"/>
      <c r="Y16107"/>
      <c r="Z16107"/>
      <c r="AA16107"/>
    </row>
    <row r="16108" spans="24:27" x14ac:dyDescent="0.25">
      <c r="X16108"/>
      <c r="Y16108"/>
      <c r="Z16108"/>
      <c r="AA16108"/>
    </row>
    <row r="16109" spans="24:27" x14ac:dyDescent="0.25">
      <c r="X16109"/>
      <c r="Y16109"/>
      <c r="Z16109"/>
      <c r="AA16109"/>
    </row>
    <row r="16110" spans="24:27" x14ac:dyDescent="0.25">
      <c r="X16110"/>
      <c r="Y16110"/>
      <c r="Z16110"/>
      <c r="AA16110"/>
    </row>
    <row r="16111" spans="24:27" x14ac:dyDescent="0.25">
      <c r="X16111"/>
      <c r="Y16111"/>
      <c r="Z16111"/>
      <c r="AA16111"/>
    </row>
    <row r="16112" spans="24:27" x14ac:dyDescent="0.25">
      <c r="X16112"/>
      <c r="Y16112"/>
      <c r="Z16112"/>
      <c r="AA16112"/>
    </row>
    <row r="16113" spans="24:27" x14ac:dyDescent="0.25">
      <c r="X16113"/>
      <c r="Y16113"/>
      <c r="Z16113"/>
      <c r="AA16113"/>
    </row>
    <row r="16114" spans="24:27" x14ac:dyDescent="0.25">
      <c r="X16114"/>
      <c r="Y16114"/>
      <c r="Z16114"/>
      <c r="AA16114"/>
    </row>
    <row r="16115" spans="24:27" x14ac:dyDescent="0.25">
      <c r="X16115"/>
      <c r="Y16115"/>
      <c r="Z16115"/>
      <c r="AA16115"/>
    </row>
    <row r="16116" spans="24:27" x14ac:dyDescent="0.25">
      <c r="X16116"/>
      <c r="Y16116"/>
      <c r="Z16116"/>
      <c r="AA16116"/>
    </row>
    <row r="16117" spans="24:27" x14ac:dyDescent="0.25">
      <c r="X16117"/>
      <c r="Y16117"/>
      <c r="Z16117"/>
      <c r="AA16117"/>
    </row>
    <row r="16118" spans="24:27" x14ac:dyDescent="0.25">
      <c r="X16118"/>
      <c r="Y16118"/>
      <c r="Z16118"/>
      <c r="AA16118"/>
    </row>
    <row r="16119" spans="24:27" x14ac:dyDescent="0.25">
      <c r="X16119"/>
      <c r="Y16119"/>
      <c r="Z16119"/>
      <c r="AA16119"/>
    </row>
    <row r="16120" spans="24:27" x14ac:dyDescent="0.25">
      <c r="X16120"/>
      <c r="Y16120"/>
      <c r="Z16120"/>
      <c r="AA16120"/>
    </row>
    <row r="16121" spans="24:27" x14ac:dyDescent="0.25">
      <c r="X16121"/>
      <c r="Y16121"/>
      <c r="Z16121"/>
      <c r="AA16121"/>
    </row>
    <row r="16122" spans="24:27" x14ac:dyDescent="0.25">
      <c r="X16122"/>
      <c r="Y16122"/>
      <c r="Z16122"/>
      <c r="AA16122"/>
    </row>
    <row r="16123" spans="24:27" x14ac:dyDescent="0.25">
      <c r="X16123"/>
      <c r="Y16123"/>
      <c r="Z16123"/>
      <c r="AA16123"/>
    </row>
    <row r="16124" spans="24:27" x14ac:dyDescent="0.25">
      <c r="X16124"/>
      <c r="Y16124"/>
      <c r="Z16124"/>
      <c r="AA16124"/>
    </row>
    <row r="16125" spans="24:27" x14ac:dyDescent="0.25">
      <c r="X16125"/>
      <c r="Y16125"/>
      <c r="Z16125"/>
      <c r="AA16125"/>
    </row>
    <row r="16126" spans="24:27" x14ac:dyDescent="0.25">
      <c r="X16126"/>
      <c r="Y16126"/>
      <c r="Z16126"/>
      <c r="AA16126"/>
    </row>
    <row r="16127" spans="24:27" x14ac:dyDescent="0.25">
      <c r="X16127"/>
      <c r="Y16127"/>
      <c r="Z16127"/>
      <c r="AA16127"/>
    </row>
    <row r="16128" spans="24:27" x14ac:dyDescent="0.25">
      <c r="X16128"/>
      <c r="Y16128"/>
      <c r="Z16128"/>
      <c r="AA16128"/>
    </row>
    <row r="16129" spans="24:27" x14ac:dyDescent="0.25">
      <c r="X16129"/>
      <c r="Y16129"/>
      <c r="Z16129"/>
      <c r="AA16129"/>
    </row>
    <row r="16130" spans="24:27" x14ac:dyDescent="0.25">
      <c r="X16130"/>
      <c r="Y16130"/>
      <c r="Z16130"/>
      <c r="AA16130"/>
    </row>
    <row r="16131" spans="24:27" x14ac:dyDescent="0.25">
      <c r="X16131"/>
      <c r="Y16131"/>
      <c r="Z16131"/>
      <c r="AA16131"/>
    </row>
    <row r="16132" spans="24:27" x14ac:dyDescent="0.25">
      <c r="X16132"/>
      <c r="Y16132"/>
      <c r="Z16132"/>
      <c r="AA16132"/>
    </row>
    <row r="16133" spans="24:27" x14ac:dyDescent="0.25">
      <c r="X16133"/>
      <c r="Y16133"/>
      <c r="Z16133"/>
      <c r="AA16133"/>
    </row>
    <row r="16134" spans="24:27" x14ac:dyDescent="0.25">
      <c r="X16134"/>
      <c r="Y16134"/>
      <c r="Z16134"/>
      <c r="AA16134"/>
    </row>
    <row r="16135" spans="24:27" x14ac:dyDescent="0.25">
      <c r="X16135"/>
      <c r="Y16135"/>
      <c r="Z16135"/>
      <c r="AA16135"/>
    </row>
    <row r="16136" spans="24:27" x14ac:dyDescent="0.25">
      <c r="X16136"/>
      <c r="Y16136"/>
      <c r="Z16136"/>
      <c r="AA16136"/>
    </row>
    <row r="16137" spans="24:27" x14ac:dyDescent="0.25">
      <c r="X16137"/>
      <c r="Y16137"/>
      <c r="Z16137"/>
      <c r="AA16137"/>
    </row>
    <row r="16138" spans="24:27" x14ac:dyDescent="0.25">
      <c r="X16138"/>
      <c r="Y16138"/>
      <c r="Z16138"/>
      <c r="AA16138"/>
    </row>
    <row r="16139" spans="24:27" x14ac:dyDescent="0.25">
      <c r="X16139"/>
      <c r="Y16139"/>
      <c r="Z16139"/>
      <c r="AA16139"/>
    </row>
    <row r="16140" spans="24:27" x14ac:dyDescent="0.25">
      <c r="X16140"/>
      <c r="Y16140"/>
      <c r="Z16140"/>
      <c r="AA16140"/>
    </row>
    <row r="16141" spans="24:27" x14ac:dyDescent="0.25">
      <c r="X16141"/>
      <c r="Y16141"/>
      <c r="Z16141"/>
      <c r="AA16141"/>
    </row>
    <row r="16142" spans="24:27" x14ac:dyDescent="0.25">
      <c r="X16142"/>
      <c r="Y16142"/>
      <c r="Z16142"/>
      <c r="AA16142"/>
    </row>
    <row r="16143" spans="24:27" x14ac:dyDescent="0.25">
      <c r="X16143"/>
      <c r="Y16143"/>
      <c r="Z16143"/>
      <c r="AA16143"/>
    </row>
    <row r="16144" spans="24:27" x14ac:dyDescent="0.25">
      <c r="X16144"/>
      <c r="Y16144"/>
      <c r="Z16144"/>
      <c r="AA16144"/>
    </row>
    <row r="16145" spans="24:27" x14ac:dyDescent="0.25">
      <c r="X16145"/>
      <c r="Y16145"/>
      <c r="Z16145"/>
      <c r="AA16145"/>
    </row>
    <row r="16146" spans="24:27" x14ac:dyDescent="0.25">
      <c r="X16146"/>
      <c r="Y16146"/>
      <c r="Z16146"/>
      <c r="AA16146"/>
    </row>
    <row r="16147" spans="24:27" x14ac:dyDescent="0.25">
      <c r="X16147"/>
      <c r="Y16147"/>
      <c r="Z16147"/>
      <c r="AA16147"/>
    </row>
    <row r="16148" spans="24:27" x14ac:dyDescent="0.25">
      <c r="X16148"/>
      <c r="Y16148"/>
      <c r="Z16148"/>
      <c r="AA16148"/>
    </row>
    <row r="16149" spans="24:27" x14ac:dyDescent="0.25">
      <c r="X16149"/>
      <c r="Y16149"/>
      <c r="Z16149"/>
      <c r="AA16149"/>
    </row>
    <row r="16150" spans="24:27" x14ac:dyDescent="0.25">
      <c r="X16150"/>
      <c r="Y16150"/>
      <c r="Z16150"/>
      <c r="AA16150"/>
    </row>
    <row r="16151" spans="24:27" x14ac:dyDescent="0.25">
      <c r="X16151"/>
      <c r="Y16151"/>
      <c r="Z16151"/>
      <c r="AA16151"/>
    </row>
    <row r="16152" spans="24:27" x14ac:dyDescent="0.25">
      <c r="X16152"/>
      <c r="Y16152"/>
      <c r="Z16152"/>
      <c r="AA16152"/>
    </row>
    <row r="16153" spans="24:27" x14ac:dyDescent="0.25">
      <c r="X16153"/>
      <c r="Y16153"/>
      <c r="Z16153"/>
      <c r="AA16153"/>
    </row>
    <row r="16154" spans="24:27" x14ac:dyDescent="0.25">
      <c r="X16154"/>
      <c r="Y16154"/>
      <c r="Z16154"/>
      <c r="AA16154"/>
    </row>
    <row r="16155" spans="24:27" x14ac:dyDescent="0.25">
      <c r="X16155"/>
      <c r="Y16155"/>
      <c r="Z16155"/>
      <c r="AA16155"/>
    </row>
    <row r="16156" spans="24:27" x14ac:dyDescent="0.25">
      <c r="X16156"/>
      <c r="Y16156"/>
      <c r="Z16156"/>
      <c r="AA16156"/>
    </row>
    <row r="16157" spans="24:27" x14ac:dyDescent="0.25">
      <c r="X16157"/>
      <c r="Y16157"/>
      <c r="Z16157"/>
      <c r="AA16157"/>
    </row>
    <row r="16158" spans="24:27" x14ac:dyDescent="0.25">
      <c r="X16158"/>
      <c r="Y16158"/>
      <c r="Z16158"/>
      <c r="AA16158"/>
    </row>
    <row r="16159" spans="24:27" x14ac:dyDescent="0.25">
      <c r="X16159"/>
      <c r="Y16159"/>
      <c r="Z16159"/>
      <c r="AA16159"/>
    </row>
    <row r="16160" spans="24:27" x14ac:dyDescent="0.25">
      <c r="X16160"/>
      <c r="Y16160"/>
      <c r="Z16160"/>
      <c r="AA16160"/>
    </row>
    <row r="16161" spans="24:27" x14ac:dyDescent="0.25">
      <c r="X16161"/>
      <c r="Y16161"/>
      <c r="Z16161"/>
      <c r="AA16161"/>
    </row>
    <row r="16162" spans="24:27" x14ac:dyDescent="0.25">
      <c r="X16162"/>
      <c r="Y16162"/>
      <c r="Z16162"/>
      <c r="AA16162"/>
    </row>
    <row r="16163" spans="24:27" x14ac:dyDescent="0.25">
      <c r="X16163"/>
      <c r="Y16163"/>
      <c r="Z16163"/>
      <c r="AA16163"/>
    </row>
    <row r="16164" spans="24:27" x14ac:dyDescent="0.25">
      <c r="X16164"/>
      <c r="Y16164"/>
      <c r="Z16164"/>
      <c r="AA16164"/>
    </row>
    <row r="16165" spans="24:27" x14ac:dyDescent="0.25">
      <c r="X16165"/>
      <c r="Y16165"/>
      <c r="Z16165"/>
      <c r="AA16165"/>
    </row>
    <row r="16166" spans="24:27" x14ac:dyDescent="0.25">
      <c r="X16166"/>
      <c r="Y16166"/>
      <c r="Z16166"/>
      <c r="AA16166"/>
    </row>
    <row r="16167" spans="24:27" x14ac:dyDescent="0.25">
      <c r="X16167"/>
      <c r="Y16167"/>
      <c r="Z16167"/>
      <c r="AA16167"/>
    </row>
    <row r="16168" spans="24:27" x14ac:dyDescent="0.25">
      <c r="X16168"/>
      <c r="Y16168"/>
      <c r="Z16168"/>
      <c r="AA16168"/>
    </row>
    <row r="16169" spans="24:27" x14ac:dyDescent="0.25">
      <c r="X16169"/>
      <c r="Y16169"/>
      <c r="Z16169"/>
      <c r="AA16169"/>
    </row>
    <row r="16170" spans="24:27" x14ac:dyDescent="0.25">
      <c r="X16170"/>
      <c r="Y16170"/>
      <c r="Z16170"/>
      <c r="AA16170"/>
    </row>
    <row r="16171" spans="24:27" x14ac:dyDescent="0.25">
      <c r="X16171"/>
      <c r="Y16171"/>
      <c r="Z16171"/>
      <c r="AA16171"/>
    </row>
    <row r="16172" spans="24:27" x14ac:dyDescent="0.25">
      <c r="X16172"/>
      <c r="Y16172"/>
      <c r="Z16172"/>
      <c r="AA16172"/>
    </row>
    <row r="16173" spans="24:27" x14ac:dyDescent="0.25">
      <c r="X16173"/>
      <c r="Y16173"/>
      <c r="Z16173"/>
      <c r="AA16173"/>
    </row>
    <row r="16174" spans="24:27" x14ac:dyDescent="0.25">
      <c r="X16174"/>
      <c r="Y16174"/>
      <c r="Z16174"/>
      <c r="AA16174"/>
    </row>
    <row r="16175" spans="24:27" x14ac:dyDescent="0.25">
      <c r="X16175"/>
      <c r="Y16175"/>
      <c r="Z16175"/>
      <c r="AA16175"/>
    </row>
    <row r="16176" spans="24:27" x14ac:dyDescent="0.25">
      <c r="X16176"/>
      <c r="Y16176"/>
      <c r="Z16176"/>
      <c r="AA16176"/>
    </row>
    <row r="16177" spans="24:27" x14ac:dyDescent="0.25">
      <c r="X16177"/>
      <c r="Y16177"/>
      <c r="Z16177"/>
      <c r="AA16177"/>
    </row>
    <row r="16178" spans="24:27" x14ac:dyDescent="0.25">
      <c r="X16178"/>
      <c r="Y16178"/>
      <c r="Z16178"/>
      <c r="AA16178"/>
    </row>
    <row r="16179" spans="24:27" x14ac:dyDescent="0.25">
      <c r="X16179"/>
      <c r="Y16179"/>
      <c r="Z16179"/>
      <c r="AA16179"/>
    </row>
    <row r="16180" spans="24:27" x14ac:dyDescent="0.25">
      <c r="X16180"/>
      <c r="Y16180"/>
      <c r="Z16180"/>
      <c r="AA16180"/>
    </row>
    <row r="16181" spans="24:27" x14ac:dyDescent="0.25">
      <c r="X16181"/>
      <c r="Y16181"/>
      <c r="Z16181"/>
      <c r="AA16181"/>
    </row>
    <row r="16182" spans="24:27" x14ac:dyDescent="0.25">
      <c r="X16182"/>
      <c r="Y16182"/>
      <c r="Z16182"/>
      <c r="AA16182"/>
    </row>
    <row r="16183" spans="24:27" x14ac:dyDescent="0.25">
      <c r="X16183"/>
      <c r="Y16183"/>
      <c r="Z16183"/>
      <c r="AA16183"/>
    </row>
    <row r="16184" spans="24:27" x14ac:dyDescent="0.25">
      <c r="X16184"/>
      <c r="Y16184"/>
      <c r="Z16184"/>
      <c r="AA16184"/>
    </row>
    <row r="16185" spans="24:27" x14ac:dyDescent="0.25">
      <c r="X16185"/>
      <c r="Y16185"/>
      <c r="Z16185"/>
      <c r="AA16185"/>
    </row>
    <row r="16186" spans="24:27" x14ac:dyDescent="0.25">
      <c r="X16186"/>
      <c r="Y16186"/>
      <c r="Z16186"/>
      <c r="AA16186"/>
    </row>
    <row r="16187" spans="24:27" x14ac:dyDescent="0.25">
      <c r="X16187"/>
      <c r="Y16187"/>
      <c r="Z16187"/>
      <c r="AA16187"/>
    </row>
    <row r="16188" spans="24:27" x14ac:dyDescent="0.25">
      <c r="X16188"/>
      <c r="Y16188"/>
      <c r="Z16188"/>
      <c r="AA16188"/>
    </row>
    <row r="16189" spans="24:27" x14ac:dyDescent="0.25">
      <c r="X16189"/>
      <c r="Y16189"/>
      <c r="Z16189"/>
      <c r="AA16189"/>
    </row>
    <row r="16190" spans="24:27" x14ac:dyDescent="0.25">
      <c r="X16190"/>
      <c r="Y16190"/>
      <c r="Z16190"/>
      <c r="AA16190"/>
    </row>
    <row r="16191" spans="24:27" x14ac:dyDescent="0.25">
      <c r="X16191"/>
      <c r="Y16191"/>
      <c r="Z16191"/>
      <c r="AA16191"/>
    </row>
    <row r="16192" spans="24:27" x14ac:dyDescent="0.25">
      <c r="X16192"/>
      <c r="Y16192"/>
      <c r="Z16192"/>
      <c r="AA16192"/>
    </row>
    <row r="16193" spans="24:27" x14ac:dyDescent="0.25">
      <c r="X16193"/>
      <c r="Y16193"/>
      <c r="Z16193"/>
      <c r="AA16193"/>
    </row>
    <row r="16194" spans="24:27" x14ac:dyDescent="0.25">
      <c r="X16194"/>
      <c r="Y16194"/>
      <c r="Z16194"/>
      <c r="AA16194"/>
    </row>
    <row r="16195" spans="24:27" x14ac:dyDescent="0.25">
      <c r="X16195"/>
      <c r="Y16195"/>
      <c r="Z16195"/>
      <c r="AA16195"/>
    </row>
    <row r="16196" spans="24:27" x14ac:dyDescent="0.25">
      <c r="X16196"/>
      <c r="Y16196"/>
      <c r="Z16196"/>
      <c r="AA16196"/>
    </row>
    <row r="16197" spans="24:27" x14ac:dyDescent="0.25">
      <c r="X16197"/>
      <c r="Y16197"/>
      <c r="Z16197"/>
      <c r="AA16197"/>
    </row>
    <row r="16198" spans="24:27" x14ac:dyDescent="0.25">
      <c r="X16198"/>
      <c r="Y16198"/>
      <c r="Z16198"/>
      <c r="AA16198"/>
    </row>
    <row r="16199" spans="24:27" x14ac:dyDescent="0.25">
      <c r="X16199"/>
      <c r="Y16199"/>
      <c r="Z16199"/>
      <c r="AA16199"/>
    </row>
    <row r="16200" spans="24:27" x14ac:dyDescent="0.25">
      <c r="X16200"/>
      <c r="Y16200"/>
      <c r="Z16200"/>
      <c r="AA16200"/>
    </row>
    <row r="16201" spans="24:27" x14ac:dyDescent="0.25">
      <c r="X16201"/>
      <c r="Y16201"/>
      <c r="Z16201"/>
      <c r="AA16201"/>
    </row>
    <row r="16202" spans="24:27" x14ac:dyDescent="0.25">
      <c r="X16202"/>
      <c r="Y16202"/>
      <c r="Z16202"/>
      <c r="AA16202"/>
    </row>
    <row r="16203" spans="24:27" x14ac:dyDescent="0.25">
      <c r="X16203"/>
      <c r="Y16203"/>
      <c r="Z16203"/>
      <c r="AA16203"/>
    </row>
    <row r="16204" spans="24:27" x14ac:dyDescent="0.25">
      <c r="X16204"/>
      <c r="Y16204"/>
      <c r="Z16204"/>
      <c r="AA16204"/>
    </row>
    <row r="16205" spans="24:27" x14ac:dyDescent="0.25">
      <c r="X16205"/>
      <c r="Y16205"/>
      <c r="Z16205"/>
      <c r="AA16205"/>
    </row>
    <row r="16206" spans="24:27" x14ac:dyDescent="0.25">
      <c r="X16206"/>
      <c r="Y16206"/>
      <c r="Z16206"/>
      <c r="AA16206"/>
    </row>
    <row r="16207" spans="24:27" x14ac:dyDescent="0.25">
      <c r="X16207"/>
      <c r="Y16207"/>
      <c r="Z16207"/>
      <c r="AA16207"/>
    </row>
    <row r="16208" spans="24:27" x14ac:dyDescent="0.25">
      <c r="X16208"/>
      <c r="Y16208"/>
      <c r="Z16208"/>
      <c r="AA16208"/>
    </row>
    <row r="16209" spans="24:27" x14ac:dyDescent="0.25">
      <c r="X16209"/>
      <c r="Y16209"/>
      <c r="Z16209"/>
      <c r="AA16209"/>
    </row>
    <row r="16210" spans="24:27" x14ac:dyDescent="0.25">
      <c r="X16210"/>
      <c r="Y16210"/>
      <c r="Z16210"/>
      <c r="AA16210"/>
    </row>
    <row r="16211" spans="24:27" x14ac:dyDescent="0.25">
      <c r="X16211"/>
      <c r="Y16211"/>
      <c r="Z16211"/>
      <c r="AA16211"/>
    </row>
    <row r="16212" spans="24:27" x14ac:dyDescent="0.25">
      <c r="X16212"/>
      <c r="Y16212"/>
      <c r="Z16212"/>
      <c r="AA16212"/>
    </row>
    <row r="16213" spans="24:27" x14ac:dyDescent="0.25">
      <c r="X16213"/>
      <c r="Y16213"/>
      <c r="Z16213"/>
      <c r="AA16213"/>
    </row>
    <row r="16214" spans="24:27" x14ac:dyDescent="0.25">
      <c r="X16214"/>
      <c r="Y16214"/>
      <c r="Z16214"/>
      <c r="AA16214"/>
    </row>
    <row r="16215" spans="24:27" x14ac:dyDescent="0.25">
      <c r="X16215"/>
      <c r="Y16215"/>
      <c r="Z16215"/>
      <c r="AA16215"/>
    </row>
    <row r="16216" spans="24:27" x14ac:dyDescent="0.25">
      <c r="X16216"/>
      <c r="Y16216"/>
      <c r="Z16216"/>
      <c r="AA16216"/>
    </row>
    <row r="16217" spans="24:27" x14ac:dyDescent="0.25">
      <c r="X16217"/>
      <c r="Y16217"/>
      <c r="Z16217"/>
      <c r="AA16217"/>
    </row>
    <row r="16218" spans="24:27" x14ac:dyDescent="0.25">
      <c r="X16218"/>
      <c r="Y16218"/>
      <c r="Z16218"/>
      <c r="AA16218"/>
    </row>
    <row r="16219" spans="24:27" x14ac:dyDescent="0.25">
      <c r="X16219"/>
      <c r="Y16219"/>
      <c r="Z16219"/>
      <c r="AA16219"/>
    </row>
    <row r="16220" spans="24:27" x14ac:dyDescent="0.25">
      <c r="X16220"/>
      <c r="Y16220"/>
      <c r="Z16220"/>
      <c r="AA16220"/>
    </row>
    <row r="16221" spans="24:27" x14ac:dyDescent="0.25">
      <c r="X16221"/>
      <c r="Y16221"/>
      <c r="Z16221"/>
      <c r="AA16221"/>
    </row>
    <row r="16222" spans="24:27" x14ac:dyDescent="0.25">
      <c r="X16222"/>
      <c r="Y16222"/>
      <c r="Z16222"/>
      <c r="AA16222"/>
    </row>
    <row r="16223" spans="24:27" x14ac:dyDescent="0.25">
      <c r="X16223"/>
      <c r="Y16223"/>
      <c r="Z16223"/>
      <c r="AA16223"/>
    </row>
    <row r="16224" spans="24:27" x14ac:dyDescent="0.25">
      <c r="X16224"/>
      <c r="Y16224"/>
      <c r="Z16224"/>
      <c r="AA16224"/>
    </row>
    <row r="16225" spans="24:27" x14ac:dyDescent="0.25">
      <c r="X16225"/>
      <c r="Y16225"/>
      <c r="Z16225"/>
      <c r="AA16225"/>
    </row>
    <row r="16226" spans="24:27" x14ac:dyDescent="0.25">
      <c r="X16226"/>
      <c r="Y16226"/>
      <c r="Z16226"/>
      <c r="AA16226"/>
    </row>
    <row r="16227" spans="24:27" x14ac:dyDescent="0.25">
      <c r="X16227"/>
      <c r="Y16227"/>
      <c r="Z16227"/>
      <c r="AA16227"/>
    </row>
    <row r="16228" spans="24:27" x14ac:dyDescent="0.25">
      <c r="X16228"/>
      <c r="Y16228"/>
      <c r="Z16228"/>
      <c r="AA16228"/>
    </row>
    <row r="16229" spans="24:27" x14ac:dyDescent="0.25">
      <c r="X16229"/>
      <c r="Y16229"/>
      <c r="Z16229"/>
      <c r="AA16229"/>
    </row>
    <row r="16230" spans="24:27" x14ac:dyDescent="0.25">
      <c r="X16230"/>
      <c r="Y16230"/>
      <c r="Z16230"/>
      <c r="AA16230"/>
    </row>
    <row r="16231" spans="24:27" x14ac:dyDescent="0.25">
      <c r="X16231"/>
      <c r="Y16231"/>
      <c r="Z16231"/>
      <c r="AA16231"/>
    </row>
    <row r="16232" spans="24:27" x14ac:dyDescent="0.25">
      <c r="X16232"/>
      <c r="Y16232"/>
      <c r="Z16232"/>
      <c r="AA16232"/>
    </row>
    <row r="16233" spans="24:27" x14ac:dyDescent="0.25">
      <c r="X16233"/>
      <c r="Y16233"/>
      <c r="Z16233"/>
      <c r="AA16233"/>
    </row>
    <row r="16234" spans="24:27" x14ac:dyDescent="0.25">
      <c r="X16234"/>
      <c r="Y16234"/>
      <c r="Z16234"/>
      <c r="AA16234"/>
    </row>
    <row r="16235" spans="24:27" x14ac:dyDescent="0.25">
      <c r="X16235"/>
      <c r="Y16235"/>
      <c r="Z16235"/>
      <c r="AA16235"/>
    </row>
    <row r="16236" spans="24:27" x14ac:dyDescent="0.25">
      <c r="X16236"/>
      <c r="Y16236"/>
      <c r="Z16236"/>
      <c r="AA16236"/>
    </row>
    <row r="16237" spans="24:27" x14ac:dyDescent="0.25">
      <c r="X16237"/>
      <c r="Y16237"/>
      <c r="Z16237"/>
      <c r="AA16237"/>
    </row>
    <row r="16238" spans="24:27" x14ac:dyDescent="0.25">
      <c r="X16238"/>
      <c r="Y16238"/>
      <c r="Z16238"/>
      <c r="AA16238"/>
    </row>
    <row r="16239" spans="24:27" x14ac:dyDescent="0.25">
      <c r="X16239"/>
      <c r="Y16239"/>
      <c r="Z16239"/>
      <c r="AA16239"/>
    </row>
    <row r="16240" spans="24:27" x14ac:dyDescent="0.25">
      <c r="X16240"/>
      <c r="Y16240"/>
      <c r="Z16240"/>
      <c r="AA16240"/>
    </row>
    <row r="16241" spans="24:27" x14ac:dyDescent="0.25">
      <c r="X16241"/>
      <c r="Y16241"/>
      <c r="Z16241"/>
      <c r="AA16241"/>
    </row>
    <row r="16242" spans="24:27" x14ac:dyDescent="0.25">
      <c r="X16242"/>
      <c r="Y16242"/>
      <c r="Z16242"/>
      <c r="AA16242"/>
    </row>
    <row r="16243" spans="24:27" x14ac:dyDescent="0.25">
      <c r="X16243"/>
      <c r="Y16243"/>
      <c r="Z16243"/>
      <c r="AA16243"/>
    </row>
    <row r="16244" spans="24:27" x14ac:dyDescent="0.25">
      <c r="X16244"/>
      <c r="Y16244"/>
      <c r="Z16244"/>
      <c r="AA16244"/>
    </row>
    <row r="16245" spans="24:27" x14ac:dyDescent="0.25">
      <c r="X16245"/>
      <c r="Y16245"/>
      <c r="Z16245"/>
      <c r="AA16245"/>
    </row>
    <row r="16246" spans="24:27" x14ac:dyDescent="0.25">
      <c r="X16246"/>
      <c r="Y16246"/>
      <c r="Z16246"/>
      <c r="AA16246"/>
    </row>
    <row r="16247" spans="24:27" x14ac:dyDescent="0.25">
      <c r="X16247"/>
      <c r="Y16247"/>
      <c r="Z16247"/>
      <c r="AA16247"/>
    </row>
    <row r="16248" spans="24:27" x14ac:dyDescent="0.25">
      <c r="X16248"/>
      <c r="Y16248"/>
      <c r="Z16248"/>
      <c r="AA16248"/>
    </row>
    <row r="16249" spans="24:27" x14ac:dyDescent="0.25">
      <c r="X16249"/>
      <c r="Y16249"/>
      <c r="Z16249"/>
      <c r="AA16249"/>
    </row>
    <row r="16250" spans="24:27" x14ac:dyDescent="0.25">
      <c r="X16250"/>
      <c r="Y16250"/>
      <c r="Z16250"/>
      <c r="AA16250"/>
    </row>
    <row r="16251" spans="24:27" x14ac:dyDescent="0.25">
      <c r="X16251"/>
      <c r="Y16251"/>
      <c r="Z16251"/>
      <c r="AA16251"/>
    </row>
    <row r="16252" spans="24:27" x14ac:dyDescent="0.25">
      <c r="X16252"/>
      <c r="Y16252"/>
      <c r="Z16252"/>
      <c r="AA16252"/>
    </row>
    <row r="16253" spans="24:27" x14ac:dyDescent="0.25">
      <c r="X16253"/>
      <c r="Y16253"/>
      <c r="Z16253"/>
      <c r="AA16253"/>
    </row>
    <row r="16254" spans="24:27" x14ac:dyDescent="0.25">
      <c r="X16254"/>
      <c r="Y16254"/>
      <c r="Z16254"/>
      <c r="AA16254"/>
    </row>
    <row r="16255" spans="24:27" x14ac:dyDescent="0.25">
      <c r="X16255"/>
      <c r="Y16255"/>
      <c r="Z16255"/>
      <c r="AA16255"/>
    </row>
    <row r="16256" spans="24:27" x14ac:dyDescent="0.25">
      <c r="X16256"/>
      <c r="Y16256"/>
      <c r="Z16256"/>
      <c r="AA16256"/>
    </row>
    <row r="16257" spans="24:27" x14ac:dyDescent="0.25">
      <c r="X16257"/>
      <c r="Y16257"/>
      <c r="Z16257"/>
      <c r="AA16257"/>
    </row>
    <row r="16258" spans="24:27" x14ac:dyDescent="0.25">
      <c r="X16258"/>
      <c r="Y16258"/>
      <c r="Z16258"/>
      <c r="AA16258"/>
    </row>
    <row r="16259" spans="24:27" x14ac:dyDescent="0.25">
      <c r="X16259"/>
      <c r="Y16259"/>
      <c r="Z16259"/>
      <c r="AA16259"/>
    </row>
    <row r="16260" spans="24:27" x14ac:dyDescent="0.25">
      <c r="X16260"/>
      <c r="Y16260"/>
      <c r="Z16260"/>
      <c r="AA16260"/>
    </row>
    <row r="16261" spans="24:27" x14ac:dyDescent="0.25">
      <c r="X16261"/>
      <c r="Y16261"/>
      <c r="Z16261"/>
      <c r="AA16261"/>
    </row>
    <row r="16262" spans="24:27" x14ac:dyDescent="0.25">
      <c r="X16262"/>
      <c r="Y16262"/>
      <c r="Z16262"/>
      <c r="AA16262"/>
    </row>
    <row r="16263" spans="24:27" x14ac:dyDescent="0.25">
      <c r="X16263"/>
      <c r="Y16263"/>
      <c r="Z16263"/>
      <c r="AA16263"/>
    </row>
    <row r="16264" spans="24:27" x14ac:dyDescent="0.25">
      <c r="X16264"/>
      <c r="Y16264"/>
      <c r="Z16264"/>
      <c r="AA16264"/>
    </row>
    <row r="16265" spans="24:27" x14ac:dyDescent="0.25">
      <c r="X16265"/>
      <c r="Y16265"/>
      <c r="Z16265"/>
      <c r="AA16265"/>
    </row>
    <row r="16266" spans="24:27" x14ac:dyDescent="0.25">
      <c r="X16266"/>
      <c r="Y16266"/>
      <c r="Z16266"/>
      <c r="AA16266"/>
    </row>
    <row r="16267" spans="24:27" x14ac:dyDescent="0.25">
      <c r="X16267"/>
      <c r="Y16267"/>
      <c r="Z16267"/>
      <c r="AA16267"/>
    </row>
    <row r="16268" spans="24:27" x14ac:dyDescent="0.25">
      <c r="X16268"/>
      <c r="Y16268"/>
      <c r="Z16268"/>
      <c r="AA16268"/>
    </row>
    <row r="16269" spans="24:27" x14ac:dyDescent="0.25">
      <c r="X16269"/>
      <c r="Y16269"/>
      <c r="Z16269"/>
      <c r="AA16269"/>
    </row>
    <row r="16270" spans="24:27" x14ac:dyDescent="0.25">
      <c r="X16270"/>
      <c r="Y16270"/>
      <c r="Z16270"/>
      <c r="AA16270"/>
    </row>
    <row r="16271" spans="24:27" x14ac:dyDescent="0.25">
      <c r="X16271"/>
      <c r="Y16271"/>
      <c r="Z16271"/>
      <c r="AA16271"/>
    </row>
    <row r="16272" spans="24:27" x14ac:dyDescent="0.25">
      <c r="X16272"/>
      <c r="Y16272"/>
      <c r="Z16272"/>
      <c r="AA16272"/>
    </row>
    <row r="16273" spans="24:27" x14ac:dyDescent="0.25">
      <c r="X16273"/>
      <c r="Y16273"/>
      <c r="Z16273"/>
      <c r="AA16273"/>
    </row>
    <row r="16274" spans="24:27" x14ac:dyDescent="0.25">
      <c r="X16274"/>
      <c r="Y16274"/>
      <c r="Z16274"/>
      <c r="AA16274"/>
    </row>
    <row r="16275" spans="24:27" x14ac:dyDescent="0.25">
      <c r="X16275"/>
      <c r="Y16275"/>
      <c r="Z16275"/>
      <c r="AA16275"/>
    </row>
    <row r="16276" spans="24:27" x14ac:dyDescent="0.25">
      <c r="X16276"/>
      <c r="Y16276"/>
      <c r="Z16276"/>
      <c r="AA16276"/>
    </row>
    <row r="16277" spans="24:27" x14ac:dyDescent="0.25">
      <c r="X16277"/>
      <c r="Y16277"/>
      <c r="Z16277"/>
      <c r="AA16277"/>
    </row>
    <row r="16278" spans="24:27" x14ac:dyDescent="0.25">
      <c r="X16278"/>
      <c r="Y16278"/>
      <c r="Z16278"/>
      <c r="AA16278"/>
    </row>
    <row r="16279" spans="24:27" x14ac:dyDescent="0.25">
      <c r="X16279"/>
      <c r="Y16279"/>
      <c r="Z16279"/>
      <c r="AA16279"/>
    </row>
    <row r="16280" spans="24:27" x14ac:dyDescent="0.25">
      <c r="X16280"/>
      <c r="Y16280"/>
      <c r="Z16280"/>
      <c r="AA16280"/>
    </row>
    <row r="16281" spans="24:27" x14ac:dyDescent="0.25">
      <c r="X16281"/>
      <c r="Y16281"/>
      <c r="Z16281"/>
      <c r="AA16281"/>
    </row>
    <row r="16282" spans="24:27" x14ac:dyDescent="0.25">
      <c r="X16282"/>
      <c r="Y16282"/>
      <c r="Z16282"/>
      <c r="AA16282"/>
    </row>
    <row r="16283" spans="24:27" x14ac:dyDescent="0.25">
      <c r="X16283"/>
      <c r="Y16283"/>
      <c r="Z16283"/>
      <c r="AA16283"/>
    </row>
    <row r="16284" spans="24:27" x14ac:dyDescent="0.25">
      <c r="X16284"/>
      <c r="Y16284"/>
      <c r="Z16284"/>
      <c r="AA16284"/>
    </row>
    <row r="16285" spans="24:27" x14ac:dyDescent="0.25">
      <c r="X16285"/>
      <c r="Y16285"/>
      <c r="Z16285"/>
      <c r="AA16285"/>
    </row>
    <row r="16286" spans="24:27" x14ac:dyDescent="0.25">
      <c r="X16286"/>
      <c r="Y16286"/>
      <c r="Z16286"/>
      <c r="AA16286"/>
    </row>
    <row r="16287" spans="24:27" x14ac:dyDescent="0.25">
      <c r="X16287"/>
      <c r="Y16287"/>
      <c r="Z16287"/>
      <c r="AA16287"/>
    </row>
    <row r="16288" spans="24:27" x14ac:dyDescent="0.25">
      <c r="X16288"/>
      <c r="Y16288"/>
      <c r="Z16288"/>
      <c r="AA16288"/>
    </row>
    <row r="16289" spans="24:27" x14ac:dyDescent="0.25">
      <c r="X16289"/>
      <c r="Y16289"/>
      <c r="Z16289"/>
      <c r="AA16289"/>
    </row>
    <row r="16290" spans="24:27" x14ac:dyDescent="0.25">
      <c r="X16290"/>
      <c r="Y16290"/>
      <c r="Z16290"/>
      <c r="AA16290"/>
    </row>
    <row r="16291" spans="24:27" x14ac:dyDescent="0.25">
      <c r="X16291"/>
      <c r="Y16291"/>
      <c r="Z16291"/>
      <c r="AA16291"/>
    </row>
    <row r="16292" spans="24:27" x14ac:dyDescent="0.25">
      <c r="X16292"/>
      <c r="Y16292"/>
      <c r="Z16292"/>
      <c r="AA16292"/>
    </row>
    <row r="16293" spans="24:27" x14ac:dyDescent="0.25">
      <c r="X16293"/>
      <c r="Y16293"/>
      <c r="Z16293"/>
      <c r="AA16293"/>
    </row>
    <row r="16294" spans="24:27" x14ac:dyDescent="0.25">
      <c r="X16294"/>
      <c r="Y16294"/>
      <c r="Z16294"/>
      <c r="AA16294"/>
    </row>
    <row r="16295" spans="24:27" x14ac:dyDescent="0.25">
      <c r="X16295"/>
      <c r="Y16295"/>
      <c r="Z16295"/>
      <c r="AA16295"/>
    </row>
    <row r="16296" spans="24:27" x14ac:dyDescent="0.25">
      <c r="X16296"/>
      <c r="Y16296"/>
      <c r="Z16296"/>
      <c r="AA16296"/>
    </row>
    <row r="16297" spans="24:27" x14ac:dyDescent="0.25">
      <c r="X16297"/>
      <c r="Y16297"/>
      <c r="Z16297"/>
      <c r="AA16297"/>
    </row>
    <row r="16298" spans="24:27" x14ac:dyDescent="0.25">
      <c r="X16298"/>
      <c r="Y16298"/>
      <c r="Z16298"/>
      <c r="AA16298"/>
    </row>
    <row r="16299" spans="24:27" x14ac:dyDescent="0.25">
      <c r="X16299"/>
      <c r="Y16299"/>
      <c r="Z16299"/>
      <c r="AA16299"/>
    </row>
    <row r="16300" spans="24:27" x14ac:dyDescent="0.25">
      <c r="X16300"/>
      <c r="Y16300"/>
      <c r="Z16300"/>
      <c r="AA16300"/>
    </row>
    <row r="16301" spans="24:27" x14ac:dyDescent="0.25">
      <c r="X16301"/>
      <c r="Y16301"/>
      <c r="Z16301"/>
      <c r="AA16301"/>
    </row>
    <row r="16302" spans="24:27" x14ac:dyDescent="0.25">
      <c r="X16302"/>
      <c r="Y16302"/>
      <c r="Z16302"/>
      <c r="AA16302"/>
    </row>
    <row r="16303" spans="24:27" x14ac:dyDescent="0.25">
      <c r="X16303"/>
      <c r="Y16303"/>
      <c r="Z16303"/>
      <c r="AA16303"/>
    </row>
    <row r="16304" spans="24:27" x14ac:dyDescent="0.25">
      <c r="X16304"/>
      <c r="Y16304"/>
      <c r="Z16304"/>
      <c r="AA16304"/>
    </row>
    <row r="16305" spans="24:27" x14ac:dyDescent="0.25">
      <c r="X16305"/>
      <c r="Y16305"/>
      <c r="Z16305"/>
      <c r="AA16305"/>
    </row>
    <row r="16306" spans="24:27" x14ac:dyDescent="0.25">
      <c r="X16306"/>
      <c r="Y16306"/>
      <c r="Z16306"/>
      <c r="AA16306"/>
    </row>
    <row r="16307" spans="24:27" x14ac:dyDescent="0.25">
      <c r="X16307"/>
      <c r="Y16307"/>
      <c r="Z16307"/>
      <c r="AA16307"/>
    </row>
    <row r="16308" spans="24:27" x14ac:dyDescent="0.25">
      <c r="X16308"/>
      <c r="Y16308"/>
      <c r="Z16308"/>
      <c r="AA16308"/>
    </row>
    <row r="16309" spans="24:27" x14ac:dyDescent="0.25">
      <c r="X16309"/>
      <c r="Y16309"/>
      <c r="Z16309"/>
      <c r="AA16309"/>
    </row>
    <row r="16310" spans="24:27" x14ac:dyDescent="0.25">
      <c r="X16310"/>
      <c r="Y16310"/>
      <c r="Z16310"/>
      <c r="AA16310"/>
    </row>
    <row r="16311" spans="24:27" x14ac:dyDescent="0.25">
      <c r="X16311"/>
      <c r="Y16311"/>
      <c r="Z16311"/>
      <c r="AA16311"/>
    </row>
    <row r="16312" spans="24:27" x14ac:dyDescent="0.25">
      <c r="X16312"/>
      <c r="Y16312"/>
      <c r="Z16312"/>
      <c r="AA16312"/>
    </row>
    <row r="16313" spans="24:27" x14ac:dyDescent="0.25">
      <c r="X16313"/>
      <c r="Y16313"/>
      <c r="Z16313"/>
      <c r="AA16313"/>
    </row>
    <row r="16314" spans="24:27" x14ac:dyDescent="0.25">
      <c r="X16314"/>
      <c r="Y16314"/>
      <c r="Z16314"/>
      <c r="AA16314"/>
    </row>
    <row r="16315" spans="24:27" x14ac:dyDescent="0.25">
      <c r="X16315"/>
      <c r="Y16315"/>
      <c r="Z16315"/>
      <c r="AA16315"/>
    </row>
    <row r="16316" spans="24:27" x14ac:dyDescent="0.25">
      <c r="X16316"/>
      <c r="Y16316"/>
      <c r="Z16316"/>
      <c r="AA16316"/>
    </row>
    <row r="16317" spans="24:27" x14ac:dyDescent="0.25">
      <c r="X16317"/>
      <c r="Y16317"/>
      <c r="Z16317"/>
      <c r="AA16317"/>
    </row>
    <row r="16318" spans="24:27" x14ac:dyDescent="0.25">
      <c r="X16318"/>
      <c r="Y16318"/>
      <c r="Z16318"/>
      <c r="AA16318"/>
    </row>
    <row r="16319" spans="24:27" x14ac:dyDescent="0.25">
      <c r="X16319"/>
      <c r="Y16319"/>
      <c r="Z16319"/>
      <c r="AA16319"/>
    </row>
    <row r="16320" spans="24:27" x14ac:dyDescent="0.25">
      <c r="X16320"/>
      <c r="Y16320"/>
      <c r="Z16320"/>
      <c r="AA16320"/>
    </row>
    <row r="16321" spans="24:27" x14ac:dyDescent="0.25">
      <c r="X16321"/>
      <c r="Y16321"/>
      <c r="Z16321"/>
      <c r="AA16321"/>
    </row>
    <row r="16322" spans="24:27" x14ac:dyDescent="0.25">
      <c r="X16322"/>
      <c r="Y16322"/>
      <c r="Z16322"/>
      <c r="AA16322"/>
    </row>
    <row r="16323" spans="24:27" x14ac:dyDescent="0.25">
      <c r="X16323"/>
      <c r="Y16323"/>
      <c r="Z16323"/>
      <c r="AA16323"/>
    </row>
    <row r="16324" spans="24:27" x14ac:dyDescent="0.25">
      <c r="X16324"/>
      <c r="Y16324"/>
      <c r="Z16324"/>
      <c r="AA16324"/>
    </row>
    <row r="16325" spans="24:27" x14ac:dyDescent="0.25">
      <c r="X16325"/>
      <c r="Y16325"/>
      <c r="Z16325"/>
      <c r="AA16325"/>
    </row>
    <row r="16326" spans="24:27" x14ac:dyDescent="0.25">
      <c r="X16326"/>
      <c r="Y16326"/>
      <c r="Z16326"/>
      <c r="AA16326"/>
    </row>
    <row r="16327" spans="24:27" x14ac:dyDescent="0.25">
      <c r="X16327"/>
      <c r="Y16327"/>
      <c r="Z16327"/>
      <c r="AA16327"/>
    </row>
    <row r="16328" spans="24:27" x14ac:dyDescent="0.25">
      <c r="X16328"/>
      <c r="Y16328"/>
      <c r="Z16328"/>
      <c r="AA16328"/>
    </row>
    <row r="16329" spans="24:27" x14ac:dyDescent="0.25">
      <c r="X16329"/>
      <c r="Y16329"/>
      <c r="Z16329"/>
      <c r="AA16329"/>
    </row>
    <row r="16330" spans="24:27" x14ac:dyDescent="0.25">
      <c r="X16330"/>
      <c r="Y16330"/>
      <c r="Z16330"/>
      <c r="AA16330"/>
    </row>
    <row r="16331" spans="24:27" x14ac:dyDescent="0.25">
      <c r="X16331"/>
      <c r="Y16331"/>
      <c r="Z16331"/>
      <c r="AA16331"/>
    </row>
    <row r="16332" spans="24:27" x14ac:dyDescent="0.25">
      <c r="X16332"/>
      <c r="Y16332"/>
      <c r="Z16332"/>
      <c r="AA16332"/>
    </row>
    <row r="16333" spans="24:27" x14ac:dyDescent="0.25">
      <c r="X16333"/>
      <c r="Y16333"/>
      <c r="Z16333"/>
      <c r="AA16333"/>
    </row>
    <row r="16334" spans="24:27" x14ac:dyDescent="0.25">
      <c r="X16334"/>
      <c r="Y16334"/>
      <c r="Z16334"/>
      <c r="AA16334"/>
    </row>
    <row r="16335" spans="24:27" x14ac:dyDescent="0.25">
      <c r="X16335"/>
      <c r="Y16335"/>
      <c r="Z16335"/>
      <c r="AA16335"/>
    </row>
    <row r="16336" spans="24:27" x14ac:dyDescent="0.25">
      <c r="X16336"/>
      <c r="Y16336"/>
      <c r="Z16336"/>
      <c r="AA16336"/>
    </row>
    <row r="16337" spans="24:27" x14ac:dyDescent="0.25">
      <c r="X16337"/>
      <c r="Y16337"/>
      <c r="Z16337"/>
      <c r="AA16337"/>
    </row>
    <row r="16338" spans="24:27" x14ac:dyDescent="0.25">
      <c r="X16338"/>
      <c r="Y16338"/>
      <c r="Z16338"/>
      <c r="AA16338"/>
    </row>
    <row r="16339" spans="24:27" x14ac:dyDescent="0.25">
      <c r="X16339"/>
      <c r="Y16339"/>
      <c r="Z16339"/>
      <c r="AA16339"/>
    </row>
    <row r="16340" spans="24:27" x14ac:dyDescent="0.25">
      <c r="X16340"/>
      <c r="Y16340"/>
      <c r="Z16340"/>
      <c r="AA16340"/>
    </row>
    <row r="16341" spans="24:27" x14ac:dyDescent="0.25">
      <c r="X16341"/>
      <c r="Y16341"/>
      <c r="Z16341"/>
      <c r="AA16341"/>
    </row>
    <row r="16342" spans="24:27" x14ac:dyDescent="0.25">
      <c r="X16342"/>
      <c r="Y16342"/>
      <c r="Z16342"/>
      <c r="AA16342"/>
    </row>
    <row r="16343" spans="24:27" x14ac:dyDescent="0.25">
      <c r="X16343"/>
      <c r="Y16343"/>
      <c r="Z16343"/>
      <c r="AA16343"/>
    </row>
    <row r="16344" spans="24:27" x14ac:dyDescent="0.25">
      <c r="X16344"/>
      <c r="Y16344"/>
      <c r="Z16344"/>
      <c r="AA16344"/>
    </row>
    <row r="16345" spans="24:27" x14ac:dyDescent="0.25">
      <c r="X16345"/>
      <c r="Y16345"/>
      <c r="Z16345"/>
      <c r="AA16345"/>
    </row>
    <row r="16346" spans="24:27" x14ac:dyDescent="0.25">
      <c r="X16346"/>
      <c r="Y16346"/>
      <c r="Z16346"/>
      <c r="AA16346"/>
    </row>
    <row r="16347" spans="24:27" x14ac:dyDescent="0.25">
      <c r="X16347"/>
      <c r="Y16347"/>
      <c r="Z16347"/>
      <c r="AA16347"/>
    </row>
    <row r="16348" spans="24:27" x14ac:dyDescent="0.25">
      <c r="X16348"/>
      <c r="Y16348"/>
      <c r="Z16348"/>
      <c r="AA16348"/>
    </row>
    <row r="16349" spans="24:27" x14ac:dyDescent="0.25">
      <c r="X16349"/>
      <c r="Y16349"/>
      <c r="Z16349"/>
      <c r="AA16349"/>
    </row>
    <row r="16350" spans="24:27" x14ac:dyDescent="0.25">
      <c r="X16350"/>
      <c r="Y16350"/>
      <c r="Z16350"/>
      <c r="AA16350"/>
    </row>
    <row r="16351" spans="24:27" x14ac:dyDescent="0.25">
      <c r="X16351"/>
      <c r="Y16351"/>
      <c r="Z16351"/>
      <c r="AA16351"/>
    </row>
    <row r="16352" spans="24:27" x14ac:dyDescent="0.25">
      <c r="X16352"/>
      <c r="Y16352"/>
      <c r="Z16352"/>
      <c r="AA16352"/>
    </row>
    <row r="16353" spans="24:27" x14ac:dyDescent="0.25">
      <c r="X16353"/>
      <c r="Y16353"/>
      <c r="Z16353"/>
      <c r="AA16353"/>
    </row>
    <row r="16354" spans="24:27" x14ac:dyDescent="0.25">
      <c r="X16354"/>
      <c r="Y16354"/>
      <c r="Z16354"/>
      <c r="AA16354"/>
    </row>
    <row r="16355" spans="24:27" x14ac:dyDescent="0.25">
      <c r="X16355"/>
      <c r="Y16355"/>
      <c r="Z16355"/>
      <c r="AA16355"/>
    </row>
    <row r="16356" spans="24:27" x14ac:dyDescent="0.25">
      <c r="X16356"/>
      <c r="Y16356"/>
      <c r="Z16356"/>
      <c r="AA16356"/>
    </row>
    <row r="16357" spans="24:27" x14ac:dyDescent="0.25">
      <c r="X16357"/>
      <c r="Y16357"/>
      <c r="Z16357"/>
      <c r="AA16357"/>
    </row>
    <row r="16358" spans="24:27" x14ac:dyDescent="0.25">
      <c r="X16358"/>
      <c r="Y16358"/>
      <c r="Z16358"/>
      <c r="AA16358"/>
    </row>
    <row r="16359" spans="24:27" x14ac:dyDescent="0.25">
      <c r="X16359"/>
      <c r="Y16359"/>
      <c r="Z16359"/>
      <c r="AA16359"/>
    </row>
    <row r="16360" spans="24:27" x14ac:dyDescent="0.25">
      <c r="X16360"/>
      <c r="Y16360"/>
      <c r="Z16360"/>
      <c r="AA16360"/>
    </row>
    <row r="16361" spans="24:27" x14ac:dyDescent="0.25">
      <c r="X16361"/>
      <c r="Y16361"/>
      <c r="Z16361"/>
      <c r="AA16361"/>
    </row>
    <row r="16362" spans="24:27" x14ac:dyDescent="0.25">
      <c r="X16362"/>
      <c r="Y16362"/>
      <c r="Z16362"/>
      <c r="AA16362"/>
    </row>
    <row r="16363" spans="24:27" x14ac:dyDescent="0.25">
      <c r="X16363"/>
      <c r="Y16363"/>
      <c r="Z16363"/>
      <c r="AA16363"/>
    </row>
    <row r="16364" spans="24:27" x14ac:dyDescent="0.25">
      <c r="X16364"/>
      <c r="Y16364"/>
      <c r="Z16364"/>
      <c r="AA16364"/>
    </row>
    <row r="16365" spans="24:27" x14ac:dyDescent="0.25">
      <c r="X16365"/>
      <c r="Y16365"/>
      <c r="Z16365"/>
      <c r="AA16365"/>
    </row>
    <row r="16366" spans="24:27" x14ac:dyDescent="0.25">
      <c r="X16366"/>
      <c r="Y16366"/>
      <c r="Z16366"/>
      <c r="AA16366"/>
    </row>
    <row r="16367" spans="24:27" x14ac:dyDescent="0.25">
      <c r="X16367"/>
      <c r="Y16367"/>
      <c r="Z16367"/>
      <c r="AA16367"/>
    </row>
    <row r="16368" spans="24:27" x14ac:dyDescent="0.25">
      <c r="X16368"/>
      <c r="Y16368"/>
      <c r="Z16368"/>
      <c r="AA16368"/>
    </row>
    <row r="16369" spans="24:27" x14ac:dyDescent="0.25">
      <c r="X16369"/>
      <c r="Y16369"/>
      <c r="Z16369"/>
      <c r="AA16369"/>
    </row>
    <row r="16370" spans="24:27" x14ac:dyDescent="0.25">
      <c r="X16370"/>
      <c r="Y16370"/>
      <c r="Z16370"/>
      <c r="AA16370"/>
    </row>
    <row r="16371" spans="24:27" x14ac:dyDescent="0.25">
      <c r="X16371"/>
      <c r="Y16371"/>
      <c r="Z16371"/>
      <c r="AA16371"/>
    </row>
    <row r="16372" spans="24:27" x14ac:dyDescent="0.25">
      <c r="X16372"/>
      <c r="Y16372"/>
      <c r="Z16372"/>
      <c r="AA16372"/>
    </row>
    <row r="16373" spans="24:27" x14ac:dyDescent="0.25">
      <c r="X16373"/>
      <c r="Y16373"/>
      <c r="Z16373"/>
      <c r="AA16373"/>
    </row>
    <row r="16374" spans="24:27" x14ac:dyDescent="0.25">
      <c r="X16374"/>
      <c r="Y16374"/>
      <c r="Z16374"/>
      <c r="AA16374"/>
    </row>
    <row r="16375" spans="24:27" x14ac:dyDescent="0.25">
      <c r="X16375"/>
      <c r="Y16375"/>
      <c r="Z16375"/>
      <c r="AA16375"/>
    </row>
    <row r="16376" spans="24:27" x14ac:dyDescent="0.25">
      <c r="X16376"/>
      <c r="Y16376"/>
      <c r="Z16376"/>
      <c r="AA16376"/>
    </row>
    <row r="16377" spans="24:27" x14ac:dyDescent="0.25">
      <c r="X16377"/>
      <c r="Y16377"/>
      <c r="Z16377"/>
      <c r="AA16377"/>
    </row>
    <row r="16378" spans="24:27" x14ac:dyDescent="0.25">
      <c r="X16378"/>
      <c r="Y16378"/>
      <c r="Z16378"/>
      <c r="AA16378"/>
    </row>
    <row r="16379" spans="24:27" x14ac:dyDescent="0.25">
      <c r="X16379"/>
      <c r="Y16379"/>
      <c r="Z16379"/>
      <c r="AA16379"/>
    </row>
    <row r="16380" spans="24:27" x14ac:dyDescent="0.25">
      <c r="X16380"/>
      <c r="Y16380"/>
      <c r="Z16380"/>
      <c r="AA16380"/>
    </row>
    <row r="16381" spans="24:27" x14ac:dyDescent="0.25">
      <c r="X16381"/>
      <c r="Y16381"/>
      <c r="Z16381"/>
      <c r="AA16381"/>
    </row>
    <row r="16382" spans="24:27" x14ac:dyDescent="0.25">
      <c r="X16382"/>
      <c r="Y16382"/>
      <c r="Z16382"/>
      <c r="AA16382"/>
    </row>
    <row r="16383" spans="24:27" x14ac:dyDescent="0.25">
      <c r="X16383"/>
      <c r="Y16383"/>
      <c r="Z16383"/>
      <c r="AA16383"/>
    </row>
    <row r="16384" spans="24:27" x14ac:dyDescent="0.25">
      <c r="X16384"/>
      <c r="Y16384"/>
      <c r="Z16384"/>
      <c r="AA16384"/>
    </row>
    <row r="16385" spans="24:27" x14ac:dyDescent="0.25">
      <c r="X16385"/>
      <c r="Y16385"/>
      <c r="Z16385"/>
      <c r="AA16385"/>
    </row>
    <row r="16386" spans="24:27" x14ac:dyDescent="0.25">
      <c r="X16386"/>
      <c r="Y16386"/>
      <c r="Z16386"/>
      <c r="AA16386"/>
    </row>
    <row r="16387" spans="24:27" x14ac:dyDescent="0.25">
      <c r="X16387"/>
      <c r="Y16387"/>
      <c r="Z16387"/>
      <c r="AA16387"/>
    </row>
    <row r="16388" spans="24:27" x14ac:dyDescent="0.25">
      <c r="X16388"/>
      <c r="Y16388"/>
      <c r="Z16388"/>
      <c r="AA16388"/>
    </row>
    <row r="16389" spans="24:27" x14ac:dyDescent="0.25">
      <c r="X16389"/>
      <c r="Y16389"/>
      <c r="Z16389"/>
      <c r="AA16389"/>
    </row>
    <row r="16390" spans="24:27" x14ac:dyDescent="0.25">
      <c r="X16390"/>
      <c r="Y16390"/>
      <c r="Z16390"/>
      <c r="AA16390"/>
    </row>
    <row r="16391" spans="24:27" x14ac:dyDescent="0.25">
      <c r="X16391"/>
      <c r="Y16391"/>
      <c r="Z16391"/>
      <c r="AA16391"/>
    </row>
    <row r="16392" spans="24:27" x14ac:dyDescent="0.25">
      <c r="X16392"/>
      <c r="Y16392"/>
      <c r="Z16392"/>
      <c r="AA16392"/>
    </row>
    <row r="16393" spans="24:27" x14ac:dyDescent="0.25">
      <c r="X16393"/>
      <c r="Y16393"/>
      <c r="Z16393"/>
      <c r="AA16393"/>
    </row>
    <row r="16394" spans="24:27" x14ac:dyDescent="0.25">
      <c r="X16394"/>
      <c r="Y16394"/>
      <c r="Z16394"/>
      <c r="AA16394"/>
    </row>
    <row r="16395" spans="24:27" x14ac:dyDescent="0.25">
      <c r="X16395"/>
      <c r="Y16395"/>
      <c r="Z16395"/>
      <c r="AA16395"/>
    </row>
    <row r="16396" spans="24:27" x14ac:dyDescent="0.25">
      <c r="X16396"/>
      <c r="Y16396"/>
      <c r="Z16396"/>
      <c r="AA16396"/>
    </row>
    <row r="16397" spans="24:27" x14ac:dyDescent="0.25">
      <c r="X16397"/>
      <c r="Y16397"/>
      <c r="Z16397"/>
      <c r="AA16397"/>
    </row>
    <row r="16398" spans="24:27" x14ac:dyDescent="0.25">
      <c r="X16398"/>
      <c r="Y16398"/>
      <c r="Z16398"/>
      <c r="AA16398"/>
    </row>
    <row r="16399" spans="24:27" x14ac:dyDescent="0.25">
      <c r="X16399"/>
      <c r="Y16399"/>
      <c r="Z16399"/>
      <c r="AA16399"/>
    </row>
    <row r="16400" spans="24:27" x14ac:dyDescent="0.25">
      <c r="X16400"/>
      <c r="Y16400"/>
      <c r="Z16400"/>
      <c r="AA16400"/>
    </row>
    <row r="16401" spans="24:27" x14ac:dyDescent="0.25">
      <c r="X16401"/>
      <c r="Y16401"/>
      <c r="Z16401"/>
      <c r="AA16401"/>
    </row>
    <row r="16402" spans="24:27" x14ac:dyDescent="0.25">
      <c r="X16402"/>
      <c r="Y16402"/>
      <c r="Z16402"/>
      <c r="AA16402"/>
    </row>
    <row r="16403" spans="24:27" x14ac:dyDescent="0.25">
      <c r="X16403"/>
      <c r="Y16403"/>
      <c r="Z16403"/>
      <c r="AA16403"/>
    </row>
    <row r="16404" spans="24:27" x14ac:dyDescent="0.25">
      <c r="X16404"/>
      <c r="Y16404"/>
      <c r="Z16404"/>
      <c r="AA16404"/>
    </row>
    <row r="16405" spans="24:27" x14ac:dyDescent="0.25">
      <c r="X16405"/>
      <c r="Y16405"/>
      <c r="Z16405"/>
      <c r="AA16405"/>
    </row>
    <row r="16406" spans="24:27" x14ac:dyDescent="0.25">
      <c r="X16406"/>
      <c r="Y16406"/>
      <c r="Z16406"/>
      <c r="AA16406"/>
    </row>
    <row r="16407" spans="24:27" x14ac:dyDescent="0.25">
      <c r="X16407"/>
      <c r="Y16407"/>
      <c r="Z16407"/>
      <c r="AA16407"/>
    </row>
    <row r="16408" spans="24:27" x14ac:dyDescent="0.25">
      <c r="X16408"/>
      <c r="Y16408"/>
      <c r="Z16408"/>
      <c r="AA16408"/>
    </row>
    <row r="16409" spans="24:27" x14ac:dyDescent="0.25">
      <c r="X16409"/>
      <c r="Y16409"/>
      <c r="Z16409"/>
      <c r="AA16409"/>
    </row>
    <row r="16410" spans="24:27" x14ac:dyDescent="0.25">
      <c r="X16410"/>
      <c r="Y16410"/>
      <c r="Z16410"/>
      <c r="AA16410"/>
    </row>
    <row r="16411" spans="24:27" x14ac:dyDescent="0.25">
      <c r="X16411"/>
      <c r="Y16411"/>
      <c r="Z16411"/>
      <c r="AA16411"/>
    </row>
    <row r="16412" spans="24:27" x14ac:dyDescent="0.25">
      <c r="X16412"/>
      <c r="Y16412"/>
      <c r="Z16412"/>
      <c r="AA16412"/>
    </row>
    <row r="16413" spans="24:27" x14ac:dyDescent="0.25">
      <c r="X16413"/>
      <c r="Y16413"/>
      <c r="Z16413"/>
      <c r="AA16413"/>
    </row>
    <row r="16414" spans="24:27" x14ac:dyDescent="0.25">
      <c r="X16414"/>
      <c r="Y16414"/>
      <c r="Z16414"/>
      <c r="AA16414"/>
    </row>
    <row r="16415" spans="24:27" x14ac:dyDescent="0.25">
      <c r="X16415"/>
      <c r="Y16415"/>
      <c r="Z16415"/>
      <c r="AA16415"/>
    </row>
    <row r="16416" spans="24:27" x14ac:dyDescent="0.25">
      <c r="X16416"/>
      <c r="Y16416"/>
      <c r="Z16416"/>
      <c r="AA16416"/>
    </row>
    <row r="16417" spans="24:27" x14ac:dyDescent="0.25">
      <c r="X16417"/>
      <c r="Y16417"/>
      <c r="Z16417"/>
      <c r="AA16417"/>
    </row>
    <row r="16418" spans="24:27" x14ac:dyDescent="0.25">
      <c r="X16418"/>
      <c r="Y16418"/>
      <c r="Z16418"/>
      <c r="AA16418"/>
    </row>
    <row r="16419" spans="24:27" x14ac:dyDescent="0.25">
      <c r="X16419"/>
      <c r="Y16419"/>
      <c r="Z16419"/>
      <c r="AA16419"/>
    </row>
    <row r="16420" spans="24:27" x14ac:dyDescent="0.25">
      <c r="X16420"/>
      <c r="Y16420"/>
      <c r="Z16420"/>
      <c r="AA16420"/>
    </row>
    <row r="16421" spans="24:27" x14ac:dyDescent="0.25">
      <c r="X16421"/>
      <c r="Y16421"/>
      <c r="Z16421"/>
      <c r="AA16421"/>
    </row>
    <row r="16422" spans="24:27" x14ac:dyDescent="0.25">
      <c r="X16422"/>
      <c r="Y16422"/>
      <c r="Z16422"/>
      <c r="AA16422"/>
    </row>
    <row r="16423" spans="24:27" x14ac:dyDescent="0.25">
      <c r="X16423"/>
      <c r="Y16423"/>
      <c r="Z16423"/>
      <c r="AA16423"/>
    </row>
    <row r="16424" spans="24:27" x14ac:dyDescent="0.25">
      <c r="X16424"/>
      <c r="Y16424"/>
      <c r="Z16424"/>
      <c r="AA16424"/>
    </row>
    <row r="16425" spans="24:27" x14ac:dyDescent="0.25">
      <c r="X16425"/>
      <c r="Y16425"/>
      <c r="Z16425"/>
      <c r="AA16425"/>
    </row>
    <row r="16426" spans="24:27" x14ac:dyDescent="0.25">
      <c r="X16426"/>
      <c r="Y16426"/>
      <c r="Z16426"/>
      <c r="AA16426"/>
    </row>
    <row r="16427" spans="24:27" x14ac:dyDescent="0.25">
      <c r="X16427"/>
      <c r="Y16427"/>
      <c r="Z16427"/>
      <c r="AA16427"/>
    </row>
    <row r="16428" spans="24:27" x14ac:dyDescent="0.25">
      <c r="X16428"/>
      <c r="Y16428"/>
      <c r="Z16428"/>
      <c r="AA16428"/>
    </row>
    <row r="16429" spans="24:27" x14ac:dyDescent="0.25">
      <c r="X16429"/>
      <c r="Y16429"/>
      <c r="Z16429"/>
      <c r="AA16429"/>
    </row>
    <row r="16430" spans="24:27" x14ac:dyDescent="0.25">
      <c r="X16430"/>
      <c r="Y16430"/>
      <c r="Z16430"/>
      <c r="AA16430"/>
    </row>
    <row r="16431" spans="24:27" x14ac:dyDescent="0.25">
      <c r="X16431"/>
      <c r="Y16431"/>
      <c r="Z16431"/>
      <c r="AA16431"/>
    </row>
    <row r="16432" spans="24:27" x14ac:dyDescent="0.25">
      <c r="X16432"/>
      <c r="Y16432"/>
      <c r="Z16432"/>
      <c r="AA16432"/>
    </row>
    <row r="16433" spans="24:27" x14ac:dyDescent="0.25">
      <c r="X16433"/>
      <c r="Y16433"/>
      <c r="Z16433"/>
      <c r="AA16433"/>
    </row>
    <row r="16434" spans="24:27" x14ac:dyDescent="0.25">
      <c r="X16434"/>
      <c r="Y16434"/>
      <c r="Z16434"/>
      <c r="AA16434"/>
    </row>
    <row r="16435" spans="24:27" x14ac:dyDescent="0.25">
      <c r="X16435"/>
      <c r="Y16435"/>
      <c r="Z16435"/>
      <c r="AA16435"/>
    </row>
    <row r="16436" spans="24:27" x14ac:dyDescent="0.25">
      <c r="X16436"/>
      <c r="Y16436"/>
      <c r="Z16436"/>
      <c r="AA16436"/>
    </row>
    <row r="16437" spans="24:27" x14ac:dyDescent="0.25">
      <c r="X16437"/>
      <c r="Y16437"/>
      <c r="Z16437"/>
      <c r="AA16437"/>
    </row>
    <row r="16438" spans="24:27" x14ac:dyDescent="0.25">
      <c r="X16438"/>
      <c r="Y16438"/>
      <c r="Z16438"/>
      <c r="AA16438"/>
    </row>
    <row r="16439" spans="24:27" x14ac:dyDescent="0.25">
      <c r="X16439"/>
      <c r="Y16439"/>
      <c r="Z16439"/>
      <c r="AA16439"/>
    </row>
    <row r="16440" spans="24:27" x14ac:dyDescent="0.25">
      <c r="X16440"/>
      <c r="Y16440"/>
      <c r="Z16440"/>
      <c r="AA16440"/>
    </row>
    <row r="16441" spans="24:27" x14ac:dyDescent="0.25">
      <c r="X16441"/>
      <c r="Y16441"/>
      <c r="Z16441"/>
      <c r="AA16441"/>
    </row>
    <row r="16442" spans="24:27" x14ac:dyDescent="0.25">
      <c r="X16442"/>
      <c r="Y16442"/>
      <c r="Z16442"/>
      <c r="AA16442"/>
    </row>
    <row r="16443" spans="24:27" x14ac:dyDescent="0.25">
      <c r="X16443"/>
      <c r="Y16443"/>
      <c r="Z16443"/>
      <c r="AA16443"/>
    </row>
    <row r="16444" spans="24:27" x14ac:dyDescent="0.25">
      <c r="X16444"/>
      <c r="Y16444"/>
      <c r="Z16444"/>
      <c r="AA16444"/>
    </row>
    <row r="16445" spans="24:27" x14ac:dyDescent="0.25">
      <c r="X16445"/>
      <c r="Y16445"/>
      <c r="Z16445"/>
      <c r="AA16445"/>
    </row>
    <row r="16446" spans="24:27" x14ac:dyDescent="0.25">
      <c r="X16446"/>
      <c r="Y16446"/>
      <c r="Z16446"/>
      <c r="AA16446"/>
    </row>
    <row r="16447" spans="24:27" x14ac:dyDescent="0.25">
      <c r="X16447"/>
      <c r="Y16447"/>
      <c r="Z16447"/>
      <c r="AA16447"/>
    </row>
    <row r="16448" spans="24:27" x14ac:dyDescent="0.25">
      <c r="X16448"/>
      <c r="Y16448"/>
      <c r="Z16448"/>
      <c r="AA16448"/>
    </row>
    <row r="16449" spans="24:27" x14ac:dyDescent="0.25">
      <c r="X16449"/>
      <c r="Y16449"/>
      <c r="Z16449"/>
      <c r="AA16449"/>
    </row>
    <row r="16450" spans="24:27" x14ac:dyDescent="0.25">
      <c r="X16450"/>
      <c r="Y16450"/>
      <c r="Z16450"/>
      <c r="AA16450"/>
    </row>
    <row r="16451" spans="24:27" x14ac:dyDescent="0.25">
      <c r="X16451"/>
      <c r="Y16451"/>
      <c r="Z16451"/>
      <c r="AA16451"/>
    </row>
    <row r="16452" spans="24:27" x14ac:dyDescent="0.25">
      <c r="X16452"/>
      <c r="Y16452"/>
      <c r="Z16452"/>
      <c r="AA16452"/>
    </row>
    <row r="16453" spans="24:27" x14ac:dyDescent="0.25">
      <c r="X16453"/>
      <c r="Y16453"/>
      <c r="Z16453"/>
      <c r="AA16453"/>
    </row>
    <row r="16454" spans="24:27" x14ac:dyDescent="0.25">
      <c r="X16454"/>
      <c r="Y16454"/>
      <c r="Z16454"/>
      <c r="AA16454"/>
    </row>
    <row r="16455" spans="24:27" x14ac:dyDescent="0.25">
      <c r="X16455"/>
      <c r="Y16455"/>
      <c r="Z16455"/>
      <c r="AA16455"/>
    </row>
    <row r="16456" spans="24:27" x14ac:dyDescent="0.25">
      <c r="X16456"/>
      <c r="Y16456"/>
      <c r="Z16456"/>
      <c r="AA16456"/>
    </row>
    <row r="16457" spans="24:27" x14ac:dyDescent="0.25">
      <c r="X16457"/>
      <c r="Y16457"/>
      <c r="Z16457"/>
      <c r="AA16457"/>
    </row>
    <row r="16458" spans="24:27" x14ac:dyDescent="0.25">
      <c r="X16458"/>
      <c r="Y16458"/>
      <c r="Z16458"/>
      <c r="AA16458"/>
    </row>
    <row r="16459" spans="24:27" x14ac:dyDescent="0.25">
      <c r="X16459"/>
      <c r="Y16459"/>
      <c r="Z16459"/>
      <c r="AA16459"/>
    </row>
    <row r="16460" spans="24:27" x14ac:dyDescent="0.25">
      <c r="X16460"/>
      <c r="Y16460"/>
      <c r="Z16460"/>
      <c r="AA16460"/>
    </row>
    <row r="16461" spans="24:27" x14ac:dyDescent="0.25">
      <c r="X16461"/>
      <c r="Y16461"/>
      <c r="Z16461"/>
      <c r="AA16461"/>
    </row>
    <row r="16462" spans="24:27" x14ac:dyDescent="0.25">
      <c r="X16462"/>
      <c r="Y16462"/>
      <c r="Z16462"/>
      <c r="AA16462"/>
    </row>
    <row r="16463" spans="24:27" x14ac:dyDescent="0.25">
      <c r="X16463"/>
      <c r="Y16463"/>
      <c r="Z16463"/>
      <c r="AA16463"/>
    </row>
    <row r="16464" spans="24:27" x14ac:dyDescent="0.25">
      <c r="X16464"/>
      <c r="Y16464"/>
      <c r="Z16464"/>
      <c r="AA16464"/>
    </row>
    <row r="16465" spans="24:27" x14ac:dyDescent="0.25">
      <c r="X16465"/>
      <c r="Y16465"/>
      <c r="Z16465"/>
      <c r="AA16465"/>
    </row>
    <row r="16466" spans="24:27" x14ac:dyDescent="0.25">
      <c r="X16466"/>
      <c r="Y16466"/>
      <c r="Z16466"/>
      <c r="AA16466"/>
    </row>
    <row r="16467" spans="24:27" x14ac:dyDescent="0.25">
      <c r="X16467"/>
      <c r="Y16467"/>
      <c r="Z16467"/>
      <c r="AA16467"/>
    </row>
    <row r="16468" spans="24:27" x14ac:dyDescent="0.25">
      <c r="X16468"/>
      <c r="Y16468"/>
      <c r="Z16468"/>
      <c r="AA16468"/>
    </row>
    <row r="16469" spans="24:27" x14ac:dyDescent="0.25">
      <c r="X16469"/>
      <c r="Y16469"/>
      <c r="Z16469"/>
      <c r="AA16469"/>
    </row>
    <row r="16470" spans="24:27" x14ac:dyDescent="0.25">
      <c r="X16470"/>
      <c r="Y16470"/>
      <c r="Z16470"/>
      <c r="AA16470"/>
    </row>
    <row r="16471" spans="24:27" x14ac:dyDescent="0.25">
      <c r="X16471"/>
      <c r="Y16471"/>
      <c r="Z16471"/>
      <c r="AA16471"/>
    </row>
    <row r="16472" spans="24:27" x14ac:dyDescent="0.25">
      <c r="X16472"/>
      <c r="Y16472"/>
      <c r="Z16472"/>
      <c r="AA16472"/>
    </row>
    <row r="16473" spans="24:27" x14ac:dyDescent="0.25">
      <c r="X16473"/>
      <c r="Y16473"/>
      <c r="Z16473"/>
      <c r="AA16473"/>
    </row>
    <row r="16474" spans="24:27" x14ac:dyDescent="0.25">
      <c r="X16474"/>
      <c r="Y16474"/>
      <c r="Z16474"/>
      <c r="AA16474"/>
    </row>
    <row r="16475" spans="24:27" x14ac:dyDescent="0.25">
      <c r="X16475"/>
      <c r="Y16475"/>
      <c r="Z16475"/>
      <c r="AA16475"/>
    </row>
    <row r="16476" spans="24:27" x14ac:dyDescent="0.25">
      <c r="X16476"/>
      <c r="Y16476"/>
      <c r="Z16476"/>
      <c r="AA16476"/>
    </row>
    <row r="16477" spans="24:27" x14ac:dyDescent="0.25">
      <c r="X16477"/>
      <c r="Y16477"/>
      <c r="Z16477"/>
      <c r="AA16477"/>
    </row>
    <row r="16478" spans="24:27" x14ac:dyDescent="0.25">
      <c r="X16478"/>
      <c r="Y16478"/>
      <c r="Z16478"/>
      <c r="AA16478"/>
    </row>
    <row r="16479" spans="24:27" x14ac:dyDescent="0.25">
      <c r="X16479"/>
      <c r="Y16479"/>
      <c r="Z16479"/>
      <c r="AA16479"/>
    </row>
    <row r="16480" spans="24:27" x14ac:dyDescent="0.25">
      <c r="X16480"/>
      <c r="Y16480"/>
      <c r="Z16480"/>
      <c r="AA16480"/>
    </row>
    <row r="16481" spans="24:27" x14ac:dyDescent="0.25">
      <c r="X16481"/>
      <c r="Y16481"/>
      <c r="Z16481"/>
      <c r="AA16481"/>
    </row>
    <row r="16482" spans="24:27" x14ac:dyDescent="0.25">
      <c r="X16482"/>
      <c r="Y16482"/>
      <c r="Z16482"/>
      <c r="AA16482"/>
    </row>
    <row r="16483" spans="24:27" x14ac:dyDescent="0.25">
      <c r="X16483"/>
      <c r="Y16483"/>
      <c r="Z16483"/>
      <c r="AA16483"/>
    </row>
    <row r="16484" spans="24:27" x14ac:dyDescent="0.25">
      <c r="X16484"/>
      <c r="Y16484"/>
      <c r="Z16484"/>
      <c r="AA16484"/>
    </row>
    <row r="16485" spans="24:27" x14ac:dyDescent="0.25">
      <c r="X16485"/>
      <c r="Y16485"/>
      <c r="Z16485"/>
      <c r="AA16485"/>
    </row>
    <row r="16486" spans="24:27" x14ac:dyDescent="0.25">
      <c r="X16486"/>
      <c r="Y16486"/>
      <c r="Z16486"/>
      <c r="AA16486"/>
    </row>
    <row r="16487" spans="24:27" x14ac:dyDescent="0.25">
      <c r="X16487"/>
      <c r="Y16487"/>
      <c r="Z16487"/>
      <c r="AA16487"/>
    </row>
    <row r="16488" spans="24:27" x14ac:dyDescent="0.25">
      <c r="X16488"/>
      <c r="Y16488"/>
      <c r="Z16488"/>
      <c r="AA16488"/>
    </row>
    <row r="16489" spans="24:27" x14ac:dyDescent="0.25">
      <c r="X16489"/>
      <c r="Y16489"/>
      <c r="Z16489"/>
      <c r="AA16489"/>
    </row>
    <row r="16490" spans="24:27" x14ac:dyDescent="0.25">
      <c r="X16490"/>
      <c r="Y16490"/>
      <c r="Z16490"/>
      <c r="AA16490"/>
    </row>
    <row r="16491" spans="24:27" x14ac:dyDescent="0.25">
      <c r="X16491"/>
      <c r="Y16491"/>
      <c r="Z16491"/>
      <c r="AA16491"/>
    </row>
    <row r="16492" spans="24:27" x14ac:dyDescent="0.25">
      <c r="X16492"/>
      <c r="Y16492"/>
      <c r="Z16492"/>
      <c r="AA16492"/>
    </row>
    <row r="16493" spans="24:27" x14ac:dyDescent="0.25">
      <c r="X16493"/>
      <c r="Y16493"/>
      <c r="Z16493"/>
      <c r="AA16493"/>
    </row>
    <row r="16494" spans="24:27" x14ac:dyDescent="0.25">
      <c r="X16494"/>
      <c r="Y16494"/>
      <c r="Z16494"/>
      <c r="AA16494"/>
    </row>
    <row r="16495" spans="24:27" x14ac:dyDescent="0.25">
      <c r="X16495"/>
      <c r="Y16495"/>
      <c r="Z16495"/>
      <c r="AA16495"/>
    </row>
    <row r="16496" spans="24:27" x14ac:dyDescent="0.25">
      <c r="X16496"/>
      <c r="Y16496"/>
      <c r="Z16496"/>
      <c r="AA16496"/>
    </row>
    <row r="16497" spans="24:27" x14ac:dyDescent="0.25">
      <c r="X16497"/>
      <c r="Y16497"/>
      <c r="Z16497"/>
      <c r="AA16497"/>
    </row>
    <row r="16498" spans="24:27" x14ac:dyDescent="0.25">
      <c r="X16498"/>
      <c r="Y16498"/>
      <c r="Z16498"/>
      <c r="AA16498"/>
    </row>
    <row r="16499" spans="24:27" x14ac:dyDescent="0.25">
      <c r="X16499"/>
      <c r="Y16499"/>
      <c r="Z16499"/>
      <c r="AA16499"/>
    </row>
    <row r="16500" spans="24:27" x14ac:dyDescent="0.25">
      <c r="X16500"/>
      <c r="Y16500"/>
      <c r="Z16500"/>
      <c r="AA16500"/>
    </row>
    <row r="16501" spans="24:27" x14ac:dyDescent="0.25">
      <c r="X16501"/>
      <c r="Y16501"/>
      <c r="Z16501"/>
      <c r="AA16501"/>
    </row>
    <row r="16502" spans="24:27" x14ac:dyDescent="0.25">
      <c r="X16502"/>
      <c r="Y16502"/>
      <c r="Z16502"/>
      <c r="AA16502"/>
    </row>
    <row r="16503" spans="24:27" x14ac:dyDescent="0.25">
      <c r="X16503"/>
      <c r="Y16503"/>
      <c r="Z16503"/>
      <c r="AA16503"/>
    </row>
    <row r="16504" spans="24:27" x14ac:dyDescent="0.25">
      <c r="X16504"/>
      <c r="Y16504"/>
      <c r="Z16504"/>
      <c r="AA16504"/>
    </row>
    <row r="16505" spans="24:27" x14ac:dyDescent="0.25">
      <c r="X16505"/>
      <c r="Y16505"/>
      <c r="Z16505"/>
      <c r="AA16505"/>
    </row>
    <row r="16506" spans="24:27" x14ac:dyDescent="0.25">
      <c r="X16506"/>
      <c r="Y16506"/>
      <c r="Z16506"/>
      <c r="AA16506"/>
    </row>
    <row r="16507" spans="24:27" x14ac:dyDescent="0.25">
      <c r="X16507"/>
      <c r="Y16507"/>
      <c r="Z16507"/>
      <c r="AA16507"/>
    </row>
    <row r="16508" spans="24:27" x14ac:dyDescent="0.25">
      <c r="X16508"/>
      <c r="Y16508"/>
      <c r="Z16508"/>
      <c r="AA16508"/>
    </row>
    <row r="16509" spans="24:27" x14ac:dyDescent="0.25">
      <c r="X16509"/>
      <c r="Y16509"/>
      <c r="Z16509"/>
      <c r="AA16509"/>
    </row>
    <row r="16510" spans="24:27" x14ac:dyDescent="0.25">
      <c r="X16510"/>
      <c r="Y16510"/>
      <c r="Z16510"/>
      <c r="AA16510"/>
    </row>
    <row r="16511" spans="24:27" x14ac:dyDescent="0.25">
      <c r="X16511"/>
      <c r="Y16511"/>
      <c r="Z16511"/>
      <c r="AA16511"/>
    </row>
    <row r="16512" spans="24:27" x14ac:dyDescent="0.25">
      <c r="X16512"/>
      <c r="Y16512"/>
      <c r="Z16512"/>
      <c r="AA16512"/>
    </row>
    <row r="16513" spans="24:27" x14ac:dyDescent="0.25">
      <c r="X16513"/>
      <c r="Y16513"/>
      <c r="Z16513"/>
      <c r="AA16513"/>
    </row>
    <row r="16514" spans="24:27" x14ac:dyDescent="0.25">
      <c r="X16514"/>
      <c r="Y16514"/>
      <c r="Z16514"/>
      <c r="AA16514"/>
    </row>
    <row r="16515" spans="24:27" x14ac:dyDescent="0.25">
      <c r="X16515"/>
      <c r="Y16515"/>
      <c r="Z16515"/>
      <c r="AA16515"/>
    </row>
    <row r="16516" spans="24:27" x14ac:dyDescent="0.25">
      <c r="X16516"/>
      <c r="Y16516"/>
      <c r="Z16516"/>
      <c r="AA16516"/>
    </row>
    <row r="16517" spans="24:27" x14ac:dyDescent="0.25">
      <c r="X16517"/>
      <c r="Y16517"/>
      <c r="Z16517"/>
      <c r="AA16517"/>
    </row>
    <row r="16518" spans="24:27" x14ac:dyDescent="0.25">
      <c r="X16518"/>
      <c r="Y16518"/>
      <c r="Z16518"/>
      <c r="AA16518"/>
    </row>
    <row r="16519" spans="24:27" x14ac:dyDescent="0.25">
      <c r="X16519"/>
      <c r="Y16519"/>
      <c r="Z16519"/>
      <c r="AA16519"/>
    </row>
    <row r="16520" spans="24:27" x14ac:dyDescent="0.25">
      <c r="X16520"/>
      <c r="Y16520"/>
      <c r="Z16520"/>
      <c r="AA16520"/>
    </row>
    <row r="16521" spans="24:27" x14ac:dyDescent="0.25">
      <c r="X16521"/>
      <c r="Y16521"/>
      <c r="Z16521"/>
      <c r="AA16521"/>
    </row>
    <row r="16522" spans="24:27" x14ac:dyDescent="0.25">
      <c r="X16522"/>
      <c r="Y16522"/>
      <c r="Z16522"/>
      <c r="AA16522"/>
    </row>
    <row r="16523" spans="24:27" x14ac:dyDescent="0.25">
      <c r="X16523"/>
      <c r="Y16523"/>
      <c r="Z16523"/>
      <c r="AA16523"/>
    </row>
    <row r="16524" spans="24:27" x14ac:dyDescent="0.25">
      <c r="X16524"/>
      <c r="Y16524"/>
      <c r="Z16524"/>
      <c r="AA16524"/>
    </row>
    <row r="16525" spans="24:27" x14ac:dyDescent="0.25">
      <c r="X16525"/>
      <c r="Y16525"/>
      <c r="Z16525"/>
      <c r="AA16525"/>
    </row>
    <row r="16526" spans="24:27" x14ac:dyDescent="0.25">
      <c r="X16526"/>
      <c r="Y16526"/>
      <c r="Z16526"/>
      <c r="AA16526"/>
    </row>
    <row r="16527" spans="24:27" x14ac:dyDescent="0.25">
      <c r="X16527"/>
      <c r="Y16527"/>
      <c r="Z16527"/>
      <c r="AA16527"/>
    </row>
    <row r="16528" spans="24:27" x14ac:dyDescent="0.25">
      <c r="X16528"/>
      <c r="Y16528"/>
      <c r="Z16528"/>
      <c r="AA16528"/>
    </row>
    <row r="16529" spans="24:27" x14ac:dyDescent="0.25">
      <c r="X16529"/>
      <c r="Y16529"/>
      <c r="Z16529"/>
      <c r="AA16529"/>
    </row>
    <row r="16530" spans="24:27" x14ac:dyDescent="0.25">
      <c r="X16530"/>
      <c r="Y16530"/>
      <c r="Z16530"/>
      <c r="AA16530"/>
    </row>
    <row r="16531" spans="24:27" x14ac:dyDescent="0.25">
      <c r="X16531"/>
      <c r="Y16531"/>
      <c r="Z16531"/>
      <c r="AA16531"/>
    </row>
    <row r="16532" spans="24:27" x14ac:dyDescent="0.25">
      <c r="X16532"/>
      <c r="Y16532"/>
      <c r="Z16532"/>
      <c r="AA16532"/>
    </row>
    <row r="16533" spans="24:27" x14ac:dyDescent="0.25">
      <c r="X16533"/>
      <c r="Y16533"/>
      <c r="Z16533"/>
      <c r="AA16533"/>
    </row>
    <row r="16534" spans="24:27" x14ac:dyDescent="0.25">
      <c r="X16534"/>
      <c r="Y16534"/>
      <c r="Z16534"/>
      <c r="AA16534"/>
    </row>
    <row r="16535" spans="24:27" x14ac:dyDescent="0.25">
      <c r="X16535"/>
      <c r="Y16535"/>
      <c r="Z16535"/>
      <c r="AA16535"/>
    </row>
    <row r="16536" spans="24:27" x14ac:dyDescent="0.25">
      <c r="X16536"/>
      <c r="Y16536"/>
      <c r="Z16536"/>
      <c r="AA16536"/>
    </row>
    <row r="16537" spans="24:27" x14ac:dyDescent="0.25">
      <c r="X16537"/>
      <c r="Y16537"/>
      <c r="Z16537"/>
      <c r="AA16537"/>
    </row>
    <row r="16538" spans="24:27" x14ac:dyDescent="0.25">
      <c r="X16538"/>
      <c r="Y16538"/>
      <c r="Z16538"/>
      <c r="AA16538"/>
    </row>
    <row r="16539" spans="24:27" x14ac:dyDescent="0.25">
      <c r="X16539"/>
      <c r="Y16539"/>
      <c r="Z16539"/>
      <c r="AA16539"/>
    </row>
    <row r="16540" spans="24:27" x14ac:dyDescent="0.25">
      <c r="X16540"/>
      <c r="Y16540"/>
      <c r="Z16540"/>
      <c r="AA16540"/>
    </row>
    <row r="16541" spans="24:27" x14ac:dyDescent="0.25">
      <c r="X16541"/>
      <c r="Y16541"/>
      <c r="Z16541"/>
      <c r="AA16541"/>
    </row>
    <row r="16542" spans="24:27" x14ac:dyDescent="0.25">
      <c r="X16542"/>
      <c r="Y16542"/>
      <c r="Z16542"/>
      <c r="AA16542"/>
    </row>
    <row r="16543" spans="24:27" x14ac:dyDescent="0.25">
      <c r="X16543"/>
      <c r="Y16543"/>
      <c r="Z16543"/>
      <c r="AA16543"/>
    </row>
    <row r="16544" spans="24:27" x14ac:dyDescent="0.25">
      <c r="X16544"/>
      <c r="Y16544"/>
      <c r="Z16544"/>
      <c r="AA16544"/>
    </row>
    <row r="16545" spans="24:27" x14ac:dyDescent="0.25">
      <c r="X16545"/>
      <c r="Y16545"/>
      <c r="Z16545"/>
      <c r="AA16545"/>
    </row>
    <row r="16546" spans="24:27" x14ac:dyDescent="0.25">
      <c r="X16546"/>
      <c r="Y16546"/>
      <c r="Z16546"/>
      <c r="AA16546"/>
    </row>
    <row r="16547" spans="24:27" x14ac:dyDescent="0.25">
      <c r="X16547"/>
      <c r="Y16547"/>
      <c r="Z16547"/>
      <c r="AA16547"/>
    </row>
    <row r="16548" spans="24:27" x14ac:dyDescent="0.25">
      <c r="X16548"/>
      <c r="Y16548"/>
      <c r="Z16548"/>
      <c r="AA16548"/>
    </row>
    <row r="16549" spans="24:27" x14ac:dyDescent="0.25">
      <c r="X16549"/>
      <c r="Y16549"/>
      <c r="Z16549"/>
      <c r="AA16549"/>
    </row>
    <row r="16550" spans="24:27" x14ac:dyDescent="0.25">
      <c r="X16550"/>
      <c r="Y16550"/>
      <c r="Z16550"/>
      <c r="AA16550"/>
    </row>
    <row r="16551" spans="24:27" x14ac:dyDescent="0.25">
      <c r="X16551"/>
      <c r="Y16551"/>
      <c r="Z16551"/>
      <c r="AA16551"/>
    </row>
    <row r="16552" spans="24:27" x14ac:dyDescent="0.25">
      <c r="X16552"/>
      <c r="Y16552"/>
      <c r="Z16552"/>
      <c r="AA16552"/>
    </row>
    <row r="16553" spans="24:27" x14ac:dyDescent="0.25">
      <c r="X16553"/>
      <c r="Y16553"/>
      <c r="Z16553"/>
      <c r="AA16553"/>
    </row>
    <row r="16554" spans="24:27" x14ac:dyDescent="0.25">
      <c r="X16554"/>
      <c r="Y16554"/>
      <c r="Z16554"/>
      <c r="AA16554"/>
    </row>
    <row r="16555" spans="24:27" x14ac:dyDescent="0.25">
      <c r="X16555"/>
      <c r="Y16555"/>
      <c r="Z16555"/>
      <c r="AA16555"/>
    </row>
    <row r="16556" spans="24:27" x14ac:dyDescent="0.25">
      <c r="X16556"/>
      <c r="Y16556"/>
      <c r="Z16556"/>
      <c r="AA16556"/>
    </row>
    <row r="16557" spans="24:27" x14ac:dyDescent="0.25">
      <c r="X16557"/>
      <c r="Y16557"/>
      <c r="Z16557"/>
      <c r="AA16557"/>
    </row>
    <row r="16558" spans="24:27" x14ac:dyDescent="0.25">
      <c r="X16558"/>
      <c r="Y16558"/>
      <c r="Z16558"/>
      <c r="AA16558"/>
    </row>
    <row r="16559" spans="24:27" x14ac:dyDescent="0.25">
      <c r="X16559"/>
      <c r="Y16559"/>
      <c r="Z16559"/>
      <c r="AA16559"/>
    </row>
    <row r="16560" spans="24:27" x14ac:dyDescent="0.25">
      <c r="X16560"/>
      <c r="Y16560"/>
      <c r="Z16560"/>
      <c r="AA16560"/>
    </row>
    <row r="16561" spans="24:27" x14ac:dyDescent="0.25">
      <c r="X16561"/>
      <c r="Y16561"/>
      <c r="Z16561"/>
      <c r="AA16561"/>
    </row>
    <row r="16562" spans="24:27" x14ac:dyDescent="0.25">
      <c r="X16562"/>
      <c r="Y16562"/>
      <c r="Z16562"/>
      <c r="AA16562"/>
    </row>
    <row r="16563" spans="24:27" x14ac:dyDescent="0.25">
      <c r="X16563"/>
      <c r="Y16563"/>
      <c r="Z16563"/>
      <c r="AA16563"/>
    </row>
    <row r="16564" spans="24:27" x14ac:dyDescent="0.25">
      <c r="X16564"/>
      <c r="Y16564"/>
      <c r="Z16564"/>
      <c r="AA16564"/>
    </row>
    <row r="16565" spans="24:27" x14ac:dyDescent="0.25">
      <c r="X16565"/>
      <c r="Y16565"/>
      <c r="Z16565"/>
      <c r="AA16565"/>
    </row>
    <row r="16566" spans="24:27" x14ac:dyDescent="0.25">
      <c r="X16566"/>
      <c r="Y16566"/>
      <c r="Z16566"/>
      <c r="AA16566"/>
    </row>
    <row r="16567" spans="24:27" x14ac:dyDescent="0.25">
      <c r="X16567"/>
      <c r="Y16567"/>
      <c r="Z16567"/>
      <c r="AA16567"/>
    </row>
    <row r="16568" spans="24:27" x14ac:dyDescent="0.25">
      <c r="X16568"/>
      <c r="Y16568"/>
      <c r="Z16568"/>
      <c r="AA16568"/>
    </row>
    <row r="16569" spans="24:27" x14ac:dyDescent="0.25">
      <c r="X16569"/>
      <c r="Y16569"/>
      <c r="Z16569"/>
      <c r="AA16569"/>
    </row>
    <row r="16570" spans="24:27" x14ac:dyDescent="0.25">
      <c r="X16570"/>
      <c r="Y16570"/>
      <c r="Z16570"/>
      <c r="AA16570"/>
    </row>
    <row r="16571" spans="24:27" x14ac:dyDescent="0.25">
      <c r="X16571"/>
      <c r="Y16571"/>
      <c r="Z16571"/>
      <c r="AA16571"/>
    </row>
    <row r="16572" spans="24:27" x14ac:dyDescent="0.25">
      <c r="X16572"/>
      <c r="Y16572"/>
      <c r="Z16572"/>
      <c r="AA16572"/>
    </row>
    <row r="16573" spans="24:27" x14ac:dyDescent="0.25">
      <c r="X16573"/>
      <c r="Y16573"/>
      <c r="Z16573"/>
      <c r="AA16573"/>
    </row>
    <row r="16574" spans="24:27" x14ac:dyDescent="0.25">
      <c r="X16574"/>
      <c r="Y16574"/>
      <c r="Z16574"/>
      <c r="AA16574"/>
    </row>
    <row r="16575" spans="24:27" x14ac:dyDescent="0.25">
      <c r="X16575"/>
      <c r="Y16575"/>
      <c r="Z16575"/>
      <c r="AA16575"/>
    </row>
    <row r="16576" spans="24:27" x14ac:dyDescent="0.25">
      <c r="X16576"/>
      <c r="Y16576"/>
      <c r="Z16576"/>
      <c r="AA16576"/>
    </row>
    <row r="16577" spans="24:27" x14ac:dyDescent="0.25">
      <c r="X16577"/>
      <c r="Y16577"/>
      <c r="Z16577"/>
      <c r="AA16577"/>
    </row>
    <row r="16578" spans="24:27" x14ac:dyDescent="0.25">
      <c r="X16578"/>
      <c r="Y16578"/>
      <c r="Z16578"/>
      <c r="AA16578"/>
    </row>
    <row r="16579" spans="24:27" x14ac:dyDescent="0.25">
      <c r="X16579"/>
      <c r="Y16579"/>
      <c r="Z16579"/>
      <c r="AA16579"/>
    </row>
    <row r="16580" spans="24:27" x14ac:dyDescent="0.25">
      <c r="X16580"/>
      <c r="Y16580"/>
      <c r="Z16580"/>
      <c r="AA16580"/>
    </row>
    <row r="16581" spans="24:27" x14ac:dyDescent="0.25">
      <c r="X16581"/>
      <c r="Y16581"/>
      <c r="Z16581"/>
      <c r="AA16581"/>
    </row>
    <row r="16582" spans="24:27" x14ac:dyDescent="0.25">
      <c r="X16582"/>
      <c r="Y16582"/>
      <c r="Z16582"/>
      <c r="AA16582"/>
    </row>
    <row r="16583" spans="24:27" x14ac:dyDescent="0.25">
      <c r="X16583"/>
      <c r="Y16583"/>
      <c r="Z16583"/>
      <c r="AA16583"/>
    </row>
    <row r="16584" spans="24:27" x14ac:dyDescent="0.25">
      <c r="X16584"/>
      <c r="Y16584"/>
      <c r="Z16584"/>
      <c r="AA16584"/>
    </row>
    <row r="16585" spans="24:27" x14ac:dyDescent="0.25">
      <c r="X16585"/>
      <c r="Y16585"/>
      <c r="Z16585"/>
      <c r="AA16585"/>
    </row>
    <row r="16586" spans="24:27" x14ac:dyDescent="0.25">
      <c r="X16586"/>
      <c r="Y16586"/>
      <c r="Z16586"/>
      <c r="AA16586"/>
    </row>
    <row r="16587" spans="24:27" x14ac:dyDescent="0.25">
      <c r="X16587"/>
      <c r="Y16587"/>
      <c r="Z16587"/>
      <c r="AA16587"/>
    </row>
    <row r="16588" spans="24:27" x14ac:dyDescent="0.25">
      <c r="X16588"/>
      <c r="Y16588"/>
      <c r="Z16588"/>
      <c r="AA16588"/>
    </row>
    <row r="16589" spans="24:27" x14ac:dyDescent="0.25">
      <c r="X16589"/>
      <c r="Y16589"/>
      <c r="Z16589"/>
      <c r="AA16589"/>
    </row>
    <row r="16590" spans="24:27" x14ac:dyDescent="0.25">
      <c r="X16590"/>
      <c r="Y16590"/>
      <c r="Z16590"/>
      <c r="AA16590"/>
    </row>
    <row r="16591" spans="24:27" x14ac:dyDescent="0.25">
      <c r="X16591"/>
      <c r="Y16591"/>
      <c r="Z16591"/>
      <c r="AA16591"/>
    </row>
    <row r="16592" spans="24:27" x14ac:dyDescent="0.25">
      <c r="X16592"/>
      <c r="Y16592"/>
      <c r="Z16592"/>
      <c r="AA16592"/>
    </row>
    <row r="16593" spans="24:27" x14ac:dyDescent="0.25">
      <c r="X16593"/>
      <c r="Y16593"/>
      <c r="Z16593"/>
      <c r="AA16593"/>
    </row>
    <row r="16594" spans="24:27" x14ac:dyDescent="0.25">
      <c r="X16594"/>
      <c r="Y16594"/>
      <c r="Z16594"/>
      <c r="AA16594"/>
    </row>
    <row r="16595" spans="24:27" x14ac:dyDescent="0.25">
      <c r="X16595"/>
      <c r="Y16595"/>
      <c r="Z16595"/>
      <c r="AA16595"/>
    </row>
    <row r="16596" spans="24:27" x14ac:dyDescent="0.25">
      <c r="X16596"/>
      <c r="Y16596"/>
      <c r="Z16596"/>
      <c r="AA16596"/>
    </row>
    <row r="16597" spans="24:27" x14ac:dyDescent="0.25">
      <c r="X16597"/>
      <c r="Y16597"/>
      <c r="Z16597"/>
      <c r="AA16597"/>
    </row>
    <row r="16598" spans="24:27" x14ac:dyDescent="0.25">
      <c r="X16598"/>
      <c r="Y16598"/>
      <c r="Z16598"/>
      <c r="AA16598"/>
    </row>
    <row r="16599" spans="24:27" x14ac:dyDescent="0.25">
      <c r="X16599"/>
      <c r="Y16599"/>
      <c r="Z16599"/>
      <c r="AA16599"/>
    </row>
    <row r="16600" spans="24:27" x14ac:dyDescent="0.25">
      <c r="X16600"/>
      <c r="Y16600"/>
      <c r="Z16600"/>
      <c r="AA16600"/>
    </row>
    <row r="16601" spans="24:27" x14ac:dyDescent="0.25">
      <c r="X16601"/>
      <c r="Y16601"/>
      <c r="Z16601"/>
      <c r="AA16601"/>
    </row>
    <row r="16602" spans="24:27" x14ac:dyDescent="0.25">
      <c r="X16602"/>
      <c r="Y16602"/>
      <c r="Z16602"/>
      <c r="AA16602"/>
    </row>
    <row r="16603" spans="24:27" x14ac:dyDescent="0.25">
      <c r="X16603"/>
      <c r="Y16603"/>
      <c r="Z16603"/>
      <c r="AA16603"/>
    </row>
    <row r="16604" spans="24:27" x14ac:dyDescent="0.25">
      <c r="X16604"/>
      <c r="Y16604"/>
      <c r="Z16604"/>
      <c r="AA16604"/>
    </row>
    <row r="16605" spans="24:27" x14ac:dyDescent="0.25">
      <c r="X16605"/>
      <c r="Y16605"/>
      <c r="Z16605"/>
      <c r="AA16605"/>
    </row>
    <row r="16606" spans="24:27" x14ac:dyDescent="0.25">
      <c r="X16606"/>
      <c r="Y16606"/>
      <c r="Z16606"/>
      <c r="AA16606"/>
    </row>
    <row r="16607" spans="24:27" x14ac:dyDescent="0.25">
      <c r="X16607"/>
      <c r="Y16607"/>
      <c r="Z16607"/>
      <c r="AA16607"/>
    </row>
    <row r="16608" spans="24:27" x14ac:dyDescent="0.25">
      <c r="X16608"/>
      <c r="Y16608"/>
      <c r="Z16608"/>
      <c r="AA16608"/>
    </row>
    <row r="16609" spans="24:27" x14ac:dyDescent="0.25">
      <c r="X16609"/>
      <c r="Y16609"/>
      <c r="Z16609"/>
      <c r="AA16609"/>
    </row>
    <row r="16610" spans="24:27" x14ac:dyDescent="0.25">
      <c r="X16610"/>
      <c r="Y16610"/>
      <c r="Z16610"/>
      <c r="AA16610"/>
    </row>
    <row r="16611" spans="24:27" x14ac:dyDescent="0.25">
      <c r="X16611"/>
      <c r="Y16611"/>
      <c r="Z16611"/>
      <c r="AA16611"/>
    </row>
    <row r="16612" spans="24:27" x14ac:dyDescent="0.25">
      <c r="X16612"/>
      <c r="Y16612"/>
      <c r="Z16612"/>
      <c r="AA16612"/>
    </row>
    <row r="16613" spans="24:27" x14ac:dyDescent="0.25">
      <c r="X16613"/>
      <c r="Y16613"/>
      <c r="Z16613"/>
      <c r="AA16613"/>
    </row>
    <row r="16614" spans="24:27" x14ac:dyDescent="0.25">
      <c r="X16614"/>
      <c r="Y16614"/>
      <c r="Z16614"/>
      <c r="AA16614"/>
    </row>
    <row r="16615" spans="24:27" x14ac:dyDescent="0.25">
      <c r="X16615"/>
      <c r="Y16615"/>
      <c r="Z16615"/>
      <c r="AA16615"/>
    </row>
    <row r="16616" spans="24:27" x14ac:dyDescent="0.25">
      <c r="X16616"/>
      <c r="Y16616"/>
      <c r="Z16616"/>
      <c r="AA16616"/>
    </row>
    <row r="16617" spans="24:27" x14ac:dyDescent="0.25">
      <c r="X16617"/>
      <c r="Y16617"/>
      <c r="Z16617"/>
      <c r="AA16617"/>
    </row>
    <row r="16618" spans="24:27" x14ac:dyDescent="0.25">
      <c r="X16618"/>
      <c r="Y16618"/>
      <c r="Z16618"/>
      <c r="AA16618"/>
    </row>
    <row r="16619" spans="24:27" x14ac:dyDescent="0.25">
      <c r="X16619"/>
      <c r="Y16619"/>
      <c r="Z16619"/>
      <c r="AA16619"/>
    </row>
    <row r="16620" spans="24:27" x14ac:dyDescent="0.25">
      <c r="X16620"/>
      <c r="Y16620"/>
      <c r="Z16620"/>
      <c r="AA16620"/>
    </row>
    <row r="16621" spans="24:27" x14ac:dyDescent="0.25">
      <c r="X16621"/>
      <c r="Y16621"/>
      <c r="Z16621"/>
      <c r="AA16621"/>
    </row>
    <row r="16622" spans="24:27" x14ac:dyDescent="0.25">
      <c r="X16622"/>
      <c r="Y16622"/>
      <c r="Z16622"/>
      <c r="AA16622"/>
    </row>
    <row r="16623" spans="24:27" x14ac:dyDescent="0.25">
      <c r="X16623"/>
      <c r="Y16623"/>
      <c r="Z16623"/>
      <c r="AA16623"/>
    </row>
    <row r="16624" spans="24:27" x14ac:dyDescent="0.25">
      <c r="X16624"/>
      <c r="Y16624"/>
      <c r="Z16624"/>
      <c r="AA16624"/>
    </row>
    <row r="16625" spans="24:27" x14ac:dyDescent="0.25">
      <c r="X16625"/>
      <c r="Y16625"/>
      <c r="Z16625"/>
      <c r="AA16625"/>
    </row>
    <row r="16626" spans="24:27" x14ac:dyDescent="0.25">
      <c r="X16626"/>
      <c r="Y16626"/>
      <c r="Z16626"/>
      <c r="AA16626"/>
    </row>
    <row r="16627" spans="24:27" x14ac:dyDescent="0.25">
      <c r="X16627"/>
      <c r="Y16627"/>
      <c r="Z16627"/>
      <c r="AA16627"/>
    </row>
    <row r="16628" spans="24:27" x14ac:dyDescent="0.25">
      <c r="X16628"/>
      <c r="Y16628"/>
      <c r="Z16628"/>
      <c r="AA16628"/>
    </row>
    <row r="16629" spans="24:27" x14ac:dyDescent="0.25">
      <c r="X16629"/>
      <c r="Y16629"/>
      <c r="Z16629"/>
      <c r="AA16629"/>
    </row>
    <row r="16630" spans="24:27" x14ac:dyDescent="0.25">
      <c r="X16630"/>
      <c r="Y16630"/>
      <c r="Z16630"/>
      <c r="AA16630"/>
    </row>
    <row r="16631" spans="24:27" x14ac:dyDescent="0.25">
      <c r="X16631"/>
      <c r="Y16631"/>
      <c r="Z16631"/>
      <c r="AA16631"/>
    </row>
    <row r="16632" spans="24:27" x14ac:dyDescent="0.25">
      <c r="X16632"/>
      <c r="Y16632"/>
      <c r="Z16632"/>
      <c r="AA16632"/>
    </row>
    <row r="16633" spans="24:27" x14ac:dyDescent="0.25">
      <c r="X16633"/>
      <c r="Y16633"/>
      <c r="Z16633"/>
      <c r="AA16633"/>
    </row>
    <row r="16634" spans="24:27" x14ac:dyDescent="0.25">
      <c r="X16634"/>
      <c r="Y16634"/>
      <c r="Z16634"/>
      <c r="AA16634"/>
    </row>
    <row r="16635" spans="24:27" x14ac:dyDescent="0.25">
      <c r="X16635"/>
      <c r="Y16635"/>
      <c r="Z16635"/>
      <c r="AA16635"/>
    </row>
    <row r="16636" spans="24:27" x14ac:dyDescent="0.25">
      <c r="X16636"/>
      <c r="Y16636"/>
      <c r="Z16636"/>
      <c r="AA16636"/>
    </row>
    <row r="16637" spans="24:27" x14ac:dyDescent="0.25">
      <c r="X16637"/>
      <c r="Y16637"/>
      <c r="Z16637"/>
      <c r="AA16637"/>
    </row>
    <row r="16638" spans="24:27" x14ac:dyDescent="0.25">
      <c r="X16638"/>
      <c r="Y16638"/>
      <c r="Z16638"/>
      <c r="AA16638"/>
    </row>
    <row r="16639" spans="24:27" x14ac:dyDescent="0.25">
      <c r="X16639"/>
      <c r="Y16639"/>
      <c r="Z16639"/>
      <c r="AA16639"/>
    </row>
    <row r="16640" spans="24:27" x14ac:dyDescent="0.25">
      <c r="X16640"/>
      <c r="Y16640"/>
      <c r="Z16640"/>
      <c r="AA16640"/>
    </row>
    <row r="16641" spans="24:27" x14ac:dyDescent="0.25">
      <c r="X16641"/>
      <c r="Y16641"/>
      <c r="Z16641"/>
      <c r="AA16641"/>
    </row>
    <row r="16642" spans="24:27" x14ac:dyDescent="0.25">
      <c r="X16642"/>
      <c r="Y16642"/>
      <c r="Z16642"/>
      <c r="AA16642"/>
    </row>
    <row r="16643" spans="24:27" x14ac:dyDescent="0.25">
      <c r="X16643"/>
      <c r="Y16643"/>
      <c r="Z16643"/>
      <c r="AA16643"/>
    </row>
    <row r="16644" spans="24:27" x14ac:dyDescent="0.25">
      <c r="X16644"/>
      <c r="Y16644"/>
      <c r="Z16644"/>
      <c r="AA16644"/>
    </row>
    <row r="16645" spans="24:27" x14ac:dyDescent="0.25">
      <c r="X16645"/>
      <c r="Y16645"/>
      <c r="Z16645"/>
      <c r="AA16645"/>
    </row>
    <row r="16646" spans="24:27" x14ac:dyDescent="0.25">
      <c r="X16646"/>
      <c r="Y16646"/>
      <c r="Z16646"/>
      <c r="AA16646"/>
    </row>
    <row r="16647" spans="24:27" x14ac:dyDescent="0.25">
      <c r="X16647"/>
      <c r="Y16647"/>
      <c r="Z16647"/>
      <c r="AA16647"/>
    </row>
    <row r="16648" spans="24:27" x14ac:dyDescent="0.25">
      <c r="X16648"/>
      <c r="Y16648"/>
      <c r="Z16648"/>
      <c r="AA16648"/>
    </row>
    <row r="16649" spans="24:27" x14ac:dyDescent="0.25">
      <c r="X16649"/>
      <c r="Y16649"/>
      <c r="Z16649"/>
      <c r="AA16649"/>
    </row>
    <row r="16650" spans="24:27" x14ac:dyDescent="0.25">
      <c r="X16650"/>
      <c r="Y16650"/>
      <c r="Z16650"/>
      <c r="AA16650"/>
    </row>
    <row r="16651" spans="24:27" x14ac:dyDescent="0.25">
      <c r="X16651"/>
      <c r="Y16651"/>
      <c r="Z16651"/>
      <c r="AA16651"/>
    </row>
    <row r="16652" spans="24:27" x14ac:dyDescent="0.25">
      <c r="X16652"/>
      <c r="Y16652"/>
      <c r="Z16652"/>
      <c r="AA16652"/>
    </row>
    <row r="16653" spans="24:27" x14ac:dyDescent="0.25">
      <c r="X16653"/>
      <c r="Y16653"/>
      <c r="Z16653"/>
      <c r="AA16653"/>
    </row>
    <row r="16654" spans="24:27" x14ac:dyDescent="0.25">
      <c r="X16654"/>
      <c r="Y16654"/>
      <c r="Z16654"/>
      <c r="AA16654"/>
    </row>
    <row r="16655" spans="24:27" x14ac:dyDescent="0.25">
      <c r="X16655"/>
      <c r="Y16655"/>
      <c r="Z16655"/>
      <c r="AA16655"/>
    </row>
    <row r="16656" spans="24:27" x14ac:dyDescent="0.25">
      <c r="X16656"/>
      <c r="Y16656"/>
      <c r="Z16656"/>
      <c r="AA16656"/>
    </row>
    <row r="16657" spans="24:27" x14ac:dyDescent="0.25">
      <c r="X16657"/>
      <c r="Y16657"/>
      <c r="Z16657"/>
      <c r="AA16657"/>
    </row>
    <row r="16658" spans="24:27" x14ac:dyDescent="0.25">
      <c r="X16658"/>
      <c r="Y16658"/>
      <c r="Z16658"/>
      <c r="AA16658"/>
    </row>
    <row r="16659" spans="24:27" x14ac:dyDescent="0.25">
      <c r="X16659"/>
      <c r="Y16659"/>
      <c r="Z16659"/>
      <c r="AA16659"/>
    </row>
    <row r="16660" spans="24:27" x14ac:dyDescent="0.25">
      <c r="X16660"/>
      <c r="Y16660"/>
      <c r="Z16660"/>
      <c r="AA16660"/>
    </row>
    <row r="16661" spans="24:27" x14ac:dyDescent="0.25">
      <c r="X16661"/>
      <c r="Y16661"/>
      <c r="Z16661"/>
      <c r="AA16661"/>
    </row>
    <row r="16662" spans="24:27" x14ac:dyDescent="0.25">
      <c r="X16662"/>
      <c r="Y16662"/>
      <c r="Z16662"/>
      <c r="AA16662"/>
    </row>
    <row r="16663" spans="24:27" x14ac:dyDescent="0.25">
      <c r="X16663"/>
      <c r="Y16663"/>
      <c r="Z16663"/>
      <c r="AA16663"/>
    </row>
    <row r="16664" spans="24:27" x14ac:dyDescent="0.25">
      <c r="X16664"/>
      <c r="Y16664"/>
      <c r="Z16664"/>
      <c r="AA16664"/>
    </row>
    <row r="16665" spans="24:27" x14ac:dyDescent="0.25">
      <c r="X16665"/>
      <c r="Y16665"/>
      <c r="Z16665"/>
      <c r="AA16665"/>
    </row>
    <row r="16666" spans="24:27" x14ac:dyDescent="0.25">
      <c r="X16666"/>
      <c r="Y16666"/>
      <c r="Z16666"/>
      <c r="AA16666"/>
    </row>
    <row r="16667" spans="24:27" x14ac:dyDescent="0.25">
      <c r="X16667"/>
      <c r="Y16667"/>
      <c r="Z16667"/>
      <c r="AA16667"/>
    </row>
    <row r="16668" spans="24:27" x14ac:dyDescent="0.25">
      <c r="X16668"/>
      <c r="Y16668"/>
      <c r="Z16668"/>
      <c r="AA16668"/>
    </row>
    <row r="16669" spans="24:27" x14ac:dyDescent="0.25">
      <c r="X16669"/>
      <c r="Y16669"/>
      <c r="Z16669"/>
      <c r="AA16669"/>
    </row>
    <row r="16670" spans="24:27" x14ac:dyDescent="0.25">
      <c r="X16670"/>
      <c r="Y16670"/>
      <c r="Z16670"/>
      <c r="AA16670"/>
    </row>
    <row r="16671" spans="24:27" x14ac:dyDescent="0.25">
      <c r="X16671"/>
      <c r="Y16671"/>
      <c r="Z16671"/>
      <c r="AA16671"/>
    </row>
    <row r="16672" spans="24:27" x14ac:dyDescent="0.25">
      <c r="X16672"/>
      <c r="Y16672"/>
      <c r="Z16672"/>
      <c r="AA16672"/>
    </row>
    <row r="16673" spans="24:27" x14ac:dyDescent="0.25">
      <c r="X16673"/>
      <c r="Y16673"/>
      <c r="Z16673"/>
      <c r="AA16673"/>
    </row>
    <row r="16674" spans="24:27" x14ac:dyDescent="0.25">
      <c r="X16674"/>
      <c r="Y16674"/>
      <c r="Z16674"/>
      <c r="AA16674"/>
    </row>
    <row r="16675" spans="24:27" x14ac:dyDescent="0.25">
      <c r="X16675"/>
      <c r="Y16675"/>
      <c r="Z16675"/>
      <c r="AA16675"/>
    </row>
    <row r="16676" spans="24:27" x14ac:dyDescent="0.25">
      <c r="X16676"/>
      <c r="Y16676"/>
      <c r="Z16676"/>
      <c r="AA16676"/>
    </row>
    <row r="16677" spans="24:27" x14ac:dyDescent="0.25">
      <c r="X16677"/>
      <c r="Y16677"/>
      <c r="Z16677"/>
      <c r="AA16677"/>
    </row>
    <row r="16678" spans="24:27" x14ac:dyDescent="0.25">
      <c r="X16678"/>
      <c r="Y16678"/>
      <c r="Z16678"/>
      <c r="AA16678"/>
    </row>
    <row r="16679" spans="24:27" x14ac:dyDescent="0.25">
      <c r="X16679"/>
      <c r="Y16679"/>
      <c r="Z16679"/>
      <c r="AA16679"/>
    </row>
    <row r="16680" spans="24:27" x14ac:dyDescent="0.25">
      <c r="X16680"/>
      <c r="Y16680"/>
      <c r="Z16680"/>
      <c r="AA16680"/>
    </row>
    <row r="16681" spans="24:27" x14ac:dyDescent="0.25">
      <c r="X16681"/>
      <c r="Y16681"/>
      <c r="Z16681"/>
      <c r="AA16681"/>
    </row>
    <row r="16682" spans="24:27" x14ac:dyDescent="0.25">
      <c r="X16682"/>
      <c r="Y16682"/>
      <c r="Z16682"/>
      <c r="AA16682"/>
    </row>
    <row r="16683" spans="24:27" x14ac:dyDescent="0.25">
      <c r="X16683"/>
      <c r="Y16683"/>
      <c r="Z16683"/>
      <c r="AA16683"/>
    </row>
    <row r="16684" spans="24:27" x14ac:dyDescent="0.25">
      <c r="X16684"/>
      <c r="Y16684"/>
      <c r="Z16684"/>
      <c r="AA16684"/>
    </row>
    <row r="16685" spans="24:27" x14ac:dyDescent="0.25">
      <c r="X16685"/>
      <c r="Y16685"/>
      <c r="Z16685"/>
      <c r="AA16685"/>
    </row>
    <row r="16686" spans="24:27" x14ac:dyDescent="0.25">
      <c r="X16686"/>
      <c r="Y16686"/>
      <c r="Z16686"/>
      <c r="AA16686"/>
    </row>
    <row r="16687" spans="24:27" x14ac:dyDescent="0.25">
      <c r="X16687"/>
      <c r="Y16687"/>
      <c r="Z16687"/>
      <c r="AA16687"/>
    </row>
    <row r="16688" spans="24:27" x14ac:dyDescent="0.25">
      <c r="X16688"/>
      <c r="Y16688"/>
      <c r="Z16688"/>
      <c r="AA16688"/>
    </row>
    <row r="16689" spans="24:27" x14ac:dyDescent="0.25">
      <c r="X16689"/>
      <c r="Y16689"/>
      <c r="Z16689"/>
      <c r="AA16689"/>
    </row>
    <row r="16690" spans="24:27" x14ac:dyDescent="0.25">
      <c r="X16690"/>
      <c r="Y16690"/>
      <c r="Z16690"/>
      <c r="AA16690"/>
    </row>
    <row r="16691" spans="24:27" x14ac:dyDescent="0.25">
      <c r="X16691"/>
      <c r="Y16691"/>
      <c r="Z16691"/>
      <c r="AA16691"/>
    </row>
    <row r="16692" spans="24:27" x14ac:dyDescent="0.25">
      <c r="X16692"/>
      <c r="Y16692"/>
      <c r="Z16692"/>
      <c r="AA16692"/>
    </row>
    <row r="16693" spans="24:27" x14ac:dyDescent="0.25">
      <c r="X16693"/>
      <c r="Y16693"/>
      <c r="Z16693"/>
      <c r="AA16693"/>
    </row>
    <row r="16694" spans="24:27" x14ac:dyDescent="0.25">
      <c r="X16694"/>
      <c r="Y16694"/>
      <c r="Z16694"/>
      <c r="AA16694"/>
    </row>
    <row r="16695" spans="24:27" x14ac:dyDescent="0.25">
      <c r="X16695"/>
      <c r="Y16695"/>
      <c r="Z16695"/>
      <c r="AA16695"/>
    </row>
    <row r="16696" spans="24:27" x14ac:dyDescent="0.25">
      <c r="X16696"/>
      <c r="Y16696"/>
      <c r="Z16696"/>
      <c r="AA16696"/>
    </row>
    <row r="16697" spans="24:27" x14ac:dyDescent="0.25">
      <c r="X16697"/>
      <c r="Y16697"/>
      <c r="Z16697"/>
      <c r="AA16697"/>
    </row>
    <row r="16698" spans="24:27" x14ac:dyDescent="0.25">
      <c r="X16698"/>
      <c r="Y16698"/>
      <c r="Z16698"/>
      <c r="AA16698"/>
    </row>
    <row r="16699" spans="24:27" x14ac:dyDescent="0.25">
      <c r="X16699"/>
      <c r="Y16699"/>
      <c r="Z16699"/>
      <c r="AA16699"/>
    </row>
    <row r="16700" spans="24:27" x14ac:dyDescent="0.25">
      <c r="X16700"/>
      <c r="Y16700"/>
      <c r="Z16700"/>
      <c r="AA16700"/>
    </row>
    <row r="16701" spans="24:27" x14ac:dyDescent="0.25">
      <c r="X16701"/>
      <c r="Y16701"/>
      <c r="Z16701"/>
      <c r="AA16701"/>
    </row>
    <row r="16702" spans="24:27" x14ac:dyDescent="0.25">
      <c r="X16702"/>
      <c r="Y16702"/>
      <c r="Z16702"/>
      <c r="AA16702"/>
    </row>
    <row r="16703" spans="24:27" x14ac:dyDescent="0.25">
      <c r="X16703"/>
      <c r="Y16703"/>
      <c r="Z16703"/>
      <c r="AA16703"/>
    </row>
    <row r="16704" spans="24:27" x14ac:dyDescent="0.25">
      <c r="X16704"/>
      <c r="Y16704"/>
      <c r="Z16704"/>
      <c r="AA16704"/>
    </row>
    <row r="16705" spans="24:27" x14ac:dyDescent="0.25">
      <c r="X16705"/>
      <c r="Y16705"/>
      <c r="Z16705"/>
      <c r="AA16705"/>
    </row>
    <row r="16706" spans="24:27" x14ac:dyDescent="0.25">
      <c r="X16706"/>
      <c r="Y16706"/>
      <c r="Z16706"/>
      <c r="AA16706"/>
    </row>
    <row r="16707" spans="24:27" x14ac:dyDescent="0.25">
      <c r="X16707"/>
      <c r="Y16707"/>
      <c r="Z16707"/>
      <c r="AA16707"/>
    </row>
    <row r="16708" spans="24:27" x14ac:dyDescent="0.25">
      <c r="X16708"/>
      <c r="Y16708"/>
      <c r="Z16708"/>
      <c r="AA16708"/>
    </row>
    <row r="16709" spans="24:27" x14ac:dyDescent="0.25">
      <c r="X16709"/>
      <c r="Y16709"/>
      <c r="Z16709"/>
      <c r="AA16709"/>
    </row>
    <row r="16710" spans="24:27" x14ac:dyDescent="0.25">
      <c r="X16710"/>
      <c r="Y16710"/>
      <c r="Z16710"/>
      <c r="AA16710"/>
    </row>
    <row r="16711" spans="24:27" x14ac:dyDescent="0.25">
      <c r="X16711"/>
      <c r="Y16711"/>
      <c r="Z16711"/>
      <c r="AA16711"/>
    </row>
    <row r="16712" spans="24:27" x14ac:dyDescent="0.25">
      <c r="X16712"/>
      <c r="Y16712"/>
      <c r="Z16712"/>
      <c r="AA16712"/>
    </row>
    <row r="16713" spans="24:27" x14ac:dyDescent="0.25">
      <c r="X16713"/>
      <c r="Y16713"/>
      <c r="Z16713"/>
      <c r="AA16713"/>
    </row>
    <row r="16714" spans="24:27" x14ac:dyDescent="0.25">
      <c r="X16714"/>
      <c r="Y16714"/>
      <c r="Z16714"/>
      <c r="AA16714"/>
    </row>
    <row r="16715" spans="24:27" x14ac:dyDescent="0.25">
      <c r="X16715"/>
      <c r="Y16715"/>
      <c r="Z16715"/>
      <c r="AA16715"/>
    </row>
    <row r="16716" spans="24:27" x14ac:dyDescent="0.25">
      <c r="X16716"/>
      <c r="Y16716"/>
      <c r="Z16716"/>
      <c r="AA16716"/>
    </row>
    <row r="16717" spans="24:27" x14ac:dyDescent="0.25">
      <c r="X16717"/>
      <c r="Y16717"/>
      <c r="Z16717"/>
      <c r="AA16717"/>
    </row>
    <row r="16718" spans="24:27" x14ac:dyDescent="0.25">
      <c r="X16718"/>
      <c r="Y16718"/>
      <c r="Z16718"/>
      <c r="AA16718"/>
    </row>
    <row r="16719" spans="24:27" x14ac:dyDescent="0.25">
      <c r="X16719"/>
      <c r="Y16719"/>
      <c r="Z16719"/>
      <c r="AA16719"/>
    </row>
    <row r="16720" spans="24:27" x14ac:dyDescent="0.25">
      <c r="X16720"/>
      <c r="Y16720"/>
      <c r="Z16720"/>
      <c r="AA16720"/>
    </row>
    <row r="16721" spans="24:27" x14ac:dyDescent="0.25">
      <c r="X16721"/>
      <c r="Y16721"/>
      <c r="Z16721"/>
      <c r="AA16721"/>
    </row>
    <row r="16722" spans="24:27" x14ac:dyDescent="0.25">
      <c r="X16722"/>
      <c r="Y16722"/>
      <c r="Z16722"/>
      <c r="AA16722"/>
    </row>
    <row r="16723" spans="24:27" x14ac:dyDescent="0.25">
      <c r="X16723"/>
      <c r="Y16723"/>
      <c r="Z16723"/>
      <c r="AA16723"/>
    </row>
    <row r="16724" spans="24:27" x14ac:dyDescent="0.25">
      <c r="X16724"/>
      <c r="Y16724"/>
      <c r="Z16724"/>
      <c r="AA16724"/>
    </row>
    <row r="16725" spans="24:27" x14ac:dyDescent="0.25">
      <c r="X16725"/>
      <c r="Y16725"/>
      <c r="Z16725"/>
      <c r="AA16725"/>
    </row>
    <row r="16726" spans="24:27" x14ac:dyDescent="0.25">
      <c r="X16726"/>
      <c r="Y16726"/>
      <c r="Z16726"/>
      <c r="AA16726"/>
    </row>
    <row r="16727" spans="24:27" x14ac:dyDescent="0.25">
      <c r="X16727"/>
      <c r="Y16727"/>
      <c r="Z16727"/>
      <c r="AA16727"/>
    </row>
    <row r="16728" spans="24:27" x14ac:dyDescent="0.25">
      <c r="X16728"/>
      <c r="Y16728"/>
      <c r="Z16728"/>
      <c r="AA16728"/>
    </row>
    <row r="16729" spans="24:27" x14ac:dyDescent="0.25">
      <c r="X16729"/>
      <c r="Y16729"/>
      <c r="Z16729"/>
      <c r="AA16729"/>
    </row>
    <row r="16730" spans="24:27" x14ac:dyDescent="0.25">
      <c r="X16730"/>
      <c r="Y16730"/>
      <c r="Z16730"/>
      <c r="AA16730"/>
    </row>
    <row r="16731" spans="24:27" x14ac:dyDescent="0.25">
      <c r="X16731"/>
      <c r="Y16731"/>
      <c r="Z16731"/>
      <c r="AA16731"/>
    </row>
    <row r="16732" spans="24:27" x14ac:dyDescent="0.25">
      <c r="X16732"/>
      <c r="Y16732"/>
      <c r="Z16732"/>
      <c r="AA16732"/>
    </row>
    <row r="16733" spans="24:27" x14ac:dyDescent="0.25">
      <c r="X16733"/>
      <c r="Y16733"/>
      <c r="Z16733"/>
      <c r="AA16733"/>
    </row>
    <row r="16734" spans="24:27" x14ac:dyDescent="0.25">
      <c r="X16734"/>
      <c r="Y16734"/>
      <c r="Z16734"/>
      <c r="AA16734"/>
    </row>
    <row r="16735" spans="24:27" x14ac:dyDescent="0.25">
      <c r="X16735"/>
      <c r="Y16735"/>
      <c r="Z16735"/>
      <c r="AA16735"/>
    </row>
    <row r="16736" spans="24:27" x14ac:dyDescent="0.25">
      <c r="X16736"/>
      <c r="Y16736"/>
      <c r="Z16736"/>
      <c r="AA16736"/>
    </row>
    <row r="16737" spans="24:27" x14ac:dyDescent="0.25">
      <c r="X16737"/>
      <c r="Y16737"/>
      <c r="Z16737"/>
      <c r="AA16737"/>
    </row>
    <row r="16738" spans="24:27" x14ac:dyDescent="0.25">
      <c r="X16738"/>
      <c r="Y16738"/>
      <c r="Z16738"/>
      <c r="AA16738"/>
    </row>
    <row r="16739" spans="24:27" x14ac:dyDescent="0.25">
      <c r="X16739"/>
      <c r="Y16739"/>
      <c r="Z16739"/>
      <c r="AA16739"/>
    </row>
    <row r="16740" spans="24:27" x14ac:dyDescent="0.25">
      <c r="X16740"/>
      <c r="Y16740"/>
      <c r="Z16740"/>
      <c r="AA16740"/>
    </row>
    <row r="16741" spans="24:27" x14ac:dyDescent="0.25">
      <c r="X16741"/>
      <c r="Y16741"/>
      <c r="Z16741"/>
      <c r="AA16741"/>
    </row>
    <row r="16742" spans="24:27" x14ac:dyDescent="0.25">
      <c r="X16742"/>
      <c r="Y16742"/>
      <c r="Z16742"/>
      <c r="AA16742"/>
    </row>
    <row r="16743" spans="24:27" x14ac:dyDescent="0.25">
      <c r="X16743"/>
      <c r="Y16743"/>
      <c r="Z16743"/>
      <c r="AA16743"/>
    </row>
    <row r="16744" spans="24:27" x14ac:dyDescent="0.25">
      <c r="X16744"/>
      <c r="Y16744"/>
      <c r="Z16744"/>
      <c r="AA16744"/>
    </row>
    <row r="16745" spans="24:27" x14ac:dyDescent="0.25">
      <c r="X16745"/>
      <c r="Y16745"/>
      <c r="Z16745"/>
      <c r="AA16745"/>
    </row>
    <row r="16746" spans="24:27" x14ac:dyDescent="0.25">
      <c r="X16746"/>
      <c r="Y16746"/>
      <c r="Z16746"/>
      <c r="AA16746"/>
    </row>
    <row r="16747" spans="24:27" x14ac:dyDescent="0.25">
      <c r="X16747"/>
      <c r="Y16747"/>
      <c r="Z16747"/>
      <c r="AA16747"/>
    </row>
    <row r="16748" spans="24:27" x14ac:dyDescent="0.25">
      <c r="X16748"/>
      <c r="Y16748"/>
      <c r="Z16748"/>
      <c r="AA16748"/>
    </row>
    <row r="16749" spans="24:27" x14ac:dyDescent="0.25">
      <c r="X16749"/>
      <c r="Y16749"/>
      <c r="Z16749"/>
      <c r="AA16749"/>
    </row>
    <row r="16750" spans="24:27" x14ac:dyDescent="0.25">
      <c r="X16750"/>
      <c r="Y16750"/>
      <c r="Z16750"/>
      <c r="AA16750"/>
    </row>
    <row r="16751" spans="24:27" x14ac:dyDescent="0.25">
      <c r="X16751"/>
      <c r="Y16751"/>
      <c r="Z16751"/>
      <c r="AA16751"/>
    </row>
    <row r="16752" spans="24:27" x14ac:dyDescent="0.25">
      <c r="X16752"/>
      <c r="Y16752"/>
      <c r="Z16752"/>
      <c r="AA16752"/>
    </row>
    <row r="16753" spans="24:27" x14ac:dyDescent="0.25">
      <c r="X16753"/>
      <c r="Y16753"/>
      <c r="Z16753"/>
      <c r="AA16753"/>
    </row>
    <row r="16754" spans="24:27" x14ac:dyDescent="0.25">
      <c r="X16754"/>
      <c r="Y16754"/>
      <c r="Z16754"/>
      <c r="AA16754"/>
    </row>
    <row r="16755" spans="24:27" x14ac:dyDescent="0.25">
      <c r="X16755"/>
      <c r="Y16755"/>
      <c r="Z16755"/>
      <c r="AA16755"/>
    </row>
    <row r="16756" spans="24:27" x14ac:dyDescent="0.25">
      <c r="X16756"/>
      <c r="Y16756"/>
      <c r="Z16756"/>
      <c r="AA16756"/>
    </row>
    <row r="16757" spans="24:27" x14ac:dyDescent="0.25">
      <c r="X16757"/>
      <c r="Y16757"/>
      <c r="Z16757"/>
      <c r="AA16757"/>
    </row>
    <row r="16758" spans="24:27" x14ac:dyDescent="0.25">
      <c r="X16758"/>
      <c r="Y16758"/>
      <c r="Z16758"/>
      <c r="AA16758"/>
    </row>
    <row r="16759" spans="24:27" x14ac:dyDescent="0.25">
      <c r="X16759"/>
      <c r="Y16759"/>
      <c r="Z16759"/>
      <c r="AA16759"/>
    </row>
    <row r="16760" spans="24:27" x14ac:dyDescent="0.25">
      <c r="X16760"/>
      <c r="Y16760"/>
      <c r="Z16760"/>
      <c r="AA16760"/>
    </row>
    <row r="16761" spans="24:27" x14ac:dyDescent="0.25">
      <c r="X16761"/>
      <c r="Y16761"/>
      <c r="Z16761"/>
      <c r="AA16761"/>
    </row>
    <row r="16762" spans="24:27" x14ac:dyDescent="0.25">
      <c r="X16762"/>
      <c r="Y16762"/>
      <c r="Z16762"/>
      <c r="AA16762"/>
    </row>
    <row r="16763" spans="24:27" x14ac:dyDescent="0.25">
      <c r="X16763"/>
      <c r="Y16763"/>
      <c r="Z16763"/>
      <c r="AA16763"/>
    </row>
    <row r="16764" spans="24:27" x14ac:dyDescent="0.25">
      <c r="X16764"/>
      <c r="Y16764"/>
      <c r="Z16764"/>
      <c r="AA16764"/>
    </row>
    <row r="16765" spans="24:27" x14ac:dyDescent="0.25">
      <c r="X16765"/>
      <c r="Y16765"/>
      <c r="Z16765"/>
      <c r="AA16765"/>
    </row>
    <row r="16766" spans="24:27" x14ac:dyDescent="0.25">
      <c r="X16766"/>
      <c r="Y16766"/>
      <c r="Z16766"/>
      <c r="AA16766"/>
    </row>
    <row r="16767" spans="24:27" x14ac:dyDescent="0.25">
      <c r="X16767"/>
      <c r="Y16767"/>
      <c r="Z16767"/>
      <c r="AA16767"/>
    </row>
    <row r="16768" spans="24:27" x14ac:dyDescent="0.25">
      <c r="X16768"/>
      <c r="Y16768"/>
      <c r="Z16768"/>
      <c r="AA16768"/>
    </row>
    <row r="16769" spans="24:27" x14ac:dyDescent="0.25">
      <c r="X16769"/>
      <c r="Y16769"/>
      <c r="Z16769"/>
      <c r="AA16769"/>
    </row>
    <row r="16770" spans="24:27" x14ac:dyDescent="0.25">
      <c r="X16770"/>
      <c r="Y16770"/>
      <c r="Z16770"/>
      <c r="AA16770"/>
    </row>
    <row r="16771" spans="24:27" x14ac:dyDescent="0.25">
      <c r="X16771"/>
      <c r="Y16771"/>
      <c r="Z16771"/>
      <c r="AA16771"/>
    </row>
    <row r="16772" spans="24:27" x14ac:dyDescent="0.25">
      <c r="X16772"/>
      <c r="Y16772"/>
      <c r="Z16772"/>
      <c r="AA16772"/>
    </row>
    <row r="16773" spans="24:27" x14ac:dyDescent="0.25">
      <c r="X16773"/>
      <c r="Y16773"/>
      <c r="Z16773"/>
      <c r="AA16773"/>
    </row>
    <row r="16774" spans="24:27" x14ac:dyDescent="0.25">
      <c r="X16774"/>
      <c r="Y16774"/>
      <c r="Z16774"/>
      <c r="AA16774"/>
    </row>
    <row r="16775" spans="24:27" x14ac:dyDescent="0.25">
      <c r="X16775"/>
      <c r="Y16775"/>
      <c r="Z16775"/>
      <c r="AA16775"/>
    </row>
    <row r="16776" spans="24:27" x14ac:dyDescent="0.25">
      <c r="X16776"/>
      <c r="Y16776"/>
      <c r="Z16776"/>
      <c r="AA16776"/>
    </row>
    <row r="16777" spans="24:27" x14ac:dyDescent="0.25">
      <c r="X16777"/>
      <c r="Y16777"/>
      <c r="Z16777"/>
      <c r="AA16777"/>
    </row>
    <row r="16778" spans="24:27" x14ac:dyDescent="0.25">
      <c r="X16778"/>
      <c r="Y16778"/>
      <c r="Z16778"/>
      <c r="AA16778"/>
    </row>
    <row r="16779" spans="24:27" x14ac:dyDescent="0.25">
      <c r="X16779"/>
      <c r="Y16779"/>
      <c r="Z16779"/>
      <c r="AA16779"/>
    </row>
    <row r="16780" spans="24:27" x14ac:dyDescent="0.25">
      <c r="X16780"/>
      <c r="Y16780"/>
      <c r="Z16780"/>
      <c r="AA16780"/>
    </row>
    <row r="16781" spans="24:27" x14ac:dyDescent="0.25">
      <c r="X16781"/>
      <c r="Y16781"/>
      <c r="Z16781"/>
      <c r="AA16781"/>
    </row>
    <row r="16782" spans="24:27" x14ac:dyDescent="0.25">
      <c r="X16782"/>
      <c r="Y16782"/>
      <c r="Z16782"/>
      <c r="AA16782"/>
    </row>
    <row r="16783" spans="24:27" x14ac:dyDescent="0.25">
      <c r="X16783"/>
      <c r="Y16783"/>
      <c r="Z16783"/>
      <c r="AA16783"/>
    </row>
    <row r="16784" spans="24:27" x14ac:dyDescent="0.25">
      <c r="X16784"/>
      <c r="Y16784"/>
      <c r="Z16784"/>
      <c r="AA16784"/>
    </row>
    <row r="16785" spans="24:27" x14ac:dyDescent="0.25">
      <c r="X16785"/>
      <c r="Y16785"/>
      <c r="Z16785"/>
      <c r="AA16785"/>
    </row>
    <row r="16786" spans="24:27" x14ac:dyDescent="0.25">
      <c r="X16786"/>
      <c r="Y16786"/>
      <c r="Z16786"/>
      <c r="AA16786"/>
    </row>
    <row r="16787" spans="24:27" x14ac:dyDescent="0.25">
      <c r="X16787"/>
      <c r="Y16787"/>
      <c r="Z16787"/>
      <c r="AA16787"/>
    </row>
    <row r="16788" spans="24:27" x14ac:dyDescent="0.25">
      <c r="X16788"/>
      <c r="Y16788"/>
      <c r="Z16788"/>
      <c r="AA16788"/>
    </row>
    <row r="16789" spans="24:27" x14ac:dyDescent="0.25">
      <c r="X16789"/>
      <c r="Y16789"/>
      <c r="Z16789"/>
      <c r="AA16789"/>
    </row>
    <row r="16790" spans="24:27" x14ac:dyDescent="0.25">
      <c r="X16790"/>
      <c r="Y16790"/>
      <c r="Z16790"/>
      <c r="AA16790"/>
    </row>
    <row r="16791" spans="24:27" x14ac:dyDescent="0.25">
      <c r="X16791"/>
      <c r="Y16791"/>
      <c r="Z16791"/>
      <c r="AA16791"/>
    </row>
    <row r="16792" spans="24:27" x14ac:dyDescent="0.25">
      <c r="X16792"/>
      <c r="Y16792"/>
      <c r="Z16792"/>
      <c r="AA16792"/>
    </row>
    <row r="16793" spans="24:27" x14ac:dyDescent="0.25">
      <c r="X16793"/>
      <c r="Y16793"/>
      <c r="Z16793"/>
      <c r="AA16793"/>
    </row>
    <row r="16794" spans="24:27" x14ac:dyDescent="0.25">
      <c r="X16794"/>
      <c r="Y16794"/>
      <c r="Z16794"/>
      <c r="AA16794"/>
    </row>
    <row r="16795" spans="24:27" x14ac:dyDescent="0.25">
      <c r="X16795"/>
      <c r="Y16795"/>
      <c r="Z16795"/>
      <c r="AA16795"/>
    </row>
    <row r="16796" spans="24:27" x14ac:dyDescent="0.25">
      <c r="X16796"/>
      <c r="Y16796"/>
      <c r="Z16796"/>
      <c r="AA16796"/>
    </row>
    <row r="16797" spans="24:27" x14ac:dyDescent="0.25">
      <c r="X16797"/>
      <c r="Y16797"/>
      <c r="Z16797"/>
      <c r="AA16797"/>
    </row>
    <row r="16798" spans="24:27" x14ac:dyDescent="0.25">
      <c r="X16798"/>
      <c r="Y16798"/>
      <c r="Z16798"/>
      <c r="AA16798"/>
    </row>
    <row r="16799" spans="24:27" x14ac:dyDescent="0.25">
      <c r="X16799"/>
      <c r="Y16799"/>
      <c r="Z16799"/>
      <c r="AA16799"/>
    </row>
    <row r="16800" spans="24:27" x14ac:dyDescent="0.25">
      <c r="X16800"/>
      <c r="Y16800"/>
      <c r="Z16800"/>
      <c r="AA16800"/>
    </row>
    <row r="16801" spans="24:27" x14ac:dyDescent="0.25">
      <c r="X16801"/>
      <c r="Y16801"/>
      <c r="Z16801"/>
      <c r="AA16801"/>
    </row>
    <row r="16802" spans="24:27" x14ac:dyDescent="0.25">
      <c r="X16802"/>
      <c r="Y16802"/>
      <c r="Z16802"/>
      <c r="AA16802"/>
    </row>
    <row r="16803" spans="24:27" x14ac:dyDescent="0.25">
      <c r="X16803"/>
      <c r="Y16803"/>
      <c r="Z16803"/>
      <c r="AA16803"/>
    </row>
    <row r="16804" spans="24:27" x14ac:dyDescent="0.25">
      <c r="X16804"/>
      <c r="Y16804"/>
      <c r="Z16804"/>
      <c r="AA16804"/>
    </row>
    <row r="16805" spans="24:27" x14ac:dyDescent="0.25">
      <c r="X16805"/>
      <c r="Y16805"/>
      <c r="Z16805"/>
      <c r="AA16805"/>
    </row>
    <row r="16806" spans="24:27" x14ac:dyDescent="0.25">
      <c r="X16806"/>
      <c r="Y16806"/>
      <c r="Z16806"/>
      <c r="AA16806"/>
    </row>
    <row r="16807" spans="24:27" x14ac:dyDescent="0.25">
      <c r="X16807"/>
      <c r="Y16807"/>
      <c r="Z16807"/>
      <c r="AA16807"/>
    </row>
    <row r="16808" spans="24:27" x14ac:dyDescent="0.25">
      <c r="X16808"/>
      <c r="Y16808"/>
      <c r="Z16808"/>
      <c r="AA16808"/>
    </row>
    <row r="16809" spans="24:27" x14ac:dyDescent="0.25">
      <c r="X16809"/>
      <c r="Y16809"/>
      <c r="Z16809"/>
      <c r="AA16809"/>
    </row>
    <row r="16810" spans="24:27" x14ac:dyDescent="0.25">
      <c r="X16810"/>
      <c r="Y16810"/>
      <c r="Z16810"/>
      <c r="AA16810"/>
    </row>
    <row r="16811" spans="24:27" x14ac:dyDescent="0.25">
      <c r="X16811"/>
      <c r="Y16811"/>
      <c r="Z16811"/>
      <c r="AA16811"/>
    </row>
    <row r="16812" spans="24:27" x14ac:dyDescent="0.25">
      <c r="X16812"/>
      <c r="Y16812"/>
      <c r="Z16812"/>
      <c r="AA16812"/>
    </row>
    <row r="16813" spans="24:27" x14ac:dyDescent="0.25">
      <c r="X16813"/>
      <c r="Y16813"/>
      <c r="Z16813"/>
      <c r="AA16813"/>
    </row>
    <row r="16814" spans="24:27" x14ac:dyDescent="0.25">
      <c r="X16814"/>
      <c r="Y16814"/>
      <c r="Z16814"/>
      <c r="AA16814"/>
    </row>
    <row r="16815" spans="24:27" x14ac:dyDescent="0.25">
      <c r="X16815"/>
      <c r="Y16815"/>
      <c r="Z16815"/>
      <c r="AA16815"/>
    </row>
    <row r="16816" spans="24:27" x14ac:dyDescent="0.25">
      <c r="X16816"/>
      <c r="Y16816"/>
      <c r="Z16816"/>
      <c r="AA16816"/>
    </row>
    <row r="16817" spans="24:27" x14ac:dyDescent="0.25">
      <c r="X16817"/>
      <c r="Y16817"/>
      <c r="Z16817"/>
      <c r="AA16817"/>
    </row>
    <row r="16818" spans="24:27" x14ac:dyDescent="0.25">
      <c r="X16818"/>
      <c r="Y16818"/>
      <c r="Z16818"/>
      <c r="AA16818"/>
    </row>
    <row r="16819" spans="24:27" x14ac:dyDescent="0.25">
      <c r="X16819"/>
      <c r="Y16819"/>
      <c r="Z16819"/>
      <c r="AA16819"/>
    </row>
    <row r="16820" spans="24:27" x14ac:dyDescent="0.25">
      <c r="X16820"/>
      <c r="Y16820"/>
      <c r="Z16820"/>
      <c r="AA16820"/>
    </row>
    <row r="16821" spans="24:27" x14ac:dyDescent="0.25">
      <c r="X16821"/>
      <c r="Y16821"/>
      <c r="Z16821"/>
      <c r="AA16821"/>
    </row>
    <row r="16822" spans="24:27" x14ac:dyDescent="0.25">
      <c r="X16822"/>
      <c r="Y16822"/>
      <c r="Z16822"/>
      <c r="AA16822"/>
    </row>
    <row r="16823" spans="24:27" x14ac:dyDescent="0.25">
      <c r="X16823"/>
      <c r="Y16823"/>
      <c r="Z16823"/>
      <c r="AA16823"/>
    </row>
    <row r="16824" spans="24:27" x14ac:dyDescent="0.25">
      <c r="X16824"/>
      <c r="Y16824"/>
      <c r="Z16824"/>
      <c r="AA16824"/>
    </row>
    <row r="16825" spans="24:27" x14ac:dyDescent="0.25">
      <c r="X16825"/>
      <c r="Y16825"/>
      <c r="Z16825"/>
      <c r="AA16825"/>
    </row>
    <row r="16826" spans="24:27" x14ac:dyDescent="0.25">
      <c r="X16826"/>
      <c r="Y16826"/>
      <c r="Z16826"/>
      <c r="AA16826"/>
    </row>
    <row r="16827" spans="24:27" x14ac:dyDescent="0.25">
      <c r="X16827"/>
      <c r="Y16827"/>
      <c r="Z16827"/>
      <c r="AA16827"/>
    </row>
    <row r="16828" spans="24:27" x14ac:dyDescent="0.25">
      <c r="X16828"/>
      <c r="Y16828"/>
      <c r="Z16828"/>
      <c r="AA16828"/>
    </row>
    <row r="16829" spans="24:27" x14ac:dyDescent="0.25">
      <c r="X16829"/>
      <c r="Y16829"/>
      <c r="Z16829"/>
      <c r="AA16829"/>
    </row>
    <row r="16830" spans="24:27" x14ac:dyDescent="0.25">
      <c r="X16830"/>
      <c r="Y16830"/>
      <c r="Z16830"/>
      <c r="AA16830"/>
    </row>
    <row r="16831" spans="24:27" x14ac:dyDescent="0.25">
      <c r="X16831"/>
      <c r="Y16831"/>
      <c r="Z16831"/>
      <c r="AA16831"/>
    </row>
    <row r="16832" spans="24:27" x14ac:dyDescent="0.25">
      <c r="X16832"/>
      <c r="Y16832"/>
      <c r="Z16832"/>
      <c r="AA16832"/>
    </row>
    <row r="16833" spans="24:27" x14ac:dyDescent="0.25">
      <c r="X16833"/>
      <c r="Y16833"/>
      <c r="Z16833"/>
      <c r="AA16833"/>
    </row>
    <row r="16834" spans="24:27" x14ac:dyDescent="0.25">
      <c r="X16834"/>
      <c r="Y16834"/>
      <c r="Z16834"/>
      <c r="AA16834"/>
    </row>
    <row r="16835" spans="24:27" x14ac:dyDescent="0.25">
      <c r="X16835"/>
      <c r="Y16835"/>
      <c r="Z16835"/>
      <c r="AA16835"/>
    </row>
    <row r="16836" spans="24:27" x14ac:dyDescent="0.25">
      <c r="X16836"/>
      <c r="Y16836"/>
      <c r="Z16836"/>
      <c r="AA16836"/>
    </row>
    <row r="16837" spans="24:27" x14ac:dyDescent="0.25">
      <c r="X16837"/>
      <c r="Y16837"/>
      <c r="Z16837"/>
      <c r="AA16837"/>
    </row>
    <row r="16838" spans="24:27" x14ac:dyDescent="0.25">
      <c r="X16838"/>
      <c r="Y16838"/>
      <c r="Z16838"/>
      <c r="AA16838"/>
    </row>
    <row r="16839" spans="24:27" x14ac:dyDescent="0.25">
      <c r="X16839"/>
      <c r="Y16839"/>
      <c r="Z16839"/>
      <c r="AA16839"/>
    </row>
    <row r="16840" spans="24:27" x14ac:dyDescent="0.25">
      <c r="X16840"/>
      <c r="Y16840"/>
      <c r="Z16840"/>
      <c r="AA16840"/>
    </row>
    <row r="16841" spans="24:27" x14ac:dyDescent="0.25">
      <c r="X16841"/>
      <c r="Y16841"/>
      <c r="Z16841"/>
      <c r="AA16841"/>
    </row>
    <row r="16842" spans="24:27" x14ac:dyDescent="0.25">
      <c r="X16842"/>
      <c r="Y16842"/>
      <c r="Z16842"/>
      <c r="AA16842"/>
    </row>
    <row r="16843" spans="24:27" x14ac:dyDescent="0.25">
      <c r="X16843"/>
      <c r="Y16843"/>
      <c r="Z16843"/>
      <c r="AA16843"/>
    </row>
    <row r="16844" spans="24:27" x14ac:dyDescent="0.25">
      <c r="X16844"/>
      <c r="Y16844"/>
      <c r="Z16844"/>
      <c r="AA16844"/>
    </row>
    <row r="16845" spans="24:27" x14ac:dyDescent="0.25">
      <c r="X16845"/>
      <c r="Y16845"/>
      <c r="Z16845"/>
      <c r="AA16845"/>
    </row>
    <row r="16846" spans="24:27" x14ac:dyDescent="0.25">
      <c r="X16846"/>
      <c r="Y16846"/>
      <c r="Z16846"/>
      <c r="AA16846"/>
    </row>
    <row r="16847" spans="24:27" x14ac:dyDescent="0.25">
      <c r="X16847"/>
      <c r="Y16847"/>
      <c r="Z16847"/>
      <c r="AA16847"/>
    </row>
    <row r="16848" spans="24:27" x14ac:dyDescent="0.25">
      <c r="X16848"/>
      <c r="Y16848"/>
      <c r="Z16848"/>
      <c r="AA16848"/>
    </row>
    <row r="16849" spans="24:27" x14ac:dyDescent="0.25">
      <c r="X16849"/>
      <c r="Y16849"/>
      <c r="Z16849"/>
      <c r="AA16849"/>
    </row>
    <row r="16850" spans="24:27" x14ac:dyDescent="0.25">
      <c r="X16850"/>
      <c r="Y16850"/>
      <c r="Z16850"/>
      <c r="AA16850"/>
    </row>
    <row r="16851" spans="24:27" x14ac:dyDescent="0.25">
      <c r="X16851"/>
      <c r="Y16851"/>
      <c r="Z16851"/>
      <c r="AA16851"/>
    </row>
    <row r="16852" spans="24:27" x14ac:dyDescent="0.25">
      <c r="X16852"/>
      <c r="Y16852"/>
      <c r="Z16852"/>
      <c r="AA16852"/>
    </row>
    <row r="16853" spans="24:27" x14ac:dyDescent="0.25">
      <c r="X16853"/>
      <c r="Y16853"/>
      <c r="Z16853"/>
      <c r="AA16853"/>
    </row>
    <row r="16854" spans="24:27" x14ac:dyDescent="0.25">
      <c r="X16854"/>
      <c r="Y16854"/>
      <c r="Z16854"/>
      <c r="AA16854"/>
    </row>
    <row r="16855" spans="24:27" x14ac:dyDescent="0.25">
      <c r="X16855"/>
      <c r="Y16855"/>
      <c r="Z16855"/>
      <c r="AA16855"/>
    </row>
    <row r="16856" spans="24:27" x14ac:dyDescent="0.25">
      <c r="X16856"/>
      <c r="Y16856"/>
      <c r="Z16856"/>
      <c r="AA16856"/>
    </row>
    <row r="16857" spans="24:27" x14ac:dyDescent="0.25">
      <c r="X16857"/>
      <c r="Y16857"/>
      <c r="Z16857"/>
      <c r="AA16857"/>
    </row>
    <row r="16858" spans="24:27" x14ac:dyDescent="0.25">
      <c r="X16858"/>
      <c r="Y16858"/>
      <c r="Z16858"/>
      <c r="AA16858"/>
    </row>
    <row r="16859" spans="24:27" x14ac:dyDescent="0.25">
      <c r="X16859"/>
      <c r="Y16859"/>
      <c r="Z16859"/>
      <c r="AA16859"/>
    </row>
    <row r="16860" spans="24:27" x14ac:dyDescent="0.25">
      <c r="X16860"/>
      <c r="Y16860"/>
      <c r="Z16860"/>
      <c r="AA16860"/>
    </row>
    <row r="16861" spans="24:27" x14ac:dyDescent="0.25">
      <c r="X16861"/>
      <c r="Y16861"/>
      <c r="Z16861"/>
      <c r="AA16861"/>
    </row>
    <row r="16862" spans="24:27" x14ac:dyDescent="0.25">
      <c r="X16862"/>
      <c r="Y16862"/>
      <c r="Z16862"/>
      <c r="AA16862"/>
    </row>
    <row r="16863" spans="24:27" x14ac:dyDescent="0.25">
      <c r="X16863"/>
      <c r="Y16863"/>
      <c r="Z16863"/>
      <c r="AA16863"/>
    </row>
    <row r="16864" spans="24:27" x14ac:dyDescent="0.25">
      <c r="X16864"/>
      <c r="Y16864"/>
      <c r="Z16864"/>
      <c r="AA16864"/>
    </row>
    <row r="16865" spans="24:27" x14ac:dyDescent="0.25">
      <c r="X16865"/>
      <c r="Y16865"/>
      <c r="Z16865"/>
      <c r="AA16865"/>
    </row>
    <row r="16866" spans="24:27" x14ac:dyDescent="0.25">
      <c r="X16866"/>
      <c r="Y16866"/>
      <c r="Z16866"/>
      <c r="AA16866"/>
    </row>
    <row r="16867" spans="24:27" x14ac:dyDescent="0.25">
      <c r="X16867"/>
      <c r="Y16867"/>
      <c r="Z16867"/>
      <c r="AA16867"/>
    </row>
    <row r="16868" spans="24:27" x14ac:dyDescent="0.25">
      <c r="X16868"/>
      <c r="Y16868"/>
      <c r="Z16868"/>
      <c r="AA16868"/>
    </row>
    <row r="16869" spans="24:27" x14ac:dyDescent="0.25">
      <c r="X16869"/>
      <c r="Y16869"/>
      <c r="Z16869"/>
      <c r="AA16869"/>
    </row>
    <row r="16870" spans="24:27" x14ac:dyDescent="0.25">
      <c r="X16870"/>
      <c r="Y16870"/>
      <c r="Z16870"/>
      <c r="AA16870"/>
    </row>
    <row r="16871" spans="24:27" x14ac:dyDescent="0.25">
      <c r="X16871"/>
      <c r="Y16871"/>
      <c r="Z16871"/>
      <c r="AA16871"/>
    </row>
    <row r="16872" spans="24:27" x14ac:dyDescent="0.25">
      <c r="X16872"/>
      <c r="Y16872"/>
      <c r="Z16872"/>
      <c r="AA16872"/>
    </row>
    <row r="16873" spans="24:27" x14ac:dyDescent="0.25">
      <c r="X16873"/>
      <c r="Y16873"/>
      <c r="Z16873"/>
      <c r="AA16873"/>
    </row>
    <row r="16874" spans="24:27" x14ac:dyDescent="0.25">
      <c r="X16874"/>
      <c r="Y16874"/>
      <c r="Z16874"/>
      <c r="AA16874"/>
    </row>
    <row r="16875" spans="24:27" x14ac:dyDescent="0.25">
      <c r="X16875"/>
      <c r="Y16875"/>
      <c r="Z16875"/>
      <c r="AA16875"/>
    </row>
    <row r="16876" spans="24:27" x14ac:dyDescent="0.25">
      <c r="X16876"/>
      <c r="Y16876"/>
      <c r="Z16876"/>
      <c r="AA16876"/>
    </row>
    <row r="16877" spans="24:27" x14ac:dyDescent="0.25">
      <c r="X16877"/>
      <c r="Y16877"/>
      <c r="Z16877"/>
      <c r="AA16877"/>
    </row>
    <row r="16878" spans="24:27" x14ac:dyDescent="0.25">
      <c r="X16878"/>
      <c r="Y16878"/>
      <c r="Z16878"/>
      <c r="AA16878"/>
    </row>
    <row r="16879" spans="24:27" x14ac:dyDescent="0.25">
      <c r="X16879"/>
      <c r="Y16879"/>
      <c r="Z16879"/>
      <c r="AA16879"/>
    </row>
    <row r="16880" spans="24:27" x14ac:dyDescent="0.25">
      <c r="X16880"/>
      <c r="Y16880"/>
      <c r="Z16880"/>
      <c r="AA16880"/>
    </row>
    <row r="16881" spans="24:27" x14ac:dyDescent="0.25">
      <c r="X16881"/>
      <c r="Y16881"/>
      <c r="Z16881"/>
      <c r="AA16881"/>
    </row>
    <row r="16882" spans="24:27" x14ac:dyDescent="0.25">
      <c r="X16882"/>
      <c r="Y16882"/>
      <c r="Z16882"/>
      <c r="AA16882"/>
    </row>
    <row r="16883" spans="24:27" x14ac:dyDescent="0.25">
      <c r="X16883"/>
      <c r="Y16883"/>
      <c r="Z16883"/>
      <c r="AA16883"/>
    </row>
    <row r="16884" spans="24:27" x14ac:dyDescent="0.25">
      <c r="X16884"/>
      <c r="Y16884"/>
      <c r="Z16884"/>
      <c r="AA16884"/>
    </row>
    <row r="16885" spans="24:27" x14ac:dyDescent="0.25">
      <c r="X16885"/>
      <c r="Y16885"/>
      <c r="Z16885"/>
      <c r="AA16885"/>
    </row>
    <row r="16886" spans="24:27" x14ac:dyDescent="0.25">
      <c r="X16886"/>
      <c r="Y16886"/>
      <c r="Z16886"/>
      <c r="AA16886"/>
    </row>
    <row r="16887" spans="24:27" x14ac:dyDescent="0.25">
      <c r="X16887"/>
      <c r="Y16887"/>
      <c r="Z16887"/>
      <c r="AA16887"/>
    </row>
    <row r="16888" spans="24:27" x14ac:dyDescent="0.25">
      <c r="X16888"/>
      <c r="Y16888"/>
      <c r="Z16888"/>
      <c r="AA16888"/>
    </row>
    <row r="16889" spans="24:27" x14ac:dyDescent="0.25">
      <c r="X16889"/>
      <c r="Y16889"/>
      <c r="Z16889"/>
      <c r="AA16889"/>
    </row>
    <row r="16890" spans="24:27" x14ac:dyDescent="0.25">
      <c r="X16890"/>
      <c r="Y16890"/>
      <c r="Z16890"/>
      <c r="AA16890"/>
    </row>
    <row r="16891" spans="24:27" x14ac:dyDescent="0.25">
      <c r="X16891"/>
      <c r="Y16891"/>
      <c r="Z16891"/>
      <c r="AA16891"/>
    </row>
    <row r="16892" spans="24:27" x14ac:dyDescent="0.25">
      <c r="X16892"/>
      <c r="Y16892"/>
      <c r="Z16892"/>
      <c r="AA16892"/>
    </row>
    <row r="16893" spans="24:27" x14ac:dyDescent="0.25">
      <c r="X16893"/>
      <c r="Y16893"/>
      <c r="Z16893"/>
      <c r="AA16893"/>
    </row>
    <row r="16894" spans="24:27" x14ac:dyDescent="0.25">
      <c r="X16894"/>
      <c r="Y16894"/>
      <c r="Z16894"/>
      <c r="AA16894"/>
    </row>
    <row r="16895" spans="24:27" x14ac:dyDescent="0.25">
      <c r="X16895"/>
      <c r="Y16895"/>
      <c r="Z16895"/>
      <c r="AA16895"/>
    </row>
    <row r="16896" spans="24:27" x14ac:dyDescent="0.25">
      <c r="X16896"/>
      <c r="Y16896"/>
      <c r="Z16896"/>
      <c r="AA16896"/>
    </row>
    <row r="16897" spans="24:27" x14ac:dyDescent="0.25">
      <c r="X16897"/>
      <c r="Y16897"/>
      <c r="Z16897"/>
      <c r="AA16897"/>
    </row>
    <row r="16898" spans="24:27" x14ac:dyDescent="0.25">
      <c r="X16898"/>
      <c r="Y16898"/>
      <c r="Z16898"/>
      <c r="AA16898"/>
    </row>
    <row r="16899" spans="24:27" x14ac:dyDescent="0.25">
      <c r="X16899"/>
      <c r="Y16899"/>
      <c r="Z16899"/>
      <c r="AA16899"/>
    </row>
    <row r="16900" spans="24:27" x14ac:dyDescent="0.25">
      <c r="X16900"/>
      <c r="Y16900"/>
      <c r="Z16900"/>
      <c r="AA16900"/>
    </row>
    <row r="16901" spans="24:27" x14ac:dyDescent="0.25">
      <c r="X16901"/>
      <c r="Y16901"/>
      <c r="Z16901"/>
      <c r="AA16901"/>
    </row>
    <row r="16902" spans="24:27" x14ac:dyDescent="0.25">
      <c r="X16902"/>
      <c r="Y16902"/>
      <c r="Z16902"/>
      <c r="AA16902"/>
    </row>
    <row r="16903" spans="24:27" x14ac:dyDescent="0.25">
      <c r="X16903"/>
      <c r="Y16903"/>
      <c r="Z16903"/>
      <c r="AA16903"/>
    </row>
    <row r="16904" spans="24:27" x14ac:dyDescent="0.25">
      <c r="X16904"/>
      <c r="Y16904"/>
      <c r="Z16904"/>
      <c r="AA16904"/>
    </row>
    <row r="16905" spans="24:27" x14ac:dyDescent="0.25">
      <c r="X16905"/>
      <c r="Y16905"/>
      <c r="Z16905"/>
      <c r="AA16905"/>
    </row>
    <row r="16906" spans="24:27" x14ac:dyDescent="0.25">
      <c r="X16906"/>
      <c r="Y16906"/>
      <c r="Z16906"/>
      <c r="AA16906"/>
    </row>
    <row r="16907" spans="24:27" x14ac:dyDescent="0.25">
      <c r="X16907"/>
      <c r="Y16907"/>
      <c r="Z16907"/>
      <c r="AA16907"/>
    </row>
    <row r="16908" spans="24:27" x14ac:dyDescent="0.25">
      <c r="X16908"/>
      <c r="Y16908"/>
      <c r="Z16908"/>
      <c r="AA16908"/>
    </row>
    <row r="16909" spans="24:27" x14ac:dyDescent="0.25">
      <c r="X16909"/>
      <c r="Y16909"/>
      <c r="Z16909"/>
      <c r="AA16909"/>
    </row>
    <row r="16910" spans="24:27" x14ac:dyDescent="0.25">
      <c r="X16910"/>
      <c r="Y16910"/>
      <c r="Z16910"/>
      <c r="AA16910"/>
    </row>
    <row r="16911" spans="24:27" x14ac:dyDescent="0.25">
      <c r="X16911"/>
      <c r="Y16911"/>
      <c r="Z16911"/>
      <c r="AA16911"/>
    </row>
    <row r="16912" spans="24:27" x14ac:dyDescent="0.25">
      <c r="X16912"/>
      <c r="Y16912"/>
      <c r="Z16912"/>
      <c r="AA16912"/>
    </row>
    <row r="16913" spans="24:27" x14ac:dyDescent="0.25">
      <c r="X16913"/>
      <c r="Y16913"/>
      <c r="Z16913"/>
      <c r="AA16913"/>
    </row>
    <row r="16914" spans="24:27" x14ac:dyDescent="0.25">
      <c r="X16914"/>
      <c r="Y16914"/>
      <c r="Z16914"/>
      <c r="AA16914"/>
    </row>
    <row r="16915" spans="24:27" x14ac:dyDescent="0.25">
      <c r="X16915"/>
      <c r="Y16915"/>
      <c r="Z16915"/>
      <c r="AA16915"/>
    </row>
    <row r="16916" spans="24:27" x14ac:dyDescent="0.25">
      <c r="X16916"/>
      <c r="Y16916"/>
      <c r="Z16916"/>
      <c r="AA16916"/>
    </row>
    <row r="16917" spans="24:27" x14ac:dyDescent="0.25">
      <c r="X16917"/>
      <c r="Y16917"/>
      <c r="Z16917"/>
      <c r="AA16917"/>
    </row>
    <row r="16918" spans="24:27" x14ac:dyDescent="0.25">
      <c r="X16918"/>
      <c r="Y16918"/>
      <c r="Z16918"/>
      <c r="AA16918"/>
    </row>
    <row r="16919" spans="24:27" x14ac:dyDescent="0.25">
      <c r="X16919"/>
      <c r="Y16919"/>
      <c r="Z16919"/>
      <c r="AA16919"/>
    </row>
    <row r="16920" spans="24:27" x14ac:dyDescent="0.25">
      <c r="X16920"/>
      <c r="Y16920"/>
      <c r="Z16920"/>
      <c r="AA16920"/>
    </row>
    <row r="16921" spans="24:27" x14ac:dyDescent="0.25">
      <c r="X16921"/>
      <c r="Y16921"/>
      <c r="Z16921"/>
      <c r="AA16921"/>
    </row>
    <row r="16922" spans="24:27" x14ac:dyDescent="0.25">
      <c r="X16922"/>
      <c r="Y16922"/>
      <c r="Z16922"/>
      <c r="AA16922"/>
    </row>
    <row r="16923" spans="24:27" x14ac:dyDescent="0.25">
      <c r="X16923"/>
      <c r="Y16923"/>
      <c r="Z16923"/>
      <c r="AA16923"/>
    </row>
    <row r="16924" spans="24:27" x14ac:dyDescent="0.25">
      <c r="X16924"/>
      <c r="Y16924"/>
      <c r="Z16924"/>
      <c r="AA16924"/>
    </row>
    <row r="16925" spans="24:27" x14ac:dyDescent="0.25">
      <c r="X16925"/>
      <c r="Y16925"/>
      <c r="Z16925"/>
      <c r="AA16925"/>
    </row>
    <row r="16926" spans="24:27" x14ac:dyDescent="0.25">
      <c r="X16926"/>
      <c r="Y16926"/>
      <c r="Z16926"/>
      <c r="AA16926"/>
    </row>
    <row r="16927" spans="24:27" x14ac:dyDescent="0.25">
      <c r="X16927"/>
      <c r="Y16927"/>
      <c r="Z16927"/>
      <c r="AA16927"/>
    </row>
    <row r="16928" spans="24:27" x14ac:dyDescent="0.25">
      <c r="X16928"/>
      <c r="Y16928"/>
      <c r="Z16928"/>
      <c r="AA16928"/>
    </row>
    <row r="16929" spans="24:27" x14ac:dyDescent="0.25">
      <c r="X16929"/>
      <c r="Y16929"/>
      <c r="Z16929"/>
      <c r="AA16929"/>
    </row>
    <row r="16930" spans="24:27" x14ac:dyDescent="0.25">
      <c r="X16930"/>
      <c r="Y16930"/>
      <c r="Z16930"/>
      <c r="AA16930"/>
    </row>
    <row r="16931" spans="24:27" x14ac:dyDescent="0.25">
      <c r="X16931"/>
      <c r="Y16931"/>
      <c r="Z16931"/>
      <c r="AA16931"/>
    </row>
    <row r="16932" spans="24:27" x14ac:dyDescent="0.25">
      <c r="X16932"/>
      <c r="Y16932"/>
      <c r="Z16932"/>
      <c r="AA16932"/>
    </row>
    <row r="16933" spans="24:27" x14ac:dyDescent="0.25">
      <c r="X16933"/>
      <c r="Y16933"/>
      <c r="Z16933"/>
      <c r="AA16933"/>
    </row>
    <row r="16934" spans="24:27" x14ac:dyDescent="0.25">
      <c r="X16934"/>
      <c r="Y16934"/>
      <c r="Z16934"/>
      <c r="AA16934"/>
    </row>
    <row r="16935" spans="24:27" x14ac:dyDescent="0.25">
      <c r="X16935"/>
      <c r="Y16935"/>
      <c r="Z16935"/>
      <c r="AA16935"/>
    </row>
    <row r="16936" spans="24:27" x14ac:dyDescent="0.25">
      <c r="X16936"/>
      <c r="Y16936"/>
      <c r="Z16936"/>
      <c r="AA16936"/>
    </row>
    <row r="16937" spans="24:27" x14ac:dyDescent="0.25">
      <c r="X16937"/>
      <c r="Y16937"/>
      <c r="Z16937"/>
      <c r="AA16937"/>
    </row>
    <row r="16938" spans="24:27" x14ac:dyDescent="0.25">
      <c r="X16938"/>
      <c r="Y16938"/>
      <c r="Z16938"/>
      <c r="AA16938"/>
    </row>
    <row r="16939" spans="24:27" x14ac:dyDescent="0.25">
      <c r="X16939"/>
      <c r="Y16939"/>
      <c r="Z16939"/>
      <c r="AA16939"/>
    </row>
    <row r="16940" spans="24:27" x14ac:dyDescent="0.25">
      <c r="X16940"/>
      <c r="Y16940"/>
      <c r="Z16940"/>
      <c r="AA16940"/>
    </row>
    <row r="16941" spans="24:27" x14ac:dyDescent="0.25">
      <c r="X16941"/>
      <c r="Y16941"/>
      <c r="Z16941"/>
      <c r="AA16941"/>
    </row>
    <row r="16942" spans="24:27" x14ac:dyDescent="0.25">
      <c r="X16942"/>
      <c r="Y16942"/>
      <c r="Z16942"/>
      <c r="AA16942"/>
    </row>
    <row r="16943" spans="24:27" x14ac:dyDescent="0.25">
      <c r="X16943"/>
      <c r="Y16943"/>
      <c r="Z16943"/>
      <c r="AA16943"/>
    </row>
    <row r="16944" spans="24:27" x14ac:dyDescent="0.25">
      <c r="X16944"/>
      <c r="Y16944"/>
      <c r="Z16944"/>
      <c r="AA16944"/>
    </row>
    <row r="16945" spans="24:27" x14ac:dyDescent="0.25">
      <c r="X16945"/>
      <c r="Y16945"/>
      <c r="Z16945"/>
      <c r="AA16945"/>
    </row>
    <row r="16946" spans="24:27" x14ac:dyDescent="0.25">
      <c r="X16946"/>
      <c r="Y16946"/>
      <c r="Z16946"/>
      <c r="AA16946"/>
    </row>
    <row r="16947" spans="24:27" x14ac:dyDescent="0.25">
      <c r="X16947"/>
      <c r="Y16947"/>
      <c r="Z16947"/>
      <c r="AA16947"/>
    </row>
    <row r="16948" spans="24:27" x14ac:dyDescent="0.25">
      <c r="X16948"/>
      <c r="Y16948"/>
      <c r="Z16948"/>
      <c r="AA16948"/>
    </row>
    <row r="16949" spans="24:27" x14ac:dyDescent="0.25">
      <c r="X16949"/>
      <c r="Y16949"/>
      <c r="Z16949"/>
      <c r="AA16949"/>
    </row>
    <row r="16950" spans="24:27" x14ac:dyDescent="0.25">
      <c r="X16950"/>
      <c r="Y16950"/>
      <c r="Z16950"/>
      <c r="AA16950"/>
    </row>
    <row r="16951" spans="24:27" x14ac:dyDescent="0.25">
      <c r="X16951"/>
      <c r="Y16951"/>
      <c r="Z16951"/>
      <c r="AA16951"/>
    </row>
    <row r="16952" spans="24:27" x14ac:dyDescent="0.25">
      <c r="X16952"/>
      <c r="Y16952"/>
      <c r="Z16952"/>
      <c r="AA16952"/>
    </row>
    <row r="16953" spans="24:27" x14ac:dyDescent="0.25">
      <c r="X16953"/>
      <c r="Y16953"/>
      <c r="Z16953"/>
      <c r="AA16953"/>
    </row>
    <row r="16954" spans="24:27" x14ac:dyDescent="0.25">
      <c r="X16954"/>
      <c r="Y16954"/>
      <c r="Z16954"/>
      <c r="AA16954"/>
    </row>
    <row r="16955" spans="24:27" x14ac:dyDescent="0.25">
      <c r="X16955"/>
      <c r="Y16955"/>
      <c r="Z16955"/>
      <c r="AA16955"/>
    </row>
    <row r="16956" spans="24:27" x14ac:dyDescent="0.25">
      <c r="X16956"/>
      <c r="Y16956"/>
      <c r="Z16956"/>
      <c r="AA16956"/>
    </row>
    <row r="16957" spans="24:27" x14ac:dyDescent="0.25">
      <c r="X16957"/>
      <c r="Y16957"/>
      <c r="Z16957"/>
      <c r="AA16957"/>
    </row>
    <row r="16958" spans="24:27" x14ac:dyDescent="0.25">
      <c r="X16958"/>
      <c r="Y16958"/>
      <c r="Z16958"/>
      <c r="AA16958"/>
    </row>
    <row r="16959" spans="24:27" x14ac:dyDescent="0.25">
      <c r="X16959"/>
      <c r="Y16959"/>
      <c r="Z16959"/>
      <c r="AA16959"/>
    </row>
    <row r="16960" spans="24:27" x14ac:dyDescent="0.25">
      <c r="X16960"/>
      <c r="Y16960"/>
      <c r="Z16960"/>
      <c r="AA16960"/>
    </row>
    <row r="16961" spans="24:27" x14ac:dyDescent="0.25">
      <c r="X16961"/>
      <c r="Y16961"/>
      <c r="Z16961"/>
      <c r="AA16961"/>
    </row>
    <row r="16962" spans="24:27" x14ac:dyDescent="0.25">
      <c r="X16962"/>
      <c r="Y16962"/>
      <c r="Z16962"/>
      <c r="AA16962"/>
    </row>
    <row r="16963" spans="24:27" x14ac:dyDescent="0.25">
      <c r="X16963"/>
      <c r="Y16963"/>
      <c r="Z16963"/>
      <c r="AA16963"/>
    </row>
    <row r="16964" spans="24:27" x14ac:dyDescent="0.25">
      <c r="X16964"/>
      <c r="Y16964"/>
      <c r="Z16964"/>
      <c r="AA16964"/>
    </row>
    <row r="16965" spans="24:27" x14ac:dyDescent="0.25">
      <c r="X16965"/>
      <c r="Y16965"/>
      <c r="Z16965"/>
      <c r="AA16965"/>
    </row>
    <row r="16966" spans="24:27" x14ac:dyDescent="0.25">
      <c r="X16966"/>
      <c r="Y16966"/>
      <c r="Z16966"/>
      <c r="AA16966"/>
    </row>
    <row r="16967" spans="24:27" x14ac:dyDescent="0.25">
      <c r="X16967"/>
      <c r="Y16967"/>
      <c r="Z16967"/>
      <c r="AA16967"/>
    </row>
    <row r="16968" spans="24:27" x14ac:dyDescent="0.25">
      <c r="X16968"/>
      <c r="Y16968"/>
      <c r="Z16968"/>
      <c r="AA16968"/>
    </row>
    <row r="16969" spans="24:27" x14ac:dyDescent="0.25">
      <c r="X16969"/>
      <c r="Y16969"/>
      <c r="Z16969"/>
      <c r="AA16969"/>
    </row>
    <row r="16970" spans="24:27" x14ac:dyDescent="0.25">
      <c r="X16970"/>
      <c r="Y16970"/>
      <c r="Z16970"/>
      <c r="AA16970"/>
    </row>
    <row r="16971" spans="24:27" x14ac:dyDescent="0.25">
      <c r="X16971"/>
      <c r="Y16971"/>
      <c r="Z16971"/>
      <c r="AA16971"/>
    </row>
    <row r="16972" spans="24:27" x14ac:dyDescent="0.25">
      <c r="X16972"/>
      <c r="Y16972"/>
      <c r="Z16972"/>
      <c r="AA16972"/>
    </row>
    <row r="16973" spans="24:27" x14ac:dyDescent="0.25">
      <c r="X16973"/>
      <c r="Y16973"/>
      <c r="Z16973"/>
      <c r="AA16973"/>
    </row>
    <row r="16974" spans="24:27" x14ac:dyDescent="0.25">
      <c r="X16974"/>
      <c r="Y16974"/>
      <c r="Z16974"/>
      <c r="AA16974"/>
    </row>
    <row r="16975" spans="24:27" x14ac:dyDescent="0.25">
      <c r="X16975"/>
      <c r="Y16975"/>
      <c r="Z16975"/>
      <c r="AA16975"/>
    </row>
    <row r="16976" spans="24:27" x14ac:dyDescent="0.25">
      <c r="X16976"/>
      <c r="Y16976"/>
      <c r="Z16976"/>
      <c r="AA16976"/>
    </row>
    <row r="16977" spans="24:27" x14ac:dyDescent="0.25">
      <c r="X16977"/>
      <c r="Y16977"/>
      <c r="Z16977"/>
      <c r="AA16977"/>
    </row>
    <row r="16978" spans="24:27" x14ac:dyDescent="0.25">
      <c r="X16978"/>
      <c r="Y16978"/>
      <c r="Z16978"/>
      <c r="AA16978"/>
    </row>
    <row r="16979" spans="24:27" x14ac:dyDescent="0.25">
      <c r="X16979"/>
      <c r="Y16979"/>
      <c r="Z16979"/>
      <c r="AA16979"/>
    </row>
    <row r="16980" spans="24:27" x14ac:dyDescent="0.25">
      <c r="X16980"/>
      <c r="Y16980"/>
      <c r="Z16980"/>
      <c r="AA16980"/>
    </row>
    <row r="16981" spans="24:27" x14ac:dyDescent="0.25">
      <c r="X16981"/>
      <c r="Y16981"/>
      <c r="Z16981"/>
      <c r="AA16981"/>
    </row>
    <row r="16982" spans="24:27" x14ac:dyDescent="0.25">
      <c r="X16982"/>
      <c r="Y16982"/>
      <c r="Z16982"/>
      <c r="AA16982"/>
    </row>
    <row r="16983" spans="24:27" x14ac:dyDescent="0.25">
      <c r="X16983"/>
      <c r="Y16983"/>
      <c r="Z16983"/>
      <c r="AA16983"/>
    </row>
    <row r="16984" spans="24:27" x14ac:dyDescent="0.25">
      <c r="X16984"/>
      <c r="Y16984"/>
      <c r="Z16984"/>
      <c r="AA16984"/>
    </row>
    <row r="16985" spans="24:27" x14ac:dyDescent="0.25">
      <c r="X16985"/>
      <c r="Y16985"/>
      <c r="Z16985"/>
      <c r="AA16985"/>
    </row>
    <row r="16986" spans="24:27" x14ac:dyDescent="0.25">
      <c r="X16986"/>
      <c r="Y16986"/>
      <c r="Z16986"/>
      <c r="AA16986"/>
    </row>
    <row r="16987" spans="24:27" x14ac:dyDescent="0.25">
      <c r="X16987"/>
      <c r="Y16987"/>
      <c r="Z16987"/>
      <c r="AA16987"/>
    </row>
    <row r="16988" spans="24:27" x14ac:dyDescent="0.25">
      <c r="X16988"/>
      <c r="Y16988"/>
      <c r="Z16988"/>
      <c r="AA16988"/>
    </row>
    <row r="16989" spans="24:27" x14ac:dyDescent="0.25">
      <c r="X16989"/>
      <c r="Y16989"/>
      <c r="Z16989"/>
      <c r="AA16989"/>
    </row>
    <row r="16990" spans="24:27" x14ac:dyDescent="0.25">
      <c r="X16990"/>
      <c r="Y16990"/>
      <c r="Z16990"/>
      <c r="AA16990"/>
    </row>
    <row r="16991" spans="24:27" x14ac:dyDescent="0.25">
      <c r="X16991"/>
      <c r="Y16991"/>
      <c r="Z16991"/>
      <c r="AA16991"/>
    </row>
    <row r="16992" spans="24:27" x14ac:dyDescent="0.25">
      <c r="X16992"/>
      <c r="Y16992"/>
      <c r="Z16992"/>
      <c r="AA16992"/>
    </row>
    <row r="16993" spans="24:27" x14ac:dyDescent="0.25">
      <c r="X16993"/>
      <c r="Y16993"/>
      <c r="Z16993"/>
      <c r="AA16993"/>
    </row>
    <row r="16994" spans="24:27" x14ac:dyDescent="0.25">
      <c r="X16994"/>
      <c r="Y16994"/>
      <c r="Z16994"/>
      <c r="AA16994"/>
    </row>
    <row r="16995" spans="24:27" x14ac:dyDescent="0.25">
      <c r="X16995"/>
      <c r="Y16995"/>
      <c r="Z16995"/>
      <c r="AA16995"/>
    </row>
    <row r="16996" spans="24:27" x14ac:dyDescent="0.25">
      <c r="X16996"/>
      <c r="Y16996"/>
      <c r="Z16996"/>
      <c r="AA16996"/>
    </row>
    <row r="16997" spans="24:27" x14ac:dyDescent="0.25">
      <c r="X16997"/>
      <c r="Y16997"/>
      <c r="Z16997"/>
      <c r="AA16997"/>
    </row>
    <row r="16998" spans="24:27" x14ac:dyDescent="0.25">
      <c r="X16998"/>
      <c r="Y16998"/>
      <c r="Z16998"/>
      <c r="AA16998"/>
    </row>
    <row r="16999" spans="24:27" x14ac:dyDescent="0.25">
      <c r="X16999"/>
      <c r="Y16999"/>
      <c r="Z16999"/>
      <c r="AA16999"/>
    </row>
    <row r="17000" spans="24:27" x14ac:dyDescent="0.25">
      <c r="X17000"/>
      <c r="Y17000"/>
      <c r="Z17000"/>
      <c r="AA17000"/>
    </row>
    <row r="17001" spans="24:27" x14ac:dyDescent="0.25">
      <c r="X17001"/>
      <c r="Y17001"/>
      <c r="Z17001"/>
      <c r="AA17001"/>
    </row>
    <row r="17002" spans="24:27" x14ac:dyDescent="0.25">
      <c r="X17002"/>
      <c r="Y17002"/>
      <c r="Z17002"/>
      <c r="AA17002"/>
    </row>
    <row r="17003" spans="24:27" x14ac:dyDescent="0.25">
      <c r="X17003"/>
      <c r="Y17003"/>
      <c r="Z17003"/>
      <c r="AA17003"/>
    </row>
    <row r="17004" spans="24:27" x14ac:dyDescent="0.25">
      <c r="X17004"/>
      <c r="Y17004"/>
      <c r="Z17004"/>
      <c r="AA17004"/>
    </row>
    <row r="17005" spans="24:27" x14ac:dyDescent="0.25">
      <c r="X17005"/>
      <c r="Y17005"/>
      <c r="Z17005"/>
      <c r="AA17005"/>
    </row>
    <row r="17006" spans="24:27" x14ac:dyDescent="0.25">
      <c r="X17006"/>
      <c r="Y17006"/>
      <c r="Z17006"/>
      <c r="AA17006"/>
    </row>
    <row r="17007" spans="24:27" x14ac:dyDescent="0.25">
      <c r="X17007"/>
      <c r="Y17007"/>
      <c r="Z17007"/>
      <c r="AA17007"/>
    </row>
    <row r="17008" spans="24:27" x14ac:dyDescent="0.25">
      <c r="X17008"/>
      <c r="Y17008"/>
      <c r="Z17008"/>
      <c r="AA17008"/>
    </row>
    <row r="17009" spans="24:27" x14ac:dyDescent="0.25">
      <c r="X17009"/>
      <c r="Y17009"/>
      <c r="Z17009"/>
      <c r="AA17009"/>
    </row>
    <row r="17010" spans="24:27" x14ac:dyDescent="0.25">
      <c r="X17010"/>
      <c r="Y17010"/>
      <c r="Z17010"/>
      <c r="AA17010"/>
    </row>
    <row r="17011" spans="24:27" x14ac:dyDescent="0.25">
      <c r="X17011"/>
      <c r="Y17011"/>
      <c r="Z17011"/>
      <c r="AA17011"/>
    </row>
    <row r="17012" spans="24:27" x14ac:dyDescent="0.25">
      <c r="X17012"/>
      <c r="Y17012"/>
      <c r="Z17012"/>
      <c r="AA17012"/>
    </row>
    <row r="17013" spans="24:27" x14ac:dyDescent="0.25">
      <c r="X17013"/>
      <c r="Y17013"/>
      <c r="Z17013"/>
      <c r="AA17013"/>
    </row>
    <row r="17014" spans="24:27" x14ac:dyDescent="0.25">
      <c r="X17014"/>
      <c r="Y17014"/>
      <c r="Z17014"/>
      <c r="AA17014"/>
    </row>
    <row r="17015" spans="24:27" x14ac:dyDescent="0.25">
      <c r="X17015"/>
      <c r="Y17015"/>
      <c r="Z17015"/>
      <c r="AA17015"/>
    </row>
    <row r="17016" spans="24:27" x14ac:dyDescent="0.25">
      <c r="X17016"/>
      <c r="Y17016"/>
      <c r="Z17016"/>
      <c r="AA17016"/>
    </row>
    <row r="17017" spans="24:27" x14ac:dyDescent="0.25">
      <c r="X17017"/>
      <c r="Y17017"/>
      <c r="Z17017"/>
      <c r="AA17017"/>
    </row>
    <row r="17018" spans="24:27" x14ac:dyDescent="0.25">
      <c r="X17018"/>
      <c r="Y17018"/>
      <c r="Z17018"/>
      <c r="AA17018"/>
    </row>
    <row r="17019" spans="24:27" x14ac:dyDescent="0.25">
      <c r="X17019"/>
      <c r="Y17019"/>
      <c r="Z17019"/>
      <c r="AA17019"/>
    </row>
    <row r="17020" spans="24:27" x14ac:dyDescent="0.25">
      <c r="X17020"/>
      <c r="Y17020"/>
      <c r="Z17020"/>
      <c r="AA17020"/>
    </row>
    <row r="17021" spans="24:27" x14ac:dyDescent="0.25">
      <c r="X17021"/>
      <c r="Y17021"/>
      <c r="Z17021"/>
      <c r="AA17021"/>
    </row>
    <row r="17022" spans="24:27" x14ac:dyDescent="0.25">
      <c r="X17022"/>
      <c r="Y17022"/>
      <c r="Z17022"/>
      <c r="AA17022"/>
    </row>
    <row r="17023" spans="24:27" x14ac:dyDescent="0.25">
      <c r="X17023"/>
      <c r="Y17023"/>
      <c r="Z17023"/>
      <c r="AA17023"/>
    </row>
    <row r="17024" spans="24:27" x14ac:dyDescent="0.25">
      <c r="X17024"/>
      <c r="Y17024"/>
      <c r="Z17024"/>
      <c r="AA17024"/>
    </row>
    <row r="17025" spans="24:27" x14ac:dyDescent="0.25">
      <c r="X17025"/>
      <c r="Y17025"/>
      <c r="Z17025"/>
      <c r="AA17025"/>
    </row>
    <row r="17026" spans="24:27" x14ac:dyDescent="0.25">
      <c r="X17026"/>
      <c r="Y17026"/>
      <c r="Z17026"/>
      <c r="AA17026"/>
    </row>
    <row r="17027" spans="24:27" x14ac:dyDescent="0.25">
      <c r="X17027"/>
      <c r="Y17027"/>
      <c r="Z17027"/>
      <c r="AA17027"/>
    </row>
    <row r="17028" spans="24:27" x14ac:dyDescent="0.25">
      <c r="X17028"/>
      <c r="Y17028"/>
      <c r="Z17028"/>
      <c r="AA17028"/>
    </row>
    <row r="17029" spans="24:27" x14ac:dyDescent="0.25">
      <c r="X17029"/>
      <c r="Y17029"/>
      <c r="Z17029"/>
      <c r="AA17029"/>
    </row>
    <row r="17030" spans="24:27" x14ac:dyDescent="0.25">
      <c r="X17030"/>
      <c r="Y17030"/>
      <c r="Z17030"/>
      <c r="AA17030"/>
    </row>
    <row r="17031" spans="24:27" x14ac:dyDescent="0.25">
      <c r="X17031"/>
      <c r="Y17031"/>
      <c r="Z17031"/>
      <c r="AA17031"/>
    </row>
    <row r="17032" spans="24:27" x14ac:dyDescent="0.25">
      <c r="X17032"/>
      <c r="Y17032"/>
      <c r="Z17032"/>
      <c r="AA17032"/>
    </row>
    <row r="17033" spans="24:27" x14ac:dyDescent="0.25">
      <c r="X17033"/>
      <c r="Y17033"/>
      <c r="Z17033"/>
      <c r="AA17033"/>
    </row>
    <row r="17034" spans="24:27" x14ac:dyDescent="0.25">
      <c r="X17034"/>
      <c r="Y17034"/>
      <c r="Z17034"/>
      <c r="AA17034"/>
    </row>
    <row r="17035" spans="24:27" x14ac:dyDescent="0.25">
      <c r="X17035"/>
      <c r="Y17035"/>
      <c r="Z17035"/>
      <c r="AA17035"/>
    </row>
    <row r="17036" spans="24:27" x14ac:dyDescent="0.25">
      <c r="X17036"/>
      <c r="Y17036"/>
      <c r="Z17036"/>
      <c r="AA17036"/>
    </row>
    <row r="17037" spans="24:27" x14ac:dyDescent="0.25">
      <c r="X17037"/>
      <c r="Y17037"/>
      <c r="Z17037"/>
      <c r="AA17037"/>
    </row>
    <row r="17038" spans="24:27" x14ac:dyDescent="0.25">
      <c r="X17038"/>
      <c r="Y17038"/>
      <c r="Z17038"/>
      <c r="AA17038"/>
    </row>
    <row r="17039" spans="24:27" x14ac:dyDescent="0.25">
      <c r="X17039"/>
      <c r="Y17039"/>
      <c r="Z17039"/>
      <c r="AA17039"/>
    </row>
    <row r="17040" spans="24:27" x14ac:dyDescent="0.25">
      <c r="X17040"/>
      <c r="Y17040"/>
      <c r="Z17040"/>
      <c r="AA17040"/>
    </row>
    <row r="17041" spans="24:27" x14ac:dyDescent="0.25">
      <c r="X17041"/>
      <c r="Y17041"/>
      <c r="Z17041"/>
      <c r="AA17041"/>
    </row>
    <row r="17042" spans="24:27" x14ac:dyDescent="0.25">
      <c r="X17042"/>
      <c r="Y17042"/>
      <c r="Z17042"/>
      <c r="AA17042"/>
    </row>
    <row r="17043" spans="24:27" x14ac:dyDescent="0.25">
      <c r="X17043"/>
      <c r="Y17043"/>
      <c r="Z17043"/>
      <c r="AA17043"/>
    </row>
    <row r="17044" spans="24:27" x14ac:dyDescent="0.25">
      <c r="X17044"/>
      <c r="Y17044"/>
      <c r="Z17044"/>
      <c r="AA17044"/>
    </row>
    <row r="17045" spans="24:27" x14ac:dyDescent="0.25">
      <c r="X17045"/>
      <c r="Y17045"/>
      <c r="Z17045"/>
      <c r="AA17045"/>
    </row>
    <row r="17046" spans="24:27" x14ac:dyDescent="0.25">
      <c r="X17046"/>
      <c r="Y17046"/>
      <c r="Z17046"/>
      <c r="AA17046"/>
    </row>
    <row r="17047" spans="24:27" x14ac:dyDescent="0.25">
      <c r="X17047"/>
      <c r="Y17047"/>
      <c r="Z17047"/>
      <c r="AA17047"/>
    </row>
    <row r="17048" spans="24:27" x14ac:dyDescent="0.25">
      <c r="X17048"/>
      <c r="Y17048"/>
      <c r="Z17048"/>
      <c r="AA17048"/>
    </row>
    <row r="17049" spans="24:27" x14ac:dyDescent="0.25">
      <c r="X17049"/>
      <c r="Y17049"/>
      <c r="Z17049"/>
      <c r="AA17049"/>
    </row>
    <row r="17050" spans="24:27" x14ac:dyDescent="0.25">
      <c r="X17050"/>
      <c r="Y17050"/>
      <c r="Z17050"/>
      <c r="AA17050"/>
    </row>
    <row r="17051" spans="24:27" x14ac:dyDescent="0.25">
      <c r="X17051"/>
      <c r="Y17051"/>
      <c r="Z17051"/>
      <c r="AA17051"/>
    </row>
    <row r="17052" spans="24:27" x14ac:dyDescent="0.25">
      <c r="X17052"/>
      <c r="Y17052"/>
      <c r="Z17052"/>
      <c r="AA17052"/>
    </row>
    <row r="17053" spans="24:27" x14ac:dyDescent="0.25">
      <c r="X17053"/>
      <c r="Y17053"/>
      <c r="Z17053"/>
      <c r="AA17053"/>
    </row>
    <row r="17054" spans="24:27" x14ac:dyDescent="0.25">
      <c r="X17054"/>
      <c r="Y17054"/>
      <c r="Z17054"/>
      <c r="AA17054"/>
    </row>
    <row r="17055" spans="24:27" x14ac:dyDescent="0.25">
      <c r="X17055"/>
      <c r="Y17055"/>
      <c r="Z17055"/>
      <c r="AA17055"/>
    </row>
    <row r="17056" spans="24:27" x14ac:dyDescent="0.25">
      <c r="X17056"/>
      <c r="Y17056"/>
      <c r="Z17056"/>
      <c r="AA17056"/>
    </row>
    <row r="17057" spans="24:27" x14ac:dyDescent="0.25">
      <c r="X17057"/>
      <c r="Y17057"/>
      <c r="Z17057"/>
      <c r="AA17057"/>
    </row>
    <row r="17058" spans="24:27" x14ac:dyDescent="0.25">
      <c r="X17058"/>
      <c r="Y17058"/>
      <c r="Z17058"/>
      <c r="AA17058"/>
    </row>
    <row r="17059" spans="24:27" x14ac:dyDescent="0.25">
      <c r="X17059"/>
      <c r="Y17059"/>
      <c r="Z17059"/>
      <c r="AA17059"/>
    </row>
    <row r="17060" spans="24:27" x14ac:dyDescent="0.25">
      <c r="X17060"/>
      <c r="Y17060"/>
      <c r="Z17060"/>
      <c r="AA17060"/>
    </row>
    <row r="17061" spans="24:27" x14ac:dyDescent="0.25">
      <c r="X17061"/>
      <c r="Y17061"/>
      <c r="Z17061"/>
      <c r="AA17061"/>
    </row>
    <row r="17062" spans="24:27" x14ac:dyDescent="0.25">
      <c r="X17062"/>
      <c r="Y17062"/>
      <c r="Z17062"/>
      <c r="AA17062"/>
    </row>
    <row r="17063" spans="24:27" x14ac:dyDescent="0.25">
      <c r="X17063"/>
      <c r="Y17063"/>
      <c r="Z17063"/>
      <c r="AA17063"/>
    </row>
    <row r="17064" spans="24:27" x14ac:dyDescent="0.25">
      <c r="X17064"/>
      <c r="Y17064"/>
      <c r="Z17064"/>
      <c r="AA17064"/>
    </row>
    <row r="17065" spans="24:27" x14ac:dyDescent="0.25">
      <c r="X17065"/>
      <c r="Y17065"/>
      <c r="Z17065"/>
      <c r="AA17065"/>
    </row>
    <row r="17066" spans="24:27" x14ac:dyDescent="0.25">
      <c r="X17066"/>
      <c r="Y17066"/>
      <c r="Z17066"/>
      <c r="AA17066"/>
    </row>
    <row r="17067" spans="24:27" x14ac:dyDescent="0.25">
      <c r="X17067"/>
      <c r="Y17067"/>
      <c r="Z17067"/>
      <c r="AA17067"/>
    </row>
    <row r="17068" spans="24:27" x14ac:dyDescent="0.25">
      <c r="X17068"/>
      <c r="Y17068"/>
      <c r="Z17068"/>
      <c r="AA17068"/>
    </row>
    <row r="17069" spans="24:27" x14ac:dyDescent="0.25">
      <c r="X17069"/>
      <c r="Y17069"/>
      <c r="Z17069"/>
      <c r="AA17069"/>
    </row>
    <row r="17070" spans="24:27" x14ac:dyDescent="0.25">
      <c r="X17070"/>
      <c r="Y17070"/>
      <c r="Z17070"/>
      <c r="AA17070"/>
    </row>
    <row r="17071" spans="24:27" x14ac:dyDescent="0.25">
      <c r="X17071"/>
      <c r="Y17071"/>
      <c r="Z17071"/>
      <c r="AA17071"/>
    </row>
    <row r="17072" spans="24:27" x14ac:dyDescent="0.25">
      <c r="X17072"/>
      <c r="Y17072"/>
      <c r="Z17072"/>
      <c r="AA17072"/>
    </row>
    <row r="17073" spans="24:27" x14ac:dyDescent="0.25">
      <c r="X17073"/>
      <c r="Y17073"/>
      <c r="Z17073"/>
      <c r="AA17073"/>
    </row>
    <row r="17074" spans="24:27" x14ac:dyDescent="0.25">
      <c r="X17074"/>
      <c r="Y17074"/>
      <c r="Z17074"/>
      <c r="AA17074"/>
    </row>
    <row r="17075" spans="24:27" x14ac:dyDescent="0.25">
      <c r="X17075"/>
      <c r="Y17075"/>
      <c r="Z17075"/>
      <c r="AA17075"/>
    </row>
    <row r="17076" spans="24:27" x14ac:dyDescent="0.25">
      <c r="X17076"/>
      <c r="Y17076"/>
      <c r="Z17076"/>
      <c r="AA17076"/>
    </row>
    <row r="17077" spans="24:27" x14ac:dyDescent="0.25">
      <c r="X17077"/>
      <c r="Y17077"/>
      <c r="Z17077"/>
      <c r="AA17077"/>
    </row>
    <row r="17078" spans="24:27" x14ac:dyDescent="0.25">
      <c r="X17078"/>
      <c r="Y17078"/>
      <c r="Z17078"/>
      <c r="AA17078"/>
    </row>
    <row r="17079" spans="24:27" x14ac:dyDescent="0.25">
      <c r="X17079"/>
      <c r="Y17079"/>
      <c r="Z17079"/>
      <c r="AA17079"/>
    </row>
    <row r="17080" spans="24:27" x14ac:dyDescent="0.25">
      <c r="X17080"/>
      <c r="Y17080"/>
      <c r="Z17080"/>
      <c r="AA17080"/>
    </row>
    <row r="17081" spans="24:27" x14ac:dyDescent="0.25">
      <c r="X17081"/>
      <c r="Y17081"/>
      <c r="Z17081"/>
      <c r="AA17081"/>
    </row>
    <row r="17082" spans="24:27" x14ac:dyDescent="0.25">
      <c r="X17082"/>
      <c r="Y17082"/>
      <c r="Z17082"/>
      <c r="AA17082"/>
    </row>
    <row r="17083" spans="24:27" x14ac:dyDescent="0.25">
      <c r="X17083"/>
      <c r="Y17083"/>
      <c r="Z17083"/>
      <c r="AA17083"/>
    </row>
    <row r="17084" spans="24:27" x14ac:dyDescent="0.25">
      <c r="X17084"/>
      <c r="Y17084"/>
      <c r="Z17084"/>
      <c r="AA17084"/>
    </row>
    <row r="17085" spans="24:27" x14ac:dyDescent="0.25">
      <c r="X17085"/>
      <c r="Y17085"/>
      <c r="Z17085"/>
      <c r="AA17085"/>
    </row>
    <row r="17086" spans="24:27" x14ac:dyDescent="0.25">
      <c r="X17086"/>
      <c r="Y17086"/>
      <c r="Z17086"/>
      <c r="AA17086"/>
    </row>
    <row r="17087" spans="24:27" x14ac:dyDescent="0.25">
      <c r="X17087"/>
      <c r="Y17087"/>
      <c r="Z17087"/>
      <c r="AA17087"/>
    </row>
    <row r="17088" spans="24:27" x14ac:dyDescent="0.25">
      <c r="X17088"/>
      <c r="Y17088"/>
      <c r="Z17088"/>
      <c r="AA17088"/>
    </row>
    <row r="17089" spans="24:27" x14ac:dyDescent="0.25">
      <c r="X17089"/>
      <c r="Y17089"/>
      <c r="Z17089"/>
      <c r="AA17089"/>
    </row>
    <row r="17090" spans="24:27" x14ac:dyDescent="0.25">
      <c r="X17090"/>
      <c r="Y17090"/>
      <c r="Z17090"/>
      <c r="AA17090"/>
    </row>
    <row r="17091" spans="24:27" x14ac:dyDescent="0.25">
      <c r="X17091"/>
      <c r="Y17091"/>
      <c r="Z17091"/>
      <c r="AA17091"/>
    </row>
    <row r="17092" spans="24:27" x14ac:dyDescent="0.25">
      <c r="X17092"/>
      <c r="Y17092"/>
      <c r="Z17092"/>
      <c r="AA17092"/>
    </row>
    <row r="17093" spans="24:27" x14ac:dyDescent="0.25">
      <c r="X17093"/>
      <c r="Y17093"/>
      <c r="Z17093"/>
      <c r="AA17093"/>
    </row>
    <row r="17094" spans="24:27" x14ac:dyDescent="0.25">
      <c r="X17094"/>
      <c r="Y17094"/>
      <c r="Z17094"/>
      <c r="AA17094"/>
    </row>
    <row r="17095" spans="24:27" x14ac:dyDescent="0.25">
      <c r="X17095"/>
      <c r="Y17095"/>
      <c r="Z17095"/>
      <c r="AA17095"/>
    </row>
    <row r="17096" spans="24:27" x14ac:dyDescent="0.25">
      <c r="X17096"/>
      <c r="Y17096"/>
      <c r="Z17096"/>
      <c r="AA17096"/>
    </row>
    <row r="17097" spans="24:27" x14ac:dyDescent="0.25">
      <c r="X17097"/>
      <c r="Y17097"/>
      <c r="Z17097"/>
      <c r="AA17097"/>
    </row>
    <row r="17098" spans="24:27" x14ac:dyDescent="0.25">
      <c r="X17098"/>
      <c r="Y17098"/>
      <c r="Z17098"/>
      <c r="AA17098"/>
    </row>
    <row r="17099" spans="24:27" x14ac:dyDescent="0.25">
      <c r="X17099"/>
      <c r="Y17099"/>
      <c r="Z17099"/>
      <c r="AA17099"/>
    </row>
    <row r="17100" spans="24:27" x14ac:dyDescent="0.25">
      <c r="X17100"/>
      <c r="Y17100"/>
      <c r="Z17100"/>
      <c r="AA17100"/>
    </row>
    <row r="17101" spans="24:27" x14ac:dyDescent="0.25">
      <c r="X17101"/>
      <c r="Y17101"/>
      <c r="Z17101"/>
      <c r="AA17101"/>
    </row>
    <row r="17102" spans="24:27" x14ac:dyDescent="0.25">
      <c r="X17102"/>
      <c r="Y17102"/>
      <c r="Z17102"/>
      <c r="AA17102"/>
    </row>
    <row r="17103" spans="24:27" x14ac:dyDescent="0.25">
      <c r="X17103"/>
      <c r="Y17103"/>
      <c r="Z17103"/>
      <c r="AA17103"/>
    </row>
    <row r="17104" spans="24:27" x14ac:dyDescent="0.25">
      <c r="X17104"/>
      <c r="Y17104"/>
      <c r="Z17104"/>
      <c r="AA17104"/>
    </row>
    <row r="17105" spans="24:27" x14ac:dyDescent="0.25">
      <c r="X17105"/>
      <c r="Y17105"/>
      <c r="Z17105"/>
      <c r="AA17105"/>
    </row>
    <row r="17106" spans="24:27" x14ac:dyDescent="0.25">
      <c r="X17106"/>
      <c r="Y17106"/>
      <c r="Z17106"/>
      <c r="AA17106"/>
    </row>
    <row r="17107" spans="24:27" x14ac:dyDescent="0.25">
      <c r="X17107"/>
      <c r="Y17107"/>
      <c r="Z17107"/>
      <c r="AA17107"/>
    </row>
    <row r="17108" spans="24:27" x14ac:dyDescent="0.25">
      <c r="X17108"/>
      <c r="Y17108"/>
      <c r="Z17108"/>
      <c r="AA17108"/>
    </row>
    <row r="17109" spans="24:27" x14ac:dyDescent="0.25">
      <c r="X17109"/>
      <c r="Y17109"/>
      <c r="Z17109"/>
      <c r="AA17109"/>
    </row>
    <row r="17110" spans="24:27" x14ac:dyDescent="0.25">
      <c r="X17110"/>
      <c r="Y17110"/>
      <c r="Z17110"/>
      <c r="AA17110"/>
    </row>
    <row r="17111" spans="24:27" x14ac:dyDescent="0.25">
      <c r="X17111"/>
      <c r="Y17111"/>
      <c r="Z17111"/>
      <c r="AA17111"/>
    </row>
    <row r="17112" spans="24:27" x14ac:dyDescent="0.25">
      <c r="X17112"/>
      <c r="Y17112"/>
      <c r="Z17112"/>
      <c r="AA17112"/>
    </row>
    <row r="17113" spans="24:27" x14ac:dyDescent="0.25">
      <c r="X17113"/>
      <c r="Y17113"/>
      <c r="Z17113"/>
      <c r="AA17113"/>
    </row>
    <row r="17114" spans="24:27" x14ac:dyDescent="0.25">
      <c r="X17114"/>
      <c r="Y17114"/>
      <c r="Z17114"/>
      <c r="AA17114"/>
    </row>
    <row r="17115" spans="24:27" x14ac:dyDescent="0.25">
      <c r="X17115"/>
      <c r="Y17115"/>
      <c r="Z17115"/>
      <c r="AA17115"/>
    </row>
    <row r="17116" spans="24:27" x14ac:dyDescent="0.25">
      <c r="X17116"/>
      <c r="Y17116"/>
      <c r="Z17116"/>
      <c r="AA17116"/>
    </row>
    <row r="17117" spans="24:27" x14ac:dyDescent="0.25">
      <c r="X17117"/>
      <c r="Y17117"/>
      <c r="Z17117"/>
      <c r="AA17117"/>
    </row>
    <row r="17118" spans="24:27" x14ac:dyDescent="0.25">
      <c r="X17118"/>
      <c r="Y17118"/>
      <c r="Z17118"/>
      <c r="AA17118"/>
    </row>
    <row r="17119" spans="24:27" x14ac:dyDescent="0.25">
      <c r="X17119"/>
      <c r="Y17119"/>
      <c r="Z17119"/>
      <c r="AA17119"/>
    </row>
    <row r="17120" spans="24:27" x14ac:dyDescent="0.25">
      <c r="X17120"/>
      <c r="Y17120"/>
      <c r="Z17120"/>
      <c r="AA17120"/>
    </row>
    <row r="17121" spans="24:27" x14ac:dyDescent="0.25">
      <c r="X17121"/>
      <c r="Y17121"/>
      <c r="Z17121"/>
      <c r="AA17121"/>
    </row>
    <row r="17122" spans="24:27" x14ac:dyDescent="0.25">
      <c r="X17122"/>
      <c r="Y17122"/>
      <c r="Z17122"/>
      <c r="AA17122"/>
    </row>
    <row r="17123" spans="24:27" x14ac:dyDescent="0.25">
      <c r="X17123"/>
      <c r="Y17123"/>
      <c r="Z17123"/>
      <c r="AA17123"/>
    </row>
    <row r="17124" spans="24:27" x14ac:dyDescent="0.25">
      <c r="X17124"/>
      <c r="Y17124"/>
      <c r="Z17124"/>
      <c r="AA17124"/>
    </row>
    <row r="17125" spans="24:27" x14ac:dyDescent="0.25">
      <c r="X17125"/>
      <c r="Y17125"/>
      <c r="Z17125"/>
      <c r="AA17125"/>
    </row>
    <row r="17126" spans="24:27" x14ac:dyDescent="0.25">
      <c r="X17126"/>
      <c r="Y17126"/>
      <c r="Z17126"/>
      <c r="AA17126"/>
    </row>
    <row r="17127" spans="24:27" x14ac:dyDescent="0.25">
      <c r="X17127"/>
      <c r="Y17127"/>
      <c r="Z17127"/>
      <c r="AA17127"/>
    </row>
    <row r="17128" spans="24:27" x14ac:dyDescent="0.25">
      <c r="X17128"/>
      <c r="Y17128"/>
      <c r="Z17128"/>
      <c r="AA17128"/>
    </row>
    <row r="17129" spans="24:27" x14ac:dyDescent="0.25">
      <c r="X17129"/>
      <c r="Y17129"/>
      <c r="Z17129"/>
      <c r="AA17129"/>
    </row>
    <row r="17130" spans="24:27" x14ac:dyDescent="0.25">
      <c r="X17130"/>
      <c r="Y17130"/>
      <c r="Z17130"/>
      <c r="AA17130"/>
    </row>
    <row r="17131" spans="24:27" x14ac:dyDescent="0.25">
      <c r="X17131"/>
      <c r="Y17131"/>
      <c r="Z17131"/>
      <c r="AA17131"/>
    </row>
    <row r="17132" spans="24:27" x14ac:dyDescent="0.25">
      <c r="X17132"/>
      <c r="Y17132"/>
      <c r="Z17132"/>
      <c r="AA17132"/>
    </row>
    <row r="17133" spans="24:27" x14ac:dyDescent="0.25">
      <c r="X17133"/>
      <c r="Y17133"/>
      <c r="Z17133"/>
      <c r="AA17133"/>
    </row>
    <row r="17134" spans="24:27" x14ac:dyDescent="0.25">
      <c r="X17134"/>
      <c r="Y17134"/>
      <c r="Z17134"/>
      <c r="AA17134"/>
    </row>
    <row r="17135" spans="24:27" x14ac:dyDescent="0.25">
      <c r="X17135"/>
      <c r="Y17135"/>
      <c r="Z17135"/>
      <c r="AA17135"/>
    </row>
    <row r="17136" spans="24:27" x14ac:dyDescent="0.25">
      <c r="X17136"/>
      <c r="Y17136"/>
      <c r="Z17136"/>
      <c r="AA17136"/>
    </row>
    <row r="17137" spans="24:27" x14ac:dyDescent="0.25">
      <c r="X17137"/>
      <c r="Y17137"/>
      <c r="Z17137"/>
      <c r="AA17137"/>
    </row>
    <row r="17138" spans="24:27" x14ac:dyDescent="0.25">
      <c r="X17138"/>
      <c r="Y17138"/>
      <c r="Z17138"/>
      <c r="AA17138"/>
    </row>
    <row r="17139" spans="24:27" x14ac:dyDescent="0.25">
      <c r="X17139"/>
      <c r="Y17139"/>
      <c r="Z17139"/>
      <c r="AA17139"/>
    </row>
    <row r="17140" spans="24:27" x14ac:dyDescent="0.25">
      <c r="X17140"/>
      <c r="Y17140"/>
      <c r="Z17140"/>
      <c r="AA17140"/>
    </row>
    <row r="17141" spans="24:27" x14ac:dyDescent="0.25">
      <c r="X17141"/>
      <c r="Y17141"/>
      <c r="Z17141"/>
      <c r="AA17141"/>
    </row>
    <row r="17142" spans="24:27" x14ac:dyDescent="0.25">
      <c r="X17142"/>
      <c r="Y17142"/>
      <c r="Z17142"/>
      <c r="AA17142"/>
    </row>
    <row r="17143" spans="24:27" x14ac:dyDescent="0.25">
      <c r="X17143"/>
      <c r="Y17143"/>
      <c r="Z17143"/>
      <c r="AA17143"/>
    </row>
    <row r="17144" spans="24:27" x14ac:dyDescent="0.25">
      <c r="X17144"/>
      <c r="Y17144"/>
      <c r="Z17144"/>
      <c r="AA17144"/>
    </row>
    <row r="17145" spans="24:27" x14ac:dyDescent="0.25">
      <c r="X17145"/>
      <c r="Y17145"/>
      <c r="Z17145"/>
      <c r="AA17145"/>
    </row>
    <row r="17146" spans="24:27" x14ac:dyDescent="0.25">
      <c r="X17146"/>
      <c r="Y17146"/>
      <c r="Z17146"/>
      <c r="AA17146"/>
    </row>
    <row r="17147" spans="24:27" x14ac:dyDescent="0.25">
      <c r="X17147"/>
      <c r="Y17147"/>
      <c r="Z17147"/>
      <c r="AA17147"/>
    </row>
    <row r="17148" spans="24:27" x14ac:dyDescent="0.25">
      <c r="X17148"/>
      <c r="Y17148"/>
      <c r="Z17148"/>
      <c r="AA17148"/>
    </row>
    <row r="17149" spans="24:27" x14ac:dyDescent="0.25">
      <c r="X17149"/>
      <c r="Y17149"/>
      <c r="Z17149"/>
      <c r="AA17149"/>
    </row>
    <row r="17150" spans="24:27" x14ac:dyDescent="0.25">
      <c r="X17150"/>
      <c r="Y17150"/>
      <c r="Z17150"/>
      <c r="AA17150"/>
    </row>
    <row r="17151" spans="24:27" x14ac:dyDescent="0.25">
      <c r="X17151"/>
      <c r="Y17151"/>
      <c r="Z17151"/>
      <c r="AA17151"/>
    </row>
    <row r="17152" spans="24:27" x14ac:dyDescent="0.25">
      <c r="X17152"/>
      <c r="Y17152"/>
      <c r="Z17152"/>
      <c r="AA17152"/>
    </row>
    <row r="17153" spans="24:27" x14ac:dyDescent="0.25">
      <c r="X17153"/>
      <c r="Y17153"/>
      <c r="Z17153"/>
      <c r="AA17153"/>
    </row>
    <row r="17154" spans="24:27" x14ac:dyDescent="0.25">
      <c r="X17154"/>
      <c r="Y17154"/>
      <c r="Z17154"/>
      <c r="AA17154"/>
    </row>
    <row r="17155" spans="24:27" x14ac:dyDescent="0.25">
      <c r="X17155"/>
      <c r="Y17155"/>
      <c r="Z17155"/>
      <c r="AA17155"/>
    </row>
    <row r="17156" spans="24:27" x14ac:dyDescent="0.25">
      <c r="X17156"/>
      <c r="Y17156"/>
      <c r="Z17156"/>
      <c r="AA17156"/>
    </row>
    <row r="17157" spans="24:27" x14ac:dyDescent="0.25">
      <c r="X17157"/>
      <c r="Y17157"/>
      <c r="Z17157"/>
      <c r="AA17157"/>
    </row>
    <row r="17158" spans="24:27" x14ac:dyDescent="0.25">
      <c r="X17158"/>
      <c r="Y17158"/>
      <c r="Z17158"/>
      <c r="AA17158"/>
    </row>
    <row r="17159" spans="24:27" x14ac:dyDescent="0.25">
      <c r="X17159"/>
      <c r="Y17159"/>
      <c r="Z17159"/>
      <c r="AA17159"/>
    </row>
    <row r="17160" spans="24:27" x14ac:dyDescent="0.25">
      <c r="X17160"/>
      <c r="Y17160"/>
      <c r="Z17160"/>
      <c r="AA17160"/>
    </row>
    <row r="17161" spans="24:27" x14ac:dyDescent="0.25">
      <c r="X17161"/>
      <c r="Y17161"/>
      <c r="Z17161"/>
      <c r="AA17161"/>
    </row>
    <row r="17162" spans="24:27" x14ac:dyDescent="0.25">
      <c r="X17162"/>
      <c r="Y17162"/>
      <c r="Z17162"/>
      <c r="AA17162"/>
    </row>
    <row r="17163" spans="24:27" x14ac:dyDescent="0.25">
      <c r="X17163"/>
      <c r="Y17163"/>
      <c r="Z17163"/>
      <c r="AA17163"/>
    </row>
    <row r="17164" spans="24:27" x14ac:dyDescent="0.25">
      <c r="X17164"/>
      <c r="Y17164"/>
      <c r="Z17164"/>
      <c r="AA17164"/>
    </row>
    <row r="17165" spans="24:27" x14ac:dyDescent="0.25">
      <c r="X17165"/>
      <c r="Y17165"/>
      <c r="Z17165"/>
      <c r="AA17165"/>
    </row>
    <row r="17166" spans="24:27" x14ac:dyDescent="0.25">
      <c r="X17166"/>
      <c r="Y17166"/>
      <c r="Z17166"/>
      <c r="AA17166"/>
    </row>
    <row r="17167" spans="24:27" x14ac:dyDescent="0.25">
      <c r="X17167"/>
      <c r="Y17167"/>
      <c r="Z17167"/>
      <c r="AA17167"/>
    </row>
    <row r="17168" spans="24:27" x14ac:dyDescent="0.25">
      <c r="X17168"/>
      <c r="Y17168"/>
      <c r="Z17168"/>
      <c r="AA17168"/>
    </row>
    <row r="17169" spans="24:27" x14ac:dyDescent="0.25">
      <c r="X17169"/>
      <c r="Y17169"/>
      <c r="Z17169"/>
      <c r="AA17169"/>
    </row>
    <row r="17170" spans="24:27" x14ac:dyDescent="0.25">
      <c r="X17170"/>
      <c r="Y17170"/>
      <c r="Z17170"/>
      <c r="AA17170"/>
    </row>
    <row r="17171" spans="24:27" x14ac:dyDescent="0.25">
      <c r="X17171"/>
      <c r="Y17171"/>
      <c r="Z17171"/>
      <c r="AA17171"/>
    </row>
    <row r="17172" spans="24:27" x14ac:dyDescent="0.25">
      <c r="X17172"/>
      <c r="Y17172"/>
      <c r="Z17172"/>
      <c r="AA17172"/>
    </row>
    <row r="17173" spans="24:27" x14ac:dyDescent="0.25">
      <c r="X17173"/>
      <c r="Y17173"/>
      <c r="Z17173"/>
      <c r="AA17173"/>
    </row>
    <row r="17174" spans="24:27" x14ac:dyDescent="0.25">
      <c r="X17174"/>
      <c r="Y17174"/>
      <c r="Z17174"/>
      <c r="AA17174"/>
    </row>
    <row r="17175" spans="24:27" x14ac:dyDescent="0.25">
      <c r="X17175"/>
      <c r="Y17175"/>
      <c r="Z17175"/>
      <c r="AA17175"/>
    </row>
    <row r="17176" spans="24:27" x14ac:dyDescent="0.25">
      <c r="X17176"/>
      <c r="Y17176"/>
      <c r="Z17176"/>
      <c r="AA17176"/>
    </row>
    <row r="17177" spans="24:27" x14ac:dyDescent="0.25">
      <c r="X17177"/>
      <c r="Y17177"/>
      <c r="Z17177"/>
      <c r="AA17177"/>
    </row>
    <row r="17178" spans="24:27" x14ac:dyDescent="0.25">
      <c r="X17178"/>
      <c r="Y17178"/>
      <c r="Z17178"/>
      <c r="AA17178"/>
    </row>
    <row r="17179" spans="24:27" x14ac:dyDescent="0.25">
      <c r="X17179"/>
      <c r="Y17179"/>
      <c r="Z17179"/>
      <c r="AA17179"/>
    </row>
    <row r="17180" spans="24:27" x14ac:dyDescent="0.25">
      <c r="X17180"/>
      <c r="Y17180"/>
      <c r="Z17180"/>
      <c r="AA17180"/>
    </row>
    <row r="17181" spans="24:27" x14ac:dyDescent="0.25">
      <c r="X17181"/>
      <c r="Y17181"/>
      <c r="Z17181"/>
      <c r="AA17181"/>
    </row>
    <row r="17182" spans="24:27" x14ac:dyDescent="0.25">
      <c r="X17182"/>
      <c r="Y17182"/>
      <c r="Z17182"/>
      <c r="AA17182"/>
    </row>
    <row r="17183" spans="24:27" x14ac:dyDescent="0.25">
      <c r="X17183"/>
      <c r="Y17183"/>
      <c r="Z17183"/>
      <c r="AA17183"/>
    </row>
    <row r="17184" spans="24:27" x14ac:dyDescent="0.25">
      <c r="X17184"/>
      <c r="Y17184"/>
      <c r="Z17184"/>
      <c r="AA17184"/>
    </row>
    <row r="17185" spans="24:27" x14ac:dyDescent="0.25">
      <c r="X17185"/>
      <c r="Y17185"/>
      <c r="Z17185"/>
      <c r="AA17185"/>
    </row>
    <row r="17186" spans="24:27" x14ac:dyDescent="0.25">
      <c r="X17186"/>
      <c r="Y17186"/>
      <c r="Z17186"/>
      <c r="AA17186"/>
    </row>
    <row r="17187" spans="24:27" x14ac:dyDescent="0.25">
      <c r="X17187"/>
      <c r="Y17187"/>
      <c r="Z17187"/>
      <c r="AA17187"/>
    </row>
    <row r="17188" spans="24:27" x14ac:dyDescent="0.25">
      <c r="X17188"/>
      <c r="Y17188"/>
      <c r="Z17188"/>
      <c r="AA17188"/>
    </row>
    <row r="17189" spans="24:27" x14ac:dyDescent="0.25">
      <c r="X17189"/>
      <c r="Y17189"/>
      <c r="Z17189"/>
      <c r="AA17189"/>
    </row>
    <row r="17190" spans="24:27" x14ac:dyDescent="0.25">
      <c r="X17190"/>
      <c r="Y17190"/>
      <c r="Z17190"/>
      <c r="AA17190"/>
    </row>
    <row r="17191" spans="24:27" x14ac:dyDescent="0.25">
      <c r="X17191"/>
      <c r="Y17191"/>
      <c r="Z17191"/>
      <c r="AA17191"/>
    </row>
    <row r="17192" spans="24:27" x14ac:dyDescent="0.25">
      <c r="X17192"/>
      <c r="Y17192"/>
      <c r="Z17192"/>
      <c r="AA17192"/>
    </row>
    <row r="17193" spans="24:27" x14ac:dyDescent="0.25">
      <c r="X17193"/>
      <c r="Y17193"/>
      <c r="Z17193"/>
      <c r="AA17193"/>
    </row>
    <row r="17194" spans="24:27" x14ac:dyDescent="0.25">
      <c r="X17194"/>
      <c r="Y17194"/>
      <c r="Z17194"/>
      <c r="AA17194"/>
    </row>
    <row r="17195" spans="24:27" x14ac:dyDescent="0.25">
      <c r="X17195"/>
      <c r="Y17195"/>
      <c r="Z17195"/>
      <c r="AA17195"/>
    </row>
    <row r="17196" spans="24:27" x14ac:dyDescent="0.25">
      <c r="X17196"/>
      <c r="Y17196"/>
      <c r="Z17196"/>
      <c r="AA17196"/>
    </row>
    <row r="17197" spans="24:27" x14ac:dyDescent="0.25">
      <c r="X17197"/>
      <c r="Y17197"/>
      <c r="Z17197"/>
      <c r="AA17197"/>
    </row>
    <row r="17198" spans="24:27" x14ac:dyDescent="0.25">
      <c r="X17198"/>
      <c r="Y17198"/>
      <c r="Z17198"/>
      <c r="AA17198"/>
    </row>
    <row r="17199" spans="24:27" x14ac:dyDescent="0.25">
      <c r="X17199"/>
      <c r="Y17199"/>
      <c r="Z17199"/>
      <c r="AA17199"/>
    </row>
    <row r="17200" spans="24:27" x14ac:dyDescent="0.25">
      <c r="X17200"/>
      <c r="Y17200"/>
      <c r="Z17200"/>
      <c r="AA17200"/>
    </row>
    <row r="17201" spans="24:27" x14ac:dyDescent="0.25">
      <c r="X17201"/>
      <c r="Y17201"/>
      <c r="Z17201"/>
      <c r="AA17201"/>
    </row>
    <row r="17202" spans="24:27" x14ac:dyDescent="0.25">
      <c r="X17202"/>
      <c r="Y17202"/>
      <c r="Z17202"/>
      <c r="AA17202"/>
    </row>
    <row r="17203" spans="24:27" x14ac:dyDescent="0.25">
      <c r="X17203"/>
      <c r="Y17203"/>
      <c r="Z17203"/>
      <c r="AA17203"/>
    </row>
    <row r="17204" spans="24:27" x14ac:dyDescent="0.25">
      <c r="X17204"/>
      <c r="Y17204"/>
      <c r="Z17204"/>
      <c r="AA17204"/>
    </row>
    <row r="17205" spans="24:27" x14ac:dyDescent="0.25">
      <c r="X17205"/>
      <c r="Y17205"/>
      <c r="Z17205"/>
      <c r="AA17205"/>
    </row>
    <row r="17206" spans="24:27" x14ac:dyDescent="0.25">
      <c r="X17206"/>
      <c r="Y17206"/>
      <c r="Z17206"/>
      <c r="AA17206"/>
    </row>
    <row r="17207" spans="24:27" x14ac:dyDescent="0.25">
      <c r="X17207"/>
      <c r="Y17207"/>
      <c r="Z17207"/>
      <c r="AA17207"/>
    </row>
    <row r="17208" spans="24:27" x14ac:dyDescent="0.25">
      <c r="X17208"/>
      <c r="Y17208"/>
      <c r="Z17208"/>
      <c r="AA17208"/>
    </row>
    <row r="17209" spans="24:27" x14ac:dyDescent="0.25">
      <c r="X17209"/>
      <c r="Y17209"/>
      <c r="Z17209"/>
      <c r="AA17209"/>
    </row>
    <row r="17210" spans="24:27" x14ac:dyDescent="0.25">
      <c r="X17210"/>
      <c r="Y17210"/>
      <c r="Z17210"/>
      <c r="AA17210"/>
    </row>
    <row r="17211" spans="24:27" x14ac:dyDescent="0.25">
      <c r="X17211"/>
      <c r="Y17211"/>
      <c r="Z17211"/>
      <c r="AA17211"/>
    </row>
    <row r="17212" spans="24:27" x14ac:dyDescent="0.25">
      <c r="X17212"/>
      <c r="Y17212"/>
      <c r="Z17212"/>
      <c r="AA17212"/>
    </row>
    <row r="17213" spans="24:27" x14ac:dyDescent="0.25">
      <c r="X17213"/>
      <c r="Y17213"/>
      <c r="Z17213"/>
      <c r="AA17213"/>
    </row>
    <row r="17214" spans="24:27" x14ac:dyDescent="0.25">
      <c r="X17214"/>
      <c r="Y17214"/>
      <c r="Z17214"/>
      <c r="AA17214"/>
    </row>
    <row r="17215" spans="24:27" x14ac:dyDescent="0.25">
      <c r="X17215"/>
      <c r="Y17215"/>
      <c r="Z17215"/>
      <c r="AA17215"/>
    </row>
    <row r="17216" spans="24:27" x14ac:dyDescent="0.25">
      <c r="X17216"/>
      <c r="Y17216"/>
      <c r="Z17216"/>
      <c r="AA17216"/>
    </row>
    <row r="17217" spans="24:27" x14ac:dyDescent="0.25">
      <c r="X17217"/>
      <c r="Y17217"/>
      <c r="Z17217"/>
      <c r="AA17217"/>
    </row>
    <row r="17218" spans="24:27" x14ac:dyDescent="0.25">
      <c r="X17218"/>
      <c r="Y17218"/>
      <c r="Z17218"/>
      <c r="AA17218"/>
    </row>
    <row r="17219" spans="24:27" x14ac:dyDescent="0.25">
      <c r="X17219"/>
      <c r="Y17219"/>
      <c r="Z17219"/>
      <c r="AA17219"/>
    </row>
    <row r="17220" spans="24:27" x14ac:dyDescent="0.25">
      <c r="X17220"/>
      <c r="Y17220"/>
      <c r="Z17220"/>
      <c r="AA17220"/>
    </row>
    <row r="17221" spans="24:27" x14ac:dyDescent="0.25">
      <c r="X17221"/>
      <c r="Y17221"/>
      <c r="Z17221"/>
      <c r="AA17221"/>
    </row>
    <row r="17222" spans="24:27" x14ac:dyDescent="0.25">
      <c r="X17222"/>
      <c r="Y17222"/>
      <c r="Z17222"/>
      <c r="AA17222"/>
    </row>
    <row r="17223" spans="24:27" x14ac:dyDescent="0.25">
      <c r="X17223"/>
      <c r="Y17223"/>
      <c r="Z17223"/>
      <c r="AA17223"/>
    </row>
    <row r="17224" spans="24:27" x14ac:dyDescent="0.25">
      <c r="X17224"/>
      <c r="Y17224"/>
      <c r="Z17224"/>
      <c r="AA17224"/>
    </row>
    <row r="17225" spans="24:27" x14ac:dyDescent="0.25">
      <c r="X17225"/>
      <c r="Y17225"/>
      <c r="Z17225"/>
      <c r="AA17225"/>
    </row>
    <row r="17226" spans="24:27" x14ac:dyDescent="0.25">
      <c r="X17226"/>
      <c r="Y17226"/>
      <c r="Z17226"/>
      <c r="AA17226"/>
    </row>
    <row r="17227" spans="24:27" x14ac:dyDescent="0.25">
      <c r="X17227"/>
      <c r="Y17227"/>
      <c r="Z17227"/>
      <c r="AA17227"/>
    </row>
    <row r="17228" spans="24:27" x14ac:dyDescent="0.25">
      <c r="X17228"/>
      <c r="Y17228"/>
      <c r="Z17228"/>
      <c r="AA17228"/>
    </row>
    <row r="17229" spans="24:27" x14ac:dyDescent="0.25">
      <c r="X17229"/>
      <c r="Y17229"/>
      <c r="Z17229"/>
      <c r="AA17229"/>
    </row>
    <row r="17230" spans="24:27" x14ac:dyDescent="0.25">
      <c r="X17230"/>
      <c r="Y17230"/>
      <c r="Z17230"/>
      <c r="AA17230"/>
    </row>
    <row r="17231" spans="24:27" x14ac:dyDescent="0.25">
      <c r="X17231"/>
      <c r="Y17231"/>
      <c r="Z17231"/>
      <c r="AA17231"/>
    </row>
    <row r="17232" spans="24:27" x14ac:dyDescent="0.25">
      <c r="X17232"/>
      <c r="Y17232"/>
      <c r="Z17232"/>
      <c r="AA17232"/>
    </row>
    <row r="17233" spans="24:27" x14ac:dyDescent="0.25">
      <c r="X17233"/>
      <c r="Y17233"/>
      <c r="Z17233"/>
      <c r="AA17233"/>
    </row>
    <row r="17234" spans="24:27" x14ac:dyDescent="0.25">
      <c r="X17234"/>
      <c r="Y17234"/>
      <c r="Z17234"/>
      <c r="AA17234"/>
    </row>
    <row r="17235" spans="24:27" x14ac:dyDescent="0.25">
      <c r="X17235"/>
      <c r="Y17235"/>
      <c r="Z17235"/>
      <c r="AA17235"/>
    </row>
    <row r="17236" spans="24:27" x14ac:dyDescent="0.25">
      <c r="X17236"/>
      <c r="Y17236"/>
      <c r="Z17236"/>
      <c r="AA17236"/>
    </row>
    <row r="17237" spans="24:27" x14ac:dyDescent="0.25">
      <c r="X17237"/>
      <c r="Y17237"/>
      <c r="Z17237"/>
      <c r="AA17237"/>
    </row>
    <row r="17238" spans="24:27" x14ac:dyDescent="0.25">
      <c r="X17238"/>
      <c r="Y17238"/>
      <c r="Z17238"/>
      <c r="AA17238"/>
    </row>
    <row r="17239" spans="24:27" x14ac:dyDescent="0.25">
      <c r="X17239"/>
      <c r="Y17239"/>
      <c r="Z17239"/>
      <c r="AA17239"/>
    </row>
    <row r="17240" spans="24:27" x14ac:dyDescent="0.25">
      <c r="X17240"/>
      <c r="Y17240"/>
      <c r="Z17240"/>
      <c r="AA17240"/>
    </row>
    <row r="17241" spans="24:27" x14ac:dyDescent="0.25">
      <c r="X17241"/>
      <c r="Y17241"/>
      <c r="Z17241"/>
      <c r="AA17241"/>
    </row>
    <row r="17242" spans="24:27" x14ac:dyDescent="0.25">
      <c r="X17242"/>
      <c r="Y17242"/>
      <c r="Z17242"/>
      <c r="AA17242"/>
    </row>
    <row r="17243" spans="24:27" x14ac:dyDescent="0.25">
      <c r="X17243"/>
      <c r="Y17243"/>
      <c r="Z17243"/>
      <c r="AA17243"/>
    </row>
    <row r="17244" spans="24:27" x14ac:dyDescent="0.25">
      <c r="X17244"/>
      <c r="Y17244"/>
      <c r="Z17244"/>
      <c r="AA17244"/>
    </row>
    <row r="17245" spans="24:27" x14ac:dyDescent="0.25">
      <c r="X17245"/>
      <c r="Y17245"/>
      <c r="Z17245"/>
      <c r="AA17245"/>
    </row>
    <row r="17246" spans="24:27" x14ac:dyDescent="0.25">
      <c r="X17246"/>
      <c r="Y17246"/>
      <c r="Z17246"/>
      <c r="AA17246"/>
    </row>
    <row r="17247" spans="24:27" x14ac:dyDescent="0.25">
      <c r="X17247"/>
      <c r="Y17247"/>
      <c r="Z17247"/>
      <c r="AA17247"/>
    </row>
    <row r="17248" spans="24:27" x14ac:dyDescent="0.25">
      <c r="X17248"/>
      <c r="Y17248"/>
      <c r="Z17248"/>
      <c r="AA17248"/>
    </row>
    <row r="17249" spans="24:27" x14ac:dyDescent="0.25">
      <c r="X17249"/>
      <c r="Y17249"/>
      <c r="Z17249"/>
      <c r="AA17249"/>
    </row>
    <row r="17250" spans="24:27" x14ac:dyDescent="0.25">
      <c r="X17250"/>
      <c r="Y17250"/>
      <c r="Z17250"/>
      <c r="AA17250"/>
    </row>
    <row r="17251" spans="24:27" x14ac:dyDescent="0.25">
      <c r="X17251"/>
      <c r="Y17251"/>
      <c r="Z17251"/>
      <c r="AA17251"/>
    </row>
    <row r="17252" spans="24:27" x14ac:dyDescent="0.25">
      <c r="X17252"/>
      <c r="Y17252"/>
      <c r="Z17252"/>
      <c r="AA17252"/>
    </row>
    <row r="17253" spans="24:27" x14ac:dyDescent="0.25">
      <c r="X17253"/>
      <c r="Y17253"/>
      <c r="Z17253"/>
      <c r="AA17253"/>
    </row>
    <row r="17254" spans="24:27" x14ac:dyDescent="0.25">
      <c r="X17254"/>
      <c r="Y17254"/>
      <c r="Z17254"/>
      <c r="AA17254"/>
    </row>
    <row r="17255" spans="24:27" x14ac:dyDescent="0.25">
      <c r="X17255"/>
      <c r="Y17255"/>
      <c r="Z17255"/>
      <c r="AA17255"/>
    </row>
    <row r="17256" spans="24:27" x14ac:dyDescent="0.25">
      <c r="X17256"/>
      <c r="Y17256"/>
      <c r="Z17256"/>
      <c r="AA17256"/>
    </row>
    <row r="17257" spans="24:27" x14ac:dyDescent="0.25">
      <c r="X17257"/>
      <c r="Y17257"/>
      <c r="Z17257"/>
      <c r="AA17257"/>
    </row>
    <row r="17258" spans="24:27" x14ac:dyDescent="0.25">
      <c r="X17258"/>
      <c r="Y17258"/>
      <c r="Z17258"/>
      <c r="AA17258"/>
    </row>
    <row r="17259" spans="24:27" x14ac:dyDescent="0.25">
      <c r="X17259"/>
      <c r="Y17259"/>
      <c r="Z17259"/>
      <c r="AA17259"/>
    </row>
    <row r="17260" spans="24:27" x14ac:dyDescent="0.25">
      <c r="X17260"/>
      <c r="Y17260"/>
      <c r="Z17260"/>
      <c r="AA17260"/>
    </row>
    <row r="17261" spans="24:27" x14ac:dyDescent="0.25">
      <c r="X17261"/>
      <c r="Y17261"/>
      <c r="Z17261"/>
      <c r="AA17261"/>
    </row>
    <row r="17262" spans="24:27" x14ac:dyDescent="0.25">
      <c r="X17262"/>
      <c r="Y17262"/>
      <c r="Z17262"/>
      <c r="AA17262"/>
    </row>
    <row r="17263" spans="24:27" x14ac:dyDescent="0.25">
      <c r="X17263"/>
      <c r="Y17263"/>
      <c r="Z17263"/>
      <c r="AA17263"/>
    </row>
    <row r="17264" spans="24:27" x14ac:dyDescent="0.25">
      <c r="X17264"/>
      <c r="Y17264"/>
      <c r="Z17264"/>
      <c r="AA17264"/>
    </row>
    <row r="17265" spans="24:27" x14ac:dyDescent="0.25">
      <c r="X17265"/>
      <c r="Y17265"/>
      <c r="Z17265"/>
      <c r="AA17265"/>
    </row>
    <row r="17266" spans="24:27" x14ac:dyDescent="0.25">
      <c r="X17266"/>
      <c r="Y17266"/>
      <c r="Z17266"/>
      <c r="AA17266"/>
    </row>
    <row r="17267" spans="24:27" x14ac:dyDescent="0.25">
      <c r="X17267"/>
      <c r="Y17267"/>
      <c r="Z17267"/>
      <c r="AA17267"/>
    </row>
    <row r="17268" spans="24:27" x14ac:dyDescent="0.25">
      <c r="X17268"/>
      <c r="Y17268"/>
      <c r="Z17268"/>
      <c r="AA17268"/>
    </row>
    <row r="17269" spans="24:27" x14ac:dyDescent="0.25">
      <c r="X17269"/>
      <c r="Y17269"/>
      <c r="Z17269"/>
      <c r="AA17269"/>
    </row>
    <row r="17270" spans="24:27" x14ac:dyDescent="0.25">
      <c r="X17270"/>
      <c r="Y17270"/>
      <c r="Z17270"/>
      <c r="AA17270"/>
    </row>
    <row r="17271" spans="24:27" x14ac:dyDescent="0.25">
      <c r="X17271"/>
      <c r="Y17271"/>
      <c r="Z17271"/>
      <c r="AA17271"/>
    </row>
    <row r="17272" spans="24:27" x14ac:dyDescent="0.25">
      <c r="X17272"/>
      <c r="Y17272"/>
      <c r="Z17272"/>
      <c r="AA17272"/>
    </row>
    <row r="17273" spans="24:27" x14ac:dyDescent="0.25">
      <c r="X17273"/>
      <c r="Y17273"/>
      <c r="Z17273"/>
      <c r="AA17273"/>
    </row>
    <row r="17274" spans="24:27" x14ac:dyDescent="0.25">
      <c r="X17274"/>
      <c r="Y17274"/>
      <c r="Z17274"/>
      <c r="AA17274"/>
    </row>
    <row r="17275" spans="24:27" x14ac:dyDescent="0.25">
      <c r="X17275"/>
      <c r="Y17275"/>
      <c r="Z17275"/>
      <c r="AA17275"/>
    </row>
    <row r="17276" spans="24:27" x14ac:dyDescent="0.25">
      <c r="X17276"/>
      <c r="Y17276"/>
      <c r="Z17276"/>
      <c r="AA17276"/>
    </row>
    <row r="17277" spans="24:27" x14ac:dyDescent="0.25">
      <c r="X17277"/>
      <c r="Y17277"/>
      <c r="Z17277"/>
      <c r="AA17277"/>
    </row>
    <row r="17278" spans="24:27" x14ac:dyDescent="0.25">
      <c r="X17278"/>
      <c r="Y17278"/>
      <c r="Z17278"/>
      <c r="AA17278"/>
    </row>
    <row r="17279" spans="24:27" x14ac:dyDescent="0.25">
      <c r="X17279"/>
      <c r="Y17279"/>
      <c r="Z17279"/>
      <c r="AA17279"/>
    </row>
    <row r="17280" spans="24:27" x14ac:dyDescent="0.25">
      <c r="X17280"/>
      <c r="Y17280"/>
      <c r="Z17280"/>
      <c r="AA17280"/>
    </row>
    <row r="17281" spans="24:27" x14ac:dyDescent="0.25">
      <c r="X17281"/>
      <c r="Y17281"/>
      <c r="Z17281"/>
      <c r="AA17281"/>
    </row>
    <row r="17282" spans="24:27" x14ac:dyDescent="0.25">
      <c r="X17282"/>
      <c r="Y17282"/>
      <c r="Z17282"/>
      <c r="AA17282"/>
    </row>
    <row r="17283" spans="24:27" x14ac:dyDescent="0.25">
      <c r="X17283"/>
      <c r="Y17283"/>
      <c r="Z17283"/>
      <c r="AA17283"/>
    </row>
    <row r="17284" spans="24:27" x14ac:dyDescent="0.25">
      <c r="X17284"/>
      <c r="Y17284"/>
      <c r="Z17284"/>
      <c r="AA17284"/>
    </row>
    <row r="17285" spans="24:27" x14ac:dyDescent="0.25">
      <c r="X17285"/>
      <c r="Y17285"/>
      <c r="Z17285"/>
      <c r="AA17285"/>
    </row>
    <row r="17286" spans="24:27" x14ac:dyDescent="0.25">
      <c r="X17286"/>
      <c r="Y17286"/>
      <c r="Z17286"/>
      <c r="AA17286"/>
    </row>
    <row r="17287" spans="24:27" x14ac:dyDescent="0.25">
      <c r="X17287"/>
      <c r="Y17287"/>
      <c r="Z17287"/>
      <c r="AA17287"/>
    </row>
    <row r="17288" spans="24:27" x14ac:dyDescent="0.25">
      <c r="X17288"/>
      <c r="Y17288"/>
      <c r="Z17288"/>
      <c r="AA17288"/>
    </row>
    <row r="17289" spans="24:27" x14ac:dyDescent="0.25">
      <c r="X17289"/>
      <c r="Y17289"/>
      <c r="Z17289"/>
      <c r="AA17289"/>
    </row>
    <row r="17290" spans="24:27" x14ac:dyDescent="0.25">
      <c r="X17290"/>
      <c r="Y17290"/>
      <c r="Z17290"/>
      <c r="AA17290"/>
    </row>
    <row r="17291" spans="24:27" x14ac:dyDescent="0.25">
      <c r="X17291"/>
      <c r="Y17291"/>
      <c r="Z17291"/>
      <c r="AA17291"/>
    </row>
    <row r="17292" spans="24:27" x14ac:dyDescent="0.25">
      <c r="X17292"/>
      <c r="Y17292"/>
      <c r="Z17292"/>
      <c r="AA17292"/>
    </row>
    <row r="17293" spans="24:27" x14ac:dyDescent="0.25">
      <c r="X17293"/>
      <c r="Y17293"/>
      <c r="Z17293"/>
      <c r="AA17293"/>
    </row>
    <row r="17294" spans="24:27" x14ac:dyDescent="0.25">
      <c r="X17294"/>
      <c r="Y17294"/>
      <c r="Z17294"/>
      <c r="AA17294"/>
    </row>
    <row r="17295" spans="24:27" x14ac:dyDescent="0.25">
      <c r="X17295"/>
      <c r="Y17295"/>
      <c r="Z17295"/>
      <c r="AA17295"/>
    </row>
    <row r="17296" spans="24:27" x14ac:dyDescent="0.25">
      <c r="X17296"/>
      <c r="Y17296"/>
      <c r="Z17296"/>
      <c r="AA17296"/>
    </row>
    <row r="17297" spans="24:27" x14ac:dyDescent="0.25">
      <c r="X17297"/>
      <c r="Y17297"/>
      <c r="Z17297"/>
      <c r="AA17297"/>
    </row>
    <row r="17298" spans="24:27" x14ac:dyDescent="0.25">
      <c r="X17298"/>
      <c r="Y17298"/>
      <c r="Z17298"/>
      <c r="AA17298"/>
    </row>
    <row r="17299" spans="24:27" x14ac:dyDescent="0.25">
      <c r="X17299"/>
      <c r="Y17299"/>
      <c r="Z17299"/>
      <c r="AA17299"/>
    </row>
    <row r="17300" spans="24:27" x14ac:dyDescent="0.25">
      <c r="X17300"/>
      <c r="Y17300"/>
      <c r="Z17300"/>
      <c r="AA17300"/>
    </row>
    <row r="17301" spans="24:27" x14ac:dyDescent="0.25">
      <c r="X17301"/>
      <c r="Y17301"/>
      <c r="Z17301"/>
      <c r="AA17301"/>
    </row>
    <row r="17302" spans="24:27" x14ac:dyDescent="0.25">
      <c r="X17302"/>
      <c r="Y17302"/>
      <c r="Z17302"/>
      <c r="AA17302"/>
    </row>
    <row r="17303" spans="24:27" x14ac:dyDescent="0.25">
      <c r="X17303"/>
      <c r="Y17303"/>
      <c r="Z17303"/>
      <c r="AA17303"/>
    </row>
    <row r="17304" spans="24:27" x14ac:dyDescent="0.25">
      <c r="X17304"/>
      <c r="Y17304"/>
      <c r="Z17304"/>
      <c r="AA17304"/>
    </row>
    <row r="17305" spans="24:27" x14ac:dyDescent="0.25">
      <c r="X17305"/>
      <c r="Y17305"/>
      <c r="Z17305"/>
      <c r="AA17305"/>
    </row>
    <row r="17306" spans="24:27" x14ac:dyDescent="0.25">
      <c r="X17306"/>
      <c r="Y17306"/>
      <c r="Z17306"/>
      <c r="AA17306"/>
    </row>
    <row r="17307" spans="24:27" x14ac:dyDescent="0.25">
      <c r="X17307"/>
      <c r="Y17307"/>
      <c r="Z17307"/>
      <c r="AA17307"/>
    </row>
    <row r="17308" spans="24:27" x14ac:dyDescent="0.25">
      <c r="X17308"/>
      <c r="Y17308"/>
      <c r="Z17308"/>
      <c r="AA17308"/>
    </row>
    <row r="17309" spans="24:27" x14ac:dyDescent="0.25">
      <c r="X17309"/>
      <c r="Y17309"/>
      <c r="Z17309"/>
      <c r="AA17309"/>
    </row>
    <row r="17310" spans="24:27" x14ac:dyDescent="0.25">
      <c r="X17310"/>
      <c r="Y17310"/>
      <c r="Z17310"/>
      <c r="AA17310"/>
    </row>
    <row r="17311" spans="24:27" x14ac:dyDescent="0.25">
      <c r="X17311"/>
      <c r="Y17311"/>
      <c r="Z17311"/>
      <c r="AA17311"/>
    </row>
    <row r="17312" spans="24:27" x14ac:dyDescent="0.25">
      <c r="X17312"/>
      <c r="Y17312"/>
      <c r="Z17312"/>
      <c r="AA17312"/>
    </row>
    <row r="17313" spans="24:27" x14ac:dyDescent="0.25">
      <c r="X17313"/>
      <c r="Y17313"/>
      <c r="Z17313"/>
      <c r="AA17313"/>
    </row>
    <row r="17314" spans="24:27" x14ac:dyDescent="0.25">
      <c r="X17314"/>
      <c r="Y17314"/>
      <c r="Z17314"/>
      <c r="AA17314"/>
    </row>
    <row r="17315" spans="24:27" x14ac:dyDescent="0.25">
      <c r="X17315"/>
      <c r="Y17315"/>
      <c r="Z17315"/>
      <c r="AA17315"/>
    </row>
    <row r="17316" spans="24:27" x14ac:dyDescent="0.25">
      <c r="X17316"/>
      <c r="Y17316"/>
      <c r="Z17316"/>
      <c r="AA17316"/>
    </row>
    <row r="17317" spans="24:27" x14ac:dyDescent="0.25">
      <c r="X17317"/>
      <c r="Y17317"/>
      <c r="Z17317"/>
      <c r="AA17317"/>
    </row>
    <row r="17318" spans="24:27" x14ac:dyDescent="0.25">
      <c r="X17318"/>
      <c r="Y17318"/>
      <c r="Z17318"/>
      <c r="AA17318"/>
    </row>
    <row r="17319" spans="24:27" x14ac:dyDescent="0.25">
      <c r="X17319"/>
      <c r="Y17319"/>
      <c r="Z17319"/>
      <c r="AA17319"/>
    </row>
    <row r="17320" spans="24:27" x14ac:dyDescent="0.25">
      <c r="X17320"/>
      <c r="Y17320"/>
      <c r="Z17320"/>
      <c r="AA17320"/>
    </row>
    <row r="17321" spans="24:27" x14ac:dyDescent="0.25">
      <c r="X17321"/>
      <c r="Y17321"/>
      <c r="Z17321"/>
      <c r="AA17321"/>
    </row>
    <row r="17322" spans="24:27" x14ac:dyDescent="0.25">
      <c r="X17322"/>
      <c r="Y17322"/>
      <c r="Z17322"/>
      <c r="AA17322"/>
    </row>
    <row r="17323" spans="24:27" x14ac:dyDescent="0.25">
      <c r="X17323"/>
      <c r="Y17323"/>
      <c r="Z17323"/>
      <c r="AA17323"/>
    </row>
    <row r="17324" spans="24:27" x14ac:dyDescent="0.25">
      <c r="X17324"/>
      <c r="Y17324"/>
      <c r="Z17324"/>
      <c r="AA17324"/>
    </row>
    <row r="17325" spans="24:27" x14ac:dyDescent="0.25">
      <c r="X17325"/>
      <c r="Y17325"/>
      <c r="Z17325"/>
      <c r="AA17325"/>
    </row>
    <row r="17326" spans="24:27" x14ac:dyDescent="0.25">
      <c r="X17326"/>
      <c r="Y17326"/>
      <c r="Z17326"/>
      <c r="AA17326"/>
    </row>
    <row r="17327" spans="24:27" x14ac:dyDescent="0.25">
      <c r="X17327"/>
      <c r="Y17327"/>
      <c r="Z17327"/>
      <c r="AA17327"/>
    </row>
    <row r="17328" spans="24:27" x14ac:dyDescent="0.25">
      <c r="X17328"/>
      <c r="Y17328"/>
      <c r="Z17328"/>
      <c r="AA17328"/>
    </row>
    <row r="17329" spans="24:27" x14ac:dyDescent="0.25">
      <c r="X17329"/>
      <c r="Y17329"/>
      <c r="Z17329"/>
      <c r="AA17329"/>
    </row>
    <row r="17330" spans="24:27" x14ac:dyDescent="0.25">
      <c r="X17330"/>
      <c r="Y17330"/>
      <c r="Z17330"/>
      <c r="AA17330"/>
    </row>
    <row r="17331" spans="24:27" x14ac:dyDescent="0.25">
      <c r="X17331"/>
      <c r="Y17331"/>
      <c r="Z17331"/>
      <c r="AA17331"/>
    </row>
    <row r="17332" spans="24:27" x14ac:dyDescent="0.25">
      <c r="X17332"/>
      <c r="Y17332"/>
      <c r="Z17332"/>
      <c r="AA17332"/>
    </row>
    <row r="17333" spans="24:27" x14ac:dyDescent="0.25">
      <c r="X17333"/>
      <c r="Y17333"/>
      <c r="Z17333"/>
      <c r="AA17333"/>
    </row>
    <row r="17334" spans="24:27" x14ac:dyDescent="0.25">
      <c r="X17334"/>
      <c r="Y17334"/>
      <c r="Z17334"/>
      <c r="AA17334"/>
    </row>
    <row r="17335" spans="24:27" x14ac:dyDescent="0.25">
      <c r="X17335"/>
      <c r="Y17335"/>
      <c r="Z17335"/>
      <c r="AA17335"/>
    </row>
    <row r="17336" spans="24:27" x14ac:dyDescent="0.25">
      <c r="X17336"/>
      <c r="Y17336"/>
      <c r="Z17336"/>
      <c r="AA17336"/>
    </row>
    <row r="17337" spans="24:27" x14ac:dyDescent="0.25">
      <c r="X17337"/>
      <c r="Y17337"/>
      <c r="Z17337"/>
      <c r="AA17337"/>
    </row>
    <row r="17338" spans="24:27" x14ac:dyDescent="0.25">
      <c r="X17338"/>
      <c r="Y17338"/>
      <c r="Z17338"/>
      <c r="AA17338"/>
    </row>
    <row r="17339" spans="24:27" x14ac:dyDescent="0.25">
      <c r="X17339"/>
      <c r="Y17339"/>
      <c r="Z17339"/>
      <c r="AA17339"/>
    </row>
    <row r="17340" spans="24:27" x14ac:dyDescent="0.25">
      <c r="X17340"/>
      <c r="Y17340"/>
      <c r="Z17340"/>
      <c r="AA17340"/>
    </row>
    <row r="17341" spans="24:27" x14ac:dyDescent="0.25">
      <c r="X17341"/>
      <c r="Y17341"/>
      <c r="Z17341"/>
      <c r="AA17341"/>
    </row>
    <row r="17342" spans="24:27" x14ac:dyDescent="0.25">
      <c r="X17342"/>
      <c r="Y17342"/>
      <c r="Z17342"/>
      <c r="AA17342"/>
    </row>
    <row r="17343" spans="24:27" x14ac:dyDescent="0.25">
      <c r="X17343"/>
      <c r="Y17343"/>
      <c r="Z17343"/>
      <c r="AA17343"/>
    </row>
    <row r="17344" spans="24:27" x14ac:dyDescent="0.25">
      <c r="X17344"/>
      <c r="Y17344"/>
      <c r="Z17344"/>
      <c r="AA17344"/>
    </row>
    <row r="17345" spans="24:27" x14ac:dyDescent="0.25">
      <c r="X17345"/>
      <c r="Y17345"/>
      <c r="Z17345"/>
      <c r="AA17345"/>
    </row>
    <row r="17346" spans="24:27" x14ac:dyDescent="0.25">
      <c r="X17346"/>
      <c r="Y17346"/>
      <c r="Z17346"/>
      <c r="AA17346"/>
    </row>
    <row r="17347" spans="24:27" x14ac:dyDescent="0.25">
      <c r="X17347"/>
      <c r="Y17347"/>
      <c r="Z17347"/>
      <c r="AA17347"/>
    </row>
    <row r="17348" spans="24:27" x14ac:dyDescent="0.25">
      <c r="X17348"/>
      <c r="Y17348"/>
      <c r="Z17348"/>
      <c r="AA17348"/>
    </row>
    <row r="17349" spans="24:27" x14ac:dyDescent="0.25">
      <c r="X17349"/>
      <c r="Y17349"/>
      <c r="Z17349"/>
      <c r="AA17349"/>
    </row>
    <row r="17350" spans="24:27" x14ac:dyDescent="0.25">
      <c r="X17350"/>
      <c r="Y17350"/>
      <c r="Z17350"/>
      <c r="AA17350"/>
    </row>
    <row r="17351" spans="24:27" x14ac:dyDescent="0.25">
      <c r="X17351"/>
      <c r="Y17351"/>
      <c r="Z17351"/>
      <c r="AA17351"/>
    </row>
    <row r="17352" spans="24:27" x14ac:dyDescent="0.25">
      <c r="X17352"/>
      <c r="Y17352"/>
      <c r="Z17352"/>
      <c r="AA17352"/>
    </row>
    <row r="17353" spans="24:27" x14ac:dyDescent="0.25">
      <c r="X17353"/>
      <c r="Y17353"/>
      <c r="Z17353"/>
      <c r="AA17353"/>
    </row>
    <row r="17354" spans="24:27" x14ac:dyDescent="0.25">
      <c r="X17354"/>
      <c r="Y17354"/>
      <c r="Z17354"/>
      <c r="AA17354"/>
    </row>
    <row r="17355" spans="24:27" x14ac:dyDescent="0.25">
      <c r="X17355"/>
      <c r="Y17355"/>
      <c r="Z17355"/>
      <c r="AA17355"/>
    </row>
    <row r="17356" spans="24:27" x14ac:dyDescent="0.25">
      <c r="X17356"/>
      <c r="Y17356"/>
      <c r="Z17356"/>
      <c r="AA17356"/>
    </row>
    <row r="17357" spans="24:27" x14ac:dyDescent="0.25">
      <c r="X17357"/>
      <c r="Y17357"/>
      <c r="Z17357"/>
      <c r="AA17357"/>
    </row>
    <row r="17358" spans="24:27" x14ac:dyDescent="0.25">
      <c r="X17358"/>
      <c r="Y17358"/>
      <c r="Z17358"/>
      <c r="AA17358"/>
    </row>
    <row r="17359" spans="24:27" x14ac:dyDescent="0.25">
      <c r="X17359"/>
      <c r="Y17359"/>
      <c r="Z17359"/>
      <c r="AA17359"/>
    </row>
    <row r="17360" spans="24:27" x14ac:dyDescent="0.25">
      <c r="X17360"/>
      <c r="Y17360"/>
      <c r="Z17360"/>
      <c r="AA17360"/>
    </row>
    <row r="17361" spans="24:27" x14ac:dyDescent="0.25">
      <c r="X17361"/>
      <c r="Y17361"/>
      <c r="Z17361"/>
      <c r="AA17361"/>
    </row>
    <row r="17362" spans="24:27" x14ac:dyDescent="0.25">
      <c r="X17362"/>
      <c r="Y17362"/>
      <c r="Z17362"/>
      <c r="AA17362"/>
    </row>
    <row r="17363" spans="24:27" x14ac:dyDescent="0.25">
      <c r="X17363"/>
      <c r="Y17363"/>
      <c r="Z17363"/>
      <c r="AA17363"/>
    </row>
    <row r="17364" spans="24:27" x14ac:dyDescent="0.25">
      <c r="X17364"/>
      <c r="Y17364"/>
      <c r="Z17364"/>
      <c r="AA17364"/>
    </row>
    <row r="17365" spans="24:27" x14ac:dyDescent="0.25">
      <c r="X17365"/>
      <c r="Y17365"/>
      <c r="Z17365"/>
      <c r="AA17365"/>
    </row>
    <row r="17366" spans="24:27" x14ac:dyDescent="0.25">
      <c r="X17366"/>
      <c r="Y17366"/>
      <c r="Z17366"/>
      <c r="AA17366"/>
    </row>
    <row r="17367" spans="24:27" x14ac:dyDescent="0.25">
      <c r="X17367"/>
      <c r="Y17367"/>
      <c r="Z17367"/>
      <c r="AA17367"/>
    </row>
    <row r="17368" spans="24:27" x14ac:dyDescent="0.25">
      <c r="X17368"/>
      <c r="Y17368"/>
      <c r="Z17368"/>
      <c r="AA17368"/>
    </row>
    <row r="17369" spans="24:27" x14ac:dyDescent="0.25">
      <c r="X17369"/>
      <c r="Y17369"/>
      <c r="Z17369"/>
      <c r="AA17369"/>
    </row>
    <row r="17370" spans="24:27" x14ac:dyDescent="0.25">
      <c r="X17370"/>
      <c r="Y17370"/>
      <c r="Z17370"/>
      <c r="AA17370"/>
    </row>
    <row r="17371" spans="24:27" x14ac:dyDescent="0.25">
      <c r="X17371"/>
      <c r="Y17371"/>
      <c r="Z17371"/>
      <c r="AA17371"/>
    </row>
    <row r="17372" spans="24:27" x14ac:dyDescent="0.25">
      <c r="X17372"/>
      <c r="Y17372"/>
      <c r="Z17372"/>
      <c r="AA17372"/>
    </row>
    <row r="17373" spans="24:27" x14ac:dyDescent="0.25">
      <c r="X17373"/>
      <c r="Y17373"/>
      <c r="Z17373"/>
      <c r="AA17373"/>
    </row>
    <row r="17374" spans="24:27" x14ac:dyDescent="0.25">
      <c r="X17374"/>
      <c r="Y17374"/>
      <c r="Z17374"/>
      <c r="AA17374"/>
    </row>
    <row r="17375" spans="24:27" x14ac:dyDescent="0.25">
      <c r="X17375"/>
      <c r="Y17375"/>
      <c r="Z17375"/>
      <c r="AA17375"/>
    </row>
    <row r="17376" spans="24:27" x14ac:dyDescent="0.25">
      <c r="X17376"/>
      <c r="Y17376"/>
      <c r="Z17376"/>
      <c r="AA17376"/>
    </row>
    <row r="17377" spans="24:27" x14ac:dyDescent="0.25">
      <c r="X17377"/>
      <c r="Y17377"/>
      <c r="Z17377"/>
      <c r="AA17377"/>
    </row>
    <row r="17378" spans="24:27" x14ac:dyDescent="0.25">
      <c r="X17378"/>
      <c r="Y17378"/>
      <c r="Z17378"/>
      <c r="AA17378"/>
    </row>
    <row r="17379" spans="24:27" x14ac:dyDescent="0.25">
      <c r="X17379"/>
      <c r="Y17379"/>
      <c r="Z17379"/>
      <c r="AA17379"/>
    </row>
    <row r="17380" spans="24:27" x14ac:dyDescent="0.25">
      <c r="X17380"/>
      <c r="Y17380"/>
      <c r="Z17380"/>
      <c r="AA17380"/>
    </row>
    <row r="17381" spans="24:27" x14ac:dyDescent="0.25">
      <c r="X17381"/>
      <c r="Y17381"/>
      <c r="Z17381"/>
      <c r="AA17381"/>
    </row>
    <row r="17382" spans="24:27" x14ac:dyDescent="0.25">
      <c r="X17382"/>
      <c r="Y17382"/>
      <c r="Z17382"/>
      <c r="AA17382"/>
    </row>
    <row r="17383" spans="24:27" x14ac:dyDescent="0.25">
      <c r="X17383"/>
      <c r="Y17383"/>
      <c r="Z17383"/>
      <c r="AA17383"/>
    </row>
    <row r="17384" spans="24:27" x14ac:dyDescent="0.25">
      <c r="X17384"/>
      <c r="Y17384"/>
      <c r="Z17384"/>
      <c r="AA17384"/>
    </row>
    <row r="17385" spans="24:27" x14ac:dyDescent="0.25">
      <c r="X17385"/>
      <c r="Y17385"/>
      <c r="Z17385"/>
      <c r="AA17385"/>
    </row>
    <row r="17386" spans="24:27" x14ac:dyDescent="0.25">
      <c r="X17386"/>
      <c r="Y17386"/>
      <c r="Z17386"/>
      <c r="AA17386"/>
    </row>
    <row r="17387" spans="24:27" x14ac:dyDescent="0.25">
      <c r="X17387"/>
      <c r="Y17387"/>
      <c r="Z17387"/>
      <c r="AA17387"/>
    </row>
    <row r="17388" spans="24:27" x14ac:dyDescent="0.25">
      <c r="X17388"/>
      <c r="Y17388"/>
      <c r="Z17388"/>
      <c r="AA17388"/>
    </row>
    <row r="17389" spans="24:27" x14ac:dyDescent="0.25">
      <c r="X17389"/>
      <c r="Y17389"/>
      <c r="Z17389"/>
      <c r="AA17389"/>
    </row>
    <row r="17390" spans="24:27" x14ac:dyDescent="0.25">
      <c r="X17390"/>
      <c r="Y17390"/>
      <c r="Z17390"/>
      <c r="AA17390"/>
    </row>
    <row r="17391" spans="24:27" x14ac:dyDescent="0.25">
      <c r="X17391"/>
      <c r="Y17391"/>
      <c r="Z17391"/>
      <c r="AA17391"/>
    </row>
    <row r="17392" spans="24:27" x14ac:dyDescent="0.25">
      <c r="X17392"/>
      <c r="Y17392"/>
      <c r="Z17392"/>
      <c r="AA17392"/>
    </row>
    <row r="17393" spans="24:27" x14ac:dyDescent="0.25">
      <c r="X17393"/>
      <c r="Y17393"/>
      <c r="Z17393"/>
      <c r="AA17393"/>
    </row>
    <row r="17394" spans="24:27" x14ac:dyDescent="0.25">
      <c r="X17394"/>
      <c r="Y17394"/>
      <c r="Z17394"/>
      <c r="AA17394"/>
    </row>
    <row r="17395" spans="24:27" x14ac:dyDescent="0.25">
      <c r="X17395"/>
      <c r="Y17395"/>
      <c r="Z17395"/>
      <c r="AA17395"/>
    </row>
    <row r="17396" spans="24:27" x14ac:dyDescent="0.25">
      <c r="X17396"/>
      <c r="Y17396"/>
      <c r="Z17396"/>
      <c r="AA17396"/>
    </row>
    <row r="17397" spans="24:27" x14ac:dyDescent="0.25">
      <c r="X17397"/>
      <c r="Y17397"/>
      <c r="Z17397"/>
      <c r="AA17397"/>
    </row>
    <row r="17398" spans="24:27" x14ac:dyDescent="0.25">
      <c r="X17398"/>
      <c r="Y17398"/>
      <c r="Z17398"/>
      <c r="AA17398"/>
    </row>
    <row r="17399" spans="24:27" x14ac:dyDescent="0.25">
      <c r="X17399"/>
      <c r="Y17399"/>
      <c r="Z17399"/>
      <c r="AA17399"/>
    </row>
    <row r="17400" spans="24:27" x14ac:dyDescent="0.25">
      <c r="X17400"/>
      <c r="Y17400"/>
      <c r="Z17400"/>
      <c r="AA17400"/>
    </row>
    <row r="17401" spans="24:27" x14ac:dyDescent="0.25">
      <c r="X17401"/>
      <c r="Y17401"/>
      <c r="Z17401"/>
      <c r="AA17401"/>
    </row>
    <row r="17402" spans="24:27" x14ac:dyDescent="0.25">
      <c r="X17402"/>
      <c r="Y17402"/>
      <c r="Z17402"/>
      <c r="AA17402"/>
    </row>
    <row r="17403" spans="24:27" x14ac:dyDescent="0.25">
      <c r="X17403"/>
      <c r="Y17403"/>
      <c r="Z17403"/>
      <c r="AA17403"/>
    </row>
    <row r="17404" spans="24:27" x14ac:dyDescent="0.25">
      <c r="X17404"/>
      <c r="Y17404"/>
      <c r="Z17404"/>
      <c r="AA17404"/>
    </row>
    <row r="17405" spans="24:27" x14ac:dyDescent="0.25">
      <c r="X17405"/>
      <c r="Y17405"/>
      <c r="Z17405"/>
      <c r="AA17405"/>
    </row>
    <row r="17406" spans="24:27" x14ac:dyDescent="0.25">
      <c r="X17406"/>
      <c r="Y17406"/>
      <c r="Z17406"/>
      <c r="AA17406"/>
    </row>
    <row r="17407" spans="24:27" x14ac:dyDescent="0.25">
      <c r="X17407"/>
      <c r="Y17407"/>
      <c r="Z17407"/>
      <c r="AA17407"/>
    </row>
    <row r="17408" spans="24:27" x14ac:dyDescent="0.25">
      <c r="X17408"/>
      <c r="Y17408"/>
      <c r="Z17408"/>
      <c r="AA17408"/>
    </row>
    <row r="17409" spans="24:27" x14ac:dyDescent="0.25">
      <c r="X17409"/>
      <c r="Y17409"/>
      <c r="Z17409"/>
      <c r="AA17409"/>
    </row>
    <row r="17410" spans="24:27" x14ac:dyDescent="0.25">
      <c r="X17410"/>
      <c r="Y17410"/>
      <c r="Z17410"/>
      <c r="AA17410"/>
    </row>
    <row r="17411" spans="24:27" x14ac:dyDescent="0.25">
      <c r="X17411"/>
      <c r="Y17411"/>
      <c r="Z17411"/>
      <c r="AA17411"/>
    </row>
    <row r="17412" spans="24:27" x14ac:dyDescent="0.25">
      <c r="X17412"/>
      <c r="Y17412"/>
      <c r="Z17412"/>
      <c r="AA17412"/>
    </row>
    <row r="17413" spans="24:27" x14ac:dyDescent="0.25">
      <c r="X17413"/>
      <c r="Y17413"/>
      <c r="Z17413"/>
      <c r="AA17413"/>
    </row>
    <row r="17414" spans="24:27" x14ac:dyDescent="0.25">
      <c r="X17414"/>
      <c r="Y17414"/>
      <c r="Z17414"/>
      <c r="AA17414"/>
    </row>
    <row r="17415" spans="24:27" x14ac:dyDescent="0.25">
      <c r="X17415"/>
      <c r="Y17415"/>
      <c r="Z17415"/>
      <c r="AA17415"/>
    </row>
    <row r="17416" spans="24:27" x14ac:dyDescent="0.25">
      <c r="X17416"/>
      <c r="Y17416"/>
      <c r="Z17416"/>
      <c r="AA17416"/>
    </row>
    <row r="17417" spans="24:27" x14ac:dyDescent="0.25">
      <c r="X17417"/>
      <c r="Y17417"/>
      <c r="Z17417"/>
      <c r="AA17417"/>
    </row>
    <row r="17418" spans="24:27" x14ac:dyDescent="0.25">
      <c r="X17418"/>
      <c r="Y17418"/>
      <c r="Z17418"/>
      <c r="AA17418"/>
    </row>
    <row r="17419" spans="24:27" x14ac:dyDescent="0.25">
      <c r="X17419"/>
      <c r="Y17419"/>
      <c r="Z17419"/>
      <c r="AA17419"/>
    </row>
    <row r="17420" spans="24:27" x14ac:dyDescent="0.25">
      <c r="X17420"/>
      <c r="Y17420"/>
      <c r="Z17420"/>
      <c r="AA17420"/>
    </row>
    <row r="17421" spans="24:27" x14ac:dyDescent="0.25">
      <c r="X17421"/>
      <c r="Y17421"/>
      <c r="Z17421"/>
      <c r="AA17421"/>
    </row>
    <row r="17422" spans="24:27" x14ac:dyDescent="0.25">
      <c r="X17422"/>
      <c r="Y17422"/>
      <c r="Z17422"/>
      <c r="AA17422"/>
    </row>
    <row r="17423" spans="24:27" x14ac:dyDescent="0.25">
      <c r="X17423"/>
      <c r="Y17423"/>
      <c r="Z17423"/>
      <c r="AA17423"/>
    </row>
    <row r="17424" spans="24:27" x14ac:dyDescent="0.25">
      <c r="X17424"/>
      <c r="Y17424"/>
      <c r="Z17424"/>
      <c r="AA17424"/>
    </row>
    <row r="17425" spans="24:27" x14ac:dyDescent="0.25">
      <c r="X17425"/>
      <c r="Y17425"/>
      <c r="Z17425"/>
      <c r="AA17425"/>
    </row>
    <row r="17426" spans="24:27" x14ac:dyDescent="0.25">
      <c r="X17426"/>
      <c r="Y17426"/>
      <c r="Z17426"/>
      <c r="AA17426"/>
    </row>
    <row r="17427" spans="24:27" x14ac:dyDescent="0.25">
      <c r="X17427"/>
      <c r="Y17427"/>
      <c r="Z17427"/>
      <c r="AA17427"/>
    </row>
    <row r="17428" spans="24:27" x14ac:dyDescent="0.25">
      <c r="X17428"/>
      <c r="Y17428"/>
      <c r="Z17428"/>
      <c r="AA17428"/>
    </row>
    <row r="17429" spans="24:27" x14ac:dyDescent="0.25">
      <c r="X17429"/>
      <c r="Y17429"/>
      <c r="Z17429"/>
      <c r="AA17429"/>
    </row>
    <row r="17430" spans="24:27" x14ac:dyDescent="0.25">
      <c r="X17430"/>
      <c r="Y17430"/>
      <c r="Z17430"/>
      <c r="AA17430"/>
    </row>
    <row r="17431" spans="24:27" x14ac:dyDescent="0.25">
      <c r="X17431"/>
      <c r="Y17431"/>
      <c r="Z17431"/>
      <c r="AA17431"/>
    </row>
    <row r="17432" spans="24:27" x14ac:dyDescent="0.25">
      <c r="X17432"/>
      <c r="Y17432"/>
      <c r="Z17432"/>
      <c r="AA17432"/>
    </row>
    <row r="17433" spans="24:27" x14ac:dyDescent="0.25">
      <c r="X17433"/>
      <c r="Y17433"/>
      <c r="Z17433"/>
      <c r="AA17433"/>
    </row>
    <row r="17434" spans="24:27" x14ac:dyDescent="0.25">
      <c r="X17434"/>
      <c r="Y17434"/>
      <c r="Z17434"/>
      <c r="AA17434"/>
    </row>
    <row r="17435" spans="24:27" x14ac:dyDescent="0.25">
      <c r="X17435"/>
      <c r="Y17435"/>
      <c r="Z17435"/>
      <c r="AA17435"/>
    </row>
    <row r="17436" spans="24:27" x14ac:dyDescent="0.25">
      <c r="X17436"/>
      <c r="Y17436"/>
      <c r="Z17436"/>
      <c r="AA17436"/>
    </row>
    <row r="17437" spans="24:27" x14ac:dyDescent="0.25">
      <c r="X17437"/>
      <c r="Y17437"/>
      <c r="Z17437"/>
      <c r="AA17437"/>
    </row>
    <row r="17438" spans="24:27" x14ac:dyDescent="0.25">
      <c r="X17438"/>
      <c r="Y17438"/>
      <c r="Z17438"/>
      <c r="AA17438"/>
    </row>
    <row r="17439" spans="24:27" x14ac:dyDescent="0.25">
      <c r="X17439"/>
      <c r="Y17439"/>
      <c r="Z17439"/>
      <c r="AA17439"/>
    </row>
    <row r="17440" spans="24:27" x14ac:dyDescent="0.25">
      <c r="X17440"/>
      <c r="Y17440"/>
      <c r="Z17440"/>
      <c r="AA17440"/>
    </row>
    <row r="17441" spans="24:27" x14ac:dyDescent="0.25">
      <c r="X17441"/>
      <c r="Y17441"/>
      <c r="Z17441"/>
      <c r="AA17441"/>
    </row>
    <row r="17442" spans="24:27" x14ac:dyDescent="0.25">
      <c r="X17442"/>
      <c r="Y17442"/>
      <c r="Z17442"/>
      <c r="AA17442"/>
    </row>
    <row r="17443" spans="24:27" x14ac:dyDescent="0.25">
      <c r="X17443"/>
      <c r="Y17443"/>
      <c r="Z17443"/>
      <c r="AA17443"/>
    </row>
    <row r="17444" spans="24:27" x14ac:dyDescent="0.25">
      <c r="X17444"/>
      <c r="Y17444"/>
      <c r="Z17444"/>
      <c r="AA17444"/>
    </row>
    <row r="17445" spans="24:27" x14ac:dyDescent="0.25">
      <c r="X17445"/>
      <c r="Y17445"/>
      <c r="Z17445"/>
      <c r="AA17445"/>
    </row>
    <row r="17446" spans="24:27" x14ac:dyDescent="0.25">
      <c r="X17446"/>
      <c r="Y17446"/>
      <c r="Z17446"/>
      <c r="AA17446"/>
    </row>
    <row r="17447" spans="24:27" x14ac:dyDescent="0.25">
      <c r="X17447"/>
      <c r="Y17447"/>
      <c r="Z17447"/>
      <c r="AA17447"/>
    </row>
    <row r="17448" spans="24:27" x14ac:dyDescent="0.25">
      <c r="X17448"/>
      <c r="Y17448"/>
      <c r="Z17448"/>
      <c r="AA17448"/>
    </row>
    <row r="17449" spans="24:27" x14ac:dyDescent="0.25">
      <c r="X17449"/>
      <c r="Y17449"/>
      <c r="Z17449"/>
      <c r="AA17449"/>
    </row>
    <row r="17450" spans="24:27" x14ac:dyDescent="0.25">
      <c r="X17450"/>
      <c r="Y17450"/>
      <c r="Z17450"/>
      <c r="AA17450"/>
    </row>
    <row r="17451" spans="24:27" x14ac:dyDescent="0.25">
      <c r="X17451"/>
      <c r="Y17451"/>
      <c r="Z17451"/>
      <c r="AA17451"/>
    </row>
    <row r="17452" spans="24:27" x14ac:dyDescent="0.25">
      <c r="X17452"/>
      <c r="Y17452"/>
      <c r="Z17452"/>
      <c r="AA17452"/>
    </row>
    <row r="17453" spans="24:27" x14ac:dyDescent="0.25">
      <c r="X17453"/>
      <c r="Y17453"/>
      <c r="Z17453"/>
      <c r="AA17453"/>
    </row>
    <row r="17454" spans="24:27" x14ac:dyDescent="0.25">
      <c r="X17454"/>
      <c r="Y17454"/>
      <c r="Z17454"/>
      <c r="AA17454"/>
    </row>
    <row r="17455" spans="24:27" x14ac:dyDescent="0.25">
      <c r="X17455"/>
      <c r="Y17455"/>
      <c r="Z17455"/>
      <c r="AA17455"/>
    </row>
    <row r="17456" spans="24:27" x14ac:dyDescent="0.25">
      <c r="X17456"/>
      <c r="Y17456"/>
      <c r="Z17456"/>
      <c r="AA17456"/>
    </row>
    <row r="17457" spans="24:27" x14ac:dyDescent="0.25">
      <c r="X17457"/>
      <c r="Y17457"/>
      <c r="Z17457"/>
      <c r="AA17457"/>
    </row>
    <row r="17458" spans="24:27" x14ac:dyDescent="0.25">
      <c r="X17458"/>
      <c r="Y17458"/>
      <c r="Z17458"/>
      <c r="AA17458"/>
    </row>
    <row r="17459" spans="24:27" x14ac:dyDescent="0.25">
      <c r="X17459"/>
      <c r="Y17459"/>
      <c r="Z17459"/>
      <c r="AA17459"/>
    </row>
    <row r="17460" spans="24:27" x14ac:dyDescent="0.25">
      <c r="X17460"/>
      <c r="Y17460"/>
      <c r="Z17460"/>
      <c r="AA17460"/>
    </row>
    <row r="17461" spans="24:27" x14ac:dyDescent="0.25">
      <c r="X17461"/>
      <c r="Y17461"/>
      <c r="Z17461"/>
      <c r="AA17461"/>
    </row>
    <row r="17462" spans="24:27" x14ac:dyDescent="0.25">
      <c r="X17462"/>
      <c r="Y17462"/>
      <c r="Z17462"/>
      <c r="AA17462"/>
    </row>
    <row r="17463" spans="24:27" x14ac:dyDescent="0.25">
      <c r="X17463"/>
      <c r="Y17463"/>
      <c r="Z17463"/>
      <c r="AA17463"/>
    </row>
    <row r="17464" spans="24:27" x14ac:dyDescent="0.25">
      <c r="X17464"/>
      <c r="Y17464"/>
      <c r="Z17464"/>
      <c r="AA17464"/>
    </row>
    <row r="17465" spans="24:27" x14ac:dyDescent="0.25">
      <c r="X17465"/>
      <c r="Y17465"/>
      <c r="Z17465"/>
      <c r="AA17465"/>
    </row>
    <row r="17466" spans="24:27" x14ac:dyDescent="0.25">
      <c r="X17466"/>
      <c r="Y17466"/>
      <c r="Z17466"/>
      <c r="AA17466"/>
    </row>
    <row r="17467" spans="24:27" x14ac:dyDescent="0.25">
      <c r="X17467"/>
      <c r="Y17467"/>
      <c r="Z17467"/>
      <c r="AA17467"/>
    </row>
    <row r="17468" spans="24:27" x14ac:dyDescent="0.25">
      <c r="X17468"/>
      <c r="Y17468"/>
      <c r="Z17468"/>
      <c r="AA17468"/>
    </row>
    <row r="17469" spans="24:27" x14ac:dyDescent="0.25">
      <c r="X17469"/>
      <c r="Y17469"/>
      <c r="Z17469"/>
      <c r="AA17469"/>
    </row>
    <row r="17470" spans="24:27" x14ac:dyDescent="0.25">
      <c r="X17470"/>
      <c r="Y17470"/>
      <c r="Z17470"/>
      <c r="AA17470"/>
    </row>
    <row r="17471" spans="24:27" x14ac:dyDescent="0.25">
      <c r="X17471"/>
      <c r="Y17471"/>
      <c r="Z17471"/>
      <c r="AA17471"/>
    </row>
    <row r="17472" spans="24:27" x14ac:dyDescent="0.25">
      <c r="X17472"/>
      <c r="Y17472"/>
      <c r="Z17472"/>
      <c r="AA17472"/>
    </row>
    <row r="17473" spans="24:27" x14ac:dyDescent="0.25">
      <c r="X17473"/>
      <c r="Y17473"/>
      <c r="Z17473"/>
      <c r="AA17473"/>
    </row>
    <row r="17474" spans="24:27" x14ac:dyDescent="0.25">
      <c r="X17474"/>
      <c r="Y17474"/>
      <c r="Z17474"/>
      <c r="AA17474"/>
    </row>
    <row r="17475" spans="24:27" x14ac:dyDescent="0.25">
      <c r="X17475"/>
      <c r="Y17475"/>
      <c r="Z17475"/>
      <c r="AA17475"/>
    </row>
    <row r="17476" spans="24:27" x14ac:dyDescent="0.25">
      <c r="X17476"/>
      <c r="Y17476"/>
      <c r="Z17476"/>
      <c r="AA17476"/>
    </row>
    <row r="17477" spans="24:27" x14ac:dyDescent="0.25">
      <c r="X17477"/>
      <c r="Y17477"/>
      <c r="Z17477"/>
      <c r="AA17477"/>
    </row>
    <row r="17478" spans="24:27" x14ac:dyDescent="0.25">
      <c r="X17478"/>
      <c r="Y17478"/>
      <c r="Z17478"/>
      <c r="AA17478"/>
    </row>
    <row r="17479" spans="24:27" x14ac:dyDescent="0.25">
      <c r="X17479"/>
      <c r="Y17479"/>
      <c r="Z17479"/>
      <c r="AA17479"/>
    </row>
    <row r="17480" spans="24:27" x14ac:dyDescent="0.25">
      <c r="X17480"/>
      <c r="Y17480"/>
      <c r="Z17480"/>
      <c r="AA17480"/>
    </row>
    <row r="17481" spans="24:27" x14ac:dyDescent="0.25">
      <c r="X17481"/>
      <c r="Y17481"/>
      <c r="Z17481"/>
      <c r="AA17481"/>
    </row>
    <row r="17482" spans="24:27" x14ac:dyDescent="0.25">
      <c r="X17482"/>
      <c r="Y17482"/>
      <c r="Z17482"/>
      <c r="AA17482"/>
    </row>
    <row r="17483" spans="24:27" x14ac:dyDescent="0.25">
      <c r="X17483"/>
      <c r="Y17483"/>
      <c r="Z17483"/>
      <c r="AA17483"/>
    </row>
    <row r="17484" spans="24:27" x14ac:dyDescent="0.25">
      <c r="X17484"/>
      <c r="Y17484"/>
      <c r="Z17484"/>
      <c r="AA17484"/>
    </row>
    <row r="17485" spans="24:27" x14ac:dyDescent="0.25">
      <c r="X17485"/>
      <c r="Y17485"/>
      <c r="Z17485"/>
      <c r="AA17485"/>
    </row>
    <row r="17486" spans="24:27" x14ac:dyDescent="0.25">
      <c r="X17486"/>
      <c r="Y17486"/>
      <c r="Z17486"/>
      <c r="AA17486"/>
    </row>
    <row r="17487" spans="24:27" x14ac:dyDescent="0.25">
      <c r="X17487"/>
      <c r="Y17487"/>
      <c r="Z17487"/>
      <c r="AA17487"/>
    </row>
    <row r="17488" spans="24:27" x14ac:dyDescent="0.25">
      <c r="X17488"/>
      <c r="Y17488"/>
      <c r="Z17488"/>
      <c r="AA17488"/>
    </row>
    <row r="17489" spans="24:27" x14ac:dyDescent="0.25">
      <c r="X17489"/>
      <c r="Y17489"/>
      <c r="Z17489"/>
      <c r="AA17489"/>
    </row>
    <row r="17490" spans="24:27" x14ac:dyDescent="0.25">
      <c r="X17490"/>
      <c r="Y17490"/>
      <c r="Z17490"/>
      <c r="AA17490"/>
    </row>
    <row r="17491" spans="24:27" x14ac:dyDescent="0.25">
      <c r="X17491"/>
      <c r="Y17491"/>
      <c r="Z17491"/>
      <c r="AA17491"/>
    </row>
    <row r="17492" spans="24:27" x14ac:dyDescent="0.25">
      <c r="X17492"/>
      <c r="Y17492"/>
      <c r="Z17492"/>
      <c r="AA17492"/>
    </row>
    <row r="17493" spans="24:27" x14ac:dyDescent="0.25">
      <c r="X17493"/>
      <c r="Y17493"/>
      <c r="Z17493"/>
      <c r="AA17493"/>
    </row>
    <row r="17494" spans="24:27" x14ac:dyDescent="0.25">
      <c r="X17494"/>
      <c r="Y17494"/>
      <c r="Z17494"/>
      <c r="AA17494"/>
    </row>
    <row r="17495" spans="24:27" x14ac:dyDescent="0.25">
      <c r="X17495"/>
      <c r="Y17495"/>
      <c r="Z17495"/>
      <c r="AA17495"/>
    </row>
    <row r="17496" spans="24:27" x14ac:dyDescent="0.25">
      <c r="X17496"/>
      <c r="Y17496"/>
      <c r="Z17496"/>
      <c r="AA17496"/>
    </row>
    <row r="17497" spans="24:27" x14ac:dyDescent="0.25">
      <c r="X17497"/>
      <c r="Y17497"/>
      <c r="Z17497"/>
      <c r="AA17497"/>
    </row>
    <row r="17498" spans="24:27" x14ac:dyDescent="0.25">
      <c r="X17498"/>
      <c r="Y17498"/>
      <c r="Z17498"/>
      <c r="AA17498"/>
    </row>
    <row r="17499" spans="24:27" x14ac:dyDescent="0.25">
      <c r="X17499"/>
      <c r="Y17499"/>
      <c r="Z17499"/>
      <c r="AA17499"/>
    </row>
    <row r="17500" spans="24:27" x14ac:dyDescent="0.25">
      <c r="X17500"/>
      <c r="Y17500"/>
      <c r="Z17500"/>
      <c r="AA17500"/>
    </row>
    <row r="17501" spans="24:27" x14ac:dyDescent="0.25">
      <c r="X17501"/>
      <c r="Y17501"/>
      <c r="Z17501"/>
      <c r="AA17501"/>
    </row>
    <row r="17502" spans="24:27" x14ac:dyDescent="0.25">
      <c r="X17502"/>
      <c r="Y17502"/>
      <c r="Z17502"/>
      <c r="AA17502"/>
    </row>
    <row r="17503" spans="24:27" x14ac:dyDescent="0.25">
      <c r="X17503"/>
      <c r="Y17503"/>
      <c r="Z17503"/>
      <c r="AA17503"/>
    </row>
    <row r="17504" spans="24:27" x14ac:dyDescent="0.25">
      <c r="X17504"/>
      <c r="Y17504"/>
      <c r="Z17504"/>
      <c r="AA17504"/>
    </row>
    <row r="17505" spans="24:27" x14ac:dyDescent="0.25">
      <c r="X17505"/>
      <c r="Y17505"/>
      <c r="Z17505"/>
      <c r="AA17505"/>
    </row>
    <row r="17506" spans="24:27" x14ac:dyDescent="0.25">
      <c r="X17506"/>
      <c r="Y17506"/>
      <c r="Z17506"/>
      <c r="AA17506"/>
    </row>
    <row r="17507" spans="24:27" x14ac:dyDescent="0.25">
      <c r="X17507"/>
      <c r="Y17507"/>
      <c r="Z17507"/>
      <c r="AA17507"/>
    </row>
    <row r="17508" spans="24:27" x14ac:dyDescent="0.25">
      <c r="X17508"/>
      <c r="Y17508"/>
      <c r="Z17508"/>
      <c r="AA17508"/>
    </row>
    <row r="17509" spans="24:27" x14ac:dyDescent="0.25">
      <c r="X17509"/>
      <c r="Y17509"/>
      <c r="Z17509"/>
      <c r="AA17509"/>
    </row>
    <row r="17510" spans="24:27" x14ac:dyDescent="0.25">
      <c r="X17510"/>
      <c r="Y17510"/>
      <c r="Z17510"/>
      <c r="AA17510"/>
    </row>
    <row r="17511" spans="24:27" x14ac:dyDescent="0.25">
      <c r="X17511"/>
      <c r="Y17511"/>
      <c r="Z17511"/>
      <c r="AA17511"/>
    </row>
    <row r="17512" spans="24:27" x14ac:dyDescent="0.25">
      <c r="X17512"/>
      <c r="Y17512"/>
      <c r="Z17512"/>
      <c r="AA17512"/>
    </row>
    <row r="17513" spans="24:27" x14ac:dyDescent="0.25">
      <c r="X17513"/>
      <c r="Y17513"/>
      <c r="Z17513"/>
      <c r="AA17513"/>
    </row>
    <row r="17514" spans="24:27" x14ac:dyDescent="0.25">
      <c r="X17514"/>
      <c r="Y17514"/>
      <c r="Z17514"/>
      <c r="AA17514"/>
    </row>
    <row r="17515" spans="24:27" x14ac:dyDescent="0.25">
      <c r="X17515"/>
      <c r="Y17515"/>
      <c r="Z17515"/>
      <c r="AA17515"/>
    </row>
    <row r="17516" spans="24:27" x14ac:dyDescent="0.25">
      <c r="X17516"/>
      <c r="Y17516"/>
      <c r="Z17516"/>
      <c r="AA17516"/>
    </row>
    <row r="17517" spans="24:27" x14ac:dyDescent="0.25">
      <c r="X17517"/>
      <c r="Y17517"/>
      <c r="Z17517"/>
      <c r="AA17517"/>
    </row>
    <row r="17518" spans="24:27" x14ac:dyDescent="0.25">
      <c r="X17518"/>
      <c r="Y17518"/>
      <c r="Z17518"/>
      <c r="AA17518"/>
    </row>
    <row r="17519" spans="24:27" x14ac:dyDescent="0.25">
      <c r="X17519"/>
      <c r="Y17519"/>
      <c r="Z17519"/>
      <c r="AA17519"/>
    </row>
    <row r="17520" spans="24:27" x14ac:dyDescent="0.25">
      <c r="X17520"/>
      <c r="Y17520"/>
      <c r="Z17520"/>
      <c r="AA17520"/>
    </row>
    <row r="17521" spans="24:27" x14ac:dyDescent="0.25">
      <c r="X17521"/>
      <c r="Y17521"/>
      <c r="Z17521"/>
      <c r="AA17521"/>
    </row>
    <row r="17522" spans="24:27" x14ac:dyDescent="0.25">
      <c r="X17522"/>
      <c r="Y17522"/>
      <c r="Z17522"/>
      <c r="AA17522"/>
    </row>
    <row r="17523" spans="24:27" x14ac:dyDescent="0.25">
      <c r="X17523"/>
      <c r="Y17523"/>
      <c r="Z17523"/>
      <c r="AA17523"/>
    </row>
    <row r="17524" spans="24:27" x14ac:dyDescent="0.25">
      <c r="X17524"/>
      <c r="Y17524"/>
      <c r="Z17524"/>
      <c r="AA17524"/>
    </row>
    <row r="17525" spans="24:27" x14ac:dyDescent="0.25">
      <c r="X17525"/>
      <c r="Y17525"/>
      <c r="Z17525"/>
      <c r="AA17525"/>
    </row>
    <row r="17526" spans="24:27" x14ac:dyDescent="0.25">
      <c r="X17526"/>
      <c r="Y17526"/>
      <c r="Z17526"/>
      <c r="AA17526"/>
    </row>
    <row r="17527" spans="24:27" x14ac:dyDescent="0.25">
      <c r="X17527"/>
      <c r="Y17527"/>
      <c r="Z17527"/>
      <c r="AA17527"/>
    </row>
    <row r="17528" spans="24:27" x14ac:dyDescent="0.25">
      <c r="X17528"/>
      <c r="Y17528"/>
      <c r="Z17528"/>
      <c r="AA17528"/>
    </row>
    <row r="17529" spans="24:27" x14ac:dyDescent="0.25">
      <c r="X17529"/>
      <c r="Y17529"/>
      <c r="Z17529"/>
      <c r="AA17529"/>
    </row>
    <row r="17530" spans="24:27" x14ac:dyDescent="0.25">
      <c r="X17530"/>
      <c r="Y17530"/>
      <c r="Z17530"/>
      <c r="AA17530"/>
    </row>
    <row r="17531" spans="24:27" x14ac:dyDescent="0.25">
      <c r="X17531"/>
      <c r="Y17531"/>
      <c r="Z17531"/>
      <c r="AA17531"/>
    </row>
    <row r="17532" spans="24:27" x14ac:dyDescent="0.25">
      <c r="X17532"/>
      <c r="Y17532"/>
      <c r="Z17532"/>
      <c r="AA17532"/>
    </row>
    <row r="17533" spans="24:27" x14ac:dyDescent="0.25">
      <c r="X17533"/>
      <c r="Y17533"/>
      <c r="Z17533"/>
      <c r="AA17533"/>
    </row>
    <row r="17534" spans="24:27" x14ac:dyDescent="0.25">
      <c r="X17534"/>
      <c r="Y17534"/>
      <c r="Z17534"/>
      <c r="AA17534"/>
    </row>
    <row r="17535" spans="24:27" x14ac:dyDescent="0.25">
      <c r="X17535"/>
      <c r="Y17535"/>
      <c r="Z17535"/>
      <c r="AA17535"/>
    </row>
    <row r="17536" spans="24:27" x14ac:dyDescent="0.25">
      <c r="X17536"/>
      <c r="Y17536"/>
      <c r="Z17536"/>
      <c r="AA17536"/>
    </row>
    <row r="17537" spans="24:27" x14ac:dyDescent="0.25">
      <c r="X17537"/>
      <c r="Y17537"/>
      <c r="Z17537"/>
      <c r="AA17537"/>
    </row>
    <row r="17538" spans="24:27" x14ac:dyDescent="0.25">
      <c r="X17538"/>
      <c r="Y17538"/>
      <c r="Z17538"/>
      <c r="AA17538"/>
    </row>
    <row r="17539" spans="24:27" x14ac:dyDescent="0.25">
      <c r="X17539"/>
      <c r="Y17539"/>
      <c r="Z17539"/>
      <c r="AA17539"/>
    </row>
    <row r="17540" spans="24:27" x14ac:dyDescent="0.25">
      <c r="X17540"/>
      <c r="Y17540"/>
      <c r="Z17540"/>
      <c r="AA17540"/>
    </row>
    <row r="17541" spans="24:27" x14ac:dyDescent="0.25">
      <c r="X17541"/>
      <c r="Y17541"/>
      <c r="Z17541"/>
      <c r="AA17541"/>
    </row>
    <row r="17542" spans="24:27" x14ac:dyDescent="0.25">
      <c r="X17542"/>
      <c r="Y17542"/>
      <c r="Z17542"/>
      <c r="AA17542"/>
    </row>
    <row r="17543" spans="24:27" x14ac:dyDescent="0.25">
      <c r="X17543"/>
      <c r="Y17543"/>
      <c r="Z17543"/>
      <c r="AA17543"/>
    </row>
    <row r="17544" spans="24:27" x14ac:dyDescent="0.25">
      <c r="X17544"/>
      <c r="Y17544"/>
      <c r="Z17544"/>
      <c r="AA17544"/>
    </row>
    <row r="17545" spans="24:27" x14ac:dyDescent="0.25">
      <c r="X17545"/>
      <c r="Y17545"/>
      <c r="Z17545"/>
      <c r="AA17545"/>
    </row>
    <row r="17546" spans="24:27" x14ac:dyDescent="0.25">
      <c r="X17546"/>
      <c r="Y17546"/>
      <c r="Z17546"/>
      <c r="AA17546"/>
    </row>
    <row r="17547" spans="24:27" x14ac:dyDescent="0.25">
      <c r="X17547"/>
      <c r="Y17547"/>
      <c r="Z17547"/>
      <c r="AA17547"/>
    </row>
    <row r="17548" spans="24:27" x14ac:dyDescent="0.25">
      <c r="X17548"/>
      <c r="Y17548"/>
      <c r="Z17548"/>
      <c r="AA17548"/>
    </row>
    <row r="17549" spans="24:27" x14ac:dyDescent="0.25">
      <c r="X17549"/>
      <c r="Y17549"/>
      <c r="Z17549"/>
      <c r="AA17549"/>
    </row>
    <row r="17550" spans="24:27" x14ac:dyDescent="0.25">
      <c r="X17550"/>
      <c r="Y17550"/>
      <c r="Z17550"/>
      <c r="AA17550"/>
    </row>
    <row r="17551" spans="24:27" x14ac:dyDescent="0.25">
      <c r="X17551"/>
      <c r="Y17551"/>
      <c r="Z17551"/>
      <c r="AA17551"/>
    </row>
    <row r="17552" spans="24:27" x14ac:dyDescent="0.25">
      <c r="X17552"/>
      <c r="Y17552"/>
      <c r="Z17552"/>
      <c r="AA17552"/>
    </row>
    <row r="17553" spans="24:27" x14ac:dyDescent="0.25">
      <c r="X17553"/>
      <c r="Y17553"/>
      <c r="Z17553"/>
      <c r="AA17553"/>
    </row>
    <row r="17554" spans="24:27" x14ac:dyDescent="0.25">
      <c r="X17554"/>
      <c r="Y17554"/>
      <c r="Z17554"/>
      <c r="AA17554"/>
    </row>
    <row r="17555" spans="24:27" x14ac:dyDescent="0.25">
      <c r="X17555"/>
      <c r="Y17555"/>
      <c r="Z17555"/>
      <c r="AA17555"/>
    </row>
    <row r="17556" spans="24:27" x14ac:dyDescent="0.25">
      <c r="X17556"/>
      <c r="Y17556"/>
      <c r="Z17556"/>
      <c r="AA17556"/>
    </row>
    <row r="17557" spans="24:27" x14ac:dyDescent="0.25">
      <c r="X17557"/>
      <c r="Y17557"/>
      <c r="Z17557"/>
      <c r="AA17557"/>
    </row>
    <row r="17558" spans="24:27" x14ac:dyDescent="0.25">
      <c r="X17558"/>
      <c r="Y17558"/>
      <c r="Z17558"/>
      <c r="AA17558"/>
    </row>
    <row r="17559" spans="24:27" x14ac:dyDescent="0.25">
      <c r="X17559"/>
      <c r="Y17559"/>
      <c r="Z17559"/>
      <c r="AA17559"/>
    </row>
    <row r="17560" spans="24:27" x14ac:dyDescent="0.25">
      <c r="X17560"/>
      <c r="Y17560"/>
      <c r="Z17560"/>
      <c r="AA17560"/>
    </row>
    <row r="17561" spans="24:27" x14ac:dyDescent="0.25">
      <c r="X17561"/>
      <c r="Y17561"/>
      <c r="Z17561"/>
      <c r="AA17561"/>
    </row>
    <row r="17562" spans="24:27" x14ac:dyDescent="0.25">
      <c r="X17562"/>
      <c r="Y17562"/>
      <c r="Z17562"/>
      <c r="AA17562"/>
    </row>
    <row r="17563" spans="24:27" x14ac:dyDescent="0.25">
      <c r="X17563"/>
      <c r="Y17563"/>
      <c r="Z17563"/>
      <c r="AA17563"/>
    </row>
    <row r="17564" spans="24:27" x14ac:dyDescent="0.25">
      <c r="X17564"/>
      <c r="Y17564"/>
      <c r="Z17564"/>
      <c r="AA17564"/>
    </row>
    <row r="17565" spans="24:27" x14ac:dyDescent="0.25">
      <c r="X17565"/>
      <c r="Y17565"/>
      <c r="Z17565"/>
      <c r="AA17565"/>
    </row>
    <row r="17566" spans="24:27" x14ac:dyDescent="0.25">
      <c r="X17566"/>
      <c r="Y17566"/>
      <c r="Z17566"/>
      <c r="AA17566"/>
    </row>
    <row r="17567" spans="24:27" x14ac:dyDescent="0.25">
      <c r="X17567"/>
      <c r="Y17567"/>
      <c r="Z17567"/>
      <c r="AA17567"/>
    </row>
    <row r="17568" spans="24:27" x14ac:dyDescent="0.25">
      <c r="X17568"/>
      <c r="Y17568"/>
      <c r="Z17568"/>
      <c r="AA17568"/>
    </row>
    <row r="17569" spans="24:27" x14ac:dyDescent="0.25">
      <c r="X17569"/>
      <c r="Y17569"/>
      <c r="Z17569"/>
      <c r="AA17569"/>
    </row>
    <row r="17570" spans="24:27" x14ac:dyDescent="0.25">
      <c r="X17570"/>
      <c r="Y17570"/>
      <c r="Z17570"/>
      <c r="AA17570"/>
    </row>
    <row r="17571" spans="24:27" x14ac:dyDescent="0.25">
      <c r="X17571"/>
      <c r="Y17571"/>
      <c r="Z17571"/>
      <c r="AA17571"/>
    </row>
    <row r="17572" spans="24:27" x14ac:dyDescent="0.25">
      <c r="X17572"/>
      <c r="Y17572"/>
      <c r="Z17572"/>
      <c r="AA17572"/>
    </row>
    <row r="17573" spans="24:27" x14ac:dyDescent="0.25">
      <c r="X17573"/>
      <c r="Y17573"/>
      <c r="Z17573"/>
      <c r="AA17573"/>
    </row>
    <row r="17574" spans="24:27" x14ac:dyDescent="0.25">
      <c r="X17574"/>
      <c r="Y17574"/>
      <c r="Z17574"/>
      <c r="AA17574"/>
    </row>
    <row r="17575" spans="24:27" x14ac:dyDescent="0.25">
      <c r="X17575"/>
      <c r="Y17575"/>
      <c r="Z17575"/>
      <c r="AA17575"/>
    </row>
    <row r="17576" spans="24:27" x14ac:dyDescent="0.25">
      <c r="X17576"/>
      <c r="Y17576"/>
      <c r="Z17576"/>
      <c r="AA17576"/>
    </row>
    <row r="17577" spans="24:27" x14ac:dyDescent="0.25">
      <c r="X17577"/>
      <c r="Y17577"/>
      <c r="Z17577"/>
      <c r="AA17577"/>
    </row>
    <row r="17578" spans="24:27" x14ac:dyDescent="0.25">
      <c r="X17578"/>
      <c r="Y17578"/>
      <c r="Z17578"/>
      <c r="AA17578"/>
    </row>
    <row r="17579" spans="24:27" x14ac:dyDescent="0.25">
      <c r="X17579"/>
      <c r="Y17579"/>
      <c r="Z17579"/>
      <c r="AA17579"/>
    </row>
    <row r="17580" spans="24:27" x14ac:dyDescent="0.25">
      <c r="X17580"/>
      <c r="Y17580"/>
      <c r="Z17580"/>
      <c r="AA17580"/>
    </row>
    <row r="17581" spans="24:27" x14ac:dyDescent="0.25">
      <c r="X17581"/>
      <c r="Y17581"/>
      <c r="Z17581"/>
      <c r="AA17581"/>
    </row>
    <row r="17582" spans="24:27" x14ac:dyDescent="0.25">
      <c r="X17582"/>
      <c r="Y17582"/>
      <c r="Z17582"/>
      <c r="AA17582"/>
    </row>
    <row r="17583" spans="24:27" x14ac:dyDescent="0.25">
      <c r="X17583"/>
      <c r="Y17583"/>
      <c r="Z17583"/>
      <c r="AA17583"/>
    </row>
    <row r="17584" spans="24:27" x14ac:dyDescent="0.25">
      <c r="X17584"/>
      <c r="Y17584"/>
      <c r="Z17584"/>
      <c r="AA17584"/>
    </row>
    <row r="17585" spans="24:27" x14ac:dyDescent="0.25">
      <c r="X17585"/>
      <c r="Y17585"/>
      <c r="Z17585"/>
      <c r="AA17585"/>
    </row>
    <row r="17586" spans="24:27" x14ac:dyDescent="0.25">
      <c r="X17586"/>
      <c r="Y17586"/>
      <c r="Z17586"/>
      <c r="AA17586"/>
    </row>
    <row r="17587" spans="24:27" x14ac:dyDescent="0.25">
      <c r="X17587"/>
      <c r="Y17587"/>
      <c r="Z17587"/>
      <c r="AA17587"/>
    </row>
    <row r="17588" spans="24:27" x14ac:dyDescent="0.25">
      <c r="X17588"/>
      <c r="Y17588"/>
      <c r="Z17588"/>
      <c r="AA17588"/>
    </row>
    <row r="17589" spans="24:27" x14ac:dyDescent="0.25">
      <c r="X17589"/>
      <c r="Y17589"/>
      <c r="Z17589"/>
      <c r="AA17589"/>
    </row>
    <row r="17590" spans="24:27" x14ac:dyDescent="0.25">
      <c r="X17590"/>
      <c r="Y17590"/>
      <c r="Z17590"/>
      <c r="AA17590"/>
    </row>
    <row r="17591" spans="24:27" x14ac:dyDescent="0.25">
      <c r="X17591"/>
      <c r="Y17591"/>
      <c r="Z17591"/>
      <c r="AA17591"/>
    </row>
    <row r="17592" spans="24:27" x14ac:dyDescent="0.25">
      <c r="X17592"/>
      <c r="Y17592"/>
      <c r="Z17592"/>
      <c r="AA17592"/>
    </row>
    <row r="17593" spans="24:27" x14ac:dyDescent="0.25">
      <c r="X17593"/>
      <c r="Y17593"/>
      <c r="Z17593"/>
      <c r="AA17593"/>
    </row>
    <row r="17594" spans="24:27" x14ac:dyDescent="0.25">
      <c r="X17594"/>
      <c r="Y17594"/>
      <c r="Z17594"/>
      <c r="AA17594"/>
    </row>
    <row r="17595" spans="24:27" x14ac:dyDescent="0.25">
      <c r="X17595"/>
      <c r="Y17595"/>
      <c r="Z17595"/>
      <c r="AA17595"/>
    </row>
    <row r="17596" spans="24:27" x14ac:dyDescent="0.25">
      <c r="X17596"/>
      <c r="Y17596"/>
      <c r="Z17596"/>
      <c r="AA17596"/>
    </row>
    <row r="17597" spans="24:27" x14ac:dyDescent="0.25">
      <c r="X17597"/>
      <c r="Y17597"/>
      <c r="Z17597"/>
      <c r="AA17597"/>
    </row>
    <row r="17598" spans="24:27" x14ac:dyDescent="0.25">
      <c r="X17598"/>
      <c r="Y17598"/>
      <c r="Z17598"/>
      <c r="AA17598"/>
    </row>
    <row r="17599" spans="24:27" x14ac:dyDescent="0.25">
      <c r="X17599"/>
      <c r="Y17599"/>
      <c r="Z17599"/>
      <c r="AA17599"/>
    </row>
    <row r="17600" spans="24:27" x14ac:dyDescent="0.25">
      <c r="X17600"/>
      <c r="Y17600"/>
      <c r="Z17600"/>
      <c r="AA17600"/>
    </row>
    <row r="17601" spans="24:27" x14ac:dyDescent="0.25">
      <c r="X17601"/>
      <c r="Y17601"/>
      <c r="Z17601"/>
      <c r="AA17601"/>
    </row>
    <row r="17602" spans="24:27" x14ac:dyDescent="0.25">
      <c r="X17602"/>
      <c r="Y17602"/>
      <c r="Z17602"/>
      <c r="AA17602"/>
    </row>
    <row r="17603" spans="24:27" x14ac:dyDescent="0.25">
      <c r="X17603"/>
      <c r="Y17603"/>
      <c r="Z17603"/>
      <c r="AA17603"/>
    </row>
    <row r="17604" spans="24:27" x14ac:dyDescent="0.25">
      <c r="X17604"/>
      <c r="Y17604"/>
      <c r="Z17604"/>
      <c r="AA17604"/>
    </row>
    <row r="17605" spans="24:27" x14ac:dyDescent="0.25">
      <c r="X17605"/>
      <c r="Y17605"/>
      <c r="Z17605"/>
      <c r="AA17605"/>
    </row>
    <row r="17606" spans="24:27" x14ac:dyDescent="0.25">
      <c r="X17606"/>
      <c r="Y17606"/>
      <c r="Z17606"/>
      <c r="AA17606"/>
    </row>
    <row r="17607" spans="24:27" x14ac:dyDescent="0.25">
      <c r="X17607"/>
      <c r="Y17607"/>
      <c r="Z17607"/>
      <c r="AA17607"/>
    </row>
    <row r="17608" spans="24:27" x14ac:dyDescent="0.25">
      <c r="X17608"/>
      <c r="Y17608"/>
      <c r="Z17608"/>
      <c r="AA17608"/>
    </row>
    <row r="17609" spans="24:27" x14ac:dyDescent="0.25">
      <c r="X17609"/>
      <c r="Y17609"/>
      <c r="Z17609"/>
      <c r="AA17609"/>
    </row>
    <row r="17610" spans="24:27" x14ac:dyDescent="0.25">
      <c r="X17610"/>
      <c r="Y17610"/>
      <c r="Z17610"/>
      <c r="AA17610"/>
    </row>
    <row r="17611" spans="24:27" x14ac:dyDescent="0.25">
      <c r="X17611"/>
      <c r="Y17611"/>
      <c r="Z17611"/>
      <c r="AA17611"/>
    </row>
    <row r="17612" spans="24:27" x14ac:dyDescent="0.25">
      <c r="X17612"/>
      <c r="Y17612"/>
      <c r="Z17612"/>
      <c r="AA17612"/>
    </row>
    <row r="17613" spans="24:27" x14ac:dyDescent="0.25">
      <c r="X17613"/>
      <c r="Y17613"/>
      <c r="Z17613"/>
      <c r="AA17613"/>
    </row>
    <row r="17614" spans="24:27" x14ac:dyDescent="0.25">
      <c r="X17614"/>
      <c r="Y17614"/>
      <c r="Z17614"/>
      <c r="AA17614"/>
    </row>
    <row r="17615" spans="24:27" x14ac:dyDescent="0.25">
      <c r="X17615"/>
      <c r="Y17615"/>
      <c r="Z17615"/>
      <c r="AA17615"/>
    </row>
    <row r="17616" spans="24:27" x14ac:dyDescent="0.25">
      <c r="X17616"/>
      <c r="Y17616"/>
      <c r="Z17616"/>
      <c r="AA17616"/>
    </row>
    <row r="17617" spans="24:27" x14ac:dyDescent="0.25">
      <c r="X17617"/>
      <c r="Y17617"/>
      <c r="Z17617"/>
      <c r="AA17617"/>
    </row>
    <row r="17618" spans="24:27" x14ac:dyDescent="0.25">
      <c r="X17618"/>
      <c r="Y17618"/>
      <c r="Z17618"/>
      <c r="AA17618"/>
    </row>
    <row r="17619" spans="24:27" x14ac:dyDescent="0.25">
      <c r="X17619"/>
      <c r="Y17619"/>
      <c r="Z17619"/>
      <c r="AA17619"/>
    </row>
    <row r="17620" spans="24:27" x14ac:dyDescent="0.25">
      <c r="X17620"/>
      <c r="Y17620"/>
      <c r="Z17620"/>
      <c r="AA17620"/>
    </row>
    <row r="17621" spans="24:27" x14ac:dyDescent="0.25">
      <c r="X17621"/>
      <c r="Y17621"/>
      <c r="Z17621"/>
      <c r="AA17621"/>
    </row>
    <row r="17622" spans="24:27" x14ac:dyDescent="0.25">
      <c r="X17622"/>
      <c r="Y17622"/>
      <c r="Z17622"/>
      <c r="AA17622"/>
    </row>
    <row r="17623" spans="24:27" x14ac:dyDescent="0.25">
      <c r="X17623"/>
      <c r="Y17623"/>
      <c r="Z17623"/>
      <c r="AA17623"/>
    </row>
    <row r="17624" spans="24:27" x14ac:dyDescent="0.25">
      <c r="X17624"/>
      <c r="Y17624"/>
      <c r="Z17624"/>
      <c r="AA17624"/>
    </row>
    <row r="17625" spans="24:27" x14ac:dyDescent="0.25">
      <c r="X17625"/>
      <c r="Y17625"/>
      <c r="Z17625"/>
      <c r="AA17625"/>
    </row>
    <row r="17626" spans="24:27" x14ac:dyDescent="0.25">
      <c r="X17626"/>
      <c r="Y17626"/>
      <c r="Z17626"/>
      <c r="AA17626"/>
    </row>
    <row r="17627" spans="24:27" x14ac:dyDescent="0.25">
      <c r="X17627"/>
      <c r="Y17627"/>
      <c r="Z17627"/>
      <c r="AA17627"/>
    </row>
    <row r="17628" spans="24:27" x14ac:dyDescent="0.25">
      <c r="X17628"/>
      <c r="Y17628"/>
      <c r="Z17628"/>
      <c r="AA17628"/>
    </row>
    <row r="17629" spans="24:27" x14ac:dyDescent="0.25">
      <c r="X17629"/>
      <c r="Y17629"/>
      <c r="Z17629"/>
      <c r="AA17629"/>
    </row>
    <row r="17630" spans="24:27" x14ac:dyDescent="0.25">
      <c r="X17630"/>
      <c r="Y17630"/>
      <c r="Z17630"/>
      <c r="AA17630"/>
    </row>
    <row r="17631" spans="24:27" x14ac:dyDescent="0.25">
      <c r="X17631"/>
      <c r="Y17631"/>
      <c r="Z17631"/>
      <c r="AA17631"/>
    </row>
    <row r="17632" spans="24:27" x14ac:dyDescent="0.25">
      <c r="X17632"/>
      <c r="Y17632"/>
      <c r="Z17632"/>
      <c r="AA17632"/>
    </row>
    <row r="17633" spans="24:27" x14ac:dyDescent="0.25">
      <c r="X17633"/>
      <c r="Y17633"/>
      <c r="Z17633"/>
      <c r="AA17633"/>
    </row>
    <row r="17634" spans="24:27" x14ac:dyDescent="0.25">
      <c r="X17634"/>
      <c r="Y17634"/>
      <c r="Z17634"/>
      <c r="AA17634"/>
    </row>
    <row r="17635" spans="24:27" x14ac:dyDescent="0.25">
      <c r="X17635"/>
      <c r="Y17635"/>
      <c r="Z17635"/>
      <c r="AA17635"/>
    </row>
    <row r="17636" spans="24:27" x14ac:dyDescent="0.25">
      <c r="X17636"/>
      <c r="Y17636"/>
      <c r="Z17636"/>
      <c r="AA17636"/>
    </row>
    <row r="17637" spans="24:27" x14ac:dyDescent="0.25">
      <c r="X17637"/>
      <c r="Y17637"/>
      <c r="Z17637"/>
      <c r="AA17637"/>
    </row>
    <row r="17638" spans="24:27" x14ac:dyDescent="0.25">
      <c r="X17638"/>
      <c r="Y17638"/>
      <c r="Z17638"/>
      <c r="AA17638"/>
    </row>
    <row r="17639" spans="24:27" x14ac:dyDescent="0.25">
      <c r="X17639"/>
      <c r="Y17639"/>
      <c r="Z17639"/>
      <c r="AA17639"/>
    </row>
    <row r="17640" spans="24:27" x14ac:dyDescent="0.25">
      <c r="X17640"/>
      <c r="Y17640"/>
      <c r="Z17640"/>
      <c r="AA17640"/>
    </row>
    <row r="17641" spans="24:27" x14ac:dyDescent="0.25">
      <c r="X17641"/>
      <c r="Y17641"/>
      <c r="Z17641"/>
      <c r="AA17641"/>
    </row>
    <row r="17642" spans="24:27" x14ac:dyDescent="0.25">
      <c r="X17642"/>
      <c r="Y17642"/>
      <c r="Z17642"/>
      <c r="AA17642"/>
    </row>
    <row r="17643" spans="24:27" x14ac:dyDescent="0.25">
      <c r="X17643"/>
      <c r="Y17643"/>
      <c r="Z17643"/>
      <c r="AA17643"/>
    </row>
    <row r="17644" spans="24:27" x14ac:dyDescent="0.25">
      <c r="X17644"/>
      <c r="Y17644"/>
      <c r="Z17644"/>
      <c r="AA17644"/>
    </row>
    <row r="17645" spans="24:27" x14ac:dyDescent="0.25">
      <c r="X17645"/>
      <c r="Y17645"/>
      <c r="Z17645"/>
      <c r="AA17645"/>
    </row>
    <row r="17646" spans="24:27" x14ac:dyDescent="0.25">
      <c r="X17646"/>
      <c r="Y17646"/>
      <c r="Z17646"/>
      <c r="AA17646"/>
    </row>
    <row r="17647" spans="24:27" x14ac:dyDescent="0.25">
      <c r="X17647"/>
      <c r="Y17647"/>
      <c r="Z17647"/>
      <c r="AA17647"/>
    </row>
    <row r="17648" spans="24:27" x14ac:dyDescent="0.25">
      <c r="X17648"/>
      <c r="Y17648"/>
      <c r="Z17648"/>
      <c r="AA17648"/>
    </row>
    <row r="17649" spans="24:27" x14ac:dyDescent="0.25">
      <c r="X17649"/>
      <c r="Y17649"/>
      <c r="Z17649"/>
      <c r="AA17649"/>
    </row>
    <row r="17650" spans="24:27" x14ac:dyDescent="0.25">
      <c r="X17650"/>
      <c r="Y17650"/>
      <c r="Z17650"/>
      <c r="AA17650"/>
    </row>
    <row r="17651" spans="24:27" x14ac:dyDescent="0.25">
      <c r="X17651"/>
      <c r="Y17651"/>
      <c r="Z17651"/>
      <c r="AA17651"/>
    </row>
    <row r="17652" spans="24:27" x14ac:dyDescent="0.25">
      <c r="X17652"/>
      <c r="Y17652"/>
      <c r="Z17652"/>
      <c r="AA17652"/>
    </row>
    <row r="17653" spans="24:27" x14ac:dyDescent="0.25">
      <c r="X17653"/>
      <c r="Y17653"/>
      <c r="Z17653"/>
      <c r="AA17653"/>
    </row>
    <row r="17654" spans="24:27" x14ac:dyDescent="0.25">
      <c r="X17654"/>
      <c r="Y17654"/>
      <c r="Z17654"/>
      <c r="AA17654"/>
    </row>
    <row r="17655" spans="24:27" x14ac:dyDescent="0.25">
      <c r="X17655"/>
      <c r="Y17655"/>
      <c r="Z17655"/>
      <c r="AA17655"/>
    </row>
    <row r="17656" spans="24:27" x14ac:dyDescent="0.25">
      <c r="X17656"/>
      <c r="Y17656"/>
      <c r="Z17656"/>
      <c r="AA17656"/>
    </row>
    <row r="17657" spans="24:27" x14ac:dyDescent="0.25">
      <c r="X17657"/>
      <c r="Y17657"/>
      <c r="Z17657"/>
      <c r="AA17657"/>
    </row>
    <row r="17658" spans="24:27" x14ac:dyDescent="0.25">
      <c r="X17658"/>
      <c r="Y17658"/>
      <c r="Z17658"/>
      <c r="AA17658"/>
    </row>
    <row r="17659" spans="24:27" x14ac:dyDescent="0.25">
      <c r="X17659"/>
      <c r="Y17659"/>
      <c r="Z17659"/>
      <c r="AA17659"/>
    </row>
    <row r="17660" spans="24:27" x14ac:dyDescent="0.25">
      <c r="X17660"/>
      <c r="Y17660"/>
      <c r="Z17660"/>
      <c r="AA17660"/>
    </row>
    <row r="17661" spans="24:27" x14ac:dyDescent="0.25">
      <c r="X17661"/>
      <c r="Y17661"/>
      <c r="Z17661"/>
      <c r="AA17661"/>
    </row>
    <row r="17662" spans="24:27" x14ac:dyDescent="0.25">
      <c r="X17662"/>
      <c r="Y17662"/>
      <c r="Z17662"/>
      <c r="AA17662"/>
    </row>
    <row r="17663" spans="24:27" x14ac:dyDescent="0.25">
      <c r="X17663"/>
      <c r="Y17663"/>
      <c r="Z17663"/>
      <c r="AA17663"/>
    </row>
    <row r="17664" spans="24:27" x14ac:dyDescent="0.25">
      <c r="X17664"/>
      <c r="Y17664"/>
      <c r="Z17664"/>
      <c r="AA17664"/>
    </row>
    <row r="17665" spans="24:27" x14ac:dyDescent="0.25">
      <c r="X17665"/>
      <c r="Y17665"/>
      <c r="Z17665"/>
      <c r="AA17665"/>
    </row>
    <row r="17666" spans="24:27" x14ac:dyDescent="0.25">
      <c r="X17666"/>
      <c r="Y17666"/>
      <c r="Z17666"/>
      <c r="AA17666"/>
    </row>
    <row r="17667" spans="24:27" x14ac:dyDescent="0.25">
      <c r="X17667"/>
      <c r="Y17667"/>
      <c r="Z17667"/>
      <c r="AA17667"/>
    </row>
    <row r="17668" spans="24:27" x14ac:dyDescent="0.25">
      <c r="X17668"/>
      <c r="Y17668"/>
      <c r="Z17668"/>
      <c r="AA17668"/>
    </row>
    <row r="17669" spans="24:27" x14ac:dyDescent="0.25">
      <c r="X17669"/>
      <c r="Y17669"/>
      <c r="Z17669"/>
      <c r="AA17669"/>
    </row>
    <row r="17670" spans="24:27" x14ac:dyDescent="0.25">
      <c r="X17670"/>
      <c r="Y17670"/>
      <c r="Z17670"/>
      <c r="AA17670"/>
    </row>
    <row r="17671" spans="24:27" x14ac:dyDescent="0.25">
      <c r="X17671"/>
      <c r="Y17671"/>
      <c r="Z17671"/>
      <c r="AA17671"/>
    </row>
    <row r="17672" spans="24:27" x14ac:dyDescent="0.25">
      <c r="X17672"/>
      <c r="Y17672"/>
      <c r="Z17672"/>
      <c r="AA17672"/>
    </row>
    <row r="17673" spans="24:27" x14ac:dyDescent="0.25">
      <c r="X17673"/>
      <c r="Y17673"/>
      <c r="Z17673"/>
      <c r="AA17673"/>
    </row>
    <row r="17674" spans="24:27" x14ac:dyDescent="0.25">
      <c r="X17674"/>
      <c r="Y17674"/>
      <c r="Z17674"/>
      <c r="AA17674"/>
    </row>
    <row r="17675" spans="24:27" x14ac:dyDescent="0.25">
      <c r="X17675"/>
      <c r="Y17675"/>
      <c r="Z17675"/>
      <c r="AA17675"/>
    </row>
    <row r="17676" spans="24:27" x14ac:dyDescent="0.25">
      <c r="X17676"/>
      <c r="Y17676"/>
      <c r="Z17676"/>
      <c r="AA17676"/>
    </row>
    <row r="17677" spans="24:27" x14ac:dyDescent="0.25">
      <c r="X17677"/>
      <c r="Y17677"/>
      <c r="Z17677"/>
      <c r="AA17677"/>
    </row>
    <row r="17678" spans="24:27" x14ac:dyDescent="0.25">
      <c r="X17678"/>
      <c r="Y17678"/>
      <c r="Z17678"/>
      <c r="AA17678"/>
    </row>
    <row r="17679" spans="24:27" x14ac:dyDescent="0.25">
      <c r="X17679"/>
      <c r="Y17679"/>
      <c r="Z17679"/>
      <c r="AA17679"/>
    </row>
    <row r="17680" spans="24:27" x14ac:dyDescent="0.25">
      <c r="X17680"/>
      <c r="Y17680"/>
      <c r="Z17680"/>
      <c r="AA17680"/>
    </row>
    <row r="17681" spans="24:27" x14ac:dyDescent="0.25">
      <c r="X17681"/>
      <c r="Y17681"/>
      <c r="Z17681"/>
      <c r="AA17681"/>
    </row>
    <row r="17682" spans="24:27" x14ac:dyDescent="0.25">
      <c r="X17682"/>
      <c r="Y17682"/>
      <c r="Z17682"/>
      <c r="AA17682"/>
    </row>
    <row r="17683" spans="24:27" x14ac:dyDescent="0.25">
      <c r="X17683"/>
      <c r="Y17683"/>
      <c r="Z17683"/>
      <c r="AA17683"/>
    </row>
    <row r="17684" spans="24:27" x14ac:dyDescent="0.25">
      <c r="X17684"/>
      <c r="Y17684"/>
      <c r="Z17684"/>
      <c r="AA17684"/>
    </row>
    <row r="17685" spans="24:27" x14ac:dyDescent="0.25">
      <c r="X17685"/>
      <c r="Y17685"/>
      <c r="Z17685"/>
      <c r="AA17685"/>
    </row>
    <row r="17686" spans="24:27" x14ac:dyDescent="0.25">
      <c r="X17686"/>
      <c r="Y17686"/>
      <c r="Z17686"/>
      <c r="AA17686"/>
    </row>
    <row r="17687" spans="24:27" x14ac:dyDescent="0.25">
      <c r="X17687"/>
      <c r="Y17687"/>
      <c r="Z17687"/>
      <c r="AA17687"/>
    </row>
    <row r="17688" spans="24:27" x14ac:dyDescent="0.25">
      <c r="X17688"/>
      <c r="Y17688"/>
      <c r="Z17688"/>
      <c r="AA17688"/>
    </row>
    <row r="17689" spans="24:27" x14ac:dyDescent="0.25">
      <c r="X17689"/>
      <c r="Y17689"/>
      <c r="Z17689"/>
      <c r="AA17689"/>
    </row>
    <row r="17690" spans="24:27" x14ac:dyDescent="0.25">
      <c r="X17690"/>
      <c r="Y17690"/>
      <c r="Z17690"/>
      <c r="AA17690"/>
    </row>
    <row r="17691" spans="24:27" x14ac:dyDescent="0.25">
      <c r="X17691"/>
      <c r="Y17691"/>
      <c r="Z17691"/>
      <c r="AA17691"/>
    </row>
    <row r="17692" spans="24:27" x14ac:dyDescent="0.25">
      <c r="X17692"/>
      <c r="Y17692"/>
      <c r="Z17692"/>
      <c r="AA17692"/>
    </row>
    <row r="17693" spans="24:27" x14ac:dyDescent="0.25">
      <c r="X17693"/>
      <c r="Y17693"/>
      <c r="Z17693"/>
      <c r="AA17693"/>
    </row>
    <row r="17694" spans="24:27" x14ac:dyDescent="0.25">
      <c r="X17694"/>
      <c r="Y17694"/>
      <c r="Z17694"/>
      <c r="AA17694"/>
    </row>
    <row r="17695" spans="24:27" x14ac:dyDescent="0.25">
      <c r="X17695"/>
      <c r="Y17695"/>
      <c r="Z17695"/>
      <c r="AA17695"/>
    </row>
    <row r="17696" spans="24:27" x14ac:dyDescent="0.25">
      <c r="X17696"/>
      <c r="Y17696"/>
      <c r="Z17696"/>
      <c r="AA17696"/>
    </row>
    <row r="17697" spans="24:27" x14ac:dyDescent="0.25">
      <c r="X17697"/>
      <c r="Y17697"/>
      <c r="Z17697"/>
      <c r="AA17697"/>
    </row>
    <row r="17698" spans="24:27" x14ac:dyDescent="0.25">
      <c r="X17698"/>
      <c r="Y17698"/>
      <c r="Z17698"/>
      <c r="AA17698"/>
    </row>
    <row r="17699" spans="24:27" x14ac:dyDescent="0.25">
      <c r="X17699"/>
      <c r="Y17699"/>
      <c r="Z17699"/>
      <c r="AA17699"/>
    </row>
    <row r="17700" spans="24:27" x14ac:dyDescent="0.25">
      <c r="X17700"/>
      <c r="Y17700"/>
      <c r="Z17700"/>
      <c r="AA17700"/>
    </row>
    <row r="17701" spans="24:27" x14ac:dyDescent="0.25">
      <c r="X17701"/>
      <c r="Y17701"/>
      <c r="Z17701"/>
      <c r="AA17701"/>
    </row>
    <row r="17702" spans="24:27" x14ac:dyDescent="0.25">
      <c r="X17702"/>
      <c r="Y17702"/>
      <c r="Z17702"/>
      <c r="AA17702"/>
    </row>
    <row r="17703" spans="24:27" x14ac:dyDescent="0.25">
      <c r="X17703"/>
      <c r="Y17703"/>
      <c r="Z17703"/>
      <c r="AA17703"/>
    </row>
    <row r="17704" spans="24:27" x14ac:dyDescent="0.25">
      <c r="X17704"/>
      <c r="Y17704"/>
      <c r="Z17704"/>
      <c r="AA17704"/>
    </row>
    <row r="17705" spans="24:27" x14ac:dyDescent="0.25">
      <c r="X17705"/>
      <c r="Y17705"/>
      <c r="Z17705"/>
      <c r="AA17705"/>
    </row>
    <row r="17706" spans="24:27" x14ac:dyDescent="0.25">
      <c r="X17706"/>
      <c r="Y17706"/>
      <c r="Z17706"/>
      <c r="AA17706"/>
    </row>
    <row r="17707" spans="24:27" x14ac:dyDescent="0.25">
      <c r="X17707"/>
      <c r="Y17707"/>
      <c r="Z17707"/>
      <c r="AA17707"/>
    </row>
    <row r="17708" spans="24:27" x14ac:dyDescent="0.25">
      <c r="X17708"/>
      <c r="Y17708"/>
      <c r="Z17708"/>
      <c r="AA17708"/>
    </row>
    <row r="17709" spans="24:27" x14ac:dyDescent="0.25">
      <c r="X17709"/>
      <c r="Y17709"/>
      <c r="Z17709"/>
      <c r="AA17709"/>
    </row>
    <row r="17710" spans="24:27" x14ac:dyDescent="0.25">
      <c r="X17710"/>
      <c r="Y17710"/>
      <c r="Z17710"/>
      <c r="AA17710"/>
    </row>
    <row r="17711" spans="24:27" x14ac:dyDescent="0.25">
      <c r="X17711"/>
      <c r="Y17711"/>
      <c r="Z17711"/>
      <c r="AA17711"/>
    </row>
    <row r="17712" spans="24:27" x14ac:dyDescent="0.25">
      <c r="X17712"/>
      <c r="Y17712"/>
      <c r="Z17712"/>
      <c r="AA17712"/>
    </row>
    <row r="17713" spans="24:27" x14ac:dyDescent="0.25">
      <c r="X17713"/>
      <c r="Y17713"/>
      <c r="Z17713"/>
      <c r="AA17713"/>
    </row>
    <row r="17714" spans="24:27" x14ac:dyDescent="0.25">
      <c r="X17714"/>
      <c r="Y17714"/>
      <c r="Z17714"/>
      <c r="AA17714"/>
    </row>
    <row r="17715" spans="24:27" x14ac:dyDescent="0.25">
      <c r="X17715"/>
      <c r="Y17715"/>
      <c r="Z17715"/>
      <c r="AA17715"/>
    </row>
    <row r="17716" spans="24:27" x14ac:dyDescent="0.25">
      <c r="X17716"/>
      <c r="Y17716"/>
      <c r="Z17716"/>
      <c r="AA17716"/>
    </row>
    <row r="17717" spans="24:27" x14ac:dyDescent="0.25">
      <c r="X17717"/>
      <c r="Y17717"/>
      <c r="Z17717"/>
      <c r="AA17717"/>
    </row>
    <row r="17718" spans="24:27" x14ac:dyDescent="0.25">
      <c r="X17718"/>
      <c r="Y17718"/>
      <c r="Z17718"/>
      <c r="AA17718"/>
    </row>
    <row r="17719" spans="24:27" x14ac:dyDescent="0.25">
      <c r="X17719"/>
      <c r="Y17719"/>
      <c r="Z17719"/>
      <c r="AA17719"/>
    </row>
    <row r="17720" spans="24:27" x14ac:dyDescent="0.25">
      <c r="X17720"/>
      <c r="Y17720"/>
      <c r="Z17720"/>
      <c r="AA17720"/>
    </row>
    <row r="17721" spans="24:27" x14ac:dyDescent="0.25">
      <c r="X17721"/>
      <c r="Y17721"/>
      <c r="Z17721"/>
      <c r="AA17721"/>
    </row>
    <row r="17722" spans="24:27" x14ac:dyDescent="0.25">
      <c r="X17722"/>
      <c r="Y17722"/>
      <c r="Z17722"/>
      <c r="AA17722"/>
    </row>
    <row r="17723" spans="24:27" x14ac:dyDescent="0.25">
      <c r="X17723"/>
      <c r="Y17723"/>
      <c r="Z17723"/>
      <c r="AA17723"/>
    </row>
    <row r="17724" spans="24:27" x14ac:dyDescent="0.25">
      <c r="X17724"/>
      <c r="Y17724"/>
      <c r="Z17724"/>
      <c r="AA17724"/>
    </row>
    <row r="17725" spans="24:27" x14ac:dyDescent="0.25">
      <c r="X17725"/>
      <c r="Y17725"/>
      <c r="Z17725"/>
      <c r="AA17725"/>
    </row>
    <row r="17726" spans="24:27" x14ac:dyDescent="0.25">
      <c r="X17726"/>
      <c r="Y17726"/>
      <c r="Z17726"/>
      <c r="AA17726"/>
    </row>
    <row r="17727" spans="24:27" x14ac:dyDescent="0.25">
      <c r="X17727"/>
      <c r="Y17727"/>
      <c r="Z17727"/>
      <c r="AA17727"/>
    </row>
    <row r="17728" spans="24:27" x14ac:dyDescent="0.25">
      <c r="X17728"/>
      <c r="Y17728"/>
      <c r="Z17728"/>
      <c r="AA17728"/>
    </row>
    <row r="17729" spans="24:27" x14ac:dyDescent="0.25">
      <c r="X17729"/>
      <c r="Y17729"/>
      <c r="Z17729"/>
      <c r="AA17729"/>
    </row>
    <row r="17730" spans="24:27" x14ac:dyDescent="0.25">
      <c r="X17730"/>
      <c r="Y17730"/>
      <c r="Z17730"/>
      <c r="AA17730"/>
    </row>
    <row r="17731" spans="24:27" x14ac:dyDescent="0.25">
      <c r="X17731"/>
      <c r="Y17731"/>
      <c r="Z17731"/>
      <c r="AA17731"/>
    </row>
    <row r="17732" spans="24:27" x14ac:dyDescent="0.25">
      <c r="X17732"/>
      <c r="Y17732"/>
      <c r="Z17732"/>
      <c r="AA17732"/>
    </row>
    <row r="17733" spans="24:27" x14ac:dyDescent="0.25">
      <c r="X17733"/>
      <c r="Y17733"/>
      <c r="Z17733"/>
      <c r="AA17733"/>
    </row>
    <row r="17734" spans="24:27" x14ac:dyDescent="0.25">
      <c r="X17734"/>
      <c r="Y17734"/>
      <c r="Z17734"/>
      <c r="AA17734"/>
    </row>
    <row r="17735" spans="24:27" x14ac:dyDescent="0.25">
      <c r="X17735"/>
      <c r="Y17735"/>
      <c r="Z17735"/>
      <c r="AA17735"/>
    </row>
    <row r="17736" spans="24:27" x14ac:dyDescent="0.25">
      <c r="X17736"/>
      <c r="Y17736"/>
      <c r="Z17736"/>
      <c r="AA17736"/>
    </row>
    <row r="17737" spans="24:27" x14ac:dyDescent="0.25">
      <c r="X17737"/>
      <c r="Y17737"/>
      <c r="Z17737"/>
      <c r="AA17737"/>
    </row>
    <row r="17738" spans="24:27" x14ac:dyDescent="0.25">
      <c r="X17738"/>
      <c r="Y17738"/>
      <c r="Z17738"/>
      <c r="AA17738"/>
    </row>
    <row r="17739" spans="24:27" x14ac:dyDescent="0.25">
      <c r="X17739"/>
      <c r="Y17739"/>
      <c r="Z17739"/>
      <c r="AA17739"/>
    </row>
    <row r="17740" spans="24:27" x14ac:dyDescent="0.25">
      <c r="X17740"/>
      <c r="Y17740"/>
      <c r="Z17740"/>
      <c r="AA17740"/>
    </row>
    <row r="17741" spans="24:27" x14ac:dyDescent="0.25">
      <c r="X17741"/>
      <c r="Y17741"/>
      <c r="Z17741"/>
      <c r="AA17741"/>
    </row>
    <row r="17742" spans="24:27" x14ac:dyDescent="0.25">
      <c r="X17742"/>
      <c r="Y17742"/>
      <c r="Z17742"/>
      <c r="AA17742"/>
    </row>
    <row r="17743" spans="24:27" x14ac:dyDescent="0.25">
      <c r="X17743"/>
      <c r="Y17743"/>
      <c r="Z17743"/>
      <c r="AA17743"/>
    </row>
    <row r="17744" spans="24:27" x14ac:dyDescent="0.25">
      <c r="X17744"/>
      <c r="Y17744"/>
      <c r="Z17744"/>
      <c r="AA17744"/>
    </row>
    <row r="17745" spans="24:27" x14ac:dyDescent="0.25">
      <c r="X17745"/>
      <c r="Y17745"/>
      <c r="Z17745"/>
      <c r="AA17745"/>
    </row>
    <row r="17746" spans="24:27" x14ac:dyDescent="0.25">
      <c r="X17746"/>
      <c r="Y17746"/>
      <c r="Z17746"/>
      <c r="AA17746"/>
    </row>
    <row r="17747" spans="24:27" x14ac:dyDescent="0.25">
      <c r="X17747"/>
      <c r="Y17747"/>
      <c r="Z17747"/>
      <c r="AA17747"/>
    </row>
    <row r="17748" spans="24:27" x14ac:dyDescent="0.25">
      <c r="X17748"/>
      <c r="Y17748"/>
      <c r="Z17748"/>
      <c r="AA17748"/>
    </row>
    <row r="17749" spans="24:27" x14ac:dyDescent="0.25">
      <c r="X17749"/>
      <c r="Y17749"/>
      <c r="Z17749"/>
      <c r="AA17749"/>
    </row>
    <row r="17750" spans="24:27" x14ac:dyDescent="0.25">
      <c r="X17750"/>
      <c r="Y17750"/>
      <c r="Z17750"/>
      <c r="AA17750"/>
    </row>
    <row r="17751" spans="24:27" x14ac:dyDescent="0.25">
      <c r="X17751"/>
      <c r="Y17751"/>
      <c r="Z17751"/>
      <c r="AA17751"/>
    </row>
    <row r="17752" spans="24:27" x14ac:dyDescent="0.25">
      <c r="X17752"/>
      <c r="Y17752"/>
      <c r="Z17752"/>
      <c r="AA17752"/>
    </row>
    <row r="17753" spans="24:27" x14ac:dyDescent="0.25">
      <c r="X17753"/>
      <c r="Y17753"/>
      <c r="Z17753"/>
      <c r="AA17753"/>
    </row>
    <row r="17754" spans="24:27" x14ac:dyDescent="0.25">
      <c r="X17754"/>
      <c r="Y17754"/>
      <c r="Z17754"/>
      <c r="AA17754"/>
    </row>
    <row r="17755" spans="24:27" x14ac:dyDescent="0.25">
      <c r="X17755"/>
      <c r="Y17755"/>
      <c r="Z17755"/>
      <c r="AA17755"/>
    </row>
    <row r="17756" spans="24:27" x14ac:dyDescent="0.25">
      <c r="X17756"/>
      <c r="Y17756"/>
      <c r="Z17756"/>
      <c r="AA17756"/>
    </row>
    <row r="17757" spans="24:27" x14ac:dyDescent="0.25">
      <c r="X17757"/>
      <c r="Y17757"/>
      <c r="Z17757"/>
      <c r="AA17757"/>
    </row>
    <row r="17758" spans="24:27" x14ac:dyDescent="0.25">
      <c r="X17758"/>
      <c r="Y17758"/>
      <c r="Z17758"/>
      <c r="AA17758"/>
    </row>
    <row r="17759" spans="24:27" x14ac:dyDescent="0.25">
      <c r="X17759"/>
      <c r="Y17759"/>
      <c r="Z17759"/>
      <c r="AA17759"/>
    </row>
    <row r="17760" spans="24:27" x14ac:dyDescent="0.25">
      <c r="X17760"/>
      <c r="Y17760"/>
      <c r="Z17760"/>
      <c r="AA17760"/>
    </row>
    <row r="17761" spans="24:27" x14ac:dyDescent="0.25">
      <c r="X17761"/>
      <c r="Y17761"/>
      <c r="Z17761"/>
      <c r="AA17761"/>
    </row>
    <row r="17762" spans="24:27" x14ac:dyDescent="0.25">
      <c r="X17762"/>
      <c r="Y17762"/>
      <c r="Z17762"/>
      <c r="AA17762"/>
    </row>
    <row r="17763" spans="24:27" x14ac:dyDescent="0.25">
      <c r="X17763"/>
      <c r="Y17763"/>
      <c r="Z17763"/>
      <c r="AA17763"/>
    </row>
    <row r="17764" spans="24:27" x14ac:dyDescent="0.25">
      <c r="X17764"/>
      <c r="Y17764"/>
      <c r="Z17764"/>
      <c r="AA17764"/>
    </row>
    <row r="17765" spans="24:27" x14ac:dyDescent="0.25">
      <c r="X17765"/>
      <c r="Y17765"/>
      <c r="Z17765"/>
      <c r="AA17765"/>
    </row>
    <row r="17766" spans="24:27" x14ac:dyDescent="0.25">
      <c r="X17766"/>
      <c r="Y17766"/>
      <c r="Z17766"/>
      <c r="AA17766"/>
    </row>
    <row r="17767" spans="24:27" x14ac:dyDescent="0.25">
      <c r="X17767"/>
      <c r="Y17767"/>
      <c r="Z17767"/>
      <c r="AA17767"/>
    </row>
    <row r="17768" spans="24:27" x14ac:dyDescent="0.25">
      <c r="X17768"/>
      <c r="Y17768"/>
      <c r="Z17768"/>
      <c r="AA17768"/>
    </row>
    <row r="17769" spans="24:27" x14ac:dyDescent="0.25">
      <c r="X17769"/>
      <c r="Y17769"/>
      <c r="Z17769"/>
      <c r="AA17769"/>
    </row>
    <row r="17770" spans="24:27" x14ac:dyDescent="0.25">
      <c r="X17770"/>
      <c r="Y17770"/>
      <c r="Z17770"/>
      <c r="AA17770"/>
    </row>
    <row r="17771" spans="24:27" x14ac:dyDescent="0.25">
      <c r="X17771"/>
      <c r="Y17771"/>
      <c r="Z17771"/>
      <c r="AA17771"/>
    </row>
    <row r="17772" spans="24:27" x14ac:dyDescent="0.25">
      <c r="X17772"/>
      <c r="Y17772"/>
      <c r="Z17772"/>
      <c r="AA17772"/>
    </row>
    <row r="17773" spans="24:27" x14ac:dyDescent="0.25">
      <c r="X17773"/>
      <c r="Y17773"/>
      <c r="Z17773"/>
      <c r="AA17773"/>
    </row>
    <row r="17774" spans="24:27" x14ac:dyDescent="0.25">
      <c r="X17774"/>
      <c r="Y17774"/>
      <c r="Z17774"/>
      <c r="AA17774"/>
    </row>
    <row r="17775" spans="24:27" x14ac:dyDescent="0.25">
      <c r="X17775"/>
      <c r="Y17775"/>
      <c r="Z17775"/>
      <c r="AA17775"/>
    </row>
    <row r="17776" spans="24:27" x14ac:dyDescent="0.25">
      <c r="X17776"/>
      <c r="Y17776"/>
      <c r="Z17776"/>
      <c r="AA17776"/>
    </row>
    <row r="17777" spans="24:27" x14ac:dyDescent="0.25">
      <c r="X17777"/>
      <c r="Y17777"/>
      <c r="Z17777"/>
      <c r="AA17777"/>
    </row>
    <row r="17778" spans="24:27" x14ac:dyDescent="0.25">
      <c r="X17778"/>
      <c r="Y17778"/>
      <c r="Z17778"/>
      <c r="AA17778"/>
    </row>
    <row r="17779" spans="24:27" x14ac:dyDescent="0.25">
      <c r="X17779"/>
      <c r="Y17779"/>
      <c r="Z17779"/>
      <c r="AA17779"/>
    </row>
    <row r="17780" spans="24:27" x14ac:dyDescent="0.25">
      <c r="X17780"/>
      <c r="Y17780"/>
      <c r="Z17780"/>
      <c r="AA17780"/>
    </row>
    <row r="17781" spans="24:27" x14ac:dyDescent="0.25">
      <c r="X17781"/>
      <c r="Y17781"/>
      <c r="Z17781"/>
      <c r="AA17781"/>
    </row>
    <row r="17782" spans="24:27" x14ac:dyDescent="0.25">
      <c r="X17782"/>
      <c r="Y17782"/>
      <c r="Z17782"/>
      <c r="AA17782"/>
    </row>
    <row r="17783" spans="24:27" x14ac:dyDescent="0.25">
      <c r="X17783"/>
      <c r="Y17783"/>
      <c r="Z17783"/>
      <c r="AA17783"/>
    </row>
    <row r="17784" spans="24:27" x14ac:dyDescent="0.25">
      <c r="X17784"/>
      <c r="Y17784"/>
      <c r="Z17784"/>
      <c r="AA17784"/>
    </row>
    <row r="17785" spans="24:27" x14ac:dyDescent="0.25">
      <c r="X17785"/>
      <c r="Y17785"/>
      <c r="Z17785"/>
      <c r="AA17785"/>
    </row>
    <row r="17786" spans="24:27" x14ac:dyDescent="0.25">
      <c r="X17786"/>
      <c r="Y17786"/>
      <c r="Z17786"/>
      <c r="AA17786"/>
    </row>
    <row r="17787" spans="24:27" x14ac:dyDescent="0.25">
      <c r="X17787"/>
      <c r="Y17787"/>
      <c r="Z17787"/>
      <c r="AA17787"/>
    </row>
    <row r="17788" spans="24:27" x14ac:dyDescent="0.25">
      <c r="X17788"/>
      <c r="Y17788"/>
      <c r="Z17788"/>
      <c r="AA17788"/>
    </row>
    <row r="17789" spans="24:27" x14ac:dyDescent="0.25">
      <c r="X17789"/>
      <c r="Y17789"/>
      <c r="Z17789"/>
      <c r="AA17789"/>
    </row>
    <row r="17790" spans="24:27" x14ac:dyDescent="0.25">
      <c r="X17790"/>
      <c r="Y17790"/>
      <c r="Z17790"/>
      <c r="AA17790"/>
    </row>
    <row r="17791" spans="24:27" x14ac:dyDescent="0.25">
      <c r="X17791"/>
      <c r="Y17791"/>
      <c r="Z17791"/>
      <c r="AA17791"/>
    </row>
    <row r="17792" spans="24:27" x14ac:dyDescent="0.25">
      <c r="X17792"/>
      <c r="Y17792"/>
      <c r="Z17792"/>
      <c r="AA17792"/>
    </row>
    <row r="17793" spans="24:27" x14ac:dyDescent="0.25">
      <c r="X17793"/>
      <c r="Y17793"/>
      <c r="Z17793"/>
      <c r="AA17793"/>
    </row>
    <row r="17794" spans="24:27" x14ac:dyDescent="0.25">
      <c r="X17794"/>
      <c r="Y17794"/>
      <c r="Z17794"/>
      <c r="AA17794"/>
    </row>
    <row r="17795" spans="24:27" x14ac:dyDescent="0.25">
      <c r="X17795"/>
      <c r="Y17795"/>
      <c r="Z17795"/>
      <c r="AA17795"/>
    </row>
    <row r="17796" spans="24:27" x14ac:dyDescent="0.25">
      <c r="X17796"/>
      <c r="Y17796"/>
      <c r="Z17796"/>
      <c r="AA17796"/>
    </row>
    <row r="17797" spans="24:27" x14ac:dyDescent="0.25">
      <c r="X17797"/>
      <c r="Y17797"/>
      <c r="Z17797"/>
      <c r="AA17797"/>
    </row>
    <row r="17798" spans="24:27" x14ac:dyDescent="0.25">
      <c r="X17798"/>
      <c r="Y17798"/>
      <c r="Z17798"/>
      <c r="AA17798"/>
    </row>
    <row r="17799" spans="24:27" x14ac:dyDescent="0.25">
      <c r="X17799"/>
      <c r="Y17799"/>
      <c r="Z17799"/>
      <c r="AA17799"/>
    </row>
    <row r="17800" spans="24:27" x14ac:dyDescent="0.25">
      <c r="X17800"/>
      <c r="Y17800"/>
      <c r="Z17800"/>
      <c r="AA17800"/>
    </row>
    <row r="17801" spans="24:27" x14ac:dyDescent="0.25">
      <c r="X17801"/>
      <c r="Y17801"/>
      <c r="Z17801"/>
      <c r="AA17801"/>
    </row>
    <row r="17802" spans="24:27" x14ac:dyDescent="0.25">
      <c r="X17802"/>
      <c r="Y17802"/>
      <c r="Z17802"/>
      <c r="AA17802"/>
    </row>
    <row r="17803" spans="24:27" x14ac:dyDescent="0.25">
      <c r="X17803"/>
      <c r="Y17803"/>
      <c r="Z17803"/>
      <c r="AA17803"/>
    </row>
    <row r="17804" spans="24:27" x14ac:dyDescent="0.25">
      <c r="X17804"/>
      <c r="Y17804"/>
      <c r="Z17804"/>
      <c r="AA17804"/>
    </row>
    <row r="17805" spans="24:27" x14ac:dyDescent="0.25">
      <c r="X17805"/>
      <c r="Y17805"/>
      <c r="Z17805"/>
      <c r="AA17805"/>
    </row>
    <row r="17806" spans="24:27" x14ac:dyDescent="0.25">
      <c r="X17806"/>
      <c r="Y17806"/>
      <c r="Z17806"/>
      <c r="AA17806"/>
    </row>
    <row r="17807" spans="24:27" x14ac:dyDescent="0.25">
      <c r="X17807"/>
      <c r="Y17807"/>
      <c r="Z17807"/>
      <c r="AA17807"/>
    </row>
    <row r="17808" spans="24:27" x14ac:dyDescent="0.25">
      <c r="X17808"/>
      <c r="Y17808"/>
      <c r="Z17808"/>
      <c r="AA17808"/>
    </row>
    <row r="17809" spans="24:27" x14ac:dyDescent="0.25">
      <c r="X17809"/>
      <c r="Y17809"/>
      <c r="Z17809"/>
      <c r="AA17809"/>
    </row>
    <row r="17810" spans="24:27" x14ac:dyDescent="0.25">
      <c r="X17810"/>
      <c r="Y17810"/>
      <c r="Z17810"/>
      <c r="AA17810"/>
    </row>
    <row r="17811" spans="24:27" x14ac:dyDescent="0.25">
      <c r="X17811"/>
      <c r="Y17811"/>
      <c r="Z17811"/>
      <c r="AA17811"/>
    </row>
    <row r="17812" spans="24:27" x14ac:dyDescent="0.25">
      <c r="X17812"/>
      <c r="Y17812"/>
      <c r="Z17812"/>
      <c r="AA17812"/>
    </row>
    <row r="17813" spans="24:27" x14ac:dyDescent="0.25">
      <c r="X17813"/>
      <c r="Y17813"/>
      <c r="Z17813"/>
      <c r="AA17813"/>
    </row>
    <row r="17814" spans="24:27" x14ac:dyDescent="0.25">
      <c r="X17814"/>
      <c r="Y17814"/>
      <c r="Z17814"/>
      <c r="AA17814"/>
    </row>
    <row r="17815" spans="24:27" x14ac:dyDescent="0.25">
      <c r="X17815"/>
      <c r="Y17815"/>
      <c r="Z17815"/>
      <c r="AA17815"/>
    </row>
    <row r="17816" spans="24:27" x14ac:dyDescent="0.25">
      <c r="X17816"/>
      <c r="Y17816"/>
      <c r="Z17816"/>
      <c r="AA17816"/>
    </row>
    <row r="17817" spans="24:27" x14ac:dyDescent="0.25">
      <c r="X17817"/>
      <c r="Y17817"/>
      <c r="Z17817"/>
      <c r="AA17817"/>
    </row>
    <row r="17818" spans="24:27" x14ac:dyDescent="0.25">
      <c r="X17818"/>
      <c r="Y17818"/>
      <c r="Z17818"/>
      <c r="AA17818"/>
    </row>
    <row r="17819" spans="24:27" x14ac:dyDescent="0.25">
      <c r="X17819"/>
      <c r="Y17819"/>
      <c r="Z17819"/>
      <c r="AA17819"/>
    </row>
    <row r="17820" spans="24:27" x14ac:dyDescent="0.25">
      <c r="X17820"/>
      <c r="Y17820"/>
      <c r="Z17820"/>
      <c r="AA17820"/>
    </row>
    <row r="17821" spans="24:27" x14ac:dyDescent="0.25">
      <c r="X17821"/>
      <c r="Y17821"/>
      <c r="Z17821"/>
      <c r="AA17821"/>
    </row>
    <row r="17822" spans="24:27" x14ac:dyDescent="0.25">
      <c r="X17822"/>
      <c r="Y17822"/>
      <c r="Z17822"/>
      <c r="AA17822"/>
    </row>
    <row r="17823" spans="24:27" x14ac:dyDescent="0.25">
      <c r="X17823"/>
      <c r="Y17823"/>
      <c r="Z17823"/>
      <c r="AA17823"/>
    </row>
    <row r="17824" spans="24:27" x14ac:dyDescent="0.25">
      <c r="X17824"/>
      <c r="Y17824"/>
      <c r="Z17824"/>
      <c r="AA17824"/>
    </row>
    <row r="17825" spans="24:27" x14ac:dyDescent="0.25">
      <c r="X17825"/>
      <c r="Y17825"/>
      <c r="Z17825"/>
      <c r="AA17825"/>
    </row>
    <row r="17826" spans="24:27" x14ac:dyDescent="0.25">
      <c r="X17826"/>
      <c r="Y17826"/>
      <c r="Z17826"/>
      <c r="AA17826"/>
    </row>
    <row r="17827" spans="24:27" x14ac:dyDescent="0.25">
      <c r="X17827"/>
      <c r="Y17827"/>
      <c r="Z17827"/>
      <c r="AA17827"/>
    </row>
    <row r="17828" spans="24:27" x14ac:dyDescent="0.25">
      <c r="X17828"/>
      <c r="Y17828"/>
      <c r="Z17828"/>
      <c r="AA17828"/>
    </row>
    <row r="17829" spans="24:27" x14ac:dyDescent="0.25">
      <c r="X17829"/>
      <c r="Y17829"/>
      <c r="Z17829"/>
      <c r="AA17829"/>
    </row>
    <row r="17830" spans="24:27" x14ac:dyDescent="0.25">
      <c r="X17830"/>
      <c r="Y17830"/>
      <c r="Z17830"/>
      <c r="AA17830"/>
    </row>
    <row r="17831" spans="24:27" x14ac:dyDescent="0.25">
      <c r="X17831"/>
      <c r="Y17831"/>
      <c r="Z17831"/>
      <c r="AA17831"/>
    </row>
    <row r="17832" spans="24:27" x14ac:dyDescent="0.25">
      <c r="X17832"/>
      <c r="Y17832"/>
      <c r="Z17832"/>
      <c r="AA17832"/>
    </row>
    <row r="17833" spans="24:27" x14ac:dyDescent="0.25">
      <c r="X17833"/>
      <c r="Y17833"/>
      <c r="Z17833"/>
      <c r="AA17833"/>
    </row>
    <row r="17834" spans="24:27" x14ac:dyDescent="0.25">
      <c r="X17834"/>
      <c r="Y17834"/>
      <c r="Z17834"/>
      <c r="AA17834"/>
    </row>
    <row r="17835" spans="24:27" x14ac:dyDescent="0.25">
      <c r="X17835"/>
      <c r="Y17835"/>
      <c r="Z17835"/>
      <c r="AA17835"/>
    </row>
    <row r="17836" spans="24:27" x14ac:dyDescent="0.25">
      <c r="X17836"/>
      <c r="Y17836"/>
      <c r="Z17836"/>
      <c r="AA17836"/>
    </row>
    <row r="17837" spans="24:27" x14ac:dyDescent="0.25">
      <c r="X17837"/>
      <c r="Y17837"/>
      <c r="Z17837"/>
      <c r="AA17837"/>
    </row>
    <row r="17838" spans="24:27" x14ac:dyDescent="0.25">
      <c r="X17838"/>
      <c r="Y17838"/>
      <c r="Z17838"/>
      <c r="AA17838"/>
    </row>
    <row r="17839" spans="24:27" x14ac:dyDescent="0.25">
      <c r="X17839"/>
      <c r="Y17839"/>
      <c r="Z17839"/>
      <c r="AA17839"/>
    </row>
    <row r="17840" spans="24:27" x14ac:dyDescent="0.25">
      <c r="X17840"/>
      <c r="Y17840"/>
      <c r="Z17840"/>
      <c r="AA17840"/>
    </row>
    <row r="17841" spans="24:27" x14ac:dyDescent="0.25">
      <c r="X17841"/>
      <c r="Y17841"/>
      <c r="Z17841"/>
      <c r="AA17841"/>
    </row>
    <row r="17842" spans="24:27" x14ac:dyDescent="0.25">
      <c r="X17842"/>
      <c r="Y17842"/>
      <c r="Z17842"/>
      <c r="AA17842"/>
    </row>
    <row r="17843" spans="24:27" x14ac:dyDescent="0.25">
      <c r="X17843"/>
      <c r="Y17843"/>
      <c r="Z17843"/>
      <c r="AA17843"/>
    </row>
    <row r="17844" spans="24:27" x14ac:dyDescent="0.25">
      <c r="X17844"/>
      <c r="Y17844"/>
      <c r="Z17844"/>
      <c r="AA17844"/>
    </row>
    <row r="17845" spans="24:27" x14ac:dyDescent="0.25">
      <c r="X17845"/>
      <c r="Y17845"/>
      <c r="Z17845"/>
      <c r="AA17845"/>
    </row>
    <row r="17846" spans="24:27" x14ac:dyDescent="0.25">
      <c r="X17846"/>
      <c r="Y17846"/>
      <c r="Z17846"/>
      <c r="AA17846"/>
    </row>
    <row r="17847" spans="24:27" x14ac:dyDescent="0.25">
      <c r="X17847"/>
      <c r="Y17847"/>
      <c r="Z17847"/>
      <c r="AA17847"/>
    </row>
    <row r="17848" spans="24:27" x14ac:dyDescent="0.25">
      <c r="X17848"/>
      <c r="Y17848"/>
      <c r="Z17848"/>
      <c r="AA17848"/>
    </row>
    <row r="17849" spans="24:27" x14ac:dyDescent="0.25">
      <c r="X17849"/>
      <c r="Y17849"/>
      <c r="Z17849"/>
      <c r="AA17849"/>
    </row>
    <row r="17850" spans="24:27" x14ac:dyDescent="0.25">
      <c r="X17850"/>
      <c r="Y17850"/>
      <c r="Z17850"/>
      <c r="AA17850"/>
    </row>
    <row r="17851" spans="24:27" x14ac:dyDescent="0.25">
      <c r="X17851"/>
      <c r="Y17851"/>
      <c r="Z17851"/>
      <c r="AA17851"/>
    </row>
    <row r="17852" spans="24:27" x14ac:dyDescent="0.25">
      <c r="X17852"/>
      <c r="Y17852"/>
      <c r="Z17852"/>
      <c r="AA17852"/>
    </row>
    <row r="17853" spans="24:27" x14ac:dyDescent="0.25">
      <c r="X17853"/>
      <c r="Y17853"/>
      <c r="Z17853"/>
      <c r="AA17853"/>
    </row>
    <row r="17854" spans="24:27" x14ac:dyDescent="0.25">
      <c r="X17854"/>
      <c r="Y17854"/>
      <c r="Z17854"/>
      <c r="AA17854"/>
    </row>
    <row r="17855" spans="24:27" x14ac:dyDescent="0.25">
      <c r="X17855"/>
      <c r="Y17855"/>
      <c r="Z17855"/>
      <c r="AA17855"/>
    </row>
    <row r="17856" spans="24:27" x14ac:dyDescent="0.25">
      <c r="X17856"/>
      <c r="Y17856"/>
      <c r="Z17856"/>
      <c r="AA17856"/>
    </row>
    <row r="17857" spans="24:27" x14ac:dyDescent="0.25">
      <c r="X17857"/>
      <c r="Y17857"/>
      <c r="Z17857"/>
      <c r="AA17857"/>
    </row>
    <row r="17858" spans="24:27" x14ac:dyDescent="0.25">
      <c r="X17858"/>
      <c r="Y17858"/>
      <c r="Z17858"/>
      <c r="AA17858"/>
    </row>
    <row r="17859" spans="24:27" x14ac:dyDescent="0.25">
      <c r="X17859"/>
      <c r="Y17859"/>
      <c r="Z17859"/>
      <c r="AA17859"/>
    </row>
    <row r="17860" spans="24:27" x14ac:dyDescent="0.25">
      <c r="X17860"/>
      <c r="Y17860"/>
      <c r="Z17860"/>
      <c r="AA17860"/>
    </row>
    <row r="17861" spans="24:27" x14ac:dyDescent="0.25">
      <c r="X17861"/>
      <c r="Y17861"/>
      <c r="Z17861"/>
      <c r="AA17861"/>
    </row>
    <row r="17862" spans="24:27" x14ac:dyDescent="0.25">
      <c r="X17862"/>
      <c r="Y17862"/>
      <c r="Z17862"/>
      <c r="AA17862"/>
    </row>
    <row r="17863" spans="24:27" x14ac:dyDescent="0.25">
      <c r="X17863"/>
      <c r="Y17863"/>
      <c r="Z17863"/>
      <c r="AA17863"/>
    </row>
    <row r="17864" spans="24:27" x14ac:dyDescent="0.25">
      <c r="X17864"/>
      <c r="Y17864"/>
      <c r="Z17864"/>
      <c r="AA17864"/>
    </row>
    <row r="17865" spans="24:27" x14ac:dyDescent="0.25">
      <c r="X17865"/>
      <c r="Y17865"/>
      <c r="Z17865"/>
      <c r="AA17865"/>
    </row>
    <row r="17866" spans="24:27" x14ac:dyDescent="0.25">
      <c r="X17866"/>
      <c r="Y17866"/>
      <c r="Z17866"/>
      <c r="AA17866"/>
    </row>
    <row r="17867" spans="24:27" x14ac:dyDescent="0.25">
      <c r="X17867"/>
      <c r="Y17867"/>
      <c r="Z17867"/>
      <c r="AA17867"/>
    </row>
    <row r="17868" spans="24:27" x14ac:dyDescent="0.25">
      <c r="X17868"/>
      <c r="Y17868"/>
      <c r="Z17868"/>
      <c r="AA17868"/>
    </row>
    <row r="17869" spans="24:27" x14ac:dyDescent="0.25">
      <c r="X17869"/>
      <c r="Y17869"/>
      <c r="Z17869"/>
      <c r="AA17869"/>
    </row>
    <row r="17870" spans="24:27" x14ac:dyDescent="0.25">
      <c r="X17870"/>
      <c r="Y17870"/>
      <c r="Z17870"/>
      <c r="AA17870"/>
    </row>
    <row r="17871" spans="24:27" x14ac:dyDescent="0.25">
      <c r="X17871"/>
      <c r="Y17871"/>
      <c r="Z17871"/>
      <c r="AA17871"/>
    </row>
    <row r="17872" spans="24:27" x14ac:dyDescent="0.25">
      <c r="X17872"/>
      <c r="Y17872"/>
      <c r="Z17872"/>
      <c r="AA17872"/>
    </row>
    <row r="17873" spans="24:27" x14ac:dyDescent="0.25">
      <c r="X17873"/>
      <c r="Y17873"/>
      <c r="Z17873"/>
      <c r="AA17873"/>
    </row>
    <row r="17874" spans="24:27" x14ac:dyDescent="0.25">
      <c r="X17874"/>
      <c r="Y17874"/>
      <c r="Z17874"/>
      <c r="AA17874"/>
    </row>
    <row r="17875" spans="24:27" x14ac:dyDescent="0.25">
      <c r="X17875"/>
      <c r="Y17875"/>
      <c r="Z17875"/>
      <c r="AA17875"/>
    </row>
    <row r="17876" spans="24:27" x14ac:dyDescent="0.25">
      <c r="X17876"/>
      <c r="Y17876"/>
      <c r="Z17876"/>
      <c r="AA17876"/>
    </row>
    <row r="17877" spans="24:27" x14ac:dyDescent="0.25">
      <c r="X17877"/>
      <c r="Y17877"/>
      <c r="Z17877"/>
      <c r="AA17877"/>
    </row>
    <row r="17878" spans="24:27" x14ac:dyDescent="0.25">
      <c r="X17878"/>
      <c r="Y17878"/>
      <c r="Z17878"/>
      <c r="AA17878"/>
    </row>
    <row r="17879" spans="24:27" x14ac:dyDescent="0.25">
      <c r="X17879"/>
      <c r="Y17879"/>
      <c r="Z17879"/>
      <c r="AA17879"/>
    </row>
    <row r="17880" spans="24:27" x14ac:dyDescent="0.25">
      <c r="X17880"/>
      <c r="Y17880"/>
      <c r="Z17880"/>
      <c r="AA17880"/>
    </row>
    <row r="17881" spans="24:27" x14ac:dyDescent="0.25">
      <c r="X17881"/>
      <c r="Y17881"/>
      <c r="Z17881"/>
      <c r="AA17881"/>
    </row>
    <row r="17882" spans="24:27" x14ac:dyDescent="0.25">
      <c r="X17882"/>
      <c r="Y17882"/>
      <c r="Z17882"/>
      <c r="AA17882"/>
    </row>
    <row r="17883" spans="24:27" x14ac:dyDescent="0.25">
      <c r="X17883"/>
      <c r="Y17883"/>
      <c r="Z17883"/>
      <c r="AA17883"/>
    </row>
    <row r="17884" spans="24:27" x14ac:dyDescent="0.25">
      <c r="X17884"/>
      <c r="Y17884"/>
      <c r="Z17884"/>
      <c r="AA17884"/>
    </row>
    <row r="17885" spans="24:27" x14ac:dyDescent="0.25">
      <c r="X17885"/>
      <c r="Y17885"/>
      <c r="Z17885"/>
      <c r="AA17885"/>
    </row>
    <row r="17886" spans="24:27" x14ac:dyDescent="0.25">
      <c r="X17886"/>
      <c r="Y17886"/>
      <c r="Z17886"/>
      <c r="AA17886"/>
    </row>
    <row r="17887" spans="24:27" x14ac:dyDescent="0.25">
      <c r="X17887"/>
      <c r="Y17887"/>
      <c r="Z17887"/>
      <c r="AA17887"/>
    </row>
    <row r="17888" spans="24:27" x14ac:dyDescent="0.25">
      <c r="X17888"/>
      <c r="Y17888"/>
      <c r="Z17888"/>
      <c r="AA17888"/>
    </row>
    <row r="17889" spans="24:27" x14ac:dyDescent="0.25">
      <c r="X17889"/>
      <c r="Y17889"/>
      <c r="Z17889"/>
      <c r="AA17889"/>
    </row>
    <row r="17890" spans="24:27" x14ac:dyDescent="0.25">
      <c r="X17890"/>
      <c r="Y17890"/>
      <c r="Z17890"/>
      <c r="AA17890"/>
    </row>
    <row r="17891" spans="24:27" x14ac:dyDescent="0.25">
      <c r="X17891"/>
      <c r="Y17891"/>
      <c r="Z17891"/>
      <c r="AA17891"/>
    </row>
    <row r="17892" spans="24:27" x14ac:dyDescent="0.25">
      <c r="X17892"/>
      <c r="Y17892"/>
      <c r="Z17892"/>
      <c r="AA17892"/>
    </row>
    <row r="17893" spans="24:27" x14ac:dyDescent="0.25">
      <c r="X17893"/>
      <c r="Y17893"/>
      <c r="Z17893"/>
      <c r="AA17893"/>
    </row>
    <row r="17894" spans="24:27" x14ac:dyDescent="0.25">
      <c r="X17894"/>
      <c r="Y17894"/>
      <c r="Z17894"/>
      <c r="AA17894"/>
    </row>
    <row r="17895" spans="24:27" x14ac:dyDescent="0.25">
      <c r="X17895"/>
      <c r="Y17895"/>
      <c r="Z17895"/>
      <c r="AA17895"/>
    </row>
    <row r="17896" spans="24:27" x14ac:dyDescent="0.25">
      <c r="X17896"/>
      <c r="Y17896"/>
      <c r="Z17896"/>
      <c r="AA17896"/>
    </row>
    <row r="17897" spans="24:27" x14ac:dyDescent="0.25">
      <c r="X17897"/>
      <c r="Y17897"/>
      <c r="Z17897"/>
      <c r="AA17897"/>
    </row>
    <row r="17898" spans="24:27" x14ac:dyDescent="0.25">
      <c r="X17898"/>
      <c r="Y17898"/>
      <c r="Z17898"/>
      <c r="AA17898"/>
    </row>
    <row r="17899" spans="24:27" x14ac:dyDescent="0.25">
      <c r="X17899"/>
      <c r="Y17899"/>
      <c r="Z17899"/>
      <c r="AA17899"/>
    </row>
    <row r="17900" spans="24:27" x14ac:dyDescent="0.25">
      <c r="X17900"/>
      <c r="Y17900"/>
      <c r="Z17900"/>
      <c r="AA17900"/>
    </row>
    <row r="17901" spans="24:27" x14ac:dyDescent="0.25">
      <c r="X17901"/>
      <c r="Y17901"/>
      <c r="Z17901"/>
      <c r="AA17901"/>
    </row>
    <row r="17902" spans="24:27" x14ac:dyDescent="0.25">
      <c r="X17902"/>
      <c r="Y17902"/>
      <c r="Z17902"/>
      <c r="AA17902"/>
    </row>
    <row r="17903" spans="24:27" x14ac:dyDescent="0.25">
      <c r="X17903"/>
      <c r="Y17903"/>
      <c r="Z17903"/>
      <c r="AA17903"/>
    </row>
    <row r="17904" spans="24:27" x14ac:dyDescent="0.25">
      <c r="X17904"/>
      <c r="Y17904"/>
      <c r="Z17904"/>
      <c r="AA17904"/>
    </row>
    <row r="17905" spans="24:27" x14ac:dyDescent="0.25">
      <c r="X17905"/>
      <c r="Y17905"/>
      <c r="Z17905"/>
      <c r="AA17905"/>
    </row>
    <row r="17906" spans="24:27" x14ac:dyDescent="0.25">
      <c r="X17906"/>
      <c r="Y17906"/>
      <c r="Z17906"/>
      <c r="AA17906"/>
    </row>
    <row r="17907" spans="24:27" x14ac:dyDescent="0.25">
      <c r="X17907"/>
      <c r="Y17907"/>
      <c r="Z17907"/>
      <c r="AA17907"/>
    </row>
    <row r="17908" spans="24:27" x14ac:dyDescent="0.25">
      <c r="X17908"/>
      <c r="Y17908"/>
      <c r="Z17908"/>
      <c r="AA17908"/>
    </row>
    <row r="17909" spans="24:27" x14ac:dyDescent="0.25">
      <c r="X17909"/>
      <c r="Y17909"/>
      <c r="Z17909"/>
      <c r="AA17909"/>
    </row>
    <row r="17910" spans="24:27" x14ac:dyDescent="0.25">
      <c r="X17910"/>
      <c r="Y17910"/>
      <c r="Z17910"/>
      <c r="AA17910"/>
    </row>
    <row r="17911" spans="24:27" x14ac:dyDescent="0.25">
      <c r="X17911"/>
      <c r="Y17911"/>
      <c r="Z17911"/>
      <c r="AA17911"/>
    </row>
    <row r="17912" spans="24:27" x14ac:dyDescent="0.25">
      <c r="X17912"/>
      <c r="Y17912"/>
      <c r="Z17912"/>
      <c r="AA17912"/>
    </row>
    <row r="17913" spans="24:27" x14ac:dyDescent="0.25">
      <c r="X17913"/>
      <c r="Y17913"/>
      <c r="Z17913"/>
      <c r="AA17913"/>
    </row>
    <row r="17914" spans="24:27" x14ac:dyDescent="0.25">
      <c r="X17914"/>
      <c r="Y17914"/>
      <c r="Z17914"/>
      <c r="AA17914"/>
    </row>
    <row r="17915" spans="24:27" x14ac:dyDescent="0.25">
      <c r="X17915"/>
      <c r="Y17915"/>
      <c r="Z17915"/>
      <c r="AA17915"/>
    </row>
    <row r="17916" spans="24:27" x14ac:dyDescent="0.25">
      <c r="X17916"/>
      <c r="Y17916"/>
      <c r="Z17916"/>
      <c r="AA17916"/>
    </row>
    <row r="17917" spans="24:27" x14ac:dyDescent="0.25">
      <c r="X17917"/>
      <c r="Y17917"/>
      <c r="Z17917"/>
      <c r="AA17917"/>
    </row>
    <row r="17918" spans="24:27" x14ac:dyDescent="0.25">
      <c r="X17918"/>
      <c r="Y17918"/>
      <c r="Z17918"/>
      <c r="AA17918"/>
    </row>
    <row r="17919" spans="24:27" x14ac:dyDescent="0.25">
      <c r="X17919"/>
      <c r="Y17919"/>
      <c r="Z17919"/>
      <c r="AA17919"/>
    </row>
    <row r="17920" spans="24:27" x14ac:dyDescent="0.25">
      <c r="X17920"/>
      <c r="Y17920"/>
      <c r="Z17920"/>
      <c r="AA17920"/>
    </row>
    <row r="17921" spans="24:27" x14ac:dyDescent="0.25">
      <c r="X17921"/>
      <c r="Y17921"/>
      <c r="Z17921"/>
      <c r="AA17921"/>
    </row>
    <row r="17922" spans="24:27" x14ac:dyDescent="0.25">
      <c r="X17922"/>
      <c r="Y17922"/>
      <c r="Z17922"/>
      <c r="AA17922"/>
    </row>
    <row r="17923" spans="24:27" x14ac:dyDescent="0.25">
      <c r="X17923"/>
      <c r="Y17923"/>
      <c r="Z17923"/>
      <c r="AA17923"/>
    </row>
    <row r="17924" spans="24:27" x14ac:dyDescent="0.25">
      <c r="X17924"/>
      <c r="Y17924"/>
      <c r="Z17924"/>
      <c r="AA17924"/>
    </row>
    <row r="17925" spans="24:27" x14ac:dyDescent="0.25">
      <c r="X17925"/>
      <c r="Y17925"/>
      <c r="Z17925"/>
      <c r="AA17925"/>
    </row>
    <row r="17926" spans="24:27" x14ac:dyDescent="0.25">
      <c r="X17926"/>
      <c r="Y17926"/>
      <c r="Z17926"/>
      <c r="AA17926"/>
    </row>
    <row r="17927" spans="24:27" x14ac:dyDescent="0.25">
      <c r="X17927"/>
      <c r="Y17927"/>
      <c r="Z17927"/>
      <c r="AA17927"/>
    </row>
    <row r="17928" spans="24:27" x14ac:dyDescent="0.25">
      <c r="X17928"/>
      <c r="Y17928"/>
      <c r="Z17928"/>
      <c r="AA17928"/>
    </row>
    <row r="17929" spans="24:27" x14ac:dyDescent="0.25">
      <c r="X17929"/>
      <c r="Y17929"/>
      <c r="Z17929"/>
      <c r="AA17929"/>
    </row>
    <row r="17930" spans="24:27" x14ac:dyDescent="0.25">
      <c r="X17930"/>
      <c r="Y17930"/>
      <c r="Z17930"/>
      <c r="AA17930"/>
    </row>
    <row r="17931" spans="24:27" x14ac:dyDescent="0.25">
      <c r="X17931"/>
      <c r="Y17931"/>
      <c r="Z17931"/>
      <c r="AA17931"/>
    </row>
    <row r="17932" spans="24:27" x14ac:dyDescent="0.25">
      <c r="X17932"/>
      <c r="Y17932"/>
      <c r="Z17932"/>
      <c r="AA17932"/>
    </row>
    <row r="17933" spans="24:27" x14ac:dyDescent="0.25">
      <c r="X17933"/>
      <c r="Y17933"/>
      <c r="Z17933"/>
      <c r="AA17933"/>
    </row>
    <row r="17934" spans="24:27" x14ac:dyDescent="0.25">
      <c r="X17934"/>
      <c r="Y17934"/>
      <c r="Z17934"/>
      <c r="AA17934"/>
    </row>
    <row r="17935" spans="24:27" x14ac:dyDescent="0.25">
      <c r="X17935"/>
      <c r="Y17935"/>
      <c r="Z17935"/>
      <c r="AA17935"/>
    </row>
    <row r="17936" spans="24:27" x14ac:dyDescent="0.25">
      <c r="X17936"/>
      <c r="Y17936"/>
      <c r="Z17936"/>
      <c r="AA17936"/>
    </row>
    <row r="17937" spans="24:27" x14ac:dyDescent="0.25">
      <c r="X17937"/>
      <c r="Y17937"/>
      <c r="Z17937"/>
      <c r="AA17937"/>
    </row>
    <row r="17938" spans="24:27" x14ac:dyDescent="0.25">
      <c r="X17938"/>
      <c r="Y17938"/>
      <c r="Z17938"/>
      <c r="AA17938"/>
    </row>
    <row r="17939" spans="24:27" x14ac:dyDescent="0.25">
      <c r="X17939"/>
      <c r="Y17939"/>
      <c r="Z17939"/>
      <c r="AA17939"/>
    </row>
    <row r="17940" spans="24:27" x14ac:dyDescent="0.25">
      <c r="X17940"/>
      <c r="Y17940"/>
      <c r="Z17940"/>
      <c r="AA17940"/>
    </row>
    <row r="17941" spans="24:27" x14ac:dyDescent="0.25">
      <c r="X17941"/>
      <c r="Y17941"/>
      <c r="Z17941"/>
      <c r="AA17941"/>
    </row>
    <row r="17942" spans="24:27" x14ac:dyDescent="0.25">
      <c r="X17942"/>
      <c r="Y17942"/>
      <c r="Z17942"/>
      <c r="AA17942"/>
    </row>
    <row r="17943" spans="24:27" x14ac:dyDescent="0.25">
      <c r="X17943"/>
      <c r="Y17943"/>
      <c r="Z17943"/>
      <c r="AA17943"/>
    </row>
    <row r="17944" spans="24:27" x14ac:dyDescent="0.25">
      <c r="X17944"/>
      <c r="Y17944"/>
      <c r="Z17944"/>
      <c r="AA17944"/>
    </row>
    <row r="17945" spans="24:27" x14ac:dyDescent="0.25">
      <c r="X17945"/>
      <c r="Y17945"/>
      <c r="Z17945"/>
      <c r="AA17945"/>
    </row>
    <row r="17946" spans="24:27" x14ac:dyDescent="0.25">
      <c r="X17946"/>
      <c r="Y17946"/>
      <c r="Z17946"/>
      <c r="AA17946"/>
    </row>
    <row r="17947" spans="24:27" x14ac:dyDescent="0.25">
      <c r="X17947"/>
      <c r="Y17947"/>
      <c r="Z17947"/>
      <c r="AA17947"/>
    </row>
    <row r="17948" spans="24:27" x14ac:dyDescent="0.25">
      <c r="X17948"/>
      <c r="Y17948"/>
      <c r="Z17948"/>
      <c r="AA17948"/>
    </row>
    <row r="17949" spans="24:27" x14ac:dyDescent="0.25">
      <c r="X17949"/>
      <c r="Y17949"/>
      <c r="Z17949"/>
      <c r="AA17949"/>
    </row>
    <row r="17950" spans="24:27" x14ac:dyDescent="0.25">
      <c r="X17950"/>
      <c r="Y17950"/>
      <c r="Z17950"/>
      <c r="AA17950"/>
    </row>
    <row r="17951" spans="24:27" x14ac:dyDescent="0.25">
      <c r="X17951"/>
      <c r="Y17951"/>
      <c r="Z17951"/>
      <c r="AA17951"/>
    </row>
    <row r="17952" spans="24:27" x14ac:dyDescent="0.25">
      <c r="X17952"/>
      <c r="Y17952"/>
      <c r="Z17952"/>
      <c r="AA17952"/>
    </row>
    <row r="17953" spans="24:27" x14ac:dyDescent="0.25">
      <c r="X17953"/>
      <c r="Y17953"/>
      <c r="Z17953"/>
      <c r="AA17953"/>
    </row>
    <row r="17954" spans="24:27" x14ac:dyDescent="0.25">
      <c r="X17954"/>
      <c r="Y17954"/>
      <c r="Z17954"/>
      <c r="AA17954"/>
    </row>
    <row r="17955" spans="24:27" x14ac:dyDescent="0.25">
      <c r="X17955"/>
      <c r="Y17955"/>
      <c r="Z17955"/>
      <c r="AA17955"/>
    </row>
    <row r="17956" spans="24:27" x14ac:dyDescent="0.25">
      <c r="X17956"/>
      <c r="Y17956"/>
      <c r="Z17956"/>
      <c r="AA17956"/>
    </row>
    <row r="17957" spans="24:27" x14ac:dyDescent="0.25">
      <c r="X17957"/>
      <c r="Y17957"/>
      <c r="Z17957"/>
      <c r="AA17957"/>
    </row>
    <row r="17958" spans="24:27" x14ac:dyDescent="0.25">
      <c r="X17958"/>
      <c r="Y17958"/>
      <c r="Z17958"/>
      <c r="AA17958"/>
    </row>
    <row r="17959" spans="24:27" x14ac:dyDescent="0.25">
      <c r="X17959"/>
      <c r="Y17959"/>
      <c r="Z17959"/>
      <c r="AA17959"/>
    </row>
    <row r="17960" spans="24:27" x14ac:dyDescent="0.25">
      <c r="X17960"/>
      <c r="Y17960"/>
      <c r="Z17960"/>
      <c r="AA17960"/>
    </row>
    <row r="17961" spans="24:27" x14ac:dyDescent="0.25">
      <c r="X17961"/>
      <c r="Y17961"/>
      <c r="Z17961"/>
      <c r="AA17961"/>
    </row>
    <row r="17962" spans="24:27" x14ac:dyDescent="0.25">
      <c r="X17962"/>
      <c r="Y17962"/>
      <c r="Z17962"/>
      <c r="AA17962"/>
    </row>
    <row r="17963" spans="24:27" x14ac:dyDescent="0.25">
      <c r="X17963"/>
      <c r="Y17963"/>
      <c r="Z17963"/>
      <c r="AA17963"/>
    </row>
    <row r="17964" spans="24:27" x14ac:dyDescent="0.25">
      <c r="X17964"/>
      <c r="Y17964"/>
      <c r="Z17964"/>
      <c r="AA17964"/>
    </row>
    <row r="17965" spans="24:27" x14ac:dyDescent="0.25">
      <c r="X17965"/>
      <c r="Y17965"/>
      <c r="Z17965"/>
      <c r="AA17965"/>
    </row>
    <row r="17966" spans="24:27" x14ac:dyDescent="0.25">
      <c r="X17966"/>
      <c r="Y17966"/>
      <c r="Z17966"/>
      <c r="AA17966"/>
    </row>
    <row r="17967" spans="24:27" x14ac:dyDescent="0.25">
      <c r="X17967"/>
      <c r="Y17967"/>
      <c r="Z17967"/>
      <c r="AA17967"/>
    </row>
    <row r="17968" spans="24:27" x14ac:dyDescent="0.25">
      <c r="X17968"/>
      <c r="Y17968"/>
      <c r="Z17968"/>
      <c r="AA17968"/>
    </row>
    <row r="17969" spans="24:27" x14ac:dyDescent="0.25">
      <c r="X17969"/>
      <c r="Y17969"/>
      <c r="Z17969"/>
      <c r="AA17969"/>
    </row>
    <row r="17970" spans="24:27" x14ac:dyDescent="0.25">
      <c r="X17970"/>
      <c r="Y17970"/>
      <c r="Z17970"/>
      <c r="AA17970"/>
    </row>
    <row r="17971" spans="24:27" x14ac:dyDescent="0.25">
      <c r="X17971"/>
      <c r="Y17971"/>
      <c r="Z17971"/>
      <c r="AA17971"/>
    </row>
    <row r="17972" spans="24:27" x14ac:dyDescent="0.25">
      <c r="X17972"/>
      <c r="Y17972"/>
      <c r="Z17972"/>
      <c r="AA17972"/>
    </row>
    <row r="17973" spans="24:27" x14ac:dyDescent="0.25">
      <c r="X17973"/>
      <c r="Y17973"/>
      <c r="Z17973"/>
      <c r="AA17973"/>
    </row>
    <row r="17974" spans="24:27" x14ac:dyDescent="0.25">
      <c r="X17974"/>
      <c r="Y17974"/>
      <c r="Z17974"/>
      <c r="AA17974"/>
    </row>
    <row r="17975" spans="24:27" x14ac:dyDescent="0.25">
      <c r="X17975"/>
      <c r="Y17975"/>
      <c r="Z17975"/>
      <c r="AA17975"/>
    </row>
    <row r="17976" spans="24:27" x14ac:dyDescent="0.25">
      <c r="X17976"/>
      <c r="Y17976"/>
      <c r="Z17976"/>
      <c r="AA17976"/>
    </row>
    <row r="17977" spans="24:27" x14ac:dyDescent="0.25">
      <c r="X17977"/>
      <c r="Y17977"/>
      <c r="Z17977"/>
      <c r="AA17977"/>
    </row>
    <row r="17978" spans="24:27" x14ac:dyDescent="0.25">
      <c r="X17978"/>
      <c r="Y17978"/>
      <c r="Z17978"/>
      <c r="AA17978"/>
    </row>
    <row r="17979" spans="24:27" x14ac:dyDescent="0.25">
      <c r="X17979"/>
      <c r="Y17979"/>
      <c r="Z17979"/>
      <c r="AA17979"/>
    </row>
    <row r="17980" spans="24:27" x14ac:dyDescent="0.25">
      <c r="X17980"/>
      <c r="Y17980"/>
      <c r="Z17980"/>
      <c r="AA17980"/>
    </row>
    <row r="17981" spans="24:27" x14ac:dyDescent="0.25">
      <c r="X17981"/>
      <c r="Y17981"/>
      <c r="Z17981"/>
      <c r="AA17981"/>
    </row>
    <row r="17982" spans="24:27" x14ac:dyDescent="0.25">
      <c r="X17982"/>
      <c r="Y17982"/>
      <c r="Z17982"/>
      <c r="AA17982"/>
    </row>
    <row r="17983" spans="24:27" x14ac:dyDescent="0.25">
      <c r="X17983"/>
      <c r="Y17983"/>
      <c r="Z17983"/>
      <c r="AA17983"/>
    </row>
    <row r="17984" spans="24:27" x14ac:dyDescent="0.25">
      <c r="X17984"/>
      <c r="Y17984"/>
      <c r="Z17984"/>
      <c r="AA17984"/>
    </row>
    <row r="17985" spans="24:27" x14ac:dyDescent="0.25">
      <c r="X17985"/>
      <c r="Y17985"/>
      <c r="Z17985"/>
      <c r="AA17985"/>
    </row>
    <row r="17986" spans="24:27" x14ac:dyDescent="0.25">
      <c r="X17986"/>
      <c r="Y17986"/>
      <c r="Z17986"/>
      <c r="AA17986"/>
    </row>
    <row r="17987" spans="24:27" x14ac:dyDescent="0.25">
      <c r="X17987"/>
      <c r="Y17987"/>
      <c r="Z17987"/>
      <c r="AA17987"/>
    </row>
    <row r="17988" spans="24:27" x14ac:dyDescent="0.25">
      <c r="X17988"/>
      <c r="Y17988"/>
      <c r="Z17988"/>
      <c r="AA17988"/>
    </row>
    <row r="17989" spans="24:27" x14ac:dyDescent="0.25">
      <c r="X17989"/>
      <c r="Y17989"/>
      <c r="Z17989"/>
      <c r="AA17989"/>
    </row>
    <row r="17990" spans="24:27" x14ac:dyDescent="0.25">
      <c r="X17990"/>
      <c r="Y17990"/>
      <c r="Z17990"/>
      <c r="AA17990"/>
    </row>
    <row r="17991" spans="24:27" x14ac:dyDescent="0.25">
      <c r="X17991"/>
      <c r="Y17991"/>
      <c r="Z17991"/>
      <c r="AA17991"/>
    </row>
    <row r="17992" spans="24:27" x14ac:dyDescent="0.25">
      <c r="X17992"/>
      <c r="Y17992"/>
      <c r="Z17992"/>
      <c r="AA17992"/>
    </row>
    <row r="17993" spans="24:27" x14ac:dyDescent="0.25">
      <c r="X17993"/>
      <c r="Y17993"/>
      <c r="Z17993"/>
      <c r="AA17993"/>
    </row>
    <row r="17994" spans="24:27" x14ac:dyDescent="0.25">
      <c r="X17994"/>
      <c r="Y17994"/>
      <c r="Z17994"/>
      <c r="AA17994"/>
    </row>
    <row r="17995" spans="24:27" x14ac:dyDescent="0.25">
      <c r="X17995"/>
      <c r="Y17995"/>
      <c r="Z17995"/>
      <c r="AA17995"/>
    </row>
    <row r="17996" spans="24:27" x14ac:dyDescent="0.25">
      <c r="X17996"/>
      <c r="Y17996"/>
      <c r="Z17996"/>
      <c r="AA17996"/>
    </row>
    <row r="17997" spans="24:27" x14ac:dyDescent="0.25">
      <c r="X17997"/>
      <c r="Y17997"/>
      <c r="Z17997"/>
      <c r="AA17997"/>
    </row>
    <row r="17998" spans="24:27" x14ac:dyDescent="0.25">
      <c r="X17998"/>
      <c r="Y17998"/>
      <c r="Z17998"/>
      <c r="AA17998"/>
    </row>
    <row r="17999" spans="24:27" x14ac:dyDescent="0.25">
      <c r="X17999"/>
      <c r="Y17999"/>
      <c r="Z17999"/>
      <c r="AA17999"/>
    </row>
    <row r="18000" spans="24:27" x14ac:dyDescent="0.25">
      <c r="X18000"/>
      <c r="Y18000"/>
      <c r="Z18000"/>
      <c r="AA18000"/>
    </row>
    <row r="18001" spans="24:27" x14ac:dyDescent="0.25">
      <c r="X18001"/>
      <c r="Y18001"/>
      <c r="Z18001"/>
      <c r="AA18001"/>
    </row>
    <row r="18002" spans="24:27" x14ac:dyDescent="0.25">
      <c r="X18002"/>
      <c r="Y18002"/>
      <c r="Z18002"/>
      <c r="AA18002"/>
    </row>
    <row r="18003" spans="24:27" x14ac:dyDescent="0.25">
      <c r="X18003"/>
      <c r="Y18003"/>
      <c r="Z18003"/>
      <c r="AA18003"/>
    </row>
    <row r="18004" spans="24:27" x14ac:dyDescent="0.25">
      <c r="X18004"/>
      <c r="Y18004"/>
      <c r="Z18004"/>
      <c r="AA18004"/>
    </row>
    <row r="18005" spans="24:27" x14ac:dyDescent="0.25">
      <c r="X18005"/>
      <c r="Y18005"/>
      <c r="Z18005"/>
      <c r="AA18005"/>
    </row>
    <row r="18006" spans="24:27" x14ac:dyDescent="0.25">
      <c r="X18006"/>
      <c r="Y18006"/>
      <c r="Z18006"/>
      <c r="AA18006"/>
    </row>
    <row r="18007" spans="24:27" x14ac:dyDescent="0.25">
      <c r="X18007"/>
      <c r="Y18007"/>
      <c r="Z18007"/>
      <c r="AA18007"/>
    </row>
    <row r="18008" spans="24:27" x14ac:dyDescent="0.25">
      <c r="X18008"/>
      <c r="Y18008"/>
      <c r="Z18008"/>
      <c r="AA18008"/>
    </row>
    <row r="18009" spans="24:27" x14ac:dyDescent="0.25">
      <c r="X18009"/>
      <c r="Y18009"/>
      <c r="Z18009"/>
      <c r="AA18009"/>
    </row>
    <row r="18010" spans="24:27" x14ac:dyDescent="0.25">
      <c r="X18010"/>
      <c r="Y18010"/>
      <c r="Z18010"/>
      <c r="AA18010"/>
    </row>
    <row r="18011" spans="24:27" x14ac:dyDescent="0.25">
      <c r="X18011"/>
      <c r="Y18011"/>
      <c r="Z18011"/>
      <c r="AA18011"/>
    </row>
    <row r="18012" spans="24:27" x14ac:dyDescent="0.25">
      <c r="X18012"/>
      <c r="Y18012"/>
      <c r="Z18012"/>
      <c r="AA18012"/>
    </row>
    <row r="18013" spans="24:27" x14ac:dyDescent="0.25">
      <c r="X18013"/>
      <c r="Y18013"/>
      <c r="Z18013"/>
      <c r="AA18013"/>
    </row>
    <row r="18014" spans="24:27" x14ac:dyDescent="0.25">
      <c r="X18014"/>
      <c r="Y18014"/>
      <c r="Z18014"/>
      <c r="AA18014"/>
    </row>
    <row r="18015" spans="24:27" x14ac:dyDescent="0.25">
      <c r="X18015"/>
      <c r="Y18015"/>
      <c r="Z18015"/>
      <c r="AA18015"/>
    </row>
    <row r="18016" spans="24:27" x14ac:dyDescent="0.25">
      <c r="X18016"/>
      <c r="Y18016"/>
      <c r="Z18016"/>
      <c r="AA18016"/>
    </row>
    <row r="18017" spans="24:27" x14ac:dyDescent="0.25">
      <c r="X18017"/>
      <c r="Y18017"/>
      <c r="Z18017"/>
      <c r="AA18017"/>
    </row>
    <row r="18018" spans="24:27" x14ac:dyDescent="0.25">
      <c r="X18018"/>
      <c r="Y18018"/>
      <c r="Z18018"/>
      <c r="AA18018"/>
    </row>
    <row r="18019" spans="24:27" x14ac:dyDescent="0.25">
      <c r="X18019"/>
      <c r="Y18019"/>
      <c r="Z18019"/>
      <c r="AA18019"/>
    </row>
    <row r="18020" spans="24:27" x14ac:dyDescent="0.25">
      <c r="X18020"/>
      <c r="Y18020"/>
      <c r="Z18020"/>
      <c r="AA18020"/>
    </row>
    <row r="18021" spans="24:27" x14ac:dyDescent="0.25">
      <c r="X18021"/>
      <c r="Y18021"/>
      <c r="Z18021"/>
      <c r="AA18021"/>
    </row>
    <row r="18022" spans="24:27" x14ac:dyDescent="0.25">
      <c r="X18022"/>
      <c r="Y18022"/>
      <c r="Z18022"/>
      <c r="AA18022"/>
    </row>
    <row r="18023" spans="24:27" x14ac:dyDescent="0.25">
      <c r="X18023"/>
      <c r="Y18023"/>
      <c r="Z18023"/>
      <c r="AA18023"/>
    </row>
    <row r="18024" spans="24:27" x14ac:dyDescent="0.25">
      <c r="X18024"/>
      <c r="Y18024"/>
      <c r="Z18024"/>
      <c r="AA18024"/>
    </row>
    <row r="18025" spans="24:27" x14ac:dyDescent="0.25">
      <c r="X18025"/>
      <c r="Y18025"/>
      <c r="Z18025"/>
      <c r="AA18025"/>
    </row>
    <row r="18026" spans="24:27" x14ac:dyDescent="0.25">
      <c r="X18026"/>
      <c r="Y18026"/>
      <c r="Z18026"/>
      <c r="AA18026"/>
    </row>
    <row r="18027" spans="24:27" x14ac:dyDescent="0.25">
      <c r="X18027"/>
      <c r="Y18027"/>
      <c r="Z18027"/>
      <c r="AA18027"/>
    </row>
    <row r="18028" spans="24:27" x14ac:dyDescent="0.25">
      <c r="X18028"/>
      <c r="Y18028"/>
      <c r="Z18028"/>
      <c r="AA18028"/>
    </row>
    <row r="18029" spans="24:27" x14ac:dyDescent="0.25">
      <c r="X18029"/>
      <c r="Y18029"/>
      <c r="Z18029"/>
      <c r="AA18029"/>
    </row>
    <row r="18030" spans="24:27" x14ac:dyDescent="0.25">
      <c r="X18030"/>
      <c r="Y18030"/>
      <c r="Z18030"/>
      <c r="AA18030"/>
    </row>
    <row r="18031" spans="24:27" x14ac:dyDescent="0.25">
      <c r="X18031"/>
      <c r="Y18031"/>
      <c r="Z18031"/>
      <c r="AA18031"/>
    </row>
    <row r="18032" spans="24:27" x14ac:dyDescent="0.25">
      <c r="X18032"/>
      <c r="Y18032"/>
      <c r="Z18032"/>
      <c r="AA18032"/>
    </row>
    <row r="18033" spans="24:27" x14ac:dyDescent="0.25">
      <c r="X18033"/>
      <c r="Y18033"/>
      <c r="Z18033"/>
      <c r="AA18033"/>
    </row>
    <row r="18034" spans="24:27" x14ac:dyDescent="0.25">
      <c r="X18034"/>
      <c r="Y18034"/>
      <c r="Z18034"/>
      <c r="AA18034"/>
    </row>
    <row r="18035" spans="24:27" x14ac:dyDescent="0.25">
      <c r="X18035"/>
      <c r="Y18035"/>
      <c r="Z18035"/>
      <c r="AA18035"/>
    </row>
    <row r="18036" spans="24:27" x14ac:dyDescent="0.25">
      <c r="X18036"/>
      <c r="Y18036"/>
      <c r="Z18036"/>
      <c r="AA18036"/>
    </row>
    <row r="18037" spans="24:27" x14ac:dyDescent="0.25">
      <c r="X18037"/>
      <c r="Y18037"/>
      <c r="Z18037"/>
      <c r="AA18037"/>
    </row>
    <row r="18038" spans="24:27" x14ac:dyDescent="0.25">
      <c r="X18038"/>
      <c r="Y18038"/>
      <c r="Z18038"/>
      <c r="AA18038"/>
    </row>
    <row r="18039" spans="24:27" x14ac:dyDescent="0.25">
      <c r="X18039"/>
      <c r="Y18039"/>
      <c r="Z18039"/>
      <c r="AA18039"/>
    </row>
    <row r="18040" spans="24:27" x14ac:dyDescent="0.25">
      <c r="X18040"/>
      <c r="Y18040"/>
      <c r="Z18040"/>
      <c r="AA18040"/>
    </row>
    <row r="18041" spans="24:27" x14ac:dyDescent="0.25">
      <c r="X18041"/>
      <c r="Y18041"/>
      <c r="Z18041"/>
      <c r="AA18041"/>
    </row>
    <row r="18042" spans="24:27" x14ac:dyDescent="0.25">
      <c r="X18042"/>
      <c r="Y18042"/>
      <c r="Z18042"/>
      <c r="AA18042"/>
    </row>
    <row r="18043" spans="24:27" x14ac:dyDescent="0.25">
      <c r="X18043"/>
      <c r="Y18043"/>
      <c r="Z18043"/>
      <c r="AA18043"/>
    </row>
    <row r="18044" spans="24:27" x14ac:dyDescent="0.25">
      <c r="X18044"/>
      <c r="Y18044"/>
      <c r="Z18044"/>
      <c r="AA18044"/>
    </row>
    <row r="18045" spans="24:27" x14ac:dyDescent="0.25">
      <c r="X18045"/>
      <c r="Y18045"/>
      <c r="Z18045"/>
      <c r="AA18045"/>
    </row>
    <row r="18046" spans="24:27" x14ac:dyDescent="0.25">
      <c r="X18046"/>
      <c r="Y18046"/>
      <c r="Z18046"/>
      <c r="AA18046"/>
    </row>
    <row r="18047" spans="24:27" x14ac:dyDescent="0.25">
      <c r="X18047"/>
      <c r="Y18047"/>
      <c r="Z18047"/>
      <c r="AA18047"/>
    </row>
    <row r="18048" spans="24:27" x14ac:dyDescent="0.25">
      <c r="X18048"/>
      <c r="Y18048"/>
      <c r="Z18048"/>
      <c r="AA18048"/>
    </row>
    <row r="18049" spans="24:27" x14ac:dyDescent="0.25">
      <c r="X18049"/>
      <c r="Y18049"/>
      <c r="Z18049"/>
      <c r="AA18049"/>
    </row>
    <row r="18050" spans="24:27" x14ac:dyDescent="0.25">
      <c r="X18050"/>
      <c r="Y18050"/>
      <c r="Z18050"/>
      <c r="AA18050"/>
    </row>
    <row r="18051" spans="24:27" x14ac:dyDescent="0.25">
      <c r="X18051"/>
      <c r="Y18051"/>
      <c r="Z18051"/>
      <c r="AA18051"/>
    </row>
    <row r="18052" spans="24:27" x14ac:dyDescent="0.25">
      <c r="X18052"/>
      <c r="Y18052"/>
      <c r="Z18052"/>
      <c r="AA18052"/>
    </row>
    <row r="18053" spans="24:27" x14ac:dyDescent="0.25">
      <c r="X18053"/>
      <c r="Y18053"/>
      <c r="Z18053"/>
      <c r="AA18053"/>
    </row>
    <row r="18054" spans="24:27" x14ac:dyDescent="0.25">
      <c r="X18054"/>
      <c r="Y18054"/>
      <c r="Z18054"/>
      <c r="AA18054"/>
    </row>
    <row r="18055" spans="24:27" x14ac:dyDescent="0.25">
      <c r="X18055"/>
      <c r="Y18055"/>
      <c r="Z18055"/>
      <c r="AA18055"/>
    </row>
    <row r="18056" spans="24:27" x14ac:dyDescent="0.25">
      <c r="X18056"/>
      <c r="Y18056"/>
      <c r="Z18056"/>
      <c r="AA18056"/>
    </row>
    <row r="18057" spans="24:27" x14ac:dyDescent="0.25">
      <c r="X18057"/>
      <c r="Y18057"/>
      <c r="Z18057"/>
      <c r="AA18057"/>
    </row>
    <row r="18058" spans="24:27" x14ac:dyDescent="0.25">
      <c r="X18058"/>
      <c r="Y18058"/>
      <c r="Z18058"/>
      <c r="AA18058"/>
    </row>
    <row r="18059" spans="24:27" x14ac:dyDescent="0.25">
      <c r="X18059"/>
      <c r="Y18059"/>
      <c r="Z18059"/>
      <c r="AA18059"/>
    </row>
    <row r="18060" spans="24:27" x14ac:dyDescent="0.25">
      <c r="X18060"/>
      <c r="Y18060"/>
      <c r="Z18060"/>
      <c r="AA18060"/>
    </row>
    <row r="18061" spans="24:27" x14ac:dyDescent="0.25">
      <c r="X18061"/>
      <c r="Y18061"/>
      <c r="Z18061"/>
      <c r="AA18061"/>
    </row>
    <row r="18062" spans="24:27" x14ac:dyDescent="0.25">
      <c r="X18062"/>
      <c r="Y18062"/>
      <c r="Z18062"/>
      <c r="AA18062"/>
    </row>
    <row r="18063" spans="24:27" x14ac:dyDescent="0.25">
      <c r="X18063"/>
      <c r="Y18063"/>
      <c r="Z18063"/>
      <c r="AA18063"/>
    </row>
    <row r="18064" spans="24:27" x14ac:dyDescent="0.25">
      <c r="X18064"/>
      <c r="Y18064"/>
      <c r="Z18064"/>
      <c r="AA18064"/>
    </row>
    <row r="18065" spans="24:27" x14ac:dyDescent="0.25">
      <c r="X18065"/>
      <c r="Y18065"/>
      <c r="Z18065"/>
      <c r="AA18065"/>
    </row>
    <row r="18066" spans="24:27" x14ac:dyDescent="0.25">
      <c r="X18066"/>
      <c r="Y18066"/>
      <c r="Z18066"/>
      <c r="AA18066"/>
    </row>
    <row r="18067" spans="24:27" x14ac:dyDescent="0.25">
      <c r="X18067"/>
      <c r="Y18067"/>
      <c r="Z18067"/>
      <c r="AA18067"/>
    </row>
    <row r="18068" spans="24:27" x14ac:dyDescent="0.25">
      <c r="X18068"/>
      <c r="Y18068"/>
      <c r="Z18068"/>
      <c r="AA18068"/>
    </row>
    <row r="18069" spans="24:27" x14ac:dyDescent="0.25">
      <c r="X18069"/>
      <c r="Y18069"/>
      <c r="Z18069"/>
      <c r="AA18069"/>
    </row>
    <row r="18070" spans="24:27" x14ac:dyDescent="0.25">
      <c r="X18070"/>
      <c r="Y18070"/>
      <c r="Z18070"/>
      <c r="AA18070"/>
    </row>
    <row r="18071" spans="24:27" x14ac:dyDescent="0.25">
      <c r="X18071"/>
      <c r="Y18071"/>
      <c r="Z18071"/>
      <c r="AA18071"/>
    </row>
    <row r="18072" spans="24:27" x14ac:dyDescent="0.25">
      <c r="X18072"/>
      <c r="Y18072"/>
      <c r="Z18072"/>
      <c r="AA18072"/>
    </row>
    <row r="18073" spans="24:27" x14ac:dyDescent="0.25">
      <c r="X18073"/>
      <c r="Y18073"/>
      <c r="Z18073"/>
      <c r="AA18073"/>
    </row>
    <row r="18074" spans="24:27" x14ac:dyDescent="0.25">
      <c r="X18074"/>
      <c r="Y18074"/>
      <c r="Z18074"/>
      <c r="AA18074"/>
    </row>
    <row r="18075" spans="24:27" x14ac:dyDescent="0.25">
      <c r="X18075"/>
      <c r="Y18075"/>
      <c r="Z18075"/>
      <c r="AA18075"/>
    </row>
    <row r="18076" spans="24:27" x14ac:dyDescent="0.25">
      <c r="X18076"/>
      <c r="Y18076"/>
      <c r="Z18076"/>
      <c r="AA18076"/>
    </row>
    <row r="18077" spans="24:27" x14ac:dyDescent="0.25">
      <c r="X18077"/>
      <c r="Y18077"/>
      <c r="Z18077"/>
      <c r="AA18077"/>
    </row>
    <row r="18078" spans="24:27" x14ac:dyDescent="0.25">
      <c r="X18078"/>
      <c r="Y18078"/>
      <c r="Z18078"/>
      <c r="AA18078"/>
    </row>
    <row r="18079" spans="24:27" x14ac:dyDescent="0.25">
      <c r="X18079"/>
      <c r="Y18079"/>
      <c r="Z18079"/>
      <c r="AA18079"/>
    </row>
    <row r="18080" spans="24:27" x14ac:dyDescent="0.25">
      <c r="X18080"/>
      <c r="Y18080"/>
      <c r="Z18080"/>
      <c r="AA18080"/>
    </row>
    <row r="18081" spans="24:27" x14ac:dyDescent="0.25">
      <c r="X18081"/>
      <c r="Y18081"/>
      <c r="Z18081"/>
      <c r="AA18081"/>
    </row>
    <row r="18082" spans="24:27" x14ac:dyDescent="0.25">
      <c r="X18082"/>
      <c r="Y18082"/>
      <c r="Z18082"/>
      <c r="AA18082"/>
    </row>
    <row r="18083" spans="24:27" x14ac:dyDescent="0.25">
      <c r="X18083"/>
      <c r="Y18083"/>
      <c r="Z18083"/>
      <c r="AA18083"/>
    </row>
    <row r="18084" spans="24:27" x14ac:dyDescent="0.25">
      <c r="X18084"/>
      <c r="Y18084"/>
      <c r="Z18084"/>
      <c r="AA18084"/>
    </row>
    <row r="18085" spans="24:27" x14ac:dyDescent="0.25">
      <c r="X18085"/>
      <c r="Y18085"/>
      <c r="Z18085"/>
      <c r="AA18085"/>
    </row>
    <row r="18086" spans="24:27" x14ac:dyDescent="0.25">
      <c r="X18086"/>
      <c r="Y18086"/>
      <c r="Z18086"/>
      <c r="AA18086"/>
    </row>
    <row r="18087" spans="24:27" x14ac:dyDescent="0.25">
      <c r="X18087"/>
      <c r="Y18087"/>
      <c r="Z18087"/>
      <c r="AA18087"/>
    </row>
    <row r="18088" spans="24:27" x14ac:dyDescent="0.25">
      <c r="X18088"/>
      <c r="Y18088"/>
      <c r="Z18088"/>
      <c r="AA18088"/>
    </row>
    <row r="18089" spans="24:27" x14ac:dyDescent="0.25">
      <c r="X18089"/>
      <c r="Y18089"/>
      <c r="Z18089"/>
      <c r="AA18089"/>
    </row>
    <row r="18090" spans="24:27" x14ac:dyDescent="0.25">
      <c r="X18090"/>
      <c r="Y18090"/>
      <c r="Z18090"/>
      <c r="AA18090"/>
    </row>
    <row r="18091" spans="24:27" x14ac:dyDescent="0.25">
      <c r="X18091"/>
      <c r="Y18091"/>
      <c r="Z18091"/>
      <c r="AA18091"/>
    </row>
    <row r="18092" spans="24:27" x14ac:dyDescent="0.25">
      <c r="X18092"/>
      <c r="Y18092"/>
      <c r="Z18092"/>
      <c r="AA18092"/>
    </row>
    <row r="18093" spans="24:27" x14ac:dyDescent="0.25">
      <c r="X18093"/>
      <c r="Y18093"/>
      <c r="Z18093"/>
      <c r="AA18093"/>
    </row>
    <row r="18094" spans="24:27" x14ac:dyDescent="0.25">
      <c r="X18094"/>
      <c r="Y18094"/>
      <c r="Z18094"/>
      <c r="AA18094"/>
    </row>
    <row r="18095" spans="24:27" x14ac:dyDescent="0.25">
      <c r="X18095"/>
      <c r="Y18095"/>
      <c r="Z18095"/>
      <c r="AA18095"/>
    </row>
    <row r="18096" spans="24:27" x14ac:dyDescent="0.25">
      <c r="X18096"/>
      <c r="Y18096"/>
      <c r="Z18096"/>
      <c r="AA18096"/>
    </row>
    <row r="18097" spans="24:27" x14ac:dyDescent="0.25">
      <c r="X18097"/>
      <c r="Y18097"/>
      <c r="Z18097"/>
      <c r="AA18097"/>
    </row>
    <row r="18098" spans="24:27" x14ac:dyDescent="0.25">
      <c r="X18098"/>
      <c r="Y18098"/>
      <c r="Z18098"/>
      <c r="AA18098"/>
    </row>
    <row r="18099" spans="24:27" x14ac:dyDescent="0.25">
      <c r="X18099"/>
      <c r="Y18099"/>
      <c r="Z18099"/>
      <c r="AA18099"/>
    </row>
    <row r="18100" spans="24:27" x14ac:dyDescent="0.25">
      <c r="X18100"/>
      <c r="Y18100"/>
      <c r="Z18100"/>
      <c r="AA18100"/>
    </row>
    <row r="18101" spans="24:27" x14ac:dyDescent="0.25">
      <c r="X18101"/>
      <c r="Y18101"/>
      <c r="Z18101"/>
      <c r="AA18101"/>
    </row>
    <row r="18102" spans="24:27" x14ac:dyDescent="0.25">
      <c r="X18102"/>
      <c r="Y18102"/>
      <c r="Z18102"/>
      <c r="AA18102"/>
    </row>
    <row r="18103" spans="24:27" x14ac:dyDescent="0.25">
      <c r="X18103"/>
      <c r="Y18103"/>
      <c r="Z18103"/>
      <c r="AA18103"/>
    </row>
    <row r="18104" spans="24:27" x14ac:dyDescent="0.25">
      <c r="X18104"/>
      <c r="Y18104"/>
      <c r="Z18104"/>
      <c r="AA18104"/>
    </row>
    <row r="18105" spans="24:27" x14ac:dyDescent="0.25">
      <c r="X18105"/>
      <c r="Y18105"/>
      <c r="Z18105"/>
      <c r="AA18105"/>
    </row>
    <row r="18106" spans="24:27" x14ac:dyDescent="0.25">
      <c r="X18106"/>
      <c r="Y18106"/>
      <c r="Z18106"/>
      <c r="AA18106"/>
    </row>
    <row r="18107" spans="24:27" x14ac:dyDescent="0.25">
      <c r="X18107"/>
      <c r="Y18107"/>
      <c r="Z18107"/>
      <c r="AA18107"/>
    </row>
    <row r="18108" spans="24:27" x14ac:dyDescent="0.25">
      <c r="X18108"/>
      <c r="Y18108"/>
      <c r="Z18108"/>
      <c r="AA18108"/>
    </row>
    <row r="18109" spans="24:27" x14ac:dyDescent="0.25">
      <c r="X18109"/>
      <c r="Y18109"/>
      <c r="Z18109"/>
      <c r="AA18109"/>
    </row>
    <row r="18110" spans="24:27" x14ac:dyDescent="0.25">
      <c r="X18110"/>
      <c r="Y18110"/>
      <c r="Z18110"/>
      <c r="AA18110"/>
    </row>
    <row r="18111" spans="24:27" x14ac:dyDescent="0.25">
      <c r="X18111"/>
      <c r="Y18111"/>
      <c r="Z18111"/>
      <c r="AA18111"/>
    </row>
    <row r="18112" spans="24:27" x14ac:dyDescent="0.25">
      <c r="X18112"/>
      <c r="Y18112"/>
      <c r="Z18112"/>
      <c r="AA18112"/>
    </row>
    <row r="18113" spans="24:27" x14ac:dyDescent="0.25">
      <c r="X18113"/>
      <c r="Y18113"/>
      <c r="Z18113"/>
      <c r="AA18113"/>
    </row>
    <row r="18114" spans="24:27" x14ac:dyDescent="0.25">
      <c r="X18114"/>
      <c r="Y18114"/>
      <c r="Z18114"/>
      <c r="AA18114"/>
    </row>
    <row r="18115" spans="24:27" x14ac:dyDescent="0.25">
      <c r="X18115"/>
      <c r="Y18115"/>
      <c r="Z18115"/>
      <c r="AA18115"/>
    </row>
    <row r="18116" spans="24:27" x14ac:dyDescent="0.25">
      <c r="X18116"/>
      <c r="Y18116"/>
      <c r="Z18116"/>
      <c r="AA18116"/>
    </row>
    <row r="18117" spans="24:27" x14ac:dyDescent="0.25">
      <c r="X18117"/>
      <c r="Y18117"/>
      <c r="Z18117"/>
      <c r="AA18117"/>
    </row>
    <row r="18118" spans="24:27" x14ac:dyDescent="0.25">
      <c r="X18118"/>
      <c r="Y18118"/>
      <c r="Z18118"/>
      <c r="AA18118"/>
    </row>
    <row r="18119" spans="24:27" x14ac:dyDescent="0.25">
      <c r="X18119"/>
      <c r="Y18119"/>
      <c r="Z18119"/>
      <c r="AA18119"/>
    </row>
    <row r="18120" spans="24:27" x14ac:dyDescent="0.25">
      <c r="X18120"/>
      <c r="Y18120"/>
      <c r="Z18120"/>
      <c r="AA18120"/>
    </row>
    <row r="18121" spans="24:27" x14ac:dyDescent="0.25">
      <c r="X18121"/>
      <c r="Y18121"/>
      <c r="Z18121"/>
      <c r="AA18121"/>
    </row>
    <row r="18122" spans="24:27" x14ac:dyDescent="0.25">
      <c r="X18122"/>
      <c r="Y18122"/>
      <c r="Z18122"/>
      <c r="AA18122"/>
    </row>
    <row r="18123" spans="24:27" x14ac:dyDescent="0.25">
      <c r="X18123"/>
      <c r="Y18123"/>
      <c r="Z18123"/>
      <c r="AA18123"/>
    </row>
    <row r="18124" spans="24:27" x14ac:dyDescent="0.25">
      <c r="X18124"/>
      <c r="Y18124"/>
      <c r="Z18124"/>
      <c r="AA18124"/>
    </row>
    <row r="18125" spans="24:27" x14ac:dyDescent="0.25">
      <c r="X18125"/>
      <c r="Y18125"/>
      <c r="Z18125"/>
      <c r="AA18125"/>
    </row>
    <row r="18126" spans="24:27" x14ac:dyDescent="0.25">
      <c r="X18126"/>
      <c r="Y18126"/>
      <c r="Z18126"/>
      <c r="AA18126"/>
    </row>
    <row r="18127" spans="24:27" x14ac:dyDescent="0.25">
      <c r="X18127"/>
      <c r="Y18127"/>
      <c r="Z18127"/>
      <c r="AA18127"/>
    </row>
    <row r="18128" spans="24:27" x14ac:dyDescent="0.25">
      <c r="X18128"/>
      <c r="Y18128"/>
      <c r="Z18128"/>
      <c r="AA18128"/>
    </row>
    <row r="18129" spans="24:27" x14ac:dyDescent="0.25">
      <c r="X18129"/>
      <c r="Y18129"/>
      <c r="Z18129"/>
      <c r="AA18129"/>
    </row>
    <row r="18130" spans="24:27" x14ac:dyDescent="0.25">
      <c r="X18130"/>
      <c r="Y18130"/>
      <c r="Z18130"/>
      <c r="AA18130"/>
    </row>
    <row r="18131" spans="24:27" x14ac:dyDescent="0.25">
      <c r="X18131"/>
      <c r="Y18131"/>
      <c r="Z18131"/>
      <c r="AA18131"/>
    </row>
    <row r="18132" spans="24:27" x14ac:dyDescent="0.25">
      <c r="X18132"/>
      <c r="Y18132"/>
      <c r="Z18132"/>
      <c r="AA18132"/>
    </row>
    <row r="18133" spans="24:27" x14ac:dyDescent="0.25">
      <c r="X18133"/>
      <c r="Y18133"/>
      <c r="Z18133"/>
      <c r="AA18133"/>
    </row>
    <row r="18134" spans="24:27" x14ac:dyDescent="0.25">
      <c r="X18134"/>
      <c r="Y18134"/>
      <c r="Z18134"/>
      <c r="AA18134"/>
    </row>
    <row r="18135" spans="24:27" x14ac:dyDescent="0.25">
      <c r="X18135"/>
      <c r="Y18135"/>
      <c r="Z18135"/>
      <c r="AA18135"/>
    </row>
    <row r="18136" spans="24:27" x14ac:dyDescent="0.25">
      <c r="X18136"/>
      <c r="Y18136"/>
      <c r="Z18136"/>
      <c r="AA18136"/>
    </row>
    <row r="18137" spans="24:27" x14ac:dyDescent="0.25">
      <c r="X18137"/>
      <c r="Y18137"/>
      <c r="Z18137"/>
      <c r="AA18137"/>
    </row>
    <row r="18138" spans="24:27" x14ac:dyDescent="0.25">
      <c r="X18138"/>
      <c r="Y18138"/>
      <c r="Z18138"/>
      <c r="AA18138"/>
    </row>
    <row r="18139" spans="24:27" x14ac:dyDescent="0.25">
      <c r="X18139"/>
      <c r="Y18139"/>
      <c r="Z18139"/>
      <c r="AA18139"/>
    </row>
    <row r="18140" spans="24:27" x14ac:dyDescent="0.25">
      <c r="X18140"/>
      <c r="Y18140"/>
      <c r="Z18140"/>
      <c r="AA18140"/>
    </row>
    <row r="18141" spans="24:27" x14ac:dyDescent="0.25">
      <c r="X18141"/>
      <c r="Y18141"/>
      <c r="Z18141"/>
      <c r="AA18141"/>
    </row>
    <row r="18142" spans="24:27" x14ac:dyDescent="0.25">
      <c r="X18142"/>
      <c r="Y18142"/>
      <c r="Z18142"/>
      <c r="AA18142"/>
    </row>
    <row r="18143" spans="24:27" x14ac:dyDescent="0.25">
      <c r="X18143"/>
      <c r="Y18143"/>
      <c r="Z18143"/>
      <c r="AA18143"/>
    </row>
    <row r="18144" spans="24:27" x14ac:dyDescent="0.25">
      <c r="X18144"/>
      <c r="Y18144"/>
      <c r="Z18144"/>
      <c r="AA18144"/>
    </row>
    <row r="18145" spans="24:27" x14ac:dyDescent="0.25">
      <c r="X18145"/>
      <c r="Y18145"/>
      <c r="Z18145"/>
      <c r="AA18145"/>
    </row>
    <row r="18146" spans="24:27" x14ac:dyDescent="0.25">
      <c r="X18146"/>
      <c r="Y18146"/>
      <c r="Z18146"/>
      <c r="AA18146"/>
    </row>
    <row r="18147" spans="24:27" x14ac:dyDescent="0.25">
      <c r="X18147"/>
      <c r="Y18147"/>
      <c r="Z18147"/>
      <c r="AA18147"/>
    </row>
    <row r="18148" spans="24:27" x14ac:dyDescent="0.25">
      <c r="X18148"/>
      <c r="Y18148"/>
      <c r="Z18148"/>
      <c r="AA18148"/>
    </row>
    <row r="18149" spans="24:27" x14ac:dyDescent="0.25">
      <c r="X18149"/>
      <c r="Y18149"/>
      <c r="Z18149"/>
      <c r="AA18149"/>
    </row>
    <row r="18150" spans="24:27" x14ac:dyDescent="0.25">
      <c r="X18150"/>
      <c r="Y18150"/>
      <c r="Z18150"/>
      <c r="AA18150"/>
    </row>
    <row r="18151" spans="24:27" x14ac:dyDescent="0.25">
      <c r="X18151"/>
      <c r="Y18151"/>
      <c r="Z18151"/>
      <c r="AA18151"/>
    </row>
    <row r="18152" spans="24:27" x14ac:dyDescent="0.25">
      <c r="X18152"/>
      <c r="Y18152"/>
      <c r="Z18152"/>
      <c r="AA18152"/>
    </row>
    <row r="18153" spans="24:27" x14ac:dyDescent="0.25">
      <c r="X18153"/>
      <c r="Y18153"/>
      <c r="Z18153"/>
      <c r="AA18153"/>
    </row>
    <row r="18154" spans="24:27" x14ac:dyDescent="0.25">
      <c r="X18154"/>
      <c r="Y18154"/>
      <c r="Z18154"/>
      <c r="AA18154"/>
    </row>
    <row r="18155" spans="24:27" x14ac:dyDescent="0.25">
      <c r="X18155"/>
      <c r="Y18155"/>
      <c r="Z18155"/>
      <c r="AA18155"/>
    </row>
    <row r="18156" spans="24:27" x14ac:dyDescent="0.25">
      <c r="X18156"/>
      <c r="Y18156"/>
      <c r="Z18156"/>
      <c r="AA18156"/>
    </row>
    <row r="18157" spans="24:27" x14ac:dyDescent="0.25">
      <c r="X18157"/>
      <c r="Y18157"/>
      <c r="Z18157"/>
      <c r="AA18157"/>
    </row>
    <row r="18158" spans="24:27" x14ac:dyDescent="0.25">
      <c r="X18158"/>
      <c r="Y18158"/>
      <c r="Z18158"/>
      <c r="AA18158"/>
    </row>
    <row r="18159" spans="24:27" x14ac:dyDescent="0.25">
      <c r="X18159"/>
      <c r="Y18159"/>
      <c r="Z18159"/>
      <c r="AA18159"/>
    </row>
    <row r="18160" spans="24:27" x14ac:dyDescent="0.25">
      <c r="X18160"/>
      <c r="Y18160"/>
      <c r="Z18160"/>
      <c r="AA18160"/>
    </row>
    <row r="18161" spans="24:27" x14ac:dyDescent="0.25">
      <c r="X18161"/>
      <c r="Y18161"/>
      <c r="Z18161"/>
      <c r="AA18161"/>
    </row>
    <row r="18162" spans="24:27" x14ac:dyDescent="0.25">
      <c r="X18162"/>
      <c r="Y18162"/>
      <c r="Z18162"/>
      <c r="AA18162"/>
    </row>
    <row r="18163" spans="24:27" x14ac:dyDescent="0.25">
      <c r="X18163"/>
      <c r="Y18163"/>
      <c r="Z18163"/>
      <c r="AA18163"/>
    </row>
    <row r="18164" spans="24:27" x14ac:dyDescent="0.25">
      <c r="X18164"/>
      <c r="Y18164"/>
      <c r="Z18164"/>
      <c r="AA18164"/>
    </row>
    <row r="18165" spans="24:27" x14ac:dyDescent="0.25">
      <c r="X18165"/>
      <c r="Y18165"/>
      <c r="Z18165"/>
      <c r="AA18165"/>
    </row>
    <row r="18166" spans="24:27" x14ac:dyDescent="0.25">
      <c r="X18166"/>
      <c r="Y18166"/>
      <c r="Z18166"/>
      <c r="AA18166"/>
    </row>
    <row r="18167" spans="24:27" x14ac:dyDescent="0.25">
      <c r="X18167"/>
      <c r="Y18167"/>
      <c r="Z18167"/>
      <c r="AA18167"/>
    </row>
    <row r="18168" spans="24:27" x14ac:dyDescent="0.25">
      <c r="X18168"/>
      <c r="Y18168"/>
      <c r="Z18168"/>
      <c r="AA18168"/>
    </row>
    <row r="18169" spans="24:27" x14ac:dyDescent="0.25">
      <c r="X18169"/>
      <c r="Y18169"/>
      <c r="Z18169"/>
      <c r="AA18169"/>
    </row>
    <row r="18170" spans="24:27" x14ac:dyDescent="0.25">
      <c r="X18170"/>
      <c r="Y18170"/>
      <c r="Z18170"/>
      <c r="AA18170"/>
    </row>
    <row r="18171" spans="24:27" x14ac:dyDescent="0.25">
      <c r="X18171"/>
      <c r="Y18171"/>
      <c r="Z18171"/>
      <c r="AA18171"/>
    </row>
    <row r="18172" spans="24:27" x14ac:dyDescent="0.25">
      <c r="X18172"/>
      <c r="Y18172"/>
      <c r="Z18172"/>
      <c r="AA18172"/>
    </row>
    <row r="18173" spans="24:27" x14ac:dyDescent="0.25">
      <c r="X18173"/>
      <c r="Y18173"/>
      <c r="Z18173"/>
      <c r="AA18173"/>
    </row>
    <row r="18174" spans="24:27" x14ac:dyDescent="0.25">
      <c r="X18174"/>
      <c r="Y18174"/>
      <c r="Z18174"/>
      <c r="AA18174"/>
    </row>
    <row r="18175" spans="24:27" x14ac:dyDescent="0.25">
      <c r="X18175"/>
      <c r="Y18175"/>
      <c r="Z18175"/>
      <c r="AA18175"/>
    </row>
    <row r="18176" spans="24:27" x14ac:dyDescent="0.25">
      <c r="X18176"/>
      <c r="Y18176"/>
      <c r="Z18176"/>
      <c r="AA18176"/>
    </row>
    <row r="18177" spans="24:27" x14ac:dyDescent="0.25">
      <c r="X18177"/>
      <c r="Y18177"/>
      <c r="Z18177"/>
      <c r="AA18177"/>
    </row>
    <row r="18178" spans="24:27" x14ac:dyDescent="0.25">
      <c r="X18178"/>
      <c r="Y18178"/>
      <c r="Z18178"/>
      <c r="AA18178"/>
    </row>
    <row r="18179" spans="24:27" x14ac:dyDescent="0.25">
      <c r="X18179"/>
      <c r="Y18179"/>
      <c r="Z18179"/>
      <c r="AA18179"/>
    </row>
    <row r="18180" spans="24:27" x14ac:dyDescent="0.25">
      <c r="X18180"/>
      <c r="Y18180"/>
      <c r="Z18180"/>
      <c r="AA18180"/>
    </row>
    <row r="18181" spans="24:27" x14ac:dyDescent="0.25">
      <c r="X18181"/>
      <c r="Y18181"/>
      <c r="Z18181"/>
      <c r="AA18181"/>
    </row>
    <row r="18182" spans="24:27" x14ac:dyDescent="0.25">
      <c r="X18182"/>
      <c r="Y18182"/>
      <c r="Z18182"/>
      <c r="AA18182"/>
    </row>
    <row r="18183" spans="24:27" x14ac:dyDescent="0.25">
      <c r="X18183"/>
      <c r="Y18183"/>
      <c r="Z18183"/>
      <c r="AA18183"/>
    </row>
    <row r="18184" spans="24:27" x14ac:dyDescent="0.25">
      <c r="X18184"/>
      <c r="Y18184"/>
      <c r="Z18184"/>
      <c r="AA18184"/>
    </row>
    <row r="18185" spans="24:27" x14ac:dyDescent="0.25">
      <c r="X18185"/>
      <c r="Y18185"/>
      <c r="Z18185"/>
      <c r="AA18185"/>
    </row>
    <row r="18186" spans="24:27" x14ac:dyDescent="0.25">
      <c r="X18186"/>
      <c r="Y18186"/>
      <c r="Z18186"/>
      <c r="AA18186"/>
    </row>
    <row r="18187" spans="24:27" x14ac:dyDescent="0.25">
      <c r="X18187"/>
      <c r="Y18187"/>
      <c r="Z18187"/>
      <c r="AA18187"/>
    </row>
    <row r="18188" spans="24:27" x14ac:dyDescent="0.25">
      <c r="X18188"/>
      <c r="Y18188"/>
      <c r="Z18188"/>
      <c r="AA18188"/>
    </row>
    <row r="18189" spans="24:27" x14ac:dyDescent="0.25">
      <c r="X18189"/>
      <c r="Y18189"/>
      <c r="Z18189"/>
      <c r="AA18189"/>
    </row>
    <row r="18190" spans="24:27" x14ac:dyDescent="0.25">
      <c r="X18190"/>
      <c r="Y18190"/>
      <c r="Z18190"/>
      <c r="AA18190"/>
    </row>
    <row r="18191" spans="24:27" x14ac:dyDescent="0.25">
      <c r="X18191"/>
      <c r="Y18191"/>
      <c r="Z18191"/>
      <c r="AA18191"/>
    </row>
    <row r="18192" spans="24:27" x14ac:dyDescent="0.25">
      <c r="X18192"/>
      <c r="Y18192"/>
      <c r="Z18192"/>
      <c r="AA18192"/>
    </row>
    <row r="18193" spans="24:27" x14ac:dyDescent="0.25">
      <c r="X18193"/>
      <c r="Y18193"/>
      <c r="Z18193"/>
      <c r="AA18193"/>
    </row>
    <row r="18194" spans="24:27" x14ac:dyDescent="0.25">
      <c r="X18194"/>
      <c r="Y18194"/>
      <c r="Z18194"/>
      <c r="AA18194"/>
    </row>
    <row r="18195" spans="24:27" x14ac:dyDescent="0.25">
      <c r="X18195"/>
      <c r="Y18195"/>
      <c r="Z18195"/>
      <c r="AA18195"/>
    </row>
    <row r="18196" spans="24:27" x14ac:dyDescent="0.25">
      <c r="X18196"/>
      <c r="Y18196"/>
      <c r="Z18196"/>
      <c r="AA18196"/>
    </row>
    <row r="18197" spans="24:27" x14ac:dyDescent="0.25">
      <c r="X18197"/>
      <c r="Y18197"/>
      <c r="Z18197"/>
      <c r="AA18197"/>
    </row>
    <row r="18198" spans="24:27" x14ac:dyDescent="0.25">
      <c r="X18198"/>
      <c r="Y18198"/>
      <c r="Z18198"/>
      <c r="AA18198"/>
    </row>
    <row r="18199" spans="24:27" x14ac:dyDescent="0.25">
      <c r="X18199"/>
      <c r="Y18199"/>
      <c r="Z18199"/>
      <c r="AA18199"/>
    </row>
    <row r="18200" spans="24:27" x14ac:dyDescent="0.25">
      <c r="X18200"/>
      <c r="Y18200"/>
      <c r="Z18200"/>
      <c r="AA18200"/>
    </row>
    <row r="18201" spans="24:27" x14ac:dyDescent="0.25">
      <c r="X18201"/>
      <c r="Y18201"/>
      <c r="Z18201"/>
      <c r="AA18201"/>
    </row>
    <row r="18202" spans="24:27" x14ac:dyDescent="0.25">
      <c r="X18202"/>
      <c r="Y18202"/>
      <c r="Z18202"/>
      <c r="AA18202"/>
    </row>
    <row r="18203" spans="24:27" x14ac:dyDescent="0.25">
      <c r="X18203"/>
      <c r="Y18203"/>
      <c r="Z18203"/>
      <c r="AA18203"/>
    </row>
    <row r="18204" spans="24:27" x14ac:dyDescent="0.25">
      <c r="X18204"/>
      <c r="Y18204"/>
      <c r="Z18204"/>
      <c r="AA18204"/>
    </row>
    <row r="18205" spans="24:27" x14ac:dyDescent="0.25">
      <c r="X18205"/>
      <c r="Y18205"/>
      <c r="Z18205"/>
      <c r="AA18205"/>
    </row>
    <row r="18206" spans="24:27" x14ac:dyDescent="0.25">
      <c r="X18206"/>
      <c r="Y18206"/>
      <c r="Z18206"/>
      <c r="AA18206"/>
    </row>
    <row r="18207" spans="24:27" x14ac:dyDescent="0.25">
      <c r="X18207"/>
      <c r="Y18207"/>
      <c r="Z18207"/>
      <c r="AA18207"/>
    </row>
    <row r="18208" spans="24:27" x14ac:dyDescent="0.25">
      <c r="X18208"/>
      <c r="Y18208"/>
      <c r="Z18208"/>
      <c r="AA18208"/>
    </row>
    <row r="18209" spans="24:27" x14ac:dyDescent="0.25">
      <c r="X18209"/>
      <c r="Y18209"/>
      <c r="Z18209"/>
      <c r="AA18209"/>
    </row>
    <row r="18210" spans="24:27" x14ac:dyDescent="0.25">
      <c r="X18210"/>
      <c r="Y18210"/>
      <c r="Z18210"/>
      <c r="AA18210"/>
    </row>
    <row r="18211" spans="24:27" x14ac:dyDescent="0.25">
      <c r="X18211"/>
      <c r="Y18211"/>
      <c r="Z18211"/>
      <c r="AA18211"/>
    </row>
    <row r="18212" spans="24:27" x14ac:dyDescent="0.25">
      <c r="X18212"/>
      <c r="Y18212"/>
      <c r="Z18212"/>
      <c r="AA18212"/>
    </row>
    <row r="18213" spans="24:27" x14ac:dyDescent="0.25">
      <c r="X18213"/>
      <c r="Y18213"/>
      <c r="Z18213"/>
      <c r="AA18213"/>
    </row>
    <row r="18214" spans="24:27" x14ac:dyDescent="0.25">
      <c r="X18214"/>
      <c r="Y18214"/>
      <c r="Z18214"/>
      <c r="AA18214"/>
    </row>
    <row r="18215" spans="24:27" x14ac:dyDescent="0.25">
      <c r="X18215"/>
      <c r="Y18215"/>
      <c r="Z18215"/>
      <c r="AA18215"/>
    </row>
    <row r="18216" spans="24:27" x14ac:dyDescent="0.25">
      <c r="X18216"/>
      <c r="Y18216"/>
      <c r="Z18216"/>
      <c r="AA18216"/>
    </row>
    <row r="18217" spans="24:27" x14ac:dyDescent="0.25">
      <c r="X18217"/>
      <c r="Y18217"/>
      <c r="Z18217"/>
      <c r="AA18217"/>
    </row>
    <row r="18218" spans="24:27" x14ac:dyDescent="0.25">
      <c r="X18218"/>
      <c r="Y18218"/>
      <c r="Z18218"/>
      <c r="AA18218"/>
    </row>
    <row r="18219" spans="24:27" x14ac:dyDescent="0.25">
      <c r="X18219"/>
      <c r="Y18219"/>
      <c r="Z18219"/>
      <c r="AA18219"/>
    </row>
    <row r="18220" spans="24:27" x14ac:dyDescent="0.25">
      <c r="X18220"/>
      <c r="Y18220"/>
      <c r="Z18220"/>
      <c r="AA18220"/>
    </row>
    <row r="18221" spans="24:27" x14ac:dyDescent="0.25">
      <c r="X18221"/>
      <c r="Y18221"/>
      <c r="Z18221"/>
      <c r="AA18221"/>
    </row>
    <row r="18222" spans="24:27" x14ac:dyDescent="0.25">
      <c r="X18222"/>
      <c r="Y18222"/>
      <c r="Z18222"/>
      <c r="AA18222"/>
    </row>
    <row r="18223" spans="24:27" x14ac:dyDescent="0.25">
      <c r="X18223"/>
      <c r="Y18223"/>
      <c r="Z18223"/>
      <c r="AA18223"/>
    </row>
    <row r="18224" spans="24:27" x14ac:dyDescent="0.25">
      <c r="X18224"/>
      <c r="Y18224"/>
      <c r="Z18224"/>
      <c r="AA18224"/>
    </row>
    <row r="18225" spans="24:27" x14ac:dyDescent="0.25">
      <c r="X18225"/>
      <c r="Y18225"/>
      <c r="Z18225"/>
      <c r="AA18225"/>
    </row>
    <row r="18226" spans="24:27" x14ac:dyDescent="0.25">
      <c r="X18226"/>
      <c r="Y18226"/>
      <c r="Z18226"/>
      <c r="AA18226"/>
    </row>
    <row r="18227" spans="24:27" x14ac:dyDescent="0.25">
      <c r="X18227"/>
      <c r="Y18227"/>
      <c r="Z18227"/>
      <c r="AA18227"/>
    </row>
    <row r="18228" spans="24:27" x14ac:dyDescent="0.25">
      <c r="X18228"/>
      <c r="Y18228"/>
      <c r="Z18228"/>
      <c r="AA18228"/>
    </row>
    <row r="18229" spans="24:27" x14ac:dyDescent="0.25">
      <c r="X18229"/>
      <c r="Y18229"/>
      <c r="Z18229"/>
      <c r="AA18229"/>
    </row>
    <row r="18230" spans="24:27" x14ac:dyDescent="0.25">
      <c r="X18230"/>
      <c r="Y18230"/>
      <c r="Z18230"/>
      <c r="AA18230"/>
    </row>
    <row r="18231" spans="24:27" x14ac:dyDescent="0.25">
      <c r="X18231"/>
      <c r="Y18231"/>
      <c r="Z18231"/>
      <c r="AA18231"/>
    </row>
    <row r="18232" spans="24:27" x14ac:dyDescent="0.25">
      <c r="X18232"/>
      <c r="Y18232"/>
      <c r="Z18232"/>
      <c r="AA18232"/>
    </row>
    <row r="18233" spans="24:27" x14ac:dyDescent="0.25">
      <c r="X18233"/>
      <c r="Y18233"/>
      <c r="Z18233"/>
      <c r="AA18233"/>
    </row>
    <row r="18234" spans="24:27" x14ac:dyDescent="0.25">
      <c r="X18234"/>
      <c r="Y18234"/>
      <c r="Z18234"/>
      <c r="AA18234"/>
    </row>
    <row r="18235" spans="24:27" x14ac:dyDescent="0.25">
      <c r="X18235"/>
      <c r="Y18235"/>
      <c r="Z18235"/>
      <c r="AA18235"/>
    </row>
    <row r="18236" spans="24:27" x14ac:dyDescent="0.25">
      <c r="X18236"/>
      <c r="Y18236"/>
      <c r="Z18236"/>
      <c r="AA18236"/>
    </row>
    <row r="18237" spans="24:27" x14ac:dyDescent="0.25">
      <c r="X18237"/>
      <c r="Y18237"/>
      <c r="Z18237"/>
      <c r="AA18237"/>
    </row>
    <row r="18238" spans="24:27" x14ac:dyDescent="0.25">
      <c r="X18238"/>
      <c r="Y18238"/>
      <c r="Z18238"/>
      <c r="AA18238"/>
    </row>
    <row r="18239" spans="24:27" x14ac:dyDescent="0.25">
      <c r="X18239"/>
      <c r="Y18239"/>
      <c r="Z18239"/>
      <c r="AA18239"/>
    </row>
    <row r="18240" spans="24:27" x14ac:dyDescent="0.25">
      <c r="X18240"/>
      <c r="Y18240"/>
      <c r="Z18240"/>
      <c r="AA18240"/>
    </row>
    <row r="18241" spans="24:27" x14ac:dyDescent="0.25">
      <c r="X18241"/>
      <c r="Y18241"/>
      <c r="Z18241"/>
      <c r="AA18241"/>
    </row>
    <row r="18242" spans="24:27" x14ac:dyDescent="0.25">
      <c r="X18242"/>
      <c r="Y18242"/>
      <c r="Z18242"/>
      <c r="AA18242"/>
    </row>
    <row r="18243" spans="24:27" x14ac:dyDescent="0.25">
      <c r="X18243"/>
      <c r="Y18243"/>
      <c r="Z18243"/>
      <c r="AA18243"/>
    </row>
    <row r="18244" spans="24:27" x14ac:dyDescent="0.25">
      <c r="X18244"/>
      <c r="Y18244"/>
      <c r="Z18244"/>
      <c r="AA18244"/>
    </row>
    <row r="18245" spans="24:27" x14ac:dyDescent="0.25">
      <c r="X18245"/>
      <c r="Y18245"/>
      <c r="Z18245"/>
      <c r="AA18245"/>
    </row>
    <row r="18246" spans="24:27" x14ac:dyDescent="0.25">
      <c r="X18246"/>
      <c r="Y18246"/>
      <c r="Z18246"/>
      <c r="AA18246"/>
    </row>
    <row r="18247" spans="24:27" x14ac:dyDescent="0.25">
      <c r="X18247"/>
      <c r="Y18247"/>
      <c r="Z18247"/>
      <c r="AA18247"/>
    </row>
    <row r="18248" spans="24:27" x14ac:dyDescent="0.25">
      <c r="X18248"/>
      <c r="Y18248"/>
      <c r="Z18248"/>
      <c r="AA18248"/>
    </row>
    <row r="18249" spans="24:27" x14ac:dyDescent="0.25">
      <c r="X18249"/>
      <c r="Y18249"/>
      <c r="Z18249"/>
      <c r="AA18249"/>
    </row>
    <row r="18250" spans="24:27" x14ac:dyDescent="0.25">
      <c r="X18250"/>
      <c r="Y18250"/>
      <c r="Z18250"/>
      <c r="AA18250"/>
    </row>
    <row r="18251" spans="24:27" x14ac:dyDescent="0.25">
      <c r="X18251"/>
      <c r="Y18251"/>
      <c r="Z18251"/>
      <c r="AA18251"/>
    </row>
    <row r="18252" spans="24:27" x14ac:dyDescent="0.25">
      <c r="X18252"/>
      <c r="Y18252"/>
      <c r="Z18252"/>
      <c r="AA18252"/>
    </row>
    <row r="18253" spans="24:27" x14ac:dyDescent="0.25">
      <c r="X18253"/>
      <c r="Y18253"/>
      <c r="Z18253"/>
      <c r="AA18253"/>
    </row>
    <row r="18254" spans="24:27" x14ac:dyDescent="0.25">
      <c r="X18254"/>
      <c r="Y18254"/>
      <c r="Z18254"/>
      <c r="AA18254"/>
    </row>
    <row r="18255" spans="24:27" x14ac:dyDescent="0.25">
      <c r="X18255"/>
      <c r="Y18255"/>
      <c r="Z18255"/>
      <c r="AA18255"/>
    </row>
    <row r="18256" spans="24:27" x14ac:dyDescent="0.25">
      <c r="X18256"/>
      <c r="Y18256"/>
      <c r="Z18256"/>
      <c r="AA18256"/>
    </row>
    <row r="18257" spans="24:27" x14ac:dyDescent="0.25">
      <c r="X18257"/>
      <c r="Y18257"/>
      <c r="Z18257"/>
      <c r="AA18257"/>
    </row>
    <row r="18258" spans="24:27" x14ac:dyDescent="0.25">
      <c r="X18258"/>
      <c r="Y18258"/>
      <c r="Z18258"/>
      <c r="AA18258"/>
    </row>
    <row r="18259" spans="24:27" x14ac:dyDescent="0.25">
      <c r="X18259"/>
      <c r="Y18259"/>
      <c r="Z18259"/>
      <c r="AA18259"/>
    </row>
    <row r="18260" spans="24:27" x14ac:dyDescent="0.25">
      <c r="X18260"/>
      <c r="Y18260"/>
      <c r="Z18260"/>
      <c r="AA18260"/>
    </row>
    <row r="18261" spans="24:27" x14ac:dyDescent="0.25">
      <c r="X18261"/>
      <c r="Y18261"/>
      <c r="Z18261"/>
      <c r="AA18261"/>
    </row>
    <row r="18262" spans="24:27" x14ac:dyDescent="0.25">
      <c r="X18262"/>
      <c r="Y18262"/>
      <c r="Z18262"/>
      <c r="AA18262"/>
    </row>
    <row r="18263" spans="24:27" x14ac:dyDescent="0.25">
      <c r="X18263"/>
      <c r="Y18263"/>
      <c r="Z18263"/>
      <c r="AA18263"/>
    </row>
    <row r="18264" spans="24:27" x14ac:dyDescent="0.25">
      <c r="X18264"/>
      <c r="Y18264"/>
      <c r="Z18264"/>
      <c r="AA18264"/>
    </row>
    <row r="18265" spans="24:27" x14ac:dyDescent="0.25">
      <c r="X18265"/>
      <c r="Y18265"/>
      <c r="Z18265"/>
      <c r="AA18265"/>
    </row>
    <row r="18266" spans="24:27" x14ac:dyDescent="0.25">
      <c r="X18266"/>
      <c r="Y18266"/>
      <c r="Z18266"/>
      <c r="AA18266"/>
    </row>
    <row r="18267" spans="24:27" x14ac:dyDescent="0.25">
      <c r="X18267"/>
      <c r="Y18267"/>
      <c r="Z18267"/>
      <c r="AA18267"/>
    </row>
    <row r="18268" spans="24:27" x14ac:dyDescent="0.25">
      <c r="X18268"/>
      <c r="Y18268"/>
      <c r="Z18268"/>
      <c r="AA18268"/>
    </row>
    <row r="18269" spans="24:27" x14ac:dyDescent="0.25">
      <c r="X18269"/>
      <c r="Y18269"/>
      <c r="Z18269"/>
      <c r="AA18269"/>
    </row>
    <row r="18270" spans="24:27" x14ac:dyDescent="0.25">
      <c r="X18270"/>
      <c r="Y18270"/>
      <c r="Z18270"/>
      <c r="AA18270"/>
    </row>
    <row r="18271" spans="24:27" x14ac:dyDescent="0.25">
      <c r="X18271"/>
      <c r="Y18271"/>
      <c r="Z18271"/>
      <c r="AA18271"/>
    </row>
    <row r="18272" spans="24:27" x14ac:dyDescent="0.25">
      <c r="X18272"/>
      <c r="Y18272"/>
      <c r="Z18272"/>
      <c r="AA18272"/>
    </row>
    <row r="18273" spans="24:27" x14ac:dyDescent="0.25">
      <c r="X18273"/>
      <c r="Y18273"/>
      <c r="Z18273"/>
      <c r="AA18273"/>
    </row>
    <row r="18274" spans="24:27" x14ac:dyDescent="0.25">
      <c r="X18274"/>
      <c r="Y18274"/>
      <c r="Z18274"/>
      <c r="AA18274"/>
    </row>
    <row r="18275" spans="24:27" x14ac:dyDescent="0.25">
      <c r="X18275"/>
      <c r="Y18275"/>
      <c r="Z18275"/>
      <c r="AA18275"/>
    </row>
    <row r="18276" spans="24:27" x14ac:dyDescent="0.25">
      <c r="X18276"/>
      <c r="Y18276"/>
      <c r="Z18276"/>
      <c r="AA18276"/>
    </row>
    <row r="18277" spans="24:27" x14ac:dyDescent="0.25">
      <c r="X18277"/>
      <c r="Y18277"/>
      <c r="Z18277"/>
      <c r="AA18277"/>
    </row>
    <row r="18278" spans="24:27" x14ac:dyDescent="0.25">
      <c r="X18278"/>
      <c r="Y18278"/>
      <c r="Z18278"/>
      <c r="AA18278"/>
    </row>
    <row r="18279" spans="24:27" x14ac:dyDescent="0.25">
      <c r="X18279"/>
      <c r="Y18279"/>
      <c r="Z18279"/>
      <c r="AA18279"/>
    </row>
    <row r="18280" spans="24:27" x14ac:dyDescent="0.25">
      <c r="X18280"/>
      <c r="Y18280"/>
      <c r="Z18280"/>
      <c r="AA18280"/>
    </row>
    <row r="18281" spans="24:27" x14ac:dyDescent="0.25">
      <c r="X18281"/>
      <c r="Y18281"/>
      <c r="Z18281"/>
      <c r="AA18281"/>
    </row>
    <row r="18282" spans="24:27" x14ac:dyDescent="0.25">
      <c r="X18282"/>
      <c r="Y18282"/>
      <c r="Z18282"/>
      <c r="AA18282"/>
    </row>
    <row r="18283" spans="24:27" x14ac:dyDescent="0.25">
      <c r="X18283"/>
      <c r="Y18283"/>
      <c r="Z18283"/>
      <c r="AA18283"/>
    </row>
    <row r="18284" spans="24:27" x14ac:dyDescent="0.25">
      <c r="X18284"/>
      <c r="Y18284"/>
      <c r="Z18284"/>
      <c r="AA18284"/>
    </row>
    <row r="18285" spans="24:27" x14ac:dyDescent="0.25">
      <c r="X18285"/>
      <c r="Y18285"/>
      <c r="Z18285"/>
      <c r="AA18285"/>
    </row>
    <row r="18286" spans="24:27" x14ac:dyDescent="0.25">
      <c r="X18286"/>
      <c r="Y18286"/>
      <c r="Z18286"/>
      <c r="AA18286"/>
    </row>
    <row r="18287" spans="24:27" x14ac:dyDescent="0.25">
      <c r="X18287"/>
      <c r="Y18287"/>
      <c r="Z18287"/>
      <c r="AA18287"/>
    </row>
    <row r="18288" spans="24:27" x14ac:dyDescent="0.25">
      <c r="X18288"/>
      <c r="Y18288"/>
      <c r="Z18288"/>
      <c r="AA18288"/>
    </row>
    <row r="18289" spans="24:27" x14ac:dyDescent="0.25">
      <c r="X18289"/>
      <c r="Y18289"/>
      <c r="Z18289"/>
      <c r="AA18289"/>
    </row>
    <row r="18290" spans="24:27" x14ac:dyDescent="0.25">
      <c r="X18290"/>
      <c r="Y18290"/>
      <c r="Z18290"/>
      <c r="AA18290"/>
    </row>
    <row r="18291" spans="24:27" x14ac:dyDescent="0.25">
      <c r="X18291"/>
      <c r="Y18291"/>
      <c r="Z18291"/>
      <c r="AA18291"/>
    </row>
    <row r="18292" spans="24:27" x14ac:dyDescent="0.25">
      <c r="X18292"/>
      <c r="Y18292"/>
      <c r="Z18292"/>
      <c r="AA18292"/>
    </row>
    <row r="18293" spans="24:27" x14ac:dyDescent="0.25">
      <c r="X18293"/>
      <c r="Y18293"/>
      <c r="Z18293"/>
      <c r="AA18293"/>
    </row>
    <row r="18294" spans="24:27" x14ac:dyDescent="0.25">
      <c r="X18294"/>
      <c r="Y18294"/>
      <c r="Z18294"/>
      <c r="AA18294"/>
    </row>
    <row r="18295" spans="24:27" x14ac:dyDescent="0.25">
      <c r="X18295"/>
      <c r="Y18295"/>
      <c r="Z18295"/>
      <c r="AA18295"/>
    </row>
    <row r="18296" spans="24:27" x14ac:dyDescent="0.25">
      <c r="X18296"/>
      <c r="Y18296"/>
      <c r="Z18296"/>
      <c r="AA18296"/>
    </row>
    <row r="18297" spans="24:27" x14ac:dyDescent="0.25">
      <c r="X18297"/>
      <c r="Y18297"/>
      <c r="Z18297"/>
      <c r="AA18297"/>
    </row>
    <row r="18298" spans="24:27" x14ac:dyDescent="0.25">
      <c r="X18298"/>
      <c r="Y18298"/>
      <c r="Z18298"/>
      <c r="AA18298"/>
    </row>
    <row r="18299" spans="24:27" x14ac:dyDescent="0.25">
      <c r="X18299"/>
      <c r="Y18299"/>
      <c r="Z18299"/>
      <c r="AA18299"/>
    </row>
    <row r="18300" spans="24:27" x14ac:dyDescent="0.25">
      <c r="X18300"/>
      <c r="Y18300"/>
      <c r="Z18300"/>
      <c r="AA18300"/>
    </row>
    <row r="18301" spans="24:27" x14ac:dyDescent="0.25">
      <c r="X18301"/>
      <c r="Y18301"/>
      <c r="Z18301"/>
      <c r="AA18301"/>
    </row>
    <row r="18302" spans="24:27" x14ac:dyDescent="0.25">
      <c r="X18302"/>
      <c r="Y18302"/>
      <c r="Z18302"/>
      <c r="AA18302"/>
    </row>
    <row r="18303" spans="24:27" x14ac:dyDescent="0.25">
      <c r="X18303"/>
      <c r="Y18303"/>
      <c r="Z18303"/>
      <c r="AA18303"/>
    </row>
    <row r="18304" spans="24:27" x14ac:dyDescent="0.25">
      <c r="X18304"/>
      <c r="Y18304"/>
      <c r="Z18304"/>
      <c r="AA18304"/>
    </row>
    <row r="18305" spans="24:27" x14ac:dyDescent="0.25">
      <c r="X18305"/>
      <c r="Y18305"/>
      <c r="Z18305"/>
      <c r="AA18305"/>
    </row>
    <row r="18306" spans="24:27" x14ac:dyDescent="0.25">
      <c r="X18306"/>
      <c r="Y18306"/>
      <c r="Z18306"/>
      <c r="AA18306"/>
    </row>
    <row r="18307" spans="24:27" x14ac:dyDescent="0.25">
      <c r="X18307"/>
      <c r="Y18307"/>
      <c r="Z18307"/>
      <c r="AA18307"/>
    </row>
    <row r="18308" spans="24:27" x14ac:dyDescent="0.25">
      <c r="X18308"/>
      <c r="Y18308"/>
      <c r="Z18308"/>
      <c r="AA18308"/>
    </row>
    <row r="18309" spans="24:27" x14ac:dyDescent="0.25">
      <c r="X18309"/>
      <c r="Y18309"/>
      <c r="Z18309"/>
      <c r="AA18309"/>
    </row>
    <row r="18310" spans="24:27" x14ac:dyDescent="0.25">
      <c r="X18310"/>
      <c r="Y18310"/>
      <c r="Z18310"/>
      <c r="AA18310"/>
    </row>
    <row r="18311" spans="24:27" x14ac:dyDescent="0.25">
      <c r="X18311"/>
      <c r="Y18311"/>
      <c r="Z18311"/>
      <c r="AA18311"/>
    </row>
    <row r="18312" spans="24:27" x14ac:dyDescent="0.25">
      <c r="X18312"/>
      <c r="Y18312"/>
      <c r="Z18312"/>
      <c r="AA18312"/>
    </row>
    <row r="18313" spans="24:27" x14ac:dyDescent="0.25">
      <c r="X18313"/>
      <c r="Y18313"/>
      <c r="Z18313"/>
      <c r="AA18313"/>
    </row>
    <row r="18314" spans="24:27" x14ac:dyDescent="0.25">
      <c r="X18314"/>
      <c r="Y18314"/>
      <c r="Z18314"/>
      <c r="AA18314"/>
    </row>
    <row r="18315" spans="24:27" x14ac:dyDescent="0.25">
      <c r="X18315"/>
      <c r="Y18315"/>
      <c r="Z18315"/>
      <c r="AA18315"/>
    </row>
    <row r="18316" spans="24:27" x14ac:dyDescent="0.25">
      <c r="X18316"/>
      <c r="Y18316"/>
      <c r="Z18316"/>
      <c r="AA18316"/>
    </row>
    <row r="18317" spans="24:27" x14ac:dyDescent="0.25">
      <c r="X18317"/>
      <c r="Y18317"/>
      <c r="Z18317"/>
      <c r="AA18317"/>
    </row>
    <row r="18318" spans="24:27" x14ac:dyDescent="0.25">
      <c r="X18318"/>
      <c r="Y18318"/>
      <c r="Z18318"/>
      <c r="AA18318"/>
    </row>
    <row r="18319" spans="24:27" x14ac:dyDescent="0.25">
      <c r="X18319"/>
      <c r="Y18319"/>
      <c r="Z18319"/>
      <c r="AA18319"/>
    </row>
    <row r="18320" spans="24:27" x14ac:dyDescent="0.25">
      <c r="X18320"/>
      <c r="Y18320"/>
      <c r="Z18320"/>
      <c r="AA18320"/>
    </row>
    <row r="18321" spans="24:27" x14ac:dyDescent="0.25">
      <c r="X18321"/>
      <c r="Y18321"/>
      <c r="Z18321"/>
      <c r="AA18321"/>
    </row>
    <row r="18322" spans="24:27" x14ac:dyDescent="0.25">
      <c r="X18322"/>
      <c r="Y18322"/>
      <c r="Z18322"/>
      <c r="AA18322"/>
    </row>
    <row r="18323" spans="24:27" x14ac:dyDescent="0.25">
      <c r="X18323"/>
      <c r="Y18323"/>
      <c r="Z18323"/>
      <c r="AA18323"/>
    </row>
    <row r="18324" spans="24:27" x14ac:dyDescent="0.25">
      <c r="X18324"/>
      <c r="Y18324"/>
      <c r="Z18324"/>
      <c r="AA18324"/>
    </row>
    <row r="18325" spans="24:27" x14ac:dyDescent="0.25">
      <c r="X18325"/>
      <c r="Y18325"/>
      <c r="Z18325"/>
      <c r="AA18325"/>
    </row>
    <row r="18326" spans="24:27" x14ac:dyDescent="0.25">
      <c r="X18326"/>
      <c r="Y18326"/>
      <c r="Z18326"/>
      <c r="AA18326"/>
    </row>
    <row r="18327" spans="24:27" x14ac:dyDescent="0.25">
      <c r="X18327"/>
      <c r="Y18327"/>
      <c r="Z18327"/>
      <c r="AA18327"/>
    </row>
    <row r="18328" spans="24:27" x14ac:dyDescent="0.25">
      <c r="X18328"/>
      <c r="Y18328"/>
      <c r="Z18328"/>
      <c r="AA18328"/>
    </row>
    <row r="18329" spans="24:27" x14ac:dyDescent="0.25">
      <c r="X18329"/>
      <c r="Y18329"/>
      <c r="Z18329"/>
      <c r="AA18329"/>
    </row>
    <row r="18330" spans="24:27" x14ac:dyDescent="0.25">
      <c r="X18330"/>
      <c r="Y18330"/>
      <c r="Z18330"/>
      <c r="AA18330"/>
    </row>
    <row r="18331" spans="24:27" x14ac:dyDescent="0.25">
      <c r="X18331"/>
      <c r="Y18331"/>
      <c r="Z18331"/>
      <c r="AA18331"/>
    </row>
    <row r="18332" spans="24:27" x14ac:dyDescent="0.25">
      <c r="X18332"/>
      <c r="Y18332"/>
      <c r="Z18332"/>
      <c r="AA18332"/>
    </row>
    <row r="18333" spans="24:27" x14ac:dyDescent="0.25">
      <c r="X18333"/>
      <c r="Y18333"/>
      <c r="Z18333"/>
      <c r="AA18333"/>
    </row>
    <row r="18334" spans="24:27" x14ac:dyDescent="0.25">
      <c r="X18334"/>
      <c r="Y18334"/>
      <c r="Z18334"/>
      <c r="AA18334"/>
    </row>
    <row r="18335" spans="24:27" x14ac:dyDescent="0.25">
      <c r="X18335"/>
      <c r="Y18335"/>
      <c r="Z18335"/>
      <c r="AA18335"/>
    </row>
    <row r="18336" spans="24:27" x14ac:dyDescent="0.25">
      <c r="X18336"/>
      <c r="Y18336"/>
      <c r="Z18336"/>
      <c r="AA18336"/>
    </row>
    <row r="18337" spans="24:27" x14ac:dyDescent="0.25">
      <c r="X18337"/>
      <c r="Y18337"/>
      <c r="Z18337"/>
      <c r="AA18337"/>
    </row>
    <row r="18338" spans="24:27" x14ac:dyDescent="0.25">
      <c r="X18338"/>
      <c r="Y18338"/>
      <c r="Z18338"/>
      <c r="AA18338"/>
    </row>
    <row r="18339" spans="24:27" x14ac:dyDescent="0.25">
      <c r="X18339"/>
      <c r="Y18339"/>
      <c r="Z18339"/>
      <c r="AA18339"/>
    </row>
    <row r="18340" spans="24:27" x14ac:dyDescent="0.25">
      <c r="X18340"/>
      <c r="Y18340"/>
      <c r="Z18340"/>
      <c r="AA18340"/>
    </row>
    <row r="18341" spans="24:27" x14ac:dyDescent="0.25">
      <c r="X18341"/>
      <c r="Y18341"/>
      <c r="Z18341"/>
      <c r="AA18341"/>
    </row>
    <row r="18342" spans="24:27" x14ac:dyDescent="0.25">
      <c r="X18342"/>
      <c r="Y18342"/>
      <c r="Z18342"/>
      <c r="AA18342"/>
    </row>
    <row r="18343" spans="24:27" x14ac:dyDescent="0.25">
      <c r="X18343"/>
      <c r="Y18343"/>
      <c r="Z18343"/>
      <c r="AA18343"/>
    </row>
    <row r="18344" spans="24:27" x14ac:dyDescent="0.25">
      <c r="X18344"/>
      <c r="Y18344"/>
      <c r="Z18344"/>
      <c r="AA18344"/>
    </row>
    <row r="18345" spans="24:27" x14ac:dyDescent="0.25">
      <c r="X18345"/>
      <c r="Y18345"/>
      <c r="Z18345"/>
      <c r="AA18345"/>
    </row>
    <row r="18346" spans="24:27" x14ac:dyDescent="0.25">
      <c r="X18346"/>
      <c r="Y18346"/>
      <c r="Z18346"/>
      <c r="AA18346"/>
    </row>
    <row r="18347" spans="24:27" x14ac:dyDescent="0.25">
      <c r="X18347"/>
      <c r="Y18347"/>
      <c r="Z18347"/>
      <c r="AA18347"/>
    </row>
    <row r="18348" spans="24:27" x14ac:dyDescent="0.25">
      <c r="X18348"/>
      <c r="Y18348"/>
      <c r="Z18348"/>
      <c r="AA18348"/>
    </row>
    <row r="18349" spans="24:27" x14ac:dyDescent="0.25">
      <c r="X18349"/>
      <c r="Y18349"/>
      <c r="Z18349"/>
      <c r="AA18349"/>
    </row>
    <row r="18350" spans="24:27" x14ac:dyDescent="0.25">
      <c r="X18350"/>
      <c r="Y18350"/>
      <c r="Z18350"/>
      <c r="AA18350"/>
    </row>
    <row r="18351" spans="24:27" x14ac:dyDescent="0.25">
      <c r="X18351"/>
      <c r="Y18351"/>
      <c r="Z18351"/>
      <c r="AA18351"/>
    </row>
    <row r="18352" spans="24:27" x14ac:dyDescent="0.25">
      <c r="X18352"/>
      <c r="Y18352"/>
      <c r="Z18352"/>
      <c r="AA18352"/>
    </row>
    <row r="18353" spans="24:27" x14ac:dyDescent="0.25">
      <c r="X18353"/>
      <c r="Y18353"/>
      <c r="Z18353"/>
      <c r="AA18353"/>
    </row>
    <row r="18354" spans="24:27" x14ac:dyDescent="0.25">
      <c r="X18354"/>
      <c r="Y18354"/>
      <c r="Z18354"/>
      <c r="AA18354"/>
    </row>
    <row r="18355" spans="24:27" x14ac:dyDescent="0.25">
      <c r="X18355"/>
      <c r="Y18355"/>
      <c r="Z18355"/>
      <c r="AA18355"/>
    </row>
    <row r="18356" spans="24:27" x14ac:dyDescent="0.25">
      <c r="X18356"/>
      <c r="Y18356"/>
      <c r="Z18356"/>
      <c r="AA18356"/>
    </row>
    <row r="18357" spans="24:27" x14ac:dyDescent="0.25">
      <c r="X18357"/>
      <c r="Y18357"/>
      <c r="Z18357"/>
      <c r="AA18357"/>
    </row>
    <row r="18358" spans="24:27" x14ac:dyDescent="0.25">
      <c r="X18358"/>
      <c r="Y18358"/>
      <c r="Z18358"/>
      <c r="AA18358"/>
    </row>
    <row r="18359" spans="24:27" x14ac:dyDescent="0.25">
      <c r="X18359"/>
      <c r="Y18359"/>
      <c r="Z18359"/>
      <c r="AA18359"/>
    </row>
    <row r="18360" spans="24:27" x14ac:dyDescent="0.25">
      <c r="X18360"/>
      <c r="Y18360"/>
      <c r="Z18360"/>
      <c r="AA18360"/>
    </row>
    <row r="18361" spans="24:27" x14ac:dyDescent="0.25">
      <c r="X18361"/>
      <c r="Y18361"/>
      <c r="Z18361"/>
      <c r="AA18361"/>
    </row>
    <row r="18362" spans="24:27" x14ac:dyDescent="0.25">
      <c r="X18362"/>
      <c r="Y18362"/>
      <c r="Z18362"/>
      <c r="AA18362"/>
    </row>
    <row r="18363" spans="24:27" x14ac:dyDescent="0.25">
      <c r="X18363"/>
      <c r="Y18363"/>
      <c r="Z18363"/>
      <c r="AA18363"/>
    </row>
    <row r="18364" spans="24:27" x14ac:dyDescent="0.25">
      <c r="X18364"/>
      <c r="Y18364"/>
      <c r="Z18364"/>
      <c r="AA18364"/>
    </row>
    <row r="18365" spans="24:27" x14ac:dyDescent="0.25">
      <c r="X18365"/>
      <c r="Y18365"/>
      <c r="Z18365"/>
      <c r="AA18365"/>
    </row>
    <row r="18366" spans="24:27" x14ac:dyDescent="0.25">
      <c r="X18366"/>
      <c r="Y18366"/>
      <c r="Z18366"/>
      <c r="AA18366"/>
    </row>
    <row r="18367" spans="24:27" x14ac:dyDescent="0.25">
      <c r="X18367"/>
      <c r="Y18367"/>
      <c r="Z18367"/>
      <c r="AA18367"/>
    </row>
    <row r="18368" spans="24:27" x14ac:dyDescent="0.25">
      <c r="X18368"/>
      <c r="Y18368"/>
      <c r="Z18368"/>
      <c r="AA18368"/>
    </row>
    <row r="18369" spans="24:27" x14ac:dyDescent="0.25">
      <c r="X18369"/>
      <c r="Y18369"/>
      <c r="Z18369"/>
      <c r="AA18369"/>
    </row>
    <row r="18370" spans="24:27" x14ac:dyDescent="0.25">
      <c r="X18370"/>
      <c r="Y18370"/>
      <c r="Z18370"/>
      <c r="AA18370"/>
    </row>
    <row r="18371" spans="24:27" x14ac:dyDescent="0.25">
      <c r="X18371"/>
      <c r="Y18371"/>
      <c r="Z18371"/>
      <c r="AA18371"/>
    </row>
    <row r="18372" spans="24:27" x14ac:dyDescent="0.25">
      <c r="X18372"/>
      <c r="Y18372"/>
      <c r="Z18372"/>
      <c r="AA18372"/>
    </row>
    <row r="18373" spans="24:27" x14ac:dyDescent="0.25">
      <c r="X18373"/>
      <c r="Y18373"/>
      <c r="Z18373"/>
      <c r="AA18373"/>
    </row>
    <row r="18374" spans="24:27" x14ac:dyDescent="0.25">
      <c r="X18374"/>
      <c r="Y18374"/>
      <c r="Z18374"/>
      <c r="AA18374"/>
    </row>
    <row r="18375" spans="24:27" x14ac:dyDescent="0.25">
      <c r="X18375"/>
      <c r="Y18375"/>
      <c r="Z18375"/>
      <c r="AA18375"/>
    </row>
    <row r="18376" spans="24:27" x14ac:dyDescent="0.25">
      <c r="X18376"/>
      <c r="Y18376"/>
      <c r="Z18376"/>
      <c r="AA18376"/>
    </row>
    <row r="18377" spans="24:27" x14ac:dyDescent="0.25">
      <c r="X18377"/>
      <c r="Y18377"/>
      <c r="Z18377"/>
      <c r="AA18377"/>
    </row>
    <row r="18378" spans="24:27" x14ac:dyDescent="0.25">
      <c r="X18378"/>
      <c r="Y18378"/>
      <c r="Z18378"/>
      <c r="AA18378"/>
    </row>
    <row r="18379" spans="24:27" x14ac:dyDescent="0.25">
      <c r="X18379"/>
      <c r="Y18379"/>
      <c r="Z18379"/>
      <c r="AA18379"/>
    </row>
    <row r="18380" spans="24:27" x14ac:dyDescent="0.25">
      <c r="X18380"/>
      <c r="Y18380"/>
      <c r="Z18380"/>
      <c r="AA18380"/>
    </row>
    <row r="18381" spans="24:27" x14ac:dyDescent="0.25">
      <c r="X18381"/>
      <c r="Y18381"/>
      <c r="Z18381"/>
      <c r="AA18381"/>
    </row>
    <row r="18382" spans="24:27" x14ac:dyDescent="0.25">
      <c r="X18382"/>
      <c r="Y18382"/>
      <c r="Z18382"/>
      <c r="AA18382"/>
    </row>
    <row r="18383" spans="24:27" x14ac:dyDescent="0.25">
      <c r="X18383"/>
      <c r="Y18383"/>
      <c r="Z18383"/>
      <c r="AA18383"/>
    </row>
    <row r="18384" spans="24:27" x14ac:dyDescent="0.25">
      <c r="X18384"/>
      <c r="Y18384"/>
      <c r="Z18384"/>
      <c r="AA18384"/>
    </row>
    <row r="18385" spans="24:27" x14ac:dyDescent="0.25">
      <c r="X18385"/>
      <c r="Y18385"/>
      <c r="Z18385"/>
      <c r="AA18385"/>
    </row>
    <row r="18386" spans="24:27" x14ac:dyDescent="0.25">
      <c r="X18386"/>
      <c r="Y18386"/>
      <c r="Z18386"/>
      <c r="AA18386"/>
    </row>
    <row r="18387" spans="24:27" x14ac:dyDescent="0.25">
      <c r="X18387"/>
      <c r="Y18387"/>
      <c r="Z18387"/>
      <c r="AA18387"/>
    </row>
    <row r="18388" spans="24:27" x14ac:dyDescent="0.25">
      <c r="X18388"/>
      <c r="Y18388"/>
      <c r="Z18388"/>
      <c r="AA18388"/>
    </row>
    <row r="18389" spans="24:27" x14ac:dyDescent="0.25">
      <c r="X18389"/>
      <c r="Y18389"/>
      <c r="Z18389"/>
      <c r="AA18389"/>
    </row>
    <row r="18390" spans="24:27" x14ac:dyDescent="0.25">
      <c r="X18390"/>
      <c r="Y18390"/>
      <c r="Z18390"/>
      <c r="AA18390"/>
    </row>
    <row r="18391" spans="24:27" x14ac:dyDescent="0.25">
      <c r="X18391"/>
      <c r="Y18391"/>
      <c r="Z18391"/>
      <c r="AA18391"/>
    </row>
    <row r="18392" spans="24:27" x14ac:dyDescent="0.25">
      <c r="X18392"/>
      <c r="Y18392"/>
      <c r="Z18392"/>
      <c r="AA18392"/>
    </row>
    <row r="18393" spans="24:27" x14ac:dyDescent="0.25">
      <c r="X18393"/>
      <c r="Y18393"/>
      <c r="Z18393"/>
      <c r="AA18393"/>
    </row>
    <row r="18394" spans="24:27" x14ac:dyDescent="0.25">
      <c r="X18394"/>
      <c r="Y18394"/>
      <c r="Z18394"/>
      <c r="AA18394"/>
    </row>
    <row r="18395" spans="24:27" x14ac:dyDescent="0.25">
      <c r="X18395"/>
      <c r="Y18395"/>
      <c r="Z18395"/>
      <c r="AA18395"/>
    </row>
    <row r="18396" spans="24:27" x14ac:dyDescent="0.25">
      <c r="X18396"/>
      <c r="Y18396"/>
      <c r="Z18396"/>
      <c r="AA18396"/>
    </row>
    <row r="18397" spans="24:27" x14ac:dyDescent="0.25">
      <c r="X18397"/>
      <c r="Y18397"/>
      <c r="Z18397"/>
      <c r="AA18397"/>
    </row>
    <row r="18398" spans="24:27" x14ac:dyDescent="0.25">
      <c r="X18398"/>
      <c r="Y18398"/>
      <c r="Z18398"/>
      <c r="AA18398"/>
    </row>
    <row r="18399" spans="24:27" x14ac:dyDescent="0.25">
      <c r="X18399"/>
      <c r="Y18399"/>
      <c r="Z18399"/>
      <c r="AA18399"/>
    </row>
    <row r="18400" spans="24:27" x14ac:dyDescent="0.25">
      <c r="X18400"/>
      <c r="Y18400"/>
      <c r="Z18400"/>
      <c r="AA18400"/>
    </row>
    <row r="18401" spans="24:27" x14ac:dyDescent="0.25">
      <c r="X18401"/>
      <c r="Y18401"/>
      <c r="Z18401"/>
      <c r="AA18401"/>
    </row>
    <row r="18402" spans="24:27" x14ac:dyDescent="0.25">
      <c r="X18402"/>
      <c r="Y18402"/>
      <c r="Z18402"/>
      <c r="AA18402"/>
    </row>
    <row r="18403" spans="24:27" x14ac:dyDescent="0.25">
      <c r="X18403"/>
      <c r="Y18403"/>
      <c r="Z18403"/>
      <c r="AA18403"/>
    </row>
    <row r="18404" spans="24:27" x14ac:dyDescent="0.25">
      <c r="X18404"/>
      <c r="Y18404"/>
      <c r="Z18404"/>
      <c r="AA18404"/>
    </row>
    <row r="18405" spans="24:27" x14ac:dyDescent="0.25">
      <c r="X18405"/>
      <c r="Y18405"/>
      <c r="Z18405"/>
      <c r="AA18405"/>
    </row>
    <row r="18406" spans="24:27" x14ac:dyDescent="0.25">
      <c r="X18406"/>
      <c r="Y18406"/>
      <c r="Z18406"/>
      <c r="AA18406"/>
    </row>
    <row r="18407" spans="24:27" x14ac:dyDescent="0.25">
      <c r="X18407"/>
      <c r="Y18407"/>
      <c r="Z18407"/>
      <c r="AA18407"/>
    </row>
    <row r="18408" spans="24:27" x14ac:dyDescent="0.25">
      <c r="X18408"/>
      <c r="Y18408"/>
      <c r="Z18408"/>
      <c r="AA18408"/>
    </row>
    <row r="18409" spans="24:27" x14ac:dyDescent="0.25">
      <c r="X18409"/>
      <c r="Y18409"/>
      <c r="Z18409"/>
      <c r="AA18409"/>
    </row>
    <row r="18410" spans="24:27" x14ac:dyDescent="0.25">
      <c r="X18410"/>
      <c r="Y18410"/>
      <c r="Z18410"/>
      <c r="AA18410"/>
    </row>
    <row r="18411" spans="24:27" x14ac:dyDescent="0.25">
      <c r="X18411"/>
      <c r="Y18411"/>
      <c r="Z18411"/>
      <c r="AA18411"/>
    </row>
    <row r="18412" spans="24:27" x14ac:dyDescent="0.25">
      <c r="X18412"/>
      <c r="Y18412"/>
      <c r="Z18412"/>
      <c r="AA18412"/>
    </row>
    <row r="18413" spans="24:27" x14ac:dyDescent="0.25">
      <c r="X18413"/>
      <c r="Y18413"/>
      <c r="Z18413"/>
      <c r="AA18413"/>
    </row>
    <row r="18414" spans="24:27" x14ac:dyDescent="0.25">
      <c r="X18414"/>
      <c r="Y18414"/>
      <c r="Z18414"/>
      <c r="AA18414"/>
    </row>
    <row r="18415" spans="24:27" x14ac:dyDescent="0.25">
      <c r="X18415"/>
      <c r="Y18415"/>
      <c r="Z18415"/>
      <c r="AA18415"/>
    </row>
    <row r="18416" spans="24:27" x14ac:dyDescent="0.25">
      <c r="X18416"/>
      <c r="Y18416"/>
      <c r="Z18416"/>
      <c r="AA18416"/>
    </row>
    <row r="18417" spans="24:27" x14ac:dyDescent="0.25">
      <c r="X18417"/>
      <c r="Y18417"/>
      <c r="Z18417"/>
      <c r="AA18417"/>
    </row>
    <row r="18418" spans="24:27" x14ac:dyDescent="0.25">
      <c r="X18418"/>
      <c r="Y18418"/>
      <c r="Z18418"/>
      <c r="AA18418"/>
    </row>
    <row r="18419" spans="24:27" x14ac:dyDescent="0.25">
      <c r="X18419"/>
      <c r="Y18419"/>
      <c r="Z18419"/>
      <c r="AA18419"/>
    </row>
    <row r="18420" spans="24:27" x14ac:dyDescent="0.25">
      <c r="X18420"/>
      <c r="Y18420"/>
      <c r="Z18420"/>
      <c r="AA18420"/>
    </row>
    <row r="18421" spans="24:27" x14ac:dyDescent="0.25">
      <c r="X18421"/>
      <c r="Y18421"/>
      <c r="Z18421"/>
      <c r="AA18421"/>
    </row>
    <row r="18422" spans="24:27" x14ac:dyDescent="0.25">
      <c r="X18422"/>
      <c r="Y18422"/>
      <c r="Z18422"/>
      <c r="AA18422"/>
    </row>
    <row r="18423" spans="24:27" x14ac:dyDescent="0.25">
      <c r="X18423"/>
      <c r="Y18423"/>
      <c r="Z18423"/>
      <c r="AA18423"/>
    </row>
    <row r="18424" spans="24:27" x14ac:dyDescent="0.25">
      <c r="X18424"/>
      <c r="Y18424"/>
      <c r="Z18424"/>
      <c r="AA18424"/>
    </row>
    <row r="18425" spans="24:27" x14ac:dyDescent="0.25">
      <c r="X18425"/>
      <c r="Y18425"/>
      <c r="Z18425"/>
      <c r="AA18425"/>
    </row>
    <row r="18426" spans="24:27" x14ac:dyDescent="0.25">
      <c r="X18426"/>
      <c r="Y18426"/>
      <c r="Z18426"/>
      <c r="AA18426"/>
    </row>
    <row r="18427" spans="24:27" x14ac:dyDescent="0.25">
      <c r="X18427"/>
      <c r="Y18427"/>
      <c r="Z18427"/>
      <c r="AA18427"/>
    </row>
    <row r="18428" spans="24:27" x14ac:dyDescent="0.25">
      <c r="X18428"/>
      <c r="Y18428"/>
      <c r="Z18428"/>
      <c r="AA18428"/>
    </row>
    <row r="18429" spans="24:27" x14ac:dyDescent="0.25">
      <c r="X18429"/>
      <c r="Y18429"/>
      <c r="Z18429"/>
      <c r="AA18429"/>
    </row>
    <row r="18430" spans="24:27" x14ac:dyDescent="0.25">
      <c r="X18430"/>
      <c r="Y18430"/>
      <c r="Z18430"/>
      <c r="AA18430"/>
    </row>
    <row r="18431" spans="24:27" x14ac:dyDescent="0.25">
      <c r="X18431"/>
      <c r="Y18431"/>
      <c r="Z18431"/>
      <c r="AA18431"/>
    </row>
    <row r="18432" spans="24:27" x14ac:dyDescent="0.25">
      <c r="X18432"/>
      <c r="Y18432"/>
      <c r="Z18432"/>
      <c r="AA18432"/>
    </row>
    <row r="18433" spans="24:27" x14ac:dyDescent="0.25">
      <c r="X18433"/>
      <c r="Y18433"/>
      <c r="Z18433"/>
      <c r="AA18433"/>
    </row>
    <row r="18434" spans="24:27" x14ac:dyDescent="0.25">
      <c r="X18434"/>
      <c r="Y18434"/>
      <c r="Z18434"/>
      <c r="AA18434"/>
    </row>
    <row r="18435" spans="24:27" x14ac:dyDescent="0.25">
      <c r="X18435"/>
      <c r="Y18435"/>
      <c r="Z18435"/>
      <c r="AA18435"/>
    </row>
    <row r="18436" spans="24:27" x14ac:dyDescent="0.25">
      <c r="X18436"/>
      <c r="Y18436"/>
      <c r="Z18436"/>
      <c r="AA18436"/>
    </row>
    <row r="18437" spans="24:27" x14ac:dyDescent="0.25">
      <c r="X18437"/>
      <c r="Y18437"/>
      <c r="Z18437"/>
      <c r="AA18437"/>
    </row>
    <row r="18438" spans="24:27" x14ac:dyDescent="0.25">
      <c r="X18438"/>
      <c r="Y18438"/>
      <c r="Z18438"/>
      <c r="AA18438"/>
    </row>
    <row r="18439" spans="24:27" x14ac:dyDescent="0.25">
      <c r="X18439"/>
      <c r="Y18439"/>
      <c r="Z18439"/>
      <c r="AA18439"/>
    </row>
    <row r="18440" spans="24:27" x14ac:dyDescent="0.25">
      <c r="X18440"/>
      <c r="Y18440"/>
      <c r="Z18440"/>
      <c r="AA18440"/>
    </row>
    <row r="18441" spans="24:27" x14ac:dyDescent="0.25">
      <c r="X18441"/>
      <c r="Y18441"/>
      <c r="Z18441"/>
      <c r="AA18441"/>
    </row>
    <row r="18442" spans="24:27" x14ac:dyDescent="0.25">
      <c r="X18442"/>
      <c r="Y18442"/>
      <c r="Z18442"/>
      <c r="AA18442"/>
    </row>
    <row r="18443" spans="24:27" x14ac:dyDescent="0.25">
      <c r="X18443"/>
      <c r="Y18443"/>
      <c r="Z18443"/>
      <c r="AA18443"/>
    </row>
    <row r="18444" spans="24:27" x14ac:dyDescent="0.25">
      <c r="X18444"/>
      <c r="Y18444"/>
      <c r="Z18444"/>
      <c r="AA18444"/>
    </row>
    <row r="18445" spans="24:27" x14ac:dyDescent="0.25">
      <c r="X18445"/>
      <c r="Y18445"/>
      <c r="Z18445"/>
      <c r="AA18445"/>
    </row>
    <row r="18446" spans="24:27" x14ac:dyDescent="0.25">
      <c r="X18446"/>
      <c r="Y18446"/>
      <c r="Z18446"/>
      <c r="AA18446"/>
    </row>
    <row r="18447" spans="24:27" x14ac:dyDescent="0.25">
      <c r="X18447"/>
      <c r="Y18447"/>
      <c r="Z18447"/>
      <c r="AA18447"/>
    </row>
    <row r="18448" spans="24:27" x14ac:dyDescent="0.25">
      <c r="X18448"/>
      <c r="Y18448"/>
      <c r="Z18448"/>
      <c r="AA18448"/>
    </row>
    <row r="18449" spans="24:27" x14ac:dyDescent="0.25">
      <c r="X18449"/>
      <c r="Y18449"/>
      <c r="Z18449"/>
      <c r="AA18449"/>
    </row>
    <row r="18450" spans="24:27" x14ac:dyDescent="0.25">
      <c r="X18450"/>
      <c r="Y18450"/>
      <c r="Z18450"/>
      <c r="AA18450"/>
    </row>
    <row r="18451" spans="24:27" x14ac:dyDescent="0.25">
      <c r="X18451"/>
      <c r="Y18451"/>
      <c r="Z18451"/>
      <c r="AA18451"/>
    </row>
    <row r="18452" spans="24:27" x14ac:dyDescent="0.25">
      <c r="X18452"/>
      <c r="Y18452"/>
      <c r="Z18452"/>
      <c r="AA18452"/>
    </row>
    <row r="18453" spans="24:27" x14ac:dyDescent="0.25">
      <c r="X18453"/>
      <c r="Y18453"/>
      <c r="Z18453"/>
      <c r="AA18453"/>
    </row>
    <row r="18454" spans="24:27" x14ac:dyDescent="0.25">
      <c r="X18454"/>
      <c r="Y18454"/>
      <c r="Z18454"/>
      <c r="AA18454"/>
    </row>
    <row r="18455" spans="24:27" x14ac:dyDescent="0.25">
      <c r="X18455"/>
      <c r="Y18455"/>
      <c r="Z18455"/>
      <c r="AA18455"/>
    </row>
    <row r="18456" spans="24:27" x14ac:dyDescent="0.25">
      <c r="X18456"/>
      <c r="Y18456"/>
      <c r="Z18456"/>
      <c r="AA18456"/>
    </row>
    <row r="18457" spans="24:27" x14ac:dyDescent="0.25">
      <c r="X18457"/>
      <c r="Y18457"/>
      <c r="Z18457"/>
      <c r="AA18457"/>
    </row>
    <row r="18458" spans="24:27" x14ac:dyDescent="0.25">
      <c r="X18458"/>
      <c r="Y18458"/>
      <c r="Z18458"/>
      <c r="AA18458"/>
    </row>
    <row r="18459" spans="24:27" x14ac:dyDescent="0.25">
      <c r="X18459"/>
      <c r="Y18459"/>
      <c r="Z18459"/>
      <c r="AA18459"/>
    </row>
    <row r="18460" spans="24:27" x14ac:dyDescent="0.25">
      <c r="X18460"/>
      <c r="Y18460"/>
      <c r="Z18460"/>
      <c r="AA18460"/>
    </row>
    <row r="18461" spans="24:27" x14ac:dyDescent="0.25">
      <c r="X18461"/>
      <c r="Y18461"/>
      <c r="Z18461"/>
      <c r="AA18461"/>
    </row>
    <row r="18462" spans="24:27" x14ac:dyDescent="0.25">
      <c r="X18462"/>
      <c r="Y18462"/>
      <c r="Z18462"/>
      <c r="AA18462"/>
    </row>
    <row r="18463" spans="24:27" x14ac:dyDescent="0.25">
      <c r="X18463"/>
      <c r="Y18463"/>
      <c r="Z18463"/>
      <c r="AA18463"/>
    </row>
    <row r="18464" spans="24:27" x14ac:dyDescent="0.25">
      <c r="X18464"/>
      <c r="Y18464"/>
      <c r="Z18464"/>
      <c r="AA18464"/>
    </row>
    <row r="18465" spans="24:27" x14ac:dyDescent="0.25">
      <c r="X18465"/>
      <c r="Y18465"/>
      <c r="Z18465"/>
      <c r="AA18465"/>
    </row>
    <row r="18466" spans="24:27" x14ac:dyDescent="0.25">
      <c r="X18466"/>
      <c r="Y18466"/>
      <c r="Z18466"/>
      <c r="AA18466"/>
    </row>
    <row r="18467" spans="24:27" x14ac:dyDescent="0.25">
      <c r="X18467"/>
      <c r="Y18467"/>
      <c r="Z18467"/>
      <c r="AA18467"/>
    </row>
    <row r="18468" spans="24:27" x14ac:dyDescent="0.25">
      <c r="X18468"/>
      <c r="Y18468"/>
      <c r="Z18468"/>
      <c r="AA18468"/>
    </row>
    <row r="18469" spans="24:27" x14ac:dyDescent="0.25">
      <c r="X18469"/>
      <c r="Y18469"/>
      <c r="Z18469"/>
      <c r="AA18469"/>
    </row>
    <row r="18470" spans="24:27" x14ac:dyDescent="0.25">
      <c r="X18470"/>
      <c r="Y18470"/>
      <c r="Z18470"/>
      <c r="AA18470"/>
    </row>
    <row r="18471" spans="24:27" x14ac:dyDescent="0.25">
      <c r="X18471"/>
      <c r="Y18471"/>
      <c r="Z18471"/>
      <c r="AA18471"/>
    </row>
    <row r="18472" spans="24:27" x14ac:dyDescent="0.25">
      <c r="X18472"/>
      <c r="Y18472"/>
      <c r="Z18472"/>
      <c r="AA18472"/>
    </row>
    <row r="18473" spans="24:27" x14ac:dyDescent="0.25">
      <c r="X18473"/>
      <c r="Y18473"/>
      <c r="Z18473"/>
      <c r="AA18473"/>
    </row>
    <row r="18474" spans="24:27" x14ac:dyDescent="0.25">
      <c r="X18474"/>
      <c r="Y18474"/>
      <c r="Z18474"/>
      <c r="AA18474"/>
    </row>
    <row r="18475" spans="24:27" x14ac:dyDescent="0.25">
      <c r="X18475"/>
      <c r="Y18475"/>
      <c r="Z18475"/>
      <c r="AA18475"/>
    </row>
    <row r="18476" spans="24:27" x14ac:dyDescent="0.25">
      <c r="X18476"/>
      <c r="Y18476"/>
      <c r="Z18476"/>
      <c r="AA18476"/>
    </row>
    <row r="18477" spans="24:27" x14ac:dyDescent="0.25">
      <c r="X18477"/>
      <c r="Y18477"/>
      <c r="Z18477"/>
      <c r="AA18477"/>
    </row>
    <row r="18478" spans="24:27" x14ac:dyDescent="0.25">
      <c r="X18478"/>
      <c r="Y18478"/>
      <c r="Z18478"/>
      <c r="AA18478"/>
    </row>
    <row r="18479" spans="24:27" x14ac:dyDescent="0.25">
      <c r="X18479"/>
      <c r="Y18479"/>
      <c r="Z18479"/>
      <c r="AA18479"/>
    </row>
    <row r="18480" spans="24:27" x14ac:dyDescent="0.25">
      <c r="X18480"/>
      <c r="Y18480"/>
      <c r="Z18480"/>
      <c r="AA18480"/>
    </row>
    <row r="18481" spans="24:27" x14ac:dyDescent="0.25">
      <c r="X18481"/>
      <c r="Y18481"/>
      <c r="Z18481"/>
      <c r="AA18481"/>
    </row>
    <row r="18482" spans="24:27" x14ac:dyDescent="0.25">
      <c r="X18482"/>
      <c r="Y18482"/>
      <c r="Z18482"/>
      <c r="AA18482"/>
    </row>
    <row r="18483" spans="24:27" x14ac:dyDescent="0.25">
      <c r="X18483"/>
      <c r="Y18483"/>
      <c r="Z18483"/>
      <c r="AA18483"/>
    </row>
    <row r="18484" spans="24:27" x14ac:dyDescent="0.25">
      <c r="X18484"/>
      <c r="Y18484"/>
      <c r="Z18484"/>
      <c r="AA18484"/>
    </row>
    <row r="18485" spans="24:27" x14ac:dyDescent="0.25">
      <c r="X18485"/>
      <c r="Y18485"/>
      <c r="Z18485"/>
      <c r="AA18485"/>
    </row>
    <row r="18486" spans="24:27" x14ac:dyDescent="0.25">
      <c r="X18486"/>
      <c r="Y18486"/>
      <c r="Z18486"/>
      <c r="AA18486"/>
    </row>
    <row r="18487" spans="24:27" x14ac:dyDescent="0.25">
      <c r="X18487"/>
      <c r="Y18487"/>
      <c r="Z18487"/>
      <c r="AA18487"/>
    </row>
    <row r="18488" spans="24:27" x14ac:dyDescent="0.25">
      <c r="X18488"/>
      <c r="Y18488"/>
      <c r="Z18488"/>
      <c r="AA18488"/>
    </row>
    <row r="18489" spans="24:27" x14ac:dyDescent="0.25">
      <c r="X18489"/>
      <c r="Y18489"/>
      <c r="Z18489"/>
      <c r="AA18489"/>
    </row>
    <row r="18490" spans="24:27" x14ac:dyDescent="0.25">
      <c r="X18490"/>
      <c r="Y18490"/>
      <c r="Z18490"/>
      <c r="AA18490"/>
    </row>
    <row r="18491" spans="24:27" x14ac:dyDescent="0.25">
      <c r="X18491"/>
      <c r="Y18491"/>
      <c r="Z18491"/>
      <c r="AA18491"/>
    </row>
    <row r="18492" spans="24:27" x14ac:dyDescent="0.25">
      <c r="X18492"/>
      <c r="Y18492"/>
      <c r="Z18492"/>
      <c r="AA18492"/>
    </row>
    <row r="18493" spans="24:27" x14ac:dyDescent="0.25">
      <c r="X18493"/>
      <c r="Y18493"/>
      <c r="Z18493"/>
      <c r="AA18493"/>
    </row>
    <row r="18494" spans="24:27" x14ac:dyDescent="0.25">
      <c r="X18494"/>
      <c r="Y18494"/>
      <c r="Z18494"/>
      <c r="AA18494"/>
    </row>
    <row r="18495" spans="24:27" x14ac:dyDescent="0.25">
      <c r="X18495"/>
      <c r="Y18495"/>
      <c r="Z18495"/>
      <c r="AA18495"/>
    </row>
    <row r="18496" spans="24:27" x14ac:dyDescent="0.25">
      <c r="X18496"/>
      <c r="Y18496"/>
      <c r="Z18496"/>
      <c r="AA18496"/>
    </row>
    <row r="18497" spans="24:27" x14ac:dyDescent="0.25">
      <c r="X18497"/>
      <c r="Y18497"/>
      <c r="Z18497"/>
      <c r="AA18497"/>
    </row>
    <row r="18498" spans="24:27" x14ac:dyDescent="0.25">
      <c r="X18498"/>
      <c r="Y18498"/>
      <c r="Z18498"/>
      <c r="AA18498"/>
    </row>
    <row r="18499" spans="24:27" x14ac:dyDescent="0.25">
      <c r="X18499"/>
      <c r="Y18499"/>
      <c r="Z18499"/>
      <c r="AA18499"/>
    </row>
    <row r="18500" spans="24:27" x14ac:dyDescent="0.25">
      <c r="X18500"/>
      <c r="Y18500"/>
      <c r="Z18500"/>
      <c r="AA18500"/>
    </row>
    <row r="18501" spans="24:27" x14ac:dyDescent="0.25">
      <c r="X18501"/>
      <c r="Y18501"/>
      <c r="Z18501"/>
      <c r="AA18501"/>
    </row>
    <row r="18502" spans="24:27" x14ac:dyDescent="0.25">
      <c r="X18502"/>
      <c r="Y18502"/>
      <c r="Z18502"/>
      <c r="AA18502"/>
    </row>
    <row r="18503" spans="24:27" x14ac:dyDescent="0.25">
      <c r="X18503"/>
      <c r="Y18503"/>
      <c r="Z18503"/>
      <c r="AA18503"/>
    </row>
    <row r="18504" spans="24:27" x14ac:dyDescent="0.25">
      <c r="X18504"/>
      <c r="Y18504"/>
      <c r="Z18504"/>
      <c r="AA18504"/>
    </row>
    <row r="18505" spans="24:27" x14ac:dyDescent="0.25">
      <c r="X18505"/>
      <c r="Y18505"/>
      <c r="Z18505"/>
      <c r="AA18505"/>
    </row>
    <row r="18506" spans="24:27" x14ac:dyDescent="0.25">
      <c r="X18506"/>
      <c r="Y18506"/>
      <c r="Z18506"/>
      <c r="AA18506"/>
    </row>
    <row r="18507" spans="24:27" x14ac:dyDescent="0.25">
      <c r="X18507"/>
      <c r="Y18507"/>
      <c r="Z18507"/>
      <c r="AA18507"/>
    </row>
    <row r="18508" spans="24:27" x14ac:dyDescent="0.25">
      <c r="X18508"/>
      <c r="Y18508"/>
      <c r="Z18508"/>
      <c r="AA18508"/>
    </row>
    <row r="18509" spans="24:27" x14ac:dyDescent="0.25">
      <c r="X18509"/>
      <c r="Y18509"/>
      <c r="Z18509"/>
      <c r="AA18509"/>
    </row>
    <row r="18510" spans="24:27" x14ac:dyDescent="0.25">
      <c r="X18510"/>
      <c r="Y18510"/>
      <c r="Z18510"/>
      <c r="AA18510"/>
    </row>
    <row r="18511" spans="24:27" x14ac:dyDescent="0.25">
      <c r="X18511"/>
      <c r="Y18511"/>
      <c r="Z18511"/>
      <c r="AA18511"/>
    </row>
    <row r="18512" spans="24:27" x14ac:dyDescent="0.25">
      <c r="X18512"/>
      <c r="Y18512"/>
      <c r="Z18512"/>
      <c r="AA18512"/>
    </row>
    <row r="18513" spans="24:27" x14ac:dyDescent="0.25">
      <c r="X18513"/>
      <c r="Y18513"/>
      <c r="Z18513"/>
      <c r="AA18513"/>
    </row>
    <row r="18514" spans="24:27" x14ac:dyDescent="0.25">
      <c r="X18514"/>
      <c r="Y18514"/>
      <c r="Z18514"/>
      <c r="AA18514"/>
    </row>
    <row r="18515" spans="24:27" x14ac:dyDescent="0.25">
      <c r="X18515"/>
      <c r="Y18515"/>
      <c r="Z18515"/>
      <c r="AA18515"/>
    </row>
    <row r="18516" spans="24:27" x14ac:dyDescent="0.25">
      <c r="X18516"/>
      <c r="Y18516"/>
      <c r="Z18516"/>
      <c r="AA18516"/>
    </row>
    <row r="18517" spans="24:27" x14ac:dyDescent="0.25">
      <c r="X18517"/>
      <c r="Y18517"/>
      <c r="Z18517"/>
      <c r="AA18517"/>
    </row>
    <row r="18518" spans="24:27" x14ac:dyDescent="0.25">
      <c r="X18518"/>
      <c r="Y18518"/>
      <c r="Z18518"/>
      <c r="AA18518"/>
    </row>
    <row r="18519" spans="24:27" x14ac:dyDescent="0.25">
      <c r="X18519"/>
      <c r="Y18519"/>
      <c r="Z18519"/>
      <c r="AA18519"/>
    </row>
    <row r="18520" spans="24:27" x14ac:dyDescent="0.25">
      <c r="X18520"/>
      <c r="Y18520"/>
      <c r="Z18520"/>
      <c r="AA18520"/>
    </row>
    <row r="18521" spans="24:27" x14ac:dyDescent="0.25">
      <c r="X18521"/>
      <c r="Y18521"/>
      <c r="Z18521"/>
      <c r="AA18521"/>
    </row>
    <row r="18522" spans="24:27" x14ac:dyDescent="0.25">
      <c r="X18522"/>
      <c r="Y18522"/>
      <c r="Z18522"/>
      <c r="AA18522"/>
    </row>
    <row r="18523" spans="24:27" x14ac:dyDescent="0.25">
      <c r="X18523"/>
      <c r="Y18523"/>
      <c r="Z18523"/>
      <c r="AA18523"/>
    </row>
    <row r="18524" spans="24:27" x14ac:dyDescent="0.25">
      <c r="X18524"/>
      <c r="Y18524"/>
      <c r="Z18524"/>
      <c r="AA18524"/>
    </row>
    <row r="18525" spans="24:27" x14ac:dyDescent="0.25">
      <c r="X18525"/>
      <c r="Y18525"/>
      <c r="Z18525"/>
      <c r="AA18525"/>
    </row>
    <row r="18526" spans="24:27" x14ac:dyDescent="0.25">
      <c r="X18526"/>
      <c r="Y18526"/>
      <c r="Z18526"/>
      <c r="AA18526"/>
    </row>
    <row r="18527" spans="24:27" x14ac:dyDescent="0.25">
      <c r="X18527"/>
      <c r="Y18527"/>
      <c r="Z18527"/>
      <c r="AA18527"/>
    </row>
    <row r="18528" spans="24:27" x14ac:dyDescent="0.25">
      <c r="X18528"/>
      <c r="Y18528"/>
      <c r="Z18528"/>
      <c r="AA18528"/>
    </row>
    <row r="18529" spans="24:27" x14ac:dyDescent="0.25">
      <c r="X18529"/>
      <c r="Y18529"/>
      <c r="Z18529"/>
      <c r="AA18529"/>
    </row>
    <row r="18530" spans="24:27" x14ac:dyDescent="0.25">
      <c r="X18530"/>
      <c r="Y18530"/>
      <c r="Z18530"/>
      <c r="AA18530"/>
    </row>
    <row r="18531" spans="24:27" x14ac:dyDescent="0.25">
      <c r="X18531"/>
      <c r="Y18531"/>
      <c r="Z18531"/>
      <c r="AA18531"/>
    </row>
    <row r="18532" spans="24:27" x14ac:dyDescent="0.25">
      <c r="X18532"/>
      <c r="Y18532"/>
      <c r="Z18532"/>
      <c r="AA18532"/>
    </row>
    <row r="18533" spans="24:27" x14ac:dyDescent="0.25">
      <c r="X18533"/>
      <c r="Y18533"/>
      <c r="Z18533"/>
      <c r="AA18533"/>
    </row>
    <row r="18534" spans="24:27" x14ac:dyDescent="0.25">
      <c r="X18534"/>
      <c r="Y18534"/>
      <c r="Z18534"/>
      <c r="AA18534"/>
    </row>
    <row r="18535" spans="24:27" x14ac:dyDescent="0.25">
      <c r="X18535"/>
      <c r="Y18535"/>
      <c r="Z18535"/>
      <c r="AA18535"/>
    </row>
    <row r="18536" spans="24:27" x14ac:dyDescent="0.25">
      <c r="X18536"/>
      <c r="Y18536"/>
      <c r="Z18536"/>
      <c r="AA18536"/>
    </row>
    <row r="18537" spans="24:27" x14ac:dyDescent="0.25">
      <c r="X18537"/>
      <c r="Y18537"/>
      <c r="Z18537"/>
      <c r="AA18537"/>
    </row>
    <row r="18538" spans="24:27" x14ac:dyDescent="0.25">
      <c r="X18538"/>
      <c r="Y18538"/>
      <c r="Z18538"/>
      <c r="AA18538"/>
    </row>
    <row r="18539" spans="24:27" x14ac:dyDescent="0.25">
      <c r="X18539"/>
      <c r="Y18539"/>
      <c r="Z18539"/>
      <c r="AA18539"/>
    </row>
    <row r="18540" spans="24:27" x14ac:dyDescent="0.25">
      <c r="X18540"/>
      <c r="Y18540"/>
      <c r="Z18540"/>
      <c r="AA18540"/>
    </row>
    <row r="18541" spans="24:27" x14ac:dyDescent="0.25">
      <c r="X18541"/>
      <c r="Y18541"/>
      <c r="Z18541"/>
      <c r="AA18541"/>
    </row>
    <row r="18542" spans="24:27" x14ac:dyDescent="0.25">
      <c r="X18542"/>
      <c r="Y18542"/>
      <c r="Z18542"/>
      <c r="AA18542"/>
    </row>
    <row r="18543" spans="24:27" x14ac:dyDescent="0.25">
      <c r="X18543"/>
      <c r="Y18543"/>
      <c r="Z18543"/>
      <c r="AA18543"/>
    </row>
    <row r="18544" spans="24:27" x14ac:dyDescent="0.25">
      <c r="X18544"/>
      <c r="Y18544"/>
      <c r="Z18544"/>
      <c r="AA18544"/>
    </row>
    <row r="18545" spans="24:27" x14ac:dyDescent="0.25">
      <c r="X18545"/>
      <c r="Y18545"/>
      <c r="Z18545"/>
      <c r="AA18545"/>
    </row>
    <row r="18546" spans="24:27" x14ac:dyDescent="0.25">
      <c r="X18546"/>
      <c r="Y18546"/>
      <c r="Z18546"/>
      <c r="AA18546"/>
    </row>
    <row r="18547" spans="24:27" x14ac:dyDescent="0.25">
      <c r="X18547"/>
      <c r="Y18547"/>
      <c r="Z18547"/>
      <c r="AA18547"/>
    </row>
    <row r="18548" spans="24:27" x14ac:dyDescent="0.25">
      <c r="X18548"/>
      <c r="Y18548"/>
      <c r="Z18548"/>
      <c r="AA18548"/>
    </row>
    <row r="18549" spans="24:27" x14ac:dyDescent="0.25">
      <c r="X18549"/>
      <c r="Y18549"/>
      <c r="Z18549"/>
      <c r="AA18549"/>
    </row>
    <row r="18550" spans="24:27" x14ac:dyDescent="0.25">
      <c r="X18550"/>
      <c r="Y18550"/>
      <c r="Z18550"/>
      <c r="AA18550"/>
    </row>
    <row r="18551" spans="24:27" x14ac:dyDescent="0.25">
      <c r="X18551"/>
      <c r="Y18551"/>
      <c r="Z18551"/>
      <c r="AA18551"/>
    </row>
    <row r="18552" spans="24:27" x14ac:dyDescent="0.25">
      <c r="X18552"/>
      <c r="Y18552"/>
      <c r="Z18552"/>
      <c r="AA18552"/>
    </row>
    <row r="18553" spans="24:27" x14ac:dyDescent="0.25">
      <c r="X18553"/>
      <c r="Y18553"/>
      <c r="Z18553"/>
      <c r="AA18553"/>
    </row>
    <row r="18554" spans="24:27" x14ac:dyDescent="0.25">
      <c r="X18554"/>
      <c r="Y18554"/>
      <c r="Z18554"/>
      <c r="AA18554"/>
    </row>
    <row r="18555" spans="24:27" x14ac:dyDescent="0.25">
      <c r="X18555"/>
      <c r="Y18555"/>
      <c r="Z18555"/>
      <c r="AA18555"/>
    </row>
    <row r="18556" spans="24:27" x14ac:dyDescent="0.25">
      <c r="X18556"/>
      <c r="Y18556"/>
      <c r="Z18556"/>
      <c r="AA18556"/>
    </row>
    <row r="18557" spans="24:27" x14ac:dyDescent="0.25">
      <c r="X18557"/>
      <c r="Y18557"/>
      <c r="Z18557"/>
      <c r="AA18557"/>
    </row>
    <row r="18558" spans="24:27" x14ac:dyDescent="0.25">
      <c r="X18558"/>
      <c r="Y18558"/>
      <c r="Z18558"/>
      <c r="AA18558"/>
    </row>
    <row r="18559" spans="24:27" x14ac:dyDescent="0.25">
      <c r="X18559"/>
      <c r="Y18559"/>
      <c r="Z18559"/>
      <c r="AA18559"/>
    </row>
    <row r="18560" spans="24:27" x14ac:dyDescent="0.25">
      <c r="X18560"/>
      <c r="Y18560"/>
      <c r="Z18560"/>
      <c r="AA18560"/>
    </row>
    <row r="18561" spans="24:27" x14ac:dyDescent="0.25">
      <c r="X18561"/>
      <c r="Y18561"/>
      <c r="Z18561"/>
      <c r="AA18561"/>
    </row>
    <row r="18562" spans="24:27" x14ac:dyDescent="0.25">
      <c r="X18562"/>
      <c r="Y18562"/>
      <c r="Z18562"/>
      <c r="AA18562"/>
    </row>
    <row r="18563" spans="24:27" x14ac:dyDescent="0.25">
      <c r="X18563"/>
      <c r="Y18563"/>
      <c r="Z18563"/>
      <c r="AA18563"/>
    </row>
    <row r="18564" spans="24:27" x14ac:dyDescent="0.25">
      <c r="X18564"/>
      <c r="Y18564"/>
      <c r="Z18564"/>
      <c r="AA18564"/>
    </row>
    <row r="18565" spans="24:27" x14ac:dyDescent="0.25">
      <c r="X18565"/>
      <c r="Y18565"/>
      <c r="Z18565"/>
      <c r="AA18565"/>
    </row>
    <row r="18566" spans="24:27" x14ac:dyDescent="0.25">
      <c r="X18566"/>
      <c r="Y18566"/>
      <c r="Z18566"/>
      <c r="AA18566"/>
    </row>
    <row r="18567" spans="24:27" x14ac:dyDescent="0.25">
      <c r="X18567"/>
      <c r="Y18567"/>
      <c r="Z18567"/>
      <c r="AA18567"/>
    </row>
    <row r="18568" spans="24:27" x14ac:dyDescent="0.25">
      <c r="X18568"/>
      <c r="Y18568"/>
      <c r="Z18568"/>
      <c r="AA18568"/>
    </row>
    <row r="18569" spans="24:27" x14ac:dyDescent="0.25">
      <c r="X18569"/>
      <c r="Y18569"/>
      <c r="Z18569"/>
      <c r="AA18569"/>
    </row>
    <row r="18570" spans="24:27" x14ac:dyDescent="0.25">
      <c r="X18570"/>
      <c r="Y18570"/>
      <c r="Z18570"/>
      <c r="AA18570"/>
    </row>
    <row r="18571" spans="24:27" x14ac:dyDescent="0.25">
      <c r="X18571"/>
      <c r="Y18571"/>
      <c r="Z18571"/>
      <c r="AA18571"/>
    </row>
    <row r="18572" spans="24:27" x14ac:dyDescent="0.25">
      <c r="X18572"/>
      <c r="Y18572"/>
      <c r="Z18572"/>
      <c r="AA18572"/>
    </row>
    <row r="18573" spans="24:27" x14ac:dyDescent="0.25">
      <c r="X18573"/>
      <c r="Y18573"/>
      <c r="Z18573"/>
      <c r="AA18573"/>
    </row>
    <row r="18574" spans="24:27" x14ac:dyDescent="0.25">
      <c r="X18574"/>
      <c r="Y18574"/>
      <c r="Z18574"/>
      <c r="AA18574"/>
    </row>
    <row r="18575" spans="24:27" x14ac:dyDescent="0.25">
      <c r="X18575"/>
      <c r="Y18575"/>
      <c r="Z18575"/>
      <c r="AA18575"/>
    </row>
    <row r="18576" spans="24:27" x14ac:dyDescent="0.25">
      <c r="X18576"/>
      <c r="Y18576"/>
      <c r="Z18576"/>
      <c r="AA18576"/>
    </row>
    <row r="18577" spans="24:27" x14ac:dyDescent="0.25">
      <c r="X18577"/>
      <c r="Y18577"/>
      <c r="Z18577"/>
      <c r="AA18577"/>
    </row>
    <row r="18578" spans="24:27" x14ac:dyDescent="0.25">
      <c r="X18578"/>
      <c r="Y18578"/>
      <c r="Z18578"/>
      <c r="AA18578"/>
    </row>
    <row r="18579" spans="24:27" x14ac:dyDescent="0.25">
      <c r="X18579"/>
      <c r="Y18579"/>
      <c r="Z18579"/>
      <c r="AA18579"/>
    </row>
    <row r="18580" spans="24:27" x14ac:dyDescent="0.25">
      <c r="X18580"/>
      <c r="Y18580"/>
      <c r="Z18580"/>
      <c r="AA18580"/>
    </row>
    <row r="18581" spans="24:27" x14ac:dyDescent="0.25">
      <c r="X18581"/>
      <c r="Y18581"/>
      <c r="Z18581"/>
      <c r="AA18581"/>
    </row>
    <row r="18582" spans="24:27" x14ac:dyDescent="0.25">
      <c r="X18582"/>
      <c r="Y18582"/>
      <c r="Z18582"/>
      <c r="AA18582"/>
    </row>
    <row r="18583" spans="24:27" x14ac:dyDescent="0.25">
      <c r="X18583"/>
      <c r="Y18583"/>
      <c r="Z18583"/>
      <c r="AA18583"/>
    </row>
    <row r="18584" spans="24:27" x14ac:dyDescent="0.25">
      <c r="X18584"/>
      <c r="Y18584"/>
      <c r="Z18584"/>
      <c r="AA18584"/>
    </row>
    <row r="18585" spans="24:27" x14ac:dyDescent="0.25">
      <c r="X18585"/>
      <c r="Y18585"/>
      <c r="Z18585"/>
      <c r="AA18585"/>
    </row>
    <row r="18586" spans="24:27" x14ac:dyDescent="0.25">
      <c r="X18586"/>
      <c r="Y18586"/>
      <c r="Z18586"/>
      <c r="AA18586"/>
    </row>
    <row r="18587" spans="24:27" x14ac:dyDescent="0.25">
      <c r="X18587"/>
      <c r="Y18587"/>
      <c r="Z18587"/>
      <c r="AA18587"/>
    </row>
    <row r="18588" spans="24:27" x14ac:dyDescent="0.25">
      <c r="X18588"/>
      <c r="Y18588"/>
      <c r="Z18588"/>
      <c r="AA18588"/>
    </row>
    <row r="18589" spans="24:27" x14ac:dyDescent="0.25">
      <c r="X18589"/>
      <c r="Y18589"/>
      <c r="Z18589"/>
      <c r="AA18589"/>
    </row>
    <row r="18590" spans="24:27" x14ac:dyDescent="0.25">
      <c r="X18590"/>
      <c r="Y18590"/>
      <c r="Z18590"/>
      <c r="AA18590"/>
    </row>
    <row r="18591" spans="24:27" x14ac:dyDescent="0.25">
      <c r="X18591"/>
      <c r="Y18591"/>
      <c r="Z18591"/>
      <c r="AA18591"/>
    </row>
    <row r="18592" spans="24:27" x14ac:dyDescent="0.25">
      <c r="X18592"/>
      <c r="Y18592"/>
      <c r="Z18592"/>
      <c r="AA18592"/>
    </row>
    <row r="18593" spans="24:27" x14ac:dyDescent="0.25">
      <c r="X18593"/>
      <c r="Y18593"/>
      <c r="Z18593"/>
      <c r="AA18593"/>
    </row>
    <row r="18594" spans="24:27" x14ac:dyDescent="0.25">
      <c r="X18594"/>
      <c r="Y18594"/>
      <c r="Z18594"/>
      <c r="AA18594"/>
    </row>
    <row r="18595" spans="24:27" x14ac:dyDescent="0.25">
      <c r="X18595"/>
      <c r="Y18595"/>
      <c r="Z18595"/>
      <c r="AA18595"/>
    </row>
    <row r="18596" spans="24:27" x14ac:dyDescent="0.25">
      <c r="X18596"/>
      <c r="Y18596"/>
      <c r="Z18596"/>
      <c r="AA18596"/>
    </row>
    <row r="18597" spans="24:27" x14ac:dyDescent="0.25">
      <c r="X18597"/>
      <c r="Y18597"/>
      <c r="Z18597"/>
      <c r="AA18597"/>
    </row>
    <row r="18598" spans="24:27" x14ac:dyDescent="0.25">
      <c r="X18598"/>
      <c r="Y18598"/>
      <c r="Z18598"/>
      <c r="AA18598"/>
    </row>
    <row r="18599" spans="24:27" x14ac:dyDescent="0.25">
      <c r="X18599"/>
      <c r="Y18599"/>
      <c r="Z18599"/>
      <c r="AA18599"/>
    </row>
    <row r="18600" spans="24:27" x14ac:dyDescent="0.25">
      <c r="X18600"/>
      <c r="Y18600"/>
      <c r="Z18600"/>
      <c r="AA18600"/>
    </row>
    <row r="18601" spans="24:27" x14ac:dyDescent="0.25">
      <c r="X18601"/>
      <c r="Y18601"/>
      <c r="Z18601"/>
      <c r="AA18601"/>
    </row>
    <row r="18602" spans="24:27" x14ac:dyDescent="0.25">
      <c r="X18602"/>
      <c r="Y18602"/>
      <c r="Z18602"/>
      <c r="AA18602"/>
    </row>
    <row r="18603" spans="24:27" x14ac:dyDescent="0.25">
      <c r="X18603"/>
      <c r="Y18603"/>
      <c r="Z18603"/>
      <c r="AA18603"/>
    </row>
    <row r="18604" spans="24:27" x14ac:dyDescent="0.25">
      <c r="X18604"/>
      <c r="Y18604"/>
      <c r="Z18604"/>
      <c r="AA18604"/>
    </row>
    <row r="18605" spans="24:27" x14ac:dyDescent="0.25">
      <c r="X18605"/>
      <c r="Y18605"/>
      <c r="Z18605"/>
      <c r="AA18605"/>
    </row>
    <row r="18606" spans="24:27" x14ac:dyDescent="0.25">
      <c r="X18606"/>
      <c r="Y18606"/>
      <c r="Z18606"/>
      <c r="AA18606"/>
    </row>
    <row r="18607" spans="24:27" x14ac:dyDescent="0.25">
      <c r="X18607"/>
      <c r="Y18607"/>
      <c r="Z18607"/>
      <c r="AA18607"/>
    </row>
    <row r="18608" spans="24:27" x14ac:dyDescent="0.25">
      <c r="X18608"/>
      <c r="Y18608"/>
      <c r="Z18608"/>
      <c r="AA18608"/>
    </row>
    <row r="18609" spans="24:27" x14ac:dyDescent="0.25">
      <c r="X18609"/>
      <c r="Y18609"/>
      <c r="Z18609"/>
      <c r="AA18609"/>
    </row>
    <row r="18610" spans="24:27" x14ac:dyDescent="0.25">
      <c r="X18610"/>
      <c r="Y18610"/>
      <c r="Z18610"/>
      <c r="AA18610"/>
    </row>
    <row r="18611" spans="24:27" x14ac:dyDescent="0.25">
      <c r="X18611"/>
      <c r="Y18611"/>
      <c r="Z18611"/>
      <c r="AA18611"/>
    </row>
    <row r="18612" spans="24:27" x14ac:dyDescent="0.25">
      <c r="X18612"/>
      <c r="Y18612"/>
      <c r="Z18612"/>
      <c r="AA18612"/>
    </row>
    <row r="18613" spans="24:27" x14ac:dyDescent="0.25">
      <c r="X18613"/>
      <c r="Y18613"/>
      <c r="Z18613"/>
      <c r="AA18613"/>
    </row>
    <row r="18614" spans="24:27" x14ac:dyDescent="0.25">
      <c r="X18614"/>
      <c r="Y18614"/>
      <c r="Z18614"/>
      <c r="AA18614"/>
    </row>
    <row r="18615" spans="24:27" x14ac:dyDescent="0.25">
      <c r="X18615"/>
      <c r="Y18615"/>
      <c r="Z18615"/>
      <c r="AA18615"/>
    </row>
    <row r="18616" spans="24:27" x14ac:dyDescent="0.25">
      <c r="X18616"/>
      <c r="Y18616"/>
      <c r="Z18616"/>
      <c r="AA18616"/>
    </row>
    <row r="18617" spans="24:27" x14ac:dyDescent="0.25">
      <c r="X18617"/>
      <c r="Y18617"/>
      <c r="Z18617"/>
      <c r="AA18617"/>
    </row>
    <row r="18618" spans="24:27" x14ac:dyDescent="0.25">
      <c r="X18618"/>
      <c r="Y18618"/>
      <c r="Z18618"/>
      <c r="AA18618"/>
    </row>
    <row r="18619" spans="24:27" x14ac:dyDescent="0.25">
      <c r="X18619"/>
      <c r="Y18619"/>
      <c r="Z18619"/>
      <c r="AA18619"/>
    </row>
    <row r="18620" spans="24:27" x14ac:dyDescent="0.25">
      <c r="X18620"/>
      <c r="Y18620"/>
      <c r="Z18620"/>
      <c r="AA18620"/>
    </row>
    <row r="18621" spans="24:27" x14ac:dyDescent="0.25">
      <c r="X18621"/>
      <c r="Y18621"/>
      <c r="Z18621"/>
      <c r="AA18621"/>
    </row>
    <row r="18622" spans="24:27" x14ac:dyDescent="0.25">
      <c r="X18622"/>
      <c r="Y18622"/>
      <c r="Z18622"/>
      <c r="AA18622"/>
    </row>
    <row r="18623" spans="24:27" x14ac:dyDescent="0.25">
      <c r="X18623"/>
      <c r="Y18623"/>
      <c r="Z18623"/>
      <c r="AA18623"/>
    </row>
    <row r="18624" spans="24:27" x14ac:dyDescent="0.25">
      <c r="X18624"/>
      <c r="Y18624"/>
      <c r="Z18624"/>
      <c r="AA18624"/>
    </row>
    <row r="18625" spans="24:27" x14ac:dyDescent="0.25">
      <c r="X18625"/>
      <c r="Y18625"/>
      <c r="Z18625"/>
      <c r="AA18625"/>
    </row>
    <row r="18626" spans="24:27" x14ac:dyDescent="0.25">
      <c r="X18626"/>
      <c r="Y18626"/>
      <c r="Z18626"/>
      <c r="AA18626"/>
    </row>
    <row r="18627" spans="24:27" x14ac:dyDescent="0.25">
      <c r="X18627"/>
      <c r="Y18627"/>
      <c r="Z18627"/>
      <c r="AA18627"/>
    </row>
    <row r="18628" spans="24:27" x14ac:dyDescent="0.25">
      <c r="X18628"/>
      <c r="Y18628"/>
      <c r="Z18628"/>
      <c r="AA18628"/>
    </row>
    <row r="18629" spans="24:27" x14ac:dyDescent="0.25">
      <c r="X18629"/>
      <c r="Y18629"/>
      <c r="Z18629"/>
      <c r="AA18629"/>
    </row>
    <row r="18630" spans="24:27" x14ac:dyDescent="0.25">
      <c r="X18630"/>
      <c r="Y18630"/>
      <c r="Z18630"/>
      <c r="AA18630"/>
    </row>
    <row r="18631" spans="24:27" x14ac:dyDescent="0.25">
      <c r="X18631"/>
      <c r="Y18631"/>
      <c r="Z18631"/>
      <c r="AA18631"/>
    </row>
    <row r="18632" spans="24:27" x14ac:dyDescent="0.25">
      <c r="X18632"/>
      <c r="Y18632"/>
      <c r="Z18632"/>
      <c r="AA18632"/>
    </row>
    <row r="18633" spans="24:27" x14ac:dyDescent="0.25">
      <c r="X18633"/>
      <c r="Y18633"/>
      <c r="Z18633"/>
      <c r="AA18633"/>
    </row>
    <row r="18634" spans="24:27" x14ac:dyDescent="0.25">
      <c r="X18634"/>
      <c r="Y18634"/>
      <c r="Z18634"/>
      <c r="AA18634"/>
    </row>
    <row r="18635" spans="24:27" x14ac:dyDescent="0.25">
      <c r="X18635"/>
      <c r="Y18635"/>
      <c r="Z18635"/>
      <c r="AA18635"/>
    </row>
    <row r="18636" spans="24:27" x14ac:dyDescent="0.25">
      <c r="X18636"/>
      <c r="Y18636"/>
      <c r="Z18636"/>
      <c r="AA18636"/>
    </row>
    <row r="18637" spans="24:27" x14ac:dyDescent="0.25">
      <c r="X18637"/>
      <c r="Y18637"/>
      <c r="Z18637"/>
      <c r="AA18637"/>
    </row>
    <row r="18638" spans="24:27" x14ac:dyDescent="0.25">
      <c r="X18638"/>
      <c r="Y18638"/>
      <c r="Z18638"/>
      <c r="AA18638"/>
    </row>
    <row r="18639" spans="24:27" x14ac:dyDescent="0.25">
      <c r="X18639"/>
      <c r="Y18639"/>
      <c r="Z18639"/>
      <c r="AA18639"/>
    </row>
    <row r="18640" spans="24:27" x14ac:dyDescent="0.25">
      <c r="X18640"/>
      <c r="Y18640"/>
      <c r="Z18640"/>
      <c r="AA18640"/>
    </row>
    <row r="18641" spans="24:27" x14ac:dyDescent="0.25">
      <c r="X18641"/>
      <c r="Y18641"/>
      <c r="Z18641"/>
      <c r="AA18641"/>
    </row>
    <row r="18642" spans="24:27" x14ac:dyDescent="0.25">
      <c r="X18642"/>
      <c r="Y18642"/>
      <c r="Z18642"/>
      <c r="AA18642"/>
    </row>
    <row r="18643" spans="24:27" x14ac:dyDescent="0.25">
      <c r="X18643"/>
      <c r="Y18643"/>
      <c r="Z18643"/>
      <c r="AA18643"/>
    </row>
    <row r="18644" spans="24:27" x14ac:dyDescent="0.25">
      <c r="X18644"/>
      <c r="Y18644"/>
      <c r="Z18644"/>
      <c r="AA18644"/>
    </row>
    <row r="18645" spans="24:27" x14ac:dyDescent="0.25">
      <c r="X18645"/>
      <c r="Y18645"/>
      <c r="Z18645"/>
      <c r="AA18645"/>
    </row>
    <row r="18646" spans="24:27" x14ac:dyDescent="0.25">
      <c r="X18646"/>
      <c r="Y18646"/>
      <c r="Z18646"/>
      <c r="AA18646"/>
    </row>
    <row r="18647" spans="24:27" x14ac:dyDescent="0.25">
      <c r="X18647"/>
      <c r="Y18647"/>
      <c r="Z18647"/>
      <c r="AA18647"/>
    </row>
    <row r="18648" spans="24:27" x14ac:dyDescent="0.25">
      <c r="X18648"/>
      <c r="Y18648"/>
      <c r="Z18648"/>
      <c r="AA18648"/>
    </row>
    <row r="18649" spans="24:27" x14ac:dyDescent="0.25">
      <c r="X18649"/>
      <c r="Y18649"/>
      <c r="Z18649"/>
      <c r="AA18649"/>
    </row>
    <row r="18650" spans="24:27" x14ac:dyDescent="0.25">
      <c r="X18650"/>
      <c r="Y18650"/>
      <c r="Z18650"/>
      <c r="AA18650"/>
    </row>
    <row r="18651" spans="24:27" x14ac:dyDescent="0.25">
      <c r="X18651"/>
      <c r="Y18651"/>
      <c r="Z18651"/>
      <c r="AA18651"/>
    </row>
    <row r="18652" spans="24:27" x14ac:dyDescent="0.25">
      <c r="X18652"/>
      <c r="Y18652"/>
      <c r="Z18652"/>
      <c r="AA18652"/>
    </row>
    <row r="18653" spans="24:27" x14ac:dyDescent="0.25">
      <c r="X18653"/>
      <c r="Y18653"/>
      <c r="Z18653"/>
      <c r="AA18653"/>
    </row>
    <row r="18654" spans="24:27" x14ac:dyDescent="0.25">
      <c r="X18654"/>
      <c r="Y18654"/>
      <c r="Z18654"/>
      <c r="AA18654"/>
    </row>
    <row r="18655" spans="24:27" x14ac:dyDescent="0.25">
      <c r="X18655"/>
      <c r="Y18655"/>
      <c r="Z18655"/>
      <c r="AA18655"/>
    </row>
    <row r="18656" spans="24:27" x14ac:dyDescent="0.25">
      <c r="X18656"/>
      <c r="Y18656"/>
      <c r="Z18656"/>
      <c r="AA18656"/>
    </row>
    <row r="18657" spans="24:27" x14ac:dyDescent="0.25">
      <c r="X18657"/>
      <c r="Y18657"/>
      <c r="Z18657"/>
      <c r="AA18657"/>
    </row>
    <row r="18658" spans="24:27" x14ac:dyDescent="0.25">
      <c r="X18658"/>
      <c r="Y18658"/>
      <c r="Z18658"/>
      <c r="AA18658"/>
    </row>
    <row r="18659" spans="24:27" x14ac:dyDescent="0.25">
      <c r="X18659"/>
      <c r="Y18659"/>
      <c r="Z18659"/>
      <c r="AA18659"/>
    </row>
    <row r="18660" spans="24:27" x14ac:dyDescent="0.25">
      <c r="X18660"/>
      <c r="Y18660"/>
      <c r="Z18660"/>
      <c r="AA18660"/>
    </row>
    <row r="18661" spans="24:27" x14ac:dyDescent="0.25">
      <c r="X18661"/>
      <c r="Y18661"/>
      <c r="Z18661"/>
      <c r="AA18661"/>
    </row>
    <row r="18662" spans="24:27" x14ac:dyDescent="0.25">
      <c r="X18662"/>
      <c r="Y18662"/>
      <c r="Z18662"/>
      <c r="AA18662"/>
    </row>
    <row r="18663" spans="24:27" x14ac:dyDescent="0.25">
      <c r="X18663"/>
      <c r="Y18663"/>
      <c r="Z18663"/>
      <c r="AA18663"/>
    </row>
    <row r="18664" spans="24:27" x14ac:dyDescent="0.25">
      <c r="X18664"/>
      <c r="Y18664"/>
      <c r="Z18664"/>
      <c r="AA18664"/>
    </row>
    <row r="18665" spans="24:27" x14ac:dyDescent="0.25">
      <c r="X18665"/>
      <c r="Y18665"/>
      <c r="Z18665"/>
      <c r="AA18665"/>
    </row>
    <row r="18666" spans="24:27" x14ac:dyDescent="0.25">
      <c r="X18666"/>
      <c r="Y18666"/>
      <c r="Z18666"/>
      <c r="AA18666"/>
    </row>
    <row r="18667" spans="24:27" x14ac:dyDescent="0.25">
      <c r="X18667"/>
      <c r="Y18667"/>
      <c r="Z18667"/>
      <c r="AA18667"/>
    </row>
    <row r="18668" spans="24:27" x14ac:dyDescent="0.25">
      <c r="X18668"/>
      <c r="Y18668"/>
      <c r="Z18668"/>
      <c r="AA18668"/>
    </row>
    <row r="18669" spans="24:27" x14ac:dyDescent="0.25">
      <c r="X18669"/>
      <c r="Y18669"/>
      <c r="Z18669"/>
      <c r="AA18669"/>
    </row>
    <row r="18670" spans="24:27" x14ac:dyDescent="0.25">
      <c r="X18670"/>
      <c r="Y18670"/>
      <c r="Z18670"/>
      <c r="AA18670"/>
    </row>
    <row r="18671" spans="24:27" x14ac:dyDescent="0.25">
      <c r="X18671"/>
      <c r="Y18671"/>
      <c r="Z18671"/>
      <c r="AA18671"/>
    </row>
    <row r="18672" spans="24:27" x14ac:dyDescent="0.25">
      <c r="X18672"/>
      <c r="Y18672"/>
      <c r="Z18672"/>
      <c r="AA18672"/>
    </row>
    <row r="18673" spans="24:27" x14ac:dyDescent="0.25">
      <c r="X18673"/>
      <c r="Y18673"/>
      <c r="Z18673"/>
      <c r="AA18673"/>
    </row>
    <row r="18674" spans="24:27" x14ac:dyDescent="0.25">
      <c r="X18674"/>
      <c r="Y18674"/>
      <c r="Z18674"/>
      <c r="AA18674"/>
    </row>
    <row r="18675" spans="24:27" x14ac:dyDescent="0.25">
      <c r="X18675"/>
      <c r="Y18675"/>
      <c r="Z18675"/>
      <c r="AA18675"/>
    </row>
    <row r="18676" spans="24:27" x14ac:dyDescent="0.25">
      <c r="X18676"/>
      <c r="Y18676"/>
      <c r="Z18676"/>
      <c r="AA18676"/>
    </row>
    <row r="18677" spans="24:27" x14ac:dyDescent="0.25">
      <c r="X18677"/>
      <c r="Y18677"/>
      <c r="Z18677"/>
      <c r="AA18677"/>
    </row>
    <row r="18678" spans="24:27" x14ac:dyDescent="0.25">
      <c r="X18678"/>
      <c r="Y18678"/>
      <c r="Z18678"/>
      <c r="AA18678"/>
    </row>
    <row r="18679" spans="24:27" x14ac:dyDescent="0.25">
      <c r="X18679"/>
      <c r="Y18679"/>
      <c r="Z18679"/>
      <c r="AA18679"/>
    </row>
    <row r="18680" spans="24:27" x14ac:dyDescent="0.25">
      <c r="X18680"/>
      <c r="Y18680"/>
      <c r="Z18680"/>
      <c r="AA18680"/>
    </row>
    <row r="18681" spans="24:27" x14ac:dyDescent="0.25">
      <c r="X18681"/>
      <c r="Y18681"/>
      <c r="Z18681"/>
      <c r="AA18681"/>
    </row>
    <row r="18682" spans="24:27" x14ac:dyDescent="0.25">
      <c r="X18682"/>
      <c r="Y18682"/>
      <c r="Z18682"/>
      <c r="AA18682"/>
    </row>
    <row r="18683" spans="24:27" x14ac:dyDescent="0.25">
      <c r="X18683"/>
      <c r="Y18683"/>
      <c r="Z18683"/>
      <c r="AA18683"/>
    </row>
    <row r="18684" spans="24:27" x14ac:dyDescent="0.25">
      <c r="X18684"/>
      <c r="Y18684"/>
      <c r="Z18684"/>
      <c r="AA18684"/>
    </row>
    <row r="18685" spans="24:27" x14ac:dyDescent="0.25">
      <c r="X18685"/>
      <c r="Y18685"/>
      <c r="Z18685"/>
      <c r="AA18685"/>
    </row>
    <row r="18686" spans="24:27" x14ac:dyDescent="0.25">
      <c r="X18686"/>
      <c r="Y18686"/>
      <c r="Z18686"/>
      <c r="AA18686"/>
    </row>
    <row r="18687" spans="24:27" x14ac:dyDescent="0.25">
      <c r="X18687"/>
      <c r="Y18687"/>
      <c r="Z18687"/>
      <c r="AA18687"/>
    </row>
    <row r="18688" spans="24:27" x14ac:dyDescent="0.25">
      <c r="X18688"/>
      <c r="Y18688"/>
      <c r="Z18688"/>
      <c r="AA18688"/>
    </row>
    <row r="18689" spans="24:27" x14ac:dyDescent="0.25">
      <c r="X18689"/>
      <c r="Y18689"/>
      <c r="Z18689"/>
      <c r="AA18689"/>
    </row>
    <row r="18690" spans="24:27" x14ac:dyDescent="0.25">
      <c r="X18690"/>
      <c r="Y18690"/>
      <c r="Z18690"/>
      <c r="AA18690"/>
    </row>
    <row r="18691" spans="24:27" x14ac:dyDescent="0.25">
      <c r="X18691"/>
      <c r="Y18691"/>
      <c r="Z18691"/>
      <c r="AA18691"/>
    </row>
    <row r="18692" spans="24:27" x14ac:dyDescent="0.25">
      <c r="X18692"/>
      <c r="Y18692"/>
      <c r="Z18692"/>
      <c r="AA18692"/>
    </row>
    <row r="18693" spans="24:27" x14ac:dyDescent="0.25">
      <c r="X18693"/>
      <c r="Y18693"/>
      <c r="Z18693"/>
      <c r="AA18693"/>
    </row>
    <row r="18694" spans="24:27" x14ac:dyDescent="0.25">
      <c r="X18694"/>
      <c r="Y18694"/>
      <c r="Z18694"/>
      <c r="AA18694"/>
    </row>
    <row r="18695" spans="24:27" x14ac:dyDescent="0.25">
      <c r="X18695"/>
      <c r="Y18695"/>
      <c r="Z18695"/>
      <c r="AA18695"/>
    </row>
    <row r="18696" spans="24:27" x14ac:dyDescent="0.25">
      <c r="X18696"/>
      <c r="Y18696"/>
      <c r="Z18696"/>
      <c r="AA18696"/>
    </row>
    <row r="18697" spans="24:27" x14ac:dyDescent="0.25">
      <c r="X18697"/>
      <c r="Y18697"/>
      <c r="Z18697"/>
      <c r="AA18697"/>
    </row>
    <row r="18698" spans="24:27" x14ac:dyDescent="0.25">
      <c r="X18698"/>
      <c r="Y18698"/>
      <c r="Z18698"/>
      <c r="AA18698"/>
    </row>
    <row r="18699" spans="24:27" x14ac:dyDescent="0.25">
      <c r="X18699"/>
      <c r="Y18699"/>
      <c r="Z18699"/>
      <c r="AA18699"/>
    </row>
    <row r="18700" spans="24:27" x14ac:dyDescent="0.25">
      <c r="X18700"/>
      <c r="Y18700"/>
      <c r="Z18700"/>
      <c r="AA18700"/>
    </row>
    <row r="18701" spans="24:27" x14ac:dyDescent="0.25">
      <c r="X18701"/>
      <c r="Y18701"/>
      <c r="Z18701"/>
      <c r="AA18701"/>
    </row>
    <row r="18702" spans="24:27" x14ac:dyDescent="0.25">
      <c r="X18702"/>
      <c r="Y18702"/>
      <c r="Z18702"/>
      <c r="AA18702"/>
    </row>
    <row r="18703" spans="24:27" x14ac:dyDescent="0.25">
      <c r="X18703"/>
      <c r="Y18703"/>
      <c r="Z18703"/>
      <c r="AA18703"/>
    </row>
    <row r="18704" spans="24:27" x14ac:dyDescent="0.25">
      <c r="X18704"/>
      <c r="Y18704"/>
      <c r="Z18704"/>
      <c r="AA18704"/>
    </row>
    <row r="18705" spans="24:27" x14ac:dyDescent="0.25">
      <c r="X18705"/>
      <c r="Y18705"/>
      <c r="Z18705"/>
      <c r="AA18705"/>
    </row>
    <row r="18706" spans="24:27" x14ac:dyDescent="0.25">
      <c r="X18706"/>
      <c r="Y18706"/>
      <c r="Z18706"/>
      <c r="AA18706"/>
    </row>
    <row r="18707" spans="24:27" x14ac:dyDescent="0.25">
      <c r="X18707"/>
      <c r="Y18707"/>
      <c r="Z18707"/>
      <c r="AA18707"/>
    </row>
    <row r="18708" spans="24:27" x14ac:dyDescent="0.25">
      <c r="X18708"/>
      <c r="Y18708"/>
      <c r="Z18708"/>
      <c r="AA18708"/>
    </row>
    <row r="18709" spans="24:27" x14ac:dyDescent="0.25">
      <c r="X18709"/>
      <c r="Y18709"/>
      <c r="Z18709"/>
      <c r="AA18709"/>
    </row>
    <row r="18710" spans="24:27" x14ac:dyDescent="0.25">
      <c r="X18710"/>
      <c r="Y18710"/>
      <c r="Z18710"/>
      <c r="AA18710"/>
    </row>
    <row r="18711" spans="24:27" x14ac:dyDescent="0.25">
      <c r="X18711"/>
      <c r="Y18711"/>
      <c r="Z18711"/>
      <c r="AA18711"/>
    </row>
    <row r="18712" spans="24:27" x14ac:dyDescent="0.25">
      <c r="X18712"/>
      <c r="Y18712"/>
      <c r="Z18712"/>
      <c r="AA18712"/>
    </row>
    <row r="18713" spans="24:27" x14ac:dyDescent="0.25">
      <c r="X18713"/>
      <c r="Y18713"/>
      <c r="Z18713"/>
      <c r="AA18713"/>
    </row>
    <row r="18714" spans="24:27" x14ac:dyDescent="0.25">
      <c r="X18714"/>
      <c r="Y18714"/>
      <c r="Z18714"/>
      <c r="AA18714"/>
    </row>
    <row r="18715" spans="24:27" x14ac:dyDescent="0.25">
      <c r="X18715"/>
      <c r="Y18715"/>
      <c r="Z18715"/>
      <c r="AA18715"/>
    </row>
    <row r="18716" spans="24:27" x14ac:dyDescent="0.25">
      <c r="X18716"/>
      <c r="Y18716"/>
      <c r="Z18716"/>
      <c r="AA18716"/>
    </row>
    <row r="18717" spans="24:27" x14ac:dyDescent="0.25">
      <c r="X18717"/>
      <c r="Y18717"/>
      <c r="Z18717"/>
      <c r="AA18717"/>
    </row>
    <row r="18718" spans="24:27" x14ac:dyDescent="0.25">
      <c r="X18718"/>
      <c r="Y18718"/>
      <c r="Z18718"/>
      <c r="AA18718"/>
    </row>
    <row r="18719" spans="24:27" x14ac:dyDescent="0.25">
      <c r="X18719"/>
      <c r="Y18719"/>
      <c r="Z18719"/>
      <c r="AA18719"/>
    </row>
    <row r="18720" spans="24:27" x14ac:dyDescent="0.25">
      <c r="X18720"/>
      <c r="Y18720"/>
      <c r="Z18720"/>
      <c r="AA18720"/>
    </row>
    <row r="18721" spans="24:27" x14ac:dyDescent="0.25">
      <c r="X18721"/>
      <c r="Y18721"/>
      <c r="Z18721"/>
      <c r="AA18721"/>
    </row>
    <row r="18722" spans="24:27" x14ac:dyDescent="0.25">
      <c r="X18722"/>
      <c r="Y18722"/>
      <c r="Z18722"/>
      <c r="AA18722"/>
    </row>
    <row r="18723" spans="24:27" x14ac:dyDescent="0.25">
      <c r="X18723"/>
      <c r="Y18723"/>
      <c r="Z18723"/>
      <c r="AA18723"/>
    </row>
    <row r="18724" spans="24:27" x14ac:dyDescent="0.25">
      <c r="X18724"/>
      <c r="Y18724"/>
      <c r="Z18724"/>
      <c r="AA18724"/>
    </row>
    <row r="18725" spans="24:27" x14ac:dyDescent="0.25">
      <c r="X18725"/>
      <c r="Y18725"/>
      <c r="Z18725"/>
      <c r="AA18725"/>
    </row>
    <row r="18726" spans="24:27" x14ac:dyDescent="0.25">
      <c r="X18726"/>
      <c r="Y18726"/>
      <c r="Z18726"/>
      <c r="AA18726"/>
    </row>
    <row r="18727" spans="24:27" x14ac:dyDescent="0.25">
      <c r="X18727"/>
      <c r="Y18727"/>
      <c r="Z18727"/>
      <c r="AA18727"/>
    </row>
    <row r="18728" spans="24:27" x14ac:dyDescent="0.25">
      <c r="X18728"/>
      <c r="Y18728"/>
      <c r="Z18728"/>
      <c r="AA18728"/>
    </row>
    <row r="18729" spans="24:27" x14ac:dyDescent="0.25">
      <c r="X18729"/>
      <c r="Y18729"/>
      <c r="Z18729"/>
      <c r="AA18729"/>
    </row>
    <row r="18730" spans="24:27" x14ac:dyDescent="0.25">
      <c r="X18730"/>
      <c r="Y18730"/>
      <c r="Z18730"/>
      <c r="AA18730"/>
    </row>
    <row r="18731" spans="24:27" x14ac:dyDescent="0.25">
      <c r="X18731"/>
      <c r="Y18731"/>
      <c r="Z18731"/>
      <c r="AA18731"/>
    </row>
    <row r="18732" spans="24:27" x14ac:dyDescent="0.25">
      <c r="X18732"/>
      <c r="Y18732"/>
      <c r="Z18732"/>
      <c r="AA18732"/>
    </row>
    <row r="18733" spans="24:27" x14ac:dyDescent="0.25">
      <c r="X18733"/>
      <c r="Y18733"/>
      <c r="Z18733"/>
      <c r="AA18733"/>
    </row>
    <row r="18734" spans="24:27" x14ac:dyDescent="0.25">
      <c r="X18734"/>
      <c r="Y18734"/>
      <c r="Z18734"/>
      <c r="AA18734"/>
    </row>
    <row r="18735" spans="24:27" x14ac:dyDescent="0.25">
      <c r="X18735"/>
      <c r="Y18735"/>
      <c r="Z18735"/>
      <c r="AA18735"/>
    </row>
    <row r="18736" spans="24:27" x14ac:dyDescent="0.25">
      <c r="X18736"/>
      <c r="Y18736"/>
      <c r="Z18736"/>
      <c r="AA18736"/>
    </row>
    <row r="18737" spans="24:27" x14ac:dyDescent="0.25">
      <c r="X18737"/>
      <c r="Y18737"/>
      <c r="Z18737"/>
      <c r="AA18737"/>
    </row>
    <row r="18738" spans="24:27" x14ac:dyDescent="0.25">
      <c r="X18738"/>
      <c r="Y18738"/>
      <c r="Z18738"/>
      <c r="AA18738"/>
    </row>
    <row r="18739" spans="24:27" x14ac:dyDescent="0.25">
      <c r="X18739"/>
      <c r="Y18739"/>
      <c r="Z18739"/>
      <c r="AA18739"/>
    </row>
    <row r="18740" spans="24:27" x14ac:dyDescent="0.25">
      <c r="X18740"/>
      <c r="Y18740"/>
      <c r="Z18740"/>
      <c r="AA18740"/>
    </row>
    <row r="18741" spans="24:27" x14ac:dyDescent="0.25">
      <c r="X18741"/>
      <c r="Y18741"/>
      <c r="Z18741"/>
      <c r="AA18741"/>
    </row>
    <row r="18742" spans="24:27" x14ac:dyDescent="0.25">
      <c r="X18742"/>
      <c r="Y18742"/>
      <c r="Z18742"/>
      <c r="AA18742"/>
    </row>
    <row r="18743" spans="24:27" x14ac:dyDescent="0.25">
      <c r="X18743"/>
      <c r="Y18743"/>
      <c r="Z18743"/>
      <c r="AA18743"/>
    </row>
    <row r="18744" spans="24:27" x14ac:dyDescent="0.25">
      <c r="X18744"/>
      <c r="Y18744"/>
      <c r="Z18744"/>
      <c r="AA18744"/>
    </row>
    <row r="18745" spans="24:27" x14ac:dyDescent="0.25">
      <c r="X18745"/>
      <c r="Y18745"/>
      <c r="Z18745"/>
      <c r="AA18745"/>
    </row>
    <row r="18746" spans="24:27" x14ac:dyDescent="0.25">
      <c r="X18746"/>
      <c r="Y18746"/>
      <c r="Z18746"/>
      <c r="AA18746"/>
    </row>
    <row r="18747" spans="24:27" x14ac:dyDescent="0.25">
      <c r="X18747"/>
      <c r="Y18747"/>
      <c r="Z18747"/>
      <c r="AA18747"/>
    </row>
    <row r="18748" spans="24:27" x14ac:dyDescent="0.25">
      <c r="X18748"/>
      <c r="Y18748"/>
      <c r="Z18748"/>
      <c r="AA18748"/>
    </row>
    <row r="18749" spans="24:27" x14ac:dyDescent="0.25">
      <c r="X18749"/>
      <c r="Y18749"/>
      <c r="Z18749"/>
      <c r="AA18749"/>
    </row>
    <row r="18750" spans="24:27" x14ac:dyDescent="0.25">
      <c r="X18750"/>
      <c r="Y18750"/>
      <c r="Z18750"/>
      <c r="AA18750"/>
    </row>
    <row r="18751" spans="24:27" x14ac:dyDescent="0.25">
      <c r="X18751"/>
      <c r="Y18751"/>
      <c r="Z18751"/>
      <c r="AA18751"/>
    </row>
    <row r="18752" spans="24:27" x14ac:dyDescent="0.25">
      <c r="X18752"/>
      <c r="Y18752"/>
      <c r="Z18752"/>
      <c r="AA18752"/>
    </row>
    <row r="18753" spans="24:27" x14ac:dyDescent="0.25">
      <c r="X18753"/>
      <c r="Y18753"/>
      <c r="Z18753"/>
      <c r="AA18753"/>
    </row>
    <row r="18754" spans="24:27" x14ac:dyDescent="0.25">
      <c r="X18754"/>
      <c r="Y18754"/>
      <c r="Z18754"/>
      <c r="AA18754"/>
    </row>
    <row r="18755" spans="24:27" x14ac:dyDescent="0.25">
      <c r="X18755"/>
      <c r="Y18755"/>
      <c r="Z18755"/>
      <c r="AA18755"/>
    </row>
    <row r="18756" spans="24:27" x14ac:dyDescent="0.25">
      <c r="X18756"/>
      <c r="Y18756"/>
      <c r="Z18756"/>
      <c r="AA18756"/>
    </row>
    <row r="18757" spans="24:27" x14ac:dyDescent="0.25">
      <c r="X18757"/>
      <c r="Y18757"/>
      <c r="Z18757"/>
      <c r="AA18757"/>
    </row>
    <row r="18758" spans="24:27" x14ac:dyDescent="0.25">
      <c r="X18758"/>
      <c r="Y18758"/>
      <c r="Z18758"/>
      <c r="AA18758"/>
    </row>
    <row r="18759" spans="24:27" x14ac:dyDescent="0.25">
      <c r="X18759"/>
      <c r="Y18759"/>
      <c r="Z18759"/>
      <c r="AA18759"/>
    </row>
    <row r="18760" spans="24:27" x14ac:dyDescent="0.25">
      <c r="X18760"/>
      <c r="Y18760"/>
      <c r="Z18760"/>
      <c r="AA18760"/>
    </row>
    <row r="18761" spans="24:27" x14ac:dyDescent="0.25">
      <c r="X18761"/>
      <c r="Y18761"/>
      <c r="Z18761"/>
      <c r="AA18761"/>
    </row>
    <row r="18762" spans="24:27" x14ac:dyDescent="0.25">
      <c r="X18762"/>
      <c r="Y18762"/>
      <c r="Z18762"/>
      <c r="AA18762"/>
    </row>
    <row r="18763" spans="24:27" x14ac:dyDescent="0.25">
      <c r="X18763"/>
      <c r="Y18763"/>
      <c r="Z18763"/>
      <c r="AA18763"/>
    </row>
    <row r="18764" spans="24:27" x14ac:dyDescent="0.25">
      <c r="X18764"/>
      <c r="Y18764"/>
      <c r="Z18764"/>
      <c r="AA18764"/>
    </row>
    <row r="18765" spans="24:27" x14ac:dyDescent="0.25">
      <c r="X18765"/>
      <c r="Y18765"/>
      <c r="Z18765"/>
      <c r="AA18765"/>
    </row>
    <row r="18766" spans="24:27" x14ac:dyDescent="0.25">
      <c r="X18766"/>
      <c r="Y18766"/>
      <c r="Z18766"/>
      <c r="AA18766"/>
    </row>
    <row r="18767" spans="24:27" x14ac:dyDescent="0.25">
      <c r="X18767"/>
      <c r="Y18767"/>
      <c r="Z18767"/>
      <c r="AA18767"/>
    </row>
    <row r="18768" spans="24:27" x14ac:dyDescent="0.25">
      <c r="X18768"/>
      <c r="Y18768"/>
      <c r="Z18768"/>
      <c r="AA18768"/>
    </row>
    <row r="18769" spans="24:27" x14ac:dyDescent="0.25">
      <c r="X18769"/>
      <c r="Y18769"/>
      <c r="Z18769"/>
      <c r="AA18769"/>
    </row>
    <row r="18770" spans="24:27" x14ac:dyDescent="0.25">
      <c r="X18770"/>
      <c r="Y18770"/>
      <c r="Z18770"/>
      <c r="AA18770"/>
    </row>
    <row r="18771" spans="24:27" x14ac:dyDescent="0.25">
      <c r="X18771"/>
      <c r="Y18771"/>
      <c r="Z18771"/>
      <c r="AA18771"/>
    </row>
    <row r="18772" spans="24:27" x14ac:dyDescent="0.25">
      <c r="X18772"/>
      <c r="Y18772"/>
      <c r="Z18772"/>
      <c r="AA18772"/>
    </row>
    <row r="18773" spans="24:27" x14ac:dyDescent="0.25">
      <c r="X18773"/>
      <c r="Y18773"/>
      <c r="Z18773"/>
      <c r="AA18773"/>
    </row>
    <row r="18774" spans="24:27" x14ac:dyDescent="0.25">
      <c r="X18774"/>
      <c r="Y18774"/>
      <c r="Z18774"/>
      <c r="AA18774"/>
    </row>
    <row r="18775" spans="24:27" x14ac:dyDescent="0.25">
      <c r="X18775"/>
      <c r="Y18775"/>
      <c r="Z18775"/>
      <c r="AA18775"/>
    </row>
    <row r="18776" spans="24:27" x14ac:dyDescent="0.25">
      <c r="X18776"/>
      <c r="Y18776"/>
      <c r="Z18776"/>
      <c r="AA18776"/>
    </row>
    <row r="18777" spans="24:27" x14ac:dyDescent="0.25">
      <c r="X18777"/>
      <c r="Y18777"/>
      <c r="Z18777"/>
      <c r="AA18777"/>
    </row>
    <row r="18778" spans="24:27" x14ac:dyDescent="0.25">
      <c r="X18778"/>
      <c r="Y18778"/>
      <c r="Z18778"/>
      <c r="AA18778"/>
    </row>
    <row r="18779" spans="24:27" x14ac:dyDescent="0.25">
      <c r="X18779"/>
      <c r="Y18779"/>
      <c r="Z18779"/>
      <c r="AA18779"/>
    </row>
    <row r="18780" spans="24:27" x14ac:dyDescent="0.25">
      <c r="X18780"/>
      <c r="Y18780"/>
      <c r="Z18780"/>
      <c r="AA18780"/>
    </row>
    <row r="18781" spans="24:27" x14ac:dyDescent="0.25">
      <c r="X18781"/>
      <c r="Y18781"/>
      <c r="Z18781"/>
      <c r="AA18781"/>
    </row>
    <row r="18782" spans="24:27" x14ac:dyDescent="0.25">
      <c r="X18782"/>
      <c r="Y18782"/>
      <c r="Z18782"/>
      <c r="AA18782"/>
    </row>
    <row r="18783" spans="24:27" x14ac:dyDescent="0.25">
      <c r="X18783"/>
      <c r="Y18783"/>
      <c r="Z18783"/>
      <c r="AA18783"/>
    </row>
    <row r="18784" spans="24:27" x14ac:dyDescent="0.25">
      <c r="X18784"/>
      <c r="Y18784"/>
      <c r="Z18784"/>
      <c r="AA18784"/>
    </row>
    <row r="18785" spans="24:27" x14ac:dyDescent="0.25">
      <c r="X18785"/>
      <c r="Y18785"/>
      <c r="Z18785"/>
      <c r="AA18785"/>
    </row>
    <row r="18786" spans="24:27" x14ac:dyDescent="0.25">
      <c r="X18786"/>
      <c r="Y18786"/>
      <c r="Z18786"/>
      <c r="AA18786"/>
    </row>
    <row r="18787" spans="24:27" x14ac:dyDescent="0.25">
      <c r="X18787"/>
      <c r="Y18787"/>
      <c r="Z18787"/>
      <c r="AA18787"/>
    </row>
    <row r="18788" spans="24:27" x14ac:dyDescent="0.25">
      <c r="X18788"/>
      <c r="Y18788"/>
      <c r="Z18788"/>
      <c r="AA18788"/>
    </row>
    <row r="18789" spans="24:27" x14ac:dyDescent="0.25">
      <c r="X18789"/>
      <c r="Y18789"/>
      <c r="Z18789"/>
      <c r="AA18789"/>
    </row>
    <row r="18790" spans="24:27" x14ac:dyDescent="0.25">
      <c r="X18790"/>
      <c r="Y18790"/>
      <c r="Z18790"/>
      <c r="AA18790"/>
    </row>
    <row r="18791" spans="24:27" x14ac:dyDescent="0.25">
      <c r="X18791"/>
      <c r="Y18791"/>
      <c r="Z18791"/>
      <c r="AA18791"/>
    </row>
    <row r="18792" spans="24:27" x14ac:dyDescent="0.25">
      <c r="X18792"/>
      <c r="Y18792"/>
      <c r="Z18792"/>
      <c r="AA18792"/>
    </row>
    <row r="18793" spans="24:27" x14ac:dyDescent="0.25">
      <c r="X18793"/>
      <c r="Y18793"/>
      <c r="Z18793"/>
      <c r="AA18793"/>
    </row>
    <row r="18794" spans="24:27" x14ac:dyDescent="0.25">
      <c r="X18794"/>
      <c r="Y18794"/>
      <c r="Z18794"/>
      <c r="AA18794"/>
    </row>
    <row r="18795" spans="24:27" x14ac:dyDescent="0.25">
      <c r="X18795"/>
      <c r="Y18795"/>
      <c r="Z18795"/>
      <c r="AA18795"/>
    </row>
    <row r="18796" spans="24:27" x14ac:dyDescent="0.25">
      <c r="X18796"/>
      <c r="Y18796"/>
      <c r="Z18796"/>
      <c r="AA18796"/>
    </row>
    <row r="18797" spans="24:27" x14ac:dyDescent="0.25">
      <c r="X18797"/>
      <c r="Y18797"/>
      <c r="Z18797"/>
      <c r="AA18797"/>
    </row>
    <row r="18798" spans="24:27" x14ac:dyDescent="0.25">
      <c r="X18798"/>
      <c r="Y18798"/>
      <c r="Z18798"/>
      <c r="AA18798"/>
    </row>
    <row r="18799" spans="24:27" x14ac:dyDescent="0.25">
      <c r="X18799"/>
      <c r="Y18799"/>
      <c r="Z18799"/>
      <c r="AA18799"/>
    </row>
    <row r="18800" spans="24:27" x14ac:dyDescent="0.25">
      <c r="X18800"/>
      <c r="Y18800"/>
      <c r="Z18800"/>
      <c r="AA18800"/>
    </row>
    <row r="18801" spans="24:27" x14ac:dyDescent="0.25">
      <c r="X18801"/>
      <c r="Y18801"/>
      <c r="Z18801"/>
      <c r="AA18801"/>
    </row>
    <row r="18802" spans="24:27" x14ac:dyDescent="0.25">
      <c r="X18802"/>
      <c r="Y18802"/>
      <c r="Z18802"/>
      <c r="AA18802"/>
    </row>
    <row r="18803" spans="24:27" x14ac:dyDescent="0.25">
      <c r="X18803"/>
      <c r="Y18803"/>
      <c r="Z18803"/>
      <c r="AA18803"/>
    </row>
    <row r="18804" spans="24:27" x14ac:dyDescent="0.25">
      <c r="X18804"/>
      <c r="Y18804"/>
      <c r="Z18804"/>
      <c r="AA18804"/>
    </row>
    <row r="18805" spans="24:27" x14ac:dyDescent="0.25">
      <c r="X18805"/>
      <c r="Y18805"/>
      <c r="Z18805"/>
      <c r="AA18805"/>
    </row>
    <row r="18806" spans="24:27" x14ac:dyDescent="0.25">
      <c r="X18806"/>
      <c r="Y18806"/>
      <c r="Z18806"/>
      <c r="AA18806"/>
    </row>
    <row r="18807" spans="24:27" x14ac:dyDescent="0.25">
      <c r="X18807"/>
      <c r="Y18807"/>
      <c r="Z18807"/>
      <c r="AA18807"/>
    </row>
    <row r="18808" spans="24:27" x14ac:dyDescent="0.25">
      <c r="X18808"/>
      <c r="Y18808"/>
      <c r="Z18808"/>
      <c r="AA18808"/>
    </row>
    <row r="18809" spans="24:27" x14ac:dyDescent="0.25">
      <c r="X18809"/>
      <c r="Y18809"/>
      <c r="Z18809"/>
      <c r="AA18809"/>
    </row>
    <row r="18810" spans="24:27" x14ac:dyDescent="0.25">
      <c r="X18810"/>
      <c r="Y18810"/>
      <c r="Z18810"/>
      <c r="AA18810"/>
    </row>
    <row r="18811" spans="24:27" x14ac:dyDescent="0.25">
      <c r="X18811"/>
      <c r="Y18811"/>
      <c r="Z18811"/>
      <c r="AA18811"/>
    </row>
    <row r="18812" spans="24:27" x14ac:dyDescent="0.25">
      <c r="X18812"/>
      <c r="Y18812"/>
      <c r="Z18812"/>
      <c r="AA18812"/>
    </row>
    <row r="18813" spans="24:27" x14ac:dyDescent="0.25">
      <c r="X18813"/>
      <c r="Y18813"/>
      <c r="Z18813"/>
      <c r="AA18813"/>
    </row>
    <row r="18814" spans="24:27" x14ac:dyDescent="0.25">
      <c r="X18814"/>
      <c r="Y18814"/>
      <c r="Z18814"/>
      <c r="AA18814"/>
    </row>
    <row r="18815" spans="24:27" x14ac:dyDescent="0.25">
      <c r="X18815"/>
      <c r="Y18815"/>
      <c r="Z18815"/>
      <c r="AA18815"/>
    </row>
    <row r="18816" spans="24:27" x14ac:dyDescent="0.25">
      <c r="X18816"/>
      <c r="Y18816"/>
      <c r="Z18816"/>
      <c r="AA18816"/>
    </row>
    <row r="18817" spans="24:27" x14ac:dyDescent="0.25">
      <c r="X18817"/>
      <c r="Y18817"/>
      <c r="Z18817"/>
      <c r="AA18817"/>
    </row>
    <row r="18818" spans="24:27" x14ac:dyDescent="0.25">
      <c r="X18818"/>
      <c r="Y18818"/>
      <c r="Z18818"/>
      <c r="AA18818"/>
    </row>
    <row r="18819" spans="24:27" x14ac:dyDescent="0.25">
      <c r="X18819"/>
      <c r="Y18819"/>
      <c r="Z18819"/>
      <c r="AA18819"/>
    </row>
    <row r="18820" spans="24:27" x14ac:dyDescent="0.25">
      <c r="X18820"/>
      <c r="Y18820"/>
      <c r="Z18820"/>
      <c r="AA18820"/>
    </row>
    <row r="18821" spans="24:27" x14ac:dyDescent="0.25">
      <c r="X18821"/>
      <c r="Y18821"/>
      <c r="Z18821"/>
      <c r="AA18821"/>
    </row>
    <row r="18822" spans="24:27" x14ac:dyDescent="0.25">
      <c r="X18822"/>
      <c r="Y18822"/>
      <c r="Z18822"/>
      <c r="AA18822"/>
    </row>
    <row r="18823" spans="24:27" x14ac:dyDescent="0.25">
      <c r="X18823"/>
      <c r="Y18823"/>
      <c r="Z18823"/>
      <c r="AA18823"/>
    </row>
    <row r="18824" spans="24:27" x14ac:dyDescent="0.25">
      <c r="X18824"/>
      <c r="Y18824"/>
      <c r="Z18824"/>
      <c r="AA18824"/>
    </row>
    <row r="18825" spans="24:27" x14ac:dyDescent="0.25">
      <c r="X18825"/>
      <c r="Y18825"/>
      <c r="Z18825"/>
      <c r="AA18825"/>
    </row>
    <row r="18826" spans="24:27" x14ac:dyDescent="0.25">
      <c r="X18826"/>
      <c r="Y18826"/>
      <c r="Z18826"/>
      <c r="AA18826"/>
    </row>
    <row r="18827" spans="24:27" x14ac:dyDescent="0.25">
      <c r="X18827"/>
      <c r="Y18827"/>
      <c r="Z18827"/>
      <c r="AA18827"/>
    </row>
    <row r="18828" spans="24:27" x14ac:dyDescent="0.25">
      <c r="X18828"/>
      <c r="Y18828"/>
      <c r="Z18828"/>
      <c r="AA18828"/>
    </row>
    <row r="18829" spans="24:27" x14ac:dyDescent="0.25">
      <c r="X18829"/>
      <c r="Y18829"/>
      <c r="Z18829"/>
      <c r="AA18829"/>
    </row>
    <row r="18830" spans="24:27" x14ac:dyDescent="0.25">
      <c r="X18830"/>
      <c r="Y18830"/>
      <c r="Z18830"/>
      <c r="AA18830"/>
    </row>
    <row r="18831" spans="24:27" x14ac:dyDescent="0.25">
      <c r="X18831"/>
      <c r="Y18831"/>
      <c r="Z18831"/>
      <c r="AA18831"/>
    </row>
    <row r="18832" spans="24:27" x14ac:dyDescent="0.25">
      <c r="X18832"/>
      <c r="Y18832"/>
      <c r="Z18832"/>
      <c r="AA18832"/>
    </row>
    <row r="18833" spans="24:27" x14ac:dyDescent="0.25">
      <c r="X18833"/>
      <c r="Y18833"/>
      <c r="Z18833"/>
      <c r="AA18833"/>
    </row>
    <row r="18834" spans="24:27" x14ac:dyDescent="0.25">
      <c r="X18834"/>
      <c r="Y18834"/>
      <c r="Z18834"/>
      <c r="AA18834"/>
    </row>
    <row r="18835" spans="24:27" x14ac:dyDescent="0.25">
      <c r="X18835"/>
      <c r="Y18835"/>
      <c r="Z18835"/>
      <c r="AA18835"/>
    </row>
    <row r="18836" spans="24:27" x14ac:dyDescent="0.25">
      <c r="X18836"/>
      <c r="Y18836"/>
      <c r="Z18836"/>
      <c r="AA18836"/>
    </row>
    <row r="18837" spans="24:27" x14ac:dyDescent="0.25">
      <c r="X18837"/>
      <c r="Y18837"/>
      <c r="Z18837"/>
      <c r="AA18837"/>
    </row>
    <row r="18838" spans="24:27" x14ac:dyDescent="0.25">
      <c r="X18838"/>
      <c r="Y18838"/>
      <c r="Z18838"/>
      <c r="AA18838"/>
    </row>
    <row r="18839" spans="24:27" x14ac:dyDescent="0.25">
      <c r="X18839"/>
      <c r="Y18839"/>
      <c r="Z18839"/>
      <c r="AA18839"/>
    </row>
    <row r="18840" spans="24:27" x14ac:dyDescent="0.25">
      <c r="X18840"/>
      <c r="Y18840"/>
      <c r="Z18840"/>
      <c r="AA18840"/>
    </row>
    <row r="18841" spans="24:27" x14ac:dyDescent="0.25">
      <c r="X18841"/>
      <c r="Y18841"/>
      <c r="Z18841"/>
      <c r="AA18841"/>
    </row>
    <row r="18842" spans="24:27" x14ac:dyDescent="0.25">
      <c r="X18842"/>
      <c r="Y18842"/>
      <c r="Z18842"/>
      <c r="AA18842"/>
    </row>
    <row r="18843" spans="24:27" x14ac:dyDescent="0.25">
      <c r="X18843"/>
      <c r="Y18843"/>
      <c r="Z18843"/>
      <c r="AA18843"/>
    </row>
    <row r="18844" spans="24:27" x14ac:dyDescent="0.25">
      <c r="X18844"/>
      <c r="Y18844"/>
      <c r="Z18844"/>
      <c r="AA18844"/>
    </row>
    <row r="18845" spans="24:27" x14ac:dyDescent="0.25">
      <c r="X18845"/>
      <c r="Y18845"/>
      <c r="Z18845"/>
      <c r="AA18845"/>
    </row>
    <row r="18846" spans="24:27" x14ac:dyDescent="0.25">
      <c r="X18846"/>
      <c r="Y18846"/>
      <c r="Z18846"/>
      <c r="AA18846"/>
    </row>
    <row r="18847" spans="24:27" x14ac:dyDescent="0.25">
      <c r="X18847"/>
      <c r="Y18847"/>
      <c r="Z18847"/>
      <c r="AA18847"/>
    </row>
    <row r="18848" spans="24:27" x14ac:dyDescent="0.25">
      <c r="X18848"/>
      <c r="Y18848"/>
      <c r="Z18848"/>
      <c r="AA18848"/>
    </row>
    <row r="18849" spans="24:27" x14ac:dyDescent="0.25">
      <c r="X18849"/>
      <c r="Y18849"/>
      <c r="Z18849"/>
      <c r="AA18849"/>
    </row>
    <row r="18850" spans="24:27" x14ac:dyDescent="0.25">
      <c r="X18850"/>
      <c r="Y18850"/>
      <c r="Z18850"/>
      <c r="AA18850"/>
    </row>
    <row r="18851" spans="24:27" x14ac:dyDescent="0.25">
      <c r="X18851"/>
      <c r="Y18851"/>
      <c r="Z18851"/>
      <c r="AA18851"/>
    </row>
    <row r="18852" spans="24:27" x14ac:dyDescent="0.25">
      <c r="X18852"/>
      <c r="Y18852"/>
      <c r="Z18852"/>
      <c r="AA18852"/>
    </row>
    <row r="18853" spans="24:27" x14ac:dyDescent="0.25">
      <c r="X18853"/>
      <c r="Y18853"/>
      <c r="Z18853"/>
      <c r="AA18853"/>
    </row>
    <row r="18854" spans="24:27" x14ac:dyDescent="0.25">
      <c r="X18854"/>
      <c r="Y18854"/>
      <c r="Z18854"/>
      <c r="AA18854"/>
    </row>
    <row r="18855" spans="24:27" x14ac:dyDescent="0.25">
      <c r="X18855"/>
      <c r="Y18855"/>
      <c r="Z18855"/>
      <c r="AA18855"/>
    </row>
    <row r="18856" spans="24:27" x14ac:dyDescent="0.25">
      <c r="X18856"/>
      <c r="Y18856"/>
      <c r="Z18856"/>
      <c r="AA18856"/>
    </row>
    <row r="18857" spans="24:27" x14ac:dyDescent="0.25">
      <c r="X18857"/>
      <c r="Y18857"/>
      <c r="Z18857"/>
      <c r="AA18857"/>
    </row>
    <row r="18858" spans="24:27" x14ac:dyDescent="0.25">
      <c r="X18858"/>
      <c r="Y18858"/>
      <c r="Z18858"/>
      <c r="AA18858"/>
    </row>
    <row r="18859" spans="24:27" x14ac:dyDescent="0.25">
      <c r="X18859"/>
      <c r="Y18859"/>
      <c r="Z18859"/>
      <c r="AA18859"/>
    </row>
    <row r="18860" spans="24:27" x14ac:dyDescent="0.25">
      <c r="X18860"/>
      <c r="Y18860"/>
      <c r="Z18860"/>
      <c r="AA18860"/>
    </row>
    <row r="18861" spans="24:27" x14ac:dyDescent="0.25">
      <c r="X18861"/>
      <c r="Y18861"/>
      <c r="Z18861"/>
      <c r="AA18861"/>
    </row>
    <row r="18862" spans="24:27" x14ac:dyDescent="0.25">
      <c r="X18862"/>
      <c r="Y18862"/>
      <c r="Z18862"/>
      <c r="AA18862"/>
    </row>
    <row r="18863" spans="24:27" x14ac:dyDescent="0.25">
      <c r="X18863"/>
      <c r="Y18863"/>
      <c r="Z18863"/>
      <c r="AA18863"/>
    </row>
    <row r="18864" spans="24:27" x14ac:dyDescent="0.25">
      <c r="X18864"/>
      <c r="Y18864"/>
      <c r="Z18864"/>
      <c r="AA18864"/>
    </row>
    <row r="18865" spans="24:27" x14ac:dyDescent="0.25">
      <c r="X18865"/>
      <c r="Y18865"/>
      <c r="Z18865"/>
      <c r="AA18865"/>
    </row>
    <row r="18866" spans="24:27" x14ac:dyDescent="0.25">
      <c r="X18866"/>
      <c r="Y18866"/>
      <c r="Z18866"/>
      <c r="AA18866"/>
    </row>
    <row r="18867" spans="24:27" x14ac:dyDescent="0.25">
      <c r="X18867"/>
      <c r="Y18867"/>
      <c r="Z18867"/>
      <c r="AA18867"/>
    </row>
    <row r="18868" spans="24:27" x14ac:dyDescent="0.25">
      <c r="X18868"/>
      <c r="Y18868"/>
      <c r="Z18868"/>
      <c r="AA18868"/>
    </row>
    <row r="18869" spans="24:27" x14ac:dyDescent="0.25">
      <c r="X18869"/>
      <c r="Y18869"/>
      <c r="Z18869"/>
      <c r="AA18869"/>
    </row>
    <row r="18870" spans="24:27" x14ac:dyDescent="0.25">
      <c r="X18870"/>
      <c r="Y18870"/>
      <c r="Z18870"/>
      <c r="AA18870"/>
    </row>
    <row r="18871" spans="24:27" x14ac:dyDescent="0.25">
      <c r="X18871"/>
      <c r="Y18871"/>
      <c r="Z18871"/>
      <c r="AA18871"/>
    </row>
    <row r="18872" spans="24:27" x14ac:dyDescent="0.25">
      <c r="X18872"/>
      <c r="Y18872"/>
      <c r="Z18872"/>
      <c r="AA18872"/>
    </row>
    <row r="18873" spans="24:27" x14ac:dyDescent="0.25">
      <c r="X18873"/>
      <c r="Y18873"/>
      <c r="Z18873"/>
      <c r="AA18873"/>
    </row>
    <row r="18874" spans="24:27" x14ac:dyDescent="0.25">
      <c r="X18874"/>
      <c r="Y18874"/>
      <c r="Z18874"/>
      <c r="AA18874"/>
    </row>
    <row r="18875" spans="24:27" x14ac:dyDescent="0.25">
      <c r="X18875"/>
      <c r="Y18875"/>
      <c r="Z18875"/>
      <c r="AA18875"/>
    </row>
    <row r="18876" spans="24:27" x14ac:dyDescent="0.25">
      <c r="X18876"/>
      <c r="Y18876"/>
      <c r="Z18876"/>
      <c r="AA18876"/>
    </row>
    <row r="18877" spans="24:27" x14ac:dyDescent="0.25">
      <c r="X18877"/>
      <c r="Y18877"/>
      <c r="Z18877"/>
      <c r="AA18877"/>
    </row>
    <row r="18878" spans="24:27" x14ac:dyDescent="0.25">
      <c r="X18878"/>
      <c r="Y18878"/>
      <c r="Z18878"/>
      <c r="AA18878"/>
    </row>
    <row r="18879" spans="24:27" x14ac:dyDescent="0.25">
      <c r="X18879"/>
      <c r="Y18879"/>
      <c r="Z18879"/>
      <c r="AA18879"/>
    </row>
    <row r="18880" spans="24:27" x14ac:dyDescent="0.25">
      <c r="X18880"/>
      <c r="Y18880"/>
      <c r="Z18880"/>
      <c r="AA18880"/>
    </row>
    <row r="18881" spans="24:27" x14ac:dyDescent="0.25">
      <c r="X18881"/>
      <c r="Y18881"/>
      <c r="Z18881"/>
      <c r="AA18881"/>
    </row>
    <row r="18882" spans="24:27" x14ac:dyDescent="0.25">
      <c r="X18882"/>
      <c r="Y18882"/>
      <c r="Z18882"/>
      <c r="AA18882"/>
    </row>
    <row r="18883" spans="24:27" x14ac:dyDescent="0.25">
      <c r="X18883"/>
      <c r="Y18883"/>
      <c r="Z18883"/>
      <c r="AA18883"/>
    </row>
    <row r="18884" spans="24:27" x14ac:dyDescent="0.25">
      <c r="X18884"/>
      <c r="Y18884"/>
      <c r="Z18884"/>
      <c r="AA18884"/>
    </row>
    <row r="18885" spans="24:27" x14ac:dyDescent="0.25">
      <c r="X18885"/>
      <c r="Y18885"/>
      <c r="Z18885"/>
      <c r="AA18885"/>
    </row>
    <row r="18886" spans="24:27" x14ac:dyDescent="0.25">
      <c r="X18886"/>
      <c r="Y18886"/>
      <c r="Z18886"/>
      <c r="AA18886"/>
    </row>
    <row r="18887" spans="24:27" x14ac:dyDescent="0.25">
      <c r="X18887"/>
      <c r="Y18887"/>
      <c r="Z18887"/>
      <c r="AA18887"/>
    </row>
    <row r="18888" spans="24:27" x14ac:dyDescent="0.25">
      <c r="X18888"/>
      <c r="Y18888"/>
      <c r="Z18888"/>
      <c r="AA18888"/>
    </row>
    <row r="18889" spans="24:27" x14ac:dyDescent="0.25">
      <c r="X18889"/>
      <c r="Y18889"/>
      <c r="Z18889"/>
      <c r="AA18889"/>
    </row>
    <row r="18890" spans="24:27" x14ac:dyDescent="0.25">
      <c r="X18890"/>
      <c r="Y18890"/>
      <c r="Z18890"/>
      <c r="AA18890"/>
    </row>
    <row r="18891" spans="24:27" x14ac:dyDescent="0.25">
      <c r="X18891"/>
      <c r="Y18891"/>
      <c r="Z18891"/>
      <c r="AA18891"/>
    </row>
    <row r="18892" spans="24:27" x14ac:dyDescent="0.25">
      <c r="X18892"/>
      <c r="Y18892"/>
      <c r="Z18892"/>
      <c r="AA18892"/>
    </row>
    <row r="18893" spans="24:27" x14ac:dyDescent="0.25">
      <c r="X18893"/>
      <c r="Y18893"/>
      <c r="Z18893"/>
      <c r="AA18893"/>
    </row>
    <row r="18894" spans="24:27" x14ac:dyDescent="0.25">
      <c r="X18894"/>
      <c r="Y18894"/>
      <c r="Z18894"/>
      <c r="AA18894"/>
    </row>
    <row r="18895" spans="24:27" x14ac:dyDescent="0.25">
      <c r="X18895"/>
      <c r="Y18895"/>
      <c r="Z18895"/>
      <c r="AA18895"/>
    </row>
    <row r="18896" spans="24:27" x14ac:dyDescent="0.25">
      <c r="X18896"/>
      <c r="Y18896"/>
      <c r="Z18896"/>
      <c r="AA18896"/>
    </row>
    <row r="18897" spans="24:27" x14ac:dyDescent="0.25">
      <c r="X18897"/>
      <c r="Y18897"/>
      <c r="Z18897"/>
      <c r="AA18897"/>
    </row>
    <row r="18898" spans="24:27" x14ac:dyDescent="0.25">
      <c r="X18898"/>
      <c r="Y18898"/>
      <c r="Z18898"/>
      <c r="AA18898"/>
    </row>
    <row r="18899" spans="24:27" x14ac:dyDescent="0.25">
      <c r="X18899"/>
      <c r="Y18899"/>
      <c r="Z18899"/>
      <c r="AA18899"/>
    </row>
    <row r="18900" spans="24:27" x14ac:dyDescent="0.25">
      <c r="X18900"/>
      <c r="Y18900"/>
      <c r="Z18900"/>
      <c r="AA18900"/>
    </row>
    <row r="18901" spans="24:27" x14ac:dyDescent="0.25">
      <c r="X18901"/>
      <c r="Y18901"/>
      <c r="Z18901"/>
      <c r="AA18901"/>
    </row>
    <row r="18902" spans="24:27" x14ac:dyDescent="0.25">
      <c r="X18902"/>
      <c r="Y18902"/>
      <c r="Z18902"/>
      <c r="AA18902"/>
    </row>
    <row r="18903" spans="24:27" x14ac:dyDescent="0.25">
      <c r="X18903"/>
      <c r="Y18903"/>
      <c r="Z18903"/>
      <c r="AA18903"/>
    </row>
    <row r="18904" spans="24:27" x14ac:dyDescent="0.25">
      <c r="X18904"/>
      <c r="Y18904"/>
      <c r="Z18904"/>
      <c r="AA18904"/>
    </row>
    <row r="18905" spans="24:27" x14ac:dyDescent="0.25">
      <c r="X18905"/>
      <c r="Y18905"/>
      <c r="Z18905"/>
      <c r="AA18905"/>
    </row>
    <row r="18906" spans="24:27" x14ac:dyDescent="0.25">
      <c r="X18906"/>
      <c r="Y18906"/>
      <c r="Z18906"/>
      <c r="AA18906"/>
    </row>
    <row r="18907" spans="24:27" x14ac:dyDescent="0.25">
      <c r="X18907"/>
      <c r="Y18907"/>
      <c r="Z18907"/>
      <c r="AA18907"/>
    </row>
    <row r="18908" spans="24:27" x14ac:dyDescent="0.25">
      <c r="X18908"/>
      <c r="Y18908"/>
      <c r="Z18908"/>
      <c r="AA18908"/>
    </row>
    <row r="18909" spans="24:27" x14ac:dyDescent="0.25">
      <c r="X18909"/>
      <c r="Y18909"/>
      <c r="Z18909"/>
      <c r="AA18909"/>
    </row>
    <row r="18910" spans="24:27" x14ac:dyDescent="0.25">
      <c r="X18910"/>
      <c r="Y18910"/>
      <c r="Z18910"/>
      <c r="AA18910"/>
    </row>
    <row r="18911" spans="24:27" x14ac:dyDescent="0.25">
      <c r="X18911"/>
      <c r="Y18911"/>
      <c r="Z18911"/>
      <c r="AA18911"/>
    </row>
    <row r="18912" spans="24:27" x14ac:dyDescent="0.25">
      <c r="X18912"/>
      <c r="Y18912"/>
      <c r="Z18912"/>
      <c r="AA18912"/>
    </row>
    <row r="18913" spans="24:27" x14ac:dyDescent="0.25">
      <c r="X18913"/>
      <c r="Y18913"/>
      <c r="Z18913"/>
      <c r="AA18913"/>
    </row>
    <row r="18914" spans="24:27" x14ac:dyDescent="0.25">
      <c r="X18914"/>
      <c r="Y18914"/>
      <c r="Z18914"/>
      <c r="AA18914"/>
    </row>
    <row r="18915" spans="24:27" x14ac:dyDescent="0.25">
      <c r="X18915"/>
      <c r="Y18915"/>
      <c r="Z18915"/>
      <c r="AA18915"/>
    </row>
    <row r="18916" spans="24:27" x14ac:dyDescent="0.25">
      <c r="X18916"/>
      <c r="Y18916"/>
      <c r="Z18916"/>
      <c r="AA18916"/>
    </row>
    <row r="18917" spans="24:27" x14ac:dyDescent="0.25">
      <c r="X18917"/>
      <c r="Y18917"/>
      <c r="Z18917"/>
      <c r="AA18917"/>
    </row>
    <row r="18918" spans="24:27" x14ac:dyDescent="0.25">
      <c r="X18918"/>
      <c r="Y18918"/>
      <c r="Z18918"/>
      <c r="AA18918"/>
    </row>
    <row r="18919" spans="24:27" x14ac:dyDescent="0.25">
      <c r="X18919"/>
      <c r="Y18919"/>
      <c r="Z18919"/>
      <c r="AA18919"/>
    </row>
    <row r="18920" spans="24:27" x14ac:dyDescent="0.25">
      <c r="X18920"/>
      <c r="Y18920"/>
      <c r="Z18920"/>
      <c r="AA18920"/>
    </row>
    <row r="18921" spans="24:27" x14ac:dyDescent="0.25">
      <c r="X18921"/>
      <c r="Y18921"/>
      <c r="Z18921"/>
      <c r="AA18921"/>
    </row>
    <row r="18922" spans="24:27" x14ac:dyDescent="0.25">
      <c r="X18922"/>
      <c r="Y18922"/>
      <c r="Z18922"/>
      <c r="AA18922"/>
    </row>
    <row r="18923" spans="24:27" x14ac:dyDescent="0.25">
      <c r="X18923"/>
      <c r="Y18923"/>
      <c r="Z18923"/>
      <c r="AA18923"/>
    </row>
    <row r="18924" spans="24:27" x14ac:dyDescent="0.25">
      <c r="X18924"/>
      <c r="Y18924"/>
      <c r="Z18924"/>
      <c r="AA18924"/>
    </row>
    <row r="18925" spans="24:27" x14ac:dyDescent="0.25">
      <c r="X18925"/>
      <c r="Y18925"/>
      <c r="Z18925"/>
      <c r="AA18925"/>
    </row>
    <row r="18926" spans="24:27" x14ac:dyDescent="0.25">
      <c r="X18926"/>
      <c r="Y18926"/>
      <c r="Z18926"/>
      <c r="AA18926"/>
    </row>
    <row r="18927" spans="24:27" x14ac:dyDescent="0.25">
      <c r="X18927"/>
      <c r="Y18927"/>
      <c r="Z18927"/>
      <c r="AA18927"/>
    </row>
    <row r="18928" spans="24:27" x14ac:dyDescent="0.25">
      <c r="X18928"/>
      <c r="Y18928"/>
      <c r="Z18928"/>
      <c r="AA18928"/>
    </row>
    <row r="18929" spans="24:27" x14ac:dyDescent="0.25">
      <c r="X18929"/>
      <c r="Y18929"/>
      <c r="Z18929"/>
      <c r="AA18929"/>
    </row>
    <row r="18930" spans="24:27" x14ac:dyDescent="0.25">
      <c r="X18930"/>
      <c r="Y18930"/>
      <c r="Z18930"/>
      <c r="AA18930"/>
    </row>
    <row r="18931" spans="24:27" x14ac:dyDescent="0.25">
      <c r="X18931"/>
      <c r="Y18931"/>
      <c r="Z18931"/>
      <c r="AA18931"/>
    </row>
    <row r="18932" spans="24:27" x14ac:dyDescent="0.25">
      <c r="X18932"/>
      <c r="Y18932"/>
      <c r="Z18932"/>
      <c r="AA18932"/>
    </row>
    <row r="18933" spans="24:27" x14ac:dyDescent="0.25">
      <c r="X18933"/>
      <c r="Y18933"/>
      <c r="Z18933"/>
      <c r="AA18933"/>
    </row>
    <row r="18934" spans="24:27" x14ac:dyDescent="0.25">
      <c r="X18934"/>
      <c r="Y18934"/>
      <c r="Z18934"/>
      <c r="AA18934"/>
    </row>
    <row r="18935" spans="24:27" x14ac:dyDescent="0.25">
      <c r="X18935"/>
      <c r="Y18935"/>
      <c r="Z18935"/>
      <c r="AA18935"/>
    </row>
    <row r="18936" spans="24:27" x14ac:dyDescent="0.25">
      <c r="X18936"/>
      <c r="Y18936"/>
      <c r="Z18936"/>
      <c r="AA18936"/>
    </row>
    <row r="18937" spans="24:27" x14ac:dyDescent="0.25">
      <c r="X18937"/>
      <c r="Y18937"/>
      <c r="Z18937"/>
      <c r="AA18937"/>
    </row>
    <row r="18938" spans="24:27" x14ac:dyDescent="0.25">
      <c r="X18938"/>
      <c r="Y18938"/>
      <c r="Z18938"/>
      <c r="AA18938"/>
    </row>
    <row r="18939" spans="24:27" x14ac:dyDescent="0.25">
      <c r="X18939"/>
      <c r="Y18939"/>
      <c r="Z18939"/>
      <c r="AA18939"/>
    </row>
    <row r="18940" spans="24:27" x14ac:dyDescent="0.25">
      <c r="X18940"/>
      <c r="Y18940"/>
      <c r="Z18940"/>
      <c r="AA18940"/>
    </row>
    <row r="18941" spans="24:27" x14ac:dyDescent="0.25">
      <c r="X18941"/>
      <c r="Y18941"/>
      <c r="Z18941"/>
      <c r="AA18941"/>
    </row>
    <row r="18942" spans="24:27" x14ac:dyDescent="0.25">
      <c r="X18942"/>
      <c r="Y18942"/>
      <c r="Z18942"/>
      <c r="AA18942"/>
    </row>
    <row r="18943" spans="24:27" x14ac:dyDescent="0.25">
      <c r="X18943"/>
      <c r="Y18943"/>
      <c r="Z18943"/>
      <c r="AA18943"/>
    </row>
    <row r="18944" spans="24:27" x14ac:dyDescent="0.25">
      <c r="X18944"/>
      <c r="Y18944"/>
      <c r="Z18944"/>
      <c r="AA18944"/>
    </row>
    <row r="18945" spans="24:27" x14ac:dyDescent="0.25">
      <c r="X18945"/>
      <c r="Y18945"/>
      <c r="Z18945"/>
      <c r="AA18945"/>
    </row>
    <row r="18946" spans="24:27" x14ac:dyDescent="0.25">
      <c r="X18946"/>
      <c r="Y18946"/>
      <c r="Z18946"/>
      <c r="AA18946"/>
    </row>
    <row r="18947" spans="24:27" x14ac:dyDescent="0.25">
      <c r="X18947"/>
      <c r="Y18947"/>
      <c r="Z18947"/>
      <c r="AA18947"/>
    </row>
    <row r="18948" spans="24:27" x14ac:dyDescent="0.25">
      <c r="X18948"/>
      <c r="Y18948"/>
      <c r="Z18948"/>
      <c r="AA18948"/>
    </row>
    <row r="18949" spans="24:27" x14ac:dyDescent="0.25">
      <c r="X18949"/>
      <c r="Y18949"/>
      <c r="Z18949"/>
      <c r="AA18949"/>
    </row>
    <row r="18950" spans="24:27" x14ac:dyDescent="0.25">
      <c r="X18950"/>
      <c r="Y18950"/>
      <c r="Z18950"/>
      <c r="AA18950"/>
    </row>
    <row r="18951" spans="24:27" x14ac:dyDescent="0.25">
      <c r="X18951"/>
      <c r="Y18951"/>
      <c r="Z18951"/>
      <c r="AA18951"/>
    </row>
    <row r="18952" spans="24:27" x14ac:dyDescent="0.25">
      <c r="X18952"/>
      <c r="Y18952"/>
      <c r="Z18952"/>
      <c r="AA18952"/>
    </row>
    <row r="18953" spans="24:27" x14ac:dyDescent="0.25">
      <c r="X18953"/>
      <c r="Y18953"/>
      <c r="Z18953"/>
      <c r="AA18953"/>
    </row>
    <row r="18954" spans="24:27" x14ac:dyDescent="0.25">
      <c r="X18954"/>
      <c r="Y18954"/>
      <c r="Z18954"/>
      <c r="AA18954"/>
    </row>
    <row r="18955" spans="24:27" x14ac:dyDescent="0.25">
      <c r="X18955"/>
      <c r="Y18955"/>
      <c r="Z18955"/>
      <c r="AA18955"/>
    </row>
    <row r="18956" spans="24:27" x14ac:dyDescent="0.25">
      <c r="X18956"/>
      <c r="Y18956"/>
      <c r="Z18956"/>
      <c r="AA18956"/>
    </row>
    <row r="18957" spans="24:27" x14ac:dyDescent="0.25">
      <c r="X18957"/>
      <c r="Y18957"/>
      <c r="Z18957"/>
      <c r="AA18957"/>
    </row>
    <row r="18958" spans="24:27" x14ac:dyDescent="0.25">
      <c r="X18958"/>
      <c r="Y18958"/>
      <c r="Z18958"/>
      <c r="AA18958"/>
    </row>
    <row r="18959" spans="24:27" x14ac:dyDescent="0.25">
      <c r="X18959"/>
      <c r="Y18959"/>
      <c r="Z18959"/>
      <c r="AA18959"/>
    </row>
    <row r="18960" spans="24:27" x14ac:dyDescent="0.25">
      <c r="X18960"/>
      <c r="Y18960"/>
      <c r="Z18960"/>
      <c r="AA18960"/>
    </row>
    <row r="18961" spans="24:27" x14ac:dyDescent="0.25">
      <c r="X18961"/>
      <c r="Y18961"/>
      <c r="Z18961"/>
      <c r="AA18961"/>
    </row>
    <row r="18962" spans="24:27" x14ac:dyDescent="0.25">
      <c r="X18962"/>
      <c r="Y18962"/>
      <c r="Z18962"/>
      <c r="AA18962"/>
    </row>
    <row r="18963" spans="24:27" x14ac:dyDescent="0.25">
      <c r="X18963"/>
      <c r="Y18963"/>
      <c r="Z18963"/>
      <c r="AA18963"/>
    </row>
    <row r="18964" spans="24:27" x14ac:dyDescent="0.25">
      <c r="X18964"/>
      <c r="Y18964"/>
      <c r="Z18964"/>
      <c r="AA18964"/>
    </row>
    <row r="18965" spans="24:27" x14ac:dyDescent="0.25">
      <c r="X18965"/>
      <c r="Y18965"/>
      <c r="Z18965"/>
      <c r="AA18965"/>
    </row>
    <row r="18966" spans="24:27" x14ac:dyDescent="0.25">
      <c r="X18966"/>
      <c r="Y18966"/>
      <c r="Z18966"/>
      <c r="AA18966"/>
    </row>
    <row r="18967" spans="24:27" x14ac:dyDescent="0.25">
      <c r="X18967"/>
      <c r="Y18967"/>
      <c r="Z18967"/>
      <c r="AA18967"/>
    </row>
    <row r="18968" spans="24:27" x14ac:dyDescent="0.25">
      <c r="X18968"/>
      <c r="Y18968"/>
      <c r="Z18968"/>
      <c r="AA18968"/>
    </row>
    <row r="18969" spans="24:27" x14ac:dyDescent="0.25">
      <c r="X18969"/>
      <c r="Y18969"/>
      <c r="Z18969"/>
      <c r="AA18969"/>
    </row>
    <row r="18970" spans="24:27" x14ac:dyDescent="0.25">
      <c r="X18970"/>
      <c r="Y18970"/>
      <c r="Z18970"/>
      <c r="AA18970"/>
    </row>
    <row r="18971" spans="24:27" x14ac:dyDescent="0.25">
      <c r="X18971"/>
      <c r="Y18971"/>
      <c r="Z18971"/>
      <c r="AA18971"/>
    </row>
    <row r="18972" spans="24:27" x14ac:dyDescent="0.25">
      <c r="X18972"/>
      <c r="Y18972"/>
      <c r="Z18972"/>
      <c r="AA18972"/>
    </row>
    <row r="18973" spans="24:27" x14ac:dyDescent="0.25">
      <c r="X18973"/>
      <c r="Y18973"/>
      <c r="Z18973"/>
      <c r="AA18973"/>
    </row>
    <row r="18974" spans="24:27" x14ac:dyDescent="0.25">
      <c r="X18974"/>
      <c r="Y18974"/>
      <c r="Z18974"/>
      <c r="AA18974"/>
    </row>
    <row r="18975" spans="24:27" x14ac:dyDescent="0.25">
      <c r="X18975"/>
      <c r="Y18975"/>
      <c r="Z18975"/>
      <c r="AA18975"/>
    </row>
    <row r="18976" spans="24:27" x14ac:dyDescent="0.25">
      <c r="X18976"/>
      <c r="Y18976"/>
      <c r="Z18976"/>
      <c r="AA18976"/>
    </row>
    <row r="18977" spans="24:27" x14ac:dyDescent="0.25">
      <c r="X18977"/>
      <c r="Y18977"/>
      <c r="Z18977"/>
      <c r="AA18977"/>
    </row>
    <row r="18978" spans="24:27" x14ac:dyDescent="0.25">
      <c r="X18978"/>
      <c r="Y18978"/>
      <c r="Z18978"/>
      <c r="AA18978"/>
    </row>
    <row r="18979" spans="24:27" x14ac:dyDescent="0.25">
      <c r="X18979"/>
      <c r="Y18979"/>
      <c r="Z18979"/>
      <c r="AA18979"/>
    </row>
    <row r="18980" spans="24:27" x14ac:dyDescent="0.25">
      <c r="X18980"/>
      <c r="Y18980"/>
      <c r="Z18980"/>
      <c r="AA18980"/>
    </row>
    <row r="18981" spans="24:27" x14ac:dyDescent="0.25">
      <c r="X18981"/>
      <c r="Y18981"/>
      <c r="Z18981"/>
      <c r="AA18981"/>
    </row>
    <row r="18982" spans="24:27" x14ac:dyDescent="0.25">
      <c r="X18982"/>
      <c r="Y18982"/>
      <c r="Z18982"/>
      <c r="AA18982"/>
    </row>
    <row r="18983" spans="24:27" x14ac:dyDescent="0.25">
      <c r="X18983"/>
      <c r="Y18983"/>
      <c r="Z18983"/>
      <c r="AA18983"/>
    </row>
    <row r="18984" spans="24:27" x14ac:dyDescent="0.25">
      <c r="X18984"/>
      <c r="Y18984"/>
      <c r="Z18984"/>
      <c r="AA18984"/>
    </row>
    <row r="18985" spans="24:27" x14ac:dyDescent="0.25">
      <c r="X18985"/>
      <c r="Y18985"/>
      <c r="Z18985"/>
      <c r="AA18985"/>
    </row>
    <row r="18986" spans="24:27" x14ac:dyDescent="0.25">
      <c r="X18986"/>
      <c r="Y18986"/>
      <c r="Z18986"/>
      <c r="AA18986"/>
    </row>
    <row r="18987" spans="24:27" x14ac:dyDescent="0.25">
      <c r="X18987"/>
      <c r="Y18987"/>
      <c r="Z18987"/>
      <c r="AA18987"/>
    </row>
    <row r="18988" spans="24:27" x14ac:dyDescent="0.25">
      <c r="X18988"/>
      <c r="Y18988"/>
      <c r="Z18988"/>
      <c r="AA18988"/>
    </row>
    <row r="18989" spans="24:27" x14ac:dyDescent="0.25">
      <c r="X18989"/>
      <c r="Y18989"/>
      <c r="Z18989"/>
      <c r="AA18989"/>
    </row>
    <row r="18990" spans="24:27" x14ac:dyDescent="0.25">
      <c r="X18990"/>
      <c r="Y18990"/>
      <c r="Z18990"/>
      <c r="AA18990"/>
    </row>
    <row r="18991" spans="24:27" x14ac:dyDescent="0.25">
      <c r="X18991"/>
      <c r="Y18991"/>
      <c r="Z18991"/>
      <c r="AA18991"/>
    </row>
    <row r="18992" spans="24:27" x14ac:dyDescent="0.25">
      <c r="X18992"/>
      <c r="Y18992"/>
      <c r="Z18992"/>
      <c r="AA18992"/>
    </row>
    <row r="18993" spans="24:27" x14ac:dyDescent="0.25">
      <c r="X18993"/>
      <c r="Y18993"/>
      <c r="Z18993"/>
      <c r="AA18993"/>
    </row>
    <row r="18994" spans="24:27" x14ac:dyDescent="0.25">
      <c r="X18994"/>
      <c r="Y18994"/>
      <c r="Z18994"/>
      <c r="AA18994"/>
    </row>
    <row r="18995" spans="24:27" x14ac:dyDescent="0.25">
      <c r="X18995"/>
      <c r="Y18995"/>
      <c r="Z18995"/>
      <c r="AA18995"/>
    </row>
    <row r="18996" spans="24:27" x14ac:dyDescent="0.25">
      <c r="X18996"/>
      <c r="Y18996"/>
      <c r="Z18996"/>
      <c r="AA18996"/>
    </row>
    <row r="18997" spans="24:27" x14ac:dyDescent="0.25">
      <c r="X18997"/>
      <c r="Y18997"/>
      <c r="Z18997"/>
      <c r="AA18997"/>
    </row>
    <row r="18998" spans="24:27" x14ac:dyDescent="0.25">
      <c r="X18998"/>
      <c r="Y18998"/>
      <c r="Z18998"/>
      <c r="AA18998"/>
    </row>
    <row r="18999" spans="24:27" x14ac:dyDescent="0.25">
      <c r="X18999"/>
      <c r="Y18999"/>
      <c r="Z18999"/>
      <c r="AA18999"/>
    </row>
    <row r="19000" spans="24:27" x14ac:dyDescent="0.25">
      <c r="X19000"/>
      <c r="Y19000"/>
      <c r="Z19000"/>
      <c r="AA19000"/>
    </row>
    <row r="19001" spans="24:27" x14ac:dyDescent="0.25">
      <c r="X19001"/>
      <c r="Y19001"/>
      <c r="Z19001"/>
      <c r="AA19001"/>
    </row>
    <row r="19002" spans="24:27" x14ac:dyDescent="0.25">
      <c r="X19002"/>
      <c r="Y19002"/>
      <c r="Z19002"/>
      <c r="AA19002"/>
    </row>
    <row r="19003" spans="24:27" x14ac:dyDescent="0.25">
      <c r="X19003"/>
      <c r="Y19003"/>
      <c r="Z19003"/>
      <c r="AA19003"/>
    </row>
    <row r="19004" spans="24:27" x14ac:dyDescent="0.25">
      <c r="X19004"/>
      <c r="Y19004"/>
      <c r="Z19004"/>
      <c r="AA19004"/>
    </row>
    <row r="19005" spans="24:27" x14ac:dyDescent="0.25">
      <c r="X19005"/>
      <c r="Y19005"/>
      <c r="Z19005"/>
      <c r="AA19005"/>
    </row>
    <row r="19006" spans="24:27" x14ac:dyDescent="0.25">
      <c r="X19006"/>
      <c r="Y19006"/>
      <c r="Z19006"/>
      <c r="AA19006"/>
    </row>
    <row r="19007" spans="24:27" x14ac:dyDescent="0.25">
      <c r="X19007"/>
      <c r="Y19007"/>
      <c r="Z19007"/>
      <c r="AA19007"/>
    </row>
    <row r="19008" spans="24:27" x14ac:dyDescent="0.25">
      <c r="X19008"/>
      <c r="Y19008"/>
      <c r="Z19008"/>
      <c r="AA19008"/>
    </row>
    <row r="19009" spans="24:27" x14ac:dyDescent="0.25">
      <c r="X19009"/>
      <c r="Y19009"/>
      <c r="Z19009"/>
      <c r="AA19009"/>
    </row>
    <row r="19010" spans="24:27" x14ac:dyDescent="0.25">
      <c r="X19010"/>
      <c r="Y19010"/>
      <c r="Z19010"/>
      <c r="AA19010"/>
    </row>
    <row r="19011" spans="24:27" x14ac:dyDescent="0.25">
      <c r="X19011"/>
      <c r="Y19011"/>
      <c r="Z19011"/>
      <c r="AA19011"/>
    </row>
    <row r="19012" spans="24:27" x14ac:dyDescent="0.25">
      <c r="X19012"/>
      <c r="Y19012"/>
      <c r="Z19012"/>
      <c r="AA19012"/>
    </row>
    <row r="19013" spans="24:27" x14ac:dyDescent="0.25">
      <c r="X19013"/>
      <c r="Y19013"/>
      <c r="Z19013"/>
      <c r="AA19013"/>
    </row>
    <row r="19014" spans="24:27" x14ac:dyDescent="0.25">
      <c r="X19014"/>
      <c r="Y19014"/>
      <c r="Z19014"/>
      <c r="AA19014"/>
    </row>
    <row r="19015" spans="24:27" x14ac:dyDescent="0.25">
      <c r="X19015"/>
      <c r="Y19015"/>
      <c r="Z19015"/>
      <c r="AA19015"/>
    </row>
    <row r="19016" spans="24:27" x14ac:dyDescent="0.25">
      <c r="X19016"/>
      <c r="Y19016"/>
      <c r="Z19016"/>
      <c r="AA19016"/>
    </row>
    <row r="19017" spans="24:27" x14ac:dyDescent="0.25">
      <c r="X19017"/>
      <c r="Y19017"/>
      <c r="Z19017"/>
      <c r="AA19017"/>
    </row>
    <row r="19018" spans="24:27" x14ac:dyDescent="0.25">
      <c r="X19018"/>
      <c r="Y19018"/>
      <c r="Z19018"/>
      <c r="AA19018"/>
    </row>
    <row r="19019" spans="24:27" x14ac:dyDescent="0.25">
      <c r="X19019"/>
      <c r="Y19019"/>
      <c r="Z19019"/>
      <c r="AA19019"/>
    </row>
    <row r="19020" spans="24:27" x14ac:dyDescent="0.25">
      <c r="X19020"/>
      <c r="Y19020"/>
      <c r="Z19020"/>
      <c r="AA19020"/>
    </row>
    <row r="19021" spans="24:27" x14ac:dyDescent="0.25">
      <c r="X19021"/>
      <c r="Y19021"/>
      <c r="Z19021"/>
      <c r="AA19021"/>
    </row>
    <row r="19022" spans="24:27" x14ac:dyDescent="0.25">
      <c r="X19022"/>
      <c r="Y19022"/>
      <c r="Z19022"/>
      <c r="AA19022"/>
    </row>
    <row r="19023" spans="24:27" x14ac:dyDescent="0.25">
      <c r="X19023"/>
      <c r="Y19023"/>
      <c r="Z19023"/>
      <c r="AA19023"/>
    </row>
    <row r="19024" spans="24:27" x14ac:dyDescent="0.25">
      <c r="X19024"/>
      <c r="Y19024"/>
      <c r="Z19024"/>
      <c r="AA19024"/>
    </row>
    <row r="19025" spans="24:27" x14ac:dyDescent="0.25">
      <c r="X19025"/>
      <c r="Y19025"/>
      <c r="Z19025"/>
      <c r="AA19025"/>
    </row>
    <row r="19026" spans="24:27" x14ac:dyDescent="0.25">
      <c r="X19026"/>
      <c r="Y19026"/>
      <c r="Z19026"/>
      <c r="AA19026"/>
    </row>
    <row r="19027" spans="24:27" x14ac:dyDescent="0.25">
      <c r="X19027"/>
      <c r="Y19027"/>
      <c r="Z19027"/>
      <c r="AA19027"/>
    </row>
    <row r="19028" spans="24:27" x14ac:dyDescent="0.25">
      <c r="X19028"/>
      <c r="Y19028"/>
      <c r="Z19028"/>
      <c r="AA19028"/>
    </row>
    <row r="19029" spans="24:27" x14ac:dyDescent="0.25">
      <c r="X19029"/>
      <c r="Y19029"/>
      <c r="Z19029"/>
      <c r="AA19029"/>
    </row>
    <row r="19030" spans="24:27" x14ac:dyDescent="0.25">
      <c r="X19030"/>
      <c r="Y19030"/>
      <c r="Z19030"/>
      <c r="AA19030"/>
    </row>
    <row r="19031" spans="24:27" x14ac:dyDescent="0.25">
      <c r="X19031"/>
      <c r="Y19031"/>
      <c r="Z19031"/>
      <c r="AA19031"/>
    </row>
    <row r="19032" spans="24:27" x14ac:dyDescent="0.25">
      <c r="X19032"/>
      <c r="Y19032"/>
      <c r="Z19032"/>
      <c r="AA19032"/>
    </row>
    <row r="19033" spans="24:27" x14ac:dyDescent="0.25">
      <c r="X19033"/>
      <c r="Y19033"/>
      <c r="Z19033"/>
      <c r="AA19033"/>
    </row>
    <row r="19034" spans="24:27" x14ac:dyDescent="0.25">
      <c r="X19034"/>
      <c r="Y19034"/>
      <c r="Z19034"/>
      <c r="AA19034"/>
    </row>
    <row r="19035" spans="24:27" x14ac:dyDescent="0.25">
      <c r="X19035"/>
      <c r="Y19035"/>
      <c r="Z19035"/>
      <c r="AA19035"/>
    </row>
    <row r="19036" spans="24:27" x14ac:dyDescent="0.25">
      <c r="X19036"/>
      <c r="Y19036"/>
      <c r="Z19036"/>
      <c r="AA19036"/>
    </row>
    <row r="19037" spans="24:27" x14ac:dyDescent="0.25">
      <c r="X19037"/>
      <c r="Y19037"/>
      <c r="Z19037"/>
      <c r="AA19037"/>
    </row>
    <row r="19038" spans="24:27" x14ac:dyDescent="0.25">
      <c r="X19038"/>
      <c r="Y19038"/>
      <c r="Z19038"/>
      <c r="AA19038"/>
    </row>
    <row r="19039" spans="24:27" x14ac:dyDescent="0.25">
      <c r="X19039"/>
      <c r="Y19039"/>
      <c r="Z19039"/>
      <c r="AA19039"/>
    </row>
    <row r="19040" spans="24:27" x14ac:dyDescent="0.25">
      <c r="X19040"/>
      <c r="Y19040"/>
      <c r="Z19040"/>
      <c r="AA19040"/>
    </row>
    <row r="19041" spans="24:27" x14ac:dyDescent="0.25">
      <c r="X19041"/>
      <c r="Y19041"/>
      <c r="Z19041"/>
      <c r="AA19041"/>
    </row>
    <row r="19042" spans="24:27" x14ac:dyDescent="0.25">
      <c r="X19042"/>
      <c r="Y19042"/>
      <c r="Z19042"/>
      <c r="AA19042"/>
    </row>
    <row r="19043" spans="24:27" x14ac:dyDescent="0.25">
      <c r="X19043"/>
      <c r="Y19043"/>
      <c r="Z19043"/>
      <c r="AA19043"/>
    </row>
    <row r="19044" spans="24:27" x14ac:dyDescent="0.25">
      <c r="X19044"/>
      <c r="Y19044"/>
      <c r="Z19044"/>
      <c r="AA19044"/>
    </row>
    <row r="19045" spans="24:27" x14ac:dyDescent="0.25">
      <c r="X19045"/>
      <c r="Y19045"/>
      <c r="Z19045"/>
      <c r="AA19045"/>
    </row>
    <row r="19046" spans="24:27" x14ac:dyDescent="0.25">
      <c r="X19046"/>
      <c r="Y19046"/>
      <c r="Z19046"/>
      <c r="AA19046"/>
    </row>
    <row r="19047" spans="24:27" x14ac:dyDescent="0.25">
      <c r="X19047"/>
      <c r="Y19047"/>
      <c r="Z19047"/>
      <c r="AA19047"/>
    </row>
    <row r="19048" spans="24:27" x14ac:dyDescent="0.25">
      <c r="X19048"/>
      <c r="Y19048"/>
      <c r="Z19048"/>
      <c r="AA19048"/>
    </row>
    <row r="19049" spans="24:27" x14ac:dyDescent="0.25">
      <c r="X19049"/>
      <c r="Y19049"/>
      <c r="Z19049"/>
      <c r="AA19049"/>
    </row>
    <row r="19050" spans="24:27" x14ac:dyDescent="0.25">
      <c r="X19050"/>
      <c r="Y19050"/>
      <c r="Z19050"/>
      <c r="AA19050"/>
    </row>
    <row r="19051" spans="24:27" x14ac:dyDescent="0.25">
      <c r="X19051"/>
      <c r="Y19051"/>
      <c r="Z19051"/>
      <c r="AA19051"/>
    </row>
    <row r="19052" spans="24:27" x14ac:dyDescent="0.25">
      <c r="X19052"/>
      <c r="Y19052"/>
      <c r="Z19052"/>
      <c r="AA19052"/>
    </row>
    <row r="19053" spans="24:27" x14ac:dyDescent="0.25">
      <c r="X19053"/>
      <c r="Y19053"/>
      <c r="Z19053"/>
      <c r="AA19053"/>
    </row>
    <row r="19054" spans="24:27" x14ac:dyDescent="0.25">
      <c r="X19054"/>
      <c r="Y19054"/>
      <c r="Z19054"/>
      <c r="AA19054"/>
    </row>
    <row r="19055" spans="24:27" x14ac:dyDescent="0.25">
      <c r="X19055"/>
      <c r="Y19055"/>
      <c r="Z19055"/>
      <c r="AA19055"/>
    </row>
    <row r="19056" spans="24:27" x14ac:dyDescent="0.25">
      <c r="X19056"/>
      <c r="Y19056"/>
      <c r="Z19056"/>
      <c r="AA19056"/>
    </row>
    <row r="19057" spans="24:27" x14ac:dyDescent="0.25">
      <c r="X19057"/>
      <c r="Y19057"/>
      <c r="Z19057"/>
      <c r="AA19057"/>
    </row>
    <row r="19058" spans="24:27" x14ac:dyDescent="0.25">
      <c r="X19058"/>
      <c r="Y19058"/>
      <c r="Z19058"/>
      <c r="AA19058"/>
    </row>
    <row r="19059" spans="24:27" x14ac:dyDescent="0.25">
      <c r="X19059"/>
      <c r="Y19059"/>
      <c r="Z19059"/>
      <c r="AA19059"/>
    </row>
    <row r="19060" spans="24:27" x14ac:dyDescent="0.25">
      <c r="X19060"/>
      <c r="Y19060"/>
      <c r="Z19060"/>
      <c r="AA19060"/>
    </row>
    <row r="19061" spans="24:27" x14ac:dyDescent="0.25">
      <c r="X19061"/>
      <c r="Y19061"/>
      <c r="Z19061"/>
      <c r="AA19061"/>
    </row>
    <row r="19062" spans="24:27" x14ac:dyDescent="0.25">
      <c r="X19062"/>
      <c r="Y19062"/>
      <c r="Z19062"/>
      <c r="AA19062"/>
    </row>
    <row r="19063" spans="24:27" x14ac:dyDescent="0.25">
      <c r="X19063"/>
      <c r="Y19063"/>
      <c r="Z19063"/>
      <c r="AA19063"/>
    </row>
    <row r="19064" spans="24:27" x14ac:dyDescent="0.25">
      <c r="X19064"/>
      <c r="Y19064"/>
      <c r="Z19064"/>
      <c r="AA19064"/>
    </row>
    <row r="19065" spans="24:27" x14ac:dyDescent="0.25">
      <c r="X19065"/>
      <c r="Y19065"/>
      <c r="Z19065"/>
      <c r="AA19065"/>
    </row>
    <row r="19066" spans="24:27" x14ac:dyDescent="0.25">
      <c r="X19066"/>
      <c r="Y19066"/>
      <c r="Z19066"/>
      <c r="AA19066"/>
    </row>
    <row r="19067" spans="24:27" x14ac:dyDescent="0.25">
      <c r="X19067"/>
      <c r="Y19067"/>
      <c r="Z19067"/>
      <c r="AA19067"/>
    </row>
    <row r="19068" spans="24:27" x14ac:dyDescent="0.25">
      <c r="X19068"/>
      <c r="Y19068"/>
      <c r="Z19068"/>
      <c r="AA19068"/>
    </row>
    <row r="19069" spans="24:27" x14ac:dyDescent="0.25">
      <c r="X19069"/>
      <c r="Y19069"/>
      <c r="Z19069"/>
      <c r="AA19069"/>
    </row>
    <row r="19070" spans="24:27" x14ac:dyDescent="0.25">
      <c r="X19070"/>
      <c r="Y19070"/>
      <c r="Z19070"/>
      <c r="AA19070"/>
    </row>
    <row r="19071" spans="24:27" x14ac:dyDescent="0.25">
      <c r="X19071"/>
      <c r="Y19071"/>
      <c r="Z19071"/>
      <c r="AA19071"/>
    </row>
    <row r="19072" spans="24:27" x14ac:dyDescent="0.25">
      <c r="X19072"/>
      <c r="Y19072"/>
      <c r="Z19072"/>
      <c r="AA19072"/>
    </row>
    <row r="19073" spans="24:27" x14ac:dyDescent="0.25">
      <c r="X19073"/>
      <c r="Y19073"/>
      <c r="Z19073"/>
      <c r="AA19073"/>
    </row>
    <row r="19074" spans="24:27" x14ac:dyDescent="0.25">
      <c r="X19074"/>
      <c r="Y19074"/>
      <c r="Z19074"/>
      <c r="AA19074"/>
    </row>
    <row r="19075" spans="24:27" x14ac:dyDescent="0.25">
      <c r="X19075"/>
      <c r="Y19075"/>
      <c r="Z19075"/>
      <c r="AA19075"/>
    </row>
    <row r="19076" spans="24:27" x14ac:dyDescent="0.25">
      <c r="X19076"/>
      <c r="Y19076"/>
      <c r="Z19076"/>
      <c r="AA19076"/>
    </row>
    <row r="19077" spans="24:27" x14ac:dyDescent="0.25">
      <c r="X19077"/>
      <c r="Y19077"/>
      <c r="Z19077"/>
      <c r="AA19077"/>
    </row>
    <row r="19078" spans="24:27" x14ac:dyDescent="0.25">
      <c r="X19078"/>
      <c r="Y19078"/>
      <c r="Z19078"/>
      <c r="AA19078"/>
    </row>
    <row r="19079" spans="24:27" x14ac:dyDescent="0.25">
      <c r="X19079"/>
      <c r="Y19079"/>
      <c r="Z19079"/>
      <c r="AA19079"/>
    </row>
    <row r="19080" spans="24:27" x14ac:dyDescent="0.25">
      <c r="X19080"/>
      <c r="Y19080"/>
      <c r="Z19080"/>
      <c r="AA19080"/>
    </row>
    <row r="19081" spans="24:27" x14ac:dyDescent="0.25">
      <c r="X19081"/>
      <c r="Y19081"/>
      <c r="Z19081"/>
      <c r="AA19081"/>
    </row>
    <row r="19082" spans="24:27" x14ac:dyDescent="0.25">
      <c r="X19082"/>
      <c r="Y19082"/>
      <c r="Z19082"/>
      <c r="AA19082"/>
    </row>
    <row r="19083" spans="24:27" x14ac:dyDescent="0.25">
      <c r="X19083"/>
      <c r="Y19083"/>
      <c r="Z19083"/>
      <c r="AA19083"/>
    </row>
    <row r="19084" spans="24:27" x14ac:dyDescent="0.25">
      <c r="X19084"/>
      <c r="Y19084"/>
      <c r="Z19084"/>
      <c r="AA19084"/>
    </row>
    <row r="19085" spans="24:27" x14ac:dyDescent="0.25">
      <c r="X19085"/>
      <c r="Y19085"/>
      <c r="Z19085"/>
      <c r="AA19085"/>
    </row>
    <row r="19086" spans="24:27" x14ac:dyDescent="0.25">
      <c r="X19086"/>
      <c r="Y19086"/>
      <c r="Z19086"/>
      <c r="AA19086"/>
    </row>
    <row r="19087" spans="24:27" x14ac:dyDescent="0.25">
      <c r="X19087"/>
      <c r="Y19087"/>
      <c r="Z19087"/>
      <c r="AA19087"/>
    </row>
    <row r="19088" spans="24:27" x14ac:dyDescent="0.25">
      <c r="X19088"/>
      <c r="Y19088"/>
      <c r="Z19088"/>
      <c r="AA19088"/>
    </row>
    <row r="19089" spans="24:27" x14ac:dyDescent="0.25">
      <c r="X19089"/>
      <c r="Y19089"/>
      <c r="Z19089"/>
      <c r="AA19089"/>
    </row>
    <row r="19090" spans="24:27" x14ac:dyDescent="0.25">
      <c r="X19090"/>
      <c r="Y19090"/>
      <c r="Z19090"/>
      <c r="AA19090"/>
    </row>
    <row r="19091" spans="24:27" x14ac:dyDescent="0.25">
      <c r="X19091"/>
      <c r="Y19091"/>
      <c r="Z19091"/>
      <c r="AA19091"/>
    </row>
    <row r="19092" spans="24:27" x14ac:dyDescent="0.25">
      <c r="X19092"/>
      <c r="Y19092"/>
      <c r="Z19092"/>
      <c r="AA19092"/>
    </row>
    <row r="19093" spans="24:27" x14ac:dyDescent="0.25">
      <c r="X19093"/>
      <c r="Y19093"/>
      <c r="Z19093"/>
      <c r="AA19093"/>
    </row>
    <row r="19094" spans="24:27" x14ac:dyDescent="0.25">
      <c r="X19094"/>
      <c r="Y19094"/>
      <c r="Z19094"/>
      <c r="AA19094"/>
    </row>
    <row r="19095" spans="24:27" x14ac:dyDescent="0.25">
      <c r="X19095"/>
      <c r="Y19095"/>
      <c r="Z19095"/>
      <c r="AA19095"/>
    </row>
    <row r="19096" spans="24:27" x14ac:dyDescent="0.25">
      <c r="X19096"/>
      <c r="Y19096"/>
      <c r="Z19096"/>
      <c r="AA19096"/>
    </row>
    <row r="19097" spans="24:27" x14ac:dyDescent="0.25">
      <c r="X19097"/>
      <c r="Y19097"/>
      <c r="Z19097"/>
      <c r="AA19097"/>
    </row>
    <row r="19098" spans="24:27" x14ac:dyDescent="0.25">
      <c r="X19098"/>
      <c r="Y19098"/>
      <c r="Z19098"/>
      <c r="AA19098"/>
    </row>
    <row r="19099" spans="24:27" x14ac:dyDescent="0.25">
      <c r="X19099"/>
      <c r="Y19099"/>
      <c r="Z19099"/>
      <c r="AA19099"/>
    </row>
    <row r="19100" spans="24:27" x14ac:dyDescent="0.25">
      <c r="X19100"/>
      <c r="Y19100"/>
      <c r="Z19100"/>
      <c r="AA19100"/>
    </row>
    <row r="19101" spans="24:27" x14ac:dyDescent="0.25">
      <c r="X19101"/>
      <c r="Y19101"/>
      <c r="Z19101"/>
      <c r="AA19101"/>
    </row>
    <row r="19102" spans="24:27" x14ac:dyDescent="0.25">
      <c r="X19102"/>
      <c r="Y19102"/>
      <c r="Z19102"/>
      <c r="AA19102"/>
    </row>
    <row r="19103" spans="24:27" x14ac:dyDescent="0.25">
      <c r="X19103"/>
      <c r="Y19103"/>
      <c r="Z19103"/>
      <c r="AA19103"/>
    </row>
    <row r="19104" spans="24:27" x14ac:dyDescent="0.25">
      <c r="X19104"/>
      <c r="Y19104"/>
      <c r="Z19104"/>
      <c r="AA19104"/>
    </row>
    <row r="19105" spans="24:27" x14ac:dyDescent="0.25">
      <c r="X19105"/>
      <c r="Y19105"/>
      <c r="Z19105"/>
      <c r="AA19105"/>
    </row>
    <row r="19106" spans="24:27" x14ac:dyDescent="0.25">
      <c r="X19106"/>
      <c r="Y19106"/>
      <c r="Z19106"/>
      <c r="AA19106"/>
    </row>
    <row r="19107" spans="24:27" x14ac:dyDescent="0.25">
      <c r="X19107"/>
      <c r="Y19107"/>
      <c r="Z19107"/>
      <c r="AA19107"/>
    </row>
    <row r="19108" spans="24:27" x14ac:dyDescent="0.25">
      <c r="X19108"/>
      <c r="Y19108"/>
      <c r="Z19108"/>
      <c r="AA19108"/>
    </row>
    <row r="19109" spans="24:27" x14ac:dyDescent="0.25">
      <c r="X19109"/>
      <c r="Y19109"/>
      <c r="Z19109"/>
      <c r="AA19109"/>
    </row>
    <row r="19110" spans="24:27" x14ac:dyDescent="0.25">
      <c r="X19110"/>
      <c r="Y19110"/>
      <c r="Z19110"/>
      <c r="AA19110"/>
    </row>
    <row r="19111" spans="24:27" x14ac:dyDescent="0.25">
      <c r="X19111"/>
      <c r="Y19111"/>
      <c r="Z19111"/>
      <c r="AA19111"/>
    </row>
    <row r="19112" spans="24:27" x14ac:dyDescent="0.25">
      <c r="X19112"/>
      <c r="Y19112"/>
      <c r="Z19112"/>
      <c r="AA19112"/>
    </row>
    <row r="19113" spans="24:27" x14ac:dyDescent="0.25">
      <c r="X19113"/>
      <c r="Y19113"/>
      <c r="Z19113"/>
      <c r="AA19113"/>
    </row>
    <row r="19114" spans="24:27" x14ac:dyDescent="0.25">
      <c r="X19114"/>
      <c r="Y19114"/>
      <c r="Z19114"/>
      <c r="AA19114"/>
    </row>
    <row r="19115" spans="24:27" x14ac:dyDescent="0.25">
      <c r="X19115"/>
      <c r="Y19115"/>
      <c r="Z19115"/>
      <c r="AA19115"/>
    </row>
    <row r="19116" spans="24:27" x14ac:dyDescent="0.25">
      <c r="X19116"/>
      <c r="Y19116"/>
      <c r="Z19116"/>
      <c r="AA19116"/>
    </row>
    <row r="19117" spans="24:27" x14ac:dyDescent="0.25">
      <c r="X19117"/>
      <c r="Y19117"/>
      <c r="Z19117"/>
      <c r="AA19117"/>
    </row>
    <row r="19118" spans="24:27" x14ac:dyDescent="0.25">
      <c r="X19118"/>
      <c r="Y19118"/>
      <c r="Z19118"/>
      <c r="AA19118"/>
    </row>
    <row r="19119" spans="24:27" x14ac:dyDescent="0.25">
      <c r="X19119"/>
      <c r="Y19119"/>
      <c r="Z19119"/>
      <c r="AA19119"/>
    </row>
    <row r="19120" spans="24:27" x14ac:dyDescent="0.25">
      <c r="X19120"/>
      <c r="Y19120"/>
      <c r="Z19120"/>
      <c r="AA19120"/>
    </row>
    <row r="19121" spans="24:27" x14ac:dyDescent="0.25">
      <c r="X19121"/>
      <c r="Y19121"/>
      <c r="Z19121"/>
      <c r="AA19121"/>
    </row>
    <row r="19122" spans="24:27" x14ac:dyDescent="0.25">
      <c r="X19122"/>
      <c r="Y19122"/>
      <c r="Z19122"/>
      <c r="AA19122"/>
    </row>
    <row r="19123" spans="24:27" x14ac:dyDescent="0.25">
      <c r="X19123"/>
      <c r="Y19123"/>
      <c r="Z19123"/>
      <c r="AA19123"/>
    </row>
    <row r="19124" spans="24:27" x14ac:dyDescent="0.25">
      <c r="X19124"/>
      <c r="Y19124"/>
      <c r="Z19124"/>
      <c r="AA19124"/>
    </row>
    <row r="19125" spans="24:27" x14ac:dyDescent="0.25">
      <c r="X19125"/>
      <c r="Y19125"/>
      <c r="Z19125"/>
      <c r="AA19125"/>
    </row>
    <row r="19126" spans="24:27" x14ac:dyDescent="0.25">
      <c r="X19126"/>
      <c r="Y19126"/>
      <c r="Z19126"/>
      <c r="AA19126"/>
    </row>
    <row r="19127" spans="24:27" x14ac:dyDescent="0.25">
      <c r="X19127"/>
      <c r="Y19127"/>
      <c r="Z19127"/>
      <c r="AA19127"/>
    </row>
    <row r="19128" spans="24:27" x14ac:dyDescent="0.25">
      <c r="X19128"/>
      <c r="Y19128"/>
      <c r="Z19128"/>
      <c r="AA19128"/>
    </row>
    <row r="19129" spans="24:27" x14ac:dyDescent="0.25">
      <c r="X19129"/>
      <c r="Y19129"/>
      <c r="Z19129"/>
      <c r="AA19129"/>
    </row>
    <row r="19130" spans="24:27" x14ac:dyDescent="0.25">
      <c r="X19130"/>
      <c r="Y19130"/>
      <c r="Z19130"/>
      <c r="AA19130"/>
    </row>
    <row r="19131" spans="24:27" x14ac:dyDescent="0.25">
      <c r="X19131"/>
      <c r="Y19131"/>
      <c r="Z19131"/>
      <c r="AA19131"/>
    </row>
    <row r="19132" spans="24:27" x14ac:dyDescent="0.25">
      <c r="X19132"/>
      <c r="Y19132"/>
      <c r="Z19132"/>
      <c r="AA19132"/>
    </row>
    <row r="19133" spans="24:27" x14ac:dyDescent="0.25">
      <c r="X19133"/>
      <c r="Y19133"/>
      <c r="Z19133"/>
      <c r="AA19133"/>
    </row>
    <row r="19134" spans="24:27" x14ac:dyDescent="0.25">
      <c r="X19134"/>
      <c r="Y19134"/>
      <c r="Z19134"/>
      <c r="AA19134"/>
    </row>
    <row r="19135" spans="24:27" x14ac:dyDescent="0.25">
      <c r="X19135"/>
      <c r="Y19135"/>
      <c r="Z19135"/>
      <c r="AA19135"/>
    </row>
    <row r="19136" spans="24:27" x14ac:dyDescent="0.25">
      <c r="X19136"/>
      <c r="Y19136"/>
      <c r="Z19136"/>
      <c r="AA19136"/>
    </row>
    <row r="19137" spans="24:27" x14ac:dyDescent="0.25">
      <c r="X19137"/>
      <c r="Y19137"/>
      <c r="Z19137"/>
      <c r="AA19137"/>
    </row>
    <row r="19138" spans="24:27" x14ac:dyDescent="0.25">
      <c r="X19138"/>
      <c r="Y19138"/>
      <c r="Z19138"/>
      <c r="AA19138"/>
    </row>
    <row r="19139" spans="24:27" x14ac:dyDescent="0.25">
      <c r="X19139"/>
      <c r="Y19139"/>
      <c r="Z19139"/>
      <c r="AA19139"/>
    </row>
    <row r="19140" spans="24:27" x14ac:dyDescent="0.25">
      <c r="X19140"/>
      <c r="Y19140"/>
      <c r="Z19140"/>
      <c r="AA19140"/>
    </row>
    <row r="19141" spans="24:27" x14ac:dyDescent="0.25">
      <c r="X19141"/>
      <c r="Y19141"/>
      <c r="Z19141"/>
      <c r="AA19141"/>
    </row>
    <row r="19142" spans="24:27" x14ac:dyDescent="0.25">
      <c r="X19142"/>
      <c r="Y19142"/>
      <c r="Z19142"/>
      <c r="AA19142"/>
    </row>
    <row r="19143" spans="24:27" x14ac:dyDescent="0.25">
      <c r="X19143"/>
      <c r="Y19143"/>
      <c r="Z19143"/>
      <c r="AA19143"/>
    </row>
    <row r="19144" spans="24:27" x14ac:dyDescent="0.25">
      <c r="X19144"/>
      <c r="Y19144"/>
      <c r="Z19144"/>
      <c r="AA19144"/>
    </row>
    <row r="19145" spans="24:27" x14ac:dyDescent="0.25">
      <c r="X19145"/>
      <c r="Y19145"/>
      <c r="Z19145"/>
      <c r="AA19145"/>
    </row>
    <row r="19146" spans="24:27" x14ac:dyDescent="0.25">
      <c r="X19146"/>
      <c r="Y19146"/>
      <c r="Z19146"/>
      <c r="AA19146"/>
    </row>
    <row r="19147" spans="24:27" x14ac:dyDescent="0.25">
      <c r="X19147"/>
      <c r="Y19147"/>
      <c r="Z19147"/>
      <c r="AA19147"/>
    </row>
    <row r="19148" spans="24:27" x14ac:dyDescent="0.25">
      <c r="X19148"/>
      <c r="Y19148"/>
      <c r="Z19148"/>
      <c r="AA19148"/>
    </row>
    <row r="19149" spans="24:27" x14ac:dyDescent="0.25">
      <c r="X19149"/>
      <c r="Y19149"/>
      <c r="Z19149"/>
      <c r="AA19149"/>
    </row>
    <row r="19150" spans="24:27" x14ac:dyDescent="0.25">
      <c r="X19150"/>
      <c r="Y19150"/>
      <c r="Z19150"/>
      <c r="AA19150"/>
    </row>
    <row r="19151" spans="24:27" x14ac:dyDescent="0.25">
      <c r="X19151"/>
      <c r="Y19151"/>
      <c r="Z19151"/>
      <c r="AA19151"/>
    </row>
    <row r="19152" spans="24:27" x14ac:dyDescent="0.25">
      <c r="X19152"/>
      <c r="Y19152"/>
      <c r="Z19152"/>
      <c r="AA19152"/>
    </row>
    <row r="19153" spans="24:27" x14ac:dyDescent="0.25">
      <c r="X19153"/>
      <c r="Y19153"/>
      <c r="Z19153"/>
      <c r="AA19153"/>
    </row>
    <row r="19154" spans="24:27" x14ac:dyDescent="0.25">
      <c r="X19154"/>
      <c r="Y19154"/>
      <c r="Z19154"/>
      <c r="AA19154"/>
    </row>
    <row r="19155" spans="24:27" x14ac:dyDescent="0.25">
      <c r="X19155"/>
      <c r="Y19155"/>
      <c r="Z19155"/>
      <c r="AA19155"/>
    </row>
    <row r="19156" spans="24:27" x14ac:dyDescent="0.25">
      <c r="X19156"/>
      <c r="Y19156"/>
      <c r="Z19156"/>
      <c r="AA19156"/>
    </row>
    <row r="19157" spans="24:27" x14ac:dyDescent="0.25">
      <c r="X19157"/>
      <c r="Y19157"/>
      <c r="Z19157"/>
      <c r="AA19157"/>
    </row>
    <row r="19158" spans="24:27" x14ac:dyDescent="0.25">
      <c r="X19158"/>
      <c r="Y19158"/>
      <c r="Z19158"/>
      <c r="AA19158"/>
    </row>
    <row r="19159" spans="24:27" x14ac:dyDescent="0.25">
      <c r="X19159"/>
      <c r="Y19159"/>
      <c r="Z19159"/>
      <c r="AA19159"/>
    </row>
    <row r="19160" spans="24:27" x14ac:dyDescent="0.25">
      <c r="X19160"/>
      <c r="Y19160"/>
      <c r="Z19160"/>
      <c r="AA19160"/>
    </row>
    <row r="19161" spans="24:27" x14ac:dyDescent="0.25">
      <c r="X19161"/>
      <c r="Y19161"/>
      <c r="Z19161"/>
      <c r="AA19161"/>
    </row>
    <row r="19162" spans="24:27" x14ac:dyDescent="0.25">
      <c r="X19162"/>
      <c r="Y19162"/>
      <c r="Z19162"/>
      <c r="AA19162"/>
    </row>
    <row r="19163" spans="24:27" x14ac:dyDescent="0.25">
      <c r="X19163"/>
      <c r="Y19163"/>
      <c r="Z19163"/>
      <c r="AA19163"/>
    </row>
    <row r="19164" spans="24:27" x14ac:dyDescent="0.25">
      <c r="X19164"/>
      <c r="Y19164"/>
      <c r="Z19164"/>
      <c r="AA19164"/>
    </row>
    <row r="19165" spans="24:27" x14ac:dyDescent="0.25">
      <c r="X19165"/>
      <c r="Y19165"/>
      <c r="Z19165"/>
      <c r="AA19165"/>
    </row>
    <row r="19166" spans="24:27" x14ac:dyDescent="0.25">
      <c r="X19166"/>
      <c r="Y19166"/>
      <c r="Z19166"/>
      <c r="AA19166"/>
    </row>
    <row r="19167" spans="24:27" x14ac:dyDescent="0.25">
      <c r="X19167"/>
      <c r="Y19167"/>
      <c r="Z19167"/>
      <c r="AA19167"/>
    </row>
    <row r="19168" spans="24:27" x14ac:dyDescent="0.25">
      <c r="X19168"/>
      <c r="Y19168"/>
      <c r="Z19168"/>
      <c r="AA19168"/>
    </row>
    <row r="19169" spans="24:27" x14ac:dyDescent="0.25">
      <c r="X19169"/>
      <c r="Y19169"/>
      <c r="Z19169"/>
      <c r="AA19169"/>
    </row>
    <row r="19170" spans="24:27" x14ac:dyDescent="0.25">
      <c r="X19170"/>
      <c r="Y19170"/>
      <c r="Z19170"/>
      <c r="AA19170"/>
    </row>
    <row r="19171" spans="24:27" x14ac:dyDescent="0.25">
      <c r="X19171"/>
      <c r="Y19171"/>
      <c r="Z19171"/>
      <c r="AA19171"/>
    </row>
    <row r="19172" spans="24:27" x14ac:dyDescent="0.25">
      <c r="X19172"/>
      <c r="Y19172"/>
      <c r="Z19172"/>
      <c r="AA19172"/>
    </row>
    <row r="19173" spans="24:27" x14ac:dyDescent="0.25">
      <c r="X19173"/>
      <c r="Y19173"/>
      <c r="Z19173"/>
      <c r="AA19173"/>
    </row>
    <row r="19174" spans="24:27" x14ac:dyDescent="0.25">
      <c r="X19174"/>
      <c r="Y19174"/>
      <c r="Z19174"/>
      <c r="AA19174"/>
    </row>
    <row r="19175" spans="24:27" x14ac:dyDescent="0.25">
      <c r="X19175"/>
      <c r="Y19175"/>
      <c r="Z19175"/>
      <c r="AA19175"/>
    </row>
    <row r="19176" spans="24:27" x14ac:dyDescent="0.25">
      <c r="X19176"/>
      <c r="Y19176"/>
      <c r="Z19176"/>
      <c r="AA19176"/>
    </row>
    <row r="19177" spans="24:27" x14ac:dyDescent="0.25">
      <c r="X19177"/>
      <c r="Y19177"/>
      <c r="Z19177"/>
      <c r="AA19177"/>
    </row>
    <row r="19178" spans="24:27" x14ac:dyDescent="0.25">
      <c r="X19178"/>
      <c r="Y19178"/>
      <c r="Z19178"/>
      <c r="AA19178"/>
    </row>
    <row r="19179" spans="24:27" x14ac:dyDescent="0.25">
      <c r="X19179"/>
      <c r="Y19179"/>
      <c r="Z19179"/>
      <c r="AA19179"/>
    </row>
    <row r="19180" spans="24:27" x14ac:dyDescent="0.25">
      <c r="X19180"/>
      <c r="Y19180"/>
      <c r="Z19180"/>
      <c r="AA19180"/>
    </row>
    <row r="19181" spans="24:27" x14ac:dyDescent="0.25">
      <c r="X19181"/>
      <c r="Y19181"/>
      <c r="Z19181"/>
      <c r="AA19181"/>
    </row>
    <row r="19182" spans="24:27" x14ac:dyDescent="0.25">
      <c r="X19182"/>
      <c r="Y19182"/>
      <c r="Z19182"/>
      <c r="AA19182"/>
    </row>
    <row r="19183" spans="24:27" x14ac:dyDescent="0.25">
      <c r="X19183"/>
      <c r="Y19183"/>
      <c r="Z19183"/>
      <c r="AA19183"/>
    </row>
    <row r="19184" spans="24:27" x14ac:dyDescent="0.25">
      <c r="X19184"/>
      <c r="Y19184"/>
      <c r="Z19184"/>
      <c r="AA19184"/>
    </row>
    <row r="19185" spans="24:27" x14ac:dyDescent="0.25">
      <c r="X19185"/>
      <c r="Y19185"/>
      <c r="Z19185"/>
      <c r="AA19185"/>
    </row>
    <row r="19186" spans="24:27" x14ac:dyDescent="0.25">
      <c r="X19186"/>
      <c r="Y19186"/>
      <c r="Z19186"/>
      <c r="AA19186"/>
    </row>
    <row r="19187" spans="24:27" x14ac:dyDescent="0.25">
      <c r="X19187"/>
      <c r="Y19187"/>
      <c r="Z19187"/>
      <c r="AA19187"/>
    </row>
    <row r="19188" spans="24:27" x14ac:dyDescent="0.25">
      <c r="X19188"/>
      <c r="Y19188"/>
      <c r="Z19188"/>
      <c r="AA19188"/>
    </row>
    <row r="19189" spans="24:27" x14ac:dyDescent="0.25">
      <c r="X19189"/>
      <c r="Y19189"/>
      <c r="Z19189"/>
      <c r="AA19189"/>
    </row>
    <row r="19190" spans="24:27" x14ac:dyDescent="0.25">
      <c r="X19190"/>
      <c r="Y19190"/>
      <c r="Z19190"/>
      <c r="AA19190"/>
    </row>
    <row r="19191" spans="24:27" x14ac:dyDescent="0.25">
      <c r="X19191"/>
      <c r="Y19191"/>
      <c r="Z19191"/>
      <c r="AA19191"/>
    </row>
    <row r="19192" spans="24:27" x14ac:dyDescent="0.25">
      <c r="X19192"/>
      <c r="Y19192"/>
      <c r="Z19192"/>
      <c r="AA19192"/>
    </row>
    <row r="19193" spans="24:27" x14ac:dyDescent="0.25">
      <c r="X19193"/>
      <c r="Y19193"/>
      <c r="Z19193"/>
      <c r="AA19193"/>
    </row>
    <row r="19194" spans="24:27" x14ac:dyDescent="0.25">
      <c r="X19194"/>
      <c r="Y19194"/>
      <c r="Z19194"/>
      <c r="AA19194"/>
    </row>
    <row r="19195" spans="24:27" x14ac:dyDescent="0.25">
      <c r="X19195"/>
      <c r="Y19195"/>
      <c r="Z19195"/>
      <c r="AA19195"/>
    </row>
    <row r="19196" spans="24:27" x14ac:dyDescent="0.25">
      <c r="X19196"/>
      <c r="Y19196"/>
      <c r="Z19196"/>
      <c r="AA19196"/>
    </row>
    <row r="19197" spans="24:27" x14ac:dyDescent="0.25">
      <c r="X19197"/>
      <c r="Y19197"/>
      <c r="Z19197"/>
      <c r="AA19197"/>
    </row>
    <row r="19198" spans="24:27" x14ac:dyDescent="0.25">
      <c r="X19198"/>
      <c r="Y19198"/>
      <c r="Z19198"/>
      <c r="AA19198"/>
    </row>
    <row r="19199" spans="24:27" x14ac:dyDescent="0.25">
      <c r="X19199"/>
      <c r="Y19199"/>
      <c r="Z19199"/>
      <c r="AA19199"/>
    </row>
    <row r="19200" spans="24:27" x14ac:dyDescent="0.25">
      <c r="X19200"/>
      <c r="Y19200"/>
      <c r="Z19200"/>
      <c r="AA19200"/>
    </row>
    <row r="19201" spans="24:27" x14ac:dyDescent="0.25">
      <c r="X19201"/>
      <c r="Y19201"/>
      <c r="Z19201"/>
      <c r="AA19201"/>
    </row>
    <row r="19202" spans="24:27" x14ac:dyDescent="0.25">
      <c r="X19202"/>
      <c r="Y19202"/>
      <c r="Z19202"/>
      <c r="AA19202"/>
    </row>
    <row r="19203" spans="24:27" x14ac:dyDescent="0.25">
      <c r="X19203"/>
      <c r="Y19203"/>
      <c r="Z19203"/>
      <c r="AA19203"/>
    </row>
    <row r="19204" spans="24:27" x14ac:dyDescent="0.25">
      <c r="X19204"/>
      <c r="Y19204"/>
      <c r="Z19204"/>
      <c r="AA19204"/>
    </row>
    <row r="19205" spans="24:27" x14ac:dyDescent="0.25">
      <c r="X19205"/>
      <c r="Y19205"/>
      <c r="Z19205"/>
      <c r="AA19205"/>
    </row>
    <row r="19206" spans="24:27" x14ac:dyDescent="0.25">
      <c r="X19206"/>
      <c r="Y19206"/>
      <c r="Z19206"/>
      <c r="AA19206"/>
    </row>
    <row r="19207" spans="24:27" x14ac:dyDescent="0.25">
      <c r="X19207"/>
      <c r="Y19207"/>
      <c r="Z19207"/>
      <c r="AA19207"/>
    </row>
    <row r="19208" spans="24:27" x14ac:dyDescent="0.25">
      <c r="X19208"/>
      <c r="Y19208"/>
      <c r="Z19208"/>
      <c r="AA19208"/>
    </row>
    <row r="19209" spans="24:27" x14ac:dyDescent="0.25">
      <c r="X19209"/>
      <c r="Y19209"/>
      <c r="Z19209"/>
      <c r="AA19209"/>
    </row>
    <row r="19210" spans="24:27" x14ac:dyDescent="0.25">
      <c r="X19210"/>
      <c r="Y19210"/>
      <c r="Z19210"/>
      <c r="AA19210"/>
    </row>
    <row r="19211" spans="24:27" x14ac:dyDescent="0.25">
      <c r="X19211"/>
      <c r="Y19211"/>
      <c r="Z19211"/>
      <c r="AA19211"/>
    </row>
    <row r="19212" spans="24:27" x14ac:dyDescent="0.25">
      <c r="X19212"/>
      <c r="Y19212"/>
      <c r="Z19212"/>
      <c r="AA19212"/>
    </row>
    <row r="19213" spans="24:27" x14ac:dyDescent="0.25">
      <c r="X19213"/>
      <c r="Y19213"/>
      <c r="Z19213"/>
      <c r="AA19213"/>
    </row>
    <row r="19214" spans="24:27" x14ac:dyDescent="0.25">
      <c r="X19214"/>
      <c r="Y19214"/>
      <c r="Z19214"/>
      <c r="AA19214"/>
    </row>
    <row r="19215" spans="24:27" x14ac:dyDescent="0.25">
      <c r="X19215"/>
      <c r="Y19215"/>
      <c r="Z19215"/>
      <c r="AA19215"/>
    </row>
    <row r="19216" spans="24:27" x14ac:dyDescent="0.25">
      <c r="X19216"/>
      <c r="Y19216"/>
      <c r="Z19216"/>
      <c r="AA19216"/>
    </row>
    <row r="19217" spans="24:27" x14ac:dyDescent="0.25">
      <c r="X19217"/>
      <c r="Y19217"/>
      <c r="Z19217"/>
      <c r="AA19217"/>
    </row>
    <row r="19218" spans="24:27" x14ac:dyDescent="0.25">
      <c r="X19218"/>
      <c r="Y19218"/>
      <c r="Z19218"/>
      <c r="AA19218"/>
    </row>
    <row r="19219" spans="24:27" x14ac:dyDescent="0.25">
      <c r="X19219"/>
      <c r="Y19219"/>
      <c r="Z19219"/>
      <c r="AA19219"/>
    </row>
    <row r="19220" spans="24:27" x14ac:dyDescent="0.25">
      <c r="X19220"/>
      <c r="Y19220"/>
      <c r="Z19220"/>
      <c r="AA19220"/>
    </row>
    <row r="19221" spans="24:27" x14ac:dyDescent="0.25">
      <c r="X19221"/>
      <c r="Y19221"/>
      <c r="Z19221"/>
      <c r="AA19221"/>
    </row>
    <row r="19222" spans="24:27" x14ac:dyDescent="0.25">
      <c r="X19222"/>
      <c r="Y19222"/>
      <c r="Z19222"/>
      <c r="AA19222"/>
    </row>
    <row r="19223" spans="24:27" x14ac:dyDescent="0.25">
      <c r="X19223"/>
      <c r="Y19223"/>
      <c r="Z19223"/>
      <c r="AA19223"/>
    </row>
    <row r="19224" spans="24:27" x14ac:dyDescent="0.25">
      <c r="X19224"/>
      <c r="Y19224"/>
      <c r="Z19224"/>
      <c r="AA19224"/>
    </row>
    <row r="19225" spans="24:27" x14ac:dyDescent="0.25">
      <c r="X19225"/>
      <c r="Y19225"/>
      <c r="Z19225"/>
      <c r="AA19225"/>
    </row>
    <row r="19226" spans="24:27" x14ac:dyDescent="0.25">
      <c r="X19226"/>
      <c r="Y19226"/>
      <c r="Z19226"/>
      <c r="AA19226"/>
    </row>
    <row r="19227" spans="24:27" x14ac:dyDescent="0.25">
      <c r="X19227"/>
      <c r="Y19227"/>
      <c r="Z19227"/>
      <c r="AA19227"/>
    </row>
    <row r="19228" spans="24:27" x14ac:dyDescent="0.25">
      <c r="X19228"/>
      <c r="Y19228"/>
      <c r="Z19228"/>
      <c r="AA19228"/>
    </row>
    <row r="19229" spans="24:27" x14ac:dyDescent="0.25">
      <c r="X19229"/>
      <c r="Y19229"/>
      <c r="Z19229"/>
      <c r="AA19229"/>
    </row>
    <row r="19230" spans="24:27" x14ac:dyDescent="0.25">
      <c r="X19230"/>
      <c r="Y19230"/>
      <c r="Z19230"/>
      <c r="AA19230"/>
    </row>
    <row r="19231" spans="24:27" x14ac:dyDescent="0.25">
      <c r="X19231"/>
      <c r="Y19231"/>
      <c r="Z19231"/>
      <c r="AA19231"/>
    </row>
    <row r="19232" spans="24:27" x14ac:dyDescent="0.25">
      <c r="X19232"/>
      <c r="Y19232"/>
      <c r="Z19232"/>
      <c r="AA19232"/>
    </row>
    <row r="19233" spans="24:27" x14ac:dyDescent="0.25">
      <c r="X19233"/>
      <c r="Y19233"/>
      <c r="Z19233"/>
      <c r="AA19233"/>
    </row>
    <row r="19234" spans="24:27" x14ac:dyDescent="0.25">
      <c r="X19234"/>
      <c r="Y19234"/>
      <c r="Z19234"/>
      <c r="AA19234"/>
    </row>
    <row r="19235" spans="24:27" x14ac:dyDescent="0.25">
      <c r="X19235"/>
      <c r="Y19235"/>
      <c r="Z19235"/>
      <c r="AA19235"/>
    </row>
    <row r="19236" spans="24:27" x14ac:dyDescent="0.25">
      <c r="X19236"/>
      <c r="Y19236"/>
      <c r="Z19236"/>
      <c r="AA19236"/>
    </row>
    <row r="19237" spans="24:27" x14ac:dyDescent="0.25">
      <c r="X19237"/>
      <c r="Y19237"/>
      <c r="Z19237"/>
      <c r="AA19237"/>
    </row>
    <row r="19238" spans="24:27" x14ac:dyDescent="0.25">
      <c r="X19238"/>
      <c r="Y19238"/>
      <c r="Z19238"/>
      <c r="AA19238"/>
    </row>
    <row r="19239" spans="24:27" x14ac:dyDescent="0.25">
      <c r="X19239"/>
      <c r="Y19239"/>
      <c r="Z19239"/>
      <c r="AA19239"/>
    </row>
    <row r="19240" spans="24:27" x14ac:dyDescent="0.25">
      <c r="X19240"/>
      <c r="Y19240"/>
      <c r="Z19240"/>
      <c r="AA19240"/>
    </row>
    <row r="19241" spans="24:27" x14ac:dyDescent="0.25">
      <c r="X19241"/>
      <c r="Y19241"/>
      <c r="Z19241"/>
      <c r="AA19241"/>
    </row>
    <row r="19242" spans="24:27" x14ac:dyDescent="0.25">
      <c r="X19242"/>
      <c r="Y19242"/>
      <c r="Z19242"/>
      <c r="AA19242"/>
    </row>
    <row r="19243" spans="24:27" x14ac:dyDescent="0.25">
      <c r="X19243"/>
      <c r="Y19243"/>
      <c r="Z19243"/>
      <c r="AA19243"/>
    </row>
    <row r="19244" spans="24:27" x14ac:dyDescent="0.25">
      <c r="X19244"/>
      <c r="Y19244"/>
      <c r="Z19244"/>
      <c r="AA19244"/>
    </row>
    <row r="19245" spans="24:27" x14ac:dyDescent="0.25">
      <c r="X19245"/>
      <c r="Y19245"/>
      <c r="Z19245"/>
      <c r="AA19245"/>
    </row>
    <row r="19246" spans="24:27" x14ac:dyDescent="0.25">
      <c r="X19246"/>
      <c r="Y19246"/>
      <c r="Z19246"/>
      <c r="AA19246"/>
    </row>
    <row r="19247" spans="24:27" x14ac:dyDescent="0.25">
      <c r="X19247"/>
      <c r="Y19247"/>
      <c r="Z19247"/>
      <c r="AA19247"/>
    </row>
    <row r="19248" spans="24:27" x14ac:dyDescent="0.25">
      <c r="X19248"/>
      <c r="Y19248"/>
      <c r="Z19248"/>
      <c r="AA19248"/>
    </row>
    <row r="19249" spans="24:27" x14ac:dyDescent="0.25">
      <c r="X19249"/>
      <c r="Y19249"/>
      <c r="Z19249"/>
      <c r="AA19249"/>
    </row>
    <row r="19250" spans="24:27" x14ac:dyDescent="0.25">
      <c r="X19250"/>
      <c r="Y19250"/>
      <c r="Z19250"/>
      <c r="AA19250"/>
    </row>
    <row r="19251" spans="24:27" x14ac:dyDescent="0.25">
      <c r="X19251"/>
      <c r="Y19251"/>
      <c r="Z19251"/>
      <c r="AA19251"/>
    </row>
    <row r="19252" spans="24:27" x14ac:dyDescent="0.25">
      <c r="X19252"/>
      <c r="Y19252"/>
      <c r="Z19252"/>
      <c r="AA19252"/>
    </row>
    <row r="19253" spans="24:27" x14ac:dyDescent="0.25">
      <c r="X19253"/>
      <c r="Y19253"/>
      <c r="Z19253"/>
      <c r="AA19253"/>
    </row>
    <row r="19254" spans="24:27" x14ac:dyDescent="0.25">
      <c r="X19254"/>
      <c r="Y19254"/>
      <c r="Z19254"/>
      <c r="AA19254"/>
    </row>
    <row r="19255" spans="24:27" x14ac:dyDescent="0.25">
      <c r="X19255"/>
      <c r="Y19255"/>
      <c r="Z19255"/>
      <c r="AA19255"/>
    </row>
    <row r="19256" spans="24:27" x14ac:dyDescent="0.25">
      <c r="X19256"/>
      <c r="Y19256"/>
      <c r="Z19256"/>
      <c r="AA19256"/>
    </row>
    <row r="19257" spans="24:27" x14ac:dyDescent="0.25">
      <c r="X19257"/>
      <c r="Y19257"/>
      <c r="Z19257"/>
      <c r="AA19257"/>
    </row>
    <row r="19258" spans="24:27" x14ac:dyDescent="0.25">
      <c r="X19258"/>
      <c r="Y19258"/>
      <c r="Z19258"/>
      <c r="AA19258"/>
    </row>
    <row r="19259" spans="24:27" x14ac:dyDescent="0.25">
      <c r="X19259"/>
      <c r="Y19259"/>
      <c r="Z19259"/>
      <c r="AA19259"/>
    </row>
    <row r="19260" spans="24:27" x14ac:dyDescent="0.25">
      <c r="X19260"/>
      <c r="Y19260"/>
      <c r="Z19260"/>
      <c r="AA19260"/>
    </row>
    <row r="19261" spans="24:27" x14ac:dyDescent="0.25">
      <c r="X19261"/>
      <c r="Y19261"/>
      <c r="Z19261"/>
      <c r="AA19261"/>
    </row>
    <row r="19262" spans="24:27" x14ac:dyDescent="0.25">
      <c r="X19262"/>
      <c r="Y19262"/>
      <c r="Z19262"/>
      <c r="AA19262"/>
    </row>
    <row r="19263" spans="24:27" x14ac:dyDescent="0.25">
      <c r="X19263"/>
      <c r="Y19263"/>
      <c r="Z19263"/>
      <c r="AA19263"/>
    </row>
    <row r="19264" spans="24:27" x14ac:dyDescent="0.25">
      <c r="X19264"/>
      <c r="Y19264"/>
      <c r="Z19264"/>
      <c r="AA19264"/>
    </row>
    <row r="19265" spans="24:27" x14ac:dyDescent="0.25">
      <c r="X19265"/>
      <c r="Y19265"/>
      <c r="Z19265"/>
      <c r="AA19265"/>
    </row>
    <row r="19266" spans="24:27" x14ac:dyDescent="0.25">
      <c r="X19266"/>
      <c r="Y19266"/>
      <c r="Z19266"/>
      <c r="AA19266"/>
    </row>
    <row r="19267" spans="24:27" x14ac:dyDescent="0.25">
      <c r="X19267"/>
      <c r="Y19267"/>
      <c r="Z19267"/>
      <c r="AA19267"/>
    </row>
    <row r="19268" spans="24:27" x14ac:dyDescent="0.25">
      <c r="X19268"/>
      <c r="Y19268"/>
      <c r="Z19268"/>
      <c r="AA19268"/>
    </row>
    <row r="19269" spans="24:27" x14ac:dyDescent="0.25">
      <c r="X19269"/>
      <c r="Y19269"/>
      <c r="Z19269"/>
      <c r="AA19269"/>
    </row>
    <row r="19270" spans="24:27" x14ac:dyDescent="0.25">
      <c r="X19270"/>
      <c r="Y19270"/>
      <c r="Z19270"/>
      <c r="AA19270"/>
    </row>
    <row r="19271" spans="24:27" x14ac:dyDescent="0.25">
      <c r="X19271"/>
      <c r="Y19271"/>
      <c r="Z19271"/>
      <c r="AA19271"/>
    </row>
    <row r="19272" spans="24:27" x14ac:dyDescent="0.25">
      <c r="X19272"/>
      <c r="Y19272"/>
      <c r="Z19272"/>
      <c r="AA19272"/>
    </row>
    <row r="19273" spans="24:27" x14ac:dyDescent="0.25">
      <c r="X19273"/>
      <c r="Y19273"/>
      <c r="Z19273"/>
      <c r="AA19273"/>
    </row>
    <row r="19274" spans="24:27" x14ac:dyDescent="0.25">
      <c r="X19274"/>
      <c r="Y19274"/>
      <c r="Z19274"/>
      <c r="AA19274"/>
    </row>
    <row r="19275" spans="24:27" x14ac:dyDescent="0.25">
      <c r="X19275"/>
      <c r="Y19275"/>
      <c r="Z19275"/>
      <c r="AA19275"/>
    </row>
    <row r="19276" spans="24:27" x14ac:dyDescent="0.25">
      <c r="X19276"/>
      <c r="Y19276"/>
      <c r="Z19276"/>
      <c r="AA19276"/>
    </row>
    <row r="19277" spans="24:27" x14ac:dyDescent="0.25">
      <c r="X19277"/>
      <c r="Y19277"/>
      <c r="Z19277"/>
      <c r="AA19277"/>
    </row>
    <row r="19278" spans="24:27" x14ac:dyDescent="0.25">
      <c r="X19278"/>
      <c r="Y19278"/>
      <c r="Z19278"/>
      <c r="AA19278"/>
    </row>
    <row r="19279" spans="24:27" x14ac:dyDescent="0.25">
      <c r="X19279"/>
      <c r="Y19279"/>
      <c r="Z19279"/>
      <c r="AA19279"/>
    </row>
    <row r="19280" spans="24:27" x14ac:dyDescent="0.25">
      <c r="X19280"/>
      <c r="Y19280"/>
      <c r="Z19280"/>
      <c r="AA19280"/>
    </row>
    <row r="19281" spans="24:27" x14ac:dyDescent="0.25">
      <c r="X19281"/>
      <c r="Y19281"/>
      <c r="Z19281"/>
      <c r="AA19281"/>
    </row>
    <row r="19282" spans="24:27" x14ac:dyDescent="0.25">
      <c r="X19282"/>
      <c r="Y19282"/>
      <c r="Z19282"/>
      <c r="AA19282"/>
    </row>
    <row r="19283" spans="24:27" x14ac:dyDescent="0.25">
      <c r="X19283"/>
      <c r="Y19283"/>
      <c r="Z19283"/>
      <c r="AA19283"/>
    </row>
    <row r="19284" spans="24:27" x14ac:dyDescent="0.25">
      <c r="X19284"/>
      <c r="Y19284"/>
      <c r="Z19284"/>
      <c r="AA19284"/>
    </row>
    <row r="19285" spans="24:27" x14ac:dyDescent="0.25">
      <c r="X19285"/>
      <c r="Y19285"/>
      <c r="Z19285"/>
      <c r="AA19285"/>
    </row>
    <row r="19286" spans="24:27" x14ac:dyDescent="0.25">
      <c r="X19286"/>
      <c r="Y19286"/>
      <c r="Z19286"/>
      <c r="AA19286"/>
    </row>
    <row r="19287" spans="24:27" x14ac:dyDescent="0.25">
      <c r="X19287"/>
      <c r="Y19287"/>
      <c r="Z19287"/>
      <c r="AA19287"/>
    </row>
    <row r="19288" spans="24:27" x14ac:dyDescent="0.25">
      <c r="X19288"/>
      <c r="Y19288"/>
      <c r="Z19288"/>
      <c r="AA19288"/>
    </row>
    <row r="19289" spans="24:27" x14ac:dyDescent="0.25">
      <c r="X19289"/>
      <c r="Y19289"/>
      <c r="Z19289"/>
      <c r="AA19289"/>
    </row>
    <row r="19290" spans="24:27" x14ac:dyDescent="0.25">
      <c r="X19290"/>
      <c r="Y19290"/>
      <c r="Z19290"/>
      <c r="AA19290"/>
    </row>
    <row r="19291" spans="24:27" x14ac:dyDescent="0.25">
      <c r="X19291"/>
      <c r="Y19291"/>
      <c r="Z19291"/>
      <c r="AA19291"/>
    </row>
    <row r="19292" spans="24:27" x14ac:dyDescent="0.25">
      <c r="X19292"/>
      <c r="Y19292"/>
      <c r="Z19292"/>
      <c r="AA19292"/>
    </row>
    <row r="19293" spans="24:27" x14ac:dyDescent="0.25">
      <c r="X19293"/>
      <c r="Y19293"/>
      <c r="Z19293"/>
      <c r="AA19293"/>
    </row>
    <row r="19294" spans="24:27" x14ac:dyDescent="0.25">
      <c r="X19294"/>
      <c r="Y19294"/>
      <c r="Z19294"/>
      <c r="AA19294"/>
    </row>
    <row r="19295" spans="24:27" x14ac:dyDescent="0.25">
      <c r="X19295"/>
      <c r="Y19295"/>
      <c r="Z19295"/>
      <c r="AA19295"/>
    </row>
    <row r="19296" spans="24:27" x14ac:dyDescent="0.25">
      <c r="X19296"/>
      <c r="Y19296"/>
      <c r="Z19296"/>
      <c r="AA19296"/>
    </row>
    <row r="19297" spans="24:27" x14ac:dyDescent="0.25">
      <c r="X19297"/>
      <c r="Y19297"/>
      <c r="Z19297"/>
      <c r="AA19297"/>
    </row>
    <row r="19298" spans="24:27" x14ac:dyDescent="0.25">
      <c r="X19298"/>
      <c r="Y19298"/>
      <c r="Z19298"/>
      <c r="AA19298"/>
    </row>
    <row r="19299" spans="24:27" x14ac:dyDescent="0.25">
      <c r="X19299"/>
      <c r="Y19299"/>
      <c r="Z19299"/>
      <c r="AA19299"/>
    </row>
    <row r="19300" spans="24:27" x14ac:dyDescent="0.25">
      <c r="X19300"/>
      <c r="Y19300"/>
      <c r="Z19300"/>
      <c r="AA19300"/>
    </row>
    <row r="19301" spans="24:27" x14ac:dyDescent="0.25">
      <c r="X19301"/>
      <c r="Y19301"/>
      <c r="Z19301"/>
      <c r="AA19301"/>
    </row>
    <row r="19302" spans="24:27" x14ac:dyDescent="0.25">
      <c r="X19302"/>
      <c r="Y19302"/>
      <c r="Z19302"/>
      <c r="AA19302"/>
    </row>
    <row r="19303" spans="24:27" x14ac:dyDescent="0.25">
      <c r="X19303"/>
      <c r="Y19303"/>
      <c r="Z19303"/>
      <c r="AA19303"/>
    </row>
    <row r="19304" spans="24:27" x14ac:dyDescent="0.25">
      <c r="X19304"/>
      <c r="Y19304"/>
      <c r="Z19304"/>
      <c r="AA19304"/>
    </row>
    <row r="19305" spans="24:27" x14ac:dyDescent="0.25">
      <c r="X19305"/>
      <c r="Y19305"/>
      <c r="Z19305"/>
      <c r="AA19305"/>
    </row>
    <row r="19306" spans="24:27" x14ac:dyDescent="0.25">
      <c r="X19306"/>
      <c r="Y19306"/>
      <c r="Z19306"/>
      <c r="AA19306"/>
    </row>
    <row r="19307" spans="24:27" x14ac:dyDescent="0.25">
      <c r="X19307"/>
      <c r="Y19307"/>
      <c r="Z19307"/>
      <c r="AA19307"/>
    </row>
    <row r="19308" spans="24:27" x14ac:dyDescent="0.25">
      <c r="X19308"/>
      <c r="Y19308"/>
      <c r="Z19308"/>
      <c r="AA19308"/>
    </row>
    <row r="19309" spans="24:27" x14ac:dyDescent="0.25">
      <c r="X19309"/>
      <c r="Y19309"/>
      <c r="Z19309"/>
      <c r="AA19309"/>
    </row>
    <row r="19310" spans="24:27" x14ac:dyDescent="0.25">
      <c r="X19310"/>
      <c r="Y19310"/>
      <c r="Z19310"/>
      <c r="AA19310"/>
    </row>
    <row r="19311" spans="24:27" x14ac:dyDescent="0.25">
      <c r="X19311"/>
      <c r="Y19311"/>
      <c r="Z19311"/>
      <c r="AA19311"/>
    </row>
    <row r="19312" spans="24:27" x14ac:dyDescent="0.25">
      <c r="X19312"/>
      <c r="Y19312"/>
      <c r="Z19312"/>
      <c r="AA19312"/>
    </row>
    <row r="19313" spans="24:27" x14ac:dyDescent="0.25">
      <c r="X19313"/>
      <c r="Y19313"/>
      <c r="Z19313"/>
      <c r="AA19313"/>
    </row>
    <row r="19314" spans="24:27" x14ac:dyDescent="0.25">
      <c r="X19314"/>
      <c r="Y19314"/>
      <c r="Z19314"/>
      <c r="AA19314"/>
    </row>
    <row r="19315" spans="24:27" x14ac:dyDescent="0.25">
      <c r="X19315"/>
      <c r="Y19315"/>
      <c r="Z19315"/>
      <c r="AA19315"/>
    </row>
    <row r="19316" spans="24:27" x14ac:dyDescent="0.25">
      <c r="X19316"/>
      <c r="Y19316"/>
      <c r="Z19316"/>
      <c r="AA19316"/>
    </row>
    <row r="19317" spans="24:27" x14ac:dyDescent="0.25">
      <c r="X19317"/>
      <c r="Y19317"/>
      <c r="Z19317"/>
      <c r="AA19317"/>
    </row>
    <row r="19318" spans="24:27" x14ac:dyDescent="0.25">
      <c r="X19318"/>
      <c r="Y19318"/>
      <c r="Z19318"/>
      <c r="AA19318"/>
    </row>
    <row r="19319" spans="24:27" x14ac:dyDescent="0.25">
      <c r="X19319"/>
      <c r="Y19319"/>
      <c r="Z19319"/>
      <c r="AA19319"/>
    </row>
    <row r="19320" spans="24:27" x14ac:dyDescent="0.25">
      <c r="X19320"/>
      <c r="Y19320"/>
      <c r="Z19320"/>
      <c r="AA19320"/>
    </row>
    <row r="19321" spans="24:27" x14ac:dyDescent="0.25">
      <c r="X19321"/>
      <c r="Y19321"/>
      <c r="Z19321"/>
      <c r="AA19321"/>
    </row>
    <row r="19322" spans="24:27" x14ac:dyDescent="0.25">
      <c r="X19322"/>
      <c r="Y19322"/>
      <c r="Z19322"/>
      <c r="AA19322"/>
    </row>
    <row r="19323" spans="24:27" x14ac:dyDescent="0.25">
      <c r="X19323"/>
      <c r="Y19323"/>
      <c r="Z19323"/>
      <c r="AA19323"/>
    </row>
    <row r="19324" spans="24:27" x14ac:dyDescent="0.25">
      <c r="X19324"/>
      <c r="Y19324"/>
      <c r="Z19324"/>
      <c r="AA19324"/>
    </row>
    <row r="19325" spans="24:27" x14ac:dyDescent="0.25">
      <c r="X19325"/>
      <c r="Y19325"/>
      <c r="Z19325"/>
      <c r="AA19325"/>
    </row>
    <row r="19326" spans="24:27" x14ac:dyDescent="0.25">
      <c r="X19326"/>
      <c r="Y19326"/>
      <c r="Z19326"/>
      <c r="AA19326"/>
    </row>
    <row r="19327" spans="24:27" x14ac:dyDescent="0.25">
      <c r="X19327"/>
      <c r="Y19327"/>
      <c r="Z19327"/>
      <c r="AA19327"/>
    </row>
    <row r="19328" spans="24:27" x14ac:dyDescent="0.25">
      <c r="X19328"/>
      <c r="Y19328"/>
      <c r="Z19328"/>
      <c r="AA19328"/>
    </row>
    <row r="19329" spans="24:27" x14ac:dyDescent="0.25">
      <c r="X19329"/>
      <c r="Y19329"/>
      <c r="Z19329"/>
      <c r="AA19329"/>
    </row>
    <row r="19330" spans="24:27" x14ac:dyDescent="0.25">
      <c r="X19330"/>
      <c r="Y19330"/>
      <c r="Z19330"/>
      <c r="AA19330"/>
    </row>
    <row r="19331" spans="24:27" x14ac:dyDescent="0.25">
      <c r="X19331"/>
      <c r="Y19331"/>
      <c r="Z19331"/>
      <c r="AA19331"/>
    </row>
    <row r="19332" spans="24:27" x14ac:dyDescent="0.25">
      <c r="X19332"/>
      <c r="Y19332"/>
      <c r="Z19332"/>
      <c r="AA19332"/>
    </row>
    <row r="19333" spans="24:27" x14ac:dyDescent="0.25">
      <c r="X19333"/>
      <c r="Y19333"/>
      <c r="Z19333"/>
      <c r="AA19333"/>
    </row>
    <row r="19334" spans="24:27" x14ac:dyDescent="0.25">
      <c r="X19334"/>
      <c r="Y19334"/>
      <c r="Z19334"/>
      <c r="AA19334"/>
    </row>
    <row r="19335" spans="24:27" x14ac:dyDescent="0.25">
      <c r="X19335"/>
      <c r="Y19335"/>
      <c r="Z19335"/>
      <c r="AA19335"/>
    </row>
    <row r="19336" spans="24:27" x14ac:dyDescent="0.25">
      <c r="X19336"/>
      <c r="Y19336"/>
      <c r="Z19336"/>
      <c r="AA19336"/>
    </row>
    <row r="19337" spans="24:27" x14ac:dyDescent="0.25">
      <c r="X19337"/>
      <c r="Y19337"/>
      <c r="Z19337"/>
      <c r="AA19337"/>
    </row>
    <row r="19338" spans="24:27" x14ac:dyDescent="0.25">
      <c r="X19338"/>
      <c r="Y19338"/>
      <c r="Z19338"/>
      <c r="AA19338"/>
    </row>
    <row r="19339" spans="24:27" x14ac:dyDescent="0.25">
      <c r="X19339"/>
      <c r="Y19339"/>
      <c r="Z19339"/>
      <c r="AA19339"/>
    </row>
    <row r="19340" spans="24:27" x14ac:dyDescent="0.25">
      <c r="X19340"/>
      <c r="Y19340"/>
      <c r="Z19340"/>
      <c r="AA19340"/>
    </row>
    <row r="19341" spans="24:27" x14ac:dyDescent="0.25">
      <c r="X19341"/>
      <c r="Y19341"/>
      <c r="Z19341"/>
      <c r="AA19341"/>
    </row>
    <row r="19342" spans="24:27" x14ac:dyDescent="0.25">
      <c r="X19342"/>
      <c r="Y19342"/>
      <c r="Z19342"/>
      <c r="AA19342"/>
    </row>
    <row r="19343" spans="24:27" x14ac:dyDescent="0.25">
      <c r="X19343"/>
      <c r="Y19343"/>
      <c r="Z19343"/>
      <c r="AA19343"/>
    </row>
    <row r="19344" spans="24:27" x14ac:dyDescent="0.25">
      <c r="X19344"/>
      <c r="Y19344"/>
      <c r="Z19344"/>
      <c r="AA19344"/>
    </row>
    <row r="19345" spans="24:27" x14ac:dyDescent="0.25">
      <c r="X19345"/>
      <c r="Y19345"/>
      <c r="Z19345"/>
      <c r="AA19345"/>
    </row>
    <row r="19346" spans="24:27" x14ac:dyDescent="0.25">
      <c r="X19346"/>
      <c r="Y19346"/>
      <c r="Z19346"/>
      <c r="AA19346"/>
    </row>
    <row r="19347" spans="24:27" x14ac:dyDescent="0.25">
      <c r="X19347"/>
      <c r="Y19347"/>
      <c r="Z19347"/>
      <c r="AA19347"/>
    </row>
    <row r="19348" spans="24:27" x14ac:dyDescent="0.25">
      <c r="X19348"/>
      <c r="Y19348"/>
      <c r="Z19348"/>
      <c r="AA19348"/>
    </row>
    <row r="19349" spans="24:27" x14ac:dyDescent="0.25">
      <c r="X19349"/>
      <c r="Y19349"/>
      <c r="Z19349"/>
      <c r="AA19349"/>
    </row>
    <row r="19350" spans="24:27" x14ac:dyDescent="0.25">
      <c r="X19350"/>
      <c r="Y19350"/>
      <c r="Z19350"/>
      <c r="AA19350"/>
    </row>
    <row r="19351" spans="24:27" x14ac:dyDescent="0.25">
      <c r="X19351"/>
      <c r="Y19351"/>
      <c r="Z19351"/>
      <c r="AA19351"/>
    </row>
    <row r="19352" spans="24:27" x14ac:dyDescent="0.25">
      <c r="X19352"/>
      <c r="Y19352"/>
      <c r="Z19352"/>
      <c r="AA19352"/>
    </row>
    <row r="19353" spans="24:27" x14ac:dyDescent="0.25">
      <c r="X19353"/>
      <c r="Y19353"/>
      <c r="Z19353"/>
      <c r="AA19353"/>
    </row>
    <row r="19354" spans="24:27" x14ac:dyDescent="0.25">
      <c r="X19354"/>
      <c r="Y19354"/>
      <c r="Z19354"/>
      <c r="AA19354"/>
    </row>
    <row r="19355" spans="24:27" x14ac:dyDescent="0.25">
      <c r="X19355"/>
      <c r="Y19355"/>
      <c r="Z19355"/>
      <c r="AA19355"/>
    </row>
    <row r="19356" spans="24:27" x14ac:dyDescent="0.25">
      <c r="X19356"/>
      <c r="Y19356"/>
      <c r="Z19356"/>
      <c r="AA19356"/>
    </row>
    <row r="19357" spans="24:27" x14ac:dyDescent="0.25">
      <c r="X19357"/>
      <c r="Y19357"/>
      <c r="Z19357"/>
      <c r="AA19357"/>
    </row>
    <row r="19358" spans="24:27" x14ac:dyDescent="0.25">
      <c r="X19358"/>
      <c r="Y19358"/>
      <c r="Z19358"/>
      <c r="AA19358"/>
    </row>
    <row r="19359" spans="24:27" x14ac:dyDescent="0.25">
      <c r="X19359"/>
      <c r="Y19359"/>
      <c r="Z19359"/>
      <c r="AA19359"/>
    </row>
    <row r="19360" spans="24:27" x14ac:dyDescent="0.25">
      <c r="X19360"/>
      <c r="Y19360"/>
      <c r="Z19360"/>
      <c r="AA19360"/>
    </row>
    <row r="19361" spans="24:27" x14ac:dyDescent="0.25">
      <c r="X19361"/>
      <c r="Y19361"/>
      <c r="Z19361"/>
      <c r="AA19361"/>
    </row>
    <row r="19362" spans="24:27" x14ac:dyDescent="0.25">
      <c r="X19362"/>
      <c r="Y19362"/>
      <c r="Z19362"/>
      <c r="AA19362"/>
    </row>
    <row r="19363" spans="24:27" x14ac:dyDescent="0.25">
      <c r="X19363"/>
      <c r="Y19363"/>
      <c r="Z19363"/>
      <c r="AA19363"/>
    </row>
    <row r="19364" spans="24:27" x14ac:dyDescent="0.25">
      <c r="X19364"/>
      <c r="Y19364"/>
      <c r="Z19364"/>
      <c r="AA19364"/>
    </row>
    <row r="19365" spans="24:27" x14ac:dyDescent="0.25">
      <c r="X19365"/>
      <c r="Y19365"/>
      <c r="Z19365"/>
      <c r="AA19365"/>
    </row>
    <row r="19366" spans="24:27" x14ac:dyDescent="0.25">
      <c r="X19366"/>
      <c r="Y19366"/>
      <c r="Z19366"/>
      <c r="AA19366"/>
    </row>
    <row r="19367" spans="24:27" x14ac:dyDescent="0.25">
      <c r="X19367"/>
      <c r="Y19367"/>
      <c r="Z19367"/>
      <c r="AA19367"/>
    </row>
    <row r="19368" spans="24:27" x14ac:dyDescent="0.25">
      <c r="X19368"/>
      <c r="Y19368"/>
      <c r="Z19368"/>
      <c r="AA19368"/>
    </row>
    <row r="19369" spans="24:27" x14ac:dyDescent="0.25">
      <c r="X19369"/>
      <c r="Y19369"/>
      <c r="Z19369"/>
      <c r="AA19369"/>
    </row>
    <row r="19370" spans="24:27" x14ac:dyDescent="0.25">
      <c r="X19370"/>
      <c r="Y19370"/>
      <c r="Z19370"/>
      <c r="AA19370"/>
    </row>
    <row r="19371" spans="24:27" x14ac:dyDescent="0.25">
      <c r="X19371"/>
      <c r="Y19371"/>
      <c r="Z19371"/>
      <c r="AA19371"/>
    </row>
    <row r="19372" spans="24:27" x14ac:dyDescent="0.25">
      <c r="X19372"/>
      <c r="Y19372"/>
      <c r="Z19372"/>
      <c r="AA19372"/>
    </row>
    <row r="19373" spans="24:27" x14ac:dyDescent="0.25">
      <c r="X19373"/>
      <c r="Y19373"/>
      <c r="Z19373"/>
      <c r="AA19373"/>
    </row>
    <row r="19374" spans="24:27" x14ac:dyDescent="0.25">
      <c r="X19374"/>
      <c r="Y19374"/>
      <c r="Z19374"/>
      <c r="AA19374"/>
    </row>
    <row r="19375" spans="24:27" x14ac:dyDescent="0.25">
      <c r="X19375"/>
      <c r="Y19375"/>
      <c r="Z19375"/>
      <c r="AA19375"/>
    </row>
    <row r="19376" spans="24:27" x14ac:dyDescent="0.25">
      <c r="X19376"/>
      <c r="Y19376"/>
      <c r="Z19376"/>
      <c r="AA19376"/>
    </row>
    <row r="19377" spans="24:27" x14ac:dyDescent="0.25">
      <c r="X19377"/>
      <c r="Y19377"/>
      <c r="Z19377"/>
      <c r="AA19377"/>
    </row>
    <row r="19378" spans="24:27" x14ac:dyDescent="0.25">
      <c r="X19378"/>
      <c r="Y19378"/>
      <c r="Z19378"/>
      <c r="AA19378"/>
    </row>
    <row r="19379" spans="24:27" x14ac:dyDescent="0.25">
      <c r="X19379"/>
      <c r="Y19379"/>
      <c r="Z19379"/>
      <c r="AA19379"/>
    </row>
    <row r="19380" spans="24:27" x14ac:dyDescent="0.25">
      <c r="X19380"/>
      <c r="Y19380"/>
      <c r="Z19380"/>
      <c r="AA19380"/>
    </row>
    <row r="19381" spans="24:27" x14ac:dyDescent="0.25">
      <c r="X19381"/>
      <c r="Y19381"/>
      <c r="Z19381"/>
      <c r="AA19381"/>
    </row>
    <row r="19382" spans="24:27" x14ac:dyDescent="0.25">
      <c r="X19382"/>
      <c r="Y19382"/>
      <c r="Z19382"/>
      <c r="AA19382"/>
    </row>
    <row r="19383" spans="24:27" x14ac:dyDescent="0.25">
      <c r="X19383"/>
      <c r="Y19383"/>
      <c r="Z19383"/>
      <c r="AA19383"/>
    </row>
    <row r="19384" spans="24:27" x14ac:dyDescent="0.25">
      <c r="X19384"/>
      <c r="Y19384"/>
      <c r="Z19384"/>
      <c r="AA19384"/>
    </row>
    <row r="19385" spans="24:27" x14ac:dyDescent="0.25">
      <c r="X19385"/>
      <c r="Y19385"/>
      <c r="Z19385"/>
      <c r="AA19385"/>
    </row>
    <row r="19386" spans="24:27" x14ac:dyDescent="0.25">
      <c r="X19386"/>
      <c r="Y19386"/>
      <c r="Z19386"/>
      <c r="AA19386"/>
    </row>
    <row r="19387" spans="24:27" x14ac:dyDescent="0.25">
      <c r="X19387"/>
      <c r="Y19387"/>
      <c r="Z19387"/>
      <c r="AA19387"/>
    </row>
    <row r="19388" spans="24:27" x14ac:dyDescent="0.25">
      <c r="X19388"/>
      <c r="Y19388"/>
      <c r="Z19388"/>
      <c r="AA19388"/>
    </row>
    <row r="19389" spans="24:27" x14ac:dyDescent="0.25">
      <c r="X19389"/>
      <c r="Y19389"/>
      <c r="Z19389"/>
      <c r="AA19389"/>
    </row>
    <row r="19390" spans="24:27" x14ac:dyDescent="0.25">
      <c r="X19390"/>
      <c r="Y19390"/>
      <c r="Z19390"/>
      <c r="AA19390"/>
    </row>
    <row r="19391" spans="24:27" x14ac:dyDescent="0.25">
      <c r="X19391"/>
      <c r="Y19391"/>
      <c r="Z19391"/>
      <c r="AA19391"/>
    </row>
    <row r="19392" spans="24:27" x14ac:dyDescent="0.25">
      <c r="X19392"/>
      <c r="Y19392"/>
      <c r="Z19392"/>
      <c r="AA19392"/>
    </row>
    <row r="19393" spans="24:27" x14ac:dyDescent="0.25">
      <c r="X19393"/>
      <c r="Y19393"/>
      <c r="Z19393"/>
      <c r="AA19393"/>
    </row>
    <row r="19394" spans="24:27" x14ac:dyDescent="0.25">
      <c r="X19394"/>
      <c r="Y19394"/>
      <c r="Z19394"/>
      <c r="AA19394"/>
    </row>
    <row r="19395" spans="24:27" x14ac:dyDescent="0.25">
      <c r="X19395"/>
      <c r="Y19395"/>
      <c r="Z19395"/>
      <c r="AA19395"/>
    </row>
    <row r="19396" spans="24:27" x14ac:dyDescent="0.25">
      <c r="X19396"/>
      <c r="Y19396"/>
      <c r="Z19396"/>
      <c r="AA19396"/>
    </row>
    <row r="19397" spans="24:27" x14ac:dyDescent="0.25">
      <c r="X19397"/>
      <c r="Y19397"/>
      <c r="Z19397"/>
      <c r="AA19397"/>
    </row>
    <row r="19398" spans="24:27" x14ac:dyDescent="0.25">
      <c r="X19398"/>
      <c r="Y19398"/>
      <c r="Z19398"/>
      <c r="AA19398"/>
    </row>
    <row r="19399" spans="24:27" x14ac:dyDescent="0.25">
      <c r="X19399"/>
      <c r="Y19399"/>
      <c r="Z19399"/>
      <c r="AA19399"/>
    </row>
    <row r="19400" spans="24:27" x14ac:dyDescent="0.25">
      <c r="X19400"/>
      <c r="Y19400"/>
      <c r="Z19400"/>
      <c r="AA19400"/>
    </row>
    <row r="19401" spans="24:27" x14ac:dyDescent="0.25">
      <c r="X19401"/>
      <c r="Y19401"/>
      <c r="Z19401"/>
      <c r="AA19401"/>
    </row>
    <row r="19402" spans="24:27" x14ac:dyDescent="0.25">
      <c r="X19402"/>
      <c r="Y19402"/>
      <c r="Z19402"/>
      <c r="AA19402"/>
    </row>
    <row r="19403" spans="24:27" x14ac:dyDescent="0.25">
      <c r="X19403"/>
      <c r="Y19403"/>
      <c r="Z19403"/>
      <c r="AA19403"/>
    </row>
    <row r="19404" spans="24:27" x14ac:dyDescent="0.25">
      <c r="X19404"/>
      <c r="Y19404"/>
      <c r="Z19404"/>
      <c r="AA19404"/>
    </row>
    <row r="19405" spans="24:27" x14ac:dyDescent="0.25">
      <c r="X19405"/>
      <c r="Y19405"/>
      <c r="Z19405"/>
      <c r="AA19405"/>
    </row>
    <row r="19406" spans="24:27" x14ac:dyDescent="0.25">
      <c r="X19406"/>
      <c r="Y19406"/>
      <c r="Z19406"/>
      <c r="AA19406"/>
    </row>
    <row r="19407" spans="24:27" x14ac:dyDescent="0.25">
      <c r="X19407"/>
      <c r="Y19407"/>
      <c r="Z19407"/>
      <c r="AA19407"/>
    </row>
    <row r="19408" spans="24:27" x14ac:dyDescent="0.25">
      <c r="X19408"/>
      <c r="Y19408"/>
      <c r="Z19408"/>
      <c r="AA19408"/>
    </row>
    <row r="19409" spans="24:27" x14ac:dyDescent="0.25">
      <c r="X19409"/>
      <c r="Y19409"/>
      <c r="Z19409"/>
      <c r="AA19409"/>
    </row>
    <row r="19410" spans="24:27" x14ac:dyDescent="0.25">
      <c r="X19410"/>
      <c r="Y19410"/>
      <c r="Z19410"/>
      <c r="AA19410"/>
    </row>
    <row r="19411" spans="24:27" x14ac:dyDescent="0.25">
      <c r="X19411"/>
      <c r="Y19411"/>
      <c r="Z19411"/>
      <c r="AA19411"/>
    </row>
    <row r="19412" spans="24:27" x14ac:dyDescent="0.25">
      <c r="X19412"/>
      <c r="Y19412"/>
      <c r="Z19412"/>
      <c r="AA19412"/>
    </row>
    <row r="19413" spans="24:27" x14ac:dyDescent="0.25">
      <c r="X19413"/>
      <c r="Y19413"/>
      <c r="Z19413"/>
      <c r="AA19413"/>
    </row>
    <row r="19414" spans="24:27" x14ac:dyDescent="0.25">
      <c r="X19414"/>
      <c r="Y19414"/>
      <c r="Z19414"/>
      <c r="AA19414"/>
    </row>
    <row r="19415" spans="24:27" x14ac:dyDescent="0.25">
      <c r="X19415"/>
      <c r="Y19415"/>
      <c r="Z19415"/>
      <c r="AA19415"/>
    </row>
    <row r="19416" spans="24:27" x14ac:dyDescent="0.25">
      <c r="X19416"/>
      <c r="Y19416"/>
      <c r="Z19416"/>
      <c r="AA19416"/>
    </row>
    <row r="19417" spans="24:27" x14ac:dyDescent="0.25">
      <c r="X19417"/>
      <c r="Y19417"/>
      <c r="Z19417"/>
      <c r="AA19417"/>
    </row>
    <row r="19418" spans="24:27" x14ac:dyDescent="0.25">
      <c r="X19418"/>
      <c r="Y19418"/>
      <c r="Z19418"/>
      <c r="AA19418"/>
    </row>
    <row r="19419" spans="24:27" x14ac:dyDescent="0.25">
      <c r="X19419"/>
      <c r="Y19419"/>
      <c r="Z19419"/>
      <c r="AA19419"/>
    </row>
    <row r="19420" spans="24:27" x14ac:dyDescent="0.25">
      <c r="X19420"/>
      <c r="Y19420"/>
      <c r="Z19420"/>
      <c r="AA19420"/>
    </row>
    <row r="19421" spans="24:27" x14ac:dyDescent="0.25">
      <c r="X19421"/>
      <c r="Y19421"/>
      <c r="Z19421"/>
      <c r="AA19421"/>
    </row>
    <row r="19422" spans="24:27" x14ac:dyDescent="0.25">
      <c r="X19422"/>
      <c r="Y19422"/>
      <c r="Z19422"/>
      <c r="AA19422"/>
    </row>
    <row r="19423" spans="24:27" x14ac:dyDescent="0.25">
      <c r="X19423"/>
      <c r="Y19423"/>
      <c r="Z19423"/>
      <c r="AA19423"/>
    </row>
    <row r="19424" spans="24:27" x14ac:dyDescent="0.25">
      <c r="X19424"/>
      <c r="Y19424"/>
      <c r="Z19424"/>
      <c r="AA19424"/>
    </row>
    <row r="19425" spans="24:27" x14ac:dyDescent="0.25">
      <c r="X19425"/>
      <c r="Y19425"/>
      <c r="Z19425"/>
      <c r="AA19425"/>
    </row>
    <row r="19426" spans="24:27" x14ac:dyDescent="0.25">
      <c r="X19426"/>
      <c r="Y19426"/>
      <c r="Z19426"/>
      <c r="AA19426"/>
    </row>
    <row r="19427" spans="24:27" x14ac:dyDescent="0.25">
      <c r="X19427"/>
      <c r="Y19427"/>
      <c r="Z19427"/>
      <c r="AA19427"/>
    </row>
    <row r="19428" spans="24:27" x14ac:dyDescent="0.25">
      <c r="X19428"/>
      <c r="Y19428"/>
      <c r="Z19428"/>
      <c r="AA19428"/>
    </row>
    <row r="19429" spans="24:27" x14ac:dyDescent="0.25">
      <c r="X19429"/>
      <c r="Y19429"/>
      <c r="Z19429"/>
      <c r="AA19429"/>
    </row>
    <row r="19430" spans="24:27" x14ac:dyDescent="0.25">
      <c r="X19430"/>
      <c r="Y19430"/>
      <c r="Z19430"/>
      <c r="AA19430"/>
    </row>
    <row r="19431" spans="24:27" x14ac:dyDescent="0.25">
      <c r="X19431"/>
      <c r="Y19431"/>
      <c r="Z19431"/>
      <c r="AA19431"/>
    </row>
    <row r="19432" spans="24:27" x14ac:dyDescent="0.25">
      <c r="X19432"/>
      <c r="Y19432"/>
      <c r="Z19432"/>
      <c r="AA19432"/>
    </row>
    <row r="19433" spans="24:27" x14ac:dyDescent="0.25">
      <c r="X19433"/>
      <c r="Y19433"/>
      <c r="Z19433"/>
      <c r="AA19433"/>
    </row>
    <row r="19434" spans="24:27" x14ac:dyDescent="0.25">
      <c r="X19434"/>
      <c r="Y19434"/>
      <c r="Z19434"/>
      <c r="AA19434"/>
    </row>
    <row r="19435" spans="24:27" x14ac:dyDescent="0.25">
      <c r="X19435"/>
      <c r="Y19435"/>
      <c r="Z19435"/>
      <c r="AA19435"/>
    </row>
    <row r="19436" spans="24:27" x14ac:dyDescent="0.25">
      <c r="X19436"/>
      <c r="Y19436"/>
      <c r="Z19436"/>
      <c r="AA19436"/>
    </row>
    <row r="19437" spans="24:27" x14ac:dyDescent="0.25">
      <c r="X19437"/>
      <c r="Y19437"/>
      <c r="Z19437"/>
      <c r="AA19437"/>
    </row>
    <row r="19438" spans="24:27" x14ac:dyDescent="0.25">
      <c r="X19438"/>
      <c r="Y19438"/>
      <c r="Z19438"/>
      <c r="AA19438"/>
    </row>
    <row r="19439" spans="24:27" x14ac:dyDescent="0.25">
      <c r="X19439"/>
      <c r="Y19439"/>
      <c r="Z19439"/>
      <c r="AA19439"/>
    </row>
    <row r="19440" spans="24:27" x14ac:dyDescent="0.25">
      <c r="X19440"/>
      <c r="Y19440"/>
      <c r="Z19440"/>
      <c r="AA19440"/>
    </row>
    <row r="19441" spans="24:27" x14ac:dyDescent="0.25">
      <c r="X19441"/>
      <c r="Y19441"/>
      <c r="Z19441"/>
      <c r="AA19441"/>
    </row>
    <row r="19442" spans="24:27" x14ac:dyDescent="0.25">
      <c r="X19442"/>
      <c r="Y19442"/>
      <c r="Z19442"/>
      <c r="AA19442"/>
    </row>
    <row r="19443" spans="24:27" x14ac:dyDescent="0.25">
      <c r="X19443"/>
      <c r="Y19443"/>
      <c r="Z19443"/>
      <c r="AA19443"/>
    </row>
    <row r="19444" spans="24:27" x14ac:dyDescent="0.25">
      <c r="X19444"/>
      <c r="Y19444"/>
      <c r="Z19444"/>
      <c r="AA19444"/>
    </row>
    <row r="19445" spans="24:27" x14ac:dyDescent="0.25">
      <c r="X19445"/>
      <c r="Y19445"/>
      <c r="Z19445"/>
      <c r="AA19445"/>
    </row>
    <row r="19446" spans="24:27" x14ac:dyDescent="0.25">
      <c r="X19446"/>
      <c r="Y19446"/>
      <c r="Z19446"/>
      <c r="AA19446"/>
    </row>
    <row r="19447" spans="24:27" x14ac:dyDescent="0.25">
      <c r="X19447"/>
      <c r="Y19447"/>
      <c r="Z19447"/>
      <c r="AA19447"/>
    </row>
    <row r="19448" spans="24:27" x14ac:dyDescent="0.25">
      <c r="X19448"/>
      <c r="Y19448"/>
      <c r="Z19448"/>
      <c r="AA19448"/>
    </row>
    <row r="19449" spans="24:27" x14ac:dyDescent="0.25">
      <c r="X19449"/>
      <c r="Y19449"/>
      <c r="Z19449"/>
      <c r="AA19449"/>
    </row>
    <row r="19450" spans="24:27" x14ac:dyDescent="0.25">
      <c r="X19450"/>
      <c r="Y19450"/>
      <c r="Z19450"/>
      <c r="AA19450"/>
    </row>
    <row r="19451" spans="24:27" x14ac:dyDescent="0.25">
      <c r="X19451"/>
      <c r="Y19451"/>
      <c r="Z19451"/>
      <c r="AA19451"/>
    </row>
    <row r="19452" spans="24:27" x14ac:dyDescent="0.25">
      <c r="X19452"/>
      <c r="Y19452"/>
      <c r="Z19452"/>
      <c r="AA19452"/>
    </row>
    <row r="19453" spans="24:27" x14ac:dyDescent="0.25">
      <c r="X19453"/>
      <c r="Y19453"/>
      <c r="Z19453"/>
      <c r="AA19453"/>
    </row>
    <row r="19454" spans="24:27" x14ac:dyDescent="0.25">
      <c r="X19454"/>
      <c r="Y19454"/>
      <c r="Z19454"/>
      <c r="AA19454"/>
    </row>
    <row r="19455" spans="24:27" x14ac:dyDescent="0.25">
      <c r="X19455"/>
      <c r="Y19455"/>
      <c r="Z19455"/>
      <c r="AA19455"/>
    </row>
    <row r="19456" spans="24:27" x14ac:dyDescent="0.25">
      <c r="X19456"/>
      <c r="Y19456"/>
      <c r="Z19456"/>
      <c r="AA19456"/>
    </row>
    <row r="19457" spans="24:27" x14ac:dyDescent="0.25">
      <c r="X19457"/>
      <c r="Y19457"/>
      <c r="Z19457"/>
      <c r="AA19457"/>
    </row>
    <row r="19458" spans="24:27" x14ac:dyDescent="0.25">
      <c r="X19458"/>
      <c r="Y19458"/>
      <c r="Z19458"/>
      <c r="AA19458"/>
    </row>
    <row r="19459" spans="24:27" x14ac:dyDescent="0.25">
      <c r="X19459"/>
      <c r="Y19459"/>
      <c r="Z19459"/>
      <c r="AA19459"/>
    </row>
    <row r="19460" spans="24:27" x14ac:dyDescent="0.25">
      <c r="X19460"/>
      <c r="Y19460"/>
      <c r="Z19460"/>
      <c r="AA19460"/>
    </row>
    <row r="19461" spans="24:27" x14ac:dyDescent="0.25">
      <c r="X19461"/>
      <c r="Y19461"/>
      <c r="Z19461"/>
      <c r="AA19461"/>
    </row>
    <row r="19462" spans="24:27" x14ac:dyDescent="0.25">
      <c r="X19462"/>
      <c r="Y19462"/>
      <c r="Z19462"/>
      <c r="AA19462"/>
    </row>
    <row r="19463" spans="24:27" x14ac:dyDescent="0.25">
      <c r="X19463"/>
      <c r="Y19463"/>
      <c r="Z19463"/>
      <c r="AA19463"/>
    </row>
    <row r="19464" spans="24:27" x14ac:dyDescent="0.25">
      <c r="X19464"/>
      <c r="Y19464"/>
      <c r="Z19464"/>
      <c r="AA19464"/>
    </row>
    <row r="19465" spans="24:27" x14ac:dyDescent="0.25">
      <c r="X19465"/>
      <c r="Y19465"/>
      <c r="Z19465"/>
      <c r="AA19465"/>
    </row>
    <row r="19466" spans="24:27" x14ac:dyDescent="0.25">
      <c r="X19466"/>
      <c r="Y19466"/>
      <c r="Z19466"/>
      <c r="AA19466"/>
    </row>
    <row r="19467" spans="24:27" x14ac:dyDescent="0.25">
      <c r="X19467"/>
      <c r="Y19467"/>
      <c r="Z19467"/>
      <c r="AA19467"/>
    </row>
    <row r="19468" spans="24:27" x14ac:dyDescent="0.25">
      <c r="X19468"/>
      <c r="Y19468"/>
      <c r="Z19468"/>
      <c r="AA19468"/>
    </row>
    <row r="19469" spans="24:27" x14ac:dyDescent="0.25">
      <c r="X19469"/>
      <c r="Y19469"/>
      <c r="Z19469"/>
      <c r="AA19469"/>
    </row>
    <row r="19470" spans="24:27" x14ac:dyDescent="0.25">
      <c r="X19470"/>
      <c r="Y19470"/>
      <c r="Z19470"/>
      <c r="AA19470"/>
    </row>
    <row r="19471" spans="24:27" x14ac:dyDescent="0.25">
      <c r="X19471"/>
      <c r="Y19471"/>
      <c r="Z19471"/>
      <c r="AA19471"/>
    </row>
    <row r="19472" spans="24:27" x14ac:dyDescent="0.25">
      <c r="X19472"/>
      <c r="Y19472"/>
      <c r="Z19472"/>
      <c r="AA19472"/>
    </row>
    <row r="19473" spans="24:27" x14ac:dyDescent="0.25">
      <c r="X19473"/>
      <c r="Y19473"/>
      <c r="Z19473"/>
      <c r="AA19473"/>
    </row>
    <row r="19474" spans="24:27" x14ac:dyDescent="0.25">
      <c r="X19474"/>
      <c r="Y19474"/>
      <c r="Z19474"/>
      <c r="AA19474"/>
    </row>
    <row r="19475" spans="24:27" x14ac:dyDescent="0.25">
      <c r="X19475"/>
      <c r="Y19475"/>
      <c r="Z19475"/>
      <c r="AA19475"/>
    </row>
    <row r="19476" spans="24:27" x14ac:dyDescent="0.25">
      <c r="X19476"/>
      <c r="Y19476"/>
      <c r="Z19476"/>
      <c r="AA19476"/>
    </row>
    <row r="19477" spans="24:27" x14ac:dyDescent="0.25">
      <c r="X19477"/>
      <c r="Y19477"/>
      <c r="Z19477"/>
      <c r="AA19477"/>
    </row>
    <row r="19478" spans="24:27" x14ac:dyDescent="0.25">
      <c r="X19478"/>
      <c r="Y19478"/>
      <c r="Z19478"/>
      <c r="AA19478"/>
    </row>
    <row r="19479" spans="24:27" x14ac:dyDescent="0.25">
      <c r="X19479"/>
      <c r="Y19479"/>
      <c r="Z19479"/>
      <c r="AA19479"/>
    </row>
    <row r="19480" spans="24:27" x14ac:dyDescent="0.25">
      <c r="X19480"/>
      <c r="Y19480"/>
      <c r="Z19480"/>
      <c r="AA19480"/>
    </row>
    <row r="19481" spans="24:27" x14ac:dyDescent="0.25">
      <c r="X19481"/>
      <c r="Y19481"/>
      <c r="Z19481"/>
      <c r="AA19481"/>
    </row>
    <row r="19482" spans="24:27" x14ac:dyDescent="0.25">
      <c r="X19482"/>
      <c r="Y19482"/>
      <c r="Z19482"/>
      <c r="AA19482"/>
    </row>
    <row r="19483" spans="24:27" x14ac:dyDescent="0.25">
      <c r="X19483"/>
      <c r="Y19483"/>
      <c r="Z19483"/>
      <c r="AA19483"/>
    </row>
    <row r="19484" spans="24:27" x14ac:dyDescent="0.25">
      <c r="X19484"/>
      <c r="Y19484"/>
      <c r="Z19484"/>
      <c r="AA19484"/>
    </row>
    <row r="19485" spans="24:27" x14ac:dyDescent="0.25">
      <c r="X19485"/>
      <c r="Y19485"/>
      <c r="Z19485"/>
      <c r="AA19485"/>
    </row>
    <row r="19486" spans="24:27" x14ac:dyDescent="0.25">
      <c r="X19486"/>
      <c r="Y19486"/>
      <c r="Z19486"/>
      <c r="AA19486"/>
    </row>
    <row r="19487" spans="24:27" x14ac:dyDescent="0.25">
      <c r="X19487"/>
      <c r="Y19487"/>
      <c r="Z19487"/>
      <c r="AA19487"/>
    </row>
    <row r="19488" spans="24:27" x14ac:dyDescent="0.25">
      <c r="X19488"/>
      <c r="Y19488"/>
      <c r="Z19488"/>
      <c r="AA19488"/>
    </row>
    <row r="19489" spans="24:27" x14ac:dyDescent="0.25">
      <c r="X19489"/>
      <c r="Y19489"/>
      <c r="Z19489"/>
      <c r="AA19489"/>
    </row>
    <row r="19490" spans="24:27" x14ac:dyDescent="0.25">
      <c r="X19490"/>
      <c r="Y19490"/>
      <c r="Z19490"/>
      <c r="AA19490"/>
    </row>
    <row r="19491" spans="24:27" x14ac:dyDescent="0.25">
      <c r="X19491"/>
      <c r="Y19491"/>
      <c r="Z19491"/>
      <c r="AA19491"/>
    </row>
    <row r="19492" spans="24:27" x14ac:dyDescent="0.25">
      <c r="X19492"/>
      <c r="Y19492"/>
      <c r="Z19492"/>
      <c r="AA19492"/>
    </row>
    <row r="19493" spans="24:27" x14ac:dyDescent="0.25">
      <c r="X19493"/>
      <c r="Y19493"/>
      <c r="Z19493"/>
      <c r="AA19493"/>
    </row>
    <row r="19494" spans="24:27" x14ac:dyDescent="0.25">
      <c r="X19494"/>
      <c r="Y19494"/>
      <c r="Z19494"/>
      <c r="AA19494"/>
    </row>
    <row r="19495" spans="24:27" x14ac:dyDescent="0.25">
      <c r="X19495"/>
      <c r="Y19495"/>
      <c r="Z19495"/>
      <c r="AA19495"/>
    </row>
    <row r="19496" spans="24:27" x14ac:dyDescent="0.25">
      <c r="X19496"/>
      <c r="Y19496"/>
      <c r="Z19496"/>
      <c r="AA19496"/>
    </row>
    <row r="19497" spans="24:27" x14ac:dyDescent="0.25">
      <c r="X19497"/>
      <c r="Y19497"/>
      <c r="Z19497"/>
      <c r="AA19497"/>
    </row>
    <row r="19498" spans="24:27" x14ac:dyDescent="0.25">
      <c r="X19498"/>
      <c r="Y19498"/>
      <c r="Z19498"/>
      <c r="AA19498"/>
    </row>
    <row r="19499" spans="24:27" x14ac:dyDescent="0.25">
      <c r="X19499"/>
      <c r="Y19499"/>
      <c r="Z19499"/>
      <c r="AA19499"/>
    </row>
    <row r="19500" spans="24:27" x14ac:dyDescent="0.25">
      <c r="X19500"/>
      <c r="Y19500"/>
      <c r="Z19500"/>
      <c r="AA19500"/>
    </row>
    <row r="19501" spans="24:27" x14ac:dyDescent="0.25">
      <c r="X19501"/>
      <c r="Y19501"/>
      <c r="Z19501"/>
      <c r="AA19501"/>
    </row>
    <row r="19502" spans="24:27" x14ac:dyDescent="0.25">
      <c r="X19502"/>
      <c r="Y19502"/>
      <c r="Z19502"/>
      <c r="AA19502"/>
    </row>
    <row r="19503" spans="24:27" x14ac:dyDescent="0.25">
      <c r="X19503"/>
      <c r="Y19503"/>
      <c r="Z19503"/>
      <c r="AA19503"/>
    </row>
    <row r="19504" spans="24:27" x14ac:dyDescent="0.25">
      <c r="X19504"/>
      <c r="Y19504"/>
      <c r="Z19504"/>
      <c r="AA19504"/>
    </row>
    <row r="19505" spans="24:27" x14ac:dyDescent="0.25">
      <c r="X19505"/>
      <c r="Y19505"/>
      <c r="Z19505"/>
      <c r="AA19505"/>
    </row>
    <row r="19506" spans="24:27" x14ac:dyDescent="0.25">
      <c r="X19506"/>
      <c r="Y19506"/>
      <c r="Z19506"/>
      <c r="AA19506"/>
    </row>
    <row r="19507" spans="24:27" x14ac:dyDescent="0.25">
      <c r="X19507"/>
      <c r="Y19507"/>
      <c r="Z19507"/>
      <c r="AA19507"/>
    </row>
    <row r="19508" spans="24:27" x14ac:dyDescent="0.25">
      <c r="X19508"/>
      <c r="Y19508"/>
      <c r="Z19508"/>
      <c r="AA19508"/>
    </row>
    <row r="19509" spans="24:27" x14ac:dyDescent="0.25">
      <c r="X19509"/>
      <c r="Y19509"/>
      <c r="Z19509"/>
      <c r="AA19509"/>
    </row>
    <row r="19510" spans="24:27" x14ac:dyDescent="0.25">
      <c r="X19510"/>
      <c r="Y19510"/>
      <c r="Z19510"/>
      <c r="AA19510"/>
    </row>
    <row r="19511" spans="24:27" x14ac:dyDescent="0.25">
      <c r="X19511"/>
      <c r="Y19511"/>
      <c r="Z19511"/>
      <c r="AA19511"/>
    </row>
    <row r="19512" spans="24:27" x14ac:dyDescent="0.25">
      <c r="X19512"/>
      <c r="Y19512"/>
      <c r="Z19512"/>
      <c r="AA19512"/>
    </row>
    <row r="19513" spans="24:27" x14ac:dyDescent="0.25">
      <c r="X19513"/>
      <c r="Y19513"/>
      <c r="Z19513"/>
      <c r="AA19513"/>
    </row>
    <row r="19514" spans="24:27" x14ac:dyDescent="0.25">
      <c r="X19514"/>
      <c r="Y19514"/>
      <c r="Z19514"/>
      <c r="AA19514"/>
    </row>
    <row r="19515" spans="24:27" x14ac:dyDescent="0.25">
      <c r="X19515"/>
      <c r="Y19515"/>
      <c r="Z19515"/>
      <c r="AA19515"/>
    </row>
    <row r="19516" spans="24:27" x14ac:dyDescent="0.25">
      <c r="X19516"/>
      <c r="Y19516"/>
      <c r="Z19516"/>
      <c r="AA19516"/>
    </row>
    <row r="19517" spans="24:27" x14ac:dyDescent="0.25">
      <c r="X19517"/>
      <c r="Y19517"/>
      <c r="Z19517"/>
      <c r="AA19517"/>
    </row>
    <row r="19518" spans="24:27" x14ac:dyDescent="0.25">
      <c r="X19518"/>
      <c r="Y19518"/>
      <c r="Z19518"/>
      <c r="AA19518"/>
    </row>
    <row r="19519" spans="24:27" x14ac:dyDescent="0.25">
      <c r="X19519"/>
      <c r="Y19519"/>
      <c r="Z19519"/>
      <c r="AA19519"/>
    </row>
    <row r="19520" spans="24:27" x14ac:dyDescent="0.25">
      <c r="X19520"/>
      <c r="Y19520"/>
      <c r="Z19520"/>
      <c r="AA19520"/>
    </row>
    <row r="19521" spans="24:27" x14ac:dyDescent="0.25">
      <c r="X19521"/>
      <c r="Y19521"/>
      <c r="Z19521"/>
      <c r="AA19521"/>
    </row>
    <row r="19522" spans="24:27" x14ac:dyDescent="0.25">
      <c r="X19522"/>
      <c r="Y19522"/>
      <c r="Z19522"/>
      <c r="AA19522"/>
    </row>
    <row r="19523" spans="24:27" x14ac:dyDescent="0.25">
      <c r="X19523"/>
      <c r="Y19523"/>
      <c r="Z19523"/>
      <c r="AA19523"/>
    </row>
    <row r="19524" spans="24:27" x14ac:dyDescent="0.25">
      <c r="X19524"/>
      <c r="Y19524"/>
      <c r="Z19524"/>
      <c r="AA19524"/>
    </row>
    <row r="19525" spans="24:27" x14ac:dyDescent="0.25">
      <c r="X19525"/>
      <c r="Y19525"/>
      <c r="Z19525"/>
      <c r="AA19525"/>
    </row>
    <row r="19526" spans="24:27" x14ac:dyDescent="0.25">
      <c r="X19526"/>
      <c r="Y19526"/>
      <c r="Z19526"/>
      <c r="AA19526"/>
    </row>
    <row r="19527" spans="24:27" x14ac:dyDescent="0.25">
      <c r="X19527"/>
      <c r="Y19527"/>
      <c r="Z19527"/>
      <c r="AA19527"/>
    </row>
    <row r="19528" spans="24:27" x14ac:dyDescent="0.25">
      <c r="X19528"/>
      <c r="Y19528"/>
      <c r="Z19528"/>
      <c r="AA19528"/>
    </row>
    <row r="19529" spans="24:27" x14ac:dyDescent="0.25">
      <c r="X19529"/>
      <c r="Y19529"/>
      <c r="Z19529"/>
      <c r="AA19529"/>
    </row>
    <row r="19530" spans="24:27" x14ac:dyDescent="0.25">
      <c r="X19530"/>
      <c r="Y19530"/>
      <c r="Z19530"/>
      <c r="AA19530"/>
    </row>
    <row r="19531" spans="24:27" x14ac:dyDescent="0.25">
      <c r="X19531"/>
      <c r="Y19531"/>
      <c r="Z19531"/>
      <c r="AA19531"/>
    </row>
    <row r="19532" spans="24:27" x14ac:dyDescent="0.25">
      <c r="X19532"/>
      <c r="Y19532"/>
      <c r="Z19532"/>
      <c r="AA19532"/>
    </row>
    <row r="19533" spans="24:27" x14ac:dyDescent="0.25">
      <c r="X19533"/>
      <c r="Y19533"/>
      <c r="Z19533"/>
      <c r="AA19533"/>
    </row>
    <row r="19534" spans="24:27" x14ac:dyDescent="0.25">
      <c r="X19534"/>
      <c r="Y19534"/>
      <c r="Z19534"/>
      <c r="AA19534"/>
    </row>
    <row r="19535" spans="24:27" x14ac:dyDescent="0.25">
      <c r="X19535"/>
      <c r="Y19535"/>
      <c r="Z19535"/>
      <c r="AA19535"/>
    </row>
    <row r="19536" spans="24:27" x14ac:dyDescent="0.25">
      <c r="X19536"/>
      <c r="Y19536"/>
      <c r="Z19536"/>
      <c r="AA19536"/>
    </row>
    <row r="19537" spans="24:27" x14ac:dyDescent="0.25">
      <c r="X19537"/>
      <c r="Y19537"/>
      <c r="Z19537"/>
      <c r="AA19537"/>
    </row>
    <row r="19538" spans="24:27" x14ac:dyDescent="0.25">
      <c r="X19538"/>
      <c r="Y19538"/>
      <c r="Z19538"/>
      <c r="AA19538"/>
    </row>
    <row r="19539" spans="24:27" x14ac:dyDescent="0.25">
      <c r="X19539"/>
      <c r="Y19539"/>
      <c r="Z19539"/>
      <c r="AA19539"/>
    </row>
    <row r="19540" spans="24:27" x14ac:dyDescent="0.25">
      <c r="X19540"/>
      <c r="Y19540"/>
      <c r="Z19540"/>
      <c r="AA19540"/>
    </row>
    <row r="19541" spans="24:27" x14ac:dyDescent="0.25">
      <c r="X19541"/>
      <c r="Y19541"/>
      <c r="Z19541"/>
      <c r="AA19541"/>
    </row>
    <row r="19542" spans="24:27" x14ac:dyDescent="0.25">
      <c r="X19542"/>
      <c r="Y19542"/>
      <c r="Z19542"/>
      <c r="AA19542"/>
    </row>
    <row r="19543" spans="24:27" x14ac:dyDescent="0.25">
      <c r="X19543"/>
      <c r="Y19543"/>
      <c r="Z19543"/>
      <c r="AA19543"/>
    </row>
    <row r="19544" spans="24:27" x14ac:dyDescent="0.25">
      <c r="X19544"/>
      <c r="Y19544"/>
      <c r="Z19544"/>
      <c r="AA19544"/>
    </row>
    <row r="19545" spans="24:27" x14ac:dyDescent="0.25">
      <c r="X19545"/>
      <c r="Y19545"/>
      <c r="Z19545"/>
      <c r="AA19545"/>
    </row>
    <row r="19546" spans="24:27" x14ac:dyDescent="0.25">
      <c r="X19546"/>
      <c r="Y19546"/>
      <c r="Z19546"/>
      <c r="AA19546"/>
    </row>
    <row r="19547" spans="24:27" x14ac:dyDescent="0.25">
      <c r="X19547"/>
      <c r="Y19547"/>
      <c r="Z19547"/>
      <c r="AA19547"/>
    </row>
    <row r="19548" spans="24:27" x14ac:dyDescent="0.25">
      <c r="X19548"/>
      <c r="Y19548"/>
      <c r="Z19548"/>
      <c r="AA19548"/>
    </row>
    <row r="19549" spans="24:27" x14ac:dyDescent="0.25">
      <c r="X19549"/>
      <c r="Y19549"/>
      <c r="Z19549"/>
      <c r="AA19549"/>
    </row>
    <row r="19550" spans="24:27" x14ac:dyDescent="0.25">
      <c r="X19550"/>
      <c r="Y19550"/>
      <c r="Z19550"/>
      <c r="AA19550"/>
    </row>
    <row r="19551" spans="24:27" x14ac:dyDescent="0.25">
      <c r="X19551"/>
      <c r="Y19551"/>
      <c r="Z19551"/>
      <c r="AA19551"/>
    </row>
    <row r="19552" spans="24:27" x14ac:dyDescent="0.25">
      <c r="X19552"/>
      <c r="Y19552"/>
      <c r="Z19552"/>
      <c r="AA19552"/>
    </row>
    <row r="19553" spans="24:27" x14ac:dyDescent="0.25">
      <c r="X19553"/>
      <c r="Y19553"/>
      <c r="Z19553"/>
      <c r="AA19553"/>
    </row>
    <row r="19554" spans="24:27" x14ac:dyDescent="0.25">
      <c r="X19554"/>
      <c r="Y19554"/>
      <c r="Z19554"/>
      <c r="AA19554"/>
    </row>
    <row r="19555" spans="24:27" x14ac:dyDescent="0.25">
      <c r="X19555"/>
      <c r="Y19555"/>
      <c r="Z19555"/>
      <c r="AA19555"/>
    </row>
    <row r="19556" spans="24:27" x14ac:dyDescent="0.25">
      <c r="X19556"/>
      <c r="Y19556"/>
      <c r="Z19556"/>
      <c r="AA19556"/>
    </row>
    <row r="19557" spans="24:27" x14ac:dyDescent="0.25">
      <c r="X19557"/>
      <c r="Y19557"/>
      <c r="Z19557"/>
      <c r="AA19557"/>
    </row>
    <row r="19558" spans="24:27" x14ac:dyDescent="0.25">
      <c r="X19558"/>
      <c r="Y19558"/>
      <c r="Z19558"/>
      <c r="AA19558"/>
    </row>
    <row r="19559" spans="24:27" x14ac:dyDescent="0.25">
      <c r="X19559"/>
      <c r="Y19559"/>
      <c r="Z19559"/>
      <c r="AA19559"/>
    </row>
    <row r="19560" spans="24:27" x14ac:dyDescent="0.25">
      <c r="X19560"/>
      <c r="Y19560"/>
      <c r="Z19560"/>
      <c r="AA19560"/>
    </row>
    <row r="19561" spans="24:27" x14ac:dyDescent="0.25">
      <c r="X19561"/>
      <c r="Y19561"/>
      <c r="Z19561"/>
      <c r="AA19561"/>
    </row>
    <row r="19562" spans="24:27" x14ac:dyDescent="0.25">
      <c r="X19562"/>
      <c r="Y19562"/>
      <c r="Z19562"/>
      <c r="AA19562"/>
    </row>
    <row r="19563" spans="24:27" x14ac:dyDescent="0.25">
      <c r="X19563"/>
      <c r="Y19563"/>
      <c r="Z19563"/>
      <c r="AA19563"/>
    </row>
    <row r="19564" spans="24:27" x14ac:dyDescent="0.25">
      <c r="X19564"/>
      <c r="Y19564"/>
      <c r="Z19564"/>
      <c r="AA19564"/>
    </row>
    <row r="19565" spans="24:27" x14ac:dyDescent="0.25">
      <c r="X19565"/>
      <c r="Y19565"/>
      <c r="Z19565"/>
      <c r="AA19565"/>
    </row>
    <row r="19566" spans="24:27" x14ac:dyDescent="0.25">
      <c r="X19566"/>
      <c r="Y19566"/>
      <c r="Z19566"/>
      <c r="AA19566"/>
    </row>
    <row r="19567" spans="24:27" x14ac:dyDescent="0.25">
      <c r="X19567"/>
      <c r="Y19567"/>
      <c r="Z19567"/>
      <c r="AA19567"/>
    </row>
    <row r="19568" spans="24:27" x14ac:dyDescent="0.25">
      <c r="X19568"/>
      <c r="Y19568"/>
      <c r="Z19568"/>
      <c r="AA19568"/>
    </row>
    <row r="19569" spans="24:27" x14ac:dyDescent="0.25">
      <c r="X19569"/>
      <c r="Y19569"/>
      <c r="Z19569"/>
      <c r="AA19569"/>
    </row>
    <row r="19570" spans="24:27" x14ac:dyDescent="0.25">
      <c r="X19570"/>
      <c r="Y19570"/>
      <c r="Z19570"/>
      <c r="AA19570"/>
    </row>
    <row r="19571" spans="24:27" x14ac:dyDescent="0.25">
      <c r="X19571"/>
      <c r="Y19571"/>
      <c r="Z19571"/>
      <c r="AA19571"/>
    </row>
    <row r="19572" spans="24:27" x14ac:dyDescent="0.25">
      <c r="X19572"/>
      <c r="Y19572"/>
      <c r="Z19572"/>
      <c r="AA19572"/>
    </row>
    <row r="19573" spans="24:27" x14ac:dyDescent="0.25">
      <c r="X19573"/>
      <c r="Y19573"/>
      <c r="Z19573"/>
      <c r="AA19573"/>
    </row>
    <row r="19574" spans="24:27" x14ac:dyDescent="0.25">
      <c r="X19574"/>
      <c r="Y19574"/>
      <c r="Z19574"/>
      <c r="AA19574"/>
    </row>
    <row r="19575" spans="24:27" x14ac:dyDescent="0.25">
      <c r="X19575"/>
      <c r="Y19575"/>
      <c r="Z19575"/>
      <c r="AA19575"/>
    </row>
    <row r="19576" spans="24:27" x14ac:dyDescent="0.25">
      <c r="X19576"/>
      <c r="Y19576"/>
      <c r="Z19576"/>
      <c r="AA19576"/>
    </row>
    <row r="19577" spans="24:27" x14ac:dyDescent="0.25">
      <c r="X19577"/>
      <c r="Y19577"/>
      <c r="Z19577"/>
      <c r="AA19577"/>
    </row>
    <row r="19578" spans="24:27" x14ac:dyDescent="0.25">
      <c r="X19578"/>
      <c r="Y19578"/>
      <c r="Z19578"/>
      <c r="AA19578"/>
    </row>
    <row r="19579" spans="24:27" x14ac:dyDescent="0.25">
      <c r="X19579"/>
      <c r="Y19579"/>
      <c r="Z19579"/>
      <c r="AA19579"/>
    </row>
    <row r="19580" spans="24:27" x14ac:dyDescent="0.25">
      <c r="X19580"/>
      <c r="Y19580"/>
      <c r="Z19580"/>
      <c r="AA19580"/>
    </row>
    <row r="19581" spans="24:27" x14ac:dyDescent="0.25">
      <c r="X19581"/>
      <c r="Y19581"/>
      <c r="Z19581"/>
      <c r="AA19581"/>
    </row>
    <row r="19582" spans="24:27" x14ac:dyDescent="0.25">
      <c r="X19582"/>
      <c r="Y19582"/>
      <c r="Z19582"/>
      <c r="AA19582"/>
    </row>
    <row r="19583" spans="24:27" x14ac:dyDescent="0.25">
      <c r="X19583"/>
      <c r="Y19583"/>
      <c r="Z19583"/>
      <c r="AA19583"/>
    </row>
    <row r="19584" spans="24:27" x14ac:dyDescent="0.25">
      <c r="X19584"/>
      <c r="Y19584"/>
      <c r="Z19584"/>
      <c r="AA19584"/>
    </row>
    <row r="19585" spans="24:27" x14ac:dyDescent="0.25">
      <c r="X19585"/>
      <c r="Y19585"/>
      <c r="Z19585"/>
      <c r="AA19585"/>
    </row>
    <row r="19586" spans="24:27" x14ac:dyDescent="0.25">
      <c r="X19586"/>
      <c r="Y19586"/>
      <c r="Z19586"/>
      <c r="AA19586"/>
    </row>
    <row r="19587" spans="24:27" x14ac:dyDescent="0.25">
      <c r="X19587"/>
      <c r="Y19587"/>
      <c r="Z19587"/>
      <c r="AA19587"/>
    </row>
    <row r="19588" spans="24:27" x14ac:dyDescent="0.25">
      <c r="X19588"/>
      <c r="Y19588"/>
      <c r="Z19588"/>
      <c r="AA19588"/>
    </row>
    <row r="19589" spans="24:27" x14ac:dyDescent="0.25">
      <c r="X19589"/>
      <c r="Y19589"/>
      <c r="Z19589"/>
      <c r="AA19589"/>
    </row>
    <row r="19590" spans="24:27" x14ac:dyDescent="0.25">
      <c r="X19590"/>
      <c r="Y19590"/>
      <c r="Z19590"/>
      <c r="AA19590"/>
    </row>
    <row r="19591" spans="24:27" x14ac:dyDescent="0.25">
      <c r="X19591"/>
      <c r="Y19591"/>
      <c r="Z19591"/>
      <c r="AA19591"/>
    </row>
    <row r="19592" spans="24:27" x14ac:dyDescent="0.25">
      <c r="X19592"/>
      <c r="Y19592"/>
      <c r="Z19592"/>
      <c r="AA19592"/>
    </row>
    <row r="19593" spans="24:27" x14ac:dyDescent="0.25">
      <c r="X19593"/>
      <c r="Y19593"/>
      <c r="Z19593"/>
      <c r="AA19593"/>
    </row>
    <row r="19594" spans="24:27" x14ac:dyDescent="0.25">
      <c r="X19594"/>
      <c r="Y19594"/>
      <c r="Z19594"/>
      <c r="AA19594"/>
    </row>
    <row r="19595" spans="24:27" x14ac:dyDescent="0.25">
      <c r="X19595"/>
      <c r="Y19595"/>
      <c r="Z19595"/>
      <c r="AA19595"/>
    </row>
    <row r="19596" spans="24:27" x14ac:dyDescent="0.25">
      <c r="X19596"/>
      <c r="Y19596"/>
      <c r="Z19596"/>
      <c r="AA19596"/>
    </row>
    <row r="19597" spans="24:27" x14ac:dyDescent="0.25">
      <c r="X19597"/>
      <c r="Y19597"/>
      <c r="Z19597"/>
      <c r="AA19597"/>
    </row>
    <row r="19598" spans="24:27" x14ac:dyDescent="0.25">
      <c r="X19598"/>
      <c r="Y19598"/>
      <c r="Z19598"/>
      <c r="AA19598"/>
    </row>
    <row r="19599" spans="24:27" x14ac:dyDescent="0.25">
      <c r="X19599"/>
      <c r="Y19599"/>
      <c r="Z19599"/>
      <c r="AA19599"/>
    </row>
    <row r="19600" spans="24:27" x14ac:dyDescent="0.25">
      <c r="X19600"/>
      <c r="Y19600"/>
      <c r="Z19600"/>
      <c r="AA19600"/>
    </row>
    <row r="19601" spans="24:27" x14ac:dyDescent="0.25">
      <c r="X19601"/>
      <c r="Y19601"/>
      <c r="Z19601"/>
      <c r="AA19601"/>
    </row>
    <row r="19602" spans="24:27" x14ac:dyDescent="0.25">
      <c r="X19602"/>
      <c r="Y19602"/>
      <c r="Z19602"/>
      <c r="AA19602"/>
    </row>
    <row r="19603" spans="24:27" x14ac:dyDescent="0.25">
      <c r="X19603"/>
      <c r="Y19603"/>
      <c r="Z19603"/>
      <c r="AA19603"/>
    </row>
    <row r="19604" spans="24:27" x14ac:dyDescent="0.25">
      <c r="X19604"/>
      <c r="Y19604"/>
      <c r="Z19604"/>
      <c r="AA19604"/>
    </row>
    <row r="19605" spans="24:27" x14ac:dyDescent="0.25">
      <c r="X19605"/>
      <c r="Y19605"/>
      <c r="Z19605"/>
      <c r="AA19605"/>
    </row>
    <row r="19606" spans="24:27" x14ac:dyDescent="0.25">
      <c r="X19606"/>
      <c r="Y19606"/>
      <c r="Z19606"/>
      <c r="AA19606"/>
    </row>
    <row r="19607" spans="24:27" x14ac:dyDescent="0.25">
      <c r="X19607"/>
      <c r="Y19607"/>
      <c r="Z19607"/>
      <c r="AA19607"/>
    </row>
    <row r="19608" spans="24:27" x14ac:dyDescent="0.25">
      <c r="X19608"/>
      <c r="Y19608"/>
      <c r="Z19608"/>
      <c r="AA19608"/>
    </row>
    <row r="19609" spans="24:27" x14ac:dyDescent="0.25">
      <c r="X19609"/>
      <c r="Y19609"/>
      <c r="Z19609"/>
      <c r="AA19609"/>
    </row>
    <row r="19610" spans="24:27" x14ac:dyDescent="0.25">
      <c r="X19610"/>
      <c r="Y19610"/>
      <c r="Z19610"/>
      <c r="AA19610"/>
    </row>
    <row r="19611" spans="24:27" x14ac:dyDescent="0.25">
      <c r="X19611"/>
      <c r="Y19611"/>
      <c r="Z19611"/>
      <c r="AA19611"/>
    </row>
    <row r="19612" spans="24:27" x14ac:dyDescent="0.25">
      <c r="X19612"/>
      <c r="Y19612"/>
      <c r="Z19612"/>
      <c r="AA19612"/>
    </row>
    <row r="19613" spans="24:27" x14ac:dyDescent="0.25">
      <c r="X19613"/>
      <c r="Y19613"/>
      <c r="Z19613"/>
      <c r="AA19613"/>
    </row>
    <row r="19614" spans="24:27" x14ac:dyDescent="0.25">
      <c r="X19614"/>
      <c r="Y19614"/>
      <c r="Z19614"/>
      <c r="AA19614"/>
    </row>
    <row r="19615" spans="24:27" x14ac:dyDescent="0.25">
      <c r="X19615"/>
      <c r="Y19615"/>
      <c r="Z19615"/>
      <c r="AA19615"/>
    </row>
    <row r="19616" spans="24:27" x14ac:dyDescent="0.25">
      <c r="X19616"/>
      <c r="Y19616"/>
      <c r="Z19616"/>
      <c r="AA19616"/>
    </row>
    <row r="19617" spans="24:27" x14ac:dyDescent="0.25">
      <c r="X19617"/>
      <c r="Y19617"/>
      <c r="Z19617"/>
      <c r="AA19617"/>
    </row>
    <row r="19618" spans="24:27" x14ac:dyDescent="0.25">
      <c r="X19618"/>
      <c r="Y19618"/>
      <c r="Z19618"/>
      <c r="AA19618"/>
    </row>
    <row r="19619" spans="24:27" x14ac:dyDescent="0.25">
      <c r="X19619"/>
      <c r="Y19619"/>
      <c r="Z19619"/>
      <c r="AA19619"/>
    </row>
    <row r="19620" spans="24:27" x14ac:dyDescent="0.25">
      <c r="X19620"/>
      <c r="Y19620"/>
      <c r="Z19620"/>
      <c r="AA19620"/>
    </row>
    <row r="19621" spans="24:27" x14ac:dyDescent="0.25">
      <c r="X19621"/>
      <c r="Y19621"/>
      <c r="Z19621"/>
      <c r="AA19621"/>
    </row>
    <row r="19622" spans="24:27" x14ac:dyDescent="0.25">
      <c r="X19622"/>
      <c r="Y19622"/>
      <c r="Z19622"/>
      <c r="AA19622"/>
    </row>
    <row r="19623" spans="24:27" x14ac:dyDescent="0.25">
      <c r="X19623"/>
      <c r="Y19623"/>
      <c r="Z19623"/>
      <c r="AA19623"/>
    </row>
    <row r="19624" spans="24:27" x14ac:dyDescent="0.25">
      <c r="X19624"/>
      <c r="Y19624"/>
      <c r="Z19624"/>
      <c r="AA19624"/>
    </row>
    <row r="19625" spans="24:27" x14ac:dyDescent="0.25">
      <c r="X19625"/>
      <c r="Y19625"/>
      <c r="Z19625"/>
      <c r="AA19625"/>
    </row>
    <row r="19626" spans="24:27" x14ac:dyDescent="0.25">
      <c r="X19626"/>
      <c r="Y19626"/>
      <c r="Z19626"/>
      <c r="AA19626"/>
    </row>
    <row r="19627" spans="24:27" x14ac:dyDescent="0.25">
      <c r="X19627"/>
      <c r="Y19627"/>
      <c r="Z19627"/>
      <c r="AA19627"/>
    </row>
    <row r="19628" spans="24:27" x14ac:dyDescent="0.25">
      <c r="X19628"/>
      <c r="Y19628"/>
      <c r="Z19628"/>
      <c r="AA19628"/>
    </row>
    <row r="19629" spans="24:27" x14ac:dyDescent="0.25">
      <c r="X19629"/>
      <c r="Y19629"/>
      <c r="Z19629"/>
      <c r="AA19629"/>
    </row>
    <row r="19630" spans="24:27" x14ac:dyDescent="0.25">
      <c r="X19630"/>
      <c r="Y19630"/>
      <c r="Z19630"/>
      <c r="AA19630"/>
    </row>
    <row r="19631" spans="24:27" x14ac:dyDescent="0.25">
      <c r="X19631"/>
      <c r="Y19631"/>
      <c r="Z19631"/>
      <c r="AA19631"/>
    </row>
    <row r="19632" spans="24:27" x14ac:dyDescent="0.25">
      <c r="X19632"/>
      <c r="Y19632"/>
      <c r="Z19632"/>
      <c r="AA19632"/>
    </row>
    <row r="19633" spans="24:27" x14ac:dyDescent="0.25">
      <c r="X19633"/>
      <c r="Y19633"/>
      <c r="Z19633"/>
      <c r="AA19633"/>
    </row>
    <row r="19634" spans="24:27" x14ac:dyDescent="0.25">
      <c r="X19634"/>
      <c r="Y19634"/>
      <c r="Z19634"/>
      <c r="AA19634"/>
    </row>
    <row r="19635" spans="24:27" x14ac:dyDescent="0.25">
      <c r="X19635"/>
      <c r="Y19635"/>
      <c r="Z19635"/>
      <c r="AA19635"/>
    </row>
    <row r="19636" spans="24:27" x14ac:dyDescent="0.25">
      <c r="X19636"/>
      <c r="Y19636"/>
      <c r="Z19636"/>
      <c r="AA19636"/>
    </row>
    <row r="19637" spans="24:27" x14ac:dyDescent="0.25">
      <c r="X19637"/>
      <c r="Y19637"/>
      <c r="Z19637"/>
      <c r="AA19637"/>
    </row>
    <row r="19638" spans="24:27" x14ac:dyDescent="0.25">
      <c r="X19638"/>
      <c r="Y19638"/>
      <c r="Z19638"/>
      <c r="AA19638"/>
    </row>
    <row r="19639" spans="24:27" x14ac:dyDescent="0.25">
      <c r="X19639"/>
      <c r="Y19639"/>
      <c r="Z19639"/>
      <c r="AA19639"/>
    </row>
    <row r="19640" spans="24:27" x14ac:dyDescent="0.25">
      <c r="X19640"/>
      <c r="Y19640"/>
      <c r="Z19640"/>
      <c r="AA19640"/>
    </row>
    <row r="19641" spans="24:27" x14ac:dyDescent="0.25">
      <c r="X19641"/>
      <c r="Y19641"/>
      <c r="Z19641"/>
      <c r="AA19641"/>
    </row>
    <row r="19642" spans="24:27" x14ac:dyDescent="0.25">
      <c r="X19642"/>
      <c r="Y19642"/>
      <c r="Z19642"/>
      <c r="AA19642"/>
    </row>
    <row r="19643" spans="24:27" x14ac:dyDescent="0.25">
      <c r="X19643"/>
      <c r="Y19643"/>
      <c r="Z19643"/>
      <c r="AA19643"/>
    </row>
    <row r="19644" spans="24:27" x14ac:dyDescent="0.25">
      <c r="X19644"/>
      <c r="Y19644"/>
      <c r="Z19644"/>
      <c r="AA19644"/>
    </row>
    <row r="19645" spans="24:27" x14ac:dyDescent="0.25">
      <c r="X19645"/>
      <c r="Y19645"/>
      <c r="Z19645"/>
      <c r="AA19645"/>
    </row>
    <row r="19646" spans="24:27" x14ac:dyDescent="0.25">
      <c r="X19646"/>
      <c r="Y19646"/>
      <c r="Z19646"/>
      <c r="AA19646"/>
    </row>
    <row r="19647" spans="24:27" x14ac:dyDescent="0.25">
      <c r="X19647"/>
      <c r="Y19647"/>
      <c r="Z19647"/>
      <c r="AA19647"/>
    </row>
    <row r="19648" spans="24:27" x14ac:dyDescent="0.25">
      <c r="X19648"/>
      <c r="Y19648"/>
      <c r="Z19648"/>
      <c r="AA19648"/>
    </row>
    <row r="19649" spans="24:27" x14ac:dyDescent="0.25">
      <c r="X19649"/>
      <c r="Y19649"/>
      <c r="Z19649"/>
      <c r="AA19649"/>
    </row>
    <row r="19650" spans="24:27" x14ac:dyDescent="0.25">
      <c r="X19650"/>
      <c r="Y19650"/>
      <c r="Z19650"/>
      <c r="AA19650"/>
    </row>
    <row r="19651" spans="24:27" x14ac:dyDescent="0.25">
      <c r="X19651"/>
      <c r="Y19651"/>
      <c r="Z19651"/>
      <c r="AA19651"/>
    </row>
    <row r="19652" spans="24:27" x14ac:dyDescent="0.25">
      <c r="X19652"/>
      <c r="Y19652"/>
      <c r="Z19652"/>
      <c r="AA19652"/>
    </row>
    <row r="19653" spans="24:27" x14ac:dyDescent="0.25">
      <c r="X19653"/>
      <c r="Y19653"/>
      <c r="Z19653"/>
      <c r="AA19653"/>
    </row>
    <row r="19654" spans="24:27" x14ac:dyDescent="0.25">
      <c r="X19654"/>
      <c r="Y19654"/>
      <c r="Z19654"/>
      <c r="AA19654"/>
    </row>
    <row r="19655" spans="24:27" x14ac:dyDescent="0.25">
      <c r="X19655"/>
      <c r="Y19655"/>
      <c r="Z19655"/>
      <c r="AA19655"/>
    </row>
    <row r="19656" spans="24:27" x14ac:dyDescent="0.25">
      <c r="X19656"/>
      <c r="Y19656"/>
      <c r="Z19656"/>
      <c r="AA19656"/>
    </row>
    <row r="19657" spans="24:27" x14ac:dyDescent="0.25">
      <c r="X19657"/>
      <c r="Y19657"/>
      <c r="Z19657"/>
      <c r="AA19657"/>
    </row>
    <row r="19658" spans="24:27" x14ac:dyDescent="0.25">
      <c r="X19658"/>
      <c r="Y19658"/>
      <c r="Z19658"/>
      <c r="AA19658"/>
    </row>
    <row r="19659" spans="24:27" x14ac:dyDescent="0.25">
      <c r="X19659"/>
      <c r="Y19659"/>
      <c r="Z19659"/>
      <c r="AA19659"/>
    </row>
    <row r="19660" spans="24:27" x14ac:dyDescent="0.25">
      <c r="X19660"/>
      <c r="Y19660"/>
      <c r="Z19660"/>
      <c r="AA19660"/>
    </row>
    <row r="19661" spans="24:27" x14ac:dyDescent="0.25">
      <c r="X19661"/>
      <c r="Y19661"/>
      <c r="Z19661"/>
      <c r="AA19661"/>
    </row>
    <row r="19662" spans="24:27" x14ac:dyDescent="0.25">
      <c r="X19662"/>
      <c r="Y19662"/>
      <c r="Z19662"/>
      <c r="AA19662"/>
    </row>
    <row r="19663" spans="24:27" x14ac:dyDescent="0.25">
      <c r="X19663"/>
      <c r="Y19663"/>
      <c r="Z19663"/>
      <c r="AA19663"/>
    </row>
    <row r="19664" spans="24:27" x14ac:dyDescent="0.25">
      <c r="X19664"/>
      <c r="Y19664"/>
      <c r="Z19664"/>
      <c r="AA19664"/>
    </row>
    <row r="19665" spans="24:27" x14ac:dyDescent="0.25">
      <c r="X19665"/>
      <c r="Y19665"/>
      <c r="Z19665"/>
      <c r="AA19665"/>
    </row>
    <row r="19666" spans="24:27" x14ac:dyDescent="0.25">
      <c r="X19666"/>
      <c r="Y19666"/>
      <c r="Z19666"/>
      <c r="AA19666"/>
    </row>
    <row r="19667" spans="24:27" x14ac:dyDescent="0.25">
      <c r="X19667"/>
      <c r="Y19667"/>
      <c r="Z19667"/>
      <c r="AA19667"/>
    </row>
    <row r="19668" spans="24:27" x14ac:dyDescent="0.25">
      <c r="X19668"/>
      <c r="Y19668"/>
      <c r="Z19668"/>
      <c r="AA19668"/>
    </row>
    <row r="19669" spans="24:27" x14ac:dyDescent="0.25">
      <c r="X19669"/>
      <c r="Y19669"/>
      <c r="Z19669"/>
      <c r="AA19669"/>
    </row>
    <row r="19670" spans="24:27" x14ac:dyDescent="0.25">
      <c r="X19670"/>
      <c r="Y19670"/>
      <c r="Z19670"/>
      <c r="AA19670"/>
    </row>
    <row r="19671" spans="24:27" x14ac:dyDescent="0.25">
      <c r="X19671"/>
      <c r="Y19671"/>
      <c r="Z19671"/>
      <c r="AA19671"/>
    </row>
    <row r="19672" spans="24:27" x14ac:dyDescent="0.25">
      <c r="X19672"/>
      <c r="Y19672"/>
      <c r="Z19672"/>
      <c r="AA19672"/>
    </row>
    <row r="19673" spans="24:27" x14ac:dyDescent="0.25">
      <c r="X19673"/>
      <c r="Y19673"/>
      <c r="Z19673"/>
      <c r="AA19673"/>
    </row>
    <row r="19674" spans="24:27" x14ac:dyDescent="0.25">
      <c r="X19674"/>
      <c r="Y19674"/>
      <c r="Z19674"/>
      <c r="AA19674"/>
    </row>
    <row r="19675" spans="24:27" x14ac:dyDescent="0.25">
      <c r="X19675"/>
      <c r="Y19675"/>
      <c r="Z19675"/>
      <c r="AA19675"/>
    </row>
    <row r="19676" spans="24:27" x14ac:dyDescent="0.25">
      <c r="X19676"/>
      <c r="Y19676"/>
      <c r="Z19676"/>
      <c r="AA19676"/>
    </row>
    <row r="19677" spans="24:27" x14ac:dyDescent="0.25">
      <c r="X19677"/>
      <c r="Y19677"/>
      <c r="Z19677"/>
      <c r="AA19677"/>
    </row>
    <row r="19678" spans="24:27" x14ac:dyDescent="0.25">
      <c r="X19678"/>
      <c r="Y19678"/>
      <c r="Z19678"/>
      <c r="AA19678"/>
    </row>
    <row r="19679" spans="24:27" x14ac:dyDescent="0.25">
      <c r="X19679"/>
      <c r="Y19679"/>
      <c r="Z19679"/>
      <c r="AA19679"/>
    </row>
    <row r="19680" spans="24:27" x14ac:dyDescent="0.25">
      <c r="X19680"/>
      <c r="Y19680"/>
      <c r="Z19680"/>
      <c r="AA19680"/>
    </row>
    <row r="19681" spans="24:27" x14ac:dyDescent="0.25">
      <c r="X19681"/>
      <c r="Y19681"/>
      <c r="Z19681"/>
      <c r="AA19681"/>
    </row>
    <row r="19682" spans="24:27" x14ac:dyDescent="0.25">
      <c r="X19682"/>
      <c r="Y19682"/>
      <c r="Z19682"/>
      <c r="AA19682"/>
    </row>
    <row r="19683" spans="24:27" x14ac:dyDescent="0.25">
      <c r="X19683"/>
      <c r="Y19683"/>
      <c r="Z19683"/>
      <c r="AA19683"/>
    </row>
    <row r="19684" spans="24:27" x14ac:dyDescent="0.25">
      <c r="X19684"/>
      <c r="Y19684"/>
      <c r="Z19684"/>
      <c r="AA19684"/>
    </row>
    <row r="19685" spans="24:27" x14ac:dyDescent="0.25">
      <c r="X19685"/>
      <c r="Y19685"/>
      <c r="Z19685"/>
      <c r="AA19685"/>
    </row>
    <row r="19686" spans="24:27" x14ac:dyDescent="0.25">
      <c r="X19686"/>
      <c r="Y19686"/>
      <c r="Z19686"/>
      <c r="AA19686"/>
    </row>
    <row r="19687" spans="24:27" x14ac:dyDescent="0.25">
      <c r="X19687"/>
      <c r="Y19687"/>
      <c r="Z19687"/>
      <c r="AA19687"/>
    </row>
    <row r="19688" spans="24:27" x14ac:dyDescent="0.25">
      <c r="X19688"/>
      <c r="Y19688"/>
      <c r="Z19688"/>
      <c r="AA19688"/>
    </row>
    <row r="19689" spans="24:27" x14ac:dyDescent="0.25">
      <c r="X19689"/>
      <c r="Y19689"/>
      <c r="Z19689"/>
      <c r="AA19689"/>
    </row>
    <row r="19690" spans="24:27" x14ac:dyDescent="0.25">
      <c r="X19690"/>
      <c r="Y19690"/>
      <c r="Z19690"/>
      <c r="AA19690"/>
    </row>
    <row r="19691" spans="24:27" x14ac:dyDescent="0.25">
      <c r="X19691"/>
      <c r="Y19691"/>
      <c r="Z19691"/>
      <c r="AA19691"/>
    </row>
    <row r="19692" spans="24:27" x14ac:dyDescent="0.25">
      <c r="X19692"/>
      <c r="Y19692"/>
      <c r="Z19692"/>
      <c r="AA19692"/>
    </row>
    <row r="19693" spans="24:27" x14ac:dyDescent="0.25">
      <c r="X19693"/>
      <c r="Y19693"/>
      <c r="Z19693"/>
      <c r="AA19693"/>
    </row>
    <row r="19694" spans="24:27" x14ac:dyDescent="0.25">
      <c r="X19694"/>
      <c r="Y19694"/>
      <c r="Z19694"/>
      <c r="AA19694"/>
    </row>
    <row r="19695" spans="24:27" x14ac:dyDescent="0.25">
      <c r="X19695"/>
      <c r="Y19695"/>
      <c r="Z19695"/>
      <c r="AA19695"/>
    </row>
    <row r="19696" spans="24:27" x14ac:dyDescent="0.25">
      <c r="X19696"/>
      <c r="Y19696"/>
      <c r="Z19696"/>
      <c r="AA19696"/>
    </row>
    <row r="19697" spans="24:27" x14ac:dyDescent="0.25">
      <c r="X19697"/>
      <c r="Y19697"/>
      <c r="Z19697"/>
      <c r="AA19697"/>
    </row>
    <row r="19698" spans="24:27" x14ac:dyDescent="0.25">
      <c r="X19698"/>
      <c r="Y19698"/>
      <c r="Z19698"/>
      <c r="AA19698"/>
    </row>
    <row r="19699" spans="24:27" x14ac:dyDescent="0.25">
      <c r="X19699"/>
      <c r="Y19699"/>
      <c r="Z19699"/>
      <c r="AA19699"/>
    </row>
    <row r="19700" spans="24:27" x14ac:dyDescent="0.25">
      <c r="X19700"/>
      <c r="Y19700"/>
      <c r="Z19700"/>
      <c r="AA19700"/>
    </row>
    <row r="19701" spans="24:27" x14ac:dyDescent="0.25">
      <c r="X19701"/>
      <c r="Y19701"/>
      <c r="Z19701"/>
      <c r="AA19701"/>
    </row>
    <row r="19702" spans="24:27" x14ac:dyDescent="0.25">
      <c r="X19702"/>
      <c r="Y19702"/>
      <c r="Z19702"/>
      <c r="AA19702"/>
    </row>
    <row r="19703" spans="24:27" x14ac:dyDescent="0.25">
      <c r="X19703"/>
      <c r="Y19703"/>
      <c r="Z19703"/>
      <c r="AA19703"/>
    </row>
    <row r="19704" spans="24:27" x14ac:dyDescent="0.25">
      <c r="X19704"/>
      <c r="Y19704"/>
      <c r="Z19704"/>
      <c r="AA19704"/>
    </row>
    <row r="19705" spans="24:27" x14ac:dyDescent="0.25">
      <c r="X19705"/>
      <c r="Y19705"/>
      <c r="Z19705"/>
      <c r="AA19705"/>
    </row>
    <row r="19706" spans="24:27" x14ac:dyDescent="0.25">
      <c r="X19706"/>
      <c r="Y19706"/>
      <c r="Z19706"/>
      <c r="AA19706"/>
    </row>
    <row r="19707" spans="24:27" x14ac:dyDescent="0.25">
      <c r="X19707"/>
      <c r="Y19707"/>
      <c r="Z19707"/>
      <c r="AA19707"/>
    </row>
    <row r="19708" spans="24:27" x14ac:dyDescent="0.25">
      <c r="X19708"/>
      <c r="Y19708"/>
      <c r="Z19708"/>
      <c r="AA19708"/>
    </row>
    <row r="19709" spans="24:27" x14ac:dyDescent="0.25">
      <c r="X19709"/>
      <c r="Y19709"/>
      <c r="Z19709"/>
      <c r="AA19709"/>
    </row>
    <row r="19710" spans="24:27" x14ac:dyDescent="0.25">
      <c r="X19710"/>
      <c r="Y19710"/>
      <c r="Z19710"/>
      <c r="AA19710"/>
    </row>
    <row r="19711" spans="24:27" x14ac:dyDescent="0.25">
      <c r="X19711"/>
      <c r="Y19711"/>
      <c r="Z19711"/>
      <c r="AA19711"/>
    </row>
    <row r="19712" spans="24:27" x14ac:dyDescent="0.25">
      <c r="X19712"/>
      <c r="Y19712"/>
      <c r="Z19712"/>
      <c r="AA19712"/>
    </row>
    <row r="19713" spans="24:27" x14ac:dyDescent="0.25">
      <c r="X19713"/>
      <c r="Y19713"/>
      <c r="Z19713"/>
      <c r="AA19713"/>
    </row>
    <row r="19714" spans="24:27" x14ac:dyDescent="0.25">
      <c r="X19714"/>
      <c r="Y19714"/>
      <c r="Z19714"/>
      <c r="AA19714"/>
    </row>
    <row r="19715" spans="24:27" x14ac:dyDescent="0.25">
      <c r="X19715"/>
      <c r="Y19715"/>
      <c r="Z19715"/>
      <c r="AA19715"/>
    </row>
    <row r="19716" spans="24:27" x14ac:dyDescent="0.25">
      <c r="X19716"/>
      <c r="Y19716"/>
      <c r="Z19716"/>
      <c r="AA19716"/>
    </row>
    <row r="19717" spans="24:27" x14ac:dyDescent="0.25">
      <c r="X19717"/>
      <c r="Y19717"/>
      <c r="Z19717"/>
      <c r="AA19717"/>
    </row>
    <row r="19718" spans="24:27" x14ac:dyDescent="0.25">
      <c r="X19718"/>
      <c r="Y19718"/>
      <c r="Z19718"/>
      <c r="AA19718"/>
    </row>
    <row r="19719" spans="24:27" x14ac:dyDescent="0.25">
      <c r="X19719"/>
      <c r="Y19719"/>
      <c r="Z19719"/>
      <c r="AA19719"/>
    </row>
    <row r="19720" spans="24:27" x14ac:dyDescent="0.25">
      <c r="X19720"/>
      <c r="Y19720"/>
      <c r="Z19720"/>
      <c r="AA19720"/>
    </row>
    <row r="19721" spans="24:27" x14ac:dyDescent="0.25">
      <c r="X19721"/>
      <c r="Y19721"/>
      <c r="Z19721"/>
      <c r="AA19721"/>
    </row>
    <row r="19722" spans="24:27" x14ac:dyDescent="0.25">
      <c r="X19722"/>
      <c r="Y19722"/>
      <c r="Z19722"/>
      <c r="AA19722"/>
    </row>
    <row r="19723" spans="24:27" x14ac:dyDescent="0.25">
      <c r="X19723"/>
      <c r="Y19723"/>
      <c r="Z19723"/>
      <c r="AA19723"/>
    </row>
    <row r="19724" spans="24:27" x14ac:dyDescent="0.25">
      <c r="X19724"/>
      <c r="Y19724"/>
      <c r="Z19724"/>
      <c r="AA19724"/>
    </row>
    <row r="19725" spans="24:27" x14ac:dyDescent="0.25">
      <c r="X19725"/>
      <c r="Y19725"/>
      <c r="Z19725"/>
      <c r="AA19725"/>
    </row>
    <row r="19726" spans="24:27" x14ac:dyDescent="0.25">
      <c r="X19726"/>
      <c r="Y19726"/>
      <c r="Z19726"/>
      <c r="AA19726"/>
    </row>
    <row r="19727" spans="24:27" x14ac:dyDescent="0.25">
      <c r="X19727"/>
      <c r="Y19727"/>
      <c r="Z19727"/>
      <c r="AA19727"/>
    </row>
    <row r="19728" spans="24:27" x14ac:dyDescent="0.25">
      <c r="X19728"/>
      <c r="Y19728"/>
      <c r="Z19728"/>
      <c r="AA19728"/>
    </row>
    <row r="19729" spans="24:27" x14ac:dyDescent="0.25">
      <c r="X19729"/>
      <c r="Y19729"/>
      <c r="Z19729"/>
      <c r="AA19729"/>
    </row>
    <row r="19730" spans="24:27" x14ac:dyDescent="0.25">
      <c r="X19730"/>
      <c r="Y19730"/>
      <c r="Z19730"/>
      <c r="AA19730"/>
    </row>
    <row r="19731" spans="24:27" x14ac:dyDescent="0.25">
      <c r="X19731"/>
      <c r="Y19731"/>
      <c r="Z19731"/>
      <c r="AA19731"/>
    </row>
    <row r="19732" spans="24:27" x14ac:dyDescent="0.25">
      <c r="X19732"/>
      <c r="Y19732"/>
      <c r="Z19732"/>
      <c r="AA19732"/>
    </row>
    <row r="19733" spans="24:27" x14ac:dyDescent="0.25">
      <c r="X19733"/>
      <c r="Y19733"/>
      <c r="Z19733"/>
      <c r="AA19733"/>
    </row>
    <row r="19734" spans="24:27" x14ac:dyDescent="0.25">
      <c r="X19734"/>
      <c r="Y19734"/>
      <c r="Z19734"/>
      <c r="AA19734"/>
    </row>
    <row r="19735" spans="24:27" x14ac:dyDescent="0.25">
      <c r="X19735"/>
      <c r="Y19735"/>
      <c r="Z19735"/>
      <c r="AA19735"/>
    </row>
    <row r="19736" spans="24:27" x14ac:dyDescent="0.25">
      <c r="X19736"/>
      <c r="Y19736"/>
      <c r="Z19736"/>
      <c r="AA19736"/>
    </row>
    <row r="19737" spans="24:27" x14ac:dyDescent="0.25">
      <c r="X19737"/>
      <c r="Y19737"/>
      <c r="Z19737"/>
      <c r="AA19737"/>
    </row>
    <row r="19738" spans="24:27" x14ac:dyDescent="0.25">
      <c r="X19738"/>
      <c r="Y19738"/>
      <c r="Z19738"/>
      <c r="AA19738"/>
    </row>
    <row r="19739" spans="24:27" x14ac:dyDescent="0.25">
      <c r="X19739"/>
      <c r="Y19739"/>
      <c r="Z19739"/>
      <c r="AA19739"/>
    </row>
    <row r="19740" spans="24:27" x14ac:dyDescent="0.25">
      <c r="X19740"/>
      <c r="Y19740"/>
      <c r="Z19740"/>
      <c r="AA19740"/>
    </row>
    <row r="19741" spans="24:27" x14ac:dyDescent="0.25">
      <c r="X19741"/>
      <c r="Y19741"/>
      <c r="Z19741"/>
      <c r="AA19741"/>
    </row>
    <row r="19742" spans="24:27" x14ac:dyDescent="0.25">
      <c r="X19742"/>
      <c r="Y19742"/>
      <c r="Z19742"/>
      <c r="AA19742"/>
    </row>
    <row r="19743" spans="24:27" x14ac:dyDescent="0.25">
      <c r="X19743"/>
      <c r="Y19743"/>
      <c r="Z19743"/>
      <c r="AA19743"/>
    </row>
    <row r="19744" spans="24:27" x14ac:dyDescent="0.25">
      <c r="X19744"/>
      <c r="Y19744"/>
      <c r="Z19744"/>
      <c r="AA19744"/>
    </row>
    <row r="19745" spans="24:27" x14ac:dyDescent="0.25">
      <c r="X19745"/>
      <c r="Y19745"/>
      <c r="Z19745"/>
      <c r="AA19745"/>
    </row>
    <row r="19746" spans="24:27" x14ac:dyDescent="0.25">
      <c r="X19746"/>
      <c r="Y19746"/>
      <c r="Z19746"/>
      <c r="AA19746"/>
    </row>
    <row r="19747" spans="24:27" x14ac:dyDescent="0.25">
      <c r="X19747"/>
      <c r="Y19747"/>
      <c r="Z19747"/>
      <c r="AA19747"/>
    </row>
    <row r="19748" spans="24:27" x14ac:dyDescent="0.25">
      <c r="X19748"/>
      <c r="Y19748"/>
      <c r="Z19748"/>
      <c r="AA19748"/>
    </row>
    <row r="19749" spans="24:27" x14ac:dyDescent="0.25">
      <c r="X19749"/>
      <c r="Y19749"/>
      <c r="Z19749"/>
      <c r="AA19749"/>
    </row>
    <row r="19750" spans="24:27" x14ac:dyDescent="0.25">
      <c r="X19750"/>
      <c r="Y19750"/>
      <c r="Z19750"/>
      <c r="AA19750"/>
    </row>
    <row r="19751" spans="24:27" x14ac:dyDescent="0.25">
      <c r="X19751"/>
      <c r="Y19751"/>
      <c r="Z19751"/>
      <c r="AA19751"/>
    </row>
    <row r="19752" spans="24:27" x14ac:dyDescent="0.25">
      <c r="X19752"/>
      <c r="Y19752"/>
      <c r="Z19752"/>
      <c r="AA19752"/>
    </row>
    <row r="19753" spans="24:27" x14ac:dyDescent="0.25">
      <c r="X19753"/>
      <c r="Y19753"/>
      <c r="Z19753"/>
      <c r="AA19753"/>
    </row>
    <row r="19754" spans="24:27" x14ac:dyDescent="0.25">
      <c r="X19754"/>
      <c r="Y19754"/>
      <c r="Z19754"/>
      <c r="AA19754"/>
    </row>
    <row r="19755" spans="24:27" x14ac:dyDescent="0.25">
      <c r="X19755"/>
      <c r="Y19755"/>
      <c r="Z19755"/>
      <c r="AA19755"/>
    </row>
    <row r="19756" spans="24:27" x14ac:dyDescent="0.25">
      <c r="X19756"/>
      <c r="Y19756"/>
      <c r="Z19756"/>
      <c r="AA19756"/>
    </row>
    <row r="19757" spans="24:27" x14ac:dyDescent="0.25">
      <c r="X19757"/>
      <c r="Y19757"/>
      <c r="Z19757"/>
      <c r="AA19757"/>
    </row>
    <row r="19758" spans="24:27" x14ac:dyDescent="0.25">
      <c r="X19758"/>
      <c r="Y19758"/>
      <c r="Z19758"/>
      <c r="AA19758"/>
    </row>
    <row r="19759" spans="24:27" x14ac:dyDescent="0.25">
      <c r="X19759"/>
      <c r="Y19759"/>
      <c r="Z19759"/>
      <c r="AA19759"/>
    </row>
    <row r="19760" spans="24:27" x14ac:dyDescent="0.25">
      <c r="X19760"/>
      <c r="Y19760"/>
      <c r="Z19760"/>
      <c r="AA19760"/>
    </row>
    <row r="19761" spans="24:27" x14ac:dyDescent="0.25">
      <c r="X19761"/>
      <c r="Y19761"/>
      <c r="Z19761"/>
      <c r="AA19761"/>
    </row>
    <row r="19762" spans="24:27" x14ac:dyDescent="0.25">
      <c r="X19762"/>
      <c r="Y19762"/>
      <c r="Z19762"/>
      <c r="AA19762"/>
    </row>
    <row r="19763" spans="24:27" x14ac:dyDescent="0.25">
      <c r="X19763"/>
      <c r="Y19763"/>
      <c r="Z19763"/>
      <c r="AA19763"/>
    </row>
    <row r="19764" spans="24:27" x14ac:dyDescent="0.25">
      <c r="X19764"/>
      <c r="Y19764"/>
      <c r="Z19764"/>
      <c r="AA19764"/>
    </row>
    <row r="19765" spans="24:27" x14ac:dyDescent="0.25">
      <c r="X19765"/>
      <c r="Y19765"/>
      <c r="Z19765"/>
      <c r="AA19765"/>
    </row>
    <row r="19766" spans="24:27" x14ac:dyDescent="0.25">
      <c r="X19766"/>
      <c r="Y19766"/>
      <c r="Z19766"/>
      <c r="AA19766"/>
    </row>
    <row r="19767" spans="24:27" x14ac:dyDescent="0.25">
      <c r="X19767"/>
      <c r="Y19767"/>
      <c r="Z19767"/>
      <c r="AA19767"/>
    </row>
    <row r="19768" spans="24:27" x14ac:dyDescent="0.25">
      <c r="X19768"/>
      <c r="Y19768"/>
      <c r="Z19768"/>
      <c r="AA19768"/>
    </row>
    <row r="19769" spans="24:27" x14ac:dyDescent="0.25">
      <c r="X19769"/>
      <c r="Y19769"/>
      <c r="Z19769"/>
      <c r="AA19769"/>
    </row>
    <row r="19770" spans="24:27" x14ac:dyDescent="0.25">
      <c r="X19770"/>
      <c r="Y19770"/>
      <c r="Z19770"/>
      <c r="AA19770"/>
    </row>
    <row r="19771" spans="24:27" x14ac:dyDescent="0.25">
      <c r="X19771"/>
      <c r="Y19771"/>
      <c r="Z19771"/>
      <c r="AA19771"/>
    </row>
    <row r="19772" spans="24:27" x14ac:dyDescent="0.25">
      <c r="X19772"/>
      <c r="Y19772"/>
      <c r="Z19772"/>
      <c r="AA19772"/>
    </row>
    <row r="19773" spans="24:27" x14ac:dyDescent="0.25">
      <c r="X19773"/>
      <c r="Y19773"/>
      <c r="Z19773"/>
      <c r="AA19773"/>
    </row>
    <row r="19774" spans="24:27" x14ac:dyDescent="0.25">
      <c r="X19774"/>
      <c r="Y19774"/>
      <c r="Z19774"/>
      <c r="AA19774"/>
    </row>
    <row r="19775" spans="24:27" x14ac:dyDescent="0.25">
      <c r="X19775"/>
      <c r="Y19775"/>
      <c r="Z19775"/>
      <c r="AA19775"/>
    </row>
    <row r="19776" spans="24:27" x14ac:dyDescent="0.25">
      <c r="X19776"/>
      <c r="Y19776"/>
      <c r="Z19776"/>
      <c r="AA19776"/>
    </row>
    <row r="19777" spans="24:27" x14ac:dyDescent="0.25">
      <c r="X19777"/>
      <c r="Y19777"/>
      <c r="Z19777"/>
      <c r="AA19777"/>
    </row>
    <row r="19778" spans="24:27" x14ac:dyDescent="0.25">
      <c r="X19778"/>
      <c r="Y19778"/>
      <c r="Z19778"/>
      <c r="AA19778"/>
    </row>
    <row r="19779" spans="24:27" x14ac:dyDescent="0.25">
      <c r="X19779"/>
      <c r="Y19779"/>
      <c r="Z19779"/>
      <c r="AA19779"/>
    </row>
    <row r="19780" spans="24:27" x14ac:dyDescent="0.25">
      <c r="X19780"/>
      <c r="Y19780"/>
      <c r="Z19780"/>
      <c r="AA19780"/>
    </row>
    <row r="19781" spans="24:27" x14ac:dyDescent="0.25">
      <c r="X19781"/>
      <c r="Y19781"/>
      <c r="Z19781"/>
      <c r="AA19781"/>
    </row>
    <row r="19782" spans="24:27" x14ac:dyDescent="0.25">
      <c r="X19782"/>
      <c r="Y19782"/>
      <c r="Z19782"/>
      <c r="AA19782"/>
    </row>
    <row r="19783" spans="24:27" x14ac:dyDescent="0.25">
      <c r="X19783"/>
      <c r="Y19783"/>
      <c r="Z19783"/>
      <c r="AA19783"/>
    </row>
    <row r="19784" spans="24:27" x14ac:dyDescent="0.25">
      <c r="X19784"/>
      <c r="Y19784"/>
      <c r="Z19784"/>
      <c r="AA19784"/>
    </row>
    <row r="19785" spans="24:27" x14ac:dyDescent="0.25">
      <c r="X19785"/>
      <c r="Y19785"/>
      <c r="Z19785"/>
      <c r="AA19785"/>
    </row>
    <row r="19786" spans="24:27" x14ac:dyDescent="0.25">
      <c r="X19786"/>
      <c r="Y19786"/>
      <c r="Z19786"/>
      <c r="AA19786"/>
    </row>
    <row r="19787" spans="24:27" x14ac:dyDescent="0.25">
      <c r="X19787"/>
      <c r="Y19787"/>
      <c r="Z19787"/>
      <c r="AA19787"/>
    </row>
    <row r="19788" spans="24:27" x14ac:dyDescent="0.25">
      <c r="X19788"/>
      <c r="Y19788"/>
      <c r="Z19788"/>
      <c r="AA19788"/>
    </row>
    <row r="19789" spans="24:27" x14ac:dyDescent="0.25">
      <c r="X19789"/>
      <c r="Y19789"/>
      <c r="Z19789"/>
      <c r="AA19789"/>
    </row>
    <row r="19790" spans="24:27" x14ac:dyDescent="0.25">
      <c r="X19790"/>
      <c r="Y19790"/>
      <c r="Z19790"/>
      <c r="AA19790"/>
    </row>
    <row r="19791" spans="24:27" x14ac:dyDescent="0.25">
      <c r="X19791"/>
      <c r="Y19791"/>
      <c r="Z19791"/>
      <c r="AA19791"/>
    </row>
    <row r="19792" spans="24:27" x14ac:dyDescent="0.25">
      <c r="X19792"/>
      <c r="Y19792"/>
      <c r="Z19792"/>
      <c r="AA19792"/>
    </row>
    <row r="19793" spans="24:27" x14ac:dyDescent="0.25">
      <c r="X19793"/>
      <c r="Y19793"/>
      <c r="Z19793"/>
      <c r="AA19793"/>
    </row>
    <row r="19794" spans="24:27" x14ac:dyDescent="0.25">
      <c r="X19794"/>
      <c r="Y19794"/>
      <c r="Z19794"/>
      <c r="AA19794"/>
    </row>
    <row r="19795" spans="24:27" x14ac:dyDescent="0.25">
      <c r="X19795"/>
      <c r="Y19795"/>
      <c r="Z19795"/>
      <c r="AA19795"/>
    </row>
    <row r="19796" spans="24:27" x14ac:dyDescent="0.25">
      <c r="X19796"/>
      <c r="Y19796"/>
      <c r="Z19796"/>
      <c r="AA19796"/>
    </row>
    <row r="19797" spans="24:27" x14ac:dyDescent="0.25">
      <c r="X19797"/>
      <c r="Y19797"/>
      <c r="Z19797"/>
      <c r="AA19797"/>
    </row>
    <row r="19798" spans="24:27" x14ac:dyDescent="0.25">
      <c r="X19798"/>
      <c r="Y19798"/>
      <c r="Z19798"/>
      <c r="AA19798"/>
    </row>
    <row r="19799" spans="24:27" x14ac:dyDescent="0.25">
      <c r="X19799"/>
      <c r="Y19799"/>
      <c r="Z19799"/>
      <c r="AA19799"/>
    </row>
    <row r="19800" spans="24:27" x14ac:dyDescent="0.25">
      <c r="X19800"/>
      <c r="Y19800"/>
      <c r="Z19800"/>
      <c r="AA19800"/>
    </row>
    <row r="19801" spans="24:27" x14ac:dyDescent="0.25">
      <c r="X19801"/>
      <c r="Y19801"/>
      <c r="Z19801"/>
      <c r="AA19801"/>
    </row>
    <row r="19802" spans="24:27" x14ac:dyDescent="0.25">
      <c r="X19802"/>
      <c r="Y19802"/>
      <c r="Z19802"/>
      <c r="AA19802"/>
    </row>
    <row r="19803" spans="24:27" x14ac:dyDescent="0.25">
      <c r="X19803"/>
      <c r="Y19803"/>
      <c r="Z19803"/>
      <c r="AA19803"/>
    </row>
    <row r="19804" spans="24:27" x14ac:dyDescent="0.25">
      <c r="X19804"/>
      <c r="Y19804"/>
      <c r="Z19804"/>
      <c r="AA19804"/>
    </row>
    <row r="19805" spans="24:27" x14ac:dyDescent="0.25">
      <c r="X19805"/>
      <c r="Y19805"/>
      <c r="Z19805"/>
      <c r="AA19805"/>
    </row>
    <row r="19806" spans="24:27" x14ac:dyDescent="0.25">
      <c r="X19806"/>
      <c r="Y19806"/>
      <c r="Z19806"/>
      <c r="AA19806"/>
    </row>
    <row r="19807" spans="24:27" x14ac:dyDescent="0.25">
      <c r="X19807"/>
      <c r="Y19807"/>
      <c r="Z19807"/>
      <c r="AA19807"/>
    </row>
    <row r="19808" spans="24:27" x14ac:dyDescent="0.25">
      <c r="X19808"/>
      <c r="Y19808"/>
      <c r="Z19808"/>
      <c r="AA19808"/>
    </row>
    <row r="19809" spans="24:27" x14ac:dyDescent="0.25">
      <c r="X19809"/>
      <c r="Y19809"/>
      <c r="Z19809"/>
      <c r="AA19809"/>
    </row>
    <row r="19810" spans="24:27" x14ac:dyDescent="0.25">
      <c r="X19810"/>
      <c r="Y19810"/>
      <c r="Z19810"/>
      <c r="AA19810"/>
    </row>
    <row r="19811" spans="24:27" x14ac:dyDescent="0.25">
      <c r="X19811"/>
      <c r="Y19811"/>
      <c r="Z19811"/>
      <c r="AA19811"/>
    </row>
    <row r="19812" spans="24:27" x14ac:dyDescent="0.25">
      <c r="X19812"/>
      <c r="Y19812"/>
      <c r="Z19812"/>
      <c r="AA19812"/>
    </row>
    <row r="19813" spans="24:27" x14ac:dyDescent="0.25">
      <c r="X19813"/>
      <c r="Y19813"/>
      <c r="Z19813"/>
      <c r="AA19813"/>
    </row>
    <row r="19814" spans="24:27" x14ac:dyDescent="0.25">
      <c r="X19814"/>
      <c r="Y19814"/>
      <c r="Z19814"/>
      <c r="AA19814"/>
    </row>
    <row r="19815" spans="24:27" x14ac:dyDescent="0.25">
      <c r="X19815"/>
      <c r="Y19815"/>
      <c r="Z19815"/>
      <c r="AA19815"/>
    </row>
    <row r="19816" spans="24:27" x14ac:dyDescent="0.25">
      <c r="X19816"/>
      <c r="Y19816"/>
      <c r="Z19816"/>
      <c r="AA19816"/>
    </row>
    <row r="19817" spans="24:27" x14ac:dyDescent="0.25">
      <c r="X19817"/>
      <c r="Y19817"/>
      <c r="Z19817"/>
      <c r="AA19817"/>
    </row>
    <row r="19818" spans="24:27" x14ac:dyDescent="0.25">
      <c r="X19818"/>
      <c r="Y19818"/>
      <c r="Z19818"/>
      <c r="AA19818"/>
    </row>
    <row r="19819" spans="24:27" x14ac:dyDescent="0.25">
      <c r="X19819"/>
      <c r="Y19819"/>
      <c r="Z19819"/>
      <c r="AA19819"/>
    </row>
    <row r="19820" spans="24:27" x14ac:dyDescent="0.25">
      <c r="X19820"/>
      <c r="Y19820"/>
      <c r="Z19820"/>
      <c r="AA19820"/>
    </row>
    <row r="19821" spans="24:27" x14ac:dyDescent="0.25">
      <c r="X19821"/>
      <c r="Y19821"/>
      <c r="Z19821"/>
      <c r="AA19821"/>
    </row>
    <row r="19822" spans="24:27" x14ac:dyDescent="0.25">
      <c r="X19822"/>
      <c r="Y19822"/>
      <c r="Z19822"/>
      <c r="AA19822"/>
    </row>
    <row r="19823" spans="24:27" x14ac:dyDescent="0.25">
      <c r="X19823"/>
      <c r="Y19823"/>
      <c r="Z19823"/>
      <c r="AA19823"/>
    </row>
    <row r="19824" spans="24:27" x14ac:dyDescent="0.25">
      <c r="X19824"/>
      <c r="Y19824"/>
      <c r="Z19824"/>
      <c r="AA19824"/>
    </row>
    <row r="19825" spans="24:27" x14ac:dyDescent="0.25">
      <c r="X19825"/>
      <c r="Y19825"/>
      <c r="Z19825"/>
      <c r="AA19825"/>
    </row>
    <row r="19826" spans="24:27" x14ac:dyDescent="0.25">
      <c r="X19826"/>
      <c r="Y19826"/>
      <c r="Z19826"/>
      <c r="AA19826"/>
    </row>
    <row r="19827" spans="24:27" x14ac:dyDescent="0.25">
      <c r="X19827"/>
      <c r="Y19827"/>
      <c r="Z19827"/>
      <c r="AA19827"/>
    </row>
    <row r="19828" spans="24:27" x14ac:dyDescent="0.25">
      <c r="X19828"/>
      <c r="Y19828"/>
      <c r="Z19828"/>
      <c r="AA19828"/>
    </row>
    <row r="19829" spans="24:27" x14ac:dyDescent="0.25">
      <c r="X19829"/>
      <c r="Y19829"/>
      <c r="Z19829"/>
      <c r="AA19829"/>
    </row>
    <row r="19830" spans="24:27" x14ac:dyDescent="0.25">
      <c r="X19830"/>
      <c r="Y19830"/>
      <c r="Z19830"/>
      <c r="AA19830"/>
    </row>
    <row r="19831" spans="24:27" x14ac:dyDescent="0.25">
      <c r="X19831"/>
      <c r="Y19831"/>
      <c r="Z19831"/>
      <c r="AA19831"/>
    </row>
    <row r="19832" spans="24:27" x14ac:dyDescent="0.25">
      <c r="X19832"/>
      <c r="Y19832"/>
      <c r="Z19832"/>
      <c r="AA19832"/>
    </row>
    <row r="19833" spans="24:27" x14ac:dyDescent="0.25">
      <c r="X19833"/>
      <c r="Y19833"/>
      <c r="Z19833"/>
      <c r="AA19833"/>
    </row>
    <row r="19834" spans="24:27" x14ac:dyDescent="0.25">
      <c r="X19834"/>
      <c r="Y19834"/>
      <c r="Z19834"/>
      <c r="AA19834"/>
    </row>
    <row r="19835" spans="24:27" x14ac:dyDescent="0.25">
      <c r="X19835"/>
      <c r="Y19835"/>
      <c r="Z19835"/>
      <c r="AA19835"/>
    </row>
    <row r="19836" spans="24:27" x14ac:dyDescent="0.25">
      <c r="X19836"/>
      <c r="Y19836"/>
      <c r="Z19836"/>
      <c r="AA19836"/>
    </row>
    <row r="19837" spans="24:27" x14ac:dyDescent="0.25">
      <c r="X19837"/>
      <c r="Y19837"/>
      <c r="Z19837"/>
      <c r="AA19837"/>
    </row>
    <row r="19838" spans="24:27" x14ac:dyDescent="0.25">
      <c r="X19838"/>
      <c r="Y19838"/>
      <c r="Z19838"/>
      <c r="AA19838"/>
    </row>
    <row r="19839" spans="24:27" x14ac:dyDescent="0.25">
      <c r="X19839"/>
      <c r="Y19839"/>
      <c r="Z19839"/>
      <c r="AA19839"/>
    </row>
    <row r="19840" spans="24:27" x14ac:dyDescent="0.25">
      <c r="X19840"/>
      <c r="Y19840"/>
      <c r="Z19840"/>
      <c r="AA19840"/>
    </row>
    <row r="19841" spans="24:27" x14ac:dyDescent="0.25">
      <c r="X19841"/>
      <c r="Y19841"/>
      <c r="Z19841"/>
      <c r="AA19841"/>
    </row>
    <row r="19842" spans="24:27" x14ac:dyDescent="0.25">
      <c r="X19842"/>
      <c r="Y19842"/>
      <c r="Z19842"/>
      <c r="AA19842"/>
    </row>
    <row r="19843" spans="24:27" x14ac:dyDescent="0.25">
      <c r="X19843"/>
      <c r="Y19843"/>
      <c r="Z19843"/>
      <c r="AA19843"/>
    </row>
    <row r="19844" spans="24:27" x14ac:dyDescent="0.25">
      <c r="X19844"/>
      <c r="Y19844"/>
      <c r="Z19844"/>
      <c r="AA19844"/>
    </row>
    <row r="19845" spans="24:27" x14ac:dyDescent="0.25">
      <c r="X19845"/>
      <c r="Y19845"/>
      <c r="Z19845"/>
      <c r="AA19845"/>
    </row>
    <row r="19846" spans="24:27" x14ac:dyDescent="0.25">
      <c r="X19846"/>
      <c r="Y19846"/>
      <c r="Z19846"/>
      <c r="AA19846"/>
    </row>
    <row r="19847" spans="24:27" x14ac:dyDescent="0.25">
      <c r="X19847"/>
      <c r="Y19847"/>
      <c r="Z19847"/>
      <c r="AA19847"/>
    </row>
    <row r="19848" spans="24:27" x14ac:dyDescent="0.25">
      <c r="X19848"/>
      <c r="Y19848"/>
      <c r="Z19848"/>
      <c r="AA19848"/>
    </row>
    <row r="19849" spans="24:27" x14ac:dyDescent="0.25">
      <c r="X19849"/>
      <c r="Y19849"/>
      <c r="Z19849"/>
      <c r="AA19849"/>
    </row>
    <row r="19850" spans="24:27" x14ac:dyDescent="0.25">
      <c r="X19850"/>
      <c r="Y19850"/>
      <c r="Z19850"/>
      <c r="AA19850"/>
    </row>
    <row r="19851" spans="24:27" x14ac:dyDescent="0.25">
      <c r="X19851"/>
      <c r="Y19851"/>
      <c r="Z19851"/>
      <c r="AA19851"/>
    </row>
    <row r="19852" spans="24:27" x14ac:dyDescent="0.25">
      <c r="X19852"/>
      <c r="Y19852"/>
      <c r="Z19852"/>
      <c r="AA19852"/>
    </row>
    <row r="19853" spans="24:27" x14ac:dyDescent="0.25">
      <c r="X19853"/>
      <c r="Y19853"/>
      <c r="Z19853"/>
      <c r="AA19853"/>
    </row>
    <row r="19854" spans="24:27" x14ac:dyDescent="0.25">
      <c r="X19854"/>
      <c r="Y19854"/>
      <c r="Z19854"/>
      <c r="AA19854"/>
    </row>
    <row r="19855" spans="24:27" x14ac:dyDescent="0.25">
      <c r="X19855"/>
      <c r="Y19855"/>
      <c r="Z19855"/>
      <c r="AA19855"/>
    </row>
    <row r="19856" spans="24:27" x14ac:dyDescent="0.25">
      <c r="X19856"/>
      <c r="Y19856"/>
      <c r="Z19856"/>
      <c r="AA19856"/>
    </row>
    <row r="19857" spans="24:27" x14ac:dyDescent="0.25">
      <c r="X19857"/>
      <c r="Y19857"/>
      <c r="Z19857"/>
      <c r="AA19857"/>
    </row>
    <row r="19858" spans="24:27" x14ac:dyDescent="0.25">
      <c r="X19858"/>
      <c r="Y19858"/>
      <c r="Z19858"/>
      <c r="AA19858"/>
    </row>
    <row r="19859" spans="24:27" x14ac:dyDescent="0.25">
      <c r="X19859"/>
      <c r="Y19859"/>
      <c r="Z19859"/>
      <c r="AA19859"/>
    </row>
    <row r="19860" spans="24:27" x14ac:dyDescent="0.25">
      <c r="X19860"/>
      <c r="Y19860"/>
      <c r="Z19860"/>
      <c r="AA19860"/>
    </row>
    <row r="19861" spans="24:27" x14ac:dyDescent="0.25">
      <c r="X19861"/>
      <c r="Y19861"/>
      <c r="Z19861"/>
      <c r="AA19861"/>
    </row>
    <row r="19862" spans="24:27" x14ac:dyDescent="0.25">
      <c r="X19862"/>
      <c r="Y19862"/>
      <c r="Z19862"/>
      <c r="AA19862"/>
    </row>
    <row r="19863" spans="24:27" x14ac:dyDescent="0.25">
      <c r="X19863"/>
      <c r="Y19863"/>
      <c r="Z19863"/>
      <c r="AA19863"/>
    </row>
    <row r="19864" spans="24:27" x14ac:dyDescent="0.25">
      <c r="X19864"/>
      <c r="Y19864"/>
      <c r="Z19864"/>
      <c r="AA19864"/>
    </row>
    <row r="19865" spans="24:27" x14ac:dyDescent="0.25">
      <c r="X19865"/>
      <c r="Y19865"/>
      <c r="Z19865"/>
      <c r="AA19865"/>
    </row>
    <row r="19866" spans="24:27" x14ac:dyDescent="0.25">
      <c r="X19866"/>
      <c r="Y19866"/>
      <c r="Z19866"/>
      <c r="AA19866"/>
    </row>
    <row r="19867" spans="24:27" x14ac:dyDescent="0.25">
      <c r="X19867"/>
      <c r="Y19867"/>
      <c r="Z19867"/>
      <c r="AA19867"/>
    </row>
    <row r="19868" spans="24:27" x14ac:dyDescent="0.25">
      <c r="X19868"/>
      <c r="Y19868"/>
      <c r="Z19868"/>
      <c r="AA19868"/>
    </row>
    <row r="19869" spans="24:27" x14ac:dyDescent="0.25">
      <c r="X19869"/>
      <c r="Y19869"/>
      <c r="Z19869"/>
      <c r="AA19869"/>
    </row>
    <row r="19870" spans="24:27" x14ac:dyDescent="0.25">
      <c r="X19870"/>
      <c r="Y19870"/>
      <c r="Z19870"/>
      <c r="AA19870"/>
    </row>
    <row r="19871" spans="24:27" x14ac:dyDescent="0.25">
      <c r="X19871"/>
      <c r="Y19871"/>
      <c r="Z19871"/>
      <c r="AA19871"/>
    </row>
    <row r="19872" spans="24:27" x14ac:dyDescent="0.25">
      <c r="X19872"/>
      <c r="Y19872"/>
      <c r="Z19872"/>
      <c r="AA19872"/>
    </row>
    <row r="19873" spans="24:27" x14ac:dyDescent="0.25">
      <c r="X19873"/>
      <c r="Y19873"/>
      <c r="Z19873"/>
      <c r="AA19873"/>
    </row>
    <row r="19874" spans="24:27" x14ac:dyDescent="0.25">
      <c r="X19874"/>
      <c r="Y19874"/>
      <c r="Z19874"/>
      <c r="AA19874"/>
    </row>
    <row r="19875" spans="24:27" x14ac:dyDescent="0.25">
      <c r="X19875"/>
      <c r="Y19875"/>
      <c r="Z19875"/>
      <c r="AA19875"/>
    </row>
    <row r="19876" spans="24:27" x14ac:dyDescent="0.25">
      <c r="X19876"/>
      <c r="Y19876"/>
      <c r="Z19876"/>
      <c r="AA19876"/>
    </row>
    <row r="19877" spans="24:27" x14ac:dyDescent="0.25">
      <c r="X19877"/>
      <c r="Y19877"/>
      <c r="Z19877"/>
      <c r="AA19877"/>
    </row>
    <row r="19878" spans="24:27" x14ac:dyDescent="0.25">
      <c r="X19878"/>
      <c r="Y19878"/>
      <c r="Z19878"/>
      <c r="AA19878"/>
    </row>
    <row r="19879" spans="24:27" x14ac:dyDescent="0.25">
      <c r="X19879"/>
      <c r="Y19879"/>
      <c r="Z19879"/>
      <c r="AA19879"/>
    </row>
    <row r="19880" spans="24:27" x14ac:dyDescent="0.25">
      <c r="X19880"/>
      <c r="Y19880"/>
      <c r="Z19880"/>
      <c r="AA19880"/>
    </row>
    <row r="19881" spans="24:27" x14ac:dyDescent="0.25">
      <c r="X19881"/>
      <c r="Y19881"/>
      <c r="Z19881"/>
      <c r="AA19881"/>
    </row>
    <row r="19882" spans="24:27" x14ac:dyDescent="0.25">
      <c r="X19882"/>
      <c r="Y19882"/>
      <c r="Z19882"/>
      <c r="AA19882"/>
    </row>
    <row r="19883" spans="24:27" x14ac:dyDescent="0.25">
      <c r="X19883"/>
      <c r="Y19883"/>
      <c r="Z19883"/>
      <c r="AA19883"/>
    </row>
    <row r="19884" spans="24:27" x14ac:dyDescent="0.25">
      <c r="X19884"/>
      <c r="Y19884"/>
      <c r="Z19884"/>
      <c r="AA19884"/>
    </row>
    <row r="19885" spans="24:27" x14ac:dyDescent="0.25">
      <c r="X19885"/>
      <c r="Y19885"/>
      <c r="Z19885"/>
      <c r="AA19885"/>
    </row>
    <row r="19886" spans="24:27" x14ac:dyDescent="0.25">
      <c r="X19886"/>
      <c r="Y19886"/>
      <c r="Z19886"/>
      <c r="AA19886"/>
    </row>
    <row r="19887" spans="24:27" x14ac:dyDescent="0.25">
      <c r="X19887"/>
      <c r="Y19887"/>
      <c r="Z19887"/>
      <c r="AA19887"/>
    </row>
    <row r="19888" spans="24:27" x14ac:dyDescent="0.25">
      <c r="X19888"/>
      <c r="Y19888"/>
      <c r="Z19888"/>
      <c r="AA19888"/>
    </row>
    <row r="19889" spans="24:27" x14ac:dyDescent="0.25">
      <c r="X19889"/>
      <c r="Y19889"/>
      <c r="Z19889"/>
      <c r="AA19889"/>
    </row>
    <row r="19890" spans="24:27" x14ac:dyDescent="0.25">
      <c r="X19890"/>
      <c r="Y19890"/>
      <c r="Z19890"/>
      <c r="AA19890"/>
    </row>
    <row r="19891" spans="24:27" x14ac:dyDescent="0.25">
      <c r="X19891"/>
      <c r="Y19891"/>
      <c r="Z19891"/>
      <c r="AA19891"/>
    </row>
    <row r="19892" spans="24:27" x14ac:dyDescent="0.25">
      <c r="X19892"/>
      <c r="Y19892"/>
      <c r="Z19892"/>
      <c r="AA19892"/>
    </row>
    <row r="19893" spans="24:27" x14ac:dyDescent="0.25">
      <c r="X19893"/>
      <c r="Y19893"/>
      <c r="Z19893"/>
      <c r="AA19893"/>
    </row>
    <row r="19894" spans="24:27" x14ac:dyDescent="0.25">
      <c r="X19894"/>
      <c r="Y19894"/>
      <c r="Z19894"/>
      <c r="AA19894"/>
    </row>
    <row r="19895" spans="24:27" x14ac:dyDescent="0.25">
      <c r="X19895"/>
      <c r="Y19895"/>
      <c r="Z19895"/>
      <c r="AA19895"/>
    </row>
    <row r="19896" spans="24:27" x14ac:dyDescent="0.25">
      <c r="X19896"/>
      <c r="Y19896"/>
      <c r="Z19896"/>
      <c r="AA19896"/>
    </row>
    <row r="19897" spans="24:27" x14ac:dyDescent="0.25">
      <c r="X19897"/>
      <c r="Y19897"/>
      <c r="Z19897"/>
      <c r="AA19897"/>
    </row>
    <row r="19898" spans="24:27" x14ac:dyDescent="0.25">
      <c r="X19898"/>
      <c r="Y19898"/>
      <c r="Z19898"/>
      <c r="AA19898"/>
    </row>
    <row r="19899" spans="24:27" x14ac:dyDescent="0.25">
      <c r="X19899"/>
      <c r="Y19899"/>
      <c r="Z19899"/>
      <c r="AA19899"/>
    </row>
    <row r="19900" spans="24:27" x14ac:dyDescent="0.25">
      <c r="X19900"/>
      <c r="Y19900"/>
      <c r="Z19900"/>
      <c r="AA19900"/>
    </row>
    <row r="19901" spans="24:27" x14ac:dyDescent="0.25">
      <c r="X19901"/>
      <c r="Y19901"/>
      <c r="Z19901"/>
      <c r="AA19901"/>
    </row>
    <row r="19902" spans="24:27" x14ac:dyDescent="0.25">
      <c r="X19902"/>
      <c r="Y19902"/>
      <c r="Z19902"/>
      <c r="AA19902"/>
    </row>
    <row r="19903" spans="24:27" x14ac:dyDescent="0.25">
      <c r="X19903"/>
      <c r="Y19903"/>
      <c r="Z19903"/>
      <c r="AA19903"/>
    </row>
    <row r="19904" spans="24:27" x14ac:dyDescent="0.25">
      <c r="X19904"/>
      <c r="Y19904"/>
      <c r="Z19904"/>
      <c r="AA19904"/>
    </row>
    <row r="19905" spans="24:27" x14ac:dyDescent="0.25">
      <c r="X19905"/>
      <c r="Y19905"/>
      <c r="Z19905"/>
      <c r="AA19905"/>
    </row>
    <row r="19906" spans="24:27" x14ac:dyDescent="0.25">
      <c r="X19906"/>
      <c r="Y19906"/>
      <c r="Z19906"/>
      <c r="AA19906"/>
    </row>
    <row r="19907" spans="24:27" x14ac:dyDescent="0.25">
      <c r="X19907"/>
      <c r="Y19907"/>
      <c r="Z19907"/>
      <c r="AA19907"/>
    </row>
    <row r="19908" spans="24:27" x14ac:dyDescent="0.25">
      <c r="X19908"/>
      <c r="Y19908"/>
      <c r="Z19908"/>
      <c r="AA19908"/>
    </row>
    <row r="19909" spans="24:27" x14ac:dyDescent="0.25">
      <c r="X19909"/>
      <c r="Y19909"/>
      <c r="Z19909"/>
      <c r="AA19909"/>
    </row>
    <row r="19910" spans="24:27" x14ac:dyDescent="0.25">
      <c r="X19910"/>
      <c r="Y19910"/>
      <c r="Z19910"/>
      <c r="AA19910"/>
    </row>
    <row r="19911" spans="24:27" x14ac:dyDescent="0.25">
      <c r="X19911"/>
      <c r="Y19911"/>
      <c r="Z19911"/>
      <c r="AA19911"/>
    </row>
    <row r="19912" spans="24:27" x14ac:dyDescent="0.25">
      <c r="X19912"/>
      <c r="Y19912"/>
      <c r="Z19912"/>
      <c r="AA19912"/>
    </row>
    <row r="19913" spans="24:27" x14ac:dyDescent="0.25">
      <c r="X19913"/>
      <c r="Y19913"/>
      <c r="Z19913"/>
      <c r="AA19913"/>
    </row>
    <row r="19914" spans="24:27" x14ac:dyDescent="0.25">
      <c r="X19914"/>
      <c r="Y19914"/>
      <c r="Z19914"/>
      <c r="AA19914"/>
    </row>
    <row r="19915" spans="24:27" x14ac:dyDescent="0.25">
      <c r="X19915"/>
      <c r="Y19915"/>
      <c r="Z19915"/>
      <c r="AA19915"/>
    </row>
    <row r="19916" spans="24:27" x14ac:dyDescent="0.25">
      <c r="X19916"/>
      <c r="Y19916"/>
      <c r="Z19916"/>
      <c r="AA19916"/>
    </row>
    <row r="19917" spans="24:27" x14ac:dyDescent="0.25">
      <c r="X19917"/>
      <c r="Y19917"/>
      <c r="Z19917"/>
      <c r="AA19917"/>
    </row>
    <row r="19918" spans="24:27" x14ac:dyDescent="0.25">
      <c r="X19918"/>
      <c r="Y19918"/>
      <c r="Z19918"/>
      <c r="AA19918"/>
    </row>
    <row r="19919" spans="24:27" x14ac:dyDescent="0.25">
      <c r="X19919"/>
      <c r="Y19919"/>
      <c r="Z19919"/>
      <c r="AA19919"/>
    </row>
    <row r="19920" spans="24:27" x14ac:dyDescent="0.25">
      <c r="X19920"/>
      <c r="Y19920"/>
      <c r="Z19920"/>
      <c r="AA19920"/>
    </row>
    <row r="19921" spans="24:27" x14ac:dyDescent="0.25">
      <c r="X19921"/>
      <c r="Y19921"/>
      <c r="Z19921"/>
      <c r="AA19921"/>
    </row>
    <row r="19922" spans="24:27" x14ac:dyDescent="0.25">
      <c r="X19922"/>
      <c r="Y19922"/>
      <c r="Z19922"/>
      <c r="AA19922"/>
    </row>
    <row r="19923" spans="24:27" x14ac:dyDescent="0.25">
      <c r="X19923"/>
      <c r="Y19923"/>
      <c r="Z19923"/>
      <c r="AA19923"/>
    </row>
    <row r="19924" spans="24:27" x14ac:dyDescent="0.25">
      <c r="X19924"/>
      <c r="Y19924"/>
      <c r="Z19924"/>
      <c r="AA19924"/>
    </row>
    <row r="19925" spans="24:27" x14ac:dyDescent="0.25">
      <c r="X19925"/>
      <c r="Y19925"/>
      <c r="Z19925"/>
      <c r="AA19925"/>
    </row>
    <row r="19926" spans="24:27" x14ac:dyDescent="0.25">
      <c r="X19926"/>
      <c r="Y19926"/>
      <c r="Z19926"/>
      <c r="AA19926"/>
    </row>
    <row r="19927" spans="24:27" x14ac:dyDescent="0.25">
      <c r="X19927"/>
      <c r="Y19927"/>
      <c r="Z19927"/>
      <c r="AA19927"/>
    </row>
    <row r="19928" spans="24:27" x14ac:dyDescent="0.25">
      <c r="X19928"/>
      <c r="Y19928"/>
      <c r="Z19928"/>
      <c r="AA19928"/>
    </row>
    <row r="19929" spans="24:27" x14ac:dyDescent="0.25">
      <c r="X19929"/>
      <c r="Y19929"/>
      <c r="Z19929"/>
      <c r="AA19929"/>
    </row>
    <row r="19930" spans="24:27" x14ac:dyDescent="0.25">
      <c r="X19930"/>
      <c r="Y19930"/>
      <c r="Z19930"/>
      <c r="AA19930"/>
    </row>
    <row r="19931" spans="24:27" x14ac:dyDescent="0.25">
      <c r="X19931"/>
      <c r="Y19931"/>
      <c r="Z19931"/>
      <c r="AA19931"/>
    </row>
    <row r="19932" spans="24:27" x14ac:dyDescent="0.25">
      <c r="X19932"/>
      <c r="Y19932"/>
      <c r="Z19932"/>
      <c r="AA19932"/>
    </row>
    <row r="19933" spans="24:27" x14ac:dyDescent="0.25">
      <c r="X19933"/>
      <c r="Y19933"/>
      <c r="Z19933"/>
      <c r="AA19933"/>
    </row>
    <row r="19934" spans="24:27" x14ac:dyDescent="0.25">
      <c r="X19934"/>
      <c r="Y19934"/>
      <c r="Z19934"/>
      <c r="AA19934"/>
    </row>
    <row r="19935" spans="24:27" x14ac:dyDescent="0.25">
      <c r="X19935"/>
      <c r="Y19935"/>
      <c r="Z19935"/>
      <c r="AA19935"/>
    </row>
    <row r="19936" spans="24:27" x14ac:dyDescent="0.25">
      <c r="X19936"/>
      <c r="Y19936"/>
      <c r="Z19936"/>
      <c r="AA19936"/>
    </row>
    <row r="19937" spans="24:27" x14ac:dyDescent="0.25">
      <c r="X19937"/>
      <c r="Y19937"/>
      <c r="Z19937"/>
      <c r="AA19937"/>
    </row>
    <row r="19938" spans="24:27" x14ac:dyDescent="0.25">
      <c r="X19938"/>
      <c r="Y19938"/>
      <c r="Z19938"/>
      <c r="AA19938"/>
    </row>
    <row r="19939" spans="24:27" x14ac:dyDescent="0.25">
      <c r="X19939"/>
      <c r="Y19939"/>
      <c r="Z19939"/>
      <c r="AA19939"/>
    </row>
    <row r="19940" spans="24:27" x14ac:dyDescent="0.25">
      <c r="X19940"/>
      <c r="Y19940"/>
      <c r="Z19940"/>
      <c r="AA19940"/>
    </row>
    <row r="19941" spans="24:27" x14ac:dyDescent="0.25">
      <c r="X19941"/>
      <c r="Y19941"/>
      <c r="Z19941"/>
      <c r="AA19941"/>
    </row>
    <row r="19942" spans="24:27" x14ac:dyDescent="0.25">
      <c r="X19942"/>
      <c r="Y19942"/>
      <c r="Z19942"/>
      <c r="AA19942"/>
    </row>
    <row r="19943" spans="24:27" x14ac:dyDescent="0.25">
      <c r="X19943"/>
      <c r="Y19943"/>
      <c r="Z19943"/>
      <c r="AA19943"/>
    </row>
    <row r="19944" spans="24:27" x14ac:dyDescent="0.25">
      <c r="X19944"/>
      <c r="Y19944"/>
      <c r="Z19944"/>
      <c r="AA19944"/>
    </row>
    <row r="19945" spans="24:27" x14ac:dyDescent="0.25">
      <c r="X19945"/>
      <c r="Y19945"/>
      <c r="Z19945"/>
      <c r="AA19945"/>
    </row>
    <row r="19946" spans="24:27" x14ac:dyDescent="0.25">
      <c r="X19946"/>
      <c r="Y19946"/>
      <c r="Z19946"/>
      <c r="AA19946"/>
    </row>
    <row r="19947" spans="24:27" x14ac:dyDescent="0.25">
      <c r="X19947"/>
      <c r="Y19947"/>
      <c r="Z19947"/>
      <c r="AA19947"/>
    </row>
    <row r="19948" spans="24:27" x14ac:dyDescent="0.25">
      <c r="X19948"/>
      <c r="Y19948"/>
      <c r="Z19948"/>
      <c r="AA19948"/>
    </row>
    <row r="19949" spans="24:27" x14ac:dyDescent="0.25">
      <c r="X19949"/>
      <c r="Y19949"/>
      <c r="Z19949"/>
      <c r="AA19949"/>
    </row>
    <row r="19950" spans="24:27" x14ac:dyDescent="0.25">
      <c r="X19950"/>
      <c r="Y19950"/>
      <c r="Z19950"/>
      <c r="AA19950"/>
    </row>
    <row r="19951" spans="24:27" x14ac:dyDescent="0.25">
      <c r="X19951"/>
      <c r="Y19951"/>
      <c r="Z19951"/>
      <c r="AA19951"/>
    </row>
    <row r="19952" spans="24:27" x14ac:dyDescent="0.25">
      <c r="X19952"/>
      <c r="Y19952"/>
      <c r="Z19952"/>
      <c r="AA19952"/>
    </row>
    <row r="19953" spans="24:27" x14ac:dyDescent="0.25">
      <c r="X19953"/>
      <c r="Y19953"/>
      <c r="Z19953"/>
      <c r="AA19953"/>
    </row>
    <row r="19954" spans="24:27" x14ac:dyDescent="0.25">
      <c r="X19954"/>
      <c r="Y19954"/>
      <c r="Z19954"/>
      <c r="AA19954"/>
    </row>
    <row r="19955" spans="24:27" x14ac:dyDescent="0.25">
      <c r="X19955"/>
      <c r="Y19955"/>
      <c r="Z19955"/>
      <c r="AA19955"/>
    </row>
    <row r="19956" spans="24:27" x14ac:dyDescent="0.25">
      <c r="X19956"/>
      <c r="Y19956"/>
      <c r="Z19956"/>
      <c r="AA19956"/>
    </row>
    <row r="19957" spans="24:27" x14ac:dyDescent="0.25">
      <c r="X19957"/>
      <c r="Y19957"/>
      <c r="Z19957"/>
      <c r="AA19957"/>
    </row>
    <row r="19958" spans="24:27" x14ac:dyDescent="0.25">
      <c r="X19958"/>
      <c r="Y19958"/>
      <c r="Z19958"/>
      <c r="AA19958"/>
    </row>
    <row r="19959" spans="24:27" x14ac:dyDescent="0.25">
      <c r="X19959"/>
      <c r="Y19959"/>
      <c r="Z19959"/>
      <c r="AA19959"/>
    </row>
    <row r="19960" spans="24:27" x14ac:dyDescent="0.25">
      <c r="X19960"/>
      <c r="Y19960"/>
      <c r="Z19960"/>
      <c r="AA19960"/>
    </row>
    <row r="19961" spans="24:27" x14ac:dyDescent="0.25">
      <c r="X19961"/>
      <c r="Y19961"/>
      <c r="Z19961"/>
      <c r="AA19961"/>
    </row>
    <row r="19962" spans="24:27" x14ac:dyDescent="0.25">
      <c r="X19962"/>
      <c r="Y19962"/>
      <c r="Z19962"/>
      <c r="AA19962"/>
    </row>
    <row r="19963" spans="24:27" x14ac:dyDescent="0.25">
      <c r="X19963"/>
      <c r="Y19963"/>
      <c r="Z19963"/>
      <c r="AA19963"/>
    </row>
    <row r="19964" spans="24:27" x14ac:dyDescent="0.25">
      <c r="X19964"/>
      <c r="Y19964"/>
      <c r="Z19964"/>
      <c r="AA19964"/>
    </row>
    <row r="19965" spans="24:27" x14ac:dyDescent="0.25">
      <c r="X19965"/>
      <c r="Y19965"/>
      <c r="Z19965"/>
      <c r="AA19965"/>
    </row>
    <row r="19966" spans="24:27" x14ac:dyDescent="0.25">
      <c r="X19966"/>
      <c r="Y19966"/>
      <c r="Z19966"/>
      <c r="AA19966"/>
    </row>
    <row r="19967" spans="24:27" x14ac:dyDescent="0.25">
      <c r="X19967"/>
      <c r="Y19967"/>
      <c r="Z19967"/>
      <c r="AA19967"/>
    </row>
    <row r="19968" spans="24:27" x14ac:dyDescent="0.25">
      <c r="X19968"/>
      <c r="Y19968"/>
      <c r="Z19968"/>
      <c r="AA19968"/>
    </row>
    <row r="19969" spans="24:27" x14ac:dyDescent="0.25">
      <c r="X19969"/>
      <c r="Y19969"/>
      <c r="Z19969"/>
      <c r="AA19969"/>
    </row>
    <row r="19970" spans="24:27" x14ac:dyDescent="0.25">
      <c r="X19970"/>
      <c r="Y19970"/>
      <c r="Z19970"/>
      <c r="AA19970"/>
    </row>
    <row r="19971" spans="24:27" x14ac:dyDescent="0.25">
      <c r="X19971"/>
      <c r="Y19971"/>
      <c r="Z19971"/>
      <c r="AA19971"/>
    </row>
    <row r="19972" spans="24:27" x14ac:dyDescent="0.25">
      <c r="X19972"/>
      <c r="Y19972"/>
      <c r="Z19972"/>
      <c r="AA19972"/>
    </row>
    <row r="19973" spans="24:27" x14ac:dyDescent="0.25">
      <c r="X19973"/>
      <c r="Y19973"/>
      <c r="Z19973"/>
      <c r="AA19973"/>
    </row>
    <row r="19974" spans="24:27" x14ac:dyDescent="0.25">
      <c r="X19974"/>
      <c r="Y19974"/>
      <c r="Z19974"/>
      <c r="AA19974"/>
    </row>
    <row r="19975" spans="24:27" x14ac:dyDescent="0.25">
      <c r="X19975"/>
      <c r="Y19975"/>
      <c r="Z19975"/>
      <c r="AA19975"/>
    </row>
    <row r="19976" spans="24:27" x14ac:dyDescent="0.25">
      <c r="X19976"/>
      <c r="Y19976"/>
      <c r="Z19976"/>
      <c r="AA19976"/>
    </row>
    <row r="19977" spans="24:27" x14ac:dyDescent="0.25">
      <c r="X19977"/>
      <c r="Y19977"/>
      <c r="Z19977"/>
      <c r="AA19977"/>
    </row>
    <row r="19978" spans="24:27" x14ac:dyDescent="0.25">
      <c r="X19978"/>
      <c r="Y19978"/>
      <c r="Z19978"/>
      <c r="AA19978"/>
    </row>
    <row r="19979" spans="24:27" x14ac:dyDescent="0.25">
      <c r="X19979"/>
      <c r="Y19979"/>
      <c r="Z19979"/>
      <c r="AA19979"/>
    </row>
    <row r="19980" spans="24:27" x14ac:dyDescent="0.25">
      <c r="X19980"/>
      <c r="Y19980"/>
      <c r="Z19980"/>
      <c r="AA19980"/>
    </row>
    <row r="19981" spans="24:27" x14ac:dyDescent="0.25">
      <c r="X19981"/>
      <c r="Y19981"/>
      <c r="Z19981"/>
      <c r="AA19981"/>
    </row>
    <row r="19982" spans="24:27" x14ac:dyDescent="0.25">
      <c r="X19982"/>
      <c r="Y19982"/>
      <c r="Z19982"/>
      <c r="AA19982"/>
    </row>
    <row r="19983" spans="24:27" x14ac:dyDescent="0.25">
      <c r="X19983"/>
      <c r="Y19983"/>
      <c r="Z19983"/>
      <c r="AA19983"/>
    </row>
    <row r="19984" spans="24:27" x14ac:dyDescent="0.25">
      <c r="X19984"/>
      <c r="Y19984"/>
      <c r="Z19984"/>
      <c r="AA19984"/>
    </row>
    <row r="19985" spans="24:27" x14ac:dyDescent="0.25">
      <c r="X19985"/>
      <c r="Y19985"/>
      <c r="Z19985"/>
      <c r="AA19985"/>
    </row>
    <row r="19986" spans="24:27" x14ac:dyDescent="0.25">
      <c r="X19986"/>
      <c r="Y19986"/>
      <c r="Z19986"/>
      <c r="AA19986"/>
    </row>
    <row r="19987" spans="24:27" x14ac:dyDescent="0.25">
      <c r="X19987"/>
      <c r="Y19987"/>
      <c r="Z19987"/>
      <c r="AA19987"/>
    </row>
    <row r="19988" spans="24:27" x14ac:dyDescent="0.25">
      <c r="X19988"/>
      <c r="Y19988"/>
      <c r="Z19988"/>
      <c r="AA19988"/>
    </row>
    <row r="19989" spans="24:27" x14ac:dyDescent="0.25">
      <c r="X19989"/>
      <c r="Y19989"/>
      <c r="Z19989"/>
      <c r="AA19989"/>
    </row>
    <row r="19990" spans="24:27" x14ac:dyDescent="0.25">
      <c r="X19990"/>
      <c r="Y19990"/>
      <c r="Z19990"/>
      <c r="AA19990"/>
    </row>
    <row r="19991" spans="24:27" x14ac:dyDescent="0.25">
      <c r="X19991"/>
      <c r="Y19991"/>
      <c r="Z19991"/>
      <c r="AA19991"/>
    </row>
    <row r="19992" spans="24:27" x14ac:dyDescent="0.25">
      <c r="X19992"/>
      <c r="Y19992"/>
      <c r="Z19992"/>
      <c r="AA19992"/>
    </row>
    <row r="19993" spans="24:27" x14ac:dyDescent="0.25">
      <c r="X19993"/>
      <c r="Y19993"/>
      <c r="Z19993"/>
      <c r="AA19993"/>
    </row>
    <row r="19994" spans="24:27" x14ac:dyDescent="0.25">
      <c r="X19994"/>
      <c r="Y19994"/>
      <c r="Z19994"/>
      <c r="AA19994"/>
    </row>
    <row r="19995" spans="24:27" x14ac:dyDescent="0.25">
      <c r="X19995"/>
      <c r="Y19995"/>
      <c r="Z19995"/>
      <c r="AA19995"/>
    </row>
    <row r="19996" spans="24:27" x14ac:dyDescent="0.25">
      <c r="X19996"/>
      <c r="Y19996"/>
      <c r="Z19996"/>
      <c r="AA19996"/>
    </row>
    <row r="19997" spans="24:27" x14ac:dyDescent="0.25">
      <c r="X19997"/>
      <c r="Y19997"/>
      <c r="Z19997"/>
      <c r="AA19997"/>
    </row>
    <row r="19998" spans="24:27" x14ac:dyDescent="0.25">
      <c r="X19998"/>
      <c r="Y19998"/>
      <c r="Z19998"/>
      <c r="AA19998"/>
    </row>
    <row r="19999" spans="24:27" x14ac:dyDescent="0.25">
      <c r="X19999"/>
      <c r="Y19999"/>
      <c r="Z19999"/>
      <c r="AA19999"/>
    </row>
    <row r="20000" spans="24:27" x14ac:dyDescent="0.25">
      <c r="X20000"/>
      <c r="Y20000"/>
      <c r="Z20000"/>
      <c r="AA20000"/>
    </row>
    <row r="20001" spans="24:27" x14ac:dyDescent="0.25">
      <c r="X20001"/>
      <c r="Y20001"/>
      <c r="Z20001"/>
      <c r="AA20001"/>
    </row>
    <row r="20002" spans="24:27" x14ac:dyDescent="0.25">
      <c r="X20002"/>
      <c r="Y20002"/>
      <c r="Z20002"/>
      <c r="AA20002"/>
    </row>
    <row r="20003" spans="24:27" x14ac:dyDescent="0.25">
      <c r="X20003"/>
      <c r="Y20003"/>
      <c r="Z20003"/>
      <c r="AA20003"/>
    </row>
    <row r="20004" spans="24:27" x14ac:dyDescent="0.25">
      <c r="X20004"/>
      <c r="Y20004"/>
      <c r="Z20004"/>
      <c r="AA20004"/>
    </row>
    <row r="20005" spans="24:27" x14ac:dyDescent="0.25">
      <c r="X20005"/>
      <c r="Y20005"/>
      <c r="Z20005"/>
      <c r="AA20005"/>
    </row>
    <row r="20006" spans="24:27" x14ac:dyDescent="0.25">
      <c r="X20006"/>
      <c r="Y20006"/>
      <c r="Z20006"/>
      <c r="AA20006"/>
    </row>
    <row r="20007" spans="24:27" x14ac:dyDescent="0.25">
      <c r="X20007"/>
      <c r="Y20007"/>
      <c r="Z20007"/>
      <c r="AA20007"/>
    </row>
    <row r="20008" spans="24:27" x14ac:dyDescent="0.25">
      <c r="X20008"/>
      <c r="Y20008"/>
      <c r="Z20008"/>
      <c r="AA20008"/>
    </row>
    <row r="20009" spans="24:27" x14ac:dyDescent="0.25">
      <c r="X20009"/>
      <c r="Y20009"/>
      <c r="Z20009"/>
      <c r="AA20009"/>
    </row>
    <row r="20010" spans="24:27" x14ac:dyDescent="0.25">
      <c r="X20010"/>
      <c r="Y20010"/>
      <c r="Z20010"/>
      <c r="AA20010"/>
    </row>
    <row r="20011" spans="24:27" x14ac:dyDescent="0.25">
      <c r="X20011"/>
      <c r="Y20011"/>
      <c r="Z20011"/>
      <c r="AA20011"/>
    </row>
    <row r="20012" spans="24:27" x14ac:dyDescent="0.25">
      <c r="X20012"/>
      <c r="Y20012"/>
      <c r="Z20012"/>
      <c r="AA20012"/>
    </row>
    <row r="20013" spans="24:27" x14ac:dyDescent="0.25">
      <c r="X20013"/>
      <c r="Y20013"/>
      <c r="Z20013"/>
      <c r="AA20013"/>
    </row>
    <row r="20014" spans="24:27" x14ac:dyDescent="0.25">
      <c r="X20014"/>
      <c r="Y20014"/>
      <c r="Z20014"/>
      <c r="AA20014"/>
    </row>
    <row r="20015" spans="24:27" x14ac:dyDescent="0.25">
      <c r="X20015"/>
      <c r="Y20015"/>
      <c r="Z20015"/>
      <c r="AA20015"/>
    </row>
    <row r="20016" spans="24:27" x14ac:dyDescent="0.25">
      <c r="X20016"/>
      <c r="Y20016"/>
      <c r="Z20016"/>
      <c r="AA20016"/>
    </row>
    <row r="20017" spans="24:27" x14ac:dyDescent="0.25">
      <c r="X20017"/>
      <c r="Y20017"/>
      <c r="Z20017"/>
      <c r="AA20017"/>
    </row>
    <row r="20018" spans="24:27" x14ac:dyDescent="0.25">
      <c r="X20018"/>
      <c r="Y20018"/>
      <c r="Z20018"/>
      <c r="AA20018"/>
    </row>
    <row r="20019" spans="24:27" x14ac:dyDescent="0.25">
      <c r="X20019"/>
      <c r="Y20019"/>
      <c r="Z20019"/>
      <c r="AA20019"/>
    </row>
    <row r="20020" spans="24:27" x14ac:dyDescent="0.25">
      <c r="X20020"/>
      <c r="Y20020"/>
      <c r="Z20020"/>
      <c r="AA20020"/>
    </row>
    <row r="20021" spans="24:27" x14ac:dyDescent="0.25">
      <c r="X20021"/>
      <c r="Y20021"/>
      <c r="Z20021"/>
      <c r="AA20021"/>
    </row>
    <row r="20022" spans="24:27" x14ac:dyDescent="0.25">
      <c r="X20022"/>
      <c r="Y20022"/>
      <c r="Z20022"/>
      <c r="AA20022"/>
    </row>
    <row r="20023" spans="24:27" x14ac:dyDescent="0.25">
      <c r="X20023"/>
      <c r="Y20023"/>
      <c r="Z20023"/>
      <c r="AA20023"/>
    </row>
    <row r="20024" spans="24:27" x14ac:dyDescent="0.25">
      <c r="X20024"/>
      <c r="Y20024"/>
      <c r="Z20024"/>
      <c r="AA20024"/>
    </row>
    <row r="20025" spans="24:27" x14ac:dyDescent="0.25">
      <c r="X20025"/>
      <c r="Y20025"/>
      <c r="Z20025"/>
      <c r="AA20025"/>
    </row>
    <row r="20026" spans="24:27" x14ac:dyDescent="0.25">
      <c r="X20026"/>
      <c r="Y20026"/>
      <c r="Z20026"/>
      <c r="AA20026"/>
    </row>
    <row r="20027" spans="24:27" x14ac:dyDescent="0.25">
      <c r="X20027"/>
      <c r="Y20027"/>
      <c r="Z20027"/>
      <c r="AA20027"/>
    </row>
    <row r="20028" spans="24:27" x14ac:dyDescent="0.25">
      <c r="X20028"/>
      <c r="Y20028"/>
      <c r="Z20028"/>
      <c r="AA20028"/>
    </row>
    <row r="20029" spans="24:27" x14ac:dyDescent="0.25">
      <c r="X20029"/>
      <c r="Y20029"/>
      <c r="Z20029"/>
      <c r="AA20029"/>
    </row>
    <row r="20030" spans="24:27" x14ac:dyDescent="0.25">
      <c r="X20030"/>
      <c r="Y20030"/>
      <c r="Z20030"/>
      <c r="AA20030"/>
    </row>
    <row r="20031" spans="24:27" x14ac:dyDescent="0.25">
      <c r="X20031"/>
      <c r="Y20031"/>
      <c r="Z20031"/>
      <c r="AA20031"/>
    </row>
    <row r="20032" spans="24:27" x14ac:dyDescent="0.25">
      <c r="X20032"/>
      <c r="Y20032"/>
      <c r="Z20032"/>
      <c r="AA20032"/>
    </row>
    <row r="20033" spans="24:27" x14ac:dyDescent="0.25">
      <c r="X20033"/>
      <c r="Y20033"/>
      <c r="Z20033"/>
      <c r="AA20033"/>
    </row>
    <row r="20034" spans="24:27" x14ac:dyDescent="0.25">
      <c r="X20034"/>
      <c r="Y20034"/>
      <c r="Z20034"/>
      <c r="AA20034"/>
    </row>
    <row r="20035" spans="24:27" x14ac:dyDescent="0.25">
      <c r="X20035"/>
      <c r="Y20035"/>
      <c r="Z20035"/>
      <c r="AA20035"/>
    </row>
    <row r="20036" spans="24:27" x14ac:dyDescent="0.25">
      <c r="X20036"/>
      <c r="Y20036"/>
      <c r="Z20036"/>
      <c r="AA20036"/>
    </row>
    <row r="20037" spans="24:27" x14ac:dyDescent="0.25">
      <c r="X20037"/>
      <c r="Y20037"/>
      <c r="Z20037"/>
      <c r="AA20037"/>
    </row>
    <row r="20038" spans="24:27" x14ac:dyDescent="0.25">
      <c r="X20038"/>
      <c r="Y20038"/>
      <c r="Z20038"/>
      <c r="AA20038"/>
    </row>
    <row r="20039" spans="24:27" x14ac:dyDescent="0.25">
      <c r="X20039"/>
      <c r="Y20039"/>
      <c r="Z20039"/>
      <c r="AA20039"/>
    </row>
    <row r="20040" spans="24:27" x14ac:dyDescent="0.25">
      <c r="X20040"/>
      <c r="Y20040"/>
      <c r="Z20040"/>
      <c r="AA20040"/>
    </row>
    <row r="20041" spans="24:27" x14ac:dyDescent="0.25">
      <c r="X20041"/>
      <c r="Y20041"/>
      <c r="Z20041"/>
      <c r="AA20041"/>
    </row>
    <row r="20042" spans="24:27" x14ac:dyDescent="0.25">
      <c r="X20042"/>
      <c r="Y20042"/>
      <c r="Z20042"/>
      <c r="AA20042"/>
    </row>
    <row r="20043" spans="24:27" x14ac:dyDescent="0.25">
      <c r="X20043"/>
      <c r="Y20043"/>
      <c r="Z20043"/>
      <c r="AA20043"/>
    </row>
    <row r="20044" spans="24:27" x14ac:dyDescent="0.25">
      <c r="X20044"/>
      <c r="Y20044"/>
      <c r="Z20044"/>
      <c r="AA20044"/>
    </row>
    <row r="20045" spans="24:27" x14ac:dyDescent="0.25">
      <c r="X20045"/>
      <c r="Y20045"/>
      <c r="Z20045"/>
      <c r="AA20045"/>
    </row>
    <row r="20046" spans="24:27" x14ac:dyDescent="0.25">
      <c r="X20046"/>
      <c r="Y20046"/>
      <c r="Z20046"/>
      <c r="AA20046"/>
    </row>
    <row r="20047" spans="24:27" x14ac:dyDescent="0.25">
      <c r="X20047"/>
      <c r="Y20047"/>
      <c r="Z20047"/>
      <c r="AA20047"/>
    </row>
    <row r="20048" spans="24:27" x14ac:dyDescent="0.25">
      <c r="X20048"/>
      <c r="Y20048"/>
      <c r="Z20048"/>
      <c r="AA20048"/>
    </row>
    <row r="20049" spans="24:27" x14ac:dyDescent="0.25">
      <c r="X20049"/>
      <c r="Y20049"/>
      <c r="Z20049"/>
      <c r="AA20049"/>
    </row>
    <row r="20050" spans="24:27" x14ac:dyDescent="0.25">
      <c r="X20050"/>
      <c r="Y20050"/>
      <c r="Z20050"/>
      <c r="AA20050"/>
    </row>
    <row r="20051" spans="24:27" x14ac:dyDescent="0.25">
      <c r="X20051"/>
      <c r="Y20051"/>
      <c r="Z20051"/>
      <c r="AA20051"/>
    </row>
    <row r="20052" spans="24:27" x14ac:dyDescent="0.25">
      <c r="X20052"/>
      <c r="Y20052"/>
      <c r="Z20052"/>
      <c r="AA20052"/>
    </row>
    <row r="20053" spans="24:27" x14ac:dyDescent="0.25">
      <c r="X20053"/>
      <c r="Y20053"/>
      <c r="Z20053"/>
      <c r="AA20053"/>
    </row>
    <row r="20054" spans="24:27" x14ac:dyDescent="0.25">
      <c r="X20054"/>
      <c r="Y20054"/>
      <c r="Z20054"/>
      <c r="AA20054"/>
    </row>
    <row r="20055" spans="24:27" x14ac:dyDescent="0.25">
      <c r="X20055"/>
      <c r="Y20055"/>
      <c r="Z20055"/>
      <c r="AA20055"/>
    </row>
    <row r="20056" spans="24:27" x14ac:dyDescent="0.25">
      <c r="X20056"/>
      <c r="Y20056"/>
      <c r="Z20056"/>
      <c r="AA20056"/>
    </row>
    <row r="20057" spans="24:27" x14ac:dyDescent="0.25">
      <c r="X20057"/>
      <c r="Y20057"/>
      <c r="Z20057"/>
      <c r="AA20057"/>
    </row>
    <row r="20058" spans="24:27" x14ac:dyDescent="0.25">
      <c r="X20058"/>
      <c r="Y20058"/>
      <c r="Z20058"/>
      <c r="AA20058"/>
    </row>
    <row r="20059" spans="24:27" x14ac:dyDescent="0.25">
      <c r="X20059"/>
      <c r="Y20059"/>
      <c r="Z20059"/>
      <c r="AA20059"/>
    </row>
    <row r="20060" spans="24:27" x14ac:dyDescent="0.25">
      <c r="X20060"/>
      <c r="Y20060"/>
      <c r="Z20060"/>
      <c r="AA20060"/>
    </row>
    <row r="20061" spans="24:27" x14ac:dyDescent="0.25">
      <c r="X20061"/>
      <c r="Y20061"/>
      <c r="Z20061"/>
      <c r="AA20061"/>
    </row>
    <row r="20062" spans="24:27" x14ac:dyDescent="0.25">
      <c r="X20062"/>
      <c r="Y20062"/>
      <c r="Z20062"/>
      <c r="AA20062"/>
    </row>
    <row r="20063" spans="24:27" x14ac:dyDescent="0.25">
      <c r="X20063"/>
      <c r="Y20063"/>
      <c r="Z20063"/>
      <c r="AA20063"/>
    </row>
    <row r="20064" spans="24:27" x14ac:dyDescent="0.25">
      <c r="X20064"/>
      <c r="Y20064"/>
      <c r="Z20064"/>
      <c r="AA20064"/>
    </row>
    <row r="20065" spans="24:27" x14ac:dyDescent="0.25">
      <c r="X20065"/>
      <c r="Y20065"/>
      <c r="Z20065"/>
      <c r="AA20065"/>
    </row>
    <row r="20066" spans="24:27" x14ac:dyDescent="0.25">
      <c r="X20066"/>
      <c r="Y20066"/>
      <c r="Z20066"/>
      <c r="AA20066"/>
    </row>
    <row r="20067" spans="24:27" x14ac:dyDescent="0.25">
      <c r="X20067"/>
      <c r="Y20067"/>
      <c r="Z20067"/>
      <c r="AA20067"/>
    </row>
    <row r="20068" spans="24:27" x14ac:dyDescent="0.25">
      <c r="X20068"/>
      <c r="Y20068"/>
      <c r="Z20068"/>
      <c r="AA20068"/>
    </row>
    <row r="20069" spans="24:27" x14ac:dyDescent="0.25">
      <c r="X20069"/>
      <c r="Y20069"/>
      <c r="Z20069"/>
      <c r="AA20069"/>
    </row>
    <row r="20070" spans="24:27" x14ac:dyDescent="0.25">
      <c r="X20070"/>
      <c r="Y20070"/>
      <c r="Z20070"/>
      <c r="AA20070"/>
    </row>
    <row r="20071" spans="24:27" x14ac:dyDescent="0.25">
      <c r="X20071"/>
      <c r="Y20071"/>
      <c r="Z20071"/>
      <c r="AA20071"/>
    </row>
    <row r="20072" spans="24:27" x14ac:dyDescent="0.25">
      <c r="X20072"/>
      <c r="Y20072"/>
      <c r="Z20072"/>
      <c r="AA20072"/>
    </row>
    <row r="20073" spans="24:27" x14ac:dyDescent="0.25">
      <c r="X20073"/>
      <c r="Y20073"/>
      <c r="Z20073"/>
      <c r="AA20073"/>
    </row>
    <row r="20074" spans="24:27" x14ac:dyDescent="0.25">
      <c r="X20074"/>
      <c r="Y20074"/>
      <c r="Z20074"/>
      <c r="AA20074"/>
    </row>
    <row r="20075" spans="24:27" x14ac:dyDescent="0.25">
      <c r="X20075"/>
      <c r="Y20075"/>
      <c r="Z20075"/>
      <c r="AA20075"/>
    </row>
    <row r="20076" spans="24:27" x14ac:dyDescent="0.25">
      <c r="X20076"/>
      <c r="Y20076"/>
      <c r="Z20076"/>
      <c r="AA20076"/>
    </row>
    <row r="20077" spans="24:27" x14ac:dyDescent="0.25">
      <c r="X20077"/>
      <c r="Y20077"/>
      <c r="Z20077"/>
      <c r="AA20077"/>
    </row>
    <row r="20078" spans="24:27" x14ac:dyDescent="0.25">
      <c r="X20078"/>
      <c r="Y20078"/>
      <c r="Z20078"/>
      <c r="AA20078"/>
    </row>
    <row r="20079" spans="24:27" x14ac:dyDescent="0.25">
      <c r="X20079"/>
      <c r="Y20079"/>
      <c r="Z20079"/>
      <c r="AA20079"/>
    </row>
    <row r="20080" spans="24:27" x14ac:dyDescent="0.25">
      <c r="X20080"/>
      <c r="Y20080"/>
      <c r="Z20080"/>
      <c r="AA20080"/>
    </row>
    <row r="20081" spans="24:27" x14ac:dyDescent="0.25">
      <c r="X20081"/>
      <c r="Y20081"/>
      <c r="Z20081"/>
      <c r="AA20081"/>
    </row>
    <row r="20082" spans="24:27" x14ac:dyDescent="0.25">
      <c r="X20082"/>
      <c r="Y20082"/>
      <c r="Z20082"/>
      <c r="AA20082"/>
    </row>
    <row r="20083" spans="24:27" x14ac:dyDescent="0.25">
      <c r="X20083"/>
      <c r="Y20083"/>
      <c r="Z20083"/>
      <c r="AA20083"/>
    </row>
    <row r="20084" spans="24:27" x14ac:dyDescent="0.25">
      <c r="X20084"/>
      <c r="Y20084"/>
      <c r="Z20084"/>
      <c r="AA20084"/>
    </row>
    <row r="20085" spans="24:27" x14ac:dyDescent="0.25">
      <c r="X20085"/>
      <c r="Y20085"/>
      <c r="Z20085"/>
      <c r="AA20085"/>
    </row>
    <row r="20086" spans="24:27" x14ac:dyDescent="0.25">
      <c r="X20086"/>
      <c r="Y20086"/>
      <c r="Z20086"/>
      <c r="AA20086"/>
    </row>
    <row r="20087" spans="24:27" x14ac:dyDescent="0.25">
      <c r="X20087"/>
      <c r="Y20087"/>
      <c r="Z20087"/>
      <c r="AA20087"/>
    </row>
    <row r="20088" spans="24:27" x14ac:dyDescent="0.25">
      <c r="X20088"/>
      <c r="Y20088"/>
      <c r="Z20088"/>
      <c r="AA20088"/>
    </row>
    <row r="20089" spans="24:27" x14ac:dyDescent="0.25">
      <c r="X20089"/>
      <c r="Y20089"/>
      <c r="Z20089"/>
      <c r="AA20089"/>
    </row>
    <row r="20090" spans="24:27" x14ac:dyDescent="0.25">
      <c r="X20090"/>
      <c r="Y20090"/>
      <c r="Z20090"/>
      <c r="AA20090"/>
    </row>
    <row r="20091" spans="24:27" x14ac:dyDescent="0.25">
      <c r="X20091"/>
      <c r="Y20091"/>
      <c r="Z20091"/>
      <c r="AA20091"/>
    </row>
    <row r="20092" spans="24:27" x14ac:dyDescent="0.25">
      <c r="X20092"/>
      <c r="Y20092"/>
      <c r="Z20092"/>
      <c r="AA20092"/>
    </row>
    <row r="20093" spans="24:27" x14ac:dyDescent="0.25">
      <c r="X20093"/>
      <c r="Y20093"/>
      <c r="Z20093"/>
      <c r="AA20093"/>
    </row>
    <row r="20094" spans="24:27" x14ac:dyDescent="0.25">
      <c r="X20094"/>
      <c r="Y20094"/>
      <c r="Z20094"/>
      <c r="AA20094"/>
    </row>
    <row r="20095" spans="24:27" x14ac:dyDescent="0.25">
      <c r="X20095"/>
      <c r="Y20095"/>
      <c r="Z20095"/>
      <c r="AA20095"/>
    </row>
    <row r="20096" spans="24:27" x14ac:dyDescent="0.25">
      <c r="X20096"/>
      <c r="Y20096"/>
      <c r="Z20096"/>
      <c r="AA20096"/>
    </row>
    <row r="20097" spans="24:27" x14ac:dyDescent="0.25">
      <c r="X20097"/>
      <c r="Y20097"/>
      <c r="Z20097"/>
      <c r="AA20097"/>
    </row>
    <row r="20098" spans="24:27" x14ac:dyDescent="0.25">
      <c r="X20098"/>
      <c r="Y20098"/>
      <c r="Z20098"/>
      <c r="AA20098"/>
    </row>
    <row r="20099" spans="24:27" x14ac:dyDescent="0.25">
      <c r="X20099"/>
      <c r="Y20099"/>
      <c r="Z20099"/>
      <c r="AA20099"/>
    </row>
    <row r="20100" spans="24:27" x14ac:dyDescent="0.25">
      <c r="X20100"/>
      <c r="Y20100"/>
      <c r="Z20100"/>
      <c r="AA20100"/>
    </row>
    <row r="20101" spans="24:27" x14ac:dyDescent="0.25">
      <c r="X20101"/>
      <c r="Y20101"/>
      <c r="Z20101"/>
      <c r="AA20101"/>
    </row>
    <row r="20102" spans="24:27" x14ac:dyDescent="0.25">
      <c r="X20102"/>
      <c r="Y20102"/>
      <c r="Z20102"/>
      <c r="AA20102"/>
    </row>
    <row r="20103" spans="24:27" x14ac:dyDescent="0.25">
      <c r="X20103"/>
      <c r="Y20103"/>
      <c r="Z20103"/>
      <c r="AA20103"/>
    </row>
    <row r="20104" spans="24:27" x14ac:dyDescent="0.25">
      <c r="X20104"/>
      <c r="Y20104"/>
      <c r="Z20104"/>
      <c r="AA20104"/>
    </row>
    <row r="20105" spans="24:27" x14ac:dyDescent="0.25">
      <c r="X20105"/>
      <c r="Y20105"/>
      <c r="Z20105"/>
      <c r="AA20105"/>
    </row>
    <row r="20106" spans="24:27" x14ac:dyDescent="0.25">
      <c r="X20106"/>
      <c r="Y20106"/>
      <c r="Z20106"/>
      <c r="AA20106"/>
    </row>
    <row r="20107" spans="24:27" x14ac:dyDescent="0.25">
      <c r="X20107"/>
      <c r="Y20107"/>
      <c r="Z20107"/>
      <c r="AA20107"/>
    </row>
    <row r="20108" spans="24:27" x14ac:dyDescent="0.25">
      <c r="X20108"/>
      <c r="Y20108"/>
      <c r="Z20108"/>
      <c r="AA20108"/>
    </row>
    <row r="20109" spans="24:27" x14ac:dyDescent="0.25">
      <c r="X20109"/>
      <c r="Y20109"/>
      <c r="Z20109"/>
      <c r="AA20109"/>
    </row>
    <row r="20110" spans="24:27" x14ac:dyDescent="0.25">
      <c r="X20110"/>
      <c r="Y20110"/>
      <c r="Z20110"/>
      <c r="AA20110"/>
    </row>
    <row r="20111" spans="24:27" x14ac:dyDescent="0.25">
      <c r="X20111"/>
      <c r="Y20111"/>
      <c r="Z20111"/>
      <c r="AA20111"/>
    </row>
    <row r="20112" spans="24:27" x14ac:dyDescent="0.25">
      <c r="X20112"/>
      <c r="Y20112"/>
      <c r="Z20112"/>
      <c r="AA20112"/>
    </row>
    <row r="20113" spans="24:27" x14ac:dyDescent="0.25">
      <c r="X20113"/>
      <c r="Y20113"/>
      <c r="Z20113"/>
      <c r="AA20113"/>
    </row>
    <row r="20114" spans="24:27" x14ac:dyDescent="0.25">
      <c r="X20114"/>
      <c r="Y20114"/>
      <c r="Z20114"/>
      <c r="AA20114"/>
    </row>
    <row r="20115" spans="24:27" x14ac:dyDescent="0.25">
      <c r="X20115"/>
      <c r="Y20115"/>
      <c r="Z20115"/>
      <c r="AA20115"/>
    </row>
    <row r="20116" spans="24:27" x14ac:dyDescent="0.25">
      <c r="X20116"/>
      <c r="Y20116"/>
      <c r="Z20116"/>
      <c r="AA20116"/>
    </row>
    <row r="20117" spans="24:27" x14ac:dyDescent="0.25">
      <c r="X20117"/>
      <c r="Y20117"/>
      <c r="Z20117"/>
      <c r="AA20117"/>
    </row>
    <row r="20118" spans="24:27" x14ac:dyDescent="0.25">
      <c r="X20118"/>
      <c r="Y20118"/>
      <c r="Z20118"/>
      <c r="AA20118"/>
    </row>
    <row r="20119" spans="24:27" x14ac:dyDescent="0.25">
      <c r="X20119"/>
      <c r="Y20119"/>
      <c r="Z20119"/>
      <c r="AA20119"/>
    </row>
    <row r="20120" spans="24:27" x14ac:dyDescent="0.25">
      <c r="X20120"/>
      <c r="Y20120"/>
      <c r="Z20120"/>
      <c r="AA20120"/>
    </row>
    <row r="20121" spans="24:27" x14ac:dyDescent="0.25">
      <c r="X20121"/>
      <c r="Y20121"/>
      <c r="Z20121"/>
      <c r="AA20121"/>
    </row>
    <row r="20122" spans="24:27" x14ac:dyDescent="0.25">
      <c r="X20122"/>
      <c r="Y20122"/>
      <c r="Z20122"/>
      <c r="AA20122"/>
    </row>
    <row r="20123" spans="24:27" x14ac:dyDescent="0.25">
      <c r="X20123"/>
      <c r="Y20123"/>
      <c r="Z20123"/>
      <c r="AA20123"/>
    </row>
    <row r="20124" spans="24:27" x14ac:dyDescent="0.25">
      <c r="X20124"/>
      <c r="Y20124"/>
      <c r="Z20124"/>
      <c r="AA20124"/>
    </row>
    <row r="20125" spans="24:27" x14ac:dyDescent="0.25">
      <c r="X20125"/>
      <c r="Y20125"/>
      <c r="Z20125"/>
      <c r="AA20125"/>
    </row>
    <row r="20126" spans="24:27" x14ac:dyDescent="0.25">
      <c r="X20126"/>
      <c r="Y20126"/>
      <c r="Z20126"/>
      <c r="AA20126"/>
    </row>
    <row r="20127" spans="24:27" x14ac:dyDescent="0.25">
      <c r="X20127"/>
      <c r="Y20127"/>
      <c r="Z20127"/>
      <c r="AA20127"/>
    </row>
    <row r="20128" spans="24:27" x14ac:dyDescent="0.25">
      <c r="X20128"/>
      <c r="Y20128"/>
      <c r="Z20128"/>
      <c r="AA20128"/>
    </row>
    <row r="20129" spans="24:27" x14ac:dyDescent="0.25">
      <c r="X20129"/>
      <c r="Y20129"/>
      <c r="Z20129"/>
      <c r="AA20129"/>
    </row>
    <row r="20130" spans="24:27" x14ac:dyDescent="0.25">
      <c r="X20130"/>
      <c r="Y20130"/>
      <c r="Z20130"/>
      <c r="AA20130"/>
    </row>
    <row r="20131" spans="24:27" x14ac:dyDescent="0.25">
      <c r="X20131"/>
      <c r="Y20131"/>
      <c r="Z20131"/>
      <c r="AA20131"/>
    </row>
    <row r="20132" spans="24:27" x14ac:dyDescent="0.25">
      <c r="X20132"/>
      <c r="Y20132"/>
      <c r="Z20132"/>
      <c r="AA20132"/>
    </row>
    <row r="20133" spans="24:27" x14ac:dyDescent="0.25">
      <c r="X20133"/>
      <c r="Y20133"/>
      <c r="Z20133"/>
      <c r="AA20133"/>
    </row>
    <row r="20134" spans="24:27" x14ac:dyDescent="0.25">
      <c r="X20134"/>
      <c r="Y20134"/>
      <c r="Z20134"/>
      <c r="AA20134"/>
    </row>
    <row r="20135" spans="24:27" x14ac:dyDescent="0.25">
      <c r="X20135"/>
      <c r="Y20135"/>
      <c r="Z20135"/>
      <c r="AA20135"/>
    </row>
    <row r="20136" spans="24:27" x14ac:dyDescent="0.25">
      <c r="X20136"/>
      <c r="Y20136"/>
      <c r="Z20136"/>
      <c r="AA20136"/>
    </row>
    <row r="20137" spans="24:27" x14ac:dyDescent="0.25">
      <c r="X20137"/>
      <c r="Y20137"/>
      <c r="Z20137"/>
      <c r="AA20137"/>
    </row>
    <row r="20138" spans="24:27" x14ac:dyDescent="0.25">
      <c r="X20138"/>
      <c r="Y20138"/>
      <c r="Z20138"/>
      <c r="AA20138"/>
    </row>
    <row r="20139" spans="24:27" x14ac:dyDescent="0.25">
      <c r="X20139"/>
      <c r="Y20139"/>
      <c r="Z20139"/>
      <c r="AA20139"/>
    </row>
    <row r="20140" spans="24:27" x14ac:dyDescent="0.25">
      <c r="X20140"/>
      <c r="Y20140"/>
      <c r="Z20140"/>
      <c r="AA20140"/>
    </row>
    <row r="20141" spans="24:27" x14ac:dyDescent="0.25">
      <c r="X20141"/>
      <c r="Y20141"/>
      <c r="Z20141"/>
      <c r="AA20141"/>
    </row>
    <row r="20142" spans="24:27" x14ac:dyDescent="0.25">
      <c r="X20142"/>
      <c r="Y20142"/>
      <c r="Z20142"/>
      <c r="AA20142"/>
    </row>
    <row r="20143" spans="24:27" x14ac:dyDescent="0.25">
      <c r="X20143"/>
      <c r="Y20143"/>
      <c r="Z20143"/>
      <c r="AA20143"/>
    </row>
    <row r="20144" spans="24:27" x14ac:dyDescent="0.25">
      <c r="X20144"/>
      <c r="Y20144"/>
      <c r="Z20144"/>
      <c r="AA20144"/>
    </row>
    <row r="20145" spans="24:27" x14ac:dyDescent="0.25">
      <c r="X20145"/>
      <c r="Y20145"/>
      <c r="Z20145"/>
      <c r="AA20145"/>
    </row>
    <row r="20146" spans="24:27" x14ac:dyDescent="0.25">
      <c r="X20146"/>
      <c r="Y20146"/>
      <c r="Z20146"/>
      <c r="AA20146"/>
    </row>
    <row r="20147" spans="24:27" x14ac:dyDescent="0.25">
      <c r="X20147"/>
      <c r="Y20147"/>
      <c r="Z20147"/>
      <c r="AA20147"/>
    </row>
    <row r="20148" spans="24:27" x14ac:dyDescent="0.25">
      <c r="X20148"/>
      <c r="Y20148"/>
      <c r="Z20148"/>
      <c r="AA20148"/>
    </row>
    <row r="20149" spans="24:27" x14ac:dyDescent="0.25">
      <c r="X20149"/>
      <c r="Y20149"/>
      <c r="Z20149"/>
      <c r="AA20149"/>
    </row>
    <row r="20150" spans="24:27" x14ac:dyDescent="0.25">
      <c r="X20150"/>
      <c r="Y20150"/>
      <c r="Z20150"/>
      <c r="AA20150"/>
    </row>
    <row r="20151" spans="24:27" x14ac:dyDescent="0.25">
      <c r="X20151"/>
      <c r="Y20151"/>
      <c r="Z20151"/>
      <c r="AA20151"/>
    </row>
    <row r="20152" spans="24:27" x14ac:dyDescent="0.25">
      <c r="X20152"/>
      <c r="Y20152"/>
      <c r="Z20152"/>
      <c r="AA20152"/>
    </row>
    <row r="20153" spans="24:27" x14ac:dyDescent="0.25">
      <c r="X20153"/>
      <c r="Y20153"/>
      <c r="Z20153"/>
      <c r="AA20153"/>
    </row>
    <row r="20154" spans="24:27" x14ac:dyDescent="0.25">
      <c r="X20154"/>
      <c r="Y20154"/>
      <c r="Z20154"/>
      <c r="AA20154"/>
    </row>
    <row r="20155" spans="24:27" x14ac:dyDescent="0.25">
      <c r="X20155"/>
      <c r="Y20155"/>
      <c r="Z20155"/>
      <c r="AA20155"/>
    </row>
    <row r="20156" spans="24:27" x14ac:dyDescent="0.25">
      <c r="X20156"/>
      <c r="Y20156"/>
      <c r="Z20156"/>
      <c r="AA20156"/>
    </row>
    <row r="20157" spans="24:27" x14ac:dyDescent="0.25">
      <c r="X20157"/>
      <c r="Y20157"/>
      <c r="Z20157"/>
      <c r="AA20157"/>
    </row>
    <row r="20158" spans="24:27" x14ac:dyDescent="0.25">
      <c r="X20158"/>
      <c r="Y20158"/>
      <c r="Z20158"/>
      <c r="AA20158"/>
    </row>
    <row r="20159" spans="24:27" x14ac:dyDescent="0.25">
      <c r="X20159"/>
      <c r="Y20159"/>
      <c r="Z20159"/>
      <c r="AA20159"/>
    </row>
    <row r="20160" spans="24:27" x14ac:dyDescent="0.25">
      <c r="X20160"/>
      <c r="Y20160"/>
      <c r="Z20160"/>
      <c r="AA20160"/>
    </row>
    <row r="20161" spans="24:27" x14ac:dyDescent="0.25">
      <c r="X20161"/>
      <c r="Y20161"/>
      <c r="Z20161"/>
      <c r="AA20161"/>
    </row>
    <row r="20162" spans="24:27" x14ac:dyDescent="0.25">
      <c r="X20162"/>
      <c r="Y20162"/>
      <c r="Z20162"/>
      <c r="AA20162"/>
    </row>
    <row r="20163" spans="24:27" x14ac:dyDescent="0.25">
      <c r="X20163"/>
      <c r="Y20163"/>
      <c r="Z20163"/>
      <c r="AA20163"/>
    </row>
    <row r="20164" spans="24:27" x14ac:dyDescent="0.25">
      <c r="X20164"/>
      <c r="Y20164"/>
      <c r="Z20164"/>
      <c r="AA20164"/>
    </row>
    <row r="20165" spans="24:27" x14ac:dyDescent="0.25">
      <c r="X20165"/>
      <c r="Y20165"/>
      <c r="Z20165"/>
      <c r="AA20165"/>
    </row>
    <row r="20166" spans="24:27" x14ac:dyDescent="0.25">
      <c r="X20166"/>
      <c r="Y20166"/>
      <c r="Z20166"/>
      <c r="AA20166"/>
    </row>
    <row r="20167" spans="24:27" x14ac:dyDescent="0.25">
      <c r="X20167"/>
      <c r="Y20167"/>
      <c r="Z20167"/>
      <c r="AA20167"/>
    </row>
    <row r="20168" spans="24:27" x14ac:dyDescent="0.25">
      <c r="X20168"/>
      <c r="Y20168"/>
      <c r="Z20168"/>
      <c r="AA20168"/>
    </row>
    <row r="20169" spans="24:27" x14ac:dyDescent="0.25">
      <c r="X20169"/>
      <c r="Y20169"/>
      <c r="Z20169"/>
      <c r="AA20169"/>
    </row>
    <row r="20170" spans="24:27" x14ac:dyDescent="0.25">
      <c r="X20170"/>
      <c r="Y20170"/>
      <c r="Z20170"/>
      <c r="AA20170"/>
    </row>
    <row r="20171" spans="24:27" x14ac:dyDescent="0.25">
      <c r="X20171"/>
      <c r="Y20171"/>
      <c r="Z20171"/>
      <c r="AA20171"/>
    </row>
    <row r="20172" spans="24:27" x14ac:dyDescent="0.25">
      <c r="X20172"/>
      <c r="Y20172"/>
      <c r="Z20172"/>
      <c r="AA20172"/>
    </row>
    <row r="20173" spans="24:27" x14ac:dyDescent="0.25">
      <c r="X20173"/>
      <c r="Y20173"/>
      <c r="Z20173"/>
      <c r="AA20173"/>
    </row>
    <row r="20174" spans="24:27" x14ac:dyDescent="0.25">
      <c r="X20174"/>
      <c r="Y20174"/>
      <c r="Z20174"/>
      <c r="AA20174"/>
    </row>
    <row r="20175" spans="24:27" x14ac:dyDescent="0.25">
      <c r="X20175"/>
      <c r="Y20175"/>
      <c r="Z20175"/>
      <c r="AA20175"/>
    </row>
    <row r="20176" spans="24:27" x14ac:dyDescent="0.25">
      <c r="X20176"/>
      <c r="Y20176"/>
      <c r="Z20176"/>
      <c r="AA20176"/>
    </row>
    <row r="20177" spans="24:27" x14ac:dyDescent="0.25">
      <c r="X20177"/>
      <c r="Y20177"/>
      <c r="Z20177"/>
      <c r="AA20177"/>
    </row>
    <row r="20178" spans="24:27" x14ac:dyDescent="0.25">
      <c r="X20178"/>
      <c r="Y20178"/>
      <c r="Z20178"/>
      <c r="AA20178"/>
    </row>
    <row r="20179" spans="24:27" x14ac:dyDescent="0.25">
      <c r="X20179"/>
      <c r="Y20179"/>
      <c r="Z20179"/>
      <c r="AA20179"/>
    </row>
    <row r="20180" spans="24:27" x14ac:dyDescent="0.25">
      <c r="X20180"/>
      <c r="Y20180"/>
      <c r="Z20180"/>
      <c r="AA20180"/>
    </row>
    <row r="20181" spans="24:27" x14ac:dyDescent="0.25">
      <c r="X20181"/>
      <c r="Y20181"/>
      <c r="Z20181"/>
      <c r="AA20181"/>
    </row>
    <row r="20182" spans="24:27" x14ac:dyDescent="0.25">
      <c r="X20182"/>
      <c r="Y20182"/>
      <c r="Z20182"/>
      <c r="AA20182"/>
    </row>
    <row r="20183" spans="24:27" x14ac:dyDescent="0.25">
      <c r="X20183"/>
      <c r="Y20183"/>
      <c r="Z20183"/>
      <c r="AA20183"/>
    </row>
    <row r="20184" spans="24:27" x14ac:dyDescent="0.25">
      <c r="X20184"/>
      <c r="Y20184"/>
      <c r="Z20184"/>
      <c r="AA20184"/>
    </row>
    <row r="20185" spans="24:27" x14ac:dyDescent="0.25">
      <c r="X20185"/>
      <c r="Y20185"/>
      <c r="Z20185"/>
      <c r="AA20185"/>
    </row>
    <row r="20186" spans="24:27" x14ac:dyDescent="0.25">
      <c r="X20186"/>
      <c r="Y20186"/>
      <c r="Z20186"/>
      <c r="AA20186"/>
    </row>
    <row r="20187" spans="24:27" x14ac:dyDescent="0.25">
      <c r="X20187"/>
      <c r="Y20187"/>
      <c r="Z20187"/>
      <c r="AA20187"/>
    </row>
    <row r="20188" spans="24:27" x14ac:dyDescent="0.25">
      <c r="X20188"/>
      <c r="Y20188"/>
      <c r="Z20188"/>
      <c r="AA20188"/>
    </row>
    <row r="20189" spans="24:27" x14ac:dyDescent="0.25">
      <c r="X20189"/>
      <c r="Y20189"/>
      <c r="Z20189"/>
      <c r="AA20189"/>
    </row>
    <row r="20190" spans="24:27" x14ac:dyDescent="0.25">
      <c r="X20190"/>
      <c r="Y20190"/>
      <c r="Z20190"/>
      <c r="AA20190"/>
    </row>
    <row r="20191" spans="24:27" x14ac:dyDescent="0.25">
      <c r="X20191"/>
      <c r="Y20191"/>
      <c r="Z20191"/>
      <c r="AA20191"/>
    </row>
    <row r="20192" spans="24:27" x14ac:dyDescent="0.25">
      <c r="X20192"/>
      <c r="Y20192"/>
      <c r="Z20192"/>
      <c r="AA20192"/>
    </row>
    <row r="20193" spans="24:27" x14ac:dyDescent="0.25">
      <c r="X20193"/>
      <c r="Y20193"/>
      <c r="Z20193"/>
      <c r="AA20193"/>
    </row>
    <row r="20194" spans="24:27" x14ac:dyDescent="0.25">
      <c r="X20194"/>
      <c r="Y20194"/>
      <c r="Z20194"/>
      <c r="AA20194"/>
    </row>
    <row r="20195" spans="24:27" x14ac:dyDescent="0.25">
      <c r="X20195"/>
      <c r="Y20195"/>
      <c r="Z20195"/>
      <c r="AA20195"/>
    </row>
    <row r="20196" spans="24:27" x14ac:dyDescent="0.25">
      <c r="X20196"/>
      <c r="Y20196"/>
      <c r="Z20196"/>
      <c r="AA20196"/>
    </row>
    <row r="20197" spans="24:27" x14ac:dyDescent="0.25">
      <c r="X20197"/>
      <c r="Y20197"/>
      <c r="Z20197"/>
      <c r="AA20197"/>
    </row>
    <row r="20198" spans="24:27" x14ac:dyDescent="0.25">
      <c r="X20198"/>
      <c r="Y20198"/>
      <c r="Z20198"/>
      <c r="AA20198"/>
    </row>
    <row r="20199" spans="24:27" x14ac:dyDescent="0.25">
      <c r="X20199"/>
      <c r="Y20199"/>
      <c r="Z20199"/>
      <c r="AA20199"/>
    </row>
    <row r="20200" spans="24:27" x14ac:dyDescent="0.25">
      <c r="X20200"/>
      <c r="Y20200"/>
      <c r="Z20200"/>
      <c r="AA20200"/>
    </row>
    <row r="20201" spans="24:27" x14ac:dyDescent="0.25">
      <c r="X20201"/>
      <c r="Y20201"/>
      <c r="Z20201"/>
      <c r="AA20201"/>
    </row>
    <row r="20202" spans="24:27" x14ac:dyDescent="0.25">
      <c r="X20202"/>
      <c r="Y20202"/>
      <c r="Z20202"/>
      <c r="AA20202"/>
    </row>
    <row r="20203" spans="24:27" x14ac:dyDescent="0.25">
      <c r="X20203"/>
      <c r="Y20203"/>
      <c r="Z20203"/>
      <c r="AA20203"/>
    </row>
    <row r="20204" spans="24:27" x14ac:dyDescent="0.25">
      <c r="X20204"/>
      <c r="Y20204"/>
      <c r="Z20204"/>
      <c r="AA20204"/>
    </row>
    <row r="20205" spans="24:27" x14ac:dyDescent="0.25">
      <c r="X20205"/>
      <c r="Y20205"/>
      <c r="Z20205"/>
      <c r="AA20205"/>
    </row>
    <row r="20206" spans="24:27" x14ac:dyDescent="0.25">
      <c r="X20206"/>
      <c r="Y20206"/>
      <c r="Z20206"/>
      <c r="AA20206"/>
    </row>
    <row r="20207" spans="24:27" x14ac:dyDescent="0.25">
      <c r="X20207"/>
      <c r="Y20207"/>
      <c r="Z20207"/>
      <c r="AA20207"/>
    </row>
    <row r="20208" spans="24:27" x14ac:dyDescent="0.25">
      <c r="X20208"/>
      <c r="Y20208"/>
      <c r="Z20208"/>
      <c r="AA20208"/>
    </row>
    <row r="20209" spans="24:27" x14ac:dyDescent="0.25">
      <c r="X20209"/>
      <c r="Y20209"/>
      <c r="Z20209"/>
      <c r="AA20209"/>
    </row>
    <row r="20210" spans="24:27" x14ac:dyDescent="0.25">
      <c r="X20210"/>
      <c r="Y20210"/>
      <c r="Z20210"/>
      <c r="AA20210"/>
    </row>
    <row r="20211" spans="24:27" x14ac:dyDescent="0.25">
      <c r="X20211"/>
      <c r="Y20211"/>
      <c r="Z20211"/>
      <c r="AA20211"/>
    </row>
    <row r="20212" spans="24:27" x14ac:dyDescent="0.25">
      <c r="X20212"/>
      <c r="Y20212"/>
      <c r="Z20212"/>
      <c r="AA20212"/>
    </row>
    <row r="20213" spans="24:27" x14ac:dyDescent="0.25">
      <c r="X20213"/>
      <c r="Y20213"/>
      <c r="Z20213"/>
      <c r="AA20213"/>
    </row>
    <row r="20214" spans="24:27" x14ac:dyDescent="0.25">
      <c r="X20214"/>
      <c r="Y20214"/>
      <c r="Z20214"/>
      <c r="AA20214"/>
    </row>
    <row r="20215" spans="24:27" x14ac:dyDescent="0.25">
      <c r="X20215"/>
      <c r="Y20215"/>
      <c r="Z20215"/>
      <c r="AA20215"/>
    </row>
    <row r="20216" spans="24:27" x14ac:dyDescent="0.25">
      <c r="X20216"/>
      <c r="Y20216"/>
      <c r="Z20216"/>
      <c r="AA20216"/>
    </row>
    <row r="20217" spans="24:27" x14ac:dyDescent="0.25">
      <c r="X20217"/>
      <c r="Y20217"/>
      <c r="Z20217"/>
      <c r="AA20217"/>
    </row>
    <row r="20218" spans="24:27" x14ac:dyDescent="0.25">
      <c r="X20218"/>
      <c r="Y20218"/>
      <c r="Z20218"/>
      <c r="AA20218"/>
    </row>
    <row r="20219" spans="24:27" x14ac:dyDescent="0.25">
      <c r="X20219"/>
      <c r="Y20219"/>
      <c r="Z20219"/>
      <c r="AA20219"/>
    </row>
    <row r="20220" spans="24:27" x14ac:dyDescent="0.25">
      <c r="X20220"/>
      <c r="Y20220"/>
      <c r="Z20220"/>
      <c r="AA20220"/>
    </row>
    <row r="20221" spans="24:27" x14ac:dyDescent="0.25">
      <c r="X20221"/>
      <c r="Y20221"/>
      <c r="Z20221"/>
      <c r="AA20221"/>
    </row>
    <row r="20222" spans="24:27" x14ac:dyDescent="0.25">
      <c r="X20222"/>
      <c r="Y20222"/>
      <c r="Z20222"/>
      <c r="AA20222"/>
    </row>
    <row r="20223" spans="24:27" x14ac:dyDescent="0.25">
      <c r="X20223"/>
      <c r="Y20223"/>
      <c r="Z20223"/>
      <c r="AA20223"/>
    </row>
    <row r="20224" spans="24:27" x14ac:dyDescent="0.25">
      <c r="X20224"/>
      <c r="Y20224"/>
      <c r="Z20224"/>
      <c r="AA20224"/>
    </row>
    <row r="20225" spans="24:27" x14ac:dyDescent="0.25">
      <c r="X20225"/>
      <c r="Y20225"/>
      <c r="Z20225"/>
      <c r="AA20225"/>
    </row>
    <row r="20226" spans="24:27" x14ac:dyDescent="0.25">
      <c r="X20226"/>
      <c r="Y20226"/>
      <c r="Z20226"/>
      <c r="AA20226"/>
    </row>
    <row r="20227" spans="24:27" x14ac:dyDescent="0.25">
      <c r="X20227"/>
      <c r="Y20227"/>
      <c r="Z20227"/>
      <c r="AA20227"/>
    </row>
    <row r="20228" spans="24:27" x14ac:dyDescent="0.25">
      <c r="X20228"/>
      <c r="Y20228"/>
      <c r="Z20228"/>
      <c r="AA20228"/>
    </row>
    <row r="20229" spans="24:27" x14ac:dyDescent="0.25">
      <c r="X20229"/>
      <c r="Y20229"/>
      <c r="Z20229"/>
      <c r="AA20229"/>
    </row>
    <row r="20230" spans="24:27" x14ac:dyDescent="0.25">
      <c r="X20230"/>
      <c r="Y20230"/>
      <c r="Z20230"/>
      <c r="AA20230"/>
    </row>
    <row r="20231" spans="24:27" x14ac:dyDescent="0.25">
      <c r="X20231"/>
      <c r="Y20231"/>
      <c r="Z20231"/>
      <c r="AA20231"/>
    </row>
    <row r="20232" spans="24:27" x14ac:dyDescent="0.25">
      <c r="X20232"/>
      <c r="Y20232"/>
      <c r="Z20232"/>
      <c r="AA20232"/>
    </row>
    <row r="20233" spans="24:27" x14ac:dyDescent="0.25">
      <c r="X20233"/>
      <c r="Y20233"/>
      <c r="Z20233"/>
      <c r="AA20233"/>
    </row>
    <row r="20234" spans="24:27" x14ac:dyDescent="0.25">
      <c r="X20234"/>
      <c r="Y20234"/>
      <c r="Z20234"/>
      <c r="AA20234"/>
    </row>
    <row r="20235" spans="24:27" x14ac:dyDescent="0.25">
      <c r="X20235"/>
      <c r="Y20235"/>
      <c r="Z20235"/>
      <c r="AA20235"/>
    </row>
    <row r="20236" spans="24:27" x14ac:dyDescent="0.25">
      <c r="X20236"/>
      <c r="Y20236"/>
      <c r="Z20236"/>
      <c r="AA20236"/>
    </row>
    <row r="20237" spans="24:27" x14ac:dyDescent="0.25">
      <c r="X20237"/>
      <c r="Y20237"/>
      <c r="Z20237"/>
      <c r="AA20237"/>
    </row>
    <row r="20238" spans="24:27" x14ac:dyDescent="0.25">
      <c r="X20238"/>
      <c r="Y20238"/>
      <c r="Z20238"/>
      <c r="AA20238"/>
    </row>
    <row r="20239" spans="24:27" x14ac:dyDescent="0.25">
      <c r="X20239"/>
      <c r="Y20239"/>
      <c r="Z20239"/>
      <c r="AA20239"/>
    </row>
    <row r="20240" spans="24:27" x14ac:dyDescent="0.25">
      <c r="X20240"/>
      <c r="Y20240"/>
      <c r="Z20240"/>
      <c r="AA20240"/>
    </row>
    <row r="20241" spans="24:27" x14ac:dyDescent="0.25">
      <c r="X20241"/>
      <c r="Y20241"/>
      <c r="Z20241"/>
      <c r="AA20241"/>
    </row>
    <row r="20242" spans="24:27" x14ac:dyDescent="0.25">
      <c r="X20242"/>
      <c r="Y20242"/>
      <c r="Z20242"/>
      <c r="AA20242"/>
    </row>
    <row r="20243" spans="24:27" x14ac:dyDescent="0.25">
      <c r="X20243"/>
      <c r="Y20243"/>
      <c r="Z20243"/>
      <c r="AA20243"/>
    </row>
    <row r="20244" spans="24:27" x14ac:dyDescent="0.25">
      <c r="X20244"/>
      <c r="Y20244"/>
      <c r="Z20244"/>
      <c r="AA20244"/>
    </row>
    <row r="20245" spans="24:27" x14ac:dyDescent="0.25">
      <c r="X20245"/>
      <c r="Y20245"/>
      <c r="Z20245"/>
      <c r="AA20245"/>
    </row>
    <row r="20246" spans="24:27" x14ac:dyDescent="0.25">
      <c r="X20246"/>
      <c r="Y20246"/>
      <c r="Z20246"/>
      <c r="AA20246"/>
    </row>
    <row r="20247" spans="24:27" x14ac:dyDescent="0.25">
      <c r="X20247"/>
      <c r="Y20247"/>
      <c r="Z20247"/>
      <c r="AA20247"/>
    </row>
    <row r="20248" spans="24:27" x14ac:dyDescent="0.25">
      <c r="X20248"/>
      <c r="Y20248"/>
      <c r="Z20248"/>
      <c r="AA20248"/>
    </row>
    <row r="20249" spans="24:27" x14ac:dyDescent="0.25">
      <c r="X20249"/>
      <c r="Y20249"/>
      <c r="Z20249"/>
      <c r="AA20249"/>
    </row>
    <row r="20250" spans="24:27" x14ac:dyDescent="0.25">
      <c r="X20250"/>
      <c r="Y20250"/>
      <c r="Z20250"/>
      <c r="AA20250"/>
    </row>
    <row r="20251" spans="24:27" x14ac:dyDescent="0.25">
      <c r="X20251"/>
      <c r="Y20251"/>
      <c r="Z20251"/>
      <c r="AA20251"/>
    </row>
    <row r="20252" spans="24:27" x14ac:dyDescent="0.25">
      <c r="X20252"/>
      <c r="Y20252"/>
      <c r="Z20252"/>
      <c r="AA20252"/>
    </row>
    <row r="20253" spans="24:27" x14ac:dyDescent="0.25">
      <c r="X20253"/>
      <c r="Y20253"/>
      <c r="Z20253"/>
      <c r="AA20253"/>
    </row>
    <row r="20254" spans="24:27" x14ac:dyDescent="0.25">
      <c r="X20254"/>
      <c r="Y20254"/>
      <c r="Z20254"/>
      <c r="AA20254"/>
    </row>
    <row r="20255" spans="24:27" x14ac:dyDescent="0.25">
      <c r="X20255"/>
      <c r="Y20255"/>
      <c r="Z20255"/>
      <c r="AA20255"/>
    </row>
    <row r="20256" spans="24:27" x14ac:dyDescent="0.25">
      <c r="X20256"/>
      <c r="Y20256"/>
      <c r="Z20256"/>
      <c r="AA20256"/>
    </row>
    <row r="20257" spans="24:27" x14ac:dyDescent="0.25">
      <c r="X20257"/>
      <c r="Y20257"/>
      <c r="Z20257"/>
      <c r="AA20257"/>
    </row>
    <row r="20258" spans="24:27" x14ac:dyDescent="0.25">
      <c r="X20258"/>
      <c r="Y20258"/>
      <c r="Z20258"/>
      <c r="AA20258"/>
    </row>
    <row r="20259" spans="24:27" x14ac:dyDescent="0.25">
      <c r="X20259"/>
      <c r="Y20259"/>
      <c r="Z20259"/>
      <c r="AA20259"/>
    </row>
    <row r="20260" spans="24:27" x14ac:dyDescent="0.25">
      <c r="X20260"/>
      <c r="Y20260"/>
      <c r="Z20260"/>
      <c r="AA20260"/>
    </row>
    <row r="20261" spans="24:27" x14ac:dyDescent="0.25">
      <c r="X20261"/>
      <c r="Y20261"/>
      <c r="Z20261"/>
      <c r="AA20261"/>
    </row>
    <row r="20262" spans="24:27" x14ac:dyDescent="0.25">
      <c r="X20262"/>
      <c r="Y20262"/>
      <c r="Z20262"/>
      <c r="AA20262"/>
    </row>
    <row r="20263" spans="24:27" x14ac:dyDescent="0.25">
      <c r="X20263"/>
      <c r="Y20263"/>
      <c r="Z20263"/>
      <c r="AA20263"/>
    </row>
    <row r="20264" spans="24:27" x14ac:dyDescent="0.25">
      <c r="X20264"/>
      <c r="Y20264"/>
      <c r="Z20264"/>
      <c r="AA20264"/>
    </row>
    <row r="20265" spans="24:27" x14ac:dyDescent="0.25">
      <c r="X20265"/>
      <c r="Y20265"/>
      <c r="Z20265"/>
      <c r="AA20265"/>
    </row>
    <row r="20266" spans="24:27" x14ac:dyDescent="0.25">
      <c r="X20266"/>
      <c r="Y20266"/>
      <c r="Z20266"/>
      <c r="AA20266"/>
    </row>
    <row r="20267" spans="24:27" x14ac:dyDescent="0.25">
      <c r="X20267"/>
      <c r="Y20267"/>
      <c r="Z20267"/>
      <c r="AA20267"/>
    </row>
    <row r="20268" spans="24:27" x14ac:dyDescent="0.25">
      <c r="X20268"/>
      <c r="Y20268"/>
      <c r="Z20268"/>
      <c r="AA20268"/>
    </row>
    <row r="20269" spans="24:27" x14ac:dyDescent="0.25">
      <c r="X20269"/>
      <c r="Y20269"/>
      <c r="Z20269"/>
      <c r="AA20269"/>
    </row>
    <row r="20270" spans="24:27" x14ac:dyDescent="0.25">
      <c r="X20270"/>
      <c r="Y20270"/>
      <c r="Z20270"/>
      <c r="AA20270"/>
    </row>
    <row r="20271" spans="24:27" x14ac:dyDescent="0.25">
      <c r="X20271"/>
      <c r="Y20271"/>
      <c r="Z20271"/>
      <c r="AA20271"/>
    </row>
    <row r="20272" spans="24:27" x14ac:dyDescent="0.25">
      <c r="X20272"/>
      <c r="Y20272"/>
      <c r="Z20272"/>
      <c r="AA20272"/>
    </row>
    <row r="20273" spans="24:27" x14ac:dyDescent="0.25">
      <c r="X20273"/>
      <c r="Y20273"/>
      <c r="Z20273"/>
      <c r="AA20273"/>
    </row>
    <row r="20274" spans="24:27" x14ac:dyDescent="0.25">
      <c r="X20274"/>
      <c r="Y20274"/>
      <c r="Z20274"/>
      <c r="AA20274"/>
    </row>
    <row r="20275" spans="24:27" x14ac:dyDescent="0.25">
      <c r="X20275"/>
      <c r="Y20275"/>
      <c r="Z20275"/>
      <c r="AA20275"/>
    </row>
    <row r="20276" spans="24:27" x14ac:dyDescent="0.25">
      <c r="X20276"/>
      <c r="Y20276"/>
      <c r="Z20276"/>
      <c r="AA20276"/>
    </row>
    <row r="20277" spans="24:27" x14ac:dyDescent="0.25">
      <c r="X20277"/>
      <c r="Y20277"/>
      <c r="Z20277"/>
      <c r="AA20277"/>
    </row>
    <row r="20278" spans="24:27" x14ac:dyDescent="0.25">
      <c r="X20278"/>
      <c r="Y20278"/>
      <c r="Z20278"/>
      <c r="AA20278"/>
    </row>
    <row r="20279" spans="24:27" x14ac:dyDescent="0.25">
      <c r="X20279"/>
      <c r="Y20279"/>
      <c r="Z20279"/>
      <c r="AA20279"/>
    </row>
    <row r="20280" spans="24:27" x14ac:dyDescent="0.25">
      <c r="X20280"/>
      <c r="Y20280"/>
      <c r="Z20280"/>
      <c r="AA20280"/>
    </row>
    <row r="20281" spans="24:27" x14ac:dyDescent="0.25">
      <c r="X20281"/>
      <c r="Y20281"/>
      <c r="Z20281"/>
      <c r="AA20281"/>
    </row>
    <row r="20282" spans="24:27" x14ac:dyDescent="0.25">
      <c r="X20282"/>
      <c r="Y20282"/>
      <c r="Z20282"/>
      <c r="AA20282"/>
    </row>
    <row r="20283" spans="24:27" x14ac:dyDescent="0.25">
      <c r="X20283"/>
      <c r="Y20283"/>
      <c r="Z20283"/>
      <c r="AA20283"/>
    </row>
    <row r="20284" spans="24:27" x14ac:dyDescent="0.25">
      <c r="X20284"/>
      <c r="Y20284"/>
      <c r="Z20284"/>
      <c r="AA20284"/>
    </row>
    <row r="20285" spans="24:27" x14ac:dyDescent="0.25">
      <c r="X20285"/>
      <c r="Y20285"/>
      <c r="Z20285"/>
      <c r="AA20285"/>
    </row>
    <row r="20286" spans="24:27" x14ac:dyDescent="0.25">
      <c r="X20286"/>
      <c r="Y20286"/>
      <c r="Z20286"/>
      <c r="AA20286"/>
    </row>
    <row r="20287" spans="24:27" x14ac:dyDescent="0.25">
      <c r="X20287"/>
      <c r="Y20287"/>
      <c r="Z20287"/>
      <c r="AA20287"/>
    </row>
    <row r="20288" spans="24:27" x14ac:dyDescent="0.25">
      <c r="X20288"/>
      <c r="Y20288"/>
      <c r="Z20288"/>
      <c r="AA20288"/>
    </row>
    <row r="20289" spans="24:27" x14ac:dyDescent="0.25">
      <c r="X20289"/>
      <c r="Y20289"/>
      <c r="Z20289"/>
      <c r="AA20289"/>
    </row>
    <row r="20290" spans="24:27" x14ac:dyDescent="0.25">
      <c r="X20290"/>
      <c r="Y20290"/>
      <c r="Z20290"/>
      <c r="AA20290"/>
    </row>
    <row r="20291" spans="24:27" x14ac:dyDescent="0.25">
      <c r="X20291"/>
      <c r="Y20291"/>
      <c r="Z20291"/>
      <c r="AA20291"/>
    </row>
    <row r="20292" spans="24:27" x14ac:dyDescent="0.25">
      <c r="X20292"/>
      <c r="Y20292"/>
      <c r="Z20292"/>
      <c r="AA20292"/>
    </row>
    <row r="20293" spans="24:27" x14ac:dyDescent="0.25">
      <c r="X20293"/>
      <c r="Y20293"/>
      <c r="Z20293"/>
      <c r="AA20293"/>
    </row>
    <row r="20294" spans="24:27" x14ac:dyDescent="0.25">
      <c r="X20294"/>
      <c r="Y20294"/>
      <c r="Z20294"/>
      <c r="AA20294"/>
    </row>
    <row r="20295" spans="24:27" x14ac:dyDescent="0.25">
      <c r="X20295"/>
      <c r="Y20295"/>
      <c r="Z20295"/>
      <c r="AA20295"/>
    </row>
    <row r="20296" spans="24:27" x14ac:dyDescent="0.25">
      <c r="X20296"/>
      <c r="Y20296"/>
      <c r="Z20296"/>
      <c r="AA20296"/>
    </row>
    <row r="20297" spans="24:27" x14ac:dyDescent="0.25">
      <c r="X20297"/>
      <c r="Y20297"/>
      <c r="Z20297"/>
      <c r="AA20297"/>
    </row>
    <row r="20298" spans="24:27" x14ac:dyDescent="0.25">
      <c r="X20298"/>
      <c r="Y20298"/>
      <c r="Z20298"/>
      <c r="AA20298"/>
    </row>
    <row r="20299" spans="24:27" x14ac:dyDescent="0.25">
      <c r="X20299"/>
      <c r="Y20299"/>
      <c r="Z20299"/>
      <c r="AA20299"/>
    </row>
    <row r="20300" spans="24:27" x14ac:dyDescent="0.25">
      <c r="X20300"/>
      <c r="Y20300"/>
      <c r="Z20300"/>
      <c r="AA20300"/>
    </row>
    <row r="20301" spans="24:27" x14ac:dyDescent="0.25">
      <c r="X20301"/>
      <c r="Y20301"/>
      <c r="Z20301"/>
      <c r="AA20301"/>
    </row>
    <row r="20302" spans="24:27" x14ac:dyDescent="0.25">
      <c r="X20302"/>
      <c r="Y20302"/>
      <c r="Z20302"/>
      <c r="AA20302"/>
    </row>
    <row r="20303" spans="24:27" x14ac:dyDescent="0.25">
      <c r="X20303"/>
      <c r="Y20303"/>
      <c r="Z20303"/>
      <c r="AA20303"/>
    </row>
    <row r="20304" spans="24:27" x14ac:dyDescent="0.25">
      <c r="X20304"/>
      <c r="Y20304"/>
      <c r="Z20304"/>
      <c r="AA20304"/>
    </row>
    <row r="20305" spans="24:27" x14ac:dyDescent="0.25">
      <c r="X20305"/>
      <c r="Y20305"/>
      <c r="Z20305"/>
      <c r="AA20305"/>
    </row>
    <row r="20306" spans="24:27" x14ac:dyDescent="0.25">
      <c r="X20306"/>
      <c r="Y20306"/>
      <c r="Z20306"/>
      <c r="AA20306"/>
    </row>
    <row r="20307" spans="24:27" x14ac:dyDescent="0.25">
      <c r="X20307"/>
      <c r="Y20307"/>
      <c r="Z20307"/>
      <c r="AA20307"/>
    </row>
    <row r="20308" spans="24:27" x14ac:dyDescent="0.25">
      <c r="X20308"/>
      <c r="Y20308"/>
      <c r="Z20308"/>
      <c r="AA20308"/>
    </row>
    <row r="20309" spans="24:27" x14ac:dyDescent="0.25">
      <c r="X20309"/>
      <c r="Y20309"/>
      <c r="Z20309"/>
      <c r="AA20309"/>
    </row>
    <row r="20310" spans="24:27" x14ac:dyDescent="0.25">
      <c r="X20310"/>
      <c r="Y20310"/>
      <c r="Z20310"/>
      <c r="AA20310"/>
    </row>
    <row r="20311" spans="24:27" x14ac:dyDescent="0.25">
      <c r="X20311"/>
      <c r="Y20311"/>
      <c r="Z20311"/>
      <c r="AA20311"/>
    </row>
    <row r="20312" spans="24:27" x14ac:dyDescent="0.25">
      <c r="X20312"/>
      <c r="Y20312"/>
      <c r="Z20312"/>
      <c r="AA20312"/>
    </row>
    <row r="20313" spans="24:27" x14ac:dyDescent="0.25">
      <c r="X20313"/>
      <c r="Y20313"/>
      <c r="Z20313"/>
      <c r="AA20313"/>
    </row>
    <row r="20314" spans="24:27" x14ac:dyDescent="0.25">
      <c r="X20314"/>
      <c r="Y20314"/>
      <c r="Z20314"/>
      <c r="AA20314"/>
    </row>
    <row r="20315" spans="24:27" x14ac:dyDescent="0.25">
      <c r="X20315"/>
      <c r="Y20315"/>
      <c r="Z20315"/>
      <c r="AA20315"/>
    </row>
    <row r="20316" spans="24:27" x14ac:dyDescent="0.25">
      <c r="X20316"/>
      <c r="Y20316"/>
      <c r="Z20316"/>
      <c r="AA20316"/>
    </row>
    <row r="20317" spans="24:27" x14ac:dyDescent="0.25">
      <c r="X20317"/>
      <c r="Y20317"/>
      <c r="Z20317"/>
      <c r="AA20317"/>
    </row>
    <row r="20318" spans="24:27" x14ac:dyDescent="0.25">
      <c r="X20318"/>
      <c r="Y20318"/>
      <c r="Z20318"/>
      <c r="AA20318"/>
    </row>
    <row r="20319" spans="24:27" x14ac:dyDescent="0.25">
      <c r="X20319"/>
      <c r="Y20319"/>
      <c r="Z20319"/>
      <c r="AA20319"/>
    </row>
    <row r="20320" spans="24:27" x14ac:dyDescent="0.25">
      <c r="X20320"/>
      <c r="Y20320"/>
      <c r="Z20320"/>
      <c r="AA20320"/>
    </row>
    <row r="20321" spans="24:27" x14ac:dyDescent="0.25">
      <c r="X20321"/>
      <c r="Y20321"/>
      <c r="Z20321"/>
      <c r="AA20321"/>
    </row>
    <row r="20322" spans="24:27" x14ac:dyDescent="0.25">
      <c r="X20322"/>
      <c r="Y20322"/>
      <c r="Z20322"/>
      <c r="AA20322"/>
    </row>
    <row r="20323" spans="24:27" x14ac:dyDescent="0.25">
      <c r="X20323"/>
      <c r="Y20323"/>
      <c r="Z20323"/>
      <c r="AA20323"/>
    </row>
    <row r="20324" spans="24:27" x14ac:dyDescent="0.25">
      <c r="X20324"/>
      <c r="Y20324"/>
      <c r="Z20324"/>
      <c r="AA20324"/>
    </row>
    <row r="20325" spans="24:27" x14ac:dyDescent="0.25">
      <c r="X20325"/>
      <c r="Y20325"/>
      <c r="Z20325"/>
      <c r="AA20325"/>
    </row>
    <row r="20326" spans="24:27" x14ac:dyDescent="0.25">
      <c r="X20326"/>
      <c r="Y20326"/>
      <c r="Z20326"/>
      <c r="AA20326"/>
    </row>
    <row r="20327" spans="24:27" x14ac:dyDescent="0.25">
      <c r="X20327"/>
      <c r="Y20327"/>
      <c r="Z20327"/>
      <c r="AA20327"/>
    </row>
    <row r="20328" spans="24:27" x14ac:dyDescent="0.25">
      <c r="X20328"/>
      <c r="Y20328"/>
      <c r="Z20328"/>
      <c r="AA20328"/>
    </row>
    <row r="20329" spans="24:27" x14ac:dyDescent="0.25">
      <c r="X20329"/>
      <c r="Y20329"/>
      <c r="Z20329"/>
      <c r="AA20329"/>
    </row>
    <row r="20330" spans="24:27" x14ac:dyDescent="0.25">
      <c r="X20330"/>
      <c r="Y20330"/>
      <c r="Z20330"/>
      <c r="AA20330"/>
    </row>
    <row r="20331" spans="24:27" x14ac:dyDescent="0.25">
      <c r="X20331"/>
      <c r="Y20331"/>
      <c r="Z20331"/>
      <c r="AA20331"/>
    </row>
    <row r="20332" spans="24:27" x14ac:dyDescent="0.25">
      <c r="X20332"/>
      <c r="Y20332"/>
      <c r="Z20332"/>
      <c r="AA20332"/>
    </row>
    <row r="20333" spans="24:27" x14ac:dyDescent="0.25">
      <c r="X20333"/>
      <c r="Y20333"/>
      <c r="Z20333"/>
      <c r="AA20333"/>
    </row>
    <row r="20334" spans="24:27" x14ac:dyDescent="0.25">
      <c r="X20334"/>
      <c r="Y20334"/>
      <c r="Z20334"/>
      <c r="AA20334"/>
    </row>
    <row r="20335" spans="24:27" x14ac:dyDescent="0.25">
      <c r="X20335"/>
      <c r="Y20335"/>
      <c r="Z20335"/>
      <c r="AA20335"/>
    </row>
    <row r="20336" spans="24:27" x14ac:dyDescent="0.25">
      <c r="X20336"/>
      <c r="Y20336"/>
      <c r="Z20336"/>
      <c r="AA20336"/>
    </row>
    <row r="20337" spans="24:27" x14ac:dyDescent="0.25">
      <c r="X20337"/>
      <c r="Y20337"/>
      <c r="Z20337"/>
      <c r="AA20337"/>
    </row>
    <row r="20338" spans="24:27" x14ac:dyDescent="0.25">
      <c r="X20338"/>
      <c r="Y20338"/>
      <c r="Z20338"/>
      <c r="AA20338"/>
    </row>
    <row r="20339" spans="24:27" x14ac:dyDescent="0.25">
      <c r="X20339"/>
      <c r="Y20339"/>
      <c r="Z20339"/>
      <c r="AA20339"/>
    </row>
    <row r="20340" spans="24:27" x14ac:dyDescent="0.25">
      <c r="X20340"/>
      <c r="Y20340"/>
      <c r="Z20340"/>
      <c r="AA20340"/>
    </row>
    <row r="20341" spans="24:27" x14ac:dyDescent="0.25">
      <c r="X20341"/>
      <c r="Y20341"/>
      <c r="Z20341"/>
      <c r="AA20341"/>
    </row>
    <row r="20342" spans="24:27" x14ac:dyDescent="0.25">
      <c r="X20342"/>
      <c r="Y20342"/>
      <c r="Z20342"/>
      <c r="AA20342"/>
    </row>
    <row r="20343" spans="24:27" x14ac:dyDescent="0.25">
      <c r="X20343"/>
      <c r="Y20343"/>
      <c r="Z20343"/>
      <c r="AA20343"/>
    </row>
    <row r="20344" spans="24:27" x14ac:dyDescent="0.25">
      <c r="X20344"/>
      <c r="Y20344"/>
      <c r="Z20344"/>
      <c r="AA20344"/>
    </row>
    <row r="20345" spans="24:27" x14ac:dyDescent="0.25">
      <c r="X20345"/>
      <c r="Y20345"/>
      <c r="Z20345"/>
      <c r="AA20345"/>
    </row>
    <row r="20346" spans="24:27" x14ac:dyDescent="0.25">
      <c r="X20346"/>
      <c r="Y20346"/>
      <c r="Z20346"/>
      <c r="AA20346"/>
    </row>
    <row r="20347" spans="24:27" x14ac:dyDescent="0.25">
      <c r="X20347"/>
      <c r="Y20347"/>
      <c r="Z20347"/>
      <c r="AA20347"/>
    </row>
    <row r="20348" spans="24:27" x14ac:dyDescent="0.25">
      <c r="X20348"/>
      <c r="Y20348"/>
      <c r="Z20348"/>
      <c r="AA20348"/>
    </row>
    <row r="20349" spans="24:27" x14ac:dyDescent="0.25">
      <c r="X20349"/>
      <c r="Y20349"/>
      <c r="Z20349"/>
      <c r="AA20349"/>
    </row>
    <row r="20350" spans="24:27" x14ac:dyDescent="0.25">
      <c r="X20350"/>
      <c r="Y20350"/>
      <c r="Z20350"/>
      <c r="AA20350"/>
    </row>
    <row r="20351" spans="24:27" x14ac:dyDescent="0.25">
      <c r="X20351"/>
      <c r="Y20351"/>
      <c r="Z20351"/>
      <c r="AA20351"/>
    </row>
    <row r="20352" spans="24:27" x14ac:dyDescent="0.25">
      <c r="X20352"/>
      <c r="Y20352"/>
      <c r="Z20352"/>
      <c r="AA20352"/>
    </row>
    <row r="20353" spans="24:27" x14ac:dyDescent="0.25">
      <c r="X20353"/>
      <c r="Y20353"/>
      <c r="Z20353"/>
      <c r="AA20353"/>
    </row>
    <row r="20354" spans="24:27" x14ac:dyDescent="0.25">
      <c r="X20354"/>
      <c r="Y20354"/>
      <c r="Z20354"/>
      <c r="AA20354"/>
    </row>
    <row r="20355" spans="24:27" x14ac:dyDescent="0.25">
      <c r="X20355"/>
      <c r="Y20355"/>
      <c r="Z20355"/>
      <c r="AA20355"/>
    </row>
    <row r="20356" spans="24:27" x14ac:dyDescent="0.25">
      <c r="X20356"/>
      <c r="Y20356"/>
      <c r="Z20356"/>
      <c r="AA20356"/>
    </row>
    <row r="20357" spans="24:27" x14ac:dyDescent="0.25">
      <c r="X20357"/>
      <c r="Y20357"/>
      <c r="Z20357"/>
      <c r="AA20357"/>
    </row>
    <row r="20358" spans="24:27" x14ac:dyDescent="0.25">
      <c r="X20358"/>
      <c r="Y20358"/>
      <c r="Z20358"/>
      <c r="AA20358"/>
    </row>
    <row r="20359" spans="24:27" x14ac:dyDescent="0.25">
      <c r="X20359"/>
      <c r="Y20359"/>
      <c r="Z20359"/>
      <c r="AA20359"/>
    </row>
    <row r="20360" spans="24:27" x14ac:dyDescent="0.25">
      <c r="X20360"/>
      <c r="Y20360"/>
      <c r="Z20360"/>
      <c r="AA20360"/>
    </row>
    <row r="20361" spans="24:27" x14ac:dyDescent="0.25">
      <c r="X20361"/>
      <c r="Y20361"/>
      <c r="Z20361"/>
      <c r="AA20361"/>
    </row>
    <row r="20362" spans="24:27" x14ac:dyDescent="0.25">
      <c r="X20362"/>
      <c r="Y20362"/>
      <c r="Z20362"/>
      <c r="AA20362"/>
    </row>
    <row r="20363" spans="24:27" x14ac:dyDescent="0.25">
      <c r="X20363"/>
      <c r="Y20363"/>
      <c r="Z20363"/>
      <c r="AA20363"/>
    </row>
    <row r="20364" spans="24:27" x14ac:dyDescent="0.25">
      <c r="X20364"/>
      <c r="Y20364"/>
      <c r="Z20364"/>
      <c r="AA20364"/>
    </row>
    <row r="20365" spans="24:27" x14ac:dyDescent="0.25">
      <c r="X20365"/>
      <c r="Y20365"/>
      <c r="Z20365"/>
      <c r="AA20365"/>
    </row>
    <row r="20366" spans="24:27" x14ac:dyDescent="0.25">
      <c r="X20366"/>
      <c r="Y20366"/>
      <c r="Z20366"/>
      <c r="AA20366"/>
    </row>
    <row r="20367" spans="24:27" x14ac:dyDescent="0.25">
      <c r="X20367"/>
      <c r="Y20367"/>
      <c r="Z20367"/>
      <c r="AA20367"/>
    </row>
    <row r="20368" spans="24:27" x14ac:dyDescent="0.25">
      <c r="X20368"/>
      <c r="Y20368"/>
      <c r="Z20368"/>
      <c r="AA20368"/>
    </row>
    <row r="20369" spans="24:27" x14ac:dyDescent="0.25">
      <c r="X20369"/>
      <c r="Y20369"/>
      <c r="Z20369"/>
      <c r="AA20369"/>
    </row>
    <row r="20370" spans="24:27" x14ac:dyDescent="0.25">
      <c r="X20370"/>
      <c r="Y20370"/>
      <c r="Z20370"/>
      <c r="AA20370"/>
    </row>
    <row r="20371" spans="24:27" x14ac:dyDescent="0.25">
      <c r="X20371"/>
      <c r="Y20371"/>
      <c r="Z20371"/>
      <c r="AA20371"/>
    </row>
    <row r="20372" spans="24:27" x14ac:dyDescent="0.25">
      <c r="X20372"/>
      <c r="Y20372"/>
      <c r="Z20372"/>
      <c r="AA20372"/>
    </row>
    <row r="20373" spans="24:27" x14ac:dyDescent="0.25">
      <c r="X20373"/>
      <c r="Y20373"/>
      <c r="Z20373"/>
      <c r="AA20373"/>
    </row>
    <row r="20374" spans="24:27" x14ac:dyDescent="0.25">
      <c r="X20374"/>
      <c r="Y20374"/>
      <c r="Z20374"/>
      <c r="AA20374"/>
    </row>
    <row r="20375" spans="24:27" x14ac:dyDescent="0.25">
      <c r="X20375"/>
      <c r="Y20375"/>
      <c r="Z20375"/>
      <c r="AA20375"/>
    </row>
    <row r="20376" spans="24:27" x14ac:dyDescent="0.25">
      <c r="X20376"/>
      <c r="Y20376"/>
      <c r="Z20376"/>
      <c r="AA20376"/>
    </row>
    <row r="20377" spans="24:27" x14ac:dyDescent="0.25">
      <c r="X20377"/>
      <c r="Y20377"/>
      <c r="Z20377"/>
      <c r="AA20377"/>
    </row>
    <row r="20378" spans="24:27" x14ac:dyDescent="0.25">
      <c r="X20378"/>
      <c r="Y20378"/>
      <c r="Z20378"/>
      <c r="AA20378"/>
    </row>
    <row r="20379" spans="24:27" x14ac:dyDescent="0.25">
      <c r="X20379"/>
      <c r="Y20379"/>
      <c r="Z20379"/>
      <c r="AA20379"/>
    </row>
    <row r="20380" spans="24:27" x14ac:dyDescent="0.25">
      <c r="X20380"/>
      <c r="Y20380"/>
      <c r="Z20380"/>
      <c r="AA20380"/>
    </row>
    <row r="20381" spans="24:27" x14ac:dyDescent="0.25">
      <c r="X20381"/>
      <c r="Y20381"/>
      <c r="Z20381"/>
      <c r="AA20381"/>
    </row>
    <row r="20382" spans="24:27" x14ac:dyDescent="0.25">
      <c r="X20382"/>
      <c r="Y20382"/>
      <c r="Z20382"/>
      <c r="AA20382"/>
    </row>
    <row r="20383" spans="24:27" x14ac:dyDescent="0.25">
      <c r="X20383"/>
      <c r="Y20383"/>
      <c r="Z20383"/>
      <c r="AA20383"/>
    </row>
    <row r="20384" spans="24:27" x14ac:dyDescent="0.25">
      <c r="X20384"/>
      <c r="Y20384"/>
      <c r="Z20384"/>
      <c r="AA20384"/>
    </row>
    <row r="20385" spans="24:27" x14ac:dyDescent="0.25">
      <c r="X20385"/>
      <c r="Y20385"/>
      <c r="Z20385"/>
      <c r="AA20385"/>
    </row>
    <row r="20386" spans="24:27" x14ac:dyDescent="0.25">
      <c r="X20386"/>
      <c r="Y20386"/>
      <c r="Z20386"/>
      <c r="AA20386"/>
    </row>
    <row r="20387" spans="24:27" x14ac:dyDescent="0.25">
      <c r="X20387"/>
      <c r="Y20387"/>
      <c r="Z20387"/>
      <c r="AA20387"/>
    </row>
    <row r="20388" spans="24:27" x14ac:dyDescent="0.25">
      <c r="X20388"/>
      <c r="Y20388"/>
      <c r="Z20388"/>
      <c r="AA20388"/>
    </row>
    <row r="20389" spans="24:27" x14ac:dyDescent="0.25">
      <c r="X20389"/>
      <c r="Y20389"/>
      <c r="Z20389"/>
      <c r="AA20389"/>
    </row>
    <row r="20390" spans="24:27" x14ac:dyDescent="0.25">
      <c r="X20390"/>
      <c r="Y20390"/>
      <c r="Z20390"/>
      <c r="AA20390"/>
    </row>
    <row r="20391" spans="24:27" x14ac:dyDescent="0.25">
      <c r="X20391"/>
      <c r="Y20391"/>
      <c r="Z20391"/>
      <c r="AA20391"/>
    </row>
    <row r="20392" spans="24:27" x14ac:dyDescent="0.25">
      <c r="X20392"/>
      <c r="Y20392"/>
      <c r="Z20392"/>
      <c r="AA20392"/>
    </row>
    <row r="20393" spans="24:27" x14ac:dyDescent="0.25">
      <c r="X20393"/>
      <c r="Y20393"/>
      <c r="Z20393"/>
      <c r="AA20393"/>
    </row>
    <row r="20394" spans="24:27" x14ac:dyDescent="0.25">
      <c r="X20394"/>
      <c r="Y20394"/>
      <c r="Z20394"/>
      <c r="AA20394"/>
    </row>
    <row r="20395" spans="24:27" x14ac:dyDescent="0.25">
      <c r="X20395"/>
      <c r="Y20395"/>
      <c r="Z20395"/>
      <c r="AA20395"/>
    </row>
    <row r="20396" spans="24:27" x14ac:dyDescent="0.25">
      <c r="X20396"/>
      <c r="Y20396"/>
      <c r="Z20396"/>
      <c r="AA20396"/>
    </row>
    <row r="20397" spans="24:27" x14ac:dyDescent="0.25">
      <c r="X20397"/>
      <c r="Y20397"/>
      <c r="Z20397"/>
      <c r="AA20397"/>
    </row>
    <row r="20398" spans="24:27" x14ac:dyDescent="0.25">
      <c r="X20398"/>
      <c r="Y20398"/>
      <c r="Z20398"/>
      <c r="AA20398"/>
    </row>
    <row r="20399" spans="24:27" x14ac:dyDescent="0.25">
      <c r="X20399"/>
      <c r="Y20399"/>
      <c r="Z20399"/>
      <c r="AA20399"/>
    </row>
    <row r="20400" spans="24:27" x14ac:dyDescent="0.25">
      <c r="X20400"/>
      <c r="Y20400"/>
      <c r="Z20400"/>
      <c r="AA20400"/>
    </row>
    <row r="20401" spans="24:27" x14ac:dyDescent="0.25">
      <c r="X20401"/>
      <c r="Y20401"/>
      <c r="Z20401"/>
      <c r="AA20401"/>
    </row>
    <row r="20402" spans="24:27" x14ac:dyDescent="0.25">
      <c r="X20402"/>
      <c r="Y20402"/>
      <c r="Z20402"/>
      <c r="AA20402"/>
    </row>
    <row r="20403" spans="24:27" x14ac:dyDescent="0.25">
      <c r="X20403"/>
      <c r="Y20403"/>
      <c r="Z20403"/>
      <c r="AA20403"/>
    </row>
    <row r="20404" spans="24:27" x14ac:dyDescent="0.25">
      <c r="X20404"/>
      <c r="Y20404"/>
      <c r="Z20404"/>
      <c r="AA20404"/>
    </row>
    <row r="20405" spans="24:27" x14ac:dyDescent="0.25">
      <c r="X20405"/>
      <c r="Y20405"/>
      <c r="Z20405"/>
      <c r="AA20405"/>
    </row>
    <row r="20406" spans="24:27" x14ac:dyDescent="0.25">
      <c r="X20406"/>
      <c r="Y20406"/>
      <c r="Z20406"/>
      <c r="AA20406"/>
    </row>
    <row r="20407" spans="24:27" x14ac:dyDescent="0.25">
      <c r="X20407"/>
      <c r="Y20407"/>
      <c r="Z20407"/>
      <c r="AA20407"/>
    </row>
    <row r="20408" spans="24:27" x14ac:dyDescent="0.25">
      <c r="X20408"/>
      <c r="Y20408"/>
      <c r="Z20408"/>
      <c r="AA20408"/>
    </row>
    <row r="20409" spans="24:27" x14ac:dyDescent="0.25">
      <c r="X20409"/>
      <c r="Y20409"/>
      <c r="Z20409"/>
      <c r="AA20409"/>
    </row>
    <row r="20410" spans="24:27" x14ac:dyDescent="0.25">
      <c r="X20410"/>
      <c r="Y20410"/>
      <c r="Z20410"/>
      <c r="AA20410"/>
    </row>
    <row r="20411" spans="24:27" x14ac:dyDescent="0.25">
      <c r="X20411"/>
      <c r="Y20411"/>
      <c r="Z20411"/>
      <c r="AA20411"/>
    </row>
    <row r="20412" spans="24:27" x14ac:dyDescent="0.25">
      <c r="X20412"/>
      <c r="Y20412"/>
      <c r="Z20412"/>
      <c r="AA20412"/>
    </row>
    <row r="20413" spans="24:27" x14ac:dyDescent="0.25">
      <c r="X20413"/>
      <c r="Y20413"/>
      <c r="Z20413"/>
      <c r="AA20413"/>
    </row>
    <row r="20414" spans="24:27" x14ac:dyDescent="0.25">
      <c r="X20414"/>
      <c r="Y20414"/>
      <c r="Z20414"/>
      <c r="AA20414"/>
    </row>
    <row r="20415" spans="24:27" x14ac:dyDescent="0.25">
      <c r="X20415"/>
      <c r="Y20415"/>
      <c r="Z20415"/>
      <c r="AA20415"/>
    </row>
    <row r="20416" spans="24:27" x14ac:dyDescent="0.25">
      <c r="X20416"/>
      <c r="Y20416"/>
      <c r="Z20416"/>
      <c r="AA20416"/>
    </row>
    <row r="20417" spans="24:27" x14ac:dyDescent="0.25">
      <c r="X20417"/>
      <c r="Y20417"/>
      <c r="Z20417"/>
      <c r="AA20417"/>
    </row>
    <row r="20418" spans="24:27" x14ac:dyDescent="0.25">
      <c r="X20418"/>
      <c r="Y20418"/>
      <c r="Z20418"/>
      <c r="AA20418"/>
    </row>
    <row r="20419" spans="24:27" x14ac:dyDescent="0.25">
      <c r="X20419"/>
      <c r="Y20419"/>
      <c r="Z20419"/>
      <c r="AA20419"/>
    </row>
    <row r="20420" spans="24:27" x14ac:dyDescent="0.25">
      <c r="X20420"/>
      <c r="Y20420"/>
      <c r="Z20420"/>
      <c r="AA20420"/>
    </row>
    <row r="20421" spans="24:27" x14ac:dyDescent="0.25">
      <c r="X20421"/>
      <c r="Y20421"/>
      <c r="Z20421"/>
      <c r="AA20421"/>
    </row>
    <row r="20422" spans="24:27" x14ac:dyDescent="0.25">
      <c r="X20422"/>
      <c r="Y20422"/>
      <c r="Z20422"/>
      <c r="AA20422"/>
    </row>
    <row r="20423" spans="24:27" x14ac:dyDescent="0.25">
      <c r="X20423"/>
      <c r="Y20423"/>
      <c r="Z20423"/>
      <c r="AA20423"/>
    </row>
    <row r="20424" spans="24:27" x14ac:dyDescent="0.25">
      <c r="X20424"/>
      <c r="Y20424"/>
      <c r="Z20424"/>
      <c r="AA20424"/>
    </row>
    <row r="20425" spans="24:27" x14ac:dyDescent="0.25">
      <c r="X20425"/>
      <c r="Y20425"/>
      <c r="Z20425"/>
      <c r="AA20425"/>
    </row>
    <row r="20426" spans="24:27" x14ac:dyDescent="0.25">
      <c r="X20426"/>
      <c r="Y20426"/>
      <c r="Z20426"/>
      <c r="AA20426"/>
    </row>
    <row r="20427" spans="24:27" x14ac:dyDescent="0.25">
      <c r="X20427"/>
      <c r="Y20427"/>
      <c r="Z20427"/>
      <c r="AA20427"/>
    </row>
    <row r="20428" spans="24:27" x14ac:dyDescent="0.25">
      <c r="X20428"/>
      <c r="Y20428"/>
      <c r="Z20428"/>
      <c r="AA20428"/>
    </row>
    <row r="20429" spans="24:27" x14ac:dyDescent="0.25">
      <c r="X20429"/>
      <c r="Y20429"/>
      <c r="Z20429"/>
      <c r="AA20429"/>
    </row>
    <row r="20430" spans="24:27" x14ac:dyDescent="0.25">
      <c r="X20430"/>
      <c r="Y20430"/>
      <c r="Z20430"/>
      <c r="AA20430"/>
    </row>
    <row r="20431" spans="24:27" x14ac:dyDescent="0.25">
      <c r="X20431"/>
      <c r="Y20431"/>
      <c r="Z20431"/>
      <c r="AA20431"/>
    </row>
    <row r="20432" spans="24:27" x14ac:dyDescent="0.25">
      <c r="X20432"/>
      <c r="Y20432"/>
      <c r="Z20432"/>
      <c r="AA20432"/>
    </row>
    <row r="20433" spans="24:27" x14ac:dyDescent="0.25">
      <c r="X20433"/>
      <c r="Y20433"/>
      <c r="Z20433"/>
      <c r="AA20433"/>
    </row>
    <row r="20434" spans="24:27" x14ac:dyDescent="0.25">
      <c r="X20434"/>
      <c r="Y20434"/>
      <c r="Z20434"/>
      <c r="AA20434"/>
    </row>
    <row r="20435" spans="24:27" x14ac:dyDescent="0.25">
      <c r="X20435"/>
      <c r="Y20435"/>
      <c r="Z20435"/>
      <c r="AA20435"/>
    </row>
    <row r="20436" spans="24:27" x14ac:dyDescent="0.25">
      <c r="X20436"/>
      <c r="Y20436"/>
      <c r="Z20436"/>
      <c r="AA20436"/>
    </row>
    <row r="20437" spans="24:27" x14ac:dyDescent="0.25">
      <c r="X20437"/>
      <c r="Y20437"/>
      <c r="Z20437"/>
      <c r="AA20437"/>
    </row>
    <row r="20438" spans="24:27" x14ac:dyDescent="0.25">
      <c r="X20438"/>
      <c r="Y20438"/>
      <c r="Z20438"/>
      <c r="AA20438"/>
    </row>
    <row r="20439" spans="24:27" x14ac:dyDescent="0.25">
      <c r="X20439"/>
      <c r="Y20439"/>
      <c r="Z20439"/>
      <c r="AA20439"/>
    </row>
    <row r="20440" spans="24:27" x14ac:dyDescent="0.25">
      <c r="X20440"/>
      <c r="Y20440"/>
      <c r="Z20440"/>
      <c r="AA20440"/>
    </row>
    <row r="20441" spans="24:27" x14ac:dyDescent="0.25">
      <c r="X20441"/>
      <c r="Y20441"/>
      <c r="Z20441"/>
      <c r="AA20441"/>
    </row>
    <row r="20442" spans="24:27" x14ac:dyDescent="0.25">
      <c r="X20442"/>
      <c r="Y20442"/>
      <c r="Z20442"/>
      <c r="AA20442"/>
    </row>
    <row r="20443" spans="24:27" x14ac:dyDescent="0.25">
      <c r="X20443"/>
      <c r="Y20443"/>
      <c r="Z20443"/>
      <c r="AA20443"/>
    </row>
    <row r="20444" spans="24:27" x14ac:dyDescent="0.25">
      <c r="X20444"/>
      <c r="Y20444"/>
      <c r="Z20444"/>
      <c r="AA20444"/>
    </row>
    <row r="20445" spans="24:27" x14ac:dyDescent="0.25">
      <c r="X20445"/>
      <c r="Y20445"/>
      <c r="Z20445"/>
      <c r="AA20445"/>
    </row>
    <row r="20446" spans="24:27" x14ac:dyDescent="0.25">
      <c r="X20446"/>
      <c r="Y20446"/>
      <c r="Z20446"/>
      <c r="AA20446"/>
    </row>
    <row r="20447" spans="24:27" x14ac:dyDescent="0.25">
      <c r="X20447"/>
      <c r="Y20447"/>
      <c r="Z20447"/>
      <c r="AA20447"/>
    </row>
    <row r="20448" spans="24:27" x14ac:dyDescent="0.25">
      <c r="X20448"/>
      <c r="Y20448"/>
      <c r="Z20448"/>
      <c r="AA20448"/>
    </row>
    <row r="20449" spans="24:27" x14ac:dyDescent="0.25">
      <c r="X20449"/>
      <c r="Y20449"/>
      <c r="Z20449"/>
      <c r="AA20449"/>
    </row>
    <row r="20450" spans="24:27" x14ac:dyDescent="0.25">
      <c r="X20450"/>
      <c r="Y20450"/>
      <c r="Z20450"/>
      <c r="AA20450"/>
    </row>
    <row r="20451" spans="24:27" x14ac:dyDescent="0.25">
      <c r="X20451"/>
      <c r="Y20451"/>
      <c r="Z20451"/>
      <c r="AA20451"/>
    </row>
    <row r="20452" spans="24:27" x14ac:dyDescent="0.25">
      <c r="X20452"/>
      <c r="Y20452"/>
      <c r="Z20452"/>
      <c r="AA20452"/>
    </row>
    <row r="20453" spans="24:27" x14ac:dyDescent="0.25">
      <c r="X20453"/>
      <c r="Y20453"/>
      <c r="Z20453"/>
      <c r="AA20453"/>
    </row>
    <row r="20454" spans="24:27" x14ac:dyDescent="0.25">
      <c r="X20454"/>
      <c r="Y20454"/>
      <c r="Z20454"/>
      <c r="AA20454"/>
    </row>
    <row r="20455" spans="24:27" x14ac:dyDescent="0.25">
      <c r="X20455"/>
      <c r="Y20455"/>
      <c r="Z20455"/>
      <c r="AA20455"/>
    </row>
    <row r="20456" spans="24:27" x14ac:dyDescent="0.25">
      <c r="X20456"/>
      <c r="Y20456"/>
      <c r="Z20456"/>
      <c r="AA20456"/>
    </row>
    <row r="20457" spans="24:27" x14ac:dyDescent="0.25">
      <c r="X20457"/>
      <c r="Y20457"/>
      <c r="Z20457"/>
      <c r="AA20457"/>
    </row>
    <row r="20458" spans="24:27" x14ac:dyDescent="0.25">
      <c r="X20458"/>
      <c r="Y20458"/>
      <c r="Z20458"/>
      <c r="AA20458"/>
    </row>
    <row r="20459" spans="24:27" x14ac:dyDescent="0.25">
      <c r="X20459"/>
      <c r="Y20459"/>
      <c r="Z20459"/>
      <c r="AA20459"/>
    </row>
    <row r="20460" spans="24:27" x14ac:dyDescent="0.25">
      <c r="X20460"/>
      <c r="Y20460"/>
      <c r="Z20460"/>
      <c r="AA20460"/>
    </row>
    <row r="20461" spans="24:27" x14ac:dyDescent="0.25">
      <c r="X20461"/>
      <c r="Y20461"/>
      <c r="Z20461"/>
      <c r="AA20461"/>
    </row>
    <row r="20462" spans="24:27" x14ac:dyDescent="0.25">
      <c r="X20462"/>
      <c r="Y20462"/>
      <c r="Z20462"/>
      <c r="AA20462"/>
    </row>
    <row r="20463" spans="24:27" x14ac:dyDescent="0.25">
      <c r="X20463"/>
      <c r="Y20463"/>
      <c r="Z20463"/>
      <c r="AA20463"/>
    </row>
    <row r="20464" spans="24:27" x14ac:dyDescent="0.25">
      <c r="X20464"/>
      <c r="Y20464"/>
      <c r="Z20464"/>
      <c r="AA20464"/>
    </row>
    <row r="20465" spans="24:27" x14ac:dyDescent="0.25">
      <c r="X20465"/>
      <c r="Y20465"/>
      <c r="Z20465"/>
      <c r="AA20465"/>
    </row>
    <row r="20466" spans="24:27" x14ac:dyDescent="0.25">
      <c r="X20466"/>
      <c r="Y20466"/>
      <c r="Z20466"/>
      <c r="AA20466"/>
    </row>
    <row r="20467" spans="24:27" x14ac:dyDescent="0.25">
      <c r="X20467"/>
      <c r="Y20467"/>
      <c r="Z20467"/>
      <c r="AA20467"/>
    </row>
    <row r="20468" spans="24:27" x14ac:dyDescent="0.25">
      <c r="X20468"/>
      <c r="Y20468"/>
      <c r="Z20468"/>
      <c r="AA20468"/>
    </row>
    <row r="20469" spans="24:27" x14ac:dyDescent="0.25">
      <c r="X20469"/>
      <c r="Y20469"/>
      <c r="Z20469"/>
      <c r="AA20469"/>
    </row>
    <row r="20470" spans="24:27" x14ac:dyDescent="0.25">
      <c r="X20470"/>
      <c r="Y20470"/>
      <c r="Z20470"/>
      <c r="AA20470"/>
    </row>
    <row r="20471" spans="24:27" x14ac:dyDescent="0.25">
      <c r="X20471"/>
      <c r="Y20471"/>
      <c r="Z20471"/>
      <c r="AA20471"/>
    </row>
    <row r="20472" spans="24:27" x14ac:dyDescent="0.25">
      <c r="X20472"/>
      <c r="Y20472"/>
      <c r="Z20472"/>
      <c r="AA20472"/>
    </row>
    <row r="20473" spans="24:27" x14ac:dyDescent="0.25">
      <c r="X20473"/>
      <c r="Y20473"/>
      <c r="Z20473"/>
      <c r="AA20473"/>
    </row>
    <row r="20474" spans="24:27" x14ac:dyDescent="0.25">
      <c r="X20474"/>
      <c r="Y20474"/>
      <c r="Z20474"/>
      <c r="AA20474"/>
    </row>
    <row r="20475" spans="24:27" x14ac:dyDescent="0.25">
      <c r="X20475"/>
      <c r="Y20475"/>
      <c r="Z20475"/>
      <c r="AA20475"/>
    </row>
    <row r="20476" spans="24:27" x14ac:dyDescent="0.25">
      <c r="X20476"/>
      <c r="Y20476"/>
      <c r="Z20476"/>
      <c r="AA20476"/>
    </row>
    <row r="20477" spans="24:27" x14ac:dyDescent="0.25">
      <c r="X20477"/>
      <c r="Y20477"/>
      <c r="Z20477"/>
      <c r="AA20477"/>
    </row>
    <row r="20478" spans="24:27" x14ac:dyDescent="0.25">
      <c r="X20478"/>
      <c r="Y20478"/>
      <c r="Z20478"/>
      <c r="AA20478"/>
    </row>
    <row r="20479" spans="24:27" x14ac:dyDescent="0.25">
      <c r="X20479"/>
      <c r="Y20479"/>
      <c r="Z20479"/>
      <c r="AA20479"/>
    </row>
    <row r="20480" spans="24:27" x14ac:dyDescent="0.25">
      <c r="X20480"/>
      <c r="Y20480"/>
      <c r="Z20480"/>
      <c r="AA20480"/>
    </row>
    <row r="20481" spans="24:27" x14ac:dyDescent="0.25">
      <c r="X20481"/>
      <c r="Y20481"/>
      <c r="Z20481"/>
      <c r="AA20481"/>
    </row>
    <row r="20482" spans="24:27" x14ac:dyDescent="0.25">
      <c r="X20482"/>
      <c r="Y20482"/>
      <c r="Z20482"/>
      <c r="AA20482"/>
    </row>
    <row r="20483" spans="24:27" x14ac:dyDescent="0.25">
      <c r="X20483"/>
      <c r="Y20483"/>
      <c r="Z20483"/>
      <c r="AA20483"/>
    </row>
    <row r="20484" spans="24:27" x14ac:dyDescent="0.25">
      <c r="X20484"/>
      <c r="Y20484"/>
      <c r="Z20484"/>
      <c r="AA20484"/>
    </row>
    <row r="20485" spans="24:27" x14ac:dyDescent="0.25">
      <c r="X20485"/>
      <c r="Y20485"/>
      <c r="Z20485"/>
      <c r="AA20485"/>
    </row>
    <row r="20486" spans="24:27" x14ac:dyDescent="0.25">
      <c r="X20486"/>
      <c r="Y20486"/>
      <c r="Z20486"/>
      <c r="AA20486"/>
    </row>
    <row r="20487" spans="24:27" x14ac:dyDescent="0.25">
      <c r="X20487"/>
      <c r="Y20487"/>
      <c r="Z20487"/>
      <c r="AA20487"/>
    </row>
    <row r="20488" spans="24:27" x14ac:dyDescent="0.25">
      <c r="X20488"/>
      <c r="Y20488"/>
      <c r="Z20488"/>
      <c r="AA20488"/>
    </row>
    <row r="20489" spans="24:27" x14ac:dyDescent="0.25">
      <c r="X20489"/>
      <c r="Y20489"/>
      <c r="Z20489"/>
      <c r="AA20489"/>
    </row>
    <row r="20490" spans="24:27" x14ac:dyDescent="0.25">
      <c r="X20490"/>
      <c r="Y20490"/>
      <c r="Z20490"/>
      <c r="AA20490"/>
    </row>
    <row r="20491" spans="24:27" x14ac:dyDescent="0.25">
      <c r="X20491"/>
      <c r="Y20491"/>
      <c r="Z20491"/>
      <c r="AA20491"/>
    </row>
    <row r="20492" spans="24:27" x14ac:dyDescent="0.25">
      <c r="X20492"/>
      <c r="Y20492"/>
      <c r="Z20492"/>
      <c r="AA20492"/>
    </row>
    <row r="20493" spans="24:27" x14ac:dyDescent="0.25">
      <c r="X20493"/>
      <c r="Y20493"/>
      <c r="Z20493"/>
      <c r="AA20493"/>
    </row>
    <row r="20494" spans="24:27" x14ac:dyDescent="0.25">
      <c r="X20494"/>
      <c r="Y20494"/>
      <c r="Z20494"/>
      <c r="AA20494"/>
    </row>
    <row r="20495" spans="24:27" x14ac:dyDescent="0.25">
      <c r="X20495"/>
      <c r="Y20495"/>
      <c r="Z20495"/>
      <c r="AA20495"/>
    </row>
    <row r="20496" spans="24:27" x14ac:dyDescent="0.25">
      <c r="X20496"/>
      <c r="Y20496"/>
      <c r="Z20496"/>
      <c r="AA20496"/>
    </row>
    <row r="20497" spans="24:27" x14ac:dyDescent="0.25">
      <c r="X20497"/>
      <c r="Y20497"/>
      <c r="Z20497"/>
      <c r="AA20497"/>
    </row>
    <row r="20498" spans="24:27" x14ac:dyDescent="0.25">
      <c r="X20498"/>
      <c r="Y20498"/>
      <c r="Z20498"/>
      <c r="AA20498"/>
    </row>
    <row r="20499" spans="24:27" x14ac:dyDescent="0.25">
      <c r="X20499"/>
      <c r="Y20499"/>
      <c r="Z20499"/>
      <c r="AA20499"/>
    </row>
    <row r="20500" spans="24:27" x14ac:dyDescent="0.25">
      <c r="X20500"/>
      <c r="Y20500"/>
      <c r="Z20500"/>
      <c r="AA20500"/>
    </row>
    <row r="20501" spans="24:27" x14ac:dyDescent="0.25">
      <c r="X20501"/>
      <c r="Y20501"/>
      <c r="Z20501"/>
      <c r="AA20501"/>
    </row>
    <row r="20502" spans="24:27" x14ac:dyDescent="0.25">
      <c r="X20502"/>
      <c r="Y20502"/>
      <c r="Z20502"/>
      <c r="AA20502"/>
    </row>
    <row r="20503" spans="24:27" x14ac:dyDescent="0.25">
      <c r="X20503"/>
      <c r="Y20503"/>
      <c r="Z20503"/>
      <c r="AA20503"/>
    </row>
    <row r="20504" spans="24:27" x14ac:dyDescent="0.25">
      <c r="X20504"/>
      <c r="Y20504"/>
      <c r="Z20504"/>
      <c r="AA20504"/>
    </row>
    <row r="20505" spans="24:27" x14ac:dyDescent="0.25">
      <c r="X20505"/>
      <c r="Y20505"/>
      <c r="Z20505"/>
      <c r="AA20505"/>
    </row>
    <row r="20506" spans="24:27" x14ac:dyDescent="0.25">
      <c r="X20506"/>
      <c r="Y20506"/>
      <c r="Z20506"/>
      <c r="AA20506"/>
    </row>
    <row r="20507" spans="24:27" x14ac:dyDescent="0.25">
      <c r="X20507"/>
      <c r="Y20507"/>
      <c r="Z20507"/>
      <c r="AA20507"/>
    </row>
    <row r="20508" spans="24:27" x14ac:dyDescent="0.25">
      <c r="X20508"/>
      <c r="Y20508"/>
      <c r="Z20508"/>
      <c r="AA20508"/>
    </row>
    <row r="20509" spans="24:27" x14ac:dyDescent="0.25">
      <c r="X20509"/>
      <c r="Y20509"/>
      <c r="Z20509"/>
      <c r="AA20509"/>
    </row>
    <row r="20510" spans="24:27" x14ac:dyDescent="0.25">
      <c r="X20510"/>
      <c r="Y20510"/>
      <c r="Z20510"/>
      <c r="AA20510"/>
    </row>
    <row r="20511" spans="24:27" x14ac:dyDescent="0.25">
      <c r="X20511"/>
      <c r="Y20511"/>
      <c r="Z20511"/>
      <c r="AA20511"/>
    </row>
    <row r="20512" spans="24:27" x14ac:dyDescent="0.25">
      <c r="X20512"/>
      <c r="Y20512"/>
      <c r="Z20512"/>
      <c r="AA20512"/>
    </row>
    <row r="20513" spans="24:27" x14ac:dyDescent="0.25">
      <c r="X20513"/>
      <c r="Y20513"/>
      <c r="Z20513"/>
      <c r="AA20513"/>
    </row>
    <row r="20514" spans="24:27" x14ac:dyDescent="0.25">
      <c r="X20514"/>
      <c r="Y20514"/>
      <c r="Z20514"/>
      <c r="AA20514"/>
    </row>
    <row r="20515" spans="24:27" x14ac:dyDescent="0.25">
      <c r="X20515"/>
      <c r="Y20515"/>
      <c r="Z20515"/>
      <c r="AA20515"/>
    </row>
    <row r="20516" spans="24:27" x14ac:dyDescent="0.25">
      <c r="X20516"/>
      <c r="Y20516"/>
      <c r="Z20516"/>
      <c r="AA20516"/>
    </row>
    <row r="20517" spans="24:27" x14ac:dyDescent="0.25">
      <c r="X20517"/>
      <c r="Y20517"/>
      <c r="Z20517"/>
      <c r="AA20517"/>
    </row>
    <row r="20518" spans="24:27" x14ac:dyDescent="0.25">
      <c r="X20518"/>
      <c r="Y20518"/>
      <c r="Z20518"/>
      <c r="AA20518"/>
    </row>
    <row r="20519" spans="24:27" x14ac:dyDescent="0.25">
      <c r="X20519"/>
      <c r="Y20519"/>
      <c r="Z20519"/>
      <c r="AA20519"/>
    </row>
    <row r="20520" spans="24:27" x14ac:dyDescent="0.25">
      <c r="X20520"/>
      <c r="Y20520"/>
      <c r="Z20520"/>
      <c r="AA20520"/>
    </row>
    <row r="20521" spans="24:27" x14ac:dyDescent="0.25">
      <c r="X20521"/>
      <c r="Y20521"/>
      <c r="Z20521"/>
      <c r="AA20521"/>
    </row>
    <row r="20522" spans="24:27" x14ac:dyDescent="0.25">
      <c r="X20522"/>
      <c r="Y20522"/>
      <c r="Z20522"/>
      <c r="AA20522"/>
    </row>
    <row r="20523" spans="24:27" x14ac:dyDescent="0.25">
      <c r="X20523"/>
      <c r="Y20523"/>
      <c r="Z20523"/>
      <c r="AA20523"/>
    </row>
    <row r="20524" spans="24:27" x14ac:dyDescent="0.25">
      <c r="X20524"/>
      <c r="Y20524"/>
      <c r="Z20524"/>
      <c r="AA20524"/>
    </row>
    <row r="20525" spans="24:27" x14ac:dyDescent="0.25">
      <c r="X20525"/>
      <c r="Y20525"/>
      <c r="Z20525"/>
      <c r="AA20525"/>
    </row>
    <row r="20526" spans="24:27" x14ac:dyDescent="0.25">
      <c r="X20526"/>
      <c r="Y20526"/>
      <c r="Z20526"/>
      <c r="AA20526"/>
    </row>
    <row r="20527" spans="24:27" x14ac:dyDescent="0.25">
      <c r="X20527"/>
      <c r="Y20527"/>
      <c r="Z20527"/>
      <c r="AA20527"/>
    </row>
    <row r="20528" spans="24:27" x14ac:dyDescent="0.25">
      <c r="X20528"/>
      <c r="Y20528"/>
      <c r="Z20528"/>
      <c r="AA20528"/>
    </row>
    <row r="20529" spans="24:27" x14ac:dyDescent="0.25">
      <c r="X20529"/>
      <c r="Y20529"/>
      <c r="Z20529"/>
      <c r="AA20529"/>
    </row>
    <row r="20530" spans="24:27" x14ac:dyDescent="0.25">
      <c r="X20530"/>
      <c r="Y20530"/>
      <c r="Z20530"/>
      <c r="AA20530"/>
    </row>
    <row r="20531" spans="24:27" x14ac:dyDescent="0.25">
      <c r="X20531"/>
      <c r="Y20531"/>
      <c r="Z20531"/>
      <c r="AA20531"/>
    </row>
    <row r="20532" spans="24:27" x14ac:dyDescent="0.25">
      <c r="X20532"/>
      <c r="Y20532"/>
      <c r="Z20532"/>
      <c r="AA20532"/>
    </row>
    <row r="20533" spans="24:27" x14ac:dyDescent="0.25">
      <c r="X20533"/>
      <c r="Y20533"/>
      <c r="Z20533"/>
      <c r="AA20533"/>
    </row>
    <row r="20534" spans="24:27" x14ac:dyDescent="0.25">
      <c r="X20534"/>
      <c r="Y20534"/>
      <c r="Z20534"/>
      <c r="AA20534"/>
    </row>
    <row r="20535" spans="24:27" x14ac:dyDescent="0.25">
      <c r="X20535"/>
      <c r="Y20535"/>
      <c r="Z20535"/>
      <c r="AA20535"/>
    </row>
    <row r="20536" spans="24:27" x14ac:dyDescent="0.25">
      <c r="X20536"/>
      <c r="Y20536"/>
      <c r="Z20536"/>
      <c r="AA20536"/>
    </row>
    <row r="20537" spans="24:27" x14ac:dyDescent="0.25">
      <c r="X20537"/>
      <c r="Y20537"/>
      <c r="Z20537"/>
      <c r="AA20537"/>
    </row>
    <row r="20538" spans="24:27" x14ac:dyDescent="0.25">
      <c r="X20538"/>
      <c r="Y20538"/>
      <c r="Z20538"/>
      <c r="AA20538"/>
    </row>
    <row r="20539" spans="24:27" x14ac:dyDescent="0.25">
      <c r="X20539"/>
      <c r="Y20539"/>
      <c r="Z20539"/>
      <c r="AA20539"/>
    </row>
    <row r="20540" spans="24:27" x14ac:dyDescent="0.25">
      <c r="X20540"/>
      <c r="Y20540"/>
      <c r="Z20540"/>
      <c r="AA20540"/>
    </row>
    <row r="20541" spans="24:27" x14ac:dyDescent="0.25">
      <c r="X20541"/>
      <c r="Y20541"/>
      <c r="Z20541"/>
      <c r="AA20541"/>
    </row>
    <row r="20542" spans="24:27" x14ac:dyDescent="0.25">
      <c r="X20542"/>
      <c r="Y20542"/>
      <c r="Z20542"/>
      <c r="AA20542"/>
    </row>
    <row r="20543" spans="24:27" x14ac:dyDescent="0.25">
      <c r="X20543"/>
      <c r="Y20543"/>
      <c r="Z20543"/>
      <c r="AA20543"/>
    </row>
    <row r="20544" spans="24:27" x14ac:dyDescent="0.25">
      <c r="X20544"/>
      <c r="Y20544"/>
      <c r="Z20544"/>
      <c r="AA20544"/>
    </row>
    <row r="20545" spans="24:27" x14ac:dyDescent="0.25">
      <c r="X20545"/>
      <c r="Y20545"/>
      <c r="Z20545"/>
      <c r="AA20545"/>
    </row>
    <row r="20546" spans="24:27" x14ac:dyDescent="0.25">
      <c r="X20546"/>
      <c r="Y20546"/>
      <c r="Z20546"/>
      <c r="AA20546"/>
    </row>
    <row r="20547" spans="24:27" x14ac:dyDescent="0.25">
      <c r="X20547"/>
      <c r="Y20547"/>
      <c r="Z20547"/>
      <c r="AA20547"/>
    </row>
    <row r="20548" spans="24:27" x14ac:dyDescent="0.25">
      <c r="X20548"/>
      <c r="Y20548"/>
      <c r="Z20548"/>
      <c r="AA20548"/>
    </row>
    <row r="20549" spans="24:27" x14ac:dyDescent="0.25">
      <c r="X20549"/>
      <c r="Y20549"/>
      <c r="Z20549"/>
      <c r="AA20549"/>
    </row>
    <row r="20550" spans="24:27" x14ac:dyDescent="0.25">
      <c r="X20550"/>
      <c r="Y20550"/>
      <c r="Z20550"/>
      <c r="AA20550"/>
    </row>
    <row r="20551" spans="24:27" x14ac:dyDescent="0.25">
      <c r="X20551"/>
      <c r="Y20551"/>
      <c r="Z20551"/>
      <c r="AA20551"/>
    </row>
    <row r="20552" spans="24:27" x14ac:dyDescent="0.25">
      <c r="X20552"/>
      <c r="Y20552"/>
      <c r="Z20552"/>
      <c r="AA20552"/>
    </row>
    <row r="20553" spans="24:27" x14ac:dyDescent="0.25">
      <c r="X20553"/>
      <c r="Y20553"/>
      <c r="Z20553"/>
      <c r="AA20553"/>
    </row>
    <row r="20554" spans="24:27" x14ac:dyDescent="0.25">
      <c r="X20554"/>
      <c r="Y20554"/>
      <c r="Z20554"/>
      <c r="AA20554"/>
    </row>
    <row r="20555" spans="24:27" x14ac:dyDescent="0.25">
      <c r="X20555"/>
      <c r="Y20555"/>
      <c r="Z20555"/>
      <c r="AA20555"/>
    </row>
    <row r="20556" spans="24:27" x14ac:dyDescent="0.25">
      <c r="X20556"/>
      <c r="Y20556"/>
      <c r="Z20556"/>
      <c r="AA20556"/>
    </row>
    <row r="20557" spans="24:27" x14ac:dyDescent="0.25">
      <c r="X20557"/>
      <c r="Y20557"/>
      <c r="Z20557"/>
      <c r="AA20557"/>
    </row>
    <row r="20558" spans="24:27" x14ac:dyDescent="0.25">
      <c r="X20558"/>
      <c r="Y20558"/>
      <c r="Z20558"/>
      <c r="AA20558"/>
    </row>
    <row r="20559" spans="24:27" x14ac:dyDescent="0.25">
      <c r="X20559"/>
      <c r="Y20559"/>
      <c r="Z20559"/>
      <c r="AA20559"/>
    </row>
    <row r="20560" spans="24:27" x14ac:dyDescent="0.25">
      <c r="X20560"/>
      <c r="Y20560"/>
      <c r="Z20560"/>
      <c r="AA20560"/>
    </row>
    <row r="20561" spans="24:27" x14ac:dyDescent="0.25">
      <c r="X20561"/>
      <c r="Y20561"/>
      <c r="Z20561"/>
      <c r="AA20561"/>
    </row>
    <row r="20562" spans="24:27" x14ac:dyDescent="0.25">
      <c r="X20562"/>
      <c r="Y20562"/>
      <c r="Z20562"/>
      <c r="AA20562"/>
    </row>
    <row r="20563" spans="24:27" x14ac:dyDescent="0.25">
      <c r="X20563"/>
      <c r="Y20563"/>
      <c r="Z20563"/>
      <c r="AA20563"/>
    </row>
    <row r="20564" spans="24:27" x14ac:dyDescent="0.25">
      <c r="X20564"/>
      <c r="Y20564"/>
      <c r="Z20564"/>
      <c r="AA20564"/>
    </row>
    <row r="20565" spans="24:27" x14ac:dyDescent="0.25">
      <c r="X20565"/>
      <c r="Y20565"/>
      <c r="Z20565"/>
      <c r="AA20565"/>
    </row>
    <row r="20566" spans="24:27" x14ac:dyDescent="0.25">
      <c r="X20566"/>
      <c r="Y20566"/>
      <c r="Z20566"/>
      <c r="AA20566"/>
    </row>
    <row r="20567" spans="24:27" x14ac:dyDescent="0.25">
      <c r="X20567"/>
      <c r="Y20567"/>
      <c r="Z20567"/>
      <c r="AA20567"/>
    </row>
    <row r="20568" spans="24:27" x14ac:dyDescent="0.25">
      <c r="X20568"/>
      <c r="Y20568"/>
      <c r="Z20568"/>
      <c r="AA20568"/>
    </row>
    <row r="20569" spans="24:27" x14ac:dyDescent="0.25">
      <c r="X20569"/>
      <c r="Y20569"/>
      <c r="Z20569"/>
      <c r="AA20569"/>
    </row>
    <row r="20570" spans="24:27" x14ac:dyDescent="0.25">
      <c r="X20570"/>
      <c r="Y20570"/>
      <c r="Z20570"/>
      <c r="AA20570"/>
    </row>
    <row r="20571" spans="24:27" x14ac:dyDescent="0.25">
      <c r="X20571"/>
      <c r="Y20571"/>
      <c r="Z20571"/>
      <c r="AA20571"/>
    </row>
    <row r="20572" spans="24:27" x14ac:dyDescent="0.25">
      <c r="X20572"/>
      <c r="Y20572"/>
      <c r="Z20572"/>
      <c r="AA20572"/>
    </row>
    <row r="20573" spans="24:27" x14ac:dyDescent="0.25">
      <c r="X20573"/>
      <c r="Y20573"/>
      <c r="Z20573"/>
      <c r="AA20573"/>
    </row>
    <row r="20574" spans="24:27" x14ac:dyDescent="0.25">
      <c r="X20574"/>
      <c r="Y20574"/>
      <c r="Z20574"/>
      <c r="AA20574"/>
    </row>
    <row r="20575" spans="24:27" x14ac:dyDescent="0.25">
      <c r="X20575"/>
      <c r="Y20575"/>
      <c r="Z20575"/>
      <c r="AA20575"/>
    </row>
    <row r="20576" spans="24:27" x14ac:dyDescent="0.25">
      <c r="X20576"/>
      <c r="Y20576"/>
      <c r="Z20576"/>
      <c r="AA20576"/>
    </row>
    <row r="20577" spans="24:27" x14ac:dyDescent="0.25">
      <c r="X20577"/>
      <c r="Y20577"/>
      <c r="Z20577"/>
      <c r="AA20577"/>
    </row>
    <row r="20578" spans="24:27" x14ac:dyDescent="0.25">
      <c r="X20578"/>
      <c r="Y20578"/>
      <c r="Z20578"/>
      <c r="AA20578"/>
    </row>
    <row r="20579" spans="24:27" x14ac:dyDescent="0.25">
      <c r="X20579"/>
      <c r="Y20579"/>
      <c r="Z20579"/>
      <c r="AA20579"/>
    </row>
    <row r="20580" spans="24:27" x14ac:dyDescent="0.25">
      <c r="X20580"/>
      <c r="Y20580"/>
      <c r="Z20580"/>
      <c r="AA20580"/>
    </row>
    <row r="20581" spans="24:27" x14ac:dyDescent="0.25">
      <c r="X20581"/>
      <c r="Y20581"/>
      <c r="Z20581"/>
      <c r="AA20581"/>
    </row>
    <row r="20582" spans="24:27" x14ac:dyDescent="0.25">
      <c r="X20582"/>
      <c r="Y20582"/>
      <c r="Z20582"/>
      <c r="AA20582"/>
    </row>
    <row r="20583" spans="24:27" x14ac:dyDescent="0.25">
      <c r="X20583"/>
      <c r="Y20583"/>
      <c r="Z20583"/>
      <c r="AA20583"/>
    </row>
    <row r="20584" spans="24:27" x14ac:dyDescent="0.25">
      <c r="X20584"/>
      <c r="Y20584"/>
      <c r="Z20584"/>
      <c r="AA20584"/>
    </row>
    <row r="20585" spans="24:27" x14ac:dyDescent="0.25">
      <c r="X20585"/>
      <c r="Y20585"/>
      <c r="Z20585"/>
      <c r="AA20585"/>
    </row>
    <row r="20586" spans="24:27" x14ac:dyDescent="0.25">
      <c r="X20586"/>
      <c r="Y20586"/>
      <c r="Z20586"/>
      <c r="AA20586"/>
    </row>
    <row r="20587" spans="24:27" x14ac:dyDescent="0.25">
      <c r="X20587"/>
      <c r="Y20587"/>
      <c r="Z20587"/>
      <c r="AA20587"/>
    </row>
    <row r="20588" spans="24:27" x14ac:dyDescent="0.25">
      <c r="X20588"/>
      <c r="Y20588"/>
      <c r="Z20588"/>
      <c r="AA20588"/>
    </row>
    <row r="20589" spans="24:27" x14ac:dyDescent="0.25">
      <c r="X20589"/>
      <c r="Y20589"/>
      <c r="Z20589"/>
      <c r="AA20589"/>
    </row>
    <row r="20590" spans="24:27" x14ac:dyDescent="0.25">
      <c r="X20590"/>
      <c r="Y20590"/>
      <c r="Z20590"/>
      <c r="AA20590"/>
    </row>
    <row r="20591" spans="24:27" x14ac:dyDescent="0.25">
      <c r="X20591"/>
      <c r="Y20591"/>
      <c r="Z20591"/>
      <c r="AA20591"/>
    </row>
    <row r="20592" spans="24:27" x14ac:dyDescent="0.25">
      <c r="X20592"/>
      <c r="Y20592"/>
      <c r="Z20592"/>
      <c r="AA20592"/>
    </row>
    <row r="20593" spans="24:27" x14ac:dyDescent="0.25">
      <c r="X20593"/>
      <c r="Y20593"/>
      <c r="Z20593"/>
      <c r="AA20593"/>
    </row>
    <row r="20594" spans="24:27" x14ac:dyDescent="0.25">
      <c r="X20594"/>
      <c r="Y20594"/>
      <c r="Z20594"/>
      <c r="AA20594"/>
    </row>
    <row r="20595" spans="24:27" x14ac:dyDescent="0.25">
      <c r="X20595"/>
      <c r="Y20595"/>
      <c r="Z20595"/>
      <c r="AA20595"/>
    </row>
    <row r="20596" spans="24:27" x14ac:dyDescent="0.25">
      <c r="X20596"/>
      <c r="Y20596"/>
      <c r="Z20596"/>
      <c r="AA20596"/>
    </row>
    <row r="20597" spans="24:27" x14ac:dyDescent="0.25">
      <c r="X20597"/>
      <c r="Y20597"/>
      <c r="Z20597"/>
      <c r="AA20597"/>
    </row>
    <row r="20598" spans="24:27" x14ac:dyDescent="0.25">
      <c r="X20598"/>
      <c r="Y20598"/>
      <c r="Z20598"/>
      <c r="AA20598"/>
    </row>
    <row r="20599" spans="24:27" x14ac:dyDescent="0.25">
      <c r="X20599"/>
      <c r="Y20599"/>
      <c r="Z20599"/>
      <c r="AA20599"/>
    </row>
    <row r="20600" spans="24:27" x14ac:dyDescent="0.25">
      <c r="X20600"/>
      <c r="Y20600"/>
      <c r="Z20600"/>
      <c r="AA20600"/>
    </row>
    <row r="20601" spans="24:27" x14ac:dyDescent="0.25">
      <c r="X20601"/>
      <c r="Y20601"/>
      <c r="Z20601"/>
      <c r="AA20601"/>
    </row>
    <row r="20602" spans="24:27" x14ac:dyDescent="0.25">
      <c r="X20602"/>
      <c r="Y20602"/>
      <c r="Z20602"/>
      <c r="AA20602"/>
    </row>
    <row r="20603" spans="24:27" x14ac:dyDescent="0.25">
      <c r="X20603"/>
      <c r="Y20603"/>
      <c r="Z20603"/>
      <c r="AA20603"/>
    </row>
    <row r="20604" spans="24:27" x14ac:dyDescent="0.25">
      <c r="X20604"/>
      <c r="Y20604"/>
      <c r="Z20604"/>
      <c r="AA20604"/>
    </row>
    <row r="20605" spans="24:27" x14ac:dyDescent="0.25">
      <c r="X20605"/>
      <c r="Y20605"/>
      <c r="Z20605"/>
      <c r="AA20605"/>
    </row>
    <row r="20606" spans="24:27" x14ac:dyDescent="0.25">
      <c r="X20606"/>
      <c r="Y20606"/>
      <c r="Z20606"/>
      <c r="AA20606"/>
    </row>
    <row r="20607" spans="24:27" x14ac:dyDescent="0.25">
      <c r="X20607"/>
      <c r="Y20607"/>
      <c r="Z20607"/>
      <c r="AA20607"/>
    </row>
    <row r="20608" spans="24:27" x14ac:dyDescent="0.25">
      <c r="X20608"/>
      <c r="Y20608"/>
      <c r="Z20608"/>
      <c r="AA20608"/>
    </row>
    <row r="20609" spans="24:27" x14ac:dyDescent="0.25">
      <c r="X20609"/>
      <c r="Y20609"/>
      <c r="Z20609"/>
      <c r="AA20609"/>
    </row>
    <row r="20610" spans="24:27" x14ac:dyDescent="0.25">
      <c r="X20610"/>
      <c r="Y20610"/>
      <c r="Z20610"/>
      <c r="AA20610"/>
    </row>
    <row r="20611" spans="24:27" x14ac:dyDescent="0.25">
      <c r="X20611"/>
      <c r="Y20611"/>
      <c r="Z20611"/>
      <c r="AA20611"/>
    </row>
    <row r="20612" spans="24:27" x14ac:dyDescent="0.25">
      <c r="X20612"/>
      <c r="Y20612"/>
      <c r="Z20612"/>
      <c r="AA20612"/>
    </row>
    <row r="20613" spans="24:27" x14ac:dyDescent="0.25">
      <c r="X20613"/>
      <c r="Y20613"/>
      <c r="Z20613"/>
      <c r="AA20613"/>
    </row>
    <row r="20614" spans="24:27" x14ac:dyDescent="0.25">
      <c r="X20614"/>
      <c r="Y20614"/>
      <c r="Z20614"/>
      <c r="AA20614"/>
    </row>
    <row r="20615" spans="24:27" x14ac:dyDescent="0.25">
      <c r="X20615"/>
      <c r="Y20615"/>
      <c r="Z20615"/>
      <c r="AA20615"/>
    </row>
    <row r="20616" spans="24:27" x14ac:dyDescent="0.25">
      <c r="X20616"/>
      <c r="Y20616"/>
      <c r="Z20616"/>
      <c r="AA20616"/>
    </row>
    <row r="20617" spans="24:27" x14ac:dyDescent="0.25">
      <c r="X20617"/>
      <c r="Y20617"/>
      <c r="Z20617"/>
      <c r="AA20617"/>
    </row>
    <row r="20618" spans="24:27" x14ac:dyDescent="0.25">
      <c r="X20618"/>
      <c r="Y20618"/>
      <c r="Z20618"/>
      <c r="AA20618"/>
    </row>
    <row r="20619" spans="24:27" x14ac:dyDescent="0.25">
      <c r="X20619"/>
      <c r="Y20619"/>
      <c r="Z20619"/>
      <c r="AA20619"/>
    </row>
    <row r="20620" spans="24:27" x14ac:dyDescent="0.25">
      <c r="X20620"/>
      <c r="Y20620"/>
      <c r="Z20620"/>
      <c r="AA20620"/>
    </row>
    <row r="20621" spans="24:27" x14ac:dyDescent="0.25">
      <c r="X20621"/>
      <c r="Y20621"/>
      <c r="Z20621"/>
      <c r="AA20621"/>
    </row>
    <row r="20622" spans="24:27" x14ac:dyDescent="0.25">
      <c r="X20622"/>
      <c r="Y20622"/>
      <c r="Z20622"/>
      <c r="AA20622"/>
    </row>
    <row r="20623" spans="24:27" x14ac:dyDescent="0.25">
      <c r="X20623"/>
      <c r="Y20623"/>
      <c r="Z20623"/>
      <c r="AA20623"/>
    </row>
    <row r="20624" spans="24:27" x14ac:dyDescent="0.25">
      <c r="X20624"/>
      <c r="Y20624"/>
      <c r="Z20624"/>
      <c r="AA20624"/>
    </row>
    <row r="20625" spans="24:27" x14ac:dyDescent="0.25">
      <c r="X20625"/>
      <c r="Y20625"/>
      <c r="Z20625"/>
      <c r="AA20625"/>
    </row>
    <row r="20626" spans="24:27" x14ac:dyDescent="0.25">
      <c r="X20626"/>
      <c r="Y20626"/>
      <c r="Z20626"/>
      <c r="AA20626"/>
    </row>
    <row r="20627" spans="24:27" x14ac:dyDescent="0.25">
      <c r="X20627"/>
      <c r="Y20627"/>
      <c r="Z20627"/>
      <c r="AA20627"/>
    </row>
    <row r="20628" spans="24:27" x14ac:dyDescent="0.25">
      <c r="X20628"/>
      <c r="Y20628"/>
      <c r="Z20628"/>
      <c r="AA20628"/>
    </row>
    <row r="20629" spans="24:27" x14ac:dyDescent="0.25">
      <c r="X20629"/>
      <c r="Y20629"/>
      <c r="Z20629"/>
      <c r="AA20629"/>
    </row>
    <row r="20630" spans="24:27" x14ac:dyDescent="0.25">
      <c r="X20630"/>
      <c r="Y20630"/>
      <c r="Z20630"/>
      <c r="AA20630"/>
    </row>
    <row r="20631" spans="24:27" x14ac:dyDescent="0.25">
      <c r="X20631"/>
      <c r="Y20631"/>
      <c r="Z20631"/>
      <c r="AA20631"/>
    </row>
    <row r="20632" spans="24:27" x14ac:dyDescent="0.25">
      <c r="X20632"/>
      <c r="Y20632"/>
      <c r="Z20632"/>
      <c r="AA20632"/>
    </row>
    <row r="20633" spans="24:27" x14ac:dyDescent="0.25">
      <c r="X20633"/>
      <c r="Y20633"/>
      <c r="Z20633"/>
      <c r="AA20633"/>
    </row>
    <row r="20634" spans="24:27" x14ac:dyDescent="0.25">
      <c r="X20634"/>
      <c r="Y20634"/>
      <c r="Z20634"/>
      <c r="AA20634"/>
    </row>
    <row r="20635" spans="24:27" x14ac:dyDescent="0.25">
      <c r="X20635"/>
      <c r="Y20635"/>
      <c r="Z20635"/>
      <c r="AA20635"/>
    </row>
    <row r="20636" spans="24:27" x14ac:dyDescent="0.25">
      <c r="X20636"/>
      <c r="Y20636"/>
      <c r="Z20636"/>
      <c r="AA20636"/>
    </row>
    <row r="20637" spans="24:27" x14ac:dyDescent="0.25">
      <c r="X20637"/>
      <c r="Y20637"/>
      <c r="Z20637"/>
      <c r="AA20637"/>
    </row>
    <row r="20638" spans="24:27" x14ac:dyDescent="0.25">
      <c r="X20638"/>
      <c r="Y20638"/>
      <c r="Z20638"/>
      <c r="AA20638"/>
    </row>
    <row r="20639" spans="24:27" x14ac:dyDescent="0.25">
      <c r="X20639"/>
      <c r="Y20639"/>
      <c r="Z20639"/>
      <c r="AA20639"/>
    </row>
    <row r="20640" spans="24:27" x14ac:dyDescent="0.25">
      <c r="X20640"/>
      <c r="Y20640"/>
      <c r="Z20640"/>
      <c r="AA20640"/>
    </row>
    <row r="20641" spans="24:27" x14ac:dyDescent="0.25">
      <c r="X20641"/>
      <c r="Y20641"/>
      <c r="Z20641"/>
      <c r="AA20641"/>
    </row>
    <row r="20642" spans="24:27" x14ac:dyDescent="0.25">
      <c r="X20642"/>
      <c r="Y20642"/>
      <c r="Z20642"/>
      <c r="AA20642"/>
    </row>
    <row r="20643" spans="24:27" x14ac:dyDescent="0.25">
      <c r="X20643"/>
      <c r="Y20643"/>
      <c r="Z20643"/>
      <c r="AA20643"/>
    </row>
    <row r="20644" spans="24:27" x14ac:dyDescent="0.25">
      <c r="X20644"/>
      <c r="Y20644"/>
      <c r="Z20644"/>
      <c r="AA20644"/>
    </row>
    <row r="20645" spans="24:27" x14ac:dyDescent="0.25">
      <c r="X20645"/>
      <c r="Y20645"/>
      <c r="Z20645"/>
      <c r="AA20645"/>
    </row>
    <row r="20646" spans="24:27" x14ac:dyDescent="0.25">
      <c r="X20646"/>
      <c r="Y20646"/>
      <c r="Z20646"/>
      <c r="AA20646"/>
    </row>
    <row r="20647" spans="24:27" x14ac:dyDescent="0.25">
      <c r="X20647"/>
      <c r="Y20647"/>
      <c r="Z20647"/>
      <c r="AA20647"/>
    </row>
    <row r="20648" spans="24:27" x14ac:dyDescent="0.25">
      <c r="X20648"/>
      <c r="Y20648"/>
      <c r="Z20648"/>
      <c r="AA20648"/>
    </row>
    <row r="20649" spans="24:27" x14ac:dyDescent="0.25">
      <c r="X20649"/>
      <c r="Y20649"/>
      <c r="Z20649"/>
      <c r="AA20649"/>
    </row>
    <row r="20650" spans="24:27" x14ac:dyDescent="0.25">
      <c r="X20650"/>
      <c r="Y20650"/>
      <c r="Z20650"/>
      <c r="AA20650"/>
    </row>
    <row r="20651" spans="24:27" x14ac:dyDescent="0.25">
      <c r="X20651"/>
      <c r="Y20651"/>
      <c r="Z20651"/>
      <c r="AA20651"/>
    </row>
    <row r="20652" spans="24:27" x14ac:dyDescent="0.25">
      <c r="X20652"/>
      <c r="Y20652"/>
      <c r="Z20652"/>
      <c r="AA20652"/>
    </row>
    <row r="20653" spans="24:27" x14ac:dyDescent="0.25">
      <c r="X20653"/>
      <c r="Y20653"/>
      <c r="Z20653"/>
      <c r="AA20653"/>
    </row>
    <row r="20654" spans="24:27" x14ac:dyDescent="0.25">
      <c r="X20654"/>
      <c r="Y20654"/>
      <c r="Z20654"/>
      <c r="AA20654"/>
    </row>
    <row r="20655" spans="24:27" x14ac:dyDescent="0.25">
      <c r="X20655"/>
      <c r="Y20655"/>
      <c r="Z20655"/>
      <c r="AA20655"/>
    </row>
    <row r="20656" spans="24:27" x14ac:dyDescent="0.25">
      <c r="X20656"/>
      <c r="Y20656"/>
      <c r="Z20656"/>
      <c r="AA20656"/>
    </row>
    <row r="20657" spans="24:27" x14ac:dyDescent="0.25">
      <c r="X20657"/>
      <c r="Y20657"/>
      <c r="Z20657"/>
      <c r="AA20657"/>
    </row>
    <row r="20658" spans="24:27" x14ac:dyDescent="0.25">
      <c r="X20658"/>
      <c r="Y20658"/>
      <c r="Z20658"/>
      <c r="AA20658"/>
    </row>
    <row r="20659" spans="24:27" x14ac:dyDescent="0.25">
      <c r="X20659"/>
      <c r="Y20659"/>
      <c r="Z20659"/>
      <c r="AA20659"/>
    </row>
    <row r="20660" spans="24:27" x14ac:dyDescent="0.25">
      <c r="X20660"/>
      <c r="Y20660"/>
      <c r="Z20660"/>
      <c r="AA20660"/>
    </row>
    <row r="20661" spans="24:27" x14ac:dyDescent="0.25">
      <c r="X20661"/>
      <c r="Y20661"/>
      <c r="Z20661"/>
      <c r="AA20661"/>
    </row>
    <row r="20662" spans="24:27" x14ac:dyDescent="0.25">
      <c r="X20662"/>
      <c r="Y20662"/>
      <c r="Z20662"/>
      <c r="AA20662"/>
    </row>
    <row r="20663" spans="24:27" x14ac:dyDescent="0.25">
      <c r="X20663"/>
      <c r="Y20663"/>
      <c r="Z20663"/>
      <c r="AA20663"/>
    </row>
    <row r="20664" spans="24:27" x14ac:dyDescent="0.25">
      <c r="X20664"/>
      <c r="Y20664"/>
      <c r="Z20664"/>
      <c r="AA20664"/>
    </row>
    <row r="20665" spans="24:27" x14ac:dyDescent="0.25">
      <c r="X20665"/>
      <c r="Y20665"/>
      <c r="Z20665"/>
      <c r="AA20665"/>
    </row>
    <row r="20666" spans="24:27" x14ac:dyDescent="0.25">
      <c r="X20666"/>
      <c r="Y20666"/>
      <c r="Z20666"/>
      <c r="AA20666"/>
    </row>
    <row r="20667" spans="24:27" x14ac:dyDescent="0.25">
      <c r="X20667"/>
      <c r="Y20667"/>
      <c r="Z20667"/>
      <c r="AA20667"/>
    </row>
    <row r="20668" spans="24:27" x14ac:dyDescent="0.25">
      <c r="X20668"/>
      <c r="Y20668"/>
      <c r="Z20668"/>
      <c r="AA20668"/>
    </row>
    <row r="20669" spans="24:27" x14ac:dyDescent="0.25">
      <c r="X20669"/>
      <c r="Y20669"/>
      <c r="Z20669"/>
      <c r="AA20669"/>
    </row>
    <row r="20670" spans="24:27" x14ac:dyDescent="0.25">
      <c r="X20670"/>
      <c r="Y20670"/>
      <c r="Z20670"/>
      <c r="AA20670"/>
    </row>
    <row r="20671" spans="24:27" x14ac:dyDescent="0.25">
      <c r="X20671"/>
      <c r="Y20671"/>
      <c r="Z20671"/>
      <c r="AA20671"/>
    </row>
    <row r="20672" spans="24:27" x14ac:dyDescent="0.25">
      <c r="X20672"/>
      <c r="Y20672"/>
      <c r="Z20672"/>
      <c r="AA20672"/>
    </row>
    <row r="20673" spans="24:27" x14ac:dyDescent="0.25">
      <c r="X20673"/>
      <c r="Y20673"/>
      <c r="Z20673"/>
      <c r="AA20673"/>
    </row>
    <row r="20674" spans="24:27" x14ac:dyDescent="0.25">
      <c r="X20674"/>
      <c r="Y20674"/>
      <c r="Z20674"/>
      <c r="AA20674"/>
    </row>
    <row r="20675" spans="24:27" x14ac:dyDescent="0.25">
      <c r="X20675"/>
      <c r="Y20675"/>
      <c r="Z20675"/>
      <c r="AA20675"/>
    </row>
    <row r="20676" spans="24:27" x14ac:dyDescent="0.25">
      <c r="X20676"/>
      <c r="Y20676"/>
      <c r="Z20676"/>
      <c r="AA20676"/>
    </row>
    <row r="20677" spans="24:27" x14ac:dyDescent="0.25">
      <c r="X20677"/>
      <c r="Y20677"/>
      <c r="Z20677"/>
      <c r="AA20677"/>
    </row>
    <row r="20678" spans="24:27" x14ac:dyDescent="0.25">
      <c r="X20678"/>
      <c r="Y20678"/>
      <c r="Z20678"/>
      <c r="AA20678"/>
    </row>
    <row r="20679" spans="24:27" x14ac:dyDescent="0.25">
      <c r="X20679"/>
      <c r="Y20679"/>
      <c r="Z20679"/>
      <c r="AA20679"/>
    </row>
    <row r="20680" spans="24:27" x14ac:dyDescent="0.25">
      <c r="X20680"/>
      <c r="Y20680"/>
      <c r="Z20680"/>
      <c r="AA20680"/>
    </row>
    <row r="20681" spans="24:27" x14ac:dyDescent="0.25">
      <c r="X20681"/>
      <c r="Y20681"/>
      <c r="Z20681"/>
      <c r="AA20681"/>
    </row>
    <row r="20682" spans="24:27" x14ac:dyDescent="0.25">
      <c r="X20682"/>
      <c r="Y20682"/>
      <c r="Z20682"/>
      <c r="AA20682"/>
    </row>
    <row r="20683" spans="24:27" x14ac:dyDescent="0.25">
      <c r="X20683"/>
      <c r="Y20683"/>
      <c r="Z20683"/>
      <c r="AA20683"/>
    </row>
    <row r="20684" spans="24:27" x14ac:dyDescent="0.25">
      <c r="X20684"/>
      <c r="Y20684"/>
      <c r="Z20684"/>
      <c r="AA20684"/>
    </row>
    <row r="20685" spans="24:27" x14ac:dyDescent="0.25">
      <c r="X20685"/>
      <c r="Y20685"/>
      <c r="Z20685"/>
      <c r="AA20685"/>
    </row>
    <row r="20686" spans="24:27" x14ac:dyDescent="0.25">
      <c r="X20686"/>
      <c r="Y20686"/>
      <c r="Z20686"/>
      <c r="AA20686"/>
    </row>
    <row r="20687" spans="24:27" x14ac:dyDescent="0.25">
      <c r="X20687"/>
      <c r="Y20687"/>
      <c r="Z20687"/>
      <c r="AA20687"/>
    </row>
    <row r="20688" spans="24:27" x14ac:dyDescent="0.25">
      <c r="X20688"/>
      <c r="Y20688"/>
      <c r="Z20688"/>
      <c r="AA20688"/>
    </row>
    <row r="20689" spans="24:27" x14ac:dyDescent="0.25">
      <c r="X20689"/>
      <c r="Y20689"/>
      <c r="Z20689"/>
      <c r="AA20689"/>
    </row>
    <row r="20690" spans="24:27" x14ac:dyDescent="0.25">
      <c r="X20690"/>
      <c r="Y20690"/>
      <c r="Z20690"/>
      <c r="AA20690"/>
    </row>
    <row r="20691" spans="24:27" x14ac:dyDescent="0.25">
      <c r="X20691"/>
      <c r="Y20691"/>
      <c r="Z20691"/>
      <c r="AA20691"/>
    </row>
    <row r="20692" spans="24:27" x14ac:dyDescent="0.25">
      <c r="X20692"/>
      <c r="Y20692"/>
      <c r="Z20692"/>
      <c r="AA20692"/>
    </row>
    <row r="20693" spans="24:27" x14ac:dyDescent="0.25">
      <c r="X20693"/>
      <c r="Y20693"/>
      <c r="Z20693"/>
      <c r="AA20693"/>
    </row>
    <row r="20694" spans="24:27" x14ac:dyDescent="0.25">
      <c r="X20694"/>
      <c r="Y20694"/>
      <c r="Z20694"/>
      <c r="AA20694"/>
    </row>
    <row r="20695" spans="24:27" x14ac:dyDescent="0.25">
      <c r="X20695"/>
      <c r="Y20695"/>
      <c r="Z20695"/>
      <c r="AA20695"/>
    </row>
    <row r="20696" spans="24:27" x14ac:dyDescent="0.25">
      <c r="X20696"/>
      <c r="Y20696"/>
      <c r="Z20696"/>
      <c r="AA20696"/>
    </row>
    <row r="20697" spans="24:27" x14ac:dyDescent="0.25">
      <c r="X20697"/>
      <c r="Y20697"/>
      <c r="Z20697"/>
      <c r="AA20697"/>
    </row>
    <row r="20698" spans="24:27" x14ac:dyDescent="0.25">
      <c r="X20698"/>
      <c r="Y20698"/>
      <c r="Z20698"/>
      <c r="AA20698"/>
    </row>
    <row r="20699" spans="24:27" x14ac:dyDescent="0.25">
      <c r="X20699"/>
      <c r="Y20699"/>
      <c r="Z20699"/>
      <c r="AA20699"/>
    </row>
    <row r="20700" spans="24:27" x14ac:dyDescent="0.25">
      <c r="X20700"/>
      <c r="Y20700"/>
      <c r="Z20700"/>
      <c r="AA20700"/>
    </row>
    <row r="20701" spans="24:27" x14ac:dyDescent="0.25">
      <c r="X20701"/>
      <c r="Y20701"/>
      <c r="Z20701"/>
      <c r="AA20701"/>
    </row>
    <row r="20702" spans="24:27" x14ac:dyDescent="0.25">
      <c r="X20702"/>
      <c r="Y20702"/>
      <c r="Z20702"/>
      <c r="AA20702"/>
    </row>
    <row r="20703" spans="24:27" x14ac:dyDescent="0.25">
      <c r="X20703"/>
      <c r="Y20703"/>
      <c r="Z20703"/>
      <c r="AA20703"/>
    </row>
    <row r="20704" spans="24:27" x14ac:dyDescent="0.25">
      <c r="X20704"/>
      <c r="Y20704"/>
      <c r="Z20704"/>
      <c r="AA20704"/>
    </row>
    <row r="20705" spans="24:27" x14ac:dyDescent="0.25">
      <c r="X20705"/>
      <c r="Y20705"/>
      <c r="Z20705"/>
      <c r="AA20705"/>
    </row>
    <row r="20706" spans="24:27" x14ac:dyDescent="0.25">
      <c r="X20706"/>
      <c r="Y20706"/>
      <c r="Z20706"/>
      <c r="AA20706"/>
    </row>
    <row r="20707" spans="24:27" x14ac:dyDescent="0.25">
      <c r="X20707"/>
      <c r="Y20707"/>
      <c r="Z20707"/>
      <c r="AA20707"/>
    </row>
    <row r="20708" spans="24:27" x14ac:dyDescent="0.25">
      <c r="X20708"/>
      <c r="Y20708"/>
      <c r="Z20708"/>
      <c r="AA20708"/>
    </row>
    <row r="20709" spans="24:27" x14ac:dyDescent="0.25">
      <c r="X20709"/>
      <c r="Y20709"/>
      <c r="Z20709"/>
      <c r="AA20709"/>
    </row>
    <row r="20710" spans="24:27" x14ac:dyDescent="0.25">
      <c r="X20710"/>
      <c r="Y20710"/>
      <c r="Z20710"/>
      <c r="AA20710"/>
    </row>
    <row r="20711" spans="24:27" x14ac:dyDescent="0.25">
      <c r="X20711"/>
      <c r="Y20711"/>
      <c r="Z20711"/>
      <c r="AA20711"/>
    </row>
    <row r="20712" spans="24:27" x14ac:dyDescent="0.25">
      <c r="X20712"/>
      <c r="Y20712"/>
      <c r="Z20712"/>
      <c r="AA20712"/>
    </row>
    <row r="20713" spans="24:27" x14ac:dyDescent="0.25">
      <c r="X20713"/>
      <c r="Y20713"/>
      <c r="Z20713"/>
      <c r="AA20713"/>
    </row>
    <row r="20714" spans="24:27" x14ac:dyDescent="0.25">
      <c r="X20714"/>
      <c r="Y20714"/>
      <c r="Z20714"/>
      <c r="AA20714"/>
    </row>
    <row r="20715" spans="24:27" x14ac:dyDescent="0.25">
      <c r="X20715"/>
      <c r="Y20715"/>
      <c r="Z20715"/>
      <c r="AA20715"/>
    </row>
    <row r="20716" spans="24:27" x14ac:dyDescent="0.25">
      <c r="X20716"/>
      <c r="Y20716"/>
      <c r="Z20716"/>
      <c r="AA20716"/>
    </row>
    <row r="20717" spans="24:27" x14ac:dyDescent="0.25">
      <c r="X20717"/>
      <c r="Y20717"/>
      <c r="Z20717"/>
      <c r="AA20717"/>
    </row>
    <row r="20718" spans="24:27" x14ac:dyDescent="0.25">
      <c r="X20718"/>
      <c r="Y20718"/>
      <c r="Z20718"/>
      <c r="AA20718"/>
    </row>
    <row r="20719" spans="24:27" x14ac:dyDescent="0.25">
      <c r="X20719"/>
      <c r="Y20719"/>
      <c r="Z20719"/>
      <c r="AA20719"/>
    </row>
    <row r="20720" spans="24:27" x14ac:dyDescent="0.25">
      <c r="X20720"/>
      <c r="Y20720"/>
      <c r="Z20720"/>
      <c r="AA20720"/>
    </row>
    <row r="20721" spans="24:27" x14ac:dyDescent="0.25">
      <c r="X20721"/>
      <c r="Y20721"/>
      <c r="Z20721"/>
      <c r="AA20721"/>
    </row>
    <row r="20722" spans="24:27" x14ac:dyDescent="0.25">
      <c r="X20722"/>
      <c r="Y20722"/>
      <c r="Z20722"/>
      <c r="AA20722"/>
    </row>
    <row r="20723" spans="24:27" x14ac:dyDescent="0.25">
      <c r="X20723"/>
      <c r="Y20723"/>
      <c r="Z20723"/>
      <c r="AA20723"/>
    </row>
    <row r="20724" spans="24:27" x14ac:dyDescent="0.25">
      <c r="X20724"/>
      <c r="Y20724"/>
      <c r="Z20724"/>
      <c r="AA20724"/>
    </row>
    <row r="20725" spans="24:27" x14ac:dyDescent="0.25">
      <c r="X20725"/>
      <c r="Y20725"/>
      <c r="Z20725"/>
      <c r="AA20725"/>
    </row>
    <row r="20726" spans="24:27" x14ac:dyDescent="0.25">
      <c r="X20726"/>
      <c r="Y20726"/>
      <c r="Z20726"/>
      <c r="AA20726"/>
    </row>
    <row r="20727" spans="24:27" x14ac:dyDescent="0.25">
      <c r="X20727"/>
      <c r="Y20727"/>
      <c r="Z20727"/>
      <c r="AA20727"/>
    </row>
    <row r="20728" spans="24:27" x14ac:dyDescent="0.25">
      <c r="X20728"/>
      <c r="Y20728"/>
      <c r="Z20728"/>
      <c r="AA20728"/>
    </row>
    <row r="20729" spans="24:27" x14ac:dyDescent="0.25">
      <c r="X20729"/>
      <c r="Y20729"/>
      <c r="Z20729"/>
      <c r="AA20729"/>
    </row>
    <row r="20730" spans="24:27" x14ac:dyDescent="0.25">
      <c r="X20730"/>
      <c r="Y20730"/>
      <c r="Z20730"/>
      <c r="AA20730"/>
    </row>
    <row r="20731" spans="24:27" x14ac:dyDescent="0.25">
      <c r="X20731"/>
      <c r="Y20731"/>
      <c r="Z20731"/>
      <c r="AA20731"/>
    </row>
    <row r="20732" spans="24:27" x14ac:dyDescent="0.25">
      <c r="X20732"/>
      <c r="Y20732"/>
      <c r="Z20732"/>
      <c r="AA20732"/>
    </row>
    <row r="20733" spans="24:27" x14ac:dyDescent="0.25">
      <c r="X20733"/>
      <c r="Y20733"/>
      <c r="Z20733"/>
      <c r="AA20733"/>
    </row>
    <row r="20734" spans="24:27" x14ac:dyDescent="0.25">
      <c r="X20734"/>
      <c r="Y20734"/>
      <c r="Z20734"/>
      <c r="AA20734"/>
    </row>
    <row r="20735" spans="24:27" x14ac:dyDescent="0.25">
      <c r="X20735"/>
      <c r="Y20735"/>
      <c r="Z20735"/>
      <c r="AA20735"/>
    </row>
    <row r="20736" spans="24:27" x14ac:dyDescent="0.25">
      <c r="X20736"/>
      <c r="Y20736"/>
      <c r="Z20736"/>
      <c r="AA20736"/>
    </row>
    <row r="20737" spans="24:27" x14ac:dyDescent="0.25">
      <c r="X20737"/>
      <c r="Y20737"/>
      <c r="Z20737"/>
      <c r="AA20737"/>
    </row>
    <row r="20738" spans="24:27" x14ac:dyDescent="0.25">
      <c r="X20738"/>
      <c r="Y20738"/>
      <c r="Z20738"/>
      <c r="AA20738"/>
    </row>
    <row r="20739" spans="24:27" x14ac:dyDescent="0.25">
      <c r="X20739"/>
      <c r="Y20739"/>
      <c r="Z20739"/>
      <c r="AA20739"/>
    </row>
    <row r="20740" spans="24:27" x14ac:dyDescent="0.25">
      <c r="X20740"/>
      <c r="Y20740"/>
      <c r="Z20740"/>
      <c r="AA20740"/>
    </row>
    <row r="20741" spans="24:27" x14ac:dyDescent="0.25">
      <c r="X20741"/>
      <c r="Y20741"/>
      <c r="Z20741"/>
      <c r="AA20741"/>
    </row>
    <row r="20742" spans="24:27" x14ac:dyDescent="0.25">
      <c r="X20742"/>
      <c r="Y20742"/>
      <c r="Z20742"/>
      <c r="AA20742"/>
    </row>
    <row r="20743" spans="24:27" x14ac:dyDescent="0.25">
      <c r="X20743"/>
      <c r="Y20743"/>
      <c r="Z20743"/>
      <c r="AA20743"/>
    </row>
    <row r="20744" spans="24:27" x14ac:dyDescent="0.25">
      <c r="X20744"/>
      <c r="Y20744"/>
      <c r="Z20744"/>
      <c r="AA20744"/>
    </row>
    <row r="20745" spans="24:27" x14ac:dyDescent="0.25">
      <c r="X20745"/>
      <c r="Y20745"/>
      <c r="Z20745"/>
      <c r="AA20745"/>
    </row>
    <row r="20746" spans="24:27" x14ac:dyDescent="0.25">
      <c r="X20746"/>
      <c r="Y20746"/>
      <c r="Z20746"/>
      <c r="AA20746"/>
    </row>
    <row r="20747" spans="24:27" x14ac:dyDescent="0.25">
      <c r="X20747"/>
      <c r="Y20747"/>
      <c r="Z20747"/>
      <c r="AA20747"/>
    </row>
    <row r="20748" spans="24:27" x14ac:dyDescent="0.25">
      <c r="X20748"/>
      <c r="Y20748"/>
      <c r="Z20748"/>
      <c r="AA20748"/>
    </row>
    <row r="20749" spans="24:27" x14ac:dyDescent="0.25">
      <c r="X20749"/>
      <c r="Y20749"/>
      <c r="Z20749"/>
      <c r="AA20749"/>
    </row>
    <row r="20750" spans="24:27" x14ac:dyDescent="0.25">
      <c r="X20750"/>
      <c r="Y20750"/>
      <c r="Z20750"/>
      <c r="AA20750"/>
    </row>
    <row r="20751" spans="24:27" x14ac:dyDescent="0.25">
      <c r="X20751"/>
      <c r="Y20751"/>
      <c r="Z20751"/>
      <c r="AA20751"/>
    </row>
    <row r="20752" spans="24:27" x14ac:dyDescent="0.25">
      <c r="X20752"/>
      <c r="Y20752"/>
      <c r="Z20752"/>
      <c r="AA20752"/>
    </row>
    <row r="20753" spans="24:27" x14ac:dyDescent="0.25">
      <c r="X20753"/>
      <c r="Y20753"/>
      <c r="Z20753"/>
      <c r="AA20753"/>
    </row>
    <row r="20754" spans="24:27" x14ac:dyDescent="0.25">
      <c r="X20754"/>
      <c r="Y20754"/>
      <c r="Z20754"/>
      <c r="AA20754"/>
    </row>
    <row r="20755" spans="24:27" x14ac:dyDescent="0.25">
      <c r="X20755"/>
      <c r="Y20755"/>
      <c r="Z20755"/>
      <c r="AA20755"/>
    </row>
    <row r="20756" spans="24:27" x14ac:dyDescent="0.25">
      <c r="X20756"/>
      <c r="Y20756"/>
      <c r="Z20756"/>
      <c r="AA20756"/>
    </row>
    <row r="20757" spans="24:27" x14ac:dyDescent="0.25">
      <c r="X20757"/>
      <c r="Y20757"/>
      <c r="Z20757"/>
      <c r="AA20757"/>
    </row>
    <row r="20758" spans="24:27" x14ac:dyDescent="0.25">
      <c r="X20758"/>
      <c r="Y20758"/>
      <c r="Z20758"/>
      <c r="AA20758"/>
    </row>
    <row r="20759" spans="24:27" x14ac:dyDescent="0.25">
      <c r="X20759"/>
      <c r="Y20759"/>
      <c r="Z20759"/>
      <c r="AA20759"/>
    </row>
    <row r="20760" spans="24:27" x14ac:dyDescent="0.25">
      <c r="X20760"/>
      <c r="Y20760"/>
      <c r="Z20760"/>
      <c r="AA20760"/>
    </row>
    <row r="20761" spans="24:27" x14ac:dyDescent="0.25">
      <c r="X20761"/>
      <c r="Y20761"/>
      <c r="Z20761"/>
      <c r="AA20761"/>
    </row>
    <row r="20762" spans="24:27" x14ac:dyDescent="0.25">
      <c r="X20762"/>
      <c r="Y20762"/>
      <c r="Z20762"/>
      <c r="AA20762"/>
    </row>
    <row r="20763" spans="24:27" x14ac:dyDescent="0.25">
      <c r="X20763"/>
      <c r="Y20763"/>
      <c r="Z20763"/>
      <c r="AA20763"/>
    </row>
    <row r="20764" spans="24:27" x14ac:dyDescent="0.25">
      <c r="X20764"/>
      <c r="Y20764"/>
      <c r="Z20764"/>
      <c r="AA20764"/>
    </row>
    <row r="20765" spans="24:27" x14ac:dyDescent="0.25">
      <c r="X20765"/>
      <c r="Y20765"/>
      <c r="Z20765"/>
      <c r="AA20765"/>
    </row>
    <row r="20766" spans="24:27" x14ac:dyDescent="0.25">
      <c r="X20766"/>
      <c r="Y20766"/>
      <c r="Z20766"/>
      <c r="AA20766"/>
    </row>
    <row r="20767" spans="24:27" x14ac:dyDescent="0.25">
      <c r="X20767"/>
      <c r="Y20767"/>
      <c r="Z20767"/>
      <c r="AA20767"/>
    </row>
    <row r="20768" spans="24:27" x14ac:dyDescent="0.25">
      <c r="X20768"/>
      <c r="Y20768"/>
      <c r="Z20768"/>
      <c r="AA20768"/>
    </row>
    <row r="20769" spans="24:27" x14ac:dyDescent="0.25">
      <c r="X20769"/>
      <c r="Y20769"/>
      <c r="Z20769"/>
      <c r="AA20769"/>
    </row>
    <row r="20770" spans="24:27" x14ac:dyDescent="0.25">
      <c r="X20770"/>
      <c r="Y20770"/>
      <c r="Z20770"/>
      <c r="AA20770"/>
    </row>
    <row r="20771" spans="24:27" x14ac:dyDescent="0.25">
      <c r="X20771"/>
      <c r="Y20771"/>
      <c r="Z20771"/>
      <c r="AA20771"/>
    </row>
    <row r="20772" spans="24:27" x14ac:dyDescent="0.25">
      <c r="X20772"/>
      <c r="Y20772"/>
      <c r="Z20772"/>
      <c r="AA20772"/>
    </row>
    <row r="20773" spans="24:27" x14ac:dyDescent="0.25">
      <c r="X20773"/>
      <c r="Y20773"/>
      <c r="Z20773"/>
      <c r="AA20773"/>
    </row>
    <row r="20774" spans="24:27" x14ac:dyDescent="0.25">
      <c r="X20774"/>
      <c r="Y20774"/>
      <c r="Z20774"/>
      <c r="AA20774"/>
    </row>
    <row r="20775" spans="24:27" x14ac:dyDescent="0.25">
      <c r="X20775"/>
      <c r="Y20775"/>
      <c r="Z20775"/>
      <c r="AA20775"/>
    </row>
    <row r="20776" spans="24:27" x14ac:dyDescent="0.25">
      <c r="X20776"/>
      <c r="Y20776"/>
      <c r="Z20776"/>
      <c r="AA20776"/>
    </row>
    <row r="20777" spans="24:27" x14ac:dyDescent="0.25">
      <c r="X20777"/>
      <c r="Y20777"/>
      <c r="Z20777"/>
      <c r="AA20777"/>
    </row>
    <row r="20778" spans="24:27" x14ac:dyDescent="0.25">
      <c r="X20778"/>
      <c r="Y20778"/>
      <c r="Z20778"/>
      <c r="AA20778"/>
    </row>
    <row r="20779" spans="24:27" x14ac:dyDescent="0.25">
      <c r="X20779"/>
      <c r="Y20779"/>
      <c r="Z20779"/>
      <c r="AA20779"/>
    </row>
    <row r="20780" spans="24:27" x14ac:dyDescent="0.25">
      <c r="X20780"/>
      <c r="Y20780"/>
      <c r="Z20780"/>
      <c r="AA20780"/>
    </row>
    <row r="20781" spans="24:27" x14ac:dyDescent="0.25">
      <c r="X20781"/>
      <c r="Y20781"/>
      <c r="Z20781"/>
      <c r="AA20781"/>
    </row>
    <row r="20782" spans="24:27" x14ac:dyDescent="0.25">
      <c r="X20782"/>
      <c r="Y20782"/>
      <c r="Z20782"/>
      <c r="AA20782"/>
    </row>
    <row r="20783" spans="24:27" x14ac:dyDescent="0.25">
      <c r="X20783"/>
      <c r="Y20783"/>
      <c r="Z20783"/>
      <c r="AA20783"/>
    </row>
    <row r="20784" spans="24:27" x14ac:dyDescent="0.25">
      <c r="X20784"/>
      <c r="Y20784"/>
      <c r="Z20784"/>
      <c r="AA20784"/>
    </row>
    <row r="20785" spans="24:27" x14ac:dyDescent="0.25">
      <c r="X20785"/>
      <c r="Y20785"/>
      <c r="Z20785"/>
      <c r="AA20785"/>
    </row>
    <row r="20786" spans="24:27" x14ac:dyDescent="0.25">
      <c r="X20786"/>
      <c r="Y20786"/>
      <c r="Z20786"/>
      <c r="AA20786"/>
    </row>
    <row r="20787" spans="24:27" x14ac:dyDescent="0.25">
      <c r="X20787"/>
      <c r="Y20787"/>
      <c r="Z20787"/>
      <c r="AA20787"/>
    </row>
    <row r="20788" spans="24:27" x14ac:dyDescent="0.25">
      <c r="X20788"/>
      <c r="Y20788"/>
      <c r="Z20788"/>
      <c r="AA20788"/>
    </row>
    <row r="20789" spans="24:27" x14ac:dyDescent="0.25">
      <c r="X20789"/>
      <c r="Y20789"/>
      <c r="Z20789"/>
      <c r="AA20789"/>
    </row>
    <row r="20790" spans="24:27" x14ac:dyDescent="0.25">
      <c r="X20790"/>
      <c r="Y20790"/>
      <c r="Z20790"/>
      <c r="AA20790"/>
    </row>
    <row r="20791" spans="24:27" x14ac:dyDescent="0.25">
      <c r="X20791"/>
      <c r="Y20791"/>
      <c r="Z20791"/>
      <c r="AA20791"/>
    </row>
    <row r="20792" spans="24:27" x14ac:dyDescent="0.25">
      <c r="X20792"/>
      <c r="Y20792"/>
      <c r="Z20792"/>
      <c r="AA20792"/>
    </row>
    <row r="20793" spans="24:27" x14ac:dyDescent="0.25">
      <c r="X20793"/>
      <c r="Y20793"/>
      <c r="Z20793"/>
      <c r="AA20793"/>
    </row>
    <row r="20794" spans="24:27" x14ac:dyDescent="0.25">
      <c r="X20794"/>
      <c r="Y20794"/>
      <c r="Z20794"/>
      <c r="AA20794"/>
    </row>
    <row r="20795" spans="24:27" x14ac:dyDescent="0.25">
      <c r="X20795"/>
      <c r="Y20795"/>
      <c r="Z20795"/>
      <c r="AA20795"/>
    </row>
    <row r="20796" spans="24:27" x14ac:dyDescent="0.25">
      <c r="X20796"/>
      <c r="Y20796"/>
      <c r="Z20796"/>
      <c r="AA20796"/>
    </row>
    <row r="20797" spans="24:27" x14ac:dyDescent="0.25">
      <c r="X20797"/>
      <c r="Y20797"/>
      <c r="Z20797"/>
      <c r="AA20797"/>
    </row>
    <row r="20798" spans="24:27" x14ac:dyDescent="0.25">
      <c r="X20798"/>
      <c r="Y20798"/>
      <c r="Z20798"/>
      <c r="AA20798"/>
    </row>
    <row r="20799" spans="24:27" x14ac:dyDescent="0.25">
      <c r="X20799"/>
      <c r="Y20799"/>
      <c r="Z20799"/>
      <c r="AA20799"/>
    </row>
    <row r="20800" spans="24:27" x14ac:dyDescent="0.25">
      <c r="X20800"/>
      <c r="Y20800"/>
      <c r="Z20800"/>
      <c r="AA20800"/>
    </row>
    <row r="20801" spans="24:27" x14ac:dyDescent="0.25">
      <c r="X20801"/>
      <c r="Y20801"/>
      <c r="Z20801"/>
      <c r="AA20801"/>
    </row>
    <row r="20802" spans="24:27" x14ac:dyDescent="0.25">
      <c r="X20802"/>
      <c r="Y20802"/>
      <c r="Z20802"/>
      <c r="AA20802"/>
    </row>
    <row r="20803" spans="24:27" x14ac:dyDescent="0.25">
      <c r="X20803"/>
      <c r="Y20803"/>
      <c r="Z20803"/>
      <c r="AA20803"/>
    </row>
    <row r="20804" spans="24:27" x14ac:dyDescent="0.25">
      <c r="X20804"/>
      <c r="Y20804"/>
      <c r="Z20804"/>
      <c r="AA20804"/>
    </row>
    <row r="20805" spans="24:27" x14ac:dyDescent="0.25">
      <c r="X20805"/>
      <c r="Y20805"/>
      <c r="Z20805"/>
      <c r="AA20805"/>
    </row>
    <row r="20806" spans="24:27" x14ac:dyDescent="0.25">
      <c r="X20806"/>
      <c r="Y20806"/>
      <c r="Z20806"/>
      <c r="AA20806"/>
    </row>
    <row r="20807" spans="24:27" x14ac:dyDescent="0.25">
      <c r="X20807"/>
      <c r="Y20807"/>
      <c r="Z20807"/>
      <c r="AA20807"/>
    </row>
    <row r="20808" spans="24:27" x14ac:dyDescent="0.25">
      <c r="X20808"/>
      <c r="Y20808"/>
      <c r="Z20808"/>
      <c r="AA20808"/>
    </row>
    <row r="20809" spans="24:27" x14ac:dyDescent="0.25">
      <c r="X20809"/>
      <c r="Y20809"/>
      <c r="Z20809"/>
      <c r="AA20809"/>
    </row>
    <row r="20810" spans="24:27" x14ac:dyDescent="0.25">
      <c r="X20810"/>
      <c r="Y20810"/>
      <c r="Z20810"/>
      <c r="AA20810"/>
    </row>
    <row r="20811" spans="24:27" x14ac:dyDescent="0.25">
      <c r="X20811"/>
      <c r="Y20811"/>
      <c r="Z20811"/>
      <c r="AA20811"/>
    </row>
    <row r="20812" spans="24:27" x14ac:dyDescent="0.25">
      <c r="X20812"/>
      <c r="Y20812"/>
      <c r="Z20812"/>
      <c r="AA20812"/>
    </row>
    <row r="20813" spans="24:27" x14ac:dyDescent="0.25">
      <c r="X20813"/>
      <c r="Y20813"/>
      <c r="Z20813"/>
      <c r="AA20813"/>
    </row>
    <row r="20814" spans="24:27" x14ac:dyDescent="0.25">
      <c r="X20814"/>
      <c r="Y20814"/>
      <c r="Z20814"/>
      <c r="AA20814"/>
    </row>
    <row r="20815" spans="24:27" x14ac:dyDescent="0.25">
      <c r="X20815"/>
      <c r="Y20815"/>
      <c r="Z20815"/>
      <c r="AA20815"/>
    </row>
    <row r="20816" spans="24:27" x14ac:dyDescent="0.25">
      <c r="X20816"/>
      <c r="Y20816"/>
      <c r="Z20816"/>
      <c r="AA20816"/>
    </row>
    <row r="20817" spans="24:27" x14ac:dyDescent="0.25">
      <c r="X20817"/>
      <c r="Y20817"/>
      <c r="Z20817"/>
      <c r="AA20817"/>
    </row>
    <row r="20818" spans="24:27" x14ac:dyDescent="0.25">
      <c r="X20818"/>
      <c r="Y20818"/>
      <c r="Z20818"/>
      <c r="AA20818"/>
    </row>
    <row r="20819" spans="24:27" x14ac:dyDescent="0.25">
      <c r="X20819"/>
      <c r="Y20819"/>
      <c r="Z20819"/>
      <c r="AA20819"/>
    </row>
    <row r="20820" spans="24:27" x14ac:dyDescent="0.25">
      <c r="X20820"/>
      <c r="Y20820"/>
      <c r="Z20820"/>
      <c r="AA20820"/>
    </row>
    <row r="20821" spans="24:27" x14ac:dyDescent="0.25">
      <c r="X20821"/>
      <c r="Y20821"/>
      <c r="Z20821"/>
      <c r="AA20821"/>
    </row>
    <row r="20822" spans="24:27" x14ac:dyDescent="0.25">
      <c r="X20822"/>
      <c r="Y20822"/>
      <c r="Z20822"/>
      <c r="AA20822"/>
    </row>
    <row r="20823" spans="24:27" x14ac:dyDescent="0.25">
      <c r="X20823"/>
      <c r="Y20823"/>
      <c r="Z20823"/>
      <c r="AA20823"/>
    </row>
    <row r="20824" spans="24:27" x14ac:dyDescent="0.25">
      <c r="X20824"/>
      <c r="Y20824"/>
      <c r="Z20824"/>
      <c r="AA20824"/>
    </row>
    <row r="20825" spans="24:27" x14ac:dyDescent="0.25">
      <c r="X20825"/>
      <c r="Y20825"/>
      <c r="Z20825"/>
      <c r="AA20825"/>
    </row>
    <row r="20826" spans="24:27" x14ac:dyDescent="0.25">
      <c r="X20826"/>
      <c r="Y20826"/>
      <c r="Z20826"/>
      <c r="AA20826"/>
    </row>
    <row r="20827" spans="24:27" x14ac:dyDescent="0.25">
      <c r="X20827"/>
      <c r="Y20827"/>
      <c r="Z20827"/>
      <c r="AA20827"/>
    </row>
    <row r="20828" spans="24:27" x14ac:dyDescent="0.25">
      <c r="X20828"/>
      <c r="Y20828"/>
      <c r="Z20828"/>
      <c r="AA20828"/>
    </row>
    <row r="20829" spans="24:27" x14ac:dyDescent="0.25">
      <c r="X20829"/>
      <c r="Y20829"/>
      <c r="Z20829"/>
      <c r="AA20829"/>
    </row>
    <row r="20830" spans="24:27" x14ac:dyDescent="0.25">
      <c r="X20830"/>
      <c r="Y20830"/>
      <c r="Z20830"/>
      <c r="AA20830"/>
    </row>
    <row r="20831" spans="24:27" x14ac:dyDescent="0.25">
      <c r="X20831"/>
      <c r="Y20831"/>
      <c r="Z20831"/>
      <c r="AA20831"/>
    </row>
    <row r="20832" spans="24:27" x14ac:dyDescent="0.25">
      <c r="X20832"/>
      <c r="Y20832"/>
      <c r="Z20832"/>
      <c r="AA20832"/>
    </row>
    <row r="20833" spans="24:27" x14ac:dyDescent="0.25">
      <c r="X20833"/>
      <c r="Y20833"/>
      <c r="Z20833"/>
      <c r="AA20833"/>
    </row>
    <row r="20834" spans="24:27" x14ac:dyDescent="0.25">
      <c r="X20834"/>
      <c r="Y20834"/>
      <c r="Z20834"/>
      <c r="AA20834"/>
    </row>
    <row r="20835" spans="24:27" x14ac:dyDescent="0.25">
      <c r="X20835"/>
      <c r="Y20835"/>
      <c r="Z20835"/>
      <c r="AA20835"/>
    </row>
    <row r="20836" spans="24:27" x14ac:dyDescent="0.25">
      <c r="X20836"/>
      <c r="Y20836"/>
      <c r="Z20836"/>
      <c r="AA20836"/>
    </row>
    <row r="20837" spans="24:27" x14ac:dyDescent="0.25">
      <c r="X20837"/>
      <c r="Y20837"/>
      <c r="Z20837"/>
      <c r="AA20837"/>
    </row>
    <row r="20838" spans="24:27" x14ac:dyDescent="0.25">
      <c r="X20838"/>
      <c r="Y20838"/>
      <c r="Z20838"/>
      <c r="AA20838"/>
    </row>
    <row r="20839" spans="24:27" x14ac:dyDescent="0.25">
      <c r="X20839"/>
      <c r="Y20839"/>
      <c r="Z20839"/>
      <c r="AA20839"/>
    </row>
    <row r="20840" spans="24:27" x14ac:dyDescent="0.25">
      <c r="X20840"/>
      <c r="Y20840"/>
      <c r="Z20840"/>
      <c r="AA20840"/>
    </row>
    <row r="20841" spans="24:27" x14ac:dyDescent="0.25">
      <c r="X20841"/>
      <c r="Y20841"/>
      <c r="Z20841"/>
      <c r="AA20841"/>
    </row>
    <row r="20842" spans="24:27" x14ac:dyDescent="0.25">
      <c r="X20842"/>
      <c r="Y20842"/>
      <c r="Z20842"/>
      <c r="AA20842"/>
    </row>
    <row r="20843" spans="24:27" x14ac:dyDescent="0.25">
      <c r="X20843"/>
      <c r="Y20843"/>
      <c r="Z20843"/>
      <c r="AA20843"/>
    </row>
    <row r="20844" spans="24:27" x14ac:dyDescent="0.25">
      <c r="X20844"/>
      <c r="Y20844"/>
      <c r="Z20844"/>
      <c r="AA20844"/>
    </row>
    <row r="20845" spans="24:27" x14ac:dyDescent="0.25">
      <c r="X20845"/>
      <c r="Y20845"/>
      <c r="Z20845"/>
      <c r="AA20845"/>
    </row>
    <row r="20846" spans="24:27" x14ac:dyDescent="0.25">
      <c r="X20846"/>
      <c r="Y20846"/>
      <c r="Z20846"/>
      <c r="AA20846"/>
    </row>
    <row r="20847" spans="24:27" x14ac:dyDescent="0.25">
      <c r="X20847"/>
      <c r="Y20847"/>
      <c r="Z20847"/>
      <c r="AA20847"/>
    </row>
    <row r="20848" spans="24:27" x14ac:dyDescent="0.25">
      <c r="X20848"/>
      <c r="Y20848"/>
      <c r="Z20848"/>
      <c r="AA20848"/>
    </row>
    <row r="20849" spans="24:27" x14ac:dyDescent="0.25">
      <c r="X20849"/>
      <c r="Y20849"/>
      <c r="Z20849"/>
      <c r="AA20849"/>
    </row>
    <row r="20850" spans="24:27" x14ac:dyDescent="0.25">
      <c r="X20850"/>
      <c r="Y20850"/>
      <c r="Z20850"/>
      <c r="AA20850"/>
    </row>
    <row r="20851" spans="24:27" x14ac:dyDescent="0.25">
      <c r="X20851"/>
      <c r="Y20851"/>
      <c r="Z20851"/>
      <c r="AA20851"/>
    </row>
    <row r="20852" spans="24:27" x14ac:dyDescent="0.25">
      <c r="X20852"/>
      <c r="Y20852"/>
      <c r="Z20852"/>
      <c r="AA20852"/>
    </row>
    <row r="20853" spans="24:27" x14ac:dyDescent="0.25">
      <c r="X20853"/>
      <c r="Y20853"/>
      <c r="Z20853"/>
      <c r="AA20853"/>
    </row>
    <row r="20854" spans="24:27" x14ac:dyDescent="0.25">
      <c r="X20854"/>
      <c r="Y20854"/>
      <c r="Z20854"/>
      <c r="AA20854"/>
    </row>
    <row r="20855" spans="24:27" x14ac:dyDescent="0.25">
      <c r="X20855"/>
      <c r="Y20855"/>
      <c r="Z20855"/>
      <c r="AA20855"/>
    </row>
    <row r="20856" spans="24:27" x14ac:dyDescent="0.25">
      <c r="X20856"/>
      <c r="Y20856"/>
      <c r="Z20856"/>
      <c r="AA20856"/>
    </row>
    <row r="20857" spans="24:27" x14ac:dyDescent="0.25">
      <c r="X20857"/>
      <c r="Y20857"/>
      <c r="Z20857"/>
      <c r="AA20857"/>
    </row>
    <row r="20858" spans="24:27" x14ac:dyDescent="0.25">
      <c r="X20858"/>
      <c r="Y20858"/>
      <c r="Z20858"/>
      <c r="AA20858"/>
    </row>
    <row r="20859" spans="24:27" x14ac:dyDescent="0.25">
      <c r="X20859"/>
      <c r="Y20859"/>
      <c r="Z20859"/>
      <c r="AA20859"/>
    </row>
    <row r="20860" spans="24:27" x14ac:dyDescent="0.25">
      <c r="X20860"/>
      <c r="Y20860"/>
      <c r="Z20860"/>
      <c r="AA20860"/>
    </row>
    <row r="20861" spans="24:27" x14ac:dyDescent="0.25">
      <c r="X20861"/>
      <c r="Y20861"/>
      <c r="Z20861"/>
      <c r="AA20861"/>
    </row>
    <row r="20862" spans="24:27" x14ac:dyDescent="0.25">
      <c r="X20862"/>
      <c r="Y20862"/>
      <c r="Z20862"/>
      <c r="AA20862"/>
    </row>
    <row r="20863" spans="24:27" x14ac:dyDescent="0.25">
      <c r="X20863"/>
      <c r="Y20863"/>
      <c r="Z20863"/>
      <c r="AA20863"/>
    </row>
    <row r="20864" spans="24:27" x14ac:dyDescent="0.25">
      <c r="X20864"/>
      <c r="Y20864"/>
      <c r="Z20864"/>
      <c r="AA20864"/>
    </row>
    <row r="20865" spans="24:27" x14ac:dyDescent="0.25">
      <c r="X20865"/>
      <c r="Y20865"/>
      <c r="Z20865"/>
      <c r="AA20865"/>
    </row>
    <row r="20866" spans="24:27" x14ac:dyDescent="0.25">
      <c r="X20866"/>
      <c r="Y20866"/>
      <c r="Z20866"/>
      <c r="AA20866"/>
    </row>
    <row r="20867" spans="24:27" x14ac:dyDescent="0.25">
      <c r="X20867"/>
      <c r="Y20867"/>
      <c r="Z20867"/>
      <c r="AA20867"/>
    </row>
    <row r="20868" spans="24:27" x14ac:dyDescent="0.25">
      <c r="X20868"/>
      <c r="Y20868"/>
      <c r="Z20868"/>
      <c r="AA20868"/>
    </row>
    <row r="20869" spans="24:27" x14ac:dyDescent="0.25">
      <c r="X20869"/>
      <c r="Y20869"/>
      <c r="Z20869"/>
      <c r="AA20869"/>
    </row>
    <row r="20870" spans="24:27" x14ac:dyDescent="0.25">
      <c r="X20870"/>
      <c r="Y20870"/>
      <c r="Z20870"/>
      <c r="AA20870"/>
    </row>
    <row r="20871" spans="24:27" x14ac:dyDescent="0.25">
      <c r="X20871"/>
      <c r="Y20871"/>
      <c r="Z20871"/>
      <c r="AA20871"/>
    </row>
    <row r="20872" spans="24:27" x14ac:dyDescent="0.25">
      <c r="X20872"/>
      <c r="Y20872"/>
      <c r="Z20872"/>
      <c r="AA20872"/>
    </row>
    <row r="20873" spans="24:27" x14ac:dyDescent="0.25">
      <c r="X20873"/>
      <c r="Y20873"/>
      <c r="Z20873"/>
      <c r="AA20873"/>
    </row>
    <row r="20874" spans="24:27" x14ac:dyDescent="0.25">
      <c r="X20874"/>
      <c r="Y20874"/>
      <c r="Z20874"/>
      <c r="AA20874"/>
    </row>
    <row r="20875" spans="24:27" x14ac:dyDescent="0.25">
      <c r="X20875"/>
      <c r="Y20875"/>
      <c r="Z20875"/>
      <c r="AA20875"/>
    </row>
    <row r="20876" spans="24:27" x14ac:dyDescent="0.25">
      <c r="X20876"/>
      <c r="Y20876"/>
      <c r="Z20876"/>
      <c r="AA20876"/>
    </row>
    <row r="20877" spans="24:27" x14ac:dyDescent="0.25">
      <c r="X20877"/>
      <c r="Y20877"/>
      <c r="Z20877"/>
      <c r="AA20877"/>
    </row>
    <row r="20878" spans="24:27" x14ac:dyDescent="0.25">
      <c r="X20878"/>
      <c r="Y20878"/>
      <c r="Z20878"/>
      <c r="AA20878"/>
    </row>
    <row r="20879" spans="24:27" x14ac:dyDescent="0.25">
      <c r="X20879"/>
      <c r="Y20879"/>
      <c r="Z20879"/>
      <c r="AA20879"/>
    </row>
    <row r="20880" spans="24:27" x14ac:dyDescent="0.25">
      <c r="X20880"/>
      <c r="Y20880"/>
      <c r="Z20880"/>
      <c r="AA20880"/>
    </row>
    <row r="20881" spans="24:27" x14ac:dyDescent="0.25">
      <c r="X20881"/>
      <c r="Y20881"/>
      <c r="Z20881"/>
      <c r="AA20881"/>
    </row>
    <row r="20882" spans="24:27" x14ac:dyDescent="0.25">
      <c r="X20882"/>
      <c r="Y20882"/>
      <c r="Z20882"/>
      <c r="AA20882"/>
    </row>
    <row r="20883" spans="24:27" x14ac:dyDescent="0.25">
      <c r="X20883"/>
      <c r="Y20883"/>
      <c r="Z20883"/>
      <c r="AA20883"/>
    </row>
    <row r="20884" spans="24:27" x14ac:dyDescent="0.25">
      <c r="X20884"/>
      <c r="Y20884"/>
      <c r="Z20884"/>
      <c r="AA20884"/>
    </row>
    <row r="20885" spans="24:27" x14ac:dyDescent="0.25">
      <c r="X20885"/>
      <c r="Y20885"/>
      <c r="Z20885"/>
      <c r="AA20885"/>
    </row>
    <row r="20886" spans="24:27" x14ac:dyDescent="0.25">
      <c r="X20886"/>
      <c r="Y20886"/>
      <c r="Z20886"/>
      <c r="AA20886"/>
    </row>
    <row r="20887" spans="24:27" x14ac:dyDescent="0.25">
      <c r="X20887"/>
      <c r="Y20887"/>
      <c r="Z20887"/>
      <c r="AA20887"/>
    </row>
    <row r="20888" spans="24:27" x14ac:dyDescent="0.25">
      <c r="X20888"/>
      <c r="Y20888"/>
      <c r="Z20888"/>
      <c r="AA20888"/>
    </row>
    <row r="20889" spans="24:27" x14ac:dyDescent="0.25">
      <c r="X20889"/>
      <c r="Y20889"/>
      <c r="Z20889"/>
      <c r="AA20889"/>
    </row>
    <row r="20890" spans="24:27" x14ac:dyDescent="0.25">
      <c r="X20890"/>
      <c r="Y20890"/>
      <c r="Z20890"/>
      <c r="AA20890"/>
    </row>
    <row r="20891" spans="24:27" x14ac:dyDescent="0.25">
      <c r="X20891"/>
      <c r="Y20891"/>
      <c r="Z20891"/>
      <c r="AA20891"/>
    </row>
    <row r="20892" spans="24:27" x14ac:dyDescent="0.25">
      <c r="X20892"/>
      <c r="Y20892"/>
      <c r="Z20892"/>
      <c r="AA20892"/>
    </row>
    <row r="20893" spans="24:27" x14ac:dyDescent="0.25">
      <c r="X20893"/>
      <c r="Y20893"/>
      <c r="Z20893"/>
      <c r="AA20893"/>
    </row>
    <row r="20894" spans="24:27" x14ac:dyDescent="0.25">
      <c r="X20894"/>
      <c r="Y20894"/>
      <c r="Z20894"/>
      <c r="AA20894"/>
    </row>
    <row r="20895" spans="24:27" x14ac:dyDescent="0.25">
      <c r="X20895"/>
      <c r="Y20895"/>
      <c r="Z20895"/>
      <c r="AA20895"/>
    </row>
    <row r="20896" spans="24:27" x14ac:dyDescent="0.25">
      <c r="X20896"/>
      <c r="Y20896"/>
      <c r="Z20896"/>
      <c r="AA20896"/>
    </row>
    <row r="20897" spans="24:27" x14ac:dyDescent="0.25">
      <c r="X20897"/>
      <c r="Y20897"/>
      <c r="Z20897"/>
      <c r="AA20897"/>
    </row>
    <row r="20898" spans="24:27" x14ac:dyDescent="0.25">
      <c r="X20898"/>
      <c r="Y20898"/>
      <c r="Z20898"/>
      <c r="AA20898"/>
    </row>
    <row r="20899" spans="24:27" x14ac:dyDescent="0.25">
      <c r="X20899"/>
      <c r="Y20899"/>
      <c r="Z20899"/>
      <c r="AA20899"/>
    </row>
    <row r="20900" spans="24:27" x14ac:dyDescent="0.25">
      <c r="X20900"/>
      <c r="Y20900"/>
      <c r="Z20900"/>
      <c r="AA20900"/>
    </row>
    <row r="20901" spans="24:27" x14ac:dyDescent="0.25">
      <c r="X20901"/>
      <c r="Y20901"/>
      <c r="Z20901"/>
      <c r="AA20901"/>
    </row>
    <row r="20902" spans="24:27" x14ac:dyDescent="0.25">
      <c r="X20902"/>
      <c r="Y20902"/>
      <c r="Z20902"/>
      <c r="AA20902"/>
    </row>
    <row r="20903" spans="24:27" x14ac:dyDescent="0.25">
      <c r="X20903"/>
      <c r="Y20903"/>
      <c r="Z20903"/>
      <c r="AA20903"/>
    </row>
    <row r="20904" spans="24:27" x14ac:dyDescent="0.25">
      <c r="X20904"/>
      <c r="Y20904"/>
      <c r="Z20904"/>
      <c r="AA20904"/>
    </row>
    <row r="20905" spans="24:27" x14ac:dyDescent="0.25">
      <c r="X20905"/>
      <c r="Y20905"/>
      <c r="Z20905"/>
      <c r="AA20905"/>
    </row>
    <row r="20906" spans="24:27" x14ac:dyDescent="0.25">
      <c r="X20906"/>
      <c r="Y20906"/>
      <c r="Z20906"/>
      <c r="AA20906"/>
    </row>
    <row r="20907" spans="24:27" x14ac:dyDescent="0.25">
      <c r="X20907"/>
      <c r="Y20907"/>
      <c r="Z20907"/>
      <c r="AA20907"/>
    </row>
    <row r="20908" spans="24:27" x14ac:dyDescent="0.25">
      <c r="X20908"/>
      <c r="Y20908"/>
      <c r="Z20908"/>
      <c r="AA20908"/>
    </row>
    <row r="20909" spans="24:27" x14ac:dyDescent="0.25">
      <c r="X20909"/>
      <c r="Y20909"/>
      <c r="Z20909"/>
      <c r="AA20909"/>
    </row>
    <row r="20910" spans="24:27" x14ac:dyDescent="0.25">
      <c r="X20910"/>
      <c r="Y20910"/>
      <c r="Z20910"/>
      <c r="AA20910"/>
    </row>
    <row r="20911" spans="24:27" x14ac:dyDescent="0.25">
      <c r="X20911"/>
      <c r="Y20911"/>
      <c r="Z20911"/>
      <c r="AA20911"/>
    </row>
    <row r="20912" spans="24:27" x14ac:dyDescent="0.25">
      <c r="X20912"/>
      <c r="Y20912"/>
      <c r="Z20912"/>
      <c r="AA20912"/>
    </row>
    <row r="20913" spans="24:27" x14ac:dyDescent="0.25">
      <c r="X20913"/>
      <c r="Y20913"/>
      <c r="Z20913"/>
      <c r="AA20913"/>
    </row>
    <row r="20914" spans="24:27" x14ac:dyDescent="0.25">
      <c r="X20914"/>
      <c r="Y20914"/>
      <c r="Z20914"/>
      <c r="AA20914"/>
    </row>
    <row r="20915" spans="24:27" x14ac:dyDescent="0.25">
      <c r="X20915"/>
      <c r="Y20915"/>
      <c r="Z20915"/>
      <c r="AA20915"/>
    </row>
    <row r="20916" spans="24:27" x14ac:dyDescent="0.25">
      <c r="X20916"/>
      <c r="Y20916"/>
      <c r="Z20916"/>
      <c r="AA20916"/>
    </row>
    <row r="20917" spans="24:27" x14ac:dyDescent="0.25">
      <c r="X20917"/>
      <c r="Y20917"/>
      <c r="Z20917"/>
      <c r="AA20917"/>
    </row>
    <row r="20918" spans="24:27" x14ac:dyDescent="0.25">
      <c r="X20918"/>
      <c r="Y20918"/>
      <c r="Z20918"/>
      <c r="AA20918"/>
    </row>
    <row r="20919" spans="24:27" x14ac:dyDescent="0.25">
      <c r="X20919"/>
      <c r="Y20919"/>
      <c r="Z20919"/>
      <c r="AA20919"/>
    </row>
    <row r="20920" spans="24:27" x14ac:dyDescent="0.25">
      <c r="X20920"/>
      <c r="Y20920"/>
      <c r="Z20920"/>
      <c r="AA20920"/>
    </row>
    <row r="20921" spans="24:27" x14ac:dyDescent="0.25">
      <c r="X20921"/>
      <c r="Y20921"/>
      <c r="Z20921"/>
      <c r="AA20921"/>
    </row>
    <row r="20922" spans="24:27" x14ac:dyDescent="0.25">
      <c r="X20922"/>
      <c r="Y20922"/>
      <c r="Z20922"/>
      <c r="AA20922"/>
    </row>
    <row r="20923" spans="24:27" x14ac:dyDescent="0.25">
      <c r="X20923"/>
      <c r="Y20923"/>
      <c r="Z20923"/>
      <c r="AA20923"/>
    </row>
    <row r="20924" spans="24:27" x14ac:dyDescent="0.25">
      <c r="X20924"/>
      <c r="Y20924"/>
      <c r="Z20924"/>
      <c r="AA20924"/>
    </row>
    <row r="20925" spans="24:27" x14ac:dyDescent="0.25">
      <c r="X20925"/>
      <c r="Y20925"/>
      <c r="Z20925"/>
      <c r="AA20925"/>
    </row>
    <row r="20926" spans="24:27" x14ac:dyDescent="0.25">
      <c r="X20926"/>
      <c r="Y20926"/>
      <c r="Z20926"/>
      <c r="AA20926"/>
    </row>
    <row r="20927" spans="24:27" x14ac:dyDescent="0.25">
      <c r="X20927"/>
      <c r="Y20927"/>
      <c r="Z20927"/>
      <c r="AA20927"/>
    </row>
    <row r="20928" spans="24:27" x14ac:dyDescent="0.25">
      <c r="X20928"/>
      <c r="Y20928"/>
      <c r="Z20928"/>
      <c r="AA20928"/>
    </row>
    <row r="20929" spans="24:27" x14ac:dyDescent="0.25">
      <c r="X20929"/>
      <c r="Y20929"/>
      <c r="Z20929"/>
      <c r="AA20929"/>
    </row>
    <row r="20930" spans="24:27" x14ac:dyDescent="0.25">
      <c r="X20930"/>
      <c r="Y20930"/>
      <c r="Z20930"/>
      <c r="AA20930"/>
    </row>
    <row r="20931" spans="24:27" x14ac:dyDescent="0.25">
      <c r="X20931"/>
      <c r="Y20931"/>
      <c r="Z20931"/>
      <c r="AA20931"/>
    </row>
    <row r="20932" spans="24:27" x14ac:dyDescent="0.25">
      <c r="X20932"/>
      <c r="Y20932"/>
      <c r="Z20932"/>
      <c r="AA20932"/>
    </row>
    <row r="20933" spans="24:27" x14ac:dyDescent="0.25">
      <c r="X20933"/>
      <c r="Y20933"/>
      <c r="Z20933"/>
      <c r="AA20933"/>
    </row>
    <row r="20934" spans="24:27" x14ac:dyDescent="0.25">
      <c r="X20934"/>
      <c r="Y20934"/>
      <c r="Z20934"/>
      <c r="AA20934"/>
    </row>
    <row r="20935" spans="24:27" x14ac:dyDescent="0.25">
      <c r="X20935"/>
      <c r="Y20935"/>
      <c r="Z20935"/>
      <c r="AA20935"/>
    </row>
    <row r="20936" spans="24:27" x14ac:dyDescent="0.25">
      <c r="X20936"/>
      <c r="Y20936"/>
      <c r="Z20936"/>
      <c r="AA20936"/>
    </row>
    <row r="20937" spans="24:27" x14ac:dyDescent="0.25">
      <c r="X20937"/>
      <c r="Y20937"/>
      <c r="Z20937"/>
      <c r="AA20937"/>
    </row>
    <row r="20938" spans="24:27" x14ac:dyDescent="0.25">
      <c r="X20938"/>
      <c r="Y20938"/>
      <c r="Z20938"/>
      <c r="AA20938"/>
    </row>
    <row r="20939" spans="24:27" x14ac:dyDescent="0.25">
      <c r="X20939"/>
      <c r="Y20939"/>
      <c r="Z20939"/>
      <c r="AA20939"/>
    </row>
    <row r="20940" spans="24:27" x14ac:dyDescent="0.25">
      <c r="X20940"/>
      <c r="Y20940"/>
      <c r="Z20940"/>
      <c r="AA20940"/>
    </row>
    <row r="20941" spans="24:27" x14ac:dyDescent="0.25">
      <c r="X20941"/>
      <c r="Y20941"/>
      <c r="Z20941"/>
      <c r="AA20941"/>
    </row>
    <row r="20942" spans="24:27" x14ac:dyDescent="0.25">
      <c r="X20942"/>
      <c r="Y20942"/>
      <c r="Z20942"/>
      <c r="AA20942"/>
    </row>
    <row r="20943" spans="24:27" x14ac:dyDescent="0.25">
      <c r="X20943"/>
      <c r="Y20943"/>
      <c r="Z20943"/>
      <c r="AA20943"/>
    </row>
    <row r="20944" spans="24:27" x14ac:dyDescent="0.25">
      <c r="X20944"/>
      <c r="Y20944"/>
      <c r="Z20944"/>
      <c r="AA20944"/>
    </row>
    <row r="20945" spans="24:27" x14ac:dyDescent="0.25">
      <c r="X20945"/>
      <c r="Y20945"/>
      <c r="Z20945"/>
      <c r="AA20945"/>
    </row>
    <row r="20946" spans="24:27" x14ac:dyDescent="0.25">
      <c r="X20946"/>
      <c r="Y20946"/>
      <c r="Z20946"/>
      <c r="AA20946"/>
    </row>
    <row r="20947" spans="24:27" x14ac:dyDescent="0.25">
      <c r="X20947"/>
      <c r="Y20947"/>
      <c r="Z20947"/>
      <c r="AA20947"/>
    </row>
    <row r="20948" spans="24:27" x14ac:dyDescent="0.25">
      <c r="X20948"/>
      <c r="Y20948"/>
      <c r="Z20948"/>
      <c r="AA20948"/>
    </row>
    <row r="20949" spans="24:27" x14ac:dyDescent="0.25">
      <c r="X20949"/>
      <c r="Y20949"/>
      <c r="Z20949"/>
      <c r="AA20949"/>
    </row>
    <row r="20950" spans="24:27" x14ac:dyDescent="0.25">
      <c r="X20950"/>
      <c r="Y20950"/>
      <c r="Z20950"/>
      <c r="AA20950"/>
    </row>
    <row r="20951" spans="24:27" x14ac:dyDescent="0.25">
      <c r="X20951"/>
      <c r="Y20951"/>
      <c r="Z20951"/>
      <c r="AA20951"/>
    </row>
    <row r="20952" spans="24:27" x14ac:dyDescent="0.25">
      <c r="X20952"/>
      <c r="Y20952"/>
      <c r="Z20952"/>
      <c r="AA20952"/>
    </row>
    <row r="20953" spans="24:27" x14ac:dyDescent="0.25">
      <c r="X20953"/>
      <c r="Y20953"/>
      <c r="Z20953"/>
      <c r="AA20953"/>
    </row>
    <row r="20954" spans="24:27" x14ac:dyDescent="0.25">
      <c r="X20954"/>
      <c r="Y20954"/>
      <c r="Z20954"/>
      <c r="AA20954"/>
    </row>
    <row r="20955" spans="24:27" x14ac:dyDescent="0.25">
      <c r="X20955"/>
      <c r="Y20955"/>
      <c r="Z20955"/>
      <c r="AA20955"/>
    </row>
    <row r="20956" spans="24:27" x14ac:dyDescent="0.25">
      <c r="X20956"/>
      <c r="Y20956"/>
      <c r="Z20956"/>
      <c r="AA20956"/>
    </row>
    <row r="20957" spans="24:27" x14ac:dyDescent="0.25">
      <c r="X20957"/>
      <c r="Y20957"/>
      <c r="Z20957"/>
      <c r="AA20957"/>
    </row>
    <row r="20958" spans="24:27" x14ac:dyDescent="0.25">
      <c r="X20958"/>
      <c r="Y20958"/>
      <c r="Z20958"/>
      <c r="AA20958"/>
    </row>
    <row r="20959" spans="24:27" x14ac:dyDescent="0.25">
      <c r="X20959"/>
      <c r="Y20959"/>
      <c r="Z20959"/>
      <c r="AA20959"/>
    </row>
    <row r="20960" spans="24:27" x14ac:dyDescent="0.25">
      <c r="X20960"/>
      <c r="Y20960"/>
      <c r="Z20960"/>
      <c r="AA20960"/>
    </row>
    <row r="20961" spans="24:27" x14ac:dyDescent="0.25">
      <c r="X20961"/>
      <c r="Y20961"/>
      <c r="Z20961"/>
      <c r="AA20961"/>
    </row>
    <row r="20962" spans="24:27" x14ac:dyDescent="0.25">
      <c r="X20962"/>
      <c r="Y20962"/>
      <c r="Z20962"/>
      <c r="AA20962"/>
    </row>
    <row r="20963" spans="24:27" x14ac:dyDescent="0.25">
      <c r="X20963"/>
      <c r="Y20963"/>
      <c r="Z20963"/>
      <c r="AA20963"/>
    </row>
    <row r="20964" spans="24:27" x14ac:dyDescent="0.25">
      <c r="X20964"/>
      <c r="Y20964"/>
      <c r="Z20964"/>
      <c r="AA20964"/>
    </row>
    <row r="20965" spans="24:27" x14ac:dyDescent="0.25">
      <c r="X20965"/>
      <c r="Y20965"/>
      <c r="Z20965"/>
      <c r="AA20965"/>
    </row>
    <row r="20966" spans="24:27" x14ac:dyDescent="0.25">
      <c r="X20966"/>
      <c r="Y20966"/>
      <c r="Z20966"/>
      <c r="AA20966"/>
    </row>
    <row r="20967" spans="24:27" x14ac:dyDescent="0.25">
      <c r="X20967"/>
      <c r="Y20967"/>
      <c r="Z20967"/>
      <c r="AA20967"/>
    </row>
    <row r="20968" spans="24:27" x14ac:dyDescent="0.25">
      <c r="X20968"/>
      <c r="Y20968"/>
      <c r="Z20968"/>
      <c r="AA20968"/>
    </row>
    <row r="20969" spans="24:27" x14ac:dyDescent="0.25">
      <c r="X20969"/>
      <c r="Y20969"/>
      <c r="Z20969"/>
      <c r="AA20969"/>
    </row>
    <row r="20970" spans="24:27" x14ac:dyDescent="0.25">
      <c r="X20970"/>
      <c r="Y20970"/>
      <c r="Z20970"/>
      <c r="AA20970"/>
    </row>
    <row r="20971" spans="24:27" x14ac:dyDescent="0.25">
      <c r="X20971"/>
      <c r="Y20971"/>
      <c r="Z20971"/>
      <c r="AA20971"/>
    </row>
    <row r="20972" spans="24:27" x14ac:dyDescent="0.25">
      <c r="X20972"/>
      <c r="Y20972"/>
      <c r="Z20972"/>
      <c r="AA20972"/>
    </row>
    <row r="20973" spans="24:27" x14ac:dyDescent="0.25">
      <c r="X20973"/>
      <c r="Y20973"/>
      <c r="Z20973"/>
      <c r="AA20973"/>
    </row>
    <row r="20974" spans="24:27" x14ac:dyDescent="0.25">
      <c r="X20974"/>
      <c r="Y20974"/>
      <c r="Z20974"/>
      <c r="AA20974"/>
    </row>
    <row r="20975" spans="24:27" x14ac:dyDescent="0.25">
      <c r="X20975"/>
      <c r="Y20975"/>
      <c r="Z20975"/>
      <c r="AA20975"/>
    </row>
    <row r="20976" spans="24:27" x14ac:dyDescent="0.25">
      <c r="X20976"/>
      <c r="Y20976"/>
      <c r="Z20976"/>
      <c r="AA20976"/>
    </row>
    <row r="20977" spans="24:27" x14ac:dyDescent="0.25">
      <c r="X20977"/>
      <c r="Y20977"/>
      <c r="Z20977"/>
      <c r="AA20977"/>
    </row>
    <row r="20978" spans="24:27" x14ac:dyDescent="0.25">
      <c r="X20978"/>
      <c r="Y20978"/>
      <c r="Z20978"/>
      <c r="AA20978"/>
    </row>
    <row r="20979" spans="24:27" x14ac:dyDescent="0.25">
      <c r="X20979"/>
      <c r="Y20979"/>
      <c r="Z20979"/>
      <c r="AA20979"/>
    </row>
    <row r="20980" spans="24:27" x14ac:dyDescent="0.25">
      <c r="X20980"/>
      <c r="Y20980"/>
      <c r="Z20980"/>
      <c r="AA20980"/>
    </row>
    <row r="20981" spans="24:27" x14ac:dyDescent="0.25">
      <c r="X20981"/>
      <c r="Y20981"/>
      <c r="Z20981"/>
      <c r="AA20981"/>
    </row>
    <row r="20982" spans="24:27" x14ac:dyDescent="0.25">
      <c r="X20982"/>
      <c r="Y20982"/>
      <c r="Z20982"/>
      <c r="AA20982"/>
    </row>
    <row r="20983" spans="24:27" x14ac:dyDescent="0.25">
      <c r="X20983"/>
      <c r="Y20983"/>
      <c r="Z20983"/>
      <c r="AA20983"/>
    </row>
    <row r="20984" spans="24:27" x14ac:dyDescent="0.25">
      <c r="X20984"/>
      <c r="Y20984"/>
      <c r="Z20984"/>
      <c r="AA20984"/>
    </row>
    <row r="20985" spans="24:27" x14ac:dyDescent="0.25">
      <c r="X20985"/>
      <c r="Y20985"/>
      <c r="Z20985"/>
      <c r="AA20985"/>
    </row>
    <row r="20986" spans="24:27" x14ac:dyDescent="0.25">
      <c r="X20986"/>
      <c r="Y20986"/>
      <c r="Z20986"/>
      <c r="AA20986"/>
    </row>
    <row r="20987" spans="24:27" x14ac:dyDescent="0.25">
      <c r="X20987"/>
      <c r="Y20987"/>
      <c r="Z20987"/>
      <c r="AA20987"/>
    </row>
    <row r="20988" spans="24:27" x14ac:dyDescent="0.25">
      <c r="X20988"/>
      <c r="Y20988"/>
      <c r="Z20988"/>
      <c r="AA20988"/>
    </row>
    <row r="20989" spans="24:27" x14ac:dyDescent="0.25">
      <c r="X20989"/>
      <c r="Y20989"/>
      <c r="Z20989"/>
      <c r="AA20989"/>
    </row>
    <row r="20990" spans="24:27" x14ac:dyDescent="0.25">
      <c r="X20990"/>
      <c r="Y20990"/>
      <c r="Z20990"/>
      <c r="AA20990"/>
    </row>
    <row r="20991" spans="24:27" x14ac:dyDescent="0.25">
      <c r="X20991"/>
      <c r="Y20991"/>
      <c r="Z20991"/>
      <c r="AA20991"/>
    </row>
    <row r="20992" spans="24:27" x14ac:dyDescent="0.25">
      <c r="X20992"/>
      <c r="Y20992"/>
      <c r="Z20992"/>
      <c r="AA20992"/>
    </row>
    <row r="20993" spans="24:27" x14ac:dyDescent="0.25">
      <c r="X20993"/>
      <c r="Y20993"/>
      <c r="Z20993"/>
      <c r="AA20993"/>
    </row>
    <row r="20994" spans="24:27" x14ac:dyDescent="0.25">
      <c r="X20994"/>
      <c r="Y20994"/>
      <c r="Z20994"/>
      <c r="AA20994"/>
    </row>
    <row r="20995" spans="24:27" x14ac:dyDescent="0.25">
      <c r="X20995"/>
      <c r="Y20995"/>
      <c r="Z20995"/>
      <c r="AA20995"/>
    </row>
    <row r="20996" spans="24:27" x14ac:dyDescent="0.25">
      <c r="X20996"/>
      <c r="Y20996"/>
      <c r="Z20996"/>
      <c r="AA20996"/>
    </row>
    <row r="20997" spans="24:27" x14ac:dyDescent="0.25">
      <c r="X20997"/>
      <c r="Y20997"/>
      <c r="Z20997"/>
      <c r="AA20997"/>
    </row>
    <row r="20998" spans="24:27" x14ac:dyDescent="0.25">
      <c r="X20998"/>
      <c r="Y20998"/>
      <c r="Z20998"/>
      <c r="AA20998"/>
    </row>
    <row r="20999" spans="24:27" x14ac:dyDescent="0.25">
      <c r="X20999"/>
      <c r="Y20999"/>
      <c r="Z20999"/>
      <c r="AA20999"/>
    </row>
    <row r="21000" spans="24:27" x14ac:dyDescent="0.25">
      <c r="X21000"/>
      <c r="Y21000"/>
      <c r="Z21000"/>
      <c r="AA21000"/>
    </row>
    <row r="21001" spans="24:27" x14ac:dyDescent="0.25">
      <c r="X21001"/>
      <c r="Y21001"/>
      <c r="Z21001"/>
      <c r="AA21001"/>
    </row>
    <row r="21002" spans="24:27" x14ac:dyDescent="0.25">
      <c r="X21002"/>
      <c r="Y21002"/>
      <c r="Z21002"/>
      <c r="AA21002"/>
    </row>
    <row r="21003" spans="24:27" x14ac:dyDescent="0.25">
      <c r="X21003"/>
      <c r="Y21003"/>
      <c r="Z21003"/>
      <c r="AA21003"/>
    </row>
    <row r="21004" spans="24:27" x14ac:dyDescent="0.25">
      <c r="X21004"/>
      <c r="Y21004"/>
      <c r="Z21004"/>
      <c r="AA21004"/>
    </row>
    <row r="21005" spans="24:27" x14ac:dyDescent="0.25">
      <c r="X21005"/>
      <c r="Y21005"/>
      <c r="Z21005"/>
      <c r="AA21005"/>
    </row>
    <row r="21006" spans="24:27" x14ac:dyDescent="0.25">
      <c r="X21006"/>
      <c r="Y21006"/>
      <c r="Z21006"/>
      <c r="AA21006"/>
    </row>
    <row r="21007" spans="24:27" x14ac:dyDescent="0.25">
      <c r="X21007"/>
      <c r="Y21007"/>
      <c r="Z21007"/>
      <c r="AA21007"/>
    </row>
    <row r="21008" spans="24:27" x14ac:dyDescent="0.25">
      <c r="X21008"/>
      <c r="Y21008"/>
      <c r="Z21008"/>
      <c r="AA21008"/>
    </row>
    <row r="21009" spans="24:27" x14ac:dyDescent="0.25">
      <c r="X21009"/>
      <c r="Y21009"/>
      <c r="Z21009"/>
      <c r="AA21009"/>
    </row>
    <row r="21010" spans="24:27" x14ac:dyDescent="0.25">
      <c r="X21010"/>
      <c r="Y21010"/>
      <c r="Z21010"/>
      <c r="AA21010"/>
    </row>
    <row r="21011" spans="24:27" x14ac:dyDescent="0.25">
      <c r="X21011"/>
      <c r="Y21011"/>
      <c r="Z21011"/>
      <c r="AA21011"/>
    </row>
    <row r="21012" spans="24:27" x14ac:dyDescent="0.25">
      <c r="X21012"/>
      <c r="Y21012"/>
      <c r="Z21012"/>
      <c r="AA21012"/>
    </row>
    <row r="21013" spans="24:27" x14ac:dyDescent="0.25">
      <c r="X21013"/>
      <c r="Y21013"/>
      <c r="Z21013"/>
      <c r="AA21013"/>
    </row>
    <row r="21014" spans="24:27" x14ac:dyDescent="0.25">
      <c r="X21014"/>
      <c r="Y21014"/>
      <c r="Z21014"/>
      <c r="AA21014"/>
    </row>
    <row r="21015" spans="24:27" x14ac:dyDescent="0.25">
      <c r="X21015"/>
      <c r="Y21015"/>
      <c r="Z21015"/>
      <c r="AA21015"/>
    </row>
    <row r="21016" spans="24:27" x14ac:dyDescent="0.25">
      <c r="X21016"/>
      <c r="Y21016"/>
      <c r="Z21016"/>
      <c r="AA21016"/>
    </row>
    <row r="21017" spans="24:27" x14ac:dyDescent="0.25">
      <c r="X21017"/>
      <c r="Y21017"/>
      <c r="Z21017"/>
      <c r="AA21017"/>
    </row>
    <row r="21018" spans="24:27" x14ac:dyDescent="0.25">
      <c r="X21018"/>
      <c r="Y21018"/>
      <c r="Z21018"/>
      <c r="AA21018"/>
    </row>
    <row r="21019" spans="24:27" x14ac:dyDescent="0.25">
      <c r="X21019"/>
      <c r="Y21019"/>
      <c r="Z21019"/>
      <c r="AA21019"/>
    </row>
    <row r="21020" spans="24:27" x14ac:dyDescent="0.25">
      <c r="X21020"/>
      <c r="Y21020"/>
      <c r="Z21020"/>
      <c r="AA21020"/>
    </row>
    <row r="21021" spans="24:27" x14ac:dyDescent="0.25">
      <c r="X21021"/>
      <c r="Y21021"/>
      <c r="Z21021"/>
      <c r="AA21021"/>
    </row>
    <row r="21022" spans="24:27" x14ac:dyDescent="0.25">
      <c r="X21022"/>
      <c r="Y21022"/>
      <c r="Z21022"/>
      <c r="AA21022"/>
    </row>
    <row r="21023" spans="24:27" x14ac:dyDescent="0.25">
      <c r="X21023"/>
      <c r="Y21023"/>
      <c r="Z21023"/>
      <c r="AA21023"/>
    </row>
    <row r="21024" spans="24:27" x14ac:dyDescent="0.25">
      <c r="X21024"/>
      <c r="Y21024"/>
      <c r="Z21024"/>
      <c r="AA21024"/>
    </row>
    <row r="21025" spans="24:27" x14ac:dyDescent="0.25">
      <c r="X21025"/>
      <c r="Y21025"/>
      <c r="Z21025"/>
      <c r="AA21025"/>
    </row>
    <row r="21026" spans="24:27" x14ac:dyDescent="0.25">
      <c r="X21026"/>
      <c r="Y21026"/>
      <c r="Z21026"/>
      <c r="AA21026"/>
    </row>
    <row r="21027" spans="24:27" x14ac:dyDescent="0.25">
      <c r="X21027"/>
      <c r="Y21027"/>
      <c r="Z21027"/>
      <c r="AA21027"/>
    </row>
    <row r="21028" spans="24:27" x14ac:dyDescent="0.25">
      <c r="X21028"/>
      <c r="Y21028"/>
      <c r="Z21028"/>
      <c r="AA21028"/>
    </row>
    <row r="21029" spans="24:27" x14ac:dyDescent="0.25">
      <c r="X21029"/>
      <c r="Y21029"/>
      <c r="Z21029"/>
      <c r="AA21029"/>
    </row>
    <row r="21030" spans="24:27" x14ac:dyDescent="0.25">
      <c r="X21030"/>
      <c r="Y21030"/>
      <c r="Z21030"/>
      <c r="AA21030"/>
    </row>
    <row r="21031" spans="24:27" x14ac:dyDescent="0.25">
      <c r="X21031"/>
      <c r="Y21031"/>
      <c r="Z21031"/>
      <c r="AA21031"/>
    </row>
    <row r="21032" spans="24:27" x14ac:dyDescent="0.25">
      <c r="X21032"/>
      <c r="Y21032"/>
      <c r="Z21032"/>
      <c r="AA21032"/>
    </row>
    <row r="21033" spans="24:27" x14ac:dyDescent="0.25">
      <c r="X21033"/>
      <c r="Y21033"/>
      <c r="Z21033"/>
      <c r="AA21033"/>
    </row>
    <row r="21034" spans="24:27" x14ac:dyDescent="0.25">
      <c r="X21034"/>
      <c r="Y21034"/>
      <c r="Z21034"/>
      <c r="AA21034"/>
    </row>
    <row r="21035" spans="24:27" x14ac:dyDescent="0.25">
      <c r="X21035"/>
      <c r="Y21035"/>
      <c r="Z21035"/>
      <c r="AA21035"/>
    </row>
    <row r="21036" spans="24:27" x14ac:dyDescent="0.25">
      <c r="X21036"/>
      <c r="Y21036"/>
      <c r="Z21036"/>
      <c r="AA21036"/>
    </row>
    <row r="21037" spans="24:27" x14ac:dyDescent="0.25">
      <c r="X21037"/>
      <c r="Y21037"/>
      <c r="Z21037"/>
      <c r="AA21037"/>
    </row>
    <row r="21038" spans="24:27" x14ac:dyDescent="0.25">
      <c r="X21038"/>
      <c r="Y21038"/>
      <c r="Z21038"/>
      <c r="AA21038"/>
    </row>
    <row r="21039" spans="24:27" x14ac:dyDescent="0.25">
      <c r="X21039"/>
      <c r="Y21039"/>
      <c r="Z21039"/>
      <c r="AA21039"/>
    </row>
    <row r="21040" spans="24:27" x14ac:dyDescent="0.25">
      <c r="X21040"/>
      <c r="Y21040"/>
      <c r="Z21040"/>
      <c r="AA21040"/>
    </row>
    <row r="21041" spans="24:27" x14ac:dyDescent="0.25">
      <c r="X21041"/>
      <c r="Y21041"/>
      <c r="Z21041"/>
      <c r="AA21041"/>
    </row>
    <row r="21042" spans="24:27" x14ac:dyDescent="0.25">
      <c r="X21042"/>
      <c r="Y21042"/>
      <c r="Z21042"/>
      <c r="AA21042"/>
    </row>
    <row r="21043" spans="24:27" x14ac:dyDescent="0.25">
      <c r="X21043"/>
      <c r="Y21043"/>
      <c r="Z21043"/>
      <c r="AA21043"/>
    </row>
    <row r="21044" spans="24:27" x14ac:dyDescent="0.25">
      <c r="X21044"/>
      <c r="Y21044"/>
      <c r="Z21044"/>
      <c r="AA21044"/>
    </row>
    <row r="21045" spans="24:27" x14ac:dyDescent="0.25">
      <c r="X21045"/>
      <c r="Y21045"/>
      <c r="Z21045"/>
      <c r="AA21045"/>
    </row>
    <row r="21046" spans="24:27" x14ac:dyDescent="0.25">
      <c r="X21046"/>
      <c r="Y21046"/>
      <c r="Z21046"/>
      <c r="AA21046"/>
    </row>
    <row r="21047" spans="24:27" x14ac:dyDescent="0.25">
      <c r="X21047"/>
      <c r="Y21047"/>
      <c r="Z21047"/>
      <c r="AA21047"/>
    </row>
    <row r="21048" spans="24:27" x14ac:dyDescent="0.25">
      <c r="X21048"/>
      <c r="Y21048"/>
      <c r="Z21048"/>
      <c r="AA21048"/>
    </row>
    <row r="21049" spans="24:27" x14ac:dyDescent="0.25">
      <c r="X21049"/>
      <c r="Y21049"/>
      <c r="Z21049"/>
      <c r="AA21049"/>
    </row>
    <row r="21050" spans="24:27" x14ac:dyDescent="0.25">
      <c r="X21050"/>
      <c r="Y21050"/>
      <c r="Z21050"/>
      <c r="AA21050"/>
    </row>
    <row r="21051" spans="24:27" x14ac:dyDescent="0.25">
      <c r="X21051"/>
      <c r="Y21051"/>
      <c r="Z21051"/>
      <c r="AA21051"/>
    </row>
    <row r="21052" spans="24:27" x14ac:dyDescent="0.25">
      <c r="X21052"/>
      <c r="Y21052"/>
      <c r="Z21052"/>
      <c r="AA21052"/>
    </row>
    <row r="21053" spans="24:27" x14ac:dyDescent="0.25">
      <c r="X21053"/>
      <c r="Y21053"/>
      <c r="Z21053"/>
      <c r="AA21053"/>
    </row>
    <row r="21054" spans="24:27" x14ac:dyDescent="0.25">
      <c r="X21054"/>
      <c r="Y21054"/>
      <c r="Z21054"/>
      <c r="AA21054"/>
    </row>
    <row r="21055" spans="24:27" x14ac:dyDescent="0.25">
      <c r="X21055"/>
      <c r="Y21055"/>
      <c r="Z21055"/>
      <c r="AA21055"/>
    </row>
    <row r="21056" spans="24:27" x14ac:dyDescent="0.25">
      <c r="X21056"/>
      <c r="Y21056"/>
      <c r="Z21056"/>
      <c r="AA21056"/>
    </row>
    <row r="21057" spans="24:27" x14ac:dyDescent="0.25">
      <c r="X21057"/>
      <c r="Y21057"/>
      <c r="Z21057"/>
      <c r="AA21057"/>
    </row>
    <row r="21058" spans="24:27" x14ac:dyDescent="0.25">
      <c r="X21058"/>
      <c r="Y21058"/>
      <c r="Z21058"/>
      <c r="AA21058"/>
    </row>
    <row r="21059" spans="24:27" x14ac:dyDescent="0.25">
      <c r="X21059"/>
      <c r="Y21059"/>
      <c r="Z21059"/>
      <c r="AA21059"/>
    </row>
    <row r="21060" spans="24:27" x14ac:dyDescent="0.25">
      <c r="X21060"/>
      <c r="Y21060"/>
      <c r="Z21060"/>
      <c r="AA21060"/>
    </row>
    <row r="21061" spans="24:27" x14ac:dyDescent="0.25">
      <c r="X21061"/>
      <c r="Y21061"/>
      <c r="Z21061"/>
      <c r="AA21061"/>
    </row>
    <row r="21062" spans="24:27" x14ac:dyDescent="0.25">
      <c r="X21062"/>
      <c r="Y21062"/>
      <c r="Z21062"/>
      <c r="AA21062"/>
    </row>
    <row r="21063" spans="24:27" x14ac:dyDescent="0.25">
      <c r="X21063"/>
      <c r="Y21063"/>
      <c r="Z21063"/>
      <c r="AA21063"/>
    </row>
    <row r="21064" spans="24:27" x14ac:dyDescent="0.25">
      <c r="X21064"/>
      <c r="Y21064"/>
      <c r="Z21064"/>
      <c r="AA21064"/>
    </row>
    <row r="21065" spans="24:27" x14ac:dyDescent="0.25">
      <c r="X21065"/>
      <c r="Y21065"/>
      <c r="Z21065"/>
      <c r="AA21065"/>
    </row>
    <row r="21066" spans="24:27" x14ac:dyDescent="0.25">
      <c r="X21066"/>
      <c r="Y21066"/>
      <c r="Z21066"/>
      <c r="AA21066"/>
    </row>
    <row r="21067" spans="24:27" x14ac:dyDescent="0.25">
      <c r="X21067"/>
      <c r="Y21067"/>
      <c r="Z21067"/>
      <c r="AA21067"/>
    </row>
    <row r="21068" spans="24:27" x14ac:dyDescent="0.25">
      <c r="X21068"/>
      <c r="Y21068"/>
      <c r="Z21068"/>
      <c r="AA21068"/>
    </row>
    <row r="21069" spans="24:27" x14ac:dyDescent="0.25">
      <c r="X21069"/>
      <c r="Y21069"/>
      <c r="Z21069"/>
      <c r="AA21069"/>
    </row>
    <row r="21070" spans="24:27" x14ac:dyDescent="0.25">
      <c r="X21070"/>
      <c r="Y21070"/>
      <c r="Z21070"/>
      <c r="AA21070"/>
    </row>
    <row r="21071" spans="24:27" x14ac:dyDescent="0.25">
      <c r="X21071"/>
      <c r="Y21071"/>
      <c r="Z21071"/>
      <c r="AA21071"/>
    </row>
    <row r="21072" spans="24:27" x14ac:dyDescent="0.25">
      <c r="X21072"/>
      <c r="Y21072"/>
      <c r="Z21072"/>
      <c r="AA21072"/>
    </row>
    <row r="21073" spans="24:27" x14ac:dyDescent="0.25">
      <c r="X21073"/>
      <c r="Y21073"/>
      <c r="Z21073"/>
      <c r="AA21073"/>
    </row>
    <row r="21074" spans="24:27" x14ac:dyDescent="0.25">
      <c r="X21074"/>
      <c r="Y21074"/>
      <c r="Z21074"/>
      <c r="AA21074"/>
    </row>
    <row r="21075" spans="24:27" x14ac:dyDescent="0.25">
      <c r="X21075"/>
      <c r="Y21075"/>
      <c r="Z21075"/>
      <c r="AA21075"/>
    </row>
    <row r="21076" spans="24:27" x14ac:dyDescent="0.25">
      <c r="X21076"/>
      <c r="Y21076"/>
      <c r="Z21076"/>
      <c r="AA21076"/>
    </row>
    <row r="21077" spans="24:27" x14ac:dyDescent="0.25">
      <c r="X21077"/>
      <c r="Y21077"/>
      <c r="Z21077"/>
      <c r="AA21077"/>
    </row>
    <row r="21078" spans="24:27" x14ac:dyDescent="0.25">
      <c r="X21078"/>
      <c r="Y21078"/>
      <c r="Z21078"/>
      <c r="AA21078"/>
    </row>
    <row r="21079" spans="24:27" x14ac:dyDescent="0.25">
      <c r="X21079"/>
      <c r="Y21079"/>
      <c r="Z21079"/>
      <c r="AA21079"/>
    </row>
    <row r="21080" spans="24:27" x14ac:dyDescent="0.25">
      <c r="X21080"/>
      <c r="Y21080"/>
      <c r="Z21080"/>
      <c r="AA21080"/>
    </row>
    <row r="21081" spans="24:27" x14ac:dyDescent="0.25">
      <c r="X21081"/>
      <c r="Y21081"/>
      <c r="Z21081"/>
      <c r="AA21081"/>
    </row>
    <row r="21082" spans="24:27" x14ac:dyDescent="0.25">
      <c r="X21082"/>
      <c r="Y21082"/>
      <c r="Z21082"/>
      <c r="AA21082"/>
    </row>
    <row r="21083" spans="24:27" x14ac:dyDescent="0.25">
      <c r="X21083"/>
      <c r="Y21083"/>
      <c r="Z21083"/>
      <c r="AA21083"/>
    </row>
    <row r="21084" spans="24:27" x14ac:dyDescent="0.25">
      <c r="X21084"/>
      <c r="Y21084"/>
      <c r="Z21084"/>
      <c r="AA21084"/>
    </row>
    <row r="21085" spans="24:27" x14ac:dyDescent="0.25">
      <c r="X21085"/>
      <c r="Y21085"/>
      <c r="Z21085"/>
      <c r="AA21085"/>
    </row>
    <row r="21086" spans="24:27" x14ac:dyDescent="0.25">
      <c r="X21086"/>
      <c r="Y21086"/>
      <c r="Z21086"/>
      <c r="AA21086"/>
    </row>
    <row r="21087" spans="24:27" x14ac:dyDescent="0.25">
      <c r="X21087"/>
      <c r="Y21087"/>
      <c r="Z21087"/>
      <c r="AA21087"/>
    </row>
    <row r="21088" spans="24:27" x14ac:dyDescent="0.25">
      <c r="X21088"/>
      <c r="Y21088"/>
      <c r="Z21088"/>
      <c r="AA21088"/>
    </row>
    <row r="21089" spans="24:27" x14ac:dyDescent="0.25">
      <c r="X21089"/>
      <c r="Y21089"/>
      <c r="Z21089"/>
      <c r="AA21089"/>
    </row>
    <row r="21090" spans="24:27" x14ac:dyDescent="0.25">
      <c r="X21090"/>
      <c r="Y21090"/>
      <c r="Z21090"/>
      <c r="AA21090"/>
    </row>
    <row r="21091" spans="24:27" x14ac:dyDescent="0.25">
      <c r="X21091"/>
      <c r="Y21091"/>
      <c r="Z21091"/>
      <c r="AA21091"/>
    </row>
    <row r="21092" spans="24:27" x14ac:dyDescent="0.25">
      <c r="X21092"/>
      <c r="Y21092"/>
      <c r="Z21092"/>
      <c r="AA21092"/>
    </row>
    <row r="21093" spans="24:27" x14ac:dyDescent="0.25">
      <c r="X21093"/>
      <c r="Y21093"/>
      <c r="Z21093"/>
      <c r="AA21093"/>
    </row>
    <row r="21094" spans="24:27" x14ac:dyDescent="0.25">
      <c r="X21094"/>
      <c r="Y21094"/>
      <c r="Z21094"/>
      <c r="AA21094"/>
    </row>
    <row r="21095" spans="24:27" x14ac:dyDescent="0.25">
      <c r="X21095"/>
      <c r="Y21095"/>
      <c r="Z21095"/>
      <c r="AA21095"/>
    </row>
    <row r="21096" spans="24:27" x14ac:dyDescent="0.25">
      <c r="X21096"/>
      <c r="Y21096"/>
      <c r="Z21096"/>
      <c r="AA21096"/>
    </row>
    <row r="21097" spans="24:27" x14ac:dyDescent="0.25">
      <c r="X21097"/>
      <c r="Y21097"/>
      <c r="Z21097"/>
      <c r="AA21097"/>
    </row>
    <row r="21098" spans="24:27" x14ac:dyDescent="0.25">
      <c r="X21098"/>
      <c r="Y21098"/>
      <c r="Z21098"/>
      <c r="AA21098"/>
    </row>
    <row r="21099" spans="24:27" x14ac:dyDescent="0.25">
      <c r="X21099"/>
      <c r="Y21099"/>
      <c r="Z21099"/>
      <c r="AA21099"/>
    </row>
    <row r="21100" spans="24:27" x14ac:dyDescent="0.25">
      <c r="X21100"/>
      <c r="Y21100"/>
      <c r="Z21100"/>
      <c r="AA21100"/>
    </row>
    <row r="21101" spans="24:27" x14ac:dyDescent="0.25">
      <c r="X21101"/>
      <c r="Y21101"/>
      <c r="Z21101"/>
      <c r="AA21101"/>
    </row>
    <row r="21102" spans="24:27" x14ac:dyDescent="0.25">
      <c r="X21102"/>
      <c r="Y21102"/>
      <c r="Z21102"/>
      <c r="AA21102"/>
    </row>
    <row r="21103" spans="24:27" x14ac:dyDescent="0.25">
      <c r="X21103"/>
      <c r="Y21103"/>
      <c r="Z21103"/>
      <c r="AA21103"/>
    </row>
    <row r="21104" spans="24:27" x14ac:dyDescent="0.25">
      <c r="X21104"/>
      <c r="Y21104"/>
      <c r="Z21104"/>
      <c r="AA21104"/>
    </row>
    <row r="21105" spans="24:27" x14ac:dyDescent="0.25">
      <c r="X21105"/>
      <c r="Y21105"/>
      <c r="Z21105"/>
      <c r="AA21105"/>
    </row>
    <row r="21106" spans="24:27" x14ac:dyDescent="0.25">
      <c r="X21106"/>
      <c r="Y21106"/>
      <c r="Z21106"/>
      <c r="AA21106"/>
    </row>
    <row r="21107" spans="24:27" x14ac:dyDescent="0.25">
      <c r="X21107"/>
      <c r="Y21107"/>
      <c r="Z21107"/>
      <c r="AA21107"/>
    </row>
    <row r="21108" spans="24:27" x14ac:dyDescent="0.25">
      <c r="X21108"/>
      <c r="Y21108"/>
      <c r="Z21108"/>
      <c r="AA21108"/>
    </row>
    <row r="21109" spans="24:27" x14ac:dyDescent="0.25">
      <c r="X21109"/>
      <c r="Y21109"/>
      <c r="Z21109"/>
      <c r="AA21109"/>
    </row>
    <row r="21110" spans="24:27" x14ac:dyDescent="0.25">
      <c r="X21110"/>
      <c r="Y21110"/>
      <c r="Z21110"/>
      <c r="AA21110"/>
    </row>
    <row r="21111" spans="24:27" x14ac:dyDescent="0.25">
      <c r="X21111"/>
      <c r="Y21111"/>
      <c r="Z21111"/>
      <c r="AA21111"/>
    </row>
    <row r="21112" spans="24:27" x14ac:dyDescent="0.25">
      <c r="X21112"/>
      <c r="Y21112"/>
      <c r="Z21112"/>
      <c r="AA21112"/>
    </row>
    <row r="21113" spans="24:27" x14ac:dyDescent="0.25">
      <c r="X21113"/>
      <c r="Y21113"/>
      <c r="Z21113"/>
      <c r="AA21113"/>
    </row>
    <row r="21114" spans="24:27" x14ac:dyDescent="0.25">
      <c r="X21114"/>
      <c r="Y21114"/>
      <c r="Z21114"/>
      <c r="AA21114"/>
    </row>
    <row r="21115" spans="24:27" x14ac:dyDescent="0.25">
      <c r="X21115"/>
      <c r="Y21115"/>
      <c r="Z21115"/>
      <c r="AA21115"/>
    </row>
    <row r="21116" spans="24:27" x14ac:dyDescent="0.25">
      <c r="X21116"/>
      <c r="Y21116"/>
      <c r="Z21116"/>
      <c r="AA21116"/>
    </row>
    <row r="21117" spans="24:27" x14ac:dyDescent="0.25">
      <c r="X21117"/>
      <c r="Y21117"/>
      <c r="Z21117"/>
      <c r="AA21117"/>
    </row>
    <row r="21118" spans="24:27" x14ac:dyDescent="0.25">
      <c r="X21118"/>
      <c r="Y21118"/>
      <c r="Z21118"/>
      <c r="AA21118"/>
    </row>
    <row r="21119" spans="24:27" x14ac:dyDescent="0.25">
      <c r="X21119"/>
      <c r="Y21119"/>
      <c r="Z21119"/>
      <c r="AA21119"/>
    </row>
    <row r="21120" spans="24:27" x14ac:dyDescent="0.25">
      <c r="X21120"/>
      <c r="Y21120"/>
      <c r="Z21120"/>
      <c r="AA21120"/>
    </row>
    <row r="21121" spans="24:27" x14ac:dyDescent="0.25">
      <c r="X21121"/>
      <c r="Y21121"/>
      <c r="Z21121"/>
      <c r="AA21121"/>
    </row>
    <row r="21122" spans="24:27" x14ac:dyDescent="0.25">
      <c r="X21122"/>
      <c r="Y21122"/>
      <c r="Z21122"/>
      <c r="AA21122"/>
    </row>
    <row r="21123" spans="24:27" x14ac:dyDescent="0.25">
      <c r="X21123"/>
      <c r="Y21123"/>
      <c r="Z21123"/>
      <c r="AA21123"/>
    </row>
    <row r="21124" spans="24:27" x14ac:dyDescent="0.25">
      <c r="X21124"/>
      <c r="Y21124"/>
      <c r="Z21124"/>
      <c r="AA21124"/>
    </row>
    <row r="21125" spans="24:27" x14ac:dyDescent="0.25">
      <c r="X21125"/>
      <c r="Y21125"/>
      <c r="Z21125"/>
      <c r="AA21125"/>
    </row>
    <row r="21126" spans="24:27" x14ac:dyDescent="0.25">
      <c r="X21126"/>
      <c r="Y21126"/>
      <c r="Z21126"/>
      <c r="AA21126"/>
    </row>
    <row r="21127" spans="24:27" x14ac:dyDescent="0.25">
      <c r="X21127"/>
      <c r="Y21127"/>
      <c r="Z21127"/>
      <c r="AA21127"/>
    </row>
    <row r="21128" spans="24:27" x14ac:dyDescent="0.25">
      <c r="X21128"/>
      <c r="Y21128"/>
      <c r="Z21128"/>
      <c r="AA21128"/>
    </row>
    <row r="21129" spans="24:27" x14ac:dyDescent="0.25">
      <c r="X21129"/>
      <c r="Y21129"/>
      <c r="Z21129"/>
      <c r="AA21129"/>
    </row>
    <row r="21130" spans="24:27" x14ac:dyDescent="0.25">
      <c r="X21130"/>
      <c r="Y21130"/>
      <c r="Z21130"/>
      <c r="AA21130"/>
    </row>
    <row r="21131" spans="24:27" x14ac:dyDescent="0.25">
      <c r="X21131"/>
      <c r="Y21131"/>
      <c r="Z21131"/>
      <c r="AA21131"/>
    </row>
    <row r="21132" spans="24:27" x14ac:dyDescent="0.25">
      <c r="X21132"/>
      <c r="Y21132"/>
      <c r="Z21132"/>
      <c r="AA21132"/>
    </row>
    <row r="21133" spans="24:27" x14ac:dyDescent="0.25">
      <c r="X21133"/>
      <c r="Y21133"/>
      <c r="Z21133"/>
      <c r="AA21133"/>
    </row>
    <row r="21134" spans="24:27" x14ac:dyDescent="0.25">
      <c r="X21134"/>
      <c r="Y21134"/>
      <c r="Z21134"/>
      <c r="AA21134"/>
    </row>
    <row r="21135" spans="24:27" x14ac:dyDescent="0.25">
      <c r="X21135"/>
      <c r="Y21135"/>
      <c r="Z21135"/>
      <c r="AA21135"/>
    </row>
    <row r="21136" spans="24:27" x14ac:dyDescent="0.25">
      <c r="X21136"/>
      <c r="Y21136"/>
      <c r="Z21136"/>
      <c r="AA21136"/>
    </row>
    <row r="21137" spans="24:27" x14ac:dyDescent="0.25">
      <c r="X21137"/>
      <c r="Y21137"/>
      <c r="Z21137"/>
      <c r="AA21137"/>
    </row>
    <row r="21138" spans="24:27" x14ac:dyDescent="0.25">
      <c r="X21138"/>
      <c r="Y21138"/>
      <c r="Z21138"/>
      <c r="AA21138"/>
    </row>
    <row r="21139" spans="24:27" x14ac:dyDescent="0.25">
      <c r="X21139"/>
      <c r="Y21139"/>
      <c r="Z21139"/>
      <c r="AA21139"/>
    </row>
    <row r="21140" spans="24:27" x14ac:dyDescent="0.25">
      <c r="X21140"/>
      <c r="Y21140"/>
      <c r="Z21140"/>
      <c r="AA21140"/>
    </row>
    <row r="21141" spans="24:27" x14ac:dyDescent="0.25">
      <c r="X21141"/>
      <c r="Y21141"/>
      <c r="Z21141"/>
      <c r="AA21141"/>
    </row>
    <row r="21142" spans="24:27" x14ac:dyDescent="0.25">
      <c r="X21142"/>
      <c r="Y21142"/>
      <c r="Z21142"/>
      <c r="AA21142"/>
    </row>
    <row r="21143" spans="24:27" x14ac:dyDescent="0.25">
      <c r="X21143"/>
      <c r="Y21143"/>
      <c r="Z21143"/>
      <c r="AA21143"/>
    </row>
    <row r="21144" spans="24:27" x14ac:dyDescent="0.25">
      <c r="X21144"/>
      <c r="Y21144"/>
      <c r="Z21144"/>
      <c r="AA21144"/>
    </row>
    <row r="21145" spans="24:27" x14ac:dyDescent="0.25">
      <c r="X21145"/>
      <c r="Y21145"/>
      <c r="Z21145"/>
      <c r="AA21145"/>
    </row>
    <row r="21146" spans="24:27" x14ac:dyDescent="0.25">
      <c r="X21146"/>
      <c r="Y21146"/>
      <c r="Z21146"/>
      <c r="AA21146"/>
    </row>
    <row r="21147" spans="24:27" x14ac:dyDescent="0.25">
      <c r="X21147"/>
      <c r="Y21147"/>
      <c r="Z21147"/>
      <c r="AA21147"/>
    </row>
    <row r="21148" spans="24:27" x14ac:dyDescent="0.25">
      <c r="X21148"/>
      <c r="Y21148"/>
      <c r="Z21148"/>
      <c r="AA21148"/>
    </row>
    <row r="21149" spans="24:27" x14ac:dyDescent="0.25">
      <c r="X21149"/>
      <c r="Y21149"/>
      <c r="Z21149"/>
      <c r="AA21149"/>
    </row>
    <row r="21150" spans="24:27" x14ac:dyDescent="0.25">
      <c r="X21150"/>
      <c r="Y21150"/>
      <c r="Z21150"/>
      <c r="AA21150"/>
    </row>
    <row r="21151" spans="24:27" x14ac:dyDescent="0.25">
      <c r="X21151"/>
      <c r="Y21151"/>
      <c r="Z21151"/>
      <c r="AA21151"/>
    </row>
    <row r="21152" spans="24:27" x14ac:dyDescent="0.25">
      <c r="X21152"/>
      <c r="Y21152"/>
      <c r="Z21152"/>
      <c r="AA21152"/>
    </row>
    <row r="21153" spans="24:27" x14ac:dyDescent="0.25">
      <c r="X21153"/>
      <c r="Y21153"/>
      <c r="Z21153"/>
      <c r="AA21153"/>
    </row>
    <row r="21154" spans="24:27" x14ac:dyDescent="0.25">
      <c r="X21154"/>
      <c r="Y21154"/>
      <c r="Z21154"/>
      <c r="AA21154"/>
    </row>
    <row r="21155" spans="24:27" x14ac:dyDescent="0.25">
      <c r="X21155"/>
      <c r="Y21155"/>
      <c r="Z21155"/>
      <c r="AA21155"/>
    </row>
    <row r="21156" spans="24:27" x14ac:dyDescent="0.25">
      <c r="X21156"/>
      <c r="Y21156"/>
      <c r="Z21156"/>
      <c r="AA21156"/>
    </row>
    <row r="21157" spans="24:27" x14ac:dyDescent="0.25">
      <c r="X21157"/>
      <c r="Y21157"/>
      <c r="Z21157"/>
      <c r="AA21157"/>
    </row>
    <row r="21158" spans="24:27" x14ac:dyDescent="0.25">
      <c r="X21158"/>
      <c r="Y21158"/>
      <c r="Z21158"/>
      <c r="AA21158"/>
    </row>
    <row r="21159" spans="24:27" x14ac:dyDescent="0.25">
      <c r="X21159"/>
      <c r="Y21159"/>
      <c r="Z21159"/>
      <c r="AA21159"/>
    </row>
    <row r="21160" spans="24:27" x14ac:dyDescent="0.25">
      <c r="X21160"/>
      <c r="Y21160"/>
      <c r="Z21160"/>
      <c r="AA21160"/>
    </row>
    <row r="21161" spans="24:27" x14ac:dyDescent="0.25">
      <c r="X21161"/>
      <c r="Y21161"/>
      <c r="Z21161"/>
      <c r="AA21161"/>
    </row>
    <row r="21162" spans="24:27" x14ac:dyDescent="0.25">
      <c r="X21162"/>
      <c r="Y21162"/>
      <c r="Z21162"/>
      <c r="AA21162"/>
    </row>
    <row r="21163" spans="24:27" x14ac:dyDescent="0.25">
      <c r="X21163"/>
      <c r="Y21163"/>
      <c r="Z21163"/>
      <c r="AA21163"/>
    </row>
    <row r="21164" spans="24:27" x14ac:dyDescent="0.25">
      <c r="X21164"/>
      <c r="Y21164"/>
      <c r="Z21164"/>
      <c r="AA21164"/>
    </row>
    <row r="21165" spans="24:27" x14ac:dyDescent="0.25">
      <c r="X21165"/>
      <c r="Y21165"/>
      <c r="Z21165"/>
      <c r="AA21165"/>
    </row>
    <row r="21166" spans="24:27" x14ac:dyDescent="0.25">
      <c r="X21166"/>
      <c r="Y21166"/>
      <c r="Z21166"/>
      <c r="AA21166"/>
    </row>
    <row r="21167" spans="24:27" x14ac:dyDescent="0.25">
      <c r="X21167"/>
      <c r="Y21167"/>
      <c r="Z21167"/>
      <c r="AA21167"/>
    </row>
    <row r="21168" spans="24:27" x14ac:dyDescent="0.25">
      <c r="X21168"/>
      <c r="Y21168"/>
      <c r="Z21168"/>
      <c r="AA21168"/>
    </row>
    <row r="21169" spans="24:27" x14ac:dyDescent="0.25">
      <c r="X21169"/>
      <c r="Y21169"/>
      <c r="Z21169"/>
      <c r="AA21169"/>
    </row>
    <row r="21170" spans="24:27" x14ac:dyDescent="0.25">
      <c r="X21170"/>
      <c r="Y21170"/>
      <c r="Z21170"/>
      <c r="AA21170"/>
    </row>
    <row r="21171" spans="24:27" x14ac:dyDescent="0.25">
      <c r="X21171"/>
      <c r="Y21171"/>
      <c r="Z21171"/>
      <c r="AA21171"/>
    </row>
    <row r="21172" spans="24:27" x14ac:dyDescent="0.25">
      <c r="X21172"/>
      <c r="Y21172"/>
      <c r="Z21172"/>
      <c r="AA21172"/>
    </row>
    <row r="21173" spans="24:27" x14ac:dyDescent="0.25">
      <c r="X21173"/>
      <c r="Y21173"/>
      <c r="Z21173"/>
      <c r="AA21173"/>
    </row>
    <row r="21174" spans="24:27" x14ac:dyDescent="0.25">
      <c r="X21174"/>
      <c r="Y21174"/>
      <c r="Z21174"/>
      <c r="AA21174"/>
    </row>
    <row r="21175" spans="24:27" x14ac:dyDescent="0.25">
      <c r="X21175"/>
      <c r="Y21175"/>
      <c r="Z21175"/>
      <c r="AA21175"/>
    </row>
    <row r="21176" spans="24:27" x14ac:dyDescent="0.25">
      <c r="X21176"/>
      <c r="Y21176"/>
      <c r="Z21176"/>
      <c r="AA21176"/>
    </row>
    <row r="21177" spans="24:27" x14ac:dyDescent="0.25">
      <c r="X21177"/>
      <c r="Y21177"/>
      <c r="Z21177"/>
      <c r="AA21177"/>
    </row>
    <row r="21178" spans="24:27" x14ac:dyDescent="0.25">
      <c r="X21178"/>
      <c r="Y21178"/>
      <c r="Z21178"/>
      <c r="AA21178"/>
    </row>
    <row r="21179" spans="24:27" x14ac:dyDescent="0.25">
      <c r="X21179"/>
      <c r="Y21179"/>
      <c r="Z21179"/>
      <c r="AA21179"/>
    </row>
    <row r="21180" spans="24:27" x14ac:dyDescent="0.25">
      <c r="X21180"/>
      <c r="Y21180"/>
      <c r="Z21180"/>
      <c r="AA21180"/>
    </row>
    <row r="21181" spans="24:27" x14ac:dyDescent="0.25">
      <c r="X21181"/>
      <c r="Y21181"/>
      <c r="Z21181"/>
      <c r="AA21181"/>
    </row>
    <row r="21182" spans="24:27" x14ac:dyDescent="0.25">
      <c r="X21182"/>
      <c r="Y21182"/>
      <c r="Z21182"/>
      <c r="AA21182"/>
    </row>
    <row r="21183" spans="24:27" x14ac:dyDescent="0.25">
      <c r="X21183"/>
      <c r="Y21183"/>
      <c r="Z21183"/>
      <c r="AA21183"/>
    </row>
    <row r="21184" spans="24:27" x14ac:dyDescent="0.25">
      <c r="X21184"/>
      <c r="Y21184"/>
      <c r="Z21184"/>
      <c r="AA21184"/>
    </row>
    <row r="21185" spans="24:27" x14ac:dyDescent="0.25">
      <c r="X21185"/>
      <c r="Y21185"/>
      <c r="Z21185"/>
      <c r="AA21185"/>
    </row>
    <row r="21186" spans="24:27" x14ac:dyDescent="0.25">
      <c r="X21186"/>
      <c r="Y21186"/>
      <c r="Z21186"/>
      <c r="AA21186"/>
    </row>
    <row r="21187" spans="24:27" x14ac:dyDescent="0.25">
      <c r="X21187"/>
      <c r="Y21187"/>
      <c r="Z21187"/>
      <c r="AA21187"/>
    </row>
    <row r="21188" spans="24:27" x14ac:dyDescent="0.25">
      <c r="X21188"/>
      <c r="Y21188"/>
      <c r="Z21188"/>
      <c r="AA21188"/>
    </row>
    <row r="21189" spans="24:27" x14ac:dyDescent="0.25">
      <c r="X21189"/>
      <c r="Y21189"/>
      <c r="Z21189"/>
      <c r="AA21189"/>
    </row>
    <row r="21190" spans="24:27" x14ac:dyDescent="0.25">
      <c r="X21190"/>
      <c r="Y21190"/>
      <c r="Z21190"/>
      <c r="AA21190"/>
    </row>
    <row r="21191" spans="24:27" x14ac:dyDescent="0.25">
      <c r="X21191"/>
      <c r="Y21191"/>
      <c r="Z21191"/>
      <c r="AA21191"/>
    </row>
    <row r="21192" spans="24:27" x14ac:dyDescent="0.25">
      <c r="X21192"/>
      <c r="Y21192"/>
      <c r="Z21192"/>
      <c r="AA21192"/>
    </row>
    <row r="21193" spans="24:27" x14ac:dyDescent="0.25">
      <c r="X21193"/>
      <c r="Y21193"/>
      <c r="Z21193"/>
      <c r="AA21193"/>
    </row>
    <row r="21194" spans="24:27" x14ac:dyDescent="0.25">
      <c r="X21194"/>
      <c r="Y21194"/>
      <c r="Z21194"/>
      <c r="AA21194"/>
    </row>
    <row r="21195" spans="24:27" x14ac:dyDescent="0.25">
      <c r="X21195"/>
      <c r="Y21195"/>
      <c r="Z21195"/>
      <c r="AA21195"/>
    </row>
    <row r="21196" spans="24:27" x14ac:dyDescent="0.25">
      <c r="X21196"/>
      <c r="Y21196"/>
      <c r="Z21196"/>
      <c r="AA21196"/>
    </row>
    <row r="21197" spans="24:27" x14ac:dyDescent="0.25">
      <c r="X21197"/>
      <c r="Y21197"/>
      <c r="Z21197"/>
      <c r="AA21197"/>
    </row>
    <row r="21198" spans="24:27" x14ac:dyDescent="0.25">
      <c r="X21198"/>
      <c r="Y21198"/>
      <c r="Z21198"/>
      <c r="AA21198"/>
    </row>
    <row r="21199" spans="24:27" x14ac:dyDescent="0.25">
      <c r="X21199"/>
      <c r="Y21199"/>
      <c r="Z21199"/>
      <c r="AA21199"/>
    </row>
    <row r="21200" spans="24:27" x14ac:dyDescent="0.25">
      <c r="X21200"/>
      <c r="Y21200"/>
      <c r="Z21200"/>
      <c r="AA21200"/>
    </row>
    <row r="21201" spans="24:27" x14ac:dyDescent="0.25">
      <c r="X21201"/>
      <c r="Y21201"/>
      <c r="Z21201"/>
      <c r="AA21201"/>
    </row>
    <row r="21202" spans="24:27" x14ac:dyDescent="0.25">
      <c r="X21202"/>
      <c r="Y21202"/>
      <c r="Z21202"/>
      <c r="AA21202"/>
    </row>
    <row r="21203" spans="24:27" x14ac:dyDescent="0.25">
      <c r="X21203"/>
      <c r="Y21203"/>
      <c r="Z21203"/>
      <c r="AA21203"/>
    </row>
    <row r="21204" spans="24:27" x14ac:dyDescent="0.25">
      <c r="X21204"/>
      <c r="Y21204"/>
      <c r="Z21204"/>
      <c r="AA21204"/>
    </row>
    <row r="21205" spans="24:27" x14ac:dyDescent="0.25">
      <c r="X21205"/>
      <c r="Y21205"/>
      <c r="Z21205"/>
      <c r="AA21205"/>
    </row>
    <row r="21206" spans="24:27" x14ac:dyDescent="0.25">
      <c r="X21206"/>
      <c r="Y21206"/>
      <c r="Z21206"/>
      <c r="AA21206"/>
    </row>
    <row r="21207" spans="24:27" x14ac:dyDescent="0.25">
      <c r="X21207"/>
      <c r="Y21207"/>
      <c r="Z21207"/>
      <c r="AA21207"/>
    </row>
    <row r="21208" spans="24:27" x14ac:dyDescent="0.25">
      <c r="X21208"/>
      <c r="Y21208"/>
      <c r="Z21208"/>
      <c r="AA21208"/>
    </row>
    <row r="21209" spans="24:27" x14ac:dyDescent="0.25">
      <c r="X21209"/>
      <c r="Y21209"/>
      <c r="Z21209"/>
      <c r="AA21209"/>
    </row>
    <row r="21210" spans="24:27" x14ac:dyDescent="0.25">
      <c r="X21210"/>
      <c r="Y21210"/>
      <c r="Z21210"/>
      <c r="AA21210"/>
    </row>
    <row r="21211" spans="24:27" x14ac:dyDescent="0.25">
      <c r="X21211"/>
      <c r="Y21211"/>
      <c r="Z21211"/>
      <c r="AA21211"/>
    </row>
    <row r="21212" spans="24:27" x14ac:dyDescent="0.25">
      <c r="X21212"/>
      <c r="Y21212"/>
      <c r="Z21212"/>
      <c r="AA21212"/>
    </row>
    <row r="21213" spans="24:27" x14ac:dyDescent="0.25">
      <c r="X21213"/>
      <c r="Y21213"/>
      <c r="Z21213"/>
      <c r="AA21213"/>
    </row>
    <row r="21214" spans="24:27" x14ac:dyDescent="0.25">
      <c r="X21214"/>
      <c r="Y21214"/>
      <c r="Z21214"/>
      <c r="AA21214"/>
    </row>
    <row r="21215" spans="24:27" x14ac:dyDescent="0.25">
      <c r="X21215"/>
      <c r="Y21215"/>
      <c r="Z21215"/>
      <c r="AA21215"/>
    </row>
    <row r="21216" spans="24:27" x14ac:dyDescent="0.25">
      <c r="X21216"/>
      <c r="Y21216"/>
      <c r="Z21216"/>
      <c r="AA21216"/>
    </row>
    <row r="21217" spans="24:27" x14ac:dyDescent="0.25">
      <c r="X21217"/>
      <c r="Y21217"/>
      <c r="Z21217"/>
      <c r="AA21217"/>
    </row>
    <row r="21218" spans="24:27" x14ac:dyDescent="0.25">
      <c r="X21218"/>
      <c r="Y21218"/>
      <c r="Z21218"/>
      <c r="AA21218"/>
    </row>
    <row r="21219" spans="24:27" x14ac:dyDescent="0.25">
      <c r="X21219"/>
      <c r="Y21219"/>
      <c r="Z21219"/>
      <c r="AA21219"/>
    </row>
    <row r="21220" spans="24:27" x14ac:dyDescent="0.25">
      <c r="X21220"/>
      <c r="Y21220"/>
      <c r="Z21220"/>
      <c r="AA21220"/>
    </row>
    <row r="21221" spans="24:27" x14ac:dyDescent="0.25">
      <c r="X21221"/>
      <c r="Y21221"/>
      <c r="Z21221"/>
      <c r="AA21221"/>
    </row>
    <row r="21222" spans="24:27" x14ac:dyDescent="0.25">
      <c r="X21222"/>
      <c r="Y21222"/>
      <c r="Z21222"/>
      <c r="AA21222"/>
    </row>
    <row r="21223" spans="24:27" x14ac:dyDescent="0.25">
      <c r="X21223"/>
      <c r="Y21223"/>
      <c r="Z21223"/>
      <c r="AA21223"/>
    </row>
    <row r="21224" spans="24:27" x14ac:dyDescent="0.25">
      <c r="X21224"/>
      <c r="Y21224"/>
      <c r="Z21224"/>
      <c r="AA21224"/>
    </row>
    <row r="21225" spans="24:27" x14ac:dyDescent="0.25">
      <c r="X21225"/>
      <c r="Y21225"/>
      <c r="Z21225"/>
      <c r="AA21225"/>
    </row>
    <row r="21226" spans="24:27" x14ac:dyDescent="0.25">
      <c r="X21226"/>
      <c r="Y21226"/>
      <c r="Z21226"/>
      <c r="AA21226"/>
    </row>
    <row r="21227" spans="24:27" x14ac:dyDescent="0.25">
      <c r="X21227"/>
      <c r="Y21227"/>
      <c r="Z21227"/>
      <c r="AA21227"/>
    </row>
    <row r="21228" spans="24:27" x14ac:dyDescent="0.25">
      <c r="X21228"/>
      <c r="Y21228"/>
      <c r="Z21228"/>
      <c r="AA21228"/>
    </row>
    <row r="21229" spans="24:27" x14ac:dyDescent="0.25">
      <c r="X21229"/>
      <c r="Y21229"/>
      <c r="Z21229"/>
      <c r="AA21229"/>
    </row>
    <row r="21230" spans="24:27" x14ac:dyDescent="0.25">
      <c r="X21230"/>
      <c r="Y21230"/>
      <c r="Z21230"/>
      <c r="AA21230"/>
    </row>
    <row r="21231" spans="24:27" x14ac:dyDescent="0.25">
      <c r="X21231"/>
      <c r="Y21231"/>
      <c r="Z21231"/>
      <c r="AA21231"/>
    </row>
    <row r="21232" spans="24:27" x14ac:dyDescent="0.25">
      <c r="X21232"/>
      <c r="Y21232"/>
      <c r="Z21232"/>
      <c r="AA21232"/>
    </row>
    <row r="21233" spans="24:27" x14ac:dyDescent="0.25">
      <c r="X21233"/>
      <c r="Y21233"/>
      <c r="Z21233"/>
      <c r="AA21233"/>
    </row>
    <row r="21234" spans="24:27" x14ac:dyDescent="0.25">
      <c r="X21234"/>
      <c r="Y21234"/>
      <c r="Z21234"/>
      <c r="AA21234"/>
    </row>
    <row r="21235" spans="24:27" x14ac:dyDescent="0.25">
      <c r="X21235"/>
      <c r="Y21235"/>
      <c r="Z21235"/>
      <c r="AA21235"/>
    </row>
    <row r="21236" spans="24:27" x14ac:dyDescent="0.25">
      <c r="X21236"/>
      <c r="Y21236"/>
      <c r="Z21236"/>
      <c r="AA21236"/>
    </row>
    <row r="21237" spans="24:27" x14ac:dyDescent="0.25">
      <c r="X21237"/>
      <c r="Y21237"/>
      <c r="Z21237"/>
      <c r="AA21237"/>
    </row>
    <row r="21238" spans="24:27" x14ac:dyDescent="0.25">
      <c r="X21238"/>
      <c r="Y21238"/>
      <c r="Z21238"/>
      <c r="AA21238"/>
    </row>
    <row r="21239" spans="24:27" x14ac:dyDescent="0.25">
      <c r="X21239"/>
      <c r="Y21239"/>
      <c r="Z21239"/>
      <c r="AA21239"/>
    </row>
    <row r="21240" spans="24:27" x14ac:dyDescent="0.25">
      <c r="X21240"/>
      <c r="Y21240"/>
      <c r="Z21240"/>
      <c r="AA21240"/>
    </row>
    <row r="21241" spans="24:27" x14ac:dyDescent="0.25">
      <c r="X21241"/>
      <c r="Y21241"/>
      <c r="Z21241"/>
      <c r="AA21241"/>
    </row>
    <row r="21242" spans="24:27" x14ac:dyDescent="0.25">
      <c r="X21242"/>
      <c r="Y21242"/>
      <c r="Z21242"/>
      <c r="AA21242"/>
    </row>
    <row r="21243" spans="24:27" x14ac:dyDescent="0.25">
      <c r="X21243"/>
      <c r="Y21243"/>
      <c r="Z21243"/>
      <c r="AA21243"/>
    </row>
    <row r="21244" spans="24:27" x14ac:dyDescent="0.25">
      <c r="X21244"/>
      <c r="Y21244"/>
      <c r="Z21244"/>
      <c r="AA21244"/>
    </row>
    <row r="21245" spans="24:27" x14ac:dyDescent="0.25">
      <c r="X21245"/>
      <c r="Y21245"/>
      <c r="Z21245"/>
      <c r="AA21245"/>
    </row>
    <row r="21246" spans="24:27" x14ac:dyDescent="0.25">
      <c r="X21246"/>
      <c r="Y21246"/>
      <c r="Z21246"/>
      <c r="AA21246"/>
    </row>
    <row r="21247" spans="24:27" x14ac:dyDescent="0.25">
      <c r="X21247"/>
      <c r="Y21247"/>
      <c r="Z21247"/>
      <c r="AA21247"/>
    </row>
    <row r="21248" spans="24:27" x14ac:dyDescent="0.25">
      <c r="X21248"/>
      <c r="Y21248"/>
      <c r="Z21248"/>
      <c r="AA21248"/>
    </row>
    <row r="21249" spans="24:27" x14ac:dyDescent="0.25">
      <c r="X21249"/>
      <c r="Y21249"/>
      <c r="Z21249"/>
      <c r="AA21249"/>
    </row>
    <row r="21250" spans="24:27" x14ac:dyDescent="0.25">
      <c r="X21250"/>
      <c r="Y21250"/>
      <c r="Z21250"/>
      <c r="AA21250"/>
    </row>
    <row r="21251" spans="24:27" x14ac:dyDescent="0.25">
      <c r="X21251"/>
      <c r="Y21251"/>
      <c r="Z21251"/>
      <c r="AA21251"/>
    </row>
    <row r="21252" spans="24:27" x14ac:dyDescent="0.25">
      <c r="X21252"/>
      <c r="Y21252"/>
      <c r="Z21252"/>
      <c r="AA21252"/>
    </row>
    <row r="21253" spans="24:27" x14ac:dyDescent="0.25">
      <c r="X21253"/>
      <c r="Y21253"/>
      <c r="Z21253"/>
      <c r="AA21253"/>
    </row>
    <row r="21254" spans="24:27" x14ac:dyDescent="0.25">
      <c r="X21254"/>
      <c r="Y21254"/>
      <c r="Z21254"/>
      <c r="AA21254"/>
    </row>
    <row r="21255" spans="24:27" x14ac:dyDescent="0.25">
      <c r="X21255"/>
      <c r="Y21255"/>
      <c r="Z21255"/>
      <c r="AA21255"/>
    </row>
    <row r="21256" spans="24:27" x14ac:dyDescent="0.25">
      <c r="X21256"/>
      <c r="Y21256"/>
      <c r="Z21256"/>
      <c r="AA21256"/>
    </row>
    <row r="21257" spans="24:27" x14ac:dyDescent="0.25">
      <c r="X21257"/>
      <c r="Y21257"/>
      <c r="Z21257"/>
      <c r="AA21257"/>
    </row>
    <row r="21258" spans="24:27" x14ac:dyDescent="0.25">
      <c r="X21258"/>
      <c r="Y21258"/>
      <c r="Z21258"/>
      <c r="AA21258"/>
    </row>
    <row r="21259" spans="24:27" x14ac:dyDescent="0.25">
      <c r="X21259"/>
      <c r="Y21259"/>
      <c r="Z21259"/>
      <c r="AA21259"/>
    </row>
    <row r="21260" spans="24:27" x14ac:dyDescent="0.25">
      <c r="X21260"/>
      <c r="Y21260"/>
      <c r="Z21260"/>
      <c r="AA21260"/>
    </row>
    <row r="21261" spans="24:27" x14ac:dyDescent="0.25">
      <c r="X21261"/>
      <c r="Y21261"/>
      <c r="Z21261"/>
      <c r="AA21261"/>
    </row>
    <row r="21262" spans="24:27" x14ac:dyDescent="0.25">
      <c r="X21262"/>
      <c r="Y21262"/>
      <c r="Z21262"/>
      <c r="AA21262"/>
    </row>
    <row r="21263" spans="24:27" x14ac:dyDescent="0.25">
      <c r="X21263"/>
      <c r="Y21263"/>
      <c r="Z21263"/>
      <c r="AA21263"/>
    </row>
    <row r="21264" spans="24:27" x14ac:dyDescent="0.25">
      <c r="X21264"/>
      <c r="Y21264"/>
      <c r="Z21264"/>
      <c r="AA21264"/>
    </row>
    <row r="21265" spans="24:27" x14ac:dyDescent="0.25">
      <c r="X21265"/>
      <c r="Y21265"/>
      <c r="Z21265"/>
      <c r="AA21265"/>
    </row>
    <row r="21266" spans="24:27" x14ac:dyDescent="0.25">
      <c r="X21266"/>
      <c r="Y21266"/>
      <c r="Z21266"/>
      <c r="AA21266"/>
    </row>
    <row r="21267" spans="24:27" x14ac:dyDescent="0.25">
      <c r="X21267"/>
      <c r="Y21267"/>
      <c r="Z21267"/>
      <c r="AA21267"/>
    </row>
    <row r="21268" spans="24:27" x14ac:dyDescent="0.25">
      <c r="X21268"/>
      <c r="Y21268"/>
      <c r="Z21268"/>
      <c r="AA21268"/>
    </row>
    <row r="21269" spans="24:27" x14ac:dyDescent="0.25">
      <c r="X21269"/>
      <c r="Y21269"/>
      <c r="Z21269"/>
      <c r="AA21269"/>
    </row>
    <row r="21270" spans="24:27" x14ac:dyDescent="0.25">
      <c r="X21270"/>
      <c r="Y21270"/>
      <c r="Z21270"/>
      <c r="AA21270"/>
    </row>
    <row r="21271" spans="24:27" x14ac:dyDescent="0.25">
      <c r="X21271"/>
      <c r="Y21271"/>
      <c r="Z21271"/>
      <c r="AA21271"/>
    </row>
    <row r="21272" spans="24:27" x14ac:dyDescent="0.25">
      <c r="X21272"/>
      <c r="Y21272"/>
      <c r="Z21272"/>
      <c r="AA21272"/>
    </row>
    <row r="21273" spans="24:27" x14ac:dyDescent="0.25">
      <c r="X21273"/>
      <c r="Y21273"/>
      <c r="Z21273"/>
      <c r="AA21273"/>
    </row>
    <row r="21274" spans="24:27" x14ac:dyDescent="0.25">
      <c r="X21274"/>
      <c r="Y21274"/>
      <c r="Z21274"/>
      <c r="AA21274"/>
    </row>
    <row r="21275" spans="24:27" x14ac:dyDescent="0.25">
      <c r="X21275"/>
      <c r="Y21275"/>
      <c r="Z21275"/>
      <c r="AA21275"/>
    </row>
    <row r="21276" spans="24:27" x14ac:dyDescent="0.25">
      <c r="X21276"/>
      <c r="Y21276"/>
      <c r="Z21276"/>
      <c r="AA21276"/>
    </row>
    <row r="21277" spans="24:27" x14ac:dyDescent="0.25">
      <c r="X21277"/>
      <c r="Y21277"/>
      <c r="Z21277"/>
      <c r="AA21277"/>
    </row>
    <row r="21278" spans="24:27" x14ac:dyDescent="0.25">
      <c r="X21278"/>
      <c r="Y21278"/>
      <c r="Z21278"/>
      <c r="AA21278"/>
    </row>
    <row r="21279" spans="24:27" x14ac:dyDescent="0.25">
      <c r="X21279"/>
      <c r="Y21279"/>
      <c r="Z21279"/>
      <c r="AA21279"/>
    </row>
    <row r="21280" spans="24:27" x14ac:dyDescent="0.25">
      <c r="X21280"/>
      <c r="Y21280"/>
      <c r="Z21280"/>
      <c r="AA21280"/>
    </row>
    <row r="21281" spans="24:27" x14ac:dyDescent="0.25">
      <c r="X21281"/>
      <c r="Y21281"/>
      <c r="Z21281"/>
      <c r="AA21281"/>
    </row>
    <row r="21282" spans="24:27" x14ac:dyDescent="0.25">
      <c r="X21282"/>
      <c r="Y21282"/>
      <c r="Z21282"/>
      <c r="AA21282"/>
    </row>
    <row r="21283" spans="24:27" x14ac:dyDescent="0.25">
      <c r="X21283"/>
      <c r="Y21283"/>
      <c r="Z21283"/>
      <c r="AA21283"/>
    </row>
    <row r="21284" spans="24:27" x14ac:dyDescent="0.25">
      <c r="X21284"/>
      <c r="Y21284"/>
      <c r="Z21284"/>
      <c r="AA21284"/>
    </row>
    <row r="21285" spans="24:27" x14ac:dyDescent="0.25">
      <c r="X21285"/>
      <c r="Y21285"/>
      <c r="Z21285"/>
      <c r="AA21285"/>
    </row>
    <row r="21286" spans="24:27" x14ac:dyDescent="0.25">
      <c r="X21286"/>
      <c r="Y21286"/>
      <c r="Z21286"/>
      <c r="AA21286"/>
    </row>
    <row r="21287" spans="24:27" x14ac:dyDescent="0.25">
      <c r="X21287"/>
      <c r="Y21287"/>
      <c r="Z21287"/>
      <c r="AA21287"/>
    </row>
    <row r="21288" spans="24:27" x14ac:dyDescent="0.25">
      <c r="X21288"/>
      <c r="Y21288"/>
      <c r="Z21288"/>
      <c r="AA21288"/>
    </row>
    <row r="21289" spans="24:27" x14ac:dyDescent="0.25">
      <c r="X21289"/>
      <c r="Y21289"/>
      <c r="Z21289"/>
      <c r="AA21289"/>
    </row>
    <row r="21290" spans="24:27" x14ac:dyDescent="0.25">
      <c r="X21290"/>
      <c r="Y21290"/>
      <c r="Z21290"/>
      <c r="AA21290"/>
    </row>
    <row r="21291" spans="24:27" x14ac:dyDescent="0.25">
      <c r="X21291"/>
      <c r="Y21291"/>
      <c r="Z21291"/>
      <c r="AA21291"/>
    </row>
    <row r="21292" spans="24:27" x14ac:dyDescent="0.25">
      <c r="X21292"/>
      <c r="Y21292"/>
      <c r="Z21292"/>
      <c r="AA21292"/>
    </row>
    <row r="21293" spans="24:27" x14ac:dyDescent="0.25">
      <c r="X21293"/>
      <c r="Y21293"/>
      <c r="Z21293"/>
      <c r="AA21293"/>
    </row>
    <row r="21294" spans="24:27" x14ac:dyDescent="0.25">
      <c r="X21294"/>
      <c r="Y21294"/>
      <c r="Z21294"/>
      <c r="AA21294"/>
    </row>
    <row r="21295" spans="24:27" x14ac:dyDescent="0.25">
      <c r="X21295"/>
      <c r="Y21295"/>
      <c r="Z21295"/>
      <c r="AA21295"/>
    </row>
    <row r="21296" spans="24:27" x14ac:dyDescent="0.25">
      <c r="X21296"/>
      <c r="Y21296"/>
      <c r="Z21296"/>
      <c r="AA21296"/>
    </row>
    <row r="21297" spans="24:27" x14ac:dyDescent="0.25">
      <c r="X21297"/>
      <c r="Y21297"/>
      <c r="Z21297"/>
      <c r="AA21297"/>
    </row>
    <row r="21298" spans="24:27" x14ac:dyDescent="0.25">
      <c r="X21298"/>
      <c r="Y21298"/>
      <c r="Z21298"/>
      <c r="AA21298"/>
    </row>
    <row r="21299" spans="24:27" x14ac:dyDescent="0.25">
      <c r="X21299"/>
      <c r="Y21299"/>
      <c r="Z21299"/>
      <c r="AA21299"/>
    </row>
    <row r="21300" spans="24:27" x14ac:dyDescent="0.25">
      <c r="X21300"/>
      <c r="Y21300"/>
      <c r="Z21300"/>
      <c r="AA21300"/>
    </row>
    <row r="21301" spans="24:27" x14ac:dyDescent="0.25">
      <c r="X21301"/>
      <c r="Y21301"/>
      <c r="Z21301"/>
      <c r="AA21301"/>
    </row>
    <row r="21302" spans="24:27" x14ac:dyDescent="0.25">
      <c r="X21302"/>
      <c r="Y21302"/>
      <c r="Z21302"/>
      <c r="AA21302"/>
    </row>
    <row r="21303" spans="24:27" x14ac:dyDescent="0.25">
      <c r="X21303"/>
      <c r="Y21303"/>
      <c r="Z21303"/>
      <c r="AA21303"/>
    </row>
    <row r="21304" spans="24:27" x14ac:dyDescent="0.25">
      <c r="X21304"/>
      <c r="Y21304"/>
      <c r="Z21304"/>
      <c r="AA21304"/>
    </row>
    <row r="21305" spans="24:27" x14ac:dyDescent="0.25">
      <c r="X21305"/>
      <c r="Y21305"/>
      <c r="Z21305"/>
      <c r="AA21305"/>
    </row>
    <row r="21306" spans="24:27" x14ac:dyDescent="0.25">
      <c r="X21306"/>
      <c r="Y21306"/>
      <c r="Z21306"/>
      <c r="AA21306"/>
    </row>
    <row r="21307" spans="24:27" x14ac:dyDescent="0.25">
      <c r="X21307"/>
      <c r="Y21307"/>
      <c r="Z21307"/>
      <c r="AA21307"/>
    </row>
    <row r="21308" spans="24:27" x14ac:dyDescent="0.25">
      <c r="X21308"/>
      <c r="Y21308"/>
      <c r="Z21308"/>
      <c r="AA21308"/>
    </row>
    <row r="21309" spans="24:27" x14ac:dyDescent="0.25">
      <c r="X21309"/>
      <c r="Y21309"/>
      <c r="Z21309"/>
      <c r="AA21309"/>
    </row>
    <row r="21310" spans="24:27" x14ac:dyDescent="0.25">
      <c r="X21310"/>
      <c r="Y21310"/>
      <c r="Z21310"/>
      <c r="AA21310"/>
    </row>
    <row r="21311" spans="24:27" x14ac:dyDescent="0.25">
      <c r="X21311"/>
      <c r="Y21311"/>
      <c r="Z21311"/>
      <c r="AA21311"/>
    </row>
    <row r="21312" spans="24:27" x14ac:dyDescent="0.25">
      <c r="X21312"/>
      <c r="Y21312"/>
      <c r="Z21312"/>
      <c r="AA21312"/>
    </row>
    <row r="21313" spans="24:27" x14ac:dyDescent="0.25">
      <c r="X21313"/>
      <c r="Y21313"/>
      <c r="Z21313"/>
      <c r="AA21313"/>
    </row>
    <row r="21314" spans="24:27" x14ac:dyDescent="0.25">
      <c r="X21314"/>
      <c r="Y21314"/>
      <c r="Z21314"/>
      <c r="AA21314"/>
    </row>
    <row r="21315" spans="24:27" x14ac:dyDescent="0.25">
      <c r="X21315"/>
      <c r="Y21315"/>
      <c r="Z21315"/>
      <c r="AA21315"/>
    </row>
    <row r="21316" spans="24:27" x14ac:dyDescent="0.25">
      <c r="X21316"/>
      <c r="Y21316"/>
      <c r="Z21316"/>
      <c r="AA21316"/>
    </row>
    <row r="21317" spans="24:27" x14ac:dyDescent="0.25">
      <c r="X21317"/>
      <c r="Y21317"/>
      <c r="Z21317"/>
      <c r="AA21317"/>
    </row>
    <row r="21318" spans="24:27" x14ac:dyDescent="0.25">
      <c r="X21318"/>
      <c r="Y21318"/>
      <c r="Z21318"/>
      <c r="AA21318"/>
    </row>
    <row r="21319" spans="24:27" x14ac:dyDescent="0.25">
      <c r="X21319"/>
      <c r="Y21319"/>
      <c r="Z21319"/>
      <c r="AA21319"/>
    </row>
    <row r="21320" spans="24:27" x14ac:dyDescent="0.25">
      <c r="X21320"/>
      <c r="Y21320"/>
      <c r="Z21320"/>
      <c r="AA21320"/>
    </row>
    <row r="21321" spans="24:27" x14ac:dyDescent="0.25">
      <c r="X21321"/>
      <c r="Y21321"/>
      <c r="Z21321"/>
      <c r="AA21321"/>
    </row>
    <row r="21322" spans="24:27" x14ac:dyDescent="0.25">
      <c r="X21322"/>
      <c r="Y21322"/>
      <c r="Z21322"/>
      <c r="AA21322"/>
    </row>
    <row r="21323" spans="24:27" x14ac:dyDescent="0.25">
      <c r="X21323"/>
      <c r="Y21323"/>
      <c r="Z21323"/>
      <c r="AA21323"/>
    </row>
    <row r="21324" spans="24:27" x14ac:dyDescent="0.25">
      <c r="X21324"/>
      <c r="Y21324"/>
      <c r="Z21324"/>
      <c r="AA21324"/>
    </row>
    <row r="21325" spans="24:27" x14ac:dyDescent="0.25">
      <c r="X21325"/>
      <c r="Y21325"/>
      <c r="Z21325"/>
      <c r="AA21325"/>
    </row>
    <row r="21326" spans="24:27" x14ac:dyDescent="0.25">
      <c r="X21326"/>
      <c r="Y21326"/>
      <c r="Z21326"/>
      <c r="AA21326"/>
    </row>
    <row r="21327" spans="24:27" x14ac:dyDescent="0.25">
      <c r="X21327"/>
      <c r="Y21327"/>
      <c r="Z21327"/>
      <c r="AA21327"/>
    </row>
    <row r="21328" spans="24:27" x14ac:dyDescent="0.25">
      <c r="X21328"/>
      <c r="Y21328"/>
      <c r="Z21328"/>
      <c r="AA21328"/>
    </row>
    <row r="21329" spans="24:27" x14ac:dyDescent="0.25">
      <c r="X21329"/>
      <c r="Y21329"/>
      <c r="Z21329"/>
      <c r="AA21329"/>
    </row>
    <row r="21330" spans="24:27" x14ac:dyDescent="0.25">
      <c r="X21330"/>
      <c r="Y21330"/>
      <c r="Z21330"/>
      <c r="AA21330"/>
    </row>
    <row r="21331" spans="24:27" x14ac:dyDescent="0.25">
      <c r="X21331"/>
      <c r="Y21331"/>
      <c r="Z21331"/>
      <c r="AA21331"/>
    </row>
    <row r="21332" spans="24:27" x14ac:dyDescent="0.25">
      <c r="X21332"/>
      <c r="Y21332"/>
      <c r="Z21332"/>
      <c r="AA21332"/>
    </row>
    <row r="21333" spans="24:27" x14ac:dyDescent="0.25">
      <c r="X21333"/>
      <c r="Y21333"/>
      <c r="Z21333"/>
      <c r="AA21333"/>
    </row>
    <row r="21334" spans="24:27" x14ac:dyDescent="0.25">
      <c r="X21334"/>
      <c r="Y21334"/>
      <c r="Z21334"/>
      <c r="AA21334"/>
    </row>
    <row r="21335" spans="24:27" x14ac:dyDescent="0.25">
      <c r="X21335"/>
      <c r="Y21335"/>
      <c r="Z21335"/>
      <c r="AA21335"/>
    </row>
    <row r="21336" spans="24:27" x14ac:dyDescent="0.25">
      <c r="X21336"/>
      <c r="Y21336"/>
      <c r="Z21336"/>
      <c r="AA21336"/>
    </row>
    <row r="21337" spans="24:27" x14ac:dyDescent="0.25">
      <c r="X21337"/>
      <c r="Y21337"/>
      <c r="Z21337"/>
      <c r="AA21337"/>
    </row>
    <row r="21338" spans="24:27" x14ac:dyDescent="0.25">
      <c r="X21338"/>
      <c r="Y21338"/>
      <c r="Z21338"/>
      <c r="AA21338"/>
    </row>
    <row r="21339" spans="24:27" x14ac:dyDescent="0.25">
      <c r="X21339"/>
      <c r="Y21339"/>
      <c r="Z21339"/>
      <c r="AA21339"/>
    </row>
    <row r="21340" spans="24:27" x14ac:dyDescent="0.25">
      <c r="X21340"/>
      <c r="Y21340"/>
      <c r="Z21340"/>
      <c r="AA21340"/>
    </row>
    <row r="21341" spans="24:27" x14ac:dyDescent="0.25">
      <c r="X21341"/>
      <c r="Y21341"/>
      <c r="Z21341"/>
      <c r="AA21341"/>
    </row>
    <row r="21342" spans="24:27" x14ac:dyDescent="0.25">
      <c r="X21342"/>
      <c r="Y21342"/>
      <c r="Z21342"/>
      <c r="AA21342"/>
    </row>
    <row r="21343" spans="24:27" x14ac:dyDescent="0.25">
      <c r="X21343"/>
      <c r="Y21343"/>
      <c r="Z21343"/>
      <c r="AA21343"/>
    </row>
    <row r="21344" spans="24:27" x14ac:dyDescent="0.25">
      <c r="X21344"/>
      <c r="Y21344"/>
      <c r="Z21344"/>
      <c r="AA21344"/>
    </row>
    <row r="21345" spans="24:27" x14ac:dyDescent="0.25">
      <c r="X21345"/>
      <c r="Y21345"/>
      <c r="Z21345"/>
      <c r="AA21345"/>
    </row>
    <row r="21346" spans="24:27" x14ac:dyDescent="0.25">
      <c r="X21346"/>
      <c r="Y21346"/>
      <c r="Z21346"/>
      <c r="AA21346"/>
    </row>
    <row r="21347" spans="24:27" x14ac:dyDescent="0.25">
      <c r="X21347"/>
      <c r="Y21347"/>
      <c r="Z21347"/>
      <c r="AA21347"/>
    </row>
    <row r="21348" spans="24:27" x14ac:dyDescent="0.25">
      <c r="X21348"/>
      <c r="Y21348"/>
      <c r="Z21348"/>
      <c r="AA21348"/>
    </row>
    <row r="21349" spans="24:27" x14ac:dyDescent="0.25">
      <c r="X21349"/>
      <c r="Y21349"/>
      <c r="Z21349"/>
      <c r="AA21349"/>
    </row>
    <row r="21350" spans="24:27" x14ac:dyDescent="0.25">
      <c r="X21350"/>
      <c r="Y21350"/>
      <c r="Z21350"/>
      <c r="AA21350"/>
    </row>
    <row r="21351" spans="24:27" x14ac:dyDescent="0.25">
      <c r="X21351"/>
      <c r="Y21351"/>
      <c r="Z21351"/>
      <c r="AA21351"/>
    </row>
    <row r="21352" spans="24:27" x14ac:dyDescent="0.25">
      <c r="X21352"/>
      <c r="Y21352"/>
      <c r="Z21352"/>
      <c r="AA21352"/>
    </row>
    <row r="21353" spans="24:27" x14ac:dyDescent="0.25">
      <c r="X21353"/>
      <c r="Y21353"/>
      <c r="Z21353"/>
      <c r="AA21353"/>
    </row>
    <row r="21354" spans="24:27" x14ac:dyDescent="0.25">
      <c r="X21354"/>
      <c r="Y21354"/>
      <c r="Z21354"/>
      <c r="AA21354"/>
    </row>
    <row r="21355" spans="24:27" x14ac:dyDescent="0.25">
      <c r="X21355"/>
      <c r="Y21355"/>
      <c r="Z21355"/>
      <c r="AA21355"/>
    </row>
    <row r="21356" spans="24:27" x14ac:dyDescent="0.25">
      <c r="X21356"/>
      <c r="Y21356"/>
      <c r="Z21356"/>
      <c r="AA21356"/>
    </row>
    <row r="21357" spans="24:27" x14ac:dyDescent="0.25">
      <c r="X21357"/>
      <c r="Y21357"/>
      <c r="Z21357"/>
      <c r="AA21357"/>
    </row>
    <row r="21358" spans="24:27" x14ac:dyDescent="0.25">
      <c r="X21358"/>
      <c r="Y21358"/>
      <c r="Z21358"/>
      <c r="AA21358"/>
    </row>
    <row r="21359" spans="24:27" x14ac:dyDescent="0.25">
      <c r="X21359"/>
      <c r="Y21359"/>
      <c r="Z21359"/>
      <c r="AA21359"/>
    </row>
    <row r="21360" spans="24:27" x14ac:dyDescent="0.25">
      <c r="X21360"/>
      <c r="Y21360"/>
      <c r="Z21360"/>
      <c r="AA21360"/>
    </row>
    <row r="21361" spans="24:27" x14ac:dyDescent="0.25">
      <c r="X21361"/>
      <c r="Y21361"/>
      <c r="Z21361"/>
      <c r="AA21361"/>
    </row>
    <row r="21362" spans="24:27" x14ac:dyDescent="0.25">
      <c r="X21362"/>
      <c r="Y21362"/>
      <c r="Z21362"/>
      <c r="AA21362"/>
    </row>
    <row r="21363" spans="24:27" x14ac:dyDescent="0.25">
      <c r="X21363"/>
      <c r="Y21363"/>
      <c r="Z21363"/>
      <c r="AA21363"/>
    </row>
    <row r="21364" spans="24:27" x14ac:dyDescent="0.25">
      <c r="X21364"/>
      <c r="Y21364"/>
      <c r="Z21364"/>
      <c r="AA21364"/>
    </row>
    <row r="21365" spans="24:27" x14ac:dyDescent="0.25">
      <c r="X21365"/>
      <c r="Y21365"/>
      <c r="Z21365"/>
      <c r="AA21365"/>
    </row>
    <row r="21366" spans="24:27" x14ac:dyDescent="0.25">
      <c r="X21366"/>
      <c r="Y21366"/>
      <c r="Z21366"/>
      <c r="AA21366"/>
    </row>
    <row r="21367" spans="24:27" x14ac:dyDescent="0.25">
      <c r="X21367"/>
      <c r="Y21367"/>
      <c r="Z21367"/>
      <c r="AA21367"/>
    </row>
    <row r="21368" spans="24:27" x14ac:dyDescent="0.25">
      <c r="X21368"/>
      <c r="Y21368"/>
      <c r="Z21368"/>
      <c r="AA21368"/>
    </row>
    <row r="21369" spans="24:27" x14ac:dyDescent="0.25">
      <c r="X21369"/>
      <c r="Y21369"/>
      <c r="Z21369"/>
      <c r="AA21369"/>
    </row>
    <row r="21370" spans="24:27" x14ac:dyDescent="0.25">
      <c r="X21370"/>
      <c r="Y21370"/>
      <c r="Z21370"/>
      <c r="AA21370"/>
    </row>
    <row r="21371" spans="24:27" x14ac:dyDescent="0.25">
      <c r="X21371"/>
      <c r="Y21371"/>
      <c r="Z21371"/>
      <c r="AA21371"/>
    </row>
    <row r="21372" spans="24:27" x14ac:dyDescent="0.25">
      <c r="X21372"/>
      <c r="Y21372"/>
      <c r="Z21372"/>
      <c r="AA21372"/>
    </row>
    <row r="21373" spans="24:27" x14ac:dyDescent="0.25">
      <c r="X21373"/>
      <c r="Y21373"/>
      <c r="Z21373"/>
      <c r="AA21373"/>
    </row>
    <row r="21374" spans="24:27" x14ac:dyDescent="0.25">
      <c r="X21374"/>
      <c r="Y21374"/>
      <c r="Z21374"/>
      <c r="AA21374"/>
    </row>
    <row r="21375" spans="24:27" x14ac:dyDescent="0.25">
      <c r="X21375"/>
      <c r="Y21375"/>
      <c r="Z21375"/>
      <c r="AA21375"/>
    </row>
    <row r="21376" spans="24:27" x14ac:dyDescent="0.25">
      <c r="X21376"/>
      <c r="Y21376"/>
      <c r="Z21376"/>
      <c r="AA21376"/>
    </row>
    <row r="21377" spans="24:27" x14ac:dyDescent="0.25">
      <c r="X21377"/>
      <c r="Y21377"/>
      <c r="Z21377"/>
      <c r="AA21377"/>
    </row>
    <row r="21378" spans="24:27" x14ac:dyDescent="0.25">
      <c r="X21378"/>
      <c r="Y21378"/>
      <c r="Z21378"/>
      <c r="AA21378"/>
    </row>
    <row r="21379" spans="24:27" x14ac:dyDescent="0.25">
      <c r="X21379"/>
      <c r="Y21379"/>
      <c r="Z21379"/>
      <c r="AA21379"/>
    </row>
    <row r="21380" spans="24:27" x14ac:dyDescent="0.25">
      <c r="X21380"/>
      <c r="Y21380"/>
      <c r="Z21380"/>
      <c r="AA21380"/>
    </row>
    <row r="21381" spans="24:27" x14ac:dyDescent="0.25">
      <c r="X21381"/>
      <c r="Y21381"/>
      <c r="Z21381"/>
      <c r="AA21381"/>
    </row>
    <row r="21382" spans="24:27" x14ac:dyDescent="0.25">
      <c r="X21382"/>
      <c r="Y21382"/>
      <c r="Z21382"/>
      <c r="AA21382"/>
    </row>
    <row r="21383" spans="24:27" x14ac:dyDescent="0.25">
      <c r="X21383"/>
      <c r="Y21383"/>
      <c r="Z21383"/>
      <c r="AA21383"/>
    </row>
    <row r="21384" spans="24:27" x14ac:dyDescent="0.25">
      <c r="X21384"/>
      <c r="Y21384"/>
      <c r="Z21384"/>
      <c r="AA21384"/>
    </row>
    <row r="21385" spans="24:27" x14ac:dyDescent="0.25">
      <c r="X21385"/>
      <c r="Y21385"/>
      <c r="Z21385"/>
      <c r="AA21385"/>
    </row>
    <row r="21386" spans="24:27" x14ac:dyDescent="0.25">
      <c r="X21386"/>
      <c r="Y21386"/>
      <c r="Z21386"/>
      <c r="AA21386"/>
    </row>
    <row r="21387" spans="24:27" x14ac:dyDescent="0.25">
      <c r="X21387"/>
      <c r="Y21387"/>
      <c r="Z21387"/>
      <c r="AA21387"/>
    </row>
    <row r="21388" spans="24:27" x14ac:dyDescent="0.25">
      <c r="X21388"/>
      <c r="Y21388"/>
      <c r="Z21388"/>
      <c r="AA21388"/>
    </row>
    <row r="21389" spans="24:27" x14ac:dyDescent="0.25">
      <c r="X21389"/>
      <c r="Y21389"/>
      <c r="Z21389"/>
      <c r="AA21389"/>
    </row>
    <row r="21390" spans="24:27" x14ac:dyDescent="0.25">
      <c r="X21390"/>
      <c r="Y21390"/>
      <c r="Z21390"/>
      <c r="AA21390"/>
    </row>
    <row r="21391" spans="24:27" x14ac:dyDescent="0.25">
      <c r="X21391"/>
      <c r="Y21391"/>
      <c r="Z21391"/>
      <c r="AA21391"/>
    </row>
    <row r="21392" spans="24:27" x14ac:dyDescent="0.25">
      <c r="X21392"/>
      <c r="Y21392"/>
      <c r="Z21392"/>
      <c r="AA21392"/>
    </row>
    <row r="21393" spans="24:27" x14ac:dyDescent="0.25">
      <c r="X21393"/>
      <c r="Y21393"/>
      <c r="Z21393"/>
      <c r="AA21393"/>
    </row>
    <row r="21394" spans="24:27" x14ac:dyDescent="0.25">
      <c r="X21394"/>
      <c r="Y21394"/>
      <c r="Z21394"/>
      <c r="AA21394"/>
    </row>
    <row r="21395" spans="24:27" x14ac:dyDescent="0.25">
      <c r="X21395"/>
      <c r="Y21395"/>
      <c r="Z21395"/>
      <c r="AA21395"/>
    </row>
    <row r="21396" spans="24:27" x14ac:dyDescent="0.25">
      <c r="X21396"/>
      <c r="Y21396"/>
      <c r="Z21396"/>
      <c r="AA21396"/>
    </row>
    <row r="21397" spans="24:27" x14ac:dyDescent="0.25">
      <c r="X21397"/>
      <c r="Y21397"/>
      <c r="Z21397"/>
      <c r="AA21397"/>
    </row>
    <row r="21398" spans="24:27" x14ac:dyDescent="0.25">
      <c r="X21398"/>
      <c r="Y21398"/>
      <c r="Z21398"/>
      <c r="AA21398"/>
    </row>
    <row r="21399" spans="24:27" x14ac:dyDescent="0.25">
      <c r="X21399"/>
      <c r="Y21399"/>
      <c r="Z21399"/>
      <c r="AA21399"/>
    </row>
    <row r="21400" spans="24:27" x14ac:dyDescent="0.25">
      <c r="X21400"/>
      <c r="Y21400"/>
      <c r="Z21400"/>
      <c r="AA21400"/>
    </row>
    <row r="21401" spans="24:27" x14ac:dyDescent="0.25">
      <c r="X21401"/>
      <c r="Y21401"/>
      <c r="Z21401"/>
      <c r="AA21401"/>
    </row>
    <row r="21402" spans="24:27" x14ac:dyDescent="0.25">
      <c r="X21402"/>
      <c r="Y21402"/>
      <c r="Z21402"/>
      <c r="AA21402"/>
    </row>
    <row r="21403" spans="24:27" x14ac:dyDescent="0.25">
      <c r="X21403"/>
      <c r="Y21403"/>
      <c r="Z21403"/>
      <c r="AA21403"/>
    </row>
    <row r="21404" spans="24:27" x14ac:dyDescent="0.25">
      <c r="X21404"/>
      <c r="Y21404"/>
      <c r="Z21404"/>
      <c r="AA21404"/>
    </row>
    <row r="21405" spans="24:27" x14ac:dyDescent="0.25">
      <c r="X21405"/>
      <c r="Y21405"/>
      <c r="Z21405"/>
      <c r="AA21405"/>
    </row>
    <row r="21406" spans="24:27" x14ac:dyDescent="0.25">
      <c r="X21406"/>
      <c r="Y21406"/>
      <c r="Z21406"/>
      <c r="AA21406"/>
    </row>
    <row r="21407" spans="24:27" x14ac:dyDescent="0.25">
      <c r="X21407"/>
      <c r="Y21407"/>
      <c r="Z21407"/>
      <c r="AA21407"/>
    </row>
    <row r="21408" spans="24:27" x14ac:dyDescent="0.25">
      <c r="X21408"/>
      <c r="Y21408"/>
      <c r="Z21408"/>
      <c r="AA21408"/>
    </row>
    <row r="21409" spans="24:27" x14ac:dyDescent="0.25">
      <c r="X21409"/>
      <c r="Y21409"/>
      <c r="Z21409"/>
      <c r="AA21409"/>
    </row>
    <row r="21410" spans="24:27" x14ac:dyDescent="0.25">
      <c r="X21410"/>
      <c r="Y21410"/>
      <c r="Z21410"/>
      <c r="AA21410"/>
    </row>
    <row r="21411" spans="24:27" x14ac:dyDescent="0.25">
      <c r="X21411"/>
      <c r="Y21411"/>
      <c r="Z21411"/>
      <c r="AA21411"/>
    </row>
    <row r="21412" spans="24:27" x14ac:dyDescent="0.25">
      <c r="X21412"/>
      <c r="Y21412"/>
      <c r="Z21412"/>
      <c r="AA21412"/>
    </row>
    <row r="21413" spans="24:27" x14ac:dyDescent="0.25">
      <c r="X21413"/>
      <c r="Y21413"/>
      <c r="Z21413"/>
      <c r="AA21413"/>
    </row>
    <row r="21414" spans="24:27" x14ac:dyDescent="0.25">
      <c r="X21414"/>
      <c r="Y21414"/>
      <c r="Z21414"/>
      <c r="AA21414"/>
    </row>
    <row r="21415" spans="24:27" x14ac:dyDescent="0.25">
      <c r="X21415"/>
      <c r="Y21415"/>
      <c r="Z21415"/>
      <c r="AA21415"/>
    </row>
    <row r="21416" spans="24:27" x14ac:dyDescent="0.25">
      <c r="X21416"/>
      <c r="Y21416"/>
      <c r="Z21416"/>
      <c r="AA21416"/>
    </row>
    <row r="21417" spans="24:27" x14ac:dyDescent="0.25">
      <c r="X21417"/>
      <c r="Y21417"/>
      <c r="Z21417"/>
      <c r="AA21417"/>
    </row>
    <row r="21418" spans="24:27" x14ac:dyDescent="0.25">
      <c r="X21418"/>
      <c r="Y21418"/>
      <c r="Z21418"/>
      <c r="AA21418"/>
    </row>
    <row r="21419" spans="24:27" x14ac:dyDescent="0.25">
      <c r="X21419"/>
      <c r="Y21419"/>
      <c r="Z21419"/>
      <c r="AA21419"/>
    </row>
    <row r="21420" spans="24:27" x14ac:dyDescent="0.25">
      <c r="X21420"/>
      <c r="Y21420"/>
      <c r="Z21420"/>
      <c r="AA21420"/>
    </row>
    <row r="21421" spans="24:27" x14ac:dyDescent="0.25">
      <c r="X21421"/>
      <c r="Y21421"/>
      <c r="Z21421"/>
      <c r="AA21421"/>
    </row>
    <row r="21422" spans="24:27" x14ac:dyDescent="0.25">
      <c r="X21422"/>
      <c r="Y21422"/>
      <c r="Z21422"/>
      <c r="AA21422"/>
    </row>
    <row r="21423" spans="24:27" x14ac:dyDescent="0.25">
      <c r="X21423"/>
      <c r="Y21423"/>
      <c r="Z21423"/>
      <c r="AA21423"/>
    </row>
    <row r="21424" spans="24:27" x14ac:dyDescent="0.25">
      <c r="X21424"/>
      <c r="Y21424"/>
      <c r="Z21424"/>
      <c r="AA21424"/>
    </row>
    <row r="21425" spans="24:27" x14ac:dyDescent="0.25">
      <c r="X21425"/>
      <c r="Y21425"/>
      <c r="Z21425"/>
      <c r="AA21425"/>
    </row>
    <row r="21426" spans="24:27" x14ac:dyDescent="0.25">
      <c r="X21426"/>
      <c r="Y21426"/>
      <c r="Z21426"/>
      <c r="AA21426"/>
    </row>
    <row r="21427" spans="24:27" x14ac:dyDescent="0.25">
      <c r="X21427"/>
      <c r="Y21427"/>
      <c r="Z21427"/>
      <c r="AA21427"/>
    </row>
    <row r="21428" spans="24:27" x14ac:dyDescent="0.25">
      <c r="X21428"/>
      <c r="Y21428"/>
      <c r="Z21428"/>
      <c r="AA21428"/>
    </row>
    <row r="21429" spans="24:27" x14ac:dyDescent="0.25">
      <c r="X21429"/>
      <c r="Y21429"/>
      <c r="Z21429"/>
      <c r="AA21429"/>
    </row>
    <row r="21430" spans="24:27" x14ac:dyDescent="0.25">
      <c r="X21430"/>
      <c r="Y21430"/>
      <c r="Z21430"/>
      <c r="AA21430"/>
    </row>
    <row r="21431" spans="24:27" x14ac:dyDescent="0.25">
      <c r="X21431"/>
      <c r="Y21431"/>
      <c r="Z21431"/>
      <c r="AA21431"/>
    </row>
    <row r="21432" spans="24:27" x14ac:dyDescent="0.25">
      <c r="X21432"/>
      <c r="Y21432"/>
      <c r="Z21432"/>
      <c r="AA21432"/>
    </row>
    <row r="21433" spans="24:27" x14ac:dyDescent="0.25">
      <c r="X21433"/>
      <c r="Y21433"/>
      <c r="Z21433"/>
      <c r="AA21433"/>
    </row>
    <row r="21434" spans="24:27" x14ac:dyDescent="0.25">
      <c r="X21434"/>
      <c r="Y21434"/>
      <c r="Z21434"/>
      <c r="AA21434"/>
    </row>
    <row r="21435" spans="24:27" x14ac:dyDescent="0.25">
      <c r="X21435"/>
      <c r="Y21435"/>
      <c r="Z21435"/>
      <c r="AA21435"/>
    </row>
    <row r="21436" spans="24:27" x14ac:dyDescent="0.25">
      <c r="X21436"/>
      <c r="Y21436"/>
      <c r="Z21436"/>
      <c r="AA21436"/>
    </row>
    <row r="21437" spans="24:27" x14ac:dyDescent="0.25">
      <c r="X21437"/>
      <c r="Y21437"/>
      <c r="Z21437"/>
      <c r="AA21437"/>
    </row>
    <row r="21438" spans="24:27" x14ac:dyDescent="0.25">
      <c r="X21438"/>
      <c r="Y21438"/>
      <c r="Z21438"/>
      <c r="AA21438"/>
    </row>
    <row r="21439" spans="24:27" x14ac:dyDescent="0.25">
      <c r="X21439"/>
      <c r="Y21439"/>
      <c r="Z21439"/>
      <c r="AA21439"/>
    </row>
    <row r="21440" spans="24:27" x14ac:dyDescent="0.25">
      <c r="X21440"/>
      <c r="Y21440"/>
      <c r="Z21440"/>
      <c r="AA21440"/>
    </row>
    <row r="21441" spans="24:27" x14ac:dyDescent="0.25">
      <c r="X21441"/>
      <c r="Y21441"/>
      <c r="Z21441"/>
      <c r="AA21441"/>
    </row>
    <row r="21442" spans="24:27" x14ac:dyDescent="0.25">
      <c r="X21442"/>
      <c r="Y21442"/>
      <c r="Z21442"/>
      <c r="AA21442"/>
    </row>
    <row r="21443" spans="24:27" x14ac:dyDescent="0.25">
      <c r="X21443"/>
      <c r="Y21443"/>
      <c r="Z21443"/>
      <c r="AA21443"/>
    </row>
    <row r="21444" spans="24:27" x14ac:dyDescent="0.25">
      <c r="X21444"/>
      <c r="Y21444"/>
      <c r="Z21444"/>
      <c r="AA21444"/>
    </row>
    <row r="21445" spans="24:27" x14ac:dyDescent="0.25">
      <c r="X21445"/>
      <c r="Y21445"/>
      <c r="Z21445"/>
      <c r="AA21445"/>
    </row>
    <row r="21446" spans="24:27" x14ac:dyDescent="0.25">
      <c r="X21446"/>
      <c r="Y21446"/>
      <c r="Z21446"/>
      <c r="AA21446"/>
    </row>
    <row r="21447" spans="24:27" x14ac:dyDescent="0.25">
      <c r="X21447"/>
      <c r="Y21447"/>
      <c r="Z21447"/>
      <c r="AA21447"/>
    </row>
    <row r="21448" spans="24:27" x14ac:dyDescent="0.25">
      <c r="X21448"/>
      <c r="Y21448"/>
      <c r="Z21448"/>
      <c r="AA21448"/>
    </row>
    <row r="21449" spans="24:27" x14ac:dyDescent="0.25">
      <c r="X21449"/>
      <c r="Y21449"/>
      <c r="Z21449"/>
      <c r="AA21449"/>
    </row>
    <row r="21450" spans="24:27" x14ac:dyDescent="0.25">
      <c r="X21450"/>
      <c r="Y21450"/>
      <c r="Z21450"/>
      <c r="AA21450"/>
    </row>
    <row r="21451" spans="24:27" x14ac:dyDescent="0.25">
      <c r="X21451"/>
      <c r="Y21451"/>
      <c r="Z21451"/>
      <c r="AA21451"/>
    </row>
    <row r="21452" spans="24:27" x14ac:dyDescent="0.25">
      <c r="X21452"/>
      <c r="Y21452"/>
      <c r="Z21452"/>
      <c r="AA21452"/>
    </row>
    <row r="21453" spans="24:27" x14ac:dyDescent="0.25">
      <c r="X21453"/>
      <c r="Y21453"/>
      <c r="Z21453"/>
      <c r="AA21453"/>
    </row>
    <row r="21454" spans="24:27" x14ac:dyDescent="0.25">
      <c r="X21454"/>
      <c r="Y21454"/>
      <c r="Z21454"/>
      <c r="AA21454"/>
    </row>
    <row r="21455" spans="24:27" x14ac:dyDescent="0.25">
      <c r="X21455"/>
      <c r="Y21455"/>
      <c r="Z21455"/>
      <c r="AA21455"/>
    </row>
    <row r="21456" spans="24:27" x14ac:dyDescent="0.25">
      <c r="X21456"/>
      <c r="Y21456"/>
      <c r="Z21456"/>
      <c r="AA21456"/>
    </row>
    <row r="21457" spans="24:27" x14ac:dyDescent="0.25">
      <c r="X21457"/>
      <c r="Y21457"/>
      <c r="Z21457"/>
      <c r="AA21457"/>
    </row>
    <row r="21458" spans="24:27" x14ac:dyDescent="0.25">
      <c r="X21458"/>
      <c r="Y21458"/>
      <c r="Z21458"/>
      <c r="AA21458"/>
    </row>
    <row r="21459" spans="24:27" x14ac:dyDescent="0.25">
      <c r="X21459"/>
      <c r="Y21459"/>
      <c r="Z21459"/>
      <c r="AA21459"/>
    </row>
    <row r="21460" spans="24:27" x14ac:dyDescent="0.25">
      <c r="X21460"/>
      <c r="Y21460"/>
      <c r="Z21460"/>
      <c r="AA21460"/>
    </row>
    <row r="21461" spans="24:27" x14ac:dyDescent="0.25">
      <c r="X21461"/>
      <c r="Y21461"/>
      <c r="Z21461"/>
      <c r="AA21461"/>
    </row>
    <row r="21462" spans="24:27" x14ac:dyDescent="0.25">
      <c r="X21462"/>
      <c r="Y21462"/>
      <c r="Z21462"/>
      <c r="AA21462"/>
    </row>
    <row r="21463" spans="24:27" x14ac:dyDescent="0.25">
      <c r="X21463"/>
      <c r="Y21463"/>
      <c r="Z21463"/>
      <c r="AA21463"/>
    </row>
    <row r="21464" spans="24:27" x14ac:dyDescent="0.25">
      <c r="X21464"/>
      <c r="Y21464"/>
      <c r="Z21464"/>
      <c r="AA21464"/>
    </row>
    <row r="21465" spans="24:27" x14ac:dyDescent="0.25">
      <c r="X21465"/>
      <c r="Y21465"/>
      <c r="Z21465"/>
      <c r="AA21465"/>
    </row>
    <row r="21466" spans="24:27" x14ac:dyDescent="0.25">
      <c r="X21466"/>
      <c r="Y21466"/>
      <c r="Z21466"/>
      <c r="AA21466"/>
    </row>
    <row r="21467" spans="24:27" x14ac:dyDescent="0.25">
      <c r="X21467"/>
      <c r="Y21467"/>
      <c r="Z21467"/>
      <c r="AA21467"/>
    </row>
    <row r="21468" spans="24:27" x14ac:dyDescent="0.25">
      <c r="X21468"/>
      <c r="Y21468"/>
      <c r="Z21468"/>
      <c r="AA21468"/>
    </row>
    <row r="21469" spans="24:27" x14ac:dyDescent="0.25">
      <c r="X21469"/>
      <c r="Y21469"/>
      <c r="Z21469"/>
      <c r="AA21469"/>
    </row>
    <row r="21470" spans="24:27" x14ac:dyDescent="0.25">
      <c r="X21470"/>
      <c r="Y21470"/>
      <c r="Z21470"/>
      <c r="AA21470"/>
    </row>
    <row r="21471" spans="24:27" x14ac:dyDescent="0.25">
      <c r="X21471"/>
      <c r="Y21471"/>
      <c r="Z21471"/>
      <c r="AA21471"/>
    </row>
    <row r="21472" spans="24:27" x14ac:dyDescent="0.25">
      <c r="X21472"/>
      <c r="Y21472"/>
      <c r="Z21472"/>
      <c r="AA21472"/>
    </row>
    <row r="21473" spans="24:27" x14ac:dyDescent="0.25">
      <c r="X21473"/>
      <c r="Y21473"/>
      <c r="Z21473"/>
      <c r="AA21473"/>
    </row>
    <row r="21474" spans="24:27" x14ac:dyDescent="0.25">
      <c r="X21474"/>
      <c r="Y21474"/>
      <c r="Z21474"/>
      <c r="AA21474"/>
    </row>
    <row r="21475" spans="24:27" x14ac:dyDescent="0.25">
      <c r="X21475"/>
      <c r="Y21475"/>
      <c r="Z21475"/>
      <c r="AA21475"/>
    </row>
    <row r="21476" spans="24:27" x14ac:dyDescent="0.25">
      <c r="X21476"/>
      <c r="Y21476"/>
      <c r="Z21476"/>
      <c r="AA21476"/>
    </row>
    <row r="21477" spans="24:27" x14ac:dyDescent="0.25">
      <c r="X21477"/>
      <c r="Y21477"/>
      <c r="Z21477"/>
      <c r="AA21477"/>
    </row>
    <row r="21478" spans="24:27" x14ac:dyDescent="0.25">
      <c r="X21478"/>
      <c r="Y21478"/>
      <c r="Z21478"/>
      <c r="AA21478"/>
    </row>
    <row r="21479" spans="24:27" x14ac:dyDescent="0.25">
      <c r="X21479"/>
      <c r="Y21479"/>
      <c r="Z21479"/>
      <c r="AA21479"/>
    </row>
    <row r="21480" spans="24:27" x14ac:dyDescent="0.25">
      <c r="X21480"/>
      <c r="Y21480"/>
      <c r="Z21480"/>
      <c r="AA21480"/>
    </row>
    <row r="21481" spans="24:27" x14ac:dyDescent="0.25">
      <c r="X21481"/>
      <c r="Y21481"/>
      <c r="Z21481"/>
      <c r="AA21481"/>
    </row>
    <row r="21482" spans="24:27" x14ac:dyDescent="0.25">
      <c r="X21482"/>
      <c r="Y21482"/>
      <c r="Z21482"/>
      <c r="AA21482"/>
    </row>
    <row r="21483" spans="24:27" x14ac:dyDescent="0.25">
      <c r="X21483"/>
      <c r="Y21483"/>
      <c r="Z21483"/>
      <c r="AA21483"/>
    </row>
    <row r="21484" spans="24:27" x14ac:dyDescent="0.25">
      <c r="X21484"/>
      <c r="Y21484"/>
      <c r="Z21484"/>
      <c r="AA21484"/>
    </row>
    <row r="21485" spans="24:27" x14ac:dyDescent="0.25">
      <c r="X21485"/>
      <c r="Y21485"/>
      <c r="Z21485"/>
      <c r="AA21485"/>
    </row>
    <row r="21486" spans="24:27" x14ac:dyDescent="0.25">
      <c r="X21486"/>
      <c r="Y21486"/>
      <c r="Z21486"/>
      <c r="AA21486"/>
    </row>
    <row r="21487" spans="24:27" x14ac:dyDescent="0.25">
      <c r="X21487"/>
      <c r="Y21487"/>
      <c r="Z21487"/>
      <c r="AA21487"/>
    </row>
    <row r="21488" spans="24:27" x14ac:dyDescent="0.25">
      <c r="X21488"/>
      <c r="Y21488"/>
      <c r="Z21488"/>
      <c r="AA21488"/>
    </row>
    <row r="21489" spans="24:27" x14ac:dyDescent="0.25">
      <c r="X21489"/>
      <c r="Y21489"/>
      <c r="Z21489"/>
      <c r="AA21489"/>
    </row>
    <row r="21490" spans="24:27" x14ac:dyDescent="0.25">
      <c r="X21490"/>
      <c r="Y21490"/>
      <c r="Z21490"/>
      <c r="AA21490"/>
    </row>
    <row r="21491" spans="24:27" x14ac:dyDescent="0.25">
      <c r="X21491"/>
      <c r="Y21491"/>
      <c r="Z21491"/>
      <c r="AA21491"/>
    </row>
    <row r="21492" spans="24:27" x14ac:dyDescent="0.25">
      <c r="X21492"/>
      <c r="Y21492"/>
      <c r="Z21492"/>
      <c r="AA21492"/>
    </row>
    <row r="21493" spans="24:27" x14ac:dyDescent="0.25">
      <c r="X21493"/>
      <c r="Y21493"/>
      <c r="Z21493"/>
      <c r="AA21493"/>
    </row>
    <row r="21494" spans="24:27" x14ac:dyDescent="0.25">
      <c r="X21494"/>
      <c r="Y21494"/>
      <c r="Z21494"/>
      <c r="AA21494"/>
    </row>
    <row r="21495" spans="24:27" x14ac:dyDescent="0.25">
      <c r="X21495"/>
      <c r="Y21495"/>
      <c r="Z21495"/>
      <c r="AA21495"/>
    </row>
    <row r="21496" spans="24:27" x14ac:dyDescent="0.25">
      <c r="X21496"/>
      <c r="Y21496"/>
      <c r="Z21496"/>
      <c r="AA21496"/>
    </row>
    <row r="21497" spans="24:27" x14ac:dyDescent="0.25">
      <c r="X21497"/>
      <c r="Y21497"/>
      <c r="Z21497"/>
      <c r="AA21497"/>
    </row>
    <row r="21498" spans="24:27" x14ac:dyDescent="0.25">
      <c r="X21498"/>
      <c r="Y21498"/>
      <c r="Z21498"/>
      <c r="AA21498"/>
    </row>
    <row r="21499" spans="24:27" x14ac:dyDescent="0.25">
      <c r="X21499"/>
      <c r="Y21499"/>
      <c r="Z21499"/>
      <c r="AA21499"/>
    </row>
    <row r="21500" spans="24:27" x14ac:dyDescent="0.25">
      <c r="X21500"/>
      <c r="Y21500"/>
      <c r="Z21500"/>
      <c r="AA21500"/>
    </row>
    <row r="21501" spans="24:27" x14ac:dyDescent="0.25">
      <c r="X21501"/>
      <c r="Y21501"/>
      <c r="Z21501"/>
      <c r="AA21501"/>
    </row>
    <row r="21502" spans="24:27" x14ac:dyDescent="0.25">
      <c r="X21502"/>
      <c r="Y21502"/>
      <c r="Z21502"/>
      <c r="AA21502"/>
    </row>
    <row r="21503" spans="24:27" x14ac:dyDescent="0.25">
      <c r="X21503"/>
      <c r="Y21503"/>
      <c r="Z21503"/>
      <c r="AA21503"/>
    </row>
    <row r="21504" spans="24:27" x14ac:dyDescent="0.25">
      <c r="X21504"/>
      <c r="Y21504"/>
      <c r="Z21504"/>
      <c r="AA21504"/>
    </row>
    <row r="21505" spans="24:27" x14ac:dyDescent="0.25">
      <c r="X21505"/>
      <c r="Y21505"/>
      <c r="Z21505"/>
      <c r="AA21505"/>
    </row>
    <row r="21506" spans="24:27" x14ac:dyDescent="0.25">
      <c r="X21506"/>
      <c r="Y21506"/>
      <c r="Z21506"/>
      <c r="AA21506"/>
    </row>
    <row r="21507" spans="24:27" x14ac:dyDescent="0.25">
      <c r="X21507"/>
      <c r="Y21507"/>
      <c r="Z21507"/>
      <c r="AA21507"/>
    </row>
    <row r="21508" spans="24:27" x14ac:dyDescent="0.25">
      <c r="X21508"/>
      <c r="Y21508"/>
      <c r="Z21508"/>
      <c r="AA21508"/>
    </row>
    <row r="21509" spans="24:27" x14ac:dyDescent="0.25">
      <c r="X21509"/>
      <c r="Y21509"/>
      <c r="Z21509"/>
      <c r="AA21509"/>
    </row>
    <row r="21510" spans="24:27" x14ac:dyDescent="0.25">
      <c r="X21510"/>
      <c r="Y21510"/>
      <c r="Z21510"/>
      <c r="AA21510"/>
    </row>
    <row r="21511" spans="24:27" x14ac:dyDescent="0.25">
      <c r="X21511"/>
      <c r="Y21511"/>
      <c r="Z21511"/>
      <c r="AA21511"/>
    </row>
    <row r="21512" spans="24:27" x14ac:dyDescent="0.25">
      <c r="X21512"/>
      <c r="Y21512"/>
      <c r="Z21512"/>
      <c r="AA21512"/>
    </row>
    <row r="21513" spans="24:27" x14ac:dyDescent="0.25">
      <c r="X21513"/>
      <c r="Y21513"/>
      <c r="Z21513"/>
      <c r="AA21513"/>
    </row>
    <row r="21514" spans="24:27" x14ac:dyDescent="0.25">
      <c r="X21514"/>
      <c r="Y21514"/>
      <c r="Z21514"/>
      <c r="AA21514"/>
    </row>
    <row r="21515" spans="24:27" x14ac:dyDescent="0.25">
      <c r="X21515"/>
      <c r="Y21515"/>
      <c r="Z21515"/>
      <c r="AA21515"/>
    </row>
    <row r="21516" spans="24:27" x14ac:dyDescent="0.25">
      <c r="X21516"/>
      <c r="Y21516"/>
      <c r="Z21516"/>
      <c r="AA21516"/>
    </row>
    <row r="21517" spans="24:27" x14ac:dyDescent="0.25">
      <c r="X21517"/>
      <c r="Y21517"/>
      <c r="Z21517"/>
      <c r="AA21517"/>
    </row>
    <row r="21518" spans="24:27" x14ac:dyDescent="0.25">
      <c r="X21518"/>
      <c r="Y21518"/>
      <c r="Z21518"/>
      <c r="AA21518"/>
    </row>
    <row r="21519" spans="24:27" x14ac:dyDescent="0.25">
      <c r="X21519"/>
      <c r="Y21519"/>
      <c r="Z21519"/>
      <c r="AA21519"/>
    </row>
    <row r="21520" spans="24:27" x14ac:dyDescent="0.25">
      <c r="X21520"/>
      <c r="Y21520"/>
      <c r="Z21520"/>
      <c r="AA21520"/>
    </row>
    <row r="21521" spans="24:27" x14ac:dyDescent="0.25">
      <c r="X21521"/>
      <c r="Y21521"/>
      <c r="Z21521"/>
      <c r="AA21521"/>
    </row>
    <row r="21522" spans="24:27" x14ac:dyDescent="0.25">
      <c r="X21522"/>
      <c r="Y21522"/>
      <c r="Z21522"/>
      <c r="AA21522"/>
    </row>
    <row r="21523" spans="24:27" x14ac:dyDescent="0.25">
      <c r="X21523"/>
      <c r="Y21523"/>
      <c r="Z21523"/>
      <c r="AA21523"/>
    </row>
    <row r="21524" spans="24:27" x14ac:dyDescent="0.25">
      <c r="X21524"/>
      <c r="Y21524"/>
      <c r="Z21524"/>
      <c r="AA21524"/>
    </row>
    <row r="21525" spans="24:27" x14ac:dyDescent="0.25">
      <c r="X21525"/>
      <c r="Y21525"/>
      <c r="Z21525"/>
      <c r="AA21525"/>
    </row>
    <row r="21526" spans="24:27" x14ac:dyDescent="0.25">
      <c r="X21526"/>
      <c r="Y21526"/>
      <c r="Z21526"/>
      <c r="AA21526"/>
    </row>
    <row r="21527" spans="24:27" x14ac:dyDescent="0.25">
      <c r="X21527"/>
      <c r="Y21527"/>
      <c r="Z21527"/>
      <c r="AA21527"/>
    </row>
    <row r="21528" spans="24:27" x14ac:dyDescent="0.25">
      <c r="X21528"/>
      <c r="Y21528"/>
      <c r="Z21528"/>
      <c r="AA21528"/>
    </row>
    <row r="21529" spans="24:27" x14ac:dyDescent="0.25">
      <c r="X21529"/>
      <c r="Y21529"/>
      <c r="Z21529"/>
      <c r="AA21529"/>
    </row>
    <row r="21530" spans="24:27" x14ac:dyDescent="0.25">
      <c r="X21530"/>
      <c r="Y21530"/>
      <c r="Z21530"/>
      <c r="AA21530"/>
    </row>
    <row r="21531" spans="24:27" x14ac:dyDescent="0.25">
      <c r="X21531"/>
      <c r="Y21531"/>
      <c r="Z21531"/>
      <c r="AA21531"/>
    </row>
    <row r="21532" spans="24:27" x14ac:dyDescent="0.25">
      <c r="X21532"/>
      <c r="Y21532"/>
      <c r="Z21532"/>
      <c r="AA21532"/>
    </row>
    <row r="21533" spans="24:27" x14ac:dyDescent="0.25">
      <c r="X21533"/>
      <c r="Y21533"/>
      <c r="Z21533"/>
      <c r="AA21533"/>
    </row>
    <row r="21534" spans="24:27" x14ac:dyDescent="0.25">
      <c r="X21534"/>
      <c r="Y21534"/>
      <c r="Z21534"/>
      <c r="AA21534"/>
    </row>
    <row r="21535" spans="24:27" x14ac:dyDescent="0.25">
      <c r="X21535"/>
      <c r="Y21535"/>
      <c r="Z21535"/>
      <c r="AA21535"/>
    </row>
    <row r="21536" spans="24:27" x14ac:dyDescent="0.25">
      <c r="X21536"/>
      <c r="Y21536"/>
      <c r="Z21536"/>
      <c r="AA21536"/>
    </row>
    <row r="21537" spans="24:27" x14ac:dyDescent="0.25">
      <c r="X21537"/>
      <c r="Y21537"/>
      <c r="Z21537"/>
      <c r="AA21537"/>
    </row>
    <row r="21538" spans="24:27" x14ac:dyDescent="0.25">
      <c r="X21538"/>
      <c r="Y21538"/>
      <c r="Z21538"/>
      <c r="AA21538"/>
    </row>
    <row r="21539" spans="24:27" x14ac:dyDescent="0.25">
      <c r="X21539"/>
      <c r="Y21539"/>
      <c r="Z21539"/>
      <c r="AA21539"/>
    </row>
    <row r="21540" spans="24:27" x14ac:dyDescent="0.25">
      <c r="X21540"/>
      <c r="Y21540"/>
      <c r="Z21540"/>
      <c r="AA21540"/>
    </row>
    <row r="21541" spans="24:27" x14ac:dyDescent="0.25">
      <c r="X21541"/>
      <c r="Y21541"/>
      <c r="Z21541"/>
      <c r="AA21541"/>
    </row>
    <row r="21542" spans="24:27" x14ac:dyDescent="0.25">
      <c r="X21542"/>
      <c r="Y21542"/>
      <c r="Z21542"/>
      <c r="AA21542"/>
    </row>
    <row r="21543" spans="24:27" x14ac:dyDescent="0.25">
      <c r="X21543"/>
      <c r="Y21543"/>
      <c r="Z21543"/>
      <c r="AA21543"/>
    </row>
    <row r="21544" spans="24:27" x14ac:dyDescent="0.25">
      <c r="X21544"/>
      <c r="Y21544"/>
      <c r="Z21544"/>
      <c r="AA21544"/>
    </row>
    <row r="21545" spans="24:27" x14ac:dyDescent="0.25">
      <c r="X21545"/>
      <c r="Y21545"/>
      <c r="Z21545"/>
      <c r="AA21545"/>
    </row>
    <row r="21546" spans="24:27" x14ac:dyDescent="0.25">
      <c r="X21546"/>
      <c r="Y21546"/>
      <c r="Z21546"/>
      <c r="AA21546"/>
    </row>
    <row r="21547" spans="24:27" x14ac:dyDescent="0.25">
      <c r="X21547"/>
      <c r="Y21547"/>
      <c r="Z21547"/>
      <c r="AA21547"/>
    </row>
    <row r="21548" spans="24:27" x14ac:dyDescent="0.25">
      <c r="X21548"/>
      <c r="Y21548"/>
      <c r="Z21548"/>
      <c r="AA21548"/>
    </row>
    <row r="21549" spans="24:27" x14ac:dyDescent="0.25">
      <c r="X21549"/>
      <c r="Y21549"/>
      <c r="Z21549"/>
      <c r="AA21549"/>
    </row>
    <row r="21550" spans="24:27" x14ac:dyDescent="0.25">
      <c r="X21550"/>
      <c r="Y21550"/>
      <c r="Z21550"/>
      <c r="AA21550"/>
    </row>
    <row r="21551" spans="24:27" x14ac:dyDescent="0.25">
      <c r="X21551"/>
      <c r="Y21551"/>
      <c r="Z21551"/>
      <c r="AA21551"/>
    </row>
    <row r="21552" spans="24:27" x14ac:dyDescent="0.25">
      <c r="X21552"/>
      <c r="Y21552"/>
      <c r="Z21552"/>
      <c r="AA21552"/>
    </row>
    <row r="21553" spans="24:27" x14ac:dyDescent="0.25">
      <c r="X21553"/>
      <c r="Y21553"/>
      <c r="Z21553"/>
      <c r="AA21553"/>
    </row>
    <row r="21554" spans="24:27" x14ac:dyDescent="0.25">
      <c r="X21554"/>
      <c r="Y21554"/>
      <c r="Z21554"/>
      <c r="AA21554"/>
    </row>
    <row r="21555" spans="24:27" x14ac:dyDescent="0.25">
      <c r="X21555"/>
      <c r="Y21555"/>
      <c r="Z21555"/>
      <c r="AA21555"/>
    </row>
    <row r="21556" spans="24:27" x14ac:dyDescent="0.25">
      <c r="X21556"/>
      <c r="Y21556"/>
      <c r="Z21556"/>
      <c r="AA21556"/>
    </row>
    <row r="21557" spans="24:27" x14ac:dyDescent="0.25">
      <c r="X21557"/>
      <c r="Y21557"/>
      <c r="Z21557"/>
      <c r="AA21557"/>
    </row>
    <row r="21558" spans="24:27" x14ac:dyDescent="0.25">
      <c r="X21558"/>
      <c r="Y21558"/>
      <c r="Z21558"/>
      <c r="AA21558"/>
    </row>
    <row r="21559" spans="24:27" x14ac:dyDescent="0.25">
      <c r="X21559"/>
      <c r="Y21559"/>
      <c r="Z21559"/>
      <c r="AA21559"/>
    </row>
    <row r="21560" spans="24:27" x14ac:dyDescent="0.25">
      <c r="X21560"/>
      <c r="Y21560"/>
      <c r="Z21560"/>
      <c r="AA21560"/>
    </row>
    <row r="21561" spans="24:27" x14ac:dyDescent="0.25">
      <c r="X21561"/>
      <c r="Y21561"/>
      <c r="Z21561"/>
      <c r="AA21561"/>
    </row>
    <row r="21562" spans="24:27" x14ac:dyDescent="0.25">
      <c r="X21562"/>
      <c r="Y21562"/>
      <c r="Z21562"/>
      <c r="AA21562"/>
    </row>
    <row r="21563" spans="24:27" x14ac:dyDescent="0.25">
      <c r="X21563"/>
      <c r="Y21563"/>
      <c r="Z21563"/>
      <c r="AA21563"/>
    </row>
    <row r="21564" spans="24:27" x14ac:dyDescent="0.25">
      <c r="X21564"/>
      <c r="Y21564"/>
      <c r="Z21564"/>
      <c r="AA21564"/>
    </row>
    <row r="21565" spans="24:27" x14ac:dyDescent="0.25">
      <c r="X21565"/>
      <c r="Y21565"/>
      <c r="Z21565"/>
      <c r="AA21565"/>
    </row>
    <row r="21566" spans="24:27" x14ac:dyDescent="0.25">
      <c r="X21566"/>
      <c r="Y21566"/>
      <c r="Z21566"/>
      <c r="AA21566"/>
    </row>
    <row r="21567" spans="24:27" x14ac:dyDescent="0.25">
      <c r="X21567"/>
      <c r="Y21567"/>
      <c r="Z21567"/>
      <c r="AA21567"/>
    </row>
    <row r="21568" spans="24:27" x14ac:dyDescent="0.25">
      <c r="X21568"/>
      <c r="Y21568"/>
      <c r="Z21568"/>
      <c r="AA21568"/>
    </row>
    <row r="21569" spans="24:27" x14ac:dyDescent="0.25">
      <c r="X21569"/>
      <c r="Y21569"/>
      <c r="Z21569"/>
      <c r="AA21569"/>
    </row>
    <row r="21570" spans="24:27" x14ac:dyDescent="0.25">
      <c r="X21570"/>
      <c r="Y21570"/>
      <c r="Z21570"/>
      <c r="AA21570"/>
    </row>
    <row r="21571" spans="24:27" x14ac:dyDescent="0.25">
      <c r="X21571"/>
      <c r="Y21571"/>
      <c r="Z21571"/>
      <c r="AA21571"/>
    </row>
    <row r="21572" spans="24:27" x14ac:dyDescent="0.25">
      <c r="X21572"/>
      <c r="Y21572"/>
      <c r="Z21572"/>
      <c r="AA21572"/>
    </row>
    <row r="21573" spans="24:27" x14ac:dyDescent="0.25">
      <c r="X21573"/>
      <c r="Y21573"/>
      <c r="Z21573"/>
      <c r="AA21573"/>
    </row>
    <row r="21574" spans="24:27" x14ac:dyDescent="0.25">
      <c r="X21574"/>
      <c r="Y21574"/>
      <c r="Z21574"/>
      <c r="AA21574"/>
    </row>
    <row r="21575" spans="24:27" x14ac:dyDescent="0.25">
      <c r="X21575"/>
      <c r="Y21575"/>
      <c r="Z21575"/>
      <c r="AA21575"/>
    </row>
    <row r="21576" spans="24:27" x14ac:dyDescent="0.25">
      <c r="X21576"/>
      <c r="Y21576"/>
      <c r="Z21576"/>
      <c r="AA21576"/>
    </row>
    <row r="21577" spans="24:27" x14ac:dyDescent="0.25">
      <c r="X21577"/>
      <c r="Y21577"/>
      <c r="Z21577"/>
      <c r="AA21577"/>
    </row>
    <row r="21578" spans="24:27" x14ac:dyDescent="0.25">
      <c r="X21578"/>
      <c r="Y21578"/>
      <c r="Z21578"/>
      <c r="AA21578"/>
    </row>
    <row r="21579" spans="24:27" x14ac:dyDescent="0.25">
      <c r="X21579"/>
      <c r="Y21579"/>
      <c r="Z21579"/>
      <c r="AA21579"/>
    </row>
    <row r="21580" spans="24:27" x14ac:dyDescent="0.25">
      <c r="X21580"/>
      <c r="Y21580"/>
      <c r="Z21580"/>
      <c r="AA21580"/>
    </row>
    <row r="21581" spans="24:27" x14ac:dyDescent="0.25">
      <c r="X21581"/>
      <c r="Y21581"/>
      <c r="Z21581"/>
      <c r="AA21581"/>
    </row>
    <row r="21582" spans="24:27" x14ac:dyDescent="0.25">
      <c r="X21582"/>
      <c r="Y21582"/>
      <c r="Z21582"/>
      <c r="AA21582"/>
    </row>
    <row r="21583" spans="24:27" x14ac:dyDescent="0.25">
      <c r="X21583"/>
      <c r="Y21583"/>
      <c r="Z21583"/>
      <c r="AA21583"/>
    </row>
    <row r="21584" spans="24:27" x14ac:dyDescent="0.25">
      <c r="X21584"/>
      <c r="Y21584"/>
      <c r="Z21584"/>
      <c r="AA21584"/>
    </row>
    <row r="21585" spans="24:27" x14ac:dyDescent="0.25">
      <c r="X21585"/>
      <c r="Y21585"/>
      <c r="Z21585"/>
      <c r="AA21585"/>
    </row>
    <row r="21586" spans="24:27" x14ac:dyDescent="0.25">
      <c r="X21586"/>
      <c r="Y21586"/>
      <c r="Z21586"/>
      <c r="AA21586"/>
    </row>
    <row r="21587" spans="24:27" x14ac:dyDescent="0.25">
      <c r="X21587"/>
      <c r="Y21587"/>
      <c r="Z21587"/>
      <c r="AA21587"/>
    </row>
    <row r="21588" spans="24:27" x14ac:dyDescent="0.25">
      <c r="X21588"/>
      <c r="Y21588"/>
      <c r="Z21588"/>
      <c r="AA21588"/>
    </row>
    <row r="21589" spans="24:27" x14ac:dyDescent="0.25">
      <c r="X21589"/>
      <c r="Y21589"/>
      <c r="Z21589"/>
      <c r="AA21589"/>
    </row>
    <row r="21590" spans="24:27" x14ac:dyDescent="0.25">
      <c r="X21590"/>
      <c r="Y21590"/>
      <c r="Z21590"/>
      <c r="AA21590"/>
    </row>
    <row r="21591" spans="24:27" x14ac:dyDescent="0.25">
      <c r="X21591"/>
      <c r="Y21591"/>
      <c r="Z21591"/>
      <c r="AA21591"/>
    </row>
    <row r="21592" spans="24:27" x14ac:dyDescent="0.25">
      <c r="X21592"/>
      <c r="Y21592"/>
      <c r="Z21592"/>
      <c r="AA21592"/>
    </row>
    <row r="21593" spans="24:27" x14ac:dyDescent="0.25">
      <c r="X21593"/>
      <c r="Y21593"/>
      <c r="Z21593"/>
      <c r="AA21593"/>
    </row>
    <row r="21594" spans="24:27" x14ac:dyDescent="0.25">
      <c r="X21594"/>
      <c r="Y21594"/>
      <c r="Z21594"/>
      <c r="AA21594"/>
    </row>
    <row r="21595" spans="24:27" x14ac:dyDescent="0.25">
      <c r="X21595"/>
      <c r="Y21595"/>
      <c r="Z21595"/>
      <c r="AA21595"/>
    </row>
    <row r="21596" spans="24:27" x14ac:dyDescent="0.25">
      <c r="X21596"/>
      <c r="Y21596"/>
      <c r="Z21596"/>
      <c r="AA21596"/>
    </row>
    <row r="21597" spans="24:27" x14ac:dyDescent="0.25">
      <c r="X21597"/>
      <c r="Y21597"/>
      <c r="Z21597"/>
      <c r="AA21597"/>
    </row>
    <row r="21598" spans="24:27" x14ac:dyDescent="0.25">
      <c r="X21598"/>
      <c r="Y21598"/>
      <c r="Z21598"/>
      <c r="AA21598"/>
    </row>
    <row r="21599" spans="24:27" x14ac:dyDescent="0.25">
      <c r="X21599"/>
      <c r="Y21599"/>
      <c r="Z21599"/>
      <c r="AA21599"/>
    </row>
    <row r="21600" spans="24:27" x14ac:dyDescent="0.25">
      <c r="X21600"/>
      <c r="Y21600"/>
      <c r="Z21600"/>
      <c r="AA21600"/>
    </row>
    <row r="21601" spans="24:27" x14ac:dyDescent="0.25">
      <c r="X21601"/>
      <c r="Y21601"/>
      <c r="Z21601"/>
      <c r="AA21601"/>
    </row>
    <row r="21602" spans="24:27" x14ac:dyDescent="0.25">
      <c r="X21602"/>
      <c r="Y21602"/>
      <c r="Z21602"/>
      <c r="AA21602"/>
    </row>
    <row r="21603" spans="24:27" x14ac:dyDescent="0.25">
      <c r="X21603"/>
      <c r="Y21603"/>
      <c r="Z21603"/>
      <c r="AA21603"/>
    </row>
    <row r="21604" spans="24:27" x14ac:dyDescent="0.25">
      <c r="X21604"/>
      <c r="Y21604"/>
      <c r="Z21604"/>
      <c r="AA21604"/>
    </row>
    <row r="21605" spans="24:27" x14ac:dyDescent="0.25">
      <c r="X21605"/>
      <c r="Y21605"/>
      <c r="Z21605"/>
      <c r="AA21605"/>
    </row>
    <row r="21606" spans="24:27" x14ac:dyDescent="0.25">
      <c r="X21606"/>
      <c r="Y21606"/>
      <c r="Z21606"/>
      <c r="AA21606"/>
    </row>
    <row r="21607" spans="24:27" x14ac:dyDescent="0.25">
      <c r="X21607"/>
      <c r="Y21607"/>
      <c r="Z21607"/>
      <c r="AA21607"/>
    </row>
    <row r="21608" spans="24:27" x14ac:dyDescent="0.25">
      <c r="X21608"/>
      <c r="Y21608"/>
      <c r="Z21608"/>
      <c r="AA21608"/>
    </row>
    <row r="21609" spans="24:27" x14ac:dyDescent="0.25">
      <c r="X21609"/>
      <c r="Y21609"/>
      <c r="Z21609"/>
      <c r="AA21609"/>
    </row>
    <row r="21610" spans="24:27" x14ac:dyDescent="0.25">
      <c r="X21610"/>
      <c r="Y21610"/>
      <c r="Z21610"/>
      <c r="AA21610"/>
    </row>
    <row r="21611" spans="24:27" x14ac:dyDescent="0.25">
      <c r="X21611"/>
      <c r="Y21611"/>
      <c r="Z21611"/>
      <c r="AA21611"/>
    </row>
    <row r="21612" spans="24:27" x14ac:dyDescent="0.25">
      <c r="X21612"/>
      <c r="Y21612"/>
      <c r="Z21612"/>
      <c r="AA21612"/>
    </row>
    <row r="21613" spans="24:27" x14ac:dyDescent="0.25">
      <c r="X21613"/>
      <c r="Y21613"/>
      <c r="Z21613"/>
      <c r="AA21613"/>
    </row>
    <row r="21614" spans="24:27" x14ac:dyDescent="0.25">
      <c r="X21614"/>
      <c r="Y21614"/>
      <c r="Z21614"/>
      <c r="AA21614"/>
    </row>
    <row r="21615" spans="24:27" x14ac:dyDescent="0.25">
      <c r="X21615"/>
      <c r="Y21615"/>
      <c r="Z21615"/>
      <c r="AA21615"/>
    </row>
    <row r="21616" spans="24:27" x14ac:dyDescent="0.25">
      <c r="X21616"/>
      <c r="Y21616"/>
      <c r="Z21616"/>
      <c r="AA21616"/>
    </row>
    <row r="21617" spans="24:27" x14ac:dyDescent="0.25">
      <c r="X21617"/>
      <c r="Y21617"/>
      <c r="Z21617"/>
      <c r="AA21617"/>
    </row>
    <row r="21618" spans="24:27" x14ac:dyDescent="0.25">
      <c r="X21618"/>
      <c r="Y21618"/>
      <c r="Z21618"/>
      <c r="AA21618"/>
    </row>
    <row r="21619" spans="24:27" x14ac:dyDescent="0.25">
      <c r="X21619"/>
      <c r="Y21619"/>
      <c r="Z21619"/>
      <c r="AA21619"/>
    </row>
    <row r="21620" spans="24:27" x14ac:dyDescent="0.25">
      <c r="X21620"/>
      <c r="Y21620"/>
      <c r="Z21620"/>
      <c r="AA21620"/>
    </row>
    <row r="21621" spans="24:27" x14ac:dyDescent="0.25">
      <c r="X21621"/>
      <c r="Y21621"/>
      <c r="Z21621"/>
      <c r="AA21621"/>
    </row>
    <row r="21622" spans="24:27" x14ac:dyDescent="0.25">
      <c r="X21622"/>
      <c r="Y21622"/>
      <c r="Z21622"/>
      <c r="AA21622"/>
    </row>
    <row r="21623" spans="24:27" x14ac:dyDescent="0.25">
      <c r="X21623"/>
      <c r="Y21623"/>
      <c r="Z21623"/>
      <c r="AA21623"/>
    </row>
    <row r="21624" spans="24:27" x14ac:dyDescent="0.25">
      <c r="X21624"/>
      <c r="Y21624"/>
      <c r="Z21624"/>
      <c r="AA21624"/>
    </row>
    <row r="21625" spans="24:27" x14ac:dyDescent="0.25">
      <c r="X21625"/>
      <c r="Y21625"/>
      <c r="Z21625"/>
      <c r="AA21625"/>
    </row>
    <row r="21626" spans="24:27" x14ac:dyDescent="0.25">
      <c r="X21626"/>
      <c r="Y21626"/>
      <c r="Z21626"/>
      <c r="AA21626"/>
    </row>
    <row r="21627" spans="24:27" x14ac:dyDescent="0.25">
      <c r="X21627"/>
      <c r="Y21627"/>
      <c r="Z21627"/>
      <c r="AA21627"/>
    </row>
    <row r="21628" spans="24:27" x14ac:dyDescent="0.25">
      <c r="X21628"/>
      <c r="Y21628"/>
      <c r="Z21628"/>
      <c r="AA21628"/>
    </row>
    <row r="21629" spans="24:27" x14ac:dyDescent="0.25">
      <c r="X21629"/>
      <c r="Y21629"/>
      <c r="Z21629"/>
      <c r="AA21629"/>
    </row>
    <row r="21630" spans="24:27" x14ac:dyDescent="0.25">
      <c r="X21630"/>
      <c r="Y21630"/>
      <c r="Z21630"/>
      <c r="AA21630"/>
    </row>
    <row r="21631" spans="24:27" x14ac:dyDescent="0.25">
      <c r="X21631"/>
      <c r="Y21631"/>
      <c r="Z21631"/>
      <c r="AA21631"/>
    </row>
    <row r="21632" spans="24:27" x14ac:dyDescent="0.25">
      <c r="X21632"/>
      <c r="Y21632"/>
      <c r="Z21632"/>
      <c r="AA21632"/>
    </row>
    <row r="21633" spans="24:27" x14ac:dyDescent="0.25">
      <c r="X21633"/>
      <c r="Y21633"/>
      <c r="Z21633"/>
      <c r="AA21633"/>
    </row>
    <row r="21634" spans="24:27" x14ac:dyDescent="0.25">
      <c r="X21634"/>
      <c r="Y21634"/>
      <c r="Z21634"/>
      <c r="AA21634"/>
    </row>
    <row r="21635" spans="24:27" x14ac:dyDescent="0.25">
      <c r="X21635"/>
      <c r="Y21635"/>
      <c r="Z21635"/>
      <c r="AA21635"/>
    </row>
    <row r="21636" spans="24:27" x14ac:dyDescent="0.25">
      <c r="X21636"/>
      <c r="Y21636"/>
      <c r="Z21636"/>
      <c r="AA21636"/>
    </row>
    <row r="21637" spans="24:27" x14ac:dyDescent="0.25">
      <c r="X21637"/>
      <c r="Y21637"/>
      <c r="Z21637"/>
      <c r="AA21637"/>
    </row>
    <row r="21638" spans="24:27" x14ac:dyDescent="0.25">
      <c r="X21638"/>
      <c r="Y21638"/>
      <c r="Z21638"/>
      <c r="AA21638"/>
    </row>
    <row r="21639" spans="24:27" x14ac:dyDescent="0.25">
      <c r="X21639"/>
      <c r="Y21639"/>
      <c r="Z21639"/>
      <c r="AA21639"/>
    </row>
    <row r="21640" spans="24:27" x14ac:dyDescent="0.25">
      <c r="X21640"/>
      <c r="Y21640"/>
      <c r="Z21640"/>
      <c r="AA21640"/>
    </row>
    <row r="21641" spans="24:27" x14ac:dyDescent="0.25">
      <c r="X21641"/>
      <c r="Y21641"/>
      <c r="Z21641"/>
      <c r="AA21641"/>
    </row>
    <row r="21642" spans="24:27" x14ac:dyDescent="0.25">
      <c r="X21642"/>
      <c r="Y21642"/>
      <c r="Z21642"/>
      <c r="AA21642"/>
    </row>
    <row r="21643" spans="24:27" x14ac:dyDescent="0.25">
      <c r="X21643"/>
      <c r="Y21643"/>
      <c r="Z21643"/>
      <c r="AA21643"/>
    </row>
    <row r="21644" spans="24:27" x14ac:dyDescent="0.25">
      <c r="X21644"/>
      <c r="Y21644"/>
      <c r="Z21644"/>
      <c r="AA21644"/>
    </row>
    <row r="21645" spans="24:27" x14ac:dyDescent="0.25">
      <c r="X21645"/>
      <c r="Y21645"/>
      <c r="Z21645"/>
      <c r="AA21645"/>
    </row>
    <row r="21646" spans="24:27" x14ac:dyDescent="0.25">
      <c r="X21646"/>
      <c r="Y21646"/>
      <c r="Z21646"/>
      <c r="AA21646"/>
    </row>
    <row r="21647" spans="24:27" x14ac:dyDescent="0.25">
      <c r="X21647"/>
      <c r="Y21647"/>
      <c r="Z21647"/>
      <c r="AA21647"/>
    </row>
    <row r="21648" spans="24:27" x14ac:dyDescent="0.25">
      <c r="X21648"/>
      <c r="Y21648"/>
      <c r="Z21648"/>
      <c r="AA21648"/>
    </row>
    <row r="21649" spans="24:27" x14ac:dyDescent="0.25">
      <c r="X21649"/>
      <c r="Y21649"/>
      <c r="Z21649"/>
      <c r="AA21649"/>
    </row>
    <row r="21650" spans="24:27" x14ac:dyDescent="0.25">
      <c r="X21650"/>
      <c r="Y21650"/>
      <c r="Z21650"/>
      <c r="AA21650"/>
    </row>
    <row r="21651" spans="24:27" x14ac:dyDescent="0.25">
      <c r="X21651"/>
      <c r="Y21651"/>
      <c r="Z21651"/>
      <c r="AA21651"/>
    </row>
    <row r="21652" spans="24:27" x14ac:dyDescent="0.25">
      <c r="X21652"/>
      <c r="Y21652"/>
      <c r="Z21652"/>
      <c r="AA21652"/>
    </row>
    <row r="21653" spans="24:27" x14ac:dyDescent="0.25">
      <c r="X21653"/>
      <c r="Y21653"/>
      <c r="Z21653"/>
      <c r="AA21653"/>
    </row>
    <row r="21654" spans="24:27" x14ac:dyDescent="0.25">
      <c r="X21654"/>
      <c r="Y21654"/>
      <c r="Z21654"/>
      <c r="AA21654"/>
    </row>
    <row r="21655" spans="24:27" x14ac:dyDescent="0.25">
      <c r="X21655"/>
      <c r="Y21655"/>
      <c r="Z21655"/>
      <c r="AA21655"/>
    </row>
    <row r="21656" spans="24:27" x14ac:dyDescent="0.25">
      <c r="X21656"/>
      <c r="Y21656"/>
      <c r="Z21656"/>
      <c r="AA21656"/>
    </row>
    <row r="21657" spans="24:27" x14ac:dyDescent="0.25">
      <c r="X21657"/>
      <c r="Y21657"/>
      <c r="Z21657"/>
      <c r="AA21657"/>
    </row>
    <row r="21658" spans="24:27" x14ac:dyDescent="0.25">
      <c r="X21658"/>
      <c r="Y21658"/>
      <c r="Z21658"/>
      <c r="AA21658"/>
    </row>
    <row r="21659" spans="24:27" x14ac:dyDescent="0.25">
      <c r="X21659"/>
      <c r="Y21659"/>
      <c r="Z21659"/>
      <c r="AA21659"/>
    </row>
    <row r="21660" spans="24:27" x14ac:dyDescent="0.25">
      <c r="X21660"/>
      <c r="Y21660"/>
      <c r="Z21660"/>
      <c r="AA21660"/>
    </row>
    <row r="21661" spans="24:27" x14ac:dyDescent="0.25">
      <c r="X21661"/>
      <c r="Y21661"/>
      <c r="Z21661"/>
      <c r="AA21661"/>
    </row>
    <row r="21662" spans="24:27" x14ac:dyDescent="0.25">
      <c r="X21662"/>
      <c r="Y21662"/>
      <c r="Z21662"/>
      <c r="AA21662"/>
    </row>
    <row r="21663" spans="24:27" x14ac:dyDescent="0.25">
      <c r="X21663"/>
      <c r="Y21663"/>
      <c r="Z21663"/>
      <c r="AA21663"/>
    </row>
    <row r="21664" spans="24:27" x14ac:dyDescent="0.25">
      <c r="X21664"/>
      <c r="Y21664"/>
      <c r="Z21664"/>
      <c r="AA21664"/>
    </row>
    <row r="21665" spans="24:27" x14ac:dyDescent="0.25">
      <c r="X21665"/>
      <c r="Y21665"/>
      <c r="Z21665"/>
      <c r="AA21665"/>
    </row>
    <row r="21666" spans="24:27" x14ac:dyDescent="0.25">
      <c r="X21666"/>
      <c r="Y21666"/>
      <c r="Z21666"/>
      <c r="AA21666"/>
    </row>
    <row r="21667" spans="24:27" x14ac:dyDescent="0.25">
      <c r="X21667"/>
      <c r="Y21667"/>
      <c r="Z21667"/>
      <c r="AA21667"/>
    </row>
    <row r="21668" spans="24:27" x14ac:dyDescent="0.25">
      <c r="X21668"/>
      <c r="Y21668"/>
      <c r="Z21668"/>
      <c r="AA21668"/>
    </row>
    <row r="21669" spans="24:27" x14ac:dyDescent="0.25">
      <c r="X21669"/>
      <c r="Y21669"/>
      <c r="Z21669"/>
      <c r="AA21669"/>
    </row>
    <row r="21670" spans="24:27" x14ac:dyDescent="0.25">
      <c r="X21670"/>
      <c r="Y21670"/>
      <c r="Z21670"/>
      <c r="AA21670"/>
    </row>
    <row r="21671" spans="24:27" x14ac:dyDescent="0.25">
      <c r="X21671"/>
      <c r="Y21671"/>
      <c r="Z21671"/>
      <c r="AA21671"/>
    </row>
    <row r="21672" spans="24:27" x14ac:dyDescent="0.25">
      <c r="X21672"/>
      <c r="Y21672"/>
      <c r="Z21672"/>
      <c r="AA21672"/>
    </row>
    <row r="21673" spans="24:27" x14ac:dyDescent="0.25">
      <c r="X21673"/>
      <c r="Y21673"/>
      <c r="Z21673"/>
      <c r="AA21673"/>
    </row>
    <row r="21674" spans="24:27" x14ac:dyDescent="0.25">
      <c r="X21674"/>
      <c r="Y21674"/>
      <c r="Z21674"/>
      <c r="AA21674"/>
    </row>
    <row r="21675" spans="24:27" x14ac:dyDescent="0.25">
      <c r="X21675"/>
      <c r="Y21675"/>
      <c r="Z21675"/>
      <c r="AA21675"/>
    </row>
    <row r="21676" spans="24:27" x14ac:dyDescent="0.25">
      <c r="X21676"/>
      <c r="Y21676"/>
      <c r="Z21676"/>
      <c r="AA21676"/>
    </row>
    <row r="21677" spans="24:27" x14ac:dyDescent="0.25">
      <c r="X21677"/>
      <c r="Y21677"/>
      <c r="Z21677"/>
      <c r="AA21677"/>
    </row>
    <row r="21678" spans="24:27" x14ac:dyDescent="0.25">
      <c r="X21678"/>
      <c r="Y21678"/>
      <c r="Z21678"/>
      <c r="AA21678"/>
    </row>
    <row r="21679" spans="24:27" x14ac:dyDescent="0.25">
      <c r="X21679"/>
      <c r="Y21679"/>
      <c r="Z21679"/>
      <c r="AA21679"/>
    </row>
    <row r="21680" spans="24:27" x14ac:dyDescent="0.25">
      <c r="X21680"/>
      <c r="Y21680"/>
      <c r="Z21680"/>
      <c r="AA21680"/>
    </row>
    <row r="21681" spans="24:27" x14ac:dyDescent="0.25">
      <c r="X21681"/>
      <c r="Y21681"/>
      <c r="Z21681"/>
      <c r="AA21681"/>
    </row>
    <row r="21682" spans="24:27" x14ac:dyDescent="0.25">
      <c r="X21682"/>
      <c r="Y21682"/>
      <c r="Z21682"/>
      <c r="AA21682"/>
    </row>
    <row r="21683" spans="24:27" x14ac:dyDescent="0.25">
      <c r="X21683"/>
      <c r="Y21683"/>
      <c r="Z21683"/>
      <c r="AA21683"/>
    </row>
    <row r="21684" spans="24:27" x14ac:dyDescent="0.25">
      <c r="X21684"/>
      <c r="Y21684"/>
      <c r="Z21684"/>
      <c r="AA21684"/>
    </row>
    <row r="21685" spans="24:27" x14ac:dyDescent="0.25">
      <c r="X21685"/>
      <c r="Y21685"/>
      <c r="Z21685"/>
      <c r="AA21685"/>
    </row>
    <row r="21686" spans="24:27" x14ac:dyDescent="0.25">
      <c r="X21686"/>
      <c r="Y21686"/>
      <c r="Z21686"/>
      <c r="AA21686"/>
    </row>
    <row r="21687" spans="24:27" x14ac:dyDescent="0.25">
      <c r="X21687"/>
      <c r="Y21687"/>
      <c r="Z21687"/>
      <c r="AA21687"/>
    </row>
    <row r="21688" spans="24:27" x14ac:dyDescent="0.25">
      <c r="X21688"/>
      <c r="Y21688"/>
      <c r="Z21688"/>
      <c r="AA21688"/>
    </row>
    <row r="21689" spans="24:27" x14ac:dyDescent="0.25">
      <c r="X21689"/>
      <c r="Y21689"/>
      <c r="Z21689"/>
      <c r="AA21689"/>
    </row>
    <row r="21690" spans="24:27" x14ac:dyDescent="0.25">
      <c r="X21690"/>
      <c r="Y21690"/>
      <c r="Z21690"/>
      <c r="AA21690"/>
    </row>
    <row r="21691" spans="24:27" x14ac:dyDescent="0.25">
      <c r="X21691"/>
      <c r="Y21691"/>
      <c r="Z21691"/>
      <c r="AA21691"/>
    </row>
    <row r="21692" spans="24:27" x14ac:dyDescent="0.25">
      <c r="X21692"/>
      <c r="Y21692"/>
      <c r="Z21692"/>
      <c r="AA21692"/>
    </row>
    <row r="21693" spans="24:27" x14ac:dyDescent="0.25">
      <c r="X21693"/>
      <c r="Y21693"/>
      <c r="Z21693"/>
      <c r="AA21693"/>
    </row>
    <row r="21694" spans="24:27" x14ac:dyDescent="0.25">
      <c r="X21694"/>
      <c r="Y21694"/>
      <c r="Z21694"/>
      <c r="AA21694"/>
    </row>
    <row r="21695" spans="24:27" x14ac:dyDescent="0.25">
      <c r="X21695"/>
      <c r="Y21695"/>
      <c r="Z21695"/>
      <c r="AA21695"/>
    </row>
    <row r="21696" spans="24:27" x14ac:dyDescent="0.25">
      <c r="X21696"/>
      <c r="Y21696"/>
      <c r="Z21696"/>
      <c r="AA21696"/>
    </row>
    <row r="21697" spans="24:27" x14ac:dyDescent="0.25">
      <c r="X21697"/>
      <c r="Y21697"/>
      <c r="Z21697"/>
      <c r="AA21697"/>
    </row>
    <row r="21698" spans="24:27" x14ac:dyDescent="0.25">
      <c r="X21698"/>
      <c r="Y21698"/>
      <c r="Z21698"/>
      <c r="AA21698"/>
    </row>
    <row r="21699" spans="24:27" x14ac:dyDescent="0.25">
      <c r="X21699"/>
      <c r="Y21699"/>
      <c r="Z21699"/>
      <c r="AA21699"/>
    </row>
    <row r="21700" spans="24:27" x14ac:dyDescent="0.25">
      <c r="X21700"/>
      <c r="Y21700"/>
      <c r="Z21700"/>
      <c r="AA21700"/>
    </row>
    <row r="21701" spans="24:27" x14ac:dyDescent="0.25">
      <c r="X21701"/>
      <c r="Y21701"/>
      <c r="Z21701"/>
      <c r="AA21701"/>
    </row>
    <row r="21702" spans="24:27" x14ac:dyDescent="0.25">
      <c r="X21702"/>
      <c r="Y21702"/>
      <c r="Z21702"/>
      <c r="AA21702"/>
    </row>
    <row r="21703" spans="24:27" x14ac:dyDescent="0.25">
      <c r="X21703"/>
      <c r="Y21703"/>
      <c r="Z21703"/>
      <c r="AA21703"/>
    </row>
    <row r="21704" spans="24:27" x14ac:dyDescent="0.25">
      <c r="X21704"/>
      <c r="Y21704"/>
      <c r="Z21704"/>
      <c r="AA21704"/>
    </row>
    <row r="21705" spans="24:27" x14ac:dyDescent="0.25">
      <c r="X21705"/>
      <c r="Y21705"/>
      <c r="Z21705"/>
      <c r="AA21705"/>
    </row>
    <row r="21706" spans="24:27" x14ac:dyDescent="0.25">
      <c r="X21706"/>
      <c r="Y21706"/>
      <c r="Z21706"/>
      <c r="AA21706"/>
    </row>
    <row r="21707" spans="24:27" x14ac:dyDescent="0.25">
      <c r="X21707"/>
      <c r="Y21707"/>
      <c r="Z21707"/>
      <c r="AA21707"/>
    </row>
    <row r="21708" spans="24:27" x14ac:dyDescent="0.25">
      <c r="X21708"/>
      <c r="Y21708"/>
      <c r="Z21708"/>
      <c r="AA21708"/>
    </row>
    <row r="21709" spans="24:27" x14ac:dyDescent="0.25">
      <c r="X21709"/>
      <c r="Y21709"/>
      <c r="Z21709"/>
      <c r="AA21709"/>
    </row>
    <row r="21710" spans="24:27" x14ac:dyDescent="0.25">
      <c r="X21710"/>
      <c r="Y21710"/>
      <c r="Z21710"/>
      <c r="AA21710"/>
    </row>
    <row r="21711" spans="24:27" x14ac:dyDescent="0.25">
      <c r="X21711"/>
      <c r="Y21711"/>
      <c r="Z21711"/>
      <c r="AA21711"/>
    </row>
    <row r="21712" spans="24:27" x14ac:dyDescent="0.25">
      <c r="X21712"/>
      <c r="Y21712"/>
      <c r="Z21712"/>
      <c r="AA21712"/>
    </row>
    <row r="21713" spans="24:27" x14ac:dyDescent="0.25">
      <c r="X21713"/>
      <c r="Y21713"/>
      <c r="Z21713"/>
      <c r="AA21713"/>
    </row>
    <row r="21714" spans="24:27" x14ac:dyDescent="0.25">
      <c r="X21714"/>
      <c r="Y21714"/>
      <c r="Z21714"/>
      <c r="AA21714"/>
    </row>
    <row r="21715" spans="24:27" x14ac:dyDescent="0.25">
      <c r="X21715"/>
      <c r="Y21715"/>
      <c r="Z21715"/>
      <c r="AA21715"/>
    </row>
    <row r="21716" spans="24:27" x14ac:dyDescent="0.25">
      <c r="X21716"/>
      <c r="Y21716"/>
      <c r="Z21716"/>
      <c r="AA21716"/>
    </row>
    <row r="21717" spans="24:27" x14ac:dyDescent="0.25">
      <c r="X21717"/>
      <c r="Y21717"/>
      <c r="Z21717"/>
      <c r="AA21717"/>
    </row>
    <row r="21718" spans="24:27" x14ac:dyDescent="0.25">
      <c r="X21718"/>
      <c r="Y21718"/>
      <c r="Z21718"/>
      <c r="AA21718"/>
    </row>
    <row r="21719" spans="24:27" x14ac:dyDescent="0.25">
      <c r="X21719"/>
      <c r="Y21719"/>
      <c r="Z21719"/>
      <c r="AA21719"/>
    </row>
    <row r="21720" spans="24:27" x14ac:dyDescent="0.25">
      <c r="X21720"/>
      <c r="Y21720"/>
      <c r="Z21720"/>
      <c r="AA21720"/>
    </row>
    <row r="21721" spans="24:27" x14ac:dyDescent="0.25">
      <c r="X21721"/>
      <c r="Y21721"/>
      <c r="Z21721"/>
      <c r="AA21721"/>
    </row>
    <row r="21722" spans="24:27" x14ac:dyDescent="0.25">
      <c r="X21722"/>
      <c r="Y21722"/>
      <c r="Z21722"/>
      <c r="AA21722"/>
    </row>
    <row r="21723" spans="24:27" x14ac:dyDescent="0.25">
      <c r="X21723"/>
      <c r="Y21723"/>
      <c r="Z21723"/>
      <c r="AA21723"/>
    </row>
    <row r="21724" spans="24:27" x14ac:dyDescent="0.25">
      <c r="X21724"/>
      <c r="Y21724"/>
      <c r="Z21724"/>
      <c r="AA21724"/>
    </row>
    <row r="21725" spans="24:27" x14ac:dyDescent="0.25">
      <c r="X21725"/>
      <c r="Y21725"/>
      <c r="Z21725"/>
      <c r="AA21725"/>
    </row>
    <row r="21726" spans="24:27" x14ac:dyDescent="0.25">
      <c r="X21726"/>
      <c r="Y21726"/>
      <c r="Z21726"/>
      <c r="AA21726"/>
    </row>
    <row r="21727" spans="24:27" x14ac:dyDescent="0.25">
      <c r="X21727"/>
      <c r="Y21727"/>
      <c r="Z21727"/>
      <c r="AA21727"/>
    </row>
    <row r="21728" spans="24:27" x14ac:dyDescent="0.25">
      <c r="X21728"/>
      <c r="Y21728"/>
      <c r="Z21728"/>
      <c r="AA21728"/>
    </row>
    <row r="21729" spans="24:27" x14ac:dyDescent="0.25">
      <c r="X21729"/>
      <c r="Y21729"/>
      <c r="Z21729"/>
      <c r="AA21729"/>
    </row>
    <row r="21730" spans="24:27" x14ac:dyDescent="0.25">
      <c r="X21730"/>
      <c r="Y21730"/>
      <c r="Z21730"/>
      <c r="AA21730"/>
    </row>
    <row r="21731" spans="24:27" x14ac:dyDescent="0.25">
      <c r="X21731"/>
      <c r="Y21731"/>
      <c r="Z21731"/>
      <c r="AA21731"/>
    </row>
    <row r="21732" spans="24:27" x14ac:dyDescent="0.25">
      <c r="X21732"/>
      <c r="Y21732"/>
      <c r="Z21732"/>
      <c r="AA21732"/>
    </row>
    <row r="21733" spans="24:27" x14ac:dyDescent="0.25">
      <c r="X21733"/>
      <c r="Y21733"/>
      <c r="Z21733"/>
      <c r="AA21733"/>
    </row>
    <row r="21734" spans="24:27" x14ac:dyDescent="0.25">
      <c r="X21734"/>
      <c r="Y21734"/>
      <c r="Z21734"/>
      <c r="AA21734"/>
    </row>
    <row r="21735" spans="24:27" x14ac:dyDescent="0.25">
      <c r="X21735"/>
      <c r="Y21735"/>
      <c r="Z21735"/>
      <c r="AA21735"/>
    </row>
    <row r="21736" spans="24:27" x14ac:dyDescent="0.25">
      <c r="X21736"/>
      <c r="Y21736"/>
      <c r="Z21736"/>
      <c r="AA21736"/>
    </row>
    <row r="21737" spans="24:27" x14ac:dyDescent="0.25">
      <c r="X21737"/>
      <c r="Y21737"/>
      <c r="Z21737"/>
      <c r="AA21737"/>
    </row>
    <row r="21738" spans="24:27" x14ac:dyDescent="0.25">
      <c r="X21738"/>
      <c r="Y21738"/>
      <c r="Z21738"/>
      <c r="AA21738"/>
    </row>
    <row r="21739" spans="24:27" x14ac:dyDescent="0.25">
      <c r="X21739"/>
      <c r="Y21739"/>
      <c r="Z21739"/>
      <c r="AA21739"/>
    </row>
    <row r="21740" spans="24:27" x14ac:dyDescent="0.25">
      <c r="X21740"/>
      <c r="Y21740"/>
      <c r="Z21740"/>
      <c r="AA21740"/>
    </row>
    <row r="21741" spans="24:27" x14ac:dyDescent="0.25">
      <c r="X21741"/>
      <c r="Y21741"/>
      <c r="Z21741"/>
      <c r="AA21741"/>
    </row>
    <row r="21742" spans="24:27" x14ac:dyDescent="0.25">
      <c r="X21742"/>
      <c r="Y21742"/>
      <c r="Z21742"/>
      <c r="AA21742"/>
    </row>
    <row r="21743" spans="24:27" x14ac:dyDescent="0.25">
      <c r="X21743"/>
      <c r="Y21743"/>
      <c r="Z21743"/>
      <c r="AA21743"/>
    </row>
    <row r="21744" spans="24:27" x14ac:dyDescent="0.25">
      <c r="X21744"/>
      <c r="Y21744"/>
      <c r="Z21744"/>
      <c r="AA21744"/>
    </row>
    <row r="21745" spans="24:27" x14ac:dyDescent="0.25">
      <c r="X21745"/>
      <c r="Y21745"/>
      <c r="Z21745"/>
      <c r="AA21745"/>
    </row>
    <row r="21746" spans="24:27" x14ac:dyDescent="0.25">
      <c r="X21746"/>
      <c r="Y21746"/>
      <c r="Z21746"/>
      <c r="AA21746"/>
    </row>
    <row r="21747" spans="24:27" x14ac:dyDescent="0.25">
      <c r="X21747"/>
      <c r="Y21747"/>
      <c r="Z21747"/>
      <c r="AA21747"/>
    </row>
    <row r="21748" spans="24:27" x14ac:dyDescent="0.25">
      <c r="X21748"/>
      <c r="Y21748"/>
      <c r="Z21748"/>
      <c r="AA21748"/>
    </row>
    <row r="21749" spans="24:27" x14ac:dyDescent="0.25">
      <c r="X21749"/>
      <c r="Y21749"/>
      <c r="Z21749"/>
      <c r="AA21749"/>
    </row>
    <row r="21750" spans="24:27" x14ac:dyDescent="0.25">
      <c r="X21750"/>
      <c r="Y21750"/>
      <c r="Z21750"/>
      <c r="AA21750"/>
    </row>
    <row r="21751" spans="24:27" x14ac:dyDescent="0.25">
      <c r="X21751"/>
      <c r="Y21751"/>
      <c r="Z21751"/>
      <c r="AA21751"/>
    </row>
    <row r="21752" spans="24:27" x14ac:dyDescent="0.25">
      <c r="X21752"/>
      <c r="Y21752"/>
      <c r="Z21752"/>
      <c r="AA21752"/>
    </row>
    <row r="21753" spans="24:27" x14ac:dyDescent="0.25">
      <c r="X21753"/>
      <c r="Y21753"/>
      <c r="Z21753"/>
      <c r="AA21753"/>
    </row>
    <row r="21754" spans="24:27" x14ac:dyDescent="0.25">
      <c r="X21754"/>
      <c r="Y21754"/>
      <c r="Z21754"/>
      <c r="AA21754"/>
    </row>
    <row r="21755" spans="24:27" x14ac:dyDescent="0.25">
      <c r="X21755"/>
      <c r="Y21755"/>
      <c r="Z21755"/>
      <c r="AA21755"/>
    </row>
    <row r="21756" spans="24:27" x14ac:dyDescent="0.25">
      <c r="X21756"/>
      <c r="Y21756"/>
      <c r="Z21756"/>
      <c r="AA21756"/>
    </row>
    <row r="21757" spans="24:27" x14ac:dyDescent="0.25">
      <c r="X21757"/>
      <c r="Y21757"/>
      <c r="Z21757"/>
      <c r="AA21757"/>
    </row>
    <row r="21758" spans="24:27" x14ac:dyDescent="0.25">
      <c r="X21758"/>
      <c r="Y21758"/>
      <c r="Z21758"/>
      <c r="AA21758"/>
    </row>
    <row r="21759" spans="24:27" x14ac:dyDescent="0.25">
      <c r="X21759"/>
      <c r="Y21759"/>
      <c r="Z21759"/>
      <c r="AA21759"/>
    </row>
    <row r="21760" spans="24:27" x14ac:dyDescent="0.25">
      <c r="X21760"/>
      <c r="Y21760"/>
      <c r="Z21760"/>
      <c r="AA21760"/>
    </row>
    <row r="21761" spans="24:27" x14ac:dyDescent="0.25">
      <c r="X21761"/>
      <c r="Y21761"/>
      <c r="Z21761"/>
      <c r="AA21761"/>
    </row>
    <row r="21762" spans="24:27" x14ac:dyDescent="0.25">
      <c r="X21762"/>
      <c r="Y21762"/>
      <c r="Z21762"/>
      <c r="AA21762"/>
    </row>
    <row r="21763" spans="24:27" x14ac:dyDescent="0.25">
      <c r="X21763"/>
      <c r="Y21763"/>
      <c r="Z21763"/>
      <c r="AA21763"/>
    </row>
    <row r="21764" spans="24:27" x14ac:dyDescent="0.25">
      <c r="X21764"/>
      <c r="Y21764"/>
      <c r="Z21764"/>
      <c r="AA21764"/>
    </row>
    <row r="21765" spans="24:27" x14ac:dyDescent="0.25">
      <c r="X21765"/>
      <c r="Y21765"/>
      <c r="Z21765"/>
      <c r="AA21765"/>
    </row>
    <row r="21766" spans="24:27" x14ac:dyDescent="0.25">
      <c r="X21766"/>
      <c r="Y21766"/>
      <c r="Z21766"/>
      <c r="AA21766"/>
    </row>
    <row r="21767" spans="24:27" x14ac:dyDescent="0.25">
      <c r="X21767"/>
      <c r="Y21767"/>
      <c r="Z21767"/>
      <c r="AA21767"/>
    </row>
    <row r="21768" spans="24:27" x14ac:dyDescent="0.25">
      <c r="X21768"/>
      <c r="Y21768"/>
      <c r="Z21768"/>
      <c r="AA21768"/>
    </row>
    <row r="21769" spans="24:27" x14ac:dyDescent="0.25">
      <c r="X21769"/>
      <c r="Y21769"/>
      <c r="Z21769"/>
      <c r="AA21769"/>
    </row>
    <row r="21770" spans="24:27" x14ac:dyDescent="0.25">
      <c r="X21770"/>
      <c r="Y21770"/>
      <c r="Z21770"/>
      <c r="AA21770"/>
    </row>
    <row r="21771" spans="24:27" x14ac:dyDescent="0.25">
      <c r="X21771"/>
      <c r="Y21771"/>
      <c r="Z21771"/>
      <c r="AA21771"/>
    </row>
    <row r="21772" spans="24:27" x14ac:dyDescent="0.25">
      <c r="X21772"/>
      <c r="Y21772"/>
      <c r="Z21772"/>
      <c r="AA21772"/>
    </row>
    <row r="21773" spans="24:27" x14ac:dyDescent="0.25">
      <c r="X21773"/>
      <c r="Y21773"/>
      <c r="Z21773"/>
      <c r="AA21773"/>
    </row>
    <row r="21774" spans="24:27" x14ac:dyDescent="0.25">
      <c r="X21774"/>
      <c r="Y21774"/>
      <c r="Z21774"/>
      <c r="AA21774"/>
    </row>
    <row r="21775" spans="24:27" x14ac:dyDescent="0.25">
      <c r="X21775"/>
      <c r="Y21775"/>
      <c r="Z21775"/>
      <c r="AA21775"/>
    </row>
    <row r="21776" spans="24:27" x14ac:dyDescent="0.25">
      <c r="X21776"/>
      <c r="Y21776"/>
      <c r="Z21776"/>
      <c r="AA21776"/>
    </row>
    <row r="21777" spans="24:27" x14ac:dyDescent="0.25">
      <c r="X21777"/>
      <c r="Y21777"/>
      <c r="Z21777"/>
      <c r="AA21777"/>
    </row>
    <row r="21778" spans="24:27" x14ac:dyDescent="0.25">
      <c r="X21778"/>
      <c r="Y21778"/>
      <c r="Z21778"/>
      <c r="AA21778"/>
    </row>
    <row r="21779" spans="24:27" x14ac:dyDescent="0.25">
      <c r="X21779"/>
      <c r="Y21779"/>
      <c r="Z21779"/>
      <c r="AA21779"/>
    </row>
    <row r="21780" spans="24:27" x14ac:dyDescent="0.25">
      <c r="X21780"/>
      <c r="Y21780"/>
      <c r="Z21780"/>
      <c r="AA21780"/>
    </row>
    <row r="21781" spans="24:27" x14ac:dyDescent="0.25">
      <c r="X21781"/>
      <c r="Y21781"/>
      <c r="Z21781"/>
      <c r="AA21781"/>
    </row>
    <row r="21782" spans="24:27" x14ac:dyDescent="0.25">
      <c r="X21782"/>
      <c r="Y21782"/>
      <c r="Z21782"/>
      <c r="AA21782"/>
    </row>
    <row r="21783" spans="24:27" x14ac:dyDescent="0.25">
      <c r="X21783"/>
      <c r="Y21783"/>
      <c r="Z21783"/>
      <c r="AA21783"/>
    </row>
    <row r="21784" spans="24:27" x14ac:dyDescent="0.25">
      <c r="X21784"/>
      <c r="Y21784"/>
      <c r="Z21784"/>
      <c r="AA21784"/>
    </row>
    <row r="21785" spans="24:27" x14ac:dyDescent="0.25">
      <c r="X21785"/>
      <c r="Y21785"/>
      <c r="Z21785"/>
      <c r="AA21785"/>
    </row>
    <row r="21786" spans="24:27" x14ac:dyDescent="0.25">
      <c r="X21786"/>
      <c r="Y21786"/>
      <c r="Z21786"/>
      <c r="AA21786"/>
    </row>
    <row r="21787" spans="24:27" x14ac:dyDescent="0.25">
      <c r="X21787"/>
      <c r="Y21787"/>
      <c r="Z21787"/>
      <c r="AA21787"/>
    </row>
    <row r="21788" spans="24:27" x14ac:dyDescent="0.25">
      <c r="X21788"/>
      <c r="Y21788"/>
      <c r="Z21788"/>
      <c r="AA21788"/>
    </row>
    <row r="21789" spans="24:27" x14ac:dyDescent="0.25">
      <c r="X21789"/>
      <c r="Y21789"/>
      <c r="Z21789"/>
      <c r="AA21789"/>
    </row>
    <row r="21790" spans="24:27" x14ac:dyDescent="0.25">
      <c r="X21790"/>
      <c r="Y21790"/>
      <c r="Z21790"/>
      <c r="AA21790"/>
    </row>
    <row r="21791" spans="24:27" x14ac:dyDescent="0.25">
      <c r="X21791"/>
      <c r="Y21791"/>
      <c r="Z21791"/>
      <c r="AA21791"/>
    </row>
    <row r="21792" spans="24:27" x14ac:dyDescent="0.25">
      <c r="X21792"/>
      <c r="Y21792"/>
      <c r="Z21792"/>
      <c r="AA21792"/>
    </row>
    <row r="21793" spans="24:27" x14ac:dyDescent="0.25">
      <c r="X21793"/>
      <c r="Y21793"/>
      <c r="Z21793"/>
      <c r="AA21793"/>
    </row>
    <row r="21794" spans="24:27" x14ac:dyDescent="0.25">
      <c r="X21794"/>
      <c r="Y21794"/>
      <c r="Z21794"/>
      <c r="AA21794"/>
    </row>
    <row r="21795" spans="24:27" x14ac:dyDescent="0.25">
      <c r="X21795"/>
      <c r="Y21795"/>
      <c r="Z21795"/>
      <c r="AA21795"/>
    </row>
    <row r="21796" spans="24:27" x14ac:dyDescent="0.25">
      <c r="X21796"/>
      <c r="Y21796"/>
      <c r="Z21796"/>
      <c r="AA21796"/>
    </row>
    <row r="21797" spans="24:27" x14ac:dyDescent="0.25">
      <c r="X21797"/>
      <c r="Y21797"/>
      <c r="Z21797"/>
      <c r="AA21797"/>
    </row>
    <row r="21798" spans="24:27" x14ac:dyDescent="0.25">
      <c r="X21798"/>
      <c r="Y21798"/>
      <c r="Z21798"/>
      <c r="AA21798"/>
    </row>
    <row r="21799" spans="24:27" x14ac:dyDescent="0.25">
      <c r="X21799"/>
      <c r="Y21799"/>
      <c r="Z21799"/>
      <c r="AA21799"/>
    </row>
    <row r="21800" spans="24:27" x14ac:dyDescent="0.25">
      <c r="X21800"/>
      <c r="Y21800"/>
      <c r="Z21800"/>
      <c r="AA21800"/>
    </row>
    <row r="21801" spans="24:27" x14ac:dyDescent="0.25">
      <c r="X21801"/>
      <c r="Y21801"/>
      <c r="Z21801"/>
      <c r="AA21801"/>
    </row>
    <row r="21802" spans="24:27" x14ac:dyDescent="0.25">
      <c r="X21802"/>
      <c r="Y21802"/>
      <c r="Z21802"/>
      <c r="AA21802"/>
    </row>
    <row r="21803" spans="24:27" x14ac:dyDescent="0.25">
      <c r="X21803"/>
      <c r="Y21803"/>
      <c r="Z21803"/>
      <c r="AA21803"/>
    </row>
    <row r="21804" spans="24:27" x14ac:dyDescent="0.25">
      <c r="X21804"/>
      <c r="Y21804"/>
      <c r="Z21804"/>
      <c r="AA21804"/>
    </row>
    <row r="21805" spans="24:27" x14ac:dyDescent="0.25">
      <c r="X21805"/>
      <c r="Y21805"/>
      <c r="Z21805"/>
      <c r="AA21805"/>
    </row>
    <row r="21806" spans="24:27" x14ac:dyDescent="0.25">
      <c r="X21806"/>
      <c r="Y21806"/>
      <c r="Z21806"/>
      <c r="AA21806"/>
    </row>
    <row r="21807" spans="24:27" x14ac:dyDescent="0.25">
      <c r="X21807"/>
      <c r="Y21807"/>
      <c r="Z21807"/>
      <c r="AA21807"/>
    </row>
    <row r="21808" spans="24:27" x14ac:dyDescent="0.25">
      <c r="X21808"/>
      <c r="Y21808"/>
      <c r="Z21808"/>
      <c r="AA21808"/>
    </row>
    <row r="21809" spans="24:27" x14ac:dyDescent="0.25">
      <c r="X21809"/>
      <c r="Y21809"/>
      <c r="Z21809"/>
      <c r="AA21809"/>
    </row>
    <row r="21810" spans="24:27" x14ac:dyDescent="0.25">
      <c r="X21810"/>
      <c r="Y21810"/>
      <c r="Z21810"/>
      <c r="AA21810"/>
    </row>
    <row r="21811" spans="24:27" x14ac:dyDescent="0.25">
      <c r="X21811"/>
      <c r="Y21811"/>
      <c r="Z21811"/>
      <c r="AA21811"/>
    </row>
    <row r="21812" spans="24:27" x14ac:dyDescent="0.25">
      <c r="X21812"/>
      <c r="Y21812"/>
      <c r="Z21812"/>
      <c r="AA21812"/>
    </row>
    <row r="21813" spans="24:27" x14ac:dyDescent="0.25">
      <c r="X21813"/>
      <c r="Y21813"/>
      <c r="Z21813"/>
      <c r="AA21813"/>
    </row>
    <row r="21814" spans="24:27" x14ac:dyDescent="0.25">
      <c r="X21814"/>
      <c r="Y21814"/>
      <c r="Z21814"/>
      <c r="AA21814"/>
    </row>
    <row r="21815" spans="24:27" x14ac:dyDescent="0.25">
      <c r="X21815"/>
      <c r="Y21815"/>
      <c r="Z21815"/>
      <c r="AA21815"/>
    </row>
    <row r="21816" spans="24:27" x14ac:dyDescent="0.25">
      <c r="X21816"/>
      <c r="Y21816"/>
      <c r="Z21816"/>
      <c r="AA21816"/>
    </row>
    <row r="21817" spans="24:27" x14ac:dyDescent="0.25">
      <c r="X21817"/>
      <c r="Y21817"/>
      <c r="Z21817"/>
      <c r="AA21817"/>
    </row>
    <row r="21818" spans="24:27" x14ac:dyDescent="0.25">
      <c r="X21818"/>
      <c r="Y21818"/>
      <c r="Z21818"/>
      <c r="AA21818"/>
    </row>
    <row r="21819" spans="24:27" x14ac:dyDescent="0.25">
      <c r="X21819"/>
      <c r="Y21819"/>
      <c r="Z21819"/>
      <c r="AA21819"/>
    </row>
    <row r="21820" spans="24:27" x14ac:dyDescent="0.25">
      <c r="X21820"/>
      <c r="Y21820"/>
      <c r="Z21820"/>
      <c r="AA21820"/>
    </row>
    <row r="21821" spans="24:27" x14ac:dyDescent="0.25">
      <c r="X21821"/>
      <c r="Y21821"/>
      <c r="Z21821"/>
      <c r="AA21821"/>
    </row>
    <row r="21822" spans="24:27" x14ac:dyDescent="0.25">
      <c r="X21822"/>
      <c r="Y21822"/>
      <c r="Z21822"/>
      <c r="AA21822"/>
    </row>
    <row r="21823" spans="24:27" x14ac:dyDescent="0.25">
      <c r="X21823"/>
      <c r="Y21823"/>
      <c r="Z21823"/>
      <c r="AA21823"/>
    </row>
    <row r="21824" spans="24:27" x14ac:dyDescent="0.25">
      <c r="X21824"/>
      <c r="Y21824"/>
      <c r="Z21824"/>
      <c r="AA21824"/>
    </row>
    <row r="21825" spans="24:27" x14ac:dyDescent="0.25">
      <c r="X21825"/>
      <c r="Y21825"/>
      <c r="Z21825"/>
      <c r="AA21825"/>
    </row>
    <row r="21826" spans="24:27" x14ac:dyDescent="0.25">
      <c r="X21826"/>
      <c r="Y21826"/>
      <c r="Z21826"/>
      <c r="AA21826"/>
    </row>
    <row r="21827" spans="24:27" x14ac:dyDescent="0.25">
      <c r="X21827"/>
      <c r="Y21827"/>
      <c r="Z21827"/>
      <c r="AA21827"/>
    </row>
    <row r="21828" spans="24:27" x14ac:dyDescent="0.25">
      <c r="X21828"/>
      <c r="Y21828"/>
      <c r="Z21828"/>
      <c r="AA21828"/>
    </row>
    <row r="21829" spans="24:27" x14ac:dyDescent="0.25">
      <c r="X21829"/>
      <c r="Y21829"/>
      <c r="Z21829"/>
      <c r="AA21829"/>
    </row>
    <row r="21830" spans="24:27" x14ac:dyDescent="0.25">
      <c r="X21830"/>
      <c r="Y21830"/>
      <c r="Z21830"/>
      <c r="AA21830"/>
    </row>
    <row r="21831" spans="24:27" x14ac:dyDescent="0.25">
      <c r="X21831"/>
      <c r="Y21831"/>
      <c r="Z21831"/>
      <c r="AA21831"/>
    </row>
    <row r="21832" spans="24:27" x14ac:dyDescent="0.25">
      <c r="X21832"/>
      <c r="Y21832"/>
      <c r="Z21832"/>
      <c r="AA21832"/>
    </row>
    <row r="21833" spans="24:27" x14ac:dyDescent="0.25">
      <c r="X21833"/>
      <c r="Y21833"/>
      <c r="Z21833"/>
      <c r="AA21833"/>
    </row>
    <row r="21834" spans="24:27" x14ac:dyDescent="0.25">
      <c r="X21834"/>
      <c r="Y21834"/>
      <c r="Z21834"/>
      <c r="AA21834"/>
    </row>
    <row r="21835" spans="24:27" x14ac:dyDescent="0.25">
      <c r="X21835"/>
      <c r="Y21835"/>
      <c r="Z21835"/>
      <c r="AA21835"/>
    </row>
    <row r="21836" spans="24:27" x14ac:dyDescent="0.25">
      <c r="X21836"/>
      <c r="Y21836"/>
      <c r="Z21836"/>
      <c r="AA21836"/>
    </row>
    <row r="21837" spans="24:27" x14ac:dyDescent="0.25">
      <c r="X21837"/>
      <c r="Y21837"/>
      <c r="Z21837"/>
      <c r="AA21837"/>
    </row>
    <row r="21838" spans="24:27" x14ac:dyDescent="0.25">
      <c r="X21838"/>
      <c r="Y21838"/>
      <c r="Z21838"/>
      <c r="AA21838"/>
    </row>
    <row r="21839" spans="24:27" x14ac:dyDescent="0.25">
      <c r="X21839"/>
      <c r="Y21839"/>
      <c r="Z21839"/>
      <c r="AA21839"/>
    </row>
    <row r="21840" spans="24:27" x14ac:dyDescent="0.25">
      <c r="X21840"/>
      <c r="Y21840"/>
      <c r="Z21840"/>
      <c r="AA21840"/>
    </row>
    <row r="21841" spans="24:27" x14ac:dyDescent="0.25">
      <c r="X21841"/>
      <c r="Y21841"/>
      <c r="Z21841"/>
      <c r="AA21841"/>
    </row>
    <row r="21842" spans="24:27" x14ac:dyDescent="0.25">
      <c r="X21842"/>
      <c r="Y21842"/>
      <c r="Z21842"/>
      <c r="AA21842"/>
    </row>
    <row r="21843" spans="24:27" x14ac:dyDescent="0.25">
      <c r="X21843"/>
      <c r="Y21843"/>
      <c r="Z21843"/>
      <c r="AA21843"/>
    </row>
    <row r="21844" spans="24:27" x14ac:dyDescent="0.25">
      <c r="X21844"/>
      <c r="Y21844"/>
      <c r="Z21844"/>
      <c r="AA21844"/>
    </row>
    <row r="21845" spans="24:27" x14ac:dyDescent="0.25">
      <c r="X21845"/>
      <c r="Y21845"/>
      <c r="Z21845"/>
      <c r="AA21845"/>
    </row>
    <row r="21846" spans="24:27" x14ac:dyDescent="0.25">
      <c r="X21846"/>
      <c r="Y21846"/>
      <c r="Z21846"/>
      <c r="AA21846"/>
    </row>
    <row r="21847" spans="24:27" x14ac:dyDescent="0.25">
      <c r="X21847"/>
      <c r="Y21847"/>
      <c r="Z21847"/>
      <c r="AA21847"/>
    </row>
    <row r="21848" spans="24:27" x14ac:dyDescent="0.25">
      <c r="X21848"/>
      <c r="Y21848"/>
      <c r="Z21848"/>
      <c r="AA21848"/>
    </row>
    <row r="21849" spans="24:27" x14ac:dyDescent="0.25">
      <c r="X21849"/>
      <c r="Y21849"/>
      <c r="Z21849"/>
      <c r="AA21849"/>
    </row>
    <row r="21850" spans="24:27" x14ac:dyDescent="0.25">
      <c r="X21850"/>
      <c r="Y21850"/>
      <c r="Z21850"/>
      <c r="AA21850"/>
    </row>
    <row r="21851" spans="24:27" x14ac:dyDescent="0.25">
      <c r="X21851"/>
      <c r="Y21851"/>
      <c r="Z21851"/>
      <c r="AA21851"/>
    </row>
    <row r="21852" spans="24:27" x14ac:dyDescent="0.25">
      <c r="X21852"/>
      <c r="Y21852"/>
      <c r="Z21852"/>
      <c r="AA21852"/>
    </row>
    <row r="21853" spans="24:27" x14ac:dyDescent="0.25">
      <c r="X21853"/>
      <c r="Y21853"/>
      <c r="Z21853"/>
      <c r="AA21853"/>
    </row>
    <row r="21854" spans="24:27" x14ac:dyDescent="0.25">
      <c r="X21854"/>
      <c r="Y21854"/>
      <c r="Z21854"/>
      <c r="AA21854"/>
    </row>
    <row r="21855" spans="24:27" x14ac:dyDescent="0.25">
      <c r="X21855"/>
      <c r="Y21855"/>
      <c r="Z21855"/>
      <c r="AA21855"/>
    </row>
    <row r="21856" spans="24:27" x14ac:dyDescent="0.25">
      <c r="X21856"/>
      <c r="Y21856"/>
      <c r="Z21856"/>
      <c r="AA21856"/>
    </row>
    <row r="21857" spans="24:27" x14ac:dyDescent="0.25">
      <c r="X21857"/>
      <c r="Y21857"/>
      <c r="Z21857"/>
      <c r="AA21857"/>
    </row>
    <row r="21858" spans="24:27" x14ac:dyDescent="0.25">
      <c r="X21858"/>
      <c r="Y21858"/>
      <c r="Z21858"/>
      <c r="AA21858"/>
    </row>
    <row r="21859" spans="24:27" x14ac:dyDescent="0.25">
      <c r="X21859"/>
      <c r="Y21859"/>
      <c r="Z21859"/>
      <c r="AA21859"/>
    </row>
    <row r="21860" spans="24:27" x14ac:dyDescent="0.25">
      <c r="X21860"/>
      <c r="Y21860"/>
      <c r="Z21860"/>
      <c r="AA21860"/>
    </row>
    <row r="21861" spans="24:27" x14ac:dyDescent="0.25">
      <c r="X21861"/>
      <c r="Y21861"/>
      <c r="Z21861"/>
      <c r="AA21861"/>
    </row>
    <row r="21862" spans="24:27" x14ac:dyDescent="0.25">
      <c r="X21862"/>
      <c r="Y21862"/>
      <c r="Z21862"/>
      <c r="AA21862"/>
    </row>
    <row r="21863" spans="24:27" x14ac:dyDescent="0.25">
      <c r="X21863"/>
      <c r="Y21863"/>
      <c r="Z21863"/>
      <c r="AA21863"/>
    </row>
    <row r="21864" spans="24:27" x14ac:dyDescent="0.25">
      <c r="X21864"/>
      <c r="Y21864"/>
      <c r="Z21864"/>
      <c r="AA21864"/>
    </row>
    <row r="21865" spans="24:27" x14ac:dyDescent="0.25">
      <c r="X21865"/>
      <c r="Y21865"/>
      <c r="Z21865"/>
      <c r="AA21865"/>
    </row>
    <row r="21866" spans="24:27" x14ac:dyDescent="0.25">
      <c r="X21866"/>
      <c r="Y21866"/>
      <c r="Z21866"/>
      <c r="AA21866"/>
    </row>
    <row r="21867" spans="24:27" x14ac:dyDescent="0.25">
      <c r="X21867"/>
      <c r="Y21867"/>
      <c r="Z21867"/>
      <c r="AA21867"/>
    </row>
    <row r="21868" spans="24:27" x14ac:dyDescent="0.25">
      <c r="X21868"/>
      <c r="Y21868"/>
      <c r="Z21868"/>
      <c r="AA21868"/>
    </row>
    <row r="21869" spans="24:27" x14ac:dyDescent="0.25">
      <c r="X21869"/>
      <c r="Y21869"/>
      <c r="Z21869"/>
      <c r="AA21869"/>
    </row>
    <row r="21870" spans="24:27" x14ac:dyDescent="0.25">
      <c r="X21870"/>
      <c r="Y21870"/>
      <c r="Z21870"/>
      <c r="AA21870"/>
    </row>
    <row r="21871" spans="24:27" x14ac:dyDescent="0.25">
      <c r="X21871"/>
      <c r="Y21871"/>
      <c r="Z21871"/>
      <c r="AA21871"/>
    </row>
    <row r="21872" spans="24:27" x14ac:dyDescent="0.25">
      <c r="X21872"/>
      <c r="Y21872"/>
      <c r="Z21872"/>
      <c r="AA21872"/>
    </row>
    <row r="21873" spans="24:27" x14ac:dyDescent="0.25">
      <c r="X21873"/>
      <c r="Y21873"/>
      <c r="Z21873"/>
      <c r="AA21873"/>
    </row>
    <row r="21874" spans="24:27" x14ac:dyDescent="0.25">
      <c r="X21874"/>
      <c r="Y21874"/>
      <c r="Z21874"/>
      <c r="AA21874"/>
    </row>
    <row r="21875" spans="24:27" x14ac:dyDescent="0.25">
      <c r="X21875"/>
      <c r="Y21875"/>
      <c r="Z21875"/>
      <c r="AA21875"/>
    </row>
    <row r="21876" spans="24:27" x14ac:dyDescent="0.25">
      <c r="X21876"/>
      <c r="Y21876"/>
      <c r="Z21876"/>
      <c r="AA21876"/>
    </row>
    <row r="21877" spans="24:27" x14ac:dyDescent="0.25">
      <c r="X21877"/>
      <c r="Y21877"/>
      <c r="Z21877"/>
      <c r="AA21877"/>
    </row>
    <row r="21878" spans="24:27" x14ac:dyDescent="0.25">
      <c r="X21878"/>
      <c r="Y21878"/>
      <c r="Z21878"/>
      <c r="AA21878"/>
    </row>
    <row r="21879" spans="24:27" x14ac:dyDescent="0.25">
      <c r="X21879"/>
      <c r="Y21879"/>
      <c r="Z21879"/>
      <c r="AA21879"/>
    </row>
    <row r="21880" spans="24:27" x14ac:dyDescent="0.25">
      <c r="X21880"/>
      <c r="Y21880"/>
      <c r="Z21880"/>
      <c r="AA21880"/>
    </row>
    <row r="21881" spans="24:27" x14ac:dyDescent="0.25">
      <c r="X21881"/>
      <c r="Y21881"/>
      <c r="Z21881"/>
      <c r="AA21881"/>
    </row>
    <row r="21882" spans="24:27" x14ac:dyDescent="0.25">
      <c r="X21882"/>
      <c r="Y21882"/>
      <c r="Z21882"/>
      <c r="AA21882"/>
    </row>
    <row r="21883" spans="24:27" x14ac:dyDescent="0.25">
      <c r="X21883"/>
      <c r="Y21883"/>
      <c r="Z21883"/>
      <c r="AA21883"/>
    </row>
    <row r="21884" spans="24:27" x14ac:dyDescent="0.25">
      <c r="X21884"/>
      <c r="Y21884"/>
      <c r="Z21884"/>
      <c r="AA21884"/>
    </row>
    <row r="21885" spans="24:27" x14ac:dyDescent="0.25">
      <c r="X21885"/>
      <c r="Y21885"/>
      <c r="Z21885"/>
      <c r="AA21885"/>
    </row>
    <row r="21886" spans="24:27" x14ac:dyDescent="0.25">
      <c r="X21886"/>
      <c r="Y21886"/>
      <c r="Z21886"/>
      <c r="AA21886"/>
    </row>
    <row r="21887" spans="24:27" x14ac:dyDescent="0.25">
      <c r="X21887"/>
      <c r="Y21887"/>
      <c r="Z21887"/>
      <c r="AA21887"/>
    </row>
    <row r="21888" spans="24:27" x14ac:dyDescent="0.25">
      <c r="X21888"/>
      <c r="Y21888"/>
      <c r="Z21888"/>
      <c r="AA21888"/>
    </row>
    <row r="21889" spans="24:27" x14ac:dyDescent="0.25">
      <c r="X21889"/>
      <c r="Y21889"/>
      <c r="Z21889"/>
      <c r="AA21889"/>
    </row>
    <row r="21890" spans="24:27" x14ac:dyDescent="0.25">
      <c r="X21890"/>
      <c r="Y21890"/>
      <c r="Z21890"/>
      <c r="AA21890"/>
    </row>
    <row r="21891" spans="24:27" x14ac:dyDescent="0.25">
      <c r="X21891"/>
      <c r="Y21891"/>
      <c r="Z21891"/>
      <c r="AA21891"/>
    </row>
    <row r="21892" spans="24:27" x14ac:dyDescent="0.25">
      <c r="X21892"/>
      <c r="Y21892"/>
      <c r="Z21892"/>
      <c r="AA21892"/>
    </row>
    <row r="21893" spans="24:27" x14ac:dyDescent="0.25">
      <c r="X21893"/>
      <c r="Y21893"/>
      <c r="Z21893"/>
      <c r="AA21893"/>
    </row>
    <row r="21894" spans="24:27" x14ac:dyDescent="0.25">
      <c r="X21894"/>
      <c r="Y21894"/>
      <c r="Z21894"/>
      <c r="AA21894"/>
    </row>
    <row r="21895" spans="24:27" x14ac:dyDescent="0.25">
      <c r="X21895"/>
      <c r="Y21895"/>
      <c r="Z21895"/>
      <c r="AA21895"/>
    </row>
    <row r="21896" spans="24:27" x14ac:dyDescent="0.25">
      <c r="X21896"/>
      <c r="Y21896"/>
      <c r="Z21896"/>
      <c r="AA21896"/>
    </row>
    <row r="21897" spans="24:27" x14ac:dyDescent="0.25">
      <c r="X21897"/>
      <c r="Y21897"/>
      <c r="Z21897"/>
      <c r="AA21897"/>
    </row>
    <row r="21898" spans="24:27" x14ac:dyDescent="0.25">
      <c r="X21898"/>
      <c r="Y21898"/>
      <c r="Z21898"/>
      <c r="AA21898"/>
    </row>
    <row r="21899" spans="24:27" x14ac:dyDescent="0.25">
      <c r="X21899"/>
      <c r="Y21899"/>
      <c r="Z21899"/>
      <c r="AA21899"/>
    </row>
    <row r="21900" spans="24:27" x14ac:dyDescent="0.25">
      <c r="X21900"/>
      <c r="Y21900"/>
      <c r="Z21900"/>
      <c r="AA21900"/>
    </row>
    <row r="21901" spans="24:27" x14ac:dyDescent="0.25">
      <c r="X21901"/>
      <c r="Y21901"/>
      <c r="Z21901"/>
      <c r="AA21901"/>
    </row>
    <row r="21902" spans="24:27" x14ac:dyDescent="0.25">
      <c r="X21902"/>
      <c r="Y21902"/>
      <c r="Z21902"/>
      <c r="AA21902"/>
    </row>
    <row r="21903" spans="24:27" x14ac:dyDescent="0.25">
      <c r="X21903"/>
      <c r="Y21903"/>
      <c r="Z21903"/>
      <c r="AA21903"/>
    </row>
    <row r="21904" spans="24:27" x14ac:dyDescent="0.25">
      <c r="X21904"/>
      <c r="Y21904"/>
      <c r="Z21904"/>
      <c r="AA21904"/>
    </row>
    <row r="21905" spans="24:27" x14ac:dyDescent="0.25">
      <c r="X21905"/>
      <c r="Y21905"/>
      <c r="Z21905"/>
      <c r="AA21905"/>
    </row>
    <row r="21906" spans="24:27" x14ac:dyDescent="0.25">
      <c r="X21906"/>
      <c r="Y21906"/>
      <c r="Z21906"/>
      <c r="AA21906"/>
    </row>
    <row r="21907" spans="24:27" x14ac:dyDescent="0.25">
      <c r="X21907"/>
      <c r="Y21907"/>
      <c r="Z21907"/>
      <c r="AA21907"/>
    </row>
    <row r="21908" spans="24:27" x14ac:dyDescent="0.25">
      <c r="X21908"/>
      <c r="Y21908"/>
      <c r="Z21908"/>
      <c r="AA21908"/>
    </row>
    <row r="21909" spans="24:27" x14ac:dyDescent="0.25">
      <c r="X21909"/>
      <c r="Y21909"/>
      <c r="Z21909"/>
      <c r="AA21909"/>
    </row>
    <row r="21910" spans="24:27" x14ac:dyDescent="0.25">
      <c r="X21910"/>
      <c r="Y21910"/>
      <c r="Z21910"/>
      <c r="AA21910"/>
    </row>
    <row r="21911" spans="24:27" x14ac:dyDescent="0.25">
      <c r="X21911"/>
      <c r="Y21911"/>
      <c r="Z21911"/>
      <c r="AA21911"/>
    </row>
    <row r="21912" spans="24:27" x14ac:dyDescent="0.25">
      <c r="X21912"/>
      <c r="Y21912"/>
      <c r="Z21912"/>
      <c r="AA21912"/>
    </row>
    <row r="21913" spans="24:27" x14ac:dyDescent="0.25">
      <c r="X21913"/>
      <c r="Y21913"/>
      <c r="Z21913"/>
      <c r="AA21913"/>
    </row>
    <row r="21914" spans="24:27" x14ac:dyDescent="0.25">
      <c r="X21914"/>
      <c r="Y21914"/>
      <c r="Z21914"/>
      <c r="AA21914"/>
    </row>
    <row r="21915" spans="24:27" x14ac:dyDescent="0.25">
      <c r="X21915"/>
      <c r="Y21915"/>
      <c r="Z21915"/>
      <c r="AA21915"/>
    </row>
    <row r="21916" spans="24:27" x14ac:dyDescent="0.25">
      <c r="X21916"/>
      <c r="Y21916"/>
      <c r="Z21916"/>
      <c r="AA21916"/>
    </row>
    <row r="21917" spans="24:27" x14ac:dyDescent="0.25">
      <c r="X21917"/>
      <c r="Y21917"/>
      <c r="Z21917"/>
      <c r="AA21917"/>
    </row>
    <row r="21918" spans="24:27" x14ac:dyDescent="0.25">
      <c r="X21918"/>
      <c r="Y21918"/>
      <c r="Z21918"/>
      <c r="AA21918"/>
    </row>
    <row r="21919" spans="24:27" x14ac:dyDescent="0.25">
      <c r="X21919"/>
      <c r="Y21919"/>
      <c r="Z21919"/>
      <c r="AA21919"/>
    </row>
    <row r="21920" spans="24:27" x14ac:dyDescent="0.25">
      <c r="X21920"/>
      <c r="Y21920"/>
      <c r="Z21920"/>
      <c r="AA21920"/>
    </row>
    <row r="21921" spans="24:27" x14ac:dyDescent="0.25">
      <c r="X21921"/>
      <c r="Y21921"/>
      <c r="Z21921"/>
      <c r="AA21921"/>
    </row>
    <row r="21922" spans="24:27" x14ac:dyDescent="0.25">
      <c r="X21922"/>
      <c r="Y21922"/>
      <c r="Z21922"/>
      <c r="AA21922"/>
    </row>
    <row r="21923" spans="24:27" x14ac:dyDescent="0.25">
      <c r="X21923"/>
      <c r="Y21923"/>
      <c r="Z21923"/>
      <c r="AA21923"/>
    </row>
    <row r="21924" spans="24:27" x14ac:dyDescent="0.25">
      <c r="X21924"/>
      <c r="Y21924"/>
      <c r="Z21924"/>
      <c r="AA21924"/>
    </row>
    <row r="21925" spans="24:27" x14ac:dyDescent="0.25">
      <c r="X21925"/>
      <c r="Y21925"/>
      <c r="Z21925"/>
      <c r="AA21925"/>
    </row>
    <row r="21926" spans="24:27" x14ac:dyDescent="0.25">
      <c r="X21926"/>
      <c r="Y21926"/>
      <c r="Z21926"/>
      <c r="AA21926"/>
    </row>
    <row r="21927" spans="24:27" x14ac:dyDescent="0.25">
      <c r="X21927"/>
      <c r="Y21927"/>
      <c r="Z21927"/>
      <c r="AA21927"/>
    </row>
    <row r="21928" spans="24:27" x14ac:dyDescent="0.25">
      <c r="X21928"/>
      <c r="Y21928"/>
      <c r="Z21928"/>
      <c r="AA21928"/>
    </row>
    <row r="21929" spans="24:27" x14ac:dyDescent="0.25">
      <c r="X21929"/>
      <c r="Y21929"/>
      <c r="Z21929"/>
      <c r="AA21929"/>
    </row>
    <row r="21930" spans="24:27" x14ac:dyDescent="0.25">
      <c r="X21930"/>
      <c r="Y21930"/>
      <c r="Z21930"/>
      <c r="AA21930"/>
    </row>
    <row r="21931" spans="24:27" x14ac:dyDescent="0.25">
      <c r="X21931"/>
      <c r="Y21931"/>
      <c r="Z21931"/>
      <c r="AA21931"/>
    </row>
    <row r="21932" spans="24:27" x14ac:dyDescent="0.25">
      <c r="X21932"/>
      <c r="Y21932"/>
      <c r="Z21932"/>
      <c r="AA21932"/>
    </row>
    <row r="21933" spans="24:27" x14ac:dyDescent="0.25">
      <c r="X21933"/>
      <c r="Y21933"/>
      <c r="Z21933"/>
      <c r="AA21933"/>
    </row>
    <row r="21934" spans="24:27" x14ac:dyDescent="0.25">
      <c r="X21934"/>
      <c r="Y21934"/>
      <c r="Z21934"/>
      <c r="AA21934"/>
    </row>
    <row r="21935" spans="24:27" x14ac:dyDescent="0.25">
      <c r="X21935"/>
      <c r="Y21935"/>
      <c r="Z21935"/>
      <c r="AA21935"/>
    </row>
    <row r="21936" spans="24:27" x14ac:dyDescent="0.25">
      <c r="X21936"/>
      <c r="Y21936"/>
      <c r="Z21936"/>
      <c r="AA21936"/>
    </row>
    <row r="21937" spans="24:27" x14ac:dyDescent="0.25">
      <c r="X21937"/>
      <c r="Y21937"/>
      <c r="Z21937"/>
      <c r="AA21937"/>
    </row>
    <row r="21938" spans="24:27" x14ac:dyDescent="0.25">
      <c r="X21938"/>
      <c r="Y21938"/>
      <c r="Z21938"/>
      <c r="AA21938"/>
    </row>
    <row r="21939" spans="24:27" x14ac:dyDescent="0.25">
      <c r="X21939"/>
      <c r="Y21939"/>
      <c r="Z21939"/>
      <c r="AA21939"/>
    </row>
    <row r="21940" spans="24:27" x14ac:dyDescent="0.25">
      <c r="X21940"/>
      <c r="Y21940"/>
      <c r="Z21940"/>
      <c r="AA21940"/>
    </row>
    <row r="21941" spans="24:27" x14ac:dyDescent="0.25">
      <c r="X21941"/>
      <c r="Y21941"/>
      <c r="Z21941"/>
      <c r="AA21941"/>
    </row>
    <row r="21942" spans="24:27" x14ac:dyDescent="0.25">
      <c r="X21942"/>
      <c r="Y21942"/>
      <c r="Z21942"/>
      <c r="AA21942"/>
    </row>
    <row r="21943" spans="24:27" x14ac:dyDescent="0.25">
      <c r="X21943"/>
      <c r="Y21943"/>
      <c r="Z21943"/>
      <c r="AA21943"/>
    </row>
    <row r="21944" spans="24:27" x14ac:dyDescent="0.25">
      <c r="X21944"/>
      <c r="Y21944"/>
      <c r="Z21944"/>
      <c r="AA21944"/>
    </row>
    <row r="21945" spans="24:27" x14ac:dyDescent="0.25">
      <c r="X21945"/>
      <c r="Y21945"/>
      <c r="Z21945"/>
      <c r="AA21945"/>
    </row>
    <row r="21946" spans="24:27" x14ac:dyDescent="0.25">
      <c r="X21946"/>
      <c r="Y21946"/>
      <c r="Z21946"/>
      <c r="AA21946"/>
    </row>
    <row r="21947" spans="24:27" x14ac:dyDescent="0.25">
      <c r="X21947"/>
      <c r="Y21947"/>
      <c r="Z21947"/>
      <c r="AA21947"/>
    </row>
    <row r="21948" spans="24:27" x14ac:dyDescent="0.25">
      <c r="X21948"/>
      <c r="Y21948"/>
      <c r="Z21948"/>
      <c r="AA21948"/>
    </row>
    <row r="21949" spans="24:27" x14ac:dyDescent="0.25">
      <c r="X21949"/>
      <c r="Y21949"/>
      <c r="Z21949"/>
      <c r="AA21949"/>
    </row>
    <row r="21950" spans="24:27" x14ac:dyDescent="0.25">
      <c r="X21950"/>
      <c r="Y21950"/>
      <c r="Z21950"/>
      <c r="AA21950"/>
    </row>
    <row r="21951" spans="24:27" x14ac:dyDescent="0.25">
      <c r="X21951"/>
      <c r="Y21951"/>
      <c r="Z21951"/>
      <c r="AA21951"/>
    </row>
    <row r="21952" spans="24:27" x14ac:dyDescent="0.25">
      <c r="X21952"/>
      <c r="Y21952"/>
      <c r="Z21952"/>
      <c r="AA21952"/>
    </row>
    <row r="21953" spans="24:27" x14ac:dyDescent="0.25">
      <c r="X21953"/>
      <c r="Y21953"/>
      <c r="Z21953"/>
      <c r="AA21953"/>
    </row>
    <row r="21954" spans="24:27" x14ac:dyDescent="0.25">
      <c r="X21954"/>
      <c r="Y21954"/>
      <c r="Z21954"/>
      <c r="AA21954"/>
    </row>
    <row r="21955" spans="24:27" x14ac:dyDescent="0.25">
      <c r="X21955"/>
      <c r="Y21955"/>
      <c r="Z21955"/>
      <c r="AA21955"/>
    </row>
    <row r="21956" spans="24:27" x14ac:dyDescent="0.25">
      <c r="X21956"/>
      <c r="Y21956"/>
      <c r="Z21956"/>
      <c r="AA21956"/>
    </row>
    <row r="21957" spans="24:27" x14ac:dyDescent="0.25">
      <c r="X21957"/>
      <c r="Y21957"/>
      <c r="Z21957"/>
      <c r="AA21957"/>
    </row>
    <row r="21958" spans="24:27" x14ac:dyDescent="0.25">
      <c r="X21958"/>
      <c r="Y21958"/>
      <c r="Z21958"/>
      <c r="AA21958"/>
    </row>
    <row r="21959" spans="24:27" x14ac:dyDescent="0.25">
      <c r="X21959"/>
      <c r="Y21959"/>
      <c r="Z21959"/>
      <c r="AA21959"/>
    </row>
    <row r="21960" spans="24:27" x14ac:dyDescent="0.25">
      <c r="X21960"/>
      <c r="Y21960"/>
      <c r="Z21960"/>
      <c r="AA21960"/>
    </row>
    <row r="21961" spans="24:27" x14ac:dyDescent="0.25">
      <c r="X21961"/>
      <c r="Y21961"/>
      <c r="Z21961"/>
      <c r="AA21961"/>
    </row>
    <row r="21962" spans="24:27" x14ac:dyDescent="0.25">
      <c r="X21962"/>
      <c r="Y21962"/>
      <c r="Z21962"/>
      <c r="AA21962"/>
    </row>
    <row r="21963" spans="24:27" x14ac:dyDescent="0.25">
      <c r="X21963"/>
      <c r="Y21963"/>
      <c r="Z21963"/>
      <c r="AA21963"/>
    </row>
    <row r="21964" spans="24:27" x14ac:dyDescent="0.25">
      <c r="X21964"/>
      <c r="Y21964"/>
      <c r="Z21964"/>
      <c r="AA21964"/>
    </row>
    <row r="21965" spans="24:27" x14ac:dyDescent="0.25">
      <c r="X21965"/>
      <c r="Y21965"/>
      <c r="Z21965"/>
      <c r="AA21965"/>
    </row>
    <row r="21966" spans="24:27" x14ac:dyDescent="0.25">
      <c r="X21966"/>
      <c r="Y21966"/>
      <c r="Z21966"/>
      <c r="AA21966"/>
    </row>
    <row r="21967" spans="24:27" x14ac:dyDescent="0.25">
      <c r="X21967"/>
      <c r="Y21967"/>
      <c r="Z21967"/>
      <c r="AA21967"/>
    </row>
    <row r="21968" spans="24:27" x14ac:dyDescent="0.25">
      <c r="X21968"/>
      <c r="Y21968"/>
      <c r="Z21968"/>
      <c r="AA21968"/>
    </row>
    <row r="21969" spans="24:27" x14ac:dyDescent="0.25">
      <c r="X21969"/>
      <c r="Y21969"/>
      <c r="Z21969"/>
      <c r="AA21969"/>
    </row>
    <row r="21970" spans="24:27" x14ac:dyDescent="0.25">
      <c r="X21970"/>
      <c r="Y21970"/>
      <c r="Z21970"/>
      <c r="AA21970"/>
    </row>
    <row r="21971" spans="24:27" x14ac:dyDescent="0.25">
      <c r="X21971"/>
      <c r="Y21971"/>
      <c r="Z21971"/>
      <c r="AA21971"/>
    </row>
    <row r="21972" spans="24:27" x14ac:dyDescent="0.25">
      <c r="X21972"/>
      <c r="Y21972"/>
      <c r="Z21972"/>
      <c r="AA21972"/>
    </row>
    <row r="21973" spans="24:27" x14ac:dyDescent="0.25">
      <c r="X21973"/>
      <c r="Y21973"/>
      <c r="Z21973"/>
      <c r="AA21973"/>
    </row>
    <row r="21974" spans="24:27" x14ac:dyDescent="0.25">
      <c r="X21974"/>
      <c r="Y21974"/>
      <c r="Z21974"/>
      <c r="AA21974"/>
    </row>
    <row r="21975" spans="24:27" x14ac:dyDescent="0.25">
      <c r="X21975"/>
      <c r="Y21975"/>
      <c r="Z21975"/>
      <c r="AA21975"/>
    </row>
    <row r="21976" spans="24:27" x14ac:dyDescent="0.25">
      <c r="X21976"/>
      <c r="Y21976"/>
      <c r="Z21976"/>
      <c r="AA21976"/>
    </row>
    <row r="21977" spans="24:27" x14ac:dyDescent="0.25">
      <c r="X21977"/>
      <c r="Y21977"/>
      <c r="Z21977"/>
      <c r="AA21977"/>
    </row>
    <row r="21978" spans="24:27" x14ac:dyDescent="0.25">
      <c r="X21978"/>
      <c r="Y21978"/>
      <c r="Z21978"/>
      <c r="AA21978"/>
    </row>
    <row r="21979" spans="24:27" x14ac:dyDescent="0.25">
      <c r="X21979"/>
      <c r="Y21979"/>
      <c r="Z21979"/>
      <c r="AA21979"/>
    </row>
    <row r="21980" spans="24:27" x14ac:dyDescent="0.25">
      <c r="X21980"/>
      <c r="Y21980"/>
      <c r="Z21980"/>
      <c r="AA21980"/>
    </row>
    <row r="21981" spans="24:27" x14ac:dyDescent="0.25">
      <c r="X21981"/>
      <c r="Y21981"/>
      <c r="Z21981"/>
      <c r="AA21981"/>
    </row>
    <row r="21982" spans="24:27" x14ac:dyDescent="0.25">
      <c r="X21982"/>
      <c r="Y21982"/>
      <c r="Z21982"/>
      <c r="AA21982"/>
    </row>
    <row r="21983" spans="24:27" x14ac:dyDescent="0.25">
      <c r="X21983"/>
      <c r="Y21983"/>
      <c r="Z21983"/>
      <c r="AA21983"/>
    </row>
    <row r="21984" spans="24:27" x14ac:dyDescent="0.25">
      <c r="X21984"/>
      <c r="Y21984"/>
      <c r="Z21984"/>
      <c r="AA21984"/>
    </row>
    <row r="21985" spans="24:27" x14ac:dyDescent="0.25">
      <c r="X21985"/>
      <c r="Y21985"/>
      <c r="Z21985"/>
      <c r="AA21985"/>
    </row>
    <row r="21986" spans="24:27" x14ac:dyDescent="0.25">
      <c r="X21986"/>
      <c r="Y21986"/>
      <c r="Z21986"/>
      <c r="AA21986"/>
    </row>
    <row r="21987" spans="24:27" x14ac:dyDescent="0.25">
      <c r="X21987"/>
      <c r="Y21987"/>
      <c r="Z21987"/>
      <c r="AA21987"/>
    </row>
    <row r="21988" spans="24:27" x14ac:dyDescent="0.25">
      <c r="X21988"/>
      <c r="Y21988"/>
      <c r="Z21988"/>
      <c r="AA21988"/>
    </row>
    <row r="21989" spans="24:27" x14ac:dyDescent="0.25">
      <c r="X21989"/>
      <c r="Y21989"/>
      <c r="Z21989"/>
      <c r="AA21989"/>
    </row>
    <row r="21990" spans="24:27" x14ac:dyDescent="0.25">
      <c r="X21990"/>
      <c r="Y21990"/>
      <c r="Z21990"/>
      <c r="AA21990"/>
    </row>
    <row r="21991" spans="24:27" x14ac:dyDescent="0.25">
      <c r="X21991"/>
      <c r="Y21991"/>
      <c r="Z21991"/>
      <c r="AA21991"/>
    </row>
    <row r="21992" spans="24:27" x14ac:dyDescent="0.25">
      <c r="X21992"/>
      <c r="Y21992"/>
      <c r="Z21992"/>
      <c r="AA21992"/>
    </row>
    <row r="21993" spans="24:27" x14ac:dyDescent="0.25">
      <c r="X21993"/>
      <c r="Y21993"/>
      <c r="Z21993"/>
      <c r="AA21993"/>
    </row>
    <row r="21994" spans="24:27" x14ac:dyDescent="0.25">
      <c r="X21994"/>
      <c r="Y21994"/>
      <c r="Z21994"/>
      <c r="AA21994"/>
    </row>
    <row r="21995" spans="24:27" x14ac:dyDescent="0.25">
      <c r="X21995"/>
      <c r="Y21995"/>
      <c r="Z21995"/>
      <c r="AA21995"/>
    </row>
    <row r="21996" spans="24:27" x14ac:dyDescent="0.25">
      <c r="X21996"/>
      <c r="Y21996"/>
      <c r="Z21996"/>
      <c r="AA21996"/>
    </row>
    <row r="21997" spans="24:27" x14ac:dyDescent="0.25">
      <c r="X21997"/>
      <c r="Y21997"/>
      <c r="Z21997"/>
      <c r="AA21997"/>
    </row>
    <row r="21998" spans="24:27" x14ac:dyDescent="0.25">
      <c r="X21998"/>
      <c r="Y21998"/>
      <c r="Z21998"/>
      <c r="AA21998"/>
    </row>
    <row r="21999" spans="24:27" x14ac:dyDescent="0.25">
      <c r="X21999"/>
      <c r="Y21999"/>
      <c r="Z21999"/>
      <c r="AA21999"/>
    </row>
    <row r="22000" spans="24:27" x14ac:dyDescent="0.25">
      <c r="X22000"/>
      <c r="Y22000"/>
      <c r="Z22000"/>
      <c r="AA22000"/>
    </row>
    <row r="22001" spans="24:27" x14ac:dyDescent="0.25">
      <c r="X22001"/>
      <c r="Y22001"/>
      <c r="Z22001"/>
      <c r="AA22001"/>
    </row>
    <row r="22002" spans="24:27" x14ac:dyDescent="0.25">
      <c r="X22002"/>
      <c r="Y22002"/>
      <c r="Z22002"/>
      <c r="AA22002"/>
    </row>
    <row r="22003" spans="24:27" x14ac:dyDescent="0.25">
      <c r="X22003"/>
      <c r="Y22003"/>
      <c r="Z22003"/>
      <c r="AA22003"/>
    </row>
    <row r="22004" spans="24:27" x14ac:dyDescent="0.25">
      <c r="X22004"/>
      <c r="Y22004"/>
      <c r="Z22004"/>
      <c r="AA22004"/>
    </row>
    <row r="22005" spans="24:27" x14ac:dyDescent="0.25">
      <c r="X22005"/>
      <c r="Y22005"/>
      <c r="Z22005"/>
      <c r="AA22005"/>
    </row>
    <row r="22006" spans="24:27" x14ac:dyDescent="0.25">
      <c r="X22006"/>
      <c r="Y22006"/>
      <c r="Z22006"/>
      <c r="AA22006"/>
    </row>
    <row r="22007" spans="24:27" x14ac:dyDescent="0.25">
      <c r="X22007"/>
      <c r="Y22007"/>
      <c r="Z22007"/>
      <c r="AA22007"/>
    </row>
    <row r="22008" spans="24:27" x14ac:dyDescent="0.25">
      <c r="X22008"/>
      <c r="Y22008"/>
      <c r="Z22008"/>
      <c r="AA22008"/>
    </row>
    <row r="22009" spans="24:27" x14ac:dyDescent="0.25">
      <c r="X22009"/>
      <c r="Y22009"/>
      <c r="Z22009"/>
      <c r="AA22009"/>
    </row>
    <row r="22010" spans="24:27" x14ac:dyDescent="0.25">
      <c r="X22010"/>
      <c r="Y22010"/>
      <c r="Z22010"/>
      <c r="AA22010"/>
    </row>
    <row r="22011" spans="24:27" x14ac:dyDescent="0.25">
      <c r="X22011"/>
      <c r="Y22011"/>
      <c r="Z22011"/>
      <c r="AA22011"/>
    </row>
    <row r="22012" spans="24:27" x14ac:dyDescent="0.25">
      <c r="X22012"/>
      <c r="Y22012"/>
      <c r="Z22012"/>
      <c r="AA22012"/>
    </row>
    <row r="22013" spans="24:27" x14ac:dyDescent="0.25">
      <c r="X22013"/>
      <c r="Y22013"/>
      <c r="Z22013"/>
      <c r="AA22013"/>
    </row>
    <row r="22014" spans="24:27" x14ac:dyDescent="0.25">
      <c r="X22014"/>
      <c r="Y22014"/>
      <c r="Z22014"/>
      <c r="AA22014"/>
    </row>
    <row r="22015" spans="24:27" x14ac:dyDescent="0.25">
      <c r="X22015"/>
      <c r="Y22015"/>
      <c r="Z22015"/>
      <c r="AA22015"/>
    </row>
    <row r="22016" spans="24:27" x14ac:dyDescent="0.25">
      <c r="X22016"/>
      <c r="Y22016"/>
      <c r="Z22016"/>
      <c r="AA22016"/>
    </row>
    <row r="22017" spans="24:27" x14ac:dyDescent="0.25">
      <c r="X22017"/>
      <c r="Y22017"/>
      <c r="Z22017"/>
      <c r="AA22017"/>
    </row>
    <row r="22018" spans="24:27" x14ac:dyDescent="0.25">
      <c r="X22018"/>
      <c r="Y22018"/>
      <c r="Z22018"/>
      <c r="AA22018"/>
    </row>
    <row r="22019" spans="24:27" x14ac:dyDescent="0.25">
      <c r="X22019"/>
      <c r="Y22019"/>
      <c r="Z22019"/>
      <c r="AA22019"/>
    </row>
    <row r="22020" spans="24:27" x14ac:dyDescent="0.25">
      <c r="X22020"/>
      <c r="Y22020"/>
      <c r="Z22020"/>
      <c r="AA22020"/>
    </row>
    <row r="22021" spans="24:27" x14ac:dyDescent="0.25">
      <c r="X22021"/>
      <c r="Y22021"/>
      <c r="Z22021"/>
      <c r="AA22021"/>
    </row>
    <row r="22022" spans="24:27" x14ac:dyDescent="0.25">
      <c r="X22022"/>
      <c r="Y22022"/>
      <c r="Z22022"/>
      <c r="AA22022"/>
    </row>
    <row r="22023" spans="24:27" x14ac:dyDescent="0.25">
      <c r="X22023"/>
      <c r="Y22023"/>
      <c r="Z22023"/>
      <c r="AA22023"/>
    </row>
    <row r="22024" spans="24:27" x14ac:dyDescent="0.25">
      <c r="X22024"/>
      <c r="Y22024"/>
      <c r="Z22024"/>
      <c r="AA22024"/>
    </row>
    <row r="22025" spans="24:27" x14ac:dyDescent="0.25">
      <c r="X22025"/>
      <c r="Y22025"/>
      <c r="Z22025"/>
      <c r="AA22025"/>
    </row>
    <row r="22026" spans="24:27" x14ac:dyDescent="0.25">
      <c r="X22026"/>
      <c r="Y22026"/>
      <c r="Z22026"/>
      <c r="AA22026"/>
    </row>
    <row r="22027" spans="24:27" x14ac:dyDescent="0.25">
      <c r="X22027"/>
      <c r="Y22027"/>
      <c r="Z22027"/>
      <c r="AA22027"/>
    </row>
    <row r="22028" spans="24:27" x14ac:dyDescent="0.25">
      <c r="X22028"/>
      <c r="Y22028"/>
      <c r="Z22028"/>
      <c r="AA22028"/>
    </row>
    <row r="22029" spans="24:27" x14ac:dyDescent="0.25">
      <c r="X22029"/>
      <c r="Y22029"/>
      <c r="Z22029"/>
      <c r="AA22029"/>
    </row>
    <row r="22030" spans="24:27" x14ac:dyDescent="0.25">
      <c r="X22030"/>
      <c r="Y22030"/>
      <c r="Z22030"/>
      <c r="AA22030"/>
    </row>
    <row r="22031" spans="24:27" x14ac:dyDescent="0.25">
      <c r="X22031"/>
      <c r="Y22031"/>
      <c r="Z22031"/>
      <c r="AA22031"/>
    </row>
    <row r="22032" spans="24:27" x14ac:dyDescent="0.25">
      <c r="X22032"/>
      <c r="Y22032"/>
      <c r="Z22032"/>
      <c r="AA22032"/>
    </row>
    <row r="22033" spans="24:27" x14ac:dyDescent="0.25">
      <c r="X22033"/>
      <c r="Y22033"/>
      <c r="Z22033"/>
      <c r="AA22033"/>
    </row>
    <row r="22034" spans="24:27" x14ac:dyDescent="0.25">
      <c r="X22034"/>
      <c r="Y22034"/>
      <c r="Z22034"/>
      <c r="AA22034"/>
    </row>
    <row r="22035" spans="24:27" x14ac:dyDescent="0.25">
      <c r="X22035"/>
      <c r="Y22035"/>
      <c r="Z22035"/>
      <c r="AA22035"/>
    </row>
    <row r="22036" spans="24:27" x14ac:dyDescent="0.25">
      <c r="X22036"/>
      <c r="Y22036"/>
      <c r="Z22036"/>
      <c r="AA22036"/>
    </row>
    <row r="22037" spans="24:27" x14ac:dyDescent="0.25">
      <c r="X22037"/>
      <c r="Y22037"/>
      <c r="Z22037"/>
      <c r="AA22037"/>
    </row>
    <row r="22038" spans="24:27" x14ac:dyDescent="0.25">
      <c r="X22038"/>
      <c r="Y22038"/>
      <c r="Z22038"/>
      <c r="AA22038"/>
    </row>
    <row r="22039" spans="24:27" x14ac:dyDescent="0.25">
      <c r="X22039"/>
      <c r="Y22039"/>
      <c r="Z22039"/>
      <c r="AA22039"/>
    </row>
    <row r="22040" spans="24:27" x14ac:dyDescent="0.25">
      <c r="X22040"/>
      <c r="Y22040"/>
      <c r="Z22040"/>
      <c r="AA22040"/>
    </row>
    <row r="22041" spans="24:27" x14ac:dyDescent="0.25">
      <c r="X22041"/>
      <c r="Y22041"/>
      <c r="Z22041"/>
      <c r="AA22041"/>
    </row>
    <row r="22042" spans="24:27" x14ac:dyDescent="0.25">
      <c r="X22042"/>
      <c r="Y22042"/>
      <c r="Z22042"/>
      <c r="AA22042"/>
    </row>
    <row r="22043" spans="24:27" x14ac:dyDescent="0.25">
      <c r="X22043"/>
      <c r="Y22043"/>
      <c r="Z22043"/>
      <c r="AA22043"/>
    </row>
    <row r="22044" spans="24:27" x14ac:dyDescent="0.25">
      <c r="X22044"/>
      <c r="Y22044"/>
      <c r="Z22044"/>
      <c r="AA22044"/>
    </row>
    <row r="22045" spans="24:27" x14ac:dyDescent="0.25">
      <c r="X22045"/>
      <c r="Y22045"/>
      <c r="Z22045"/>
      <c r="AA22045"/>
    </row>
    <row r="22046" spans="24:27" x14ac:dyDescent="0.25">
      <c r="X22046"/>
      <c r="Y22046"/>
      <c r="Z22046"/>
      <c r="AA22046"/>
    </row>
    <row r="22047" spans="24:27" x14ac:dyDescent="0.25">
      <c r="X22047"/>
      <c r="Y22047"/>
      <c r="Z22047"/>
      <c r="AA22047"/>
    </row>
    <row r="22048" spans="24:27" x14ac:dyDescent="0.25">
      <c r="X22048"/>
      <c r="Y22048"/>
      <c r="Z22048"/>
      <c r="AA22048"/>
    </row>
    <row r="22049" spans="24:27" x14ac:dyDescent="0.25">
      <c r="X22049"/>
      <c r="Y22049"/>
      <c r="Z22049"/>
      <c r="AA22049"/>
    </row>
    <row r="22050" spans="24:27" x14ac:dyDescent="0.25">
      <c r="X22050"/>
      <c r="Y22050"/>
      <c r="Z22050"/>
      <c r="AA22050"/>
    </row>
    <row r="22051" spans="24:27" x14ac:dyDescent="0.25">
      <c r="X22051"/>
      <c r="Y22051"/>
      <c r="Z22051"/>
      <c r="AA22051"/>
    </row>
    <row r="22052" spans="24:27" x14ac:dyDescent="0.25">
      <c r="X22052"/>
      <c r="Y22052"/>
      <c r="Z22052"/>
      <c r="AA22052"/>
    </row>
    <row r="22053" spans="24:27" x14ac:dyDescent="0.25">
      <c r="X22053"/>
      <c r="Y22053"/>
      <c r="Z22053"/>
      <c r="AA22053"/>
    </row>
    <row r="22054" spans="24:27" x14ac:dyDescent="0.25">
      <c r="X22054"/>
      <c r="Y22054"/>
      <c r="Z22054"/>
      <c r="AA22054"/>
    </row>
    <row r="22055" spans="24:27" x14ac:dyDescent="0.25">
      <c r="X22055"/>
      <c r="Y22055"/>
      <c r="Z22055"/>
      <c r="AA22055"/>
    </row>
    <row r="22056" spans="24:27" x14ac:dyDescent="0.25">
      <c r="X22056"/>
      <c r="Y22056"/>
      <c r="Z22056"/>
      <c r="AA22056"/>
    </row>
    <row r="22057" spans="24:27" x14ac:dyDescent="0.25">
      <c r="X22057"/>
      <c r="Y22057"/>
      <c r="Z22057"/>
      <c r="AA22057"/>
    </row>
    <row r="22058" spans="24:27" x14ac:dyDescent="0.25">
      <c r="X22058"/>
      <c r="Y22058"/>
      <c r="Z22058"/>
      <c r="AA22058"/>
    </row>
    <row r="22059" spans="24:27" x14ac:dyDescent="0.25">
      <c r="X22059"/>
      <c r="Y22059"/>
      <c r="Z22059"/>
      <c r="AA22059"/>
    </row>
    <row r="22060" spans="24:27" x14ac:dyDescent="0.25">
      <c r="X22060"/>
      <c r="Y22060"/>
      <c r="Z22060"/>
      <c r="AA22060"/>
    </row>
    <row r="22061" spans="24:27" x14ac:dyDescent="0.25">
      <c r="X22061"/>
      <c r="Y22061"/>
      <c r="Z22061"/>
      <c r="AA22061"/>
    </row>
    <row r="22062" spans="24:27" x14ac:dyDescent="0.25">
      <c r="X22062"/>
      <c r="Y22062"/>
      <c r="Z22062"/>
      <c r="AA22062"/>
    </row>
    <row r="22063" spans="24:27" x14ac:dyDescent="0.25">
      <c r="X22063"/>
      <c r="Y22063"/>
      <c r="Z22063"/>
      <c r="AA22063"/>
    </row>
    <row r="22064" spans="24:27" x14ac:dyDescent="0.25">
      <c r="X22064"/>
      <c r="Y22064"/>
      <c r="Z22064"/>
      <c r="AA22064"/>
    </row>
    <row r="22065" spans="24:27" x14ac:dyDescent="0.25">
      <c r="X22065"/>
      <c r="Y22065"/>
      <c r="Z22065"/>
      <c r="AA22065"/>
    </row>
    <row r="22066" spans="24:27" x14ac:dyDescent="0.25">
      <c r="X22066"/>
      <c r="Y22066"/>
      <c r="Z22066"/>
      <c r="AA22066"/>
    </row>
    <row r="22067" spans="24:27" x14ac:dyDescent="0.25">
      <c r="X22067"/>
      <c r="Y22067"/>
      <c r="Z22067"/>
      <c r="AA22067"/>
    </row>
    <row r="22068" spans="24:27" x14ac:dyDescent="0.25">
      <c r="X22068"/>
      <c r="Y22068"/>
      <c r="Z22068"/>
      <c r="AA22068"/>
    </row>
    <row r="22069" spans="24:27" x14ac:dyDescent="0.25">
      <c r="X22069"/>
      <c r="Y22069"/>
      <c r="Z22069"/>
      <c r="AA22069"/>
    </row>
    <row r="22070" spans="24:27" x14ac:dyDescent="0.25">
      <c r="X22070"/>
      <c r="Y22070"/>
      <c r="Z22070"/>
      <c r="AA22070"/>
    </row>
    <row r="22071" spans="24:27" x14ac:dyDescent="0.25">
      <c r="X22071"/>
      <c r="Y22071"/>
      <c r="Z22071"/>
      <c r="AA22071"/>
    </row>
    <row r="22072" spans="24:27" x14ac:dyDescent="0.25">
      <c r="X22072"/>
      <c r="Y22072"/>
      <c r="Z22072"/>
      <c r="AA22072"/>
    </row>
    <row r="22073" spans="24:27" x14ac:dyDescent="0.25">
      <c r="X22073"/>
      <c r="Y22073"/>
      <c r="Z22073"/>
      <c r="AA22073"/>
    </row>
    <row r="22074" spans="24:27" x14ac:dyDescent="0.25">
      <c r="X22074"/>
      <c r="Y22074"/>
      <c r="Z22074"/>
      <c r="AA22074"/>
    </row>
    <row r="22075" spans="24:27" x14ac:dyDescent="0.25">
      <c r="X22075"/>
      <c r="Y22075"/>
      <c r="Z22075"/>
      <c r="AA22075"/>
    </row>
    <row r="22076" spans="24:27" x14ac:dyDescent="0.25">
      <c r="X22076"/>
      <c r="Y22076"/>
      <c r="Z22076"/>
      <c r="AA22076"/>
    </row>
    <row r="22077" spans="24:27" x14ac:dyDescent="0.25">
      <c r="X22077"/>
      <c r="Y22077"/>
      <c r="Z22077"/>
      <c r="AA22077"/>
    </row>
    <row r="22078" spans="24:27" x14ac:dyDescent="0.25">
      <c r="X22078"/>
      <c r="Y22078"/>
      <c r="Z22078"/>
      <c r="AA22078"/>
    </row>
    <row r="22079" spans="24:27" x14ac:dyDescent="0.25">
      <c r="X22079"/>
      <c r="Y22079"/>
      <c r="Z22079"/>
      <c r="AA22079"/>
    </row>
    <row r="22080" spans="24:27" x14ac:dyDescent="0.25">
      <c r="X22080"/>
      <c r="Y22080"/>
      <c r="Z22080"/>
      <c r="AA22080"/>
    </row>
    <row r="22081" spans="24:27" x14ac:dyDescent="0.25">
      <c r="X22081"/>
      <c r="Y22081"/>
      <c r="Z22081"/>
      <c r="AA22081"/>
    </row>
    <row r="22082" spans="24:27" x14ac:dyDescent="0.25">
      <c r="X22082"/>
      <c r="Y22082"/>
      <c r="Z22082"/>
      <c r="AA22082"/>
    </row>
    <row r="22083" spans="24:27" x14ac:dyDescent="0.25">
      <c r="X22083"/>
      <c r="Y22083"/>
      <c r="Z22083"/>
      <c r="AA22083"/>
    </row>
    <row r="22084" spans="24:27" x14ac:dyDescent="0.25">
      <c r="X22084"/>
      <c r="Y22084"/>
      <c r="Z22084"/>
      <c r="AA22084"/>
    </row>
    <row r="22085" spans="24:27" x14ac:dyDescent="0.25">
      <c r="X22085"/>
      <c r="Y22085"/>
      <c r="Z22085"/>
      <c r="AA22085"/>
    </row>
    <row r="22086" spans="24:27" x14ac:dyDescent="0.25">
      <c r="X22086"/>
      <c r="Y22086"/>
      <c r="Z22086"/>
      <c r="AA22086"/>
    </row>
    <row r="22087" spans="24:27" x14ac:dyDescent="0.25">
      <c r="X22087"/>
      <c r="Y22087"/>
      <c r="Z22087"/>
      <c r="AA22087"/>
    </row>
    <row r="22088" spans="24:27" x14ac:dyDescent="0.25">
      <c r="X22088"/>
      <c r="Y22088"/>
      <c r="Z22088"/>
      <c r="AA22088"/>
    </row>
    <row r="22089" spans="24:27" x14ac:dyDescent="0.25">
      <c r="X22089"/>
      <c r="Y22089"/>
      <c r="Z22089"/>
      <c r="AA22089"/>
    </row>
    <row r="22090" spans="24:27" x14ac:dyDescent="0.25">
      <c r="X22090"/>
      <c r="Y22090"/>
      <c r="Z22090"/>
      <c r="AA22090"/>
    </row>
    <row r="22091" spans="24:27" x14ac:dyDescent="0.25">
      <c r="X22091"/>
      <c r="Y22091"/>
      <c r="Z22091"/>
      <c r="AA22091"/>
    </row>
    <row r="22092" spans="24:27" x14ac:dyDescent="0.25">
      <c r="X22092"/>
      <c r="Y22092"/>
      <c r="Z22092"/>
      <c r="AA22092"/>
    </row>
    <row r="22093" spans="24:27" x14ac:dyDescent="0.25">
      <c r="X22093"/>
      <c r="Y22093"/>
      <c r="Z22093"/>
      <c r="AA22093"/>
    </row>
    <row r="22094" spans="24:27" x14ac:dyDescent="0.25">
      <c r="X22094"/>
      <c r="Y22094"/>
      <c r="Z22094"/>
      <c r="AA22094"/>
    </row>
    <row r="22095" spans="24:27" x14ac:dyDescent="0.25">
      <c r="X22095"/>
      <c r="Y22095"/>
      <c r="Z22095"/>
      <c r="AA22095"/>
    </row>
    <row r="22096" spans="24:27" x14ac:dyDescent="0.25">
      <c r="X22096"/>
      <c r="Y22096"/>
      <c r="Z22096"/>
      <c r="AA22096"/>
    </row>
    <row r="22097" spans="24:27" x14ac:dyDescent="0.25">
      <c r="X22097"/>
      <c r="Y22097"/>
      <c r="Z22097"/>
      <c r="AA22097"/>
    </row>
    <row r="22098" spans="24:27" x14ac:dyDescent="0.25">
      <c r="X22098"/>
      <c r="Y22098"/>
      <c r="Z22098"/>
      <c r="AA22098"/>
    </row>
    <row r="22099" spans="24:27" x14ac:dyDescent="0.25">
      <c r="X22099"/>
      <c r="Y22099"/>
      <c r="Z22099"/>
      <c r="AA22099"/>
    </row>
    <row r="22100" spans="24:27" x14ac:dyDescent="0.25">
      <c r="X22100"/>
      <c r="Y22100"/>
      <c r="Z22100"/>
      <c r="AA22100"/>
    </row>
    <row r="22101" spans="24:27" x14ac:dyDescent="0.25">
      <c r="X22101"/>
      <c r="Y22101"/>
      <c r="Z22101"/>
      <c r="AA22101"/>
    </row>
    <row r="22102" spans="24:27" x14ac:dyDescent="0.25">
      <c r="X22102"/>
      <c r="Y22102"/>
      <c r="Z22102"/>
      <c r="AA22102"/>
    </row>
    <row r="22103" spans="24:27" x14ac:dyDescent="0.25">
      <c r="X22103"/>
      <c r="Y22103"/>
      <c r="Z22103"/>
      <c r="AA22103"/>
    </row>
    <row r="22104" spans="24:27" x14ac:dyDescent="0.25">
      <c r="X22104"/>
      <c r="Y22104"/>
      <c r="Z22104"/>
      <c r="AA22104"/>
    </row>
    <row r="22105" spans="24:27" x14ac:dyDescent="0.25">
      <c r="X22105"/>
      <c r="Y22105"/>
      <c r="Z22105"/>
      <c r="AA22105"/>
    </row>
    <row r="22106" spans="24:27" x14ac:dyDescent="0.25">
      <c r="X22106"/>
      <c r="Y22106"/>
      <c r="Z22106"/>
      <c r="AA22106"/>
    </row>
    <row r="22107" spans="24:27" x14ac:dyDescent="0.25">
      <c r="X22107"/>
      <c r="Y22107"/>
      <c r="Z22107"/>
      <c r="AA22107"/>
    </row>
    <row r="22108" spans="24:27" x14ac:dyDescent="0.25">
      <c r="X22108"/>
      <c r="Y22108"/>
      <c r="Z22108"/>
      <c r="AA22108"/>
    </row>
    <row r="22109" spans="24:27" x14ac:dyDescent="0.25">
      <c r="X22109"/>
      <c r="Y22109"/>
      <c r="Z22109"/>
      <c r="AA22109"/>
    </row>
    <row r="22110" spans="24:27" x14ac:dyDescent="0.25">
      <c r="X22110"/>
      <c r="Y22110"/>
      <c r="Z22110"/>
      <c r="AA22110"/>
    </row>
    <row r="22111" spans="24:27" x14ac:dyDescent="0.25">
      <c r="X22111"/>
      <c r="Y22111"/>
      <c r="Z22111"/>
      <c r="AA22111"/>
    </row>
    <row r="22112" spans="24:27" x14ac:dyDescent="0.25">
      <c r="X22112"/>
      <c r="Y22112"/>
      <c r="Z22112"/>
      <c r="AA22112"/>
    </row>
    <row r="22113" spans="24:27" x14ac:dyDescent="0.25">
      <c r="X22113"/>
      <c r="Y22113"/>
      <c r="Z22113"/>
      <c r="AA22113"/>
    </row>
    <row r="22114" spans="24:27" x14ac:dyDescent="0.25">
      <c r="X22114"/>
      <c r="Y22114"/>
      <c r="Z22114"/>
      <c r="AA22114"/>
    </row>
    <row r="22115" spans="24:27" x14ac:dyDescent="0.25">
      <c r="X22115"/>
      <c r="Y22115"/>
      <c r="Z22115"/>
      <c r="AA22115"/>
    </row>
    <row r="22116" spans="24:27" x14ac:dyDescent="0.25">
      <c r="X22116"/>
      <c r="Y22116"/>
      <c r="Z22116"/>
      <c r="AA22116"/>
    </row>
    <row r="22117" spans="24:27" x14ac:dyDescent="0.25">
      <c r="X22117"/>
      <c r="Y22117"/>
      <c r="Z22117"/>
      <c r="AA22117"/>
    </row>
    <row r="22118" spans="24:27" x14ac:dyDescent="0.25">
      <c r="X22118"/>
      <c r="Y22118"/>
      <c r="Z22118"/>
      <c r="AA22118"/>
    </row>
    <row r="22119" spans="24:27" x14ac:dyDescent="0.25">
      <c r="X22119"/>
      <c r="Y22119"/>
      <c r="Z22119"/>
      <c r="AA22119"/>
    </row>
    <row r="22120" spans="24:27" x14ac:dyDescent="0.25">
      <c r="X22120"/>
      <c r="Y22120"/>
      <c r="Z22120"/>
      <c r="AA22120"/>
    </row>
    <row r="22121" spans="24:27" x14ac:dyDescent="0.25">
      <c r="X22121"/>
      <c r="Y22121"/>
      <c r="Z22121"/>
      <c r="AA22121"/>
    </row>
    <row r="22122" spans="24:27" x14ac:dyDescent="0.25">
      <c r="X22122"/>
      <c r="Y22122"/>
      <c r="Z22122"/>
      <c r="AA22122"/>
    </row>
    <row r="22123" spans="24:27" x14ac:dyDescent="0.25">
      <c r="X22123"/>
      <c r="Y22123"/>
      <c r="Z22123"/>
      <c r="AA22123"/>
    </row>
    <row r="22124" spans="24:27" x14ac:dyDescent="0.25">
      <c r="X22124"/>
      <c r="Y22124"/>
      <c r="Z22124"/>
      <c r="AA22124"/>
    </row>
    <row r="22125" spans="24:27" x14ac:dyDescent="0.25">
      <c r="X22125"/>
      <c r="Y22125"/>
      <c r="Z22125"/>
      <c r="AA22125"/>
    </row>
    <row r="22126" spans="24:27" x14ac:dyDescent="0.25">
      <c r="X22126"/>
      <c r="Y22126"/>
      <c r="Z22126"/>
      <c r="AA22126"/>
    </row>
    <row r="22127" spans="24:27" x14ac:dyDescent="0.25">
      <c r="X22127"/>
      <c r="Y22127"/>
      <c r="Z22127"/>
      <c r="AA22127"/>
    </row>
    <row r="22128" spans="24:27" x14ac:dyDescent="0.25">
      <c r="X22128"/>
      <c r="Y22128"/>
      <c r="Z22128"/>
      <c r="AA22128"/>
    </row>
    <row r="22129" spans="24:27" x14ac:dyDescent="0.25">
      <c r="X22129"/>
      <c r="Y22129"/>
      <c r="Z22129"/>
      <c r="AA22129"/>
    </row>
    <row r="22130" spans="24:27" x14ac:dyDescent="0.25">
      <c r="X22130"/>
      <c r="Y22130"/>
      <c r="Z22130"/>
      <c r="AA22130"/>
    </row>
    <row r="22131" spans="24:27" x14ac:dyDescent="0.25">
      <c r="X22131"/>
      <c r="Y22131"/>
      <c r="Z22131"/>
      <c r="AA22131"/>
    </row>
    <row r="22132" spans="24:27" x14ac:dyDescent="0.25">
      <c r="X22132"/>
      <c r="Y22132"/>
      <c r="Z22132"/>
      <c r="AA22132"/>
    </row>
    <row r="22133" spans="24:27" x14ac:dyDescent="0.25">
      <c r="X22133"/>
      <c r="Y22133"/>
      <c r="Z22133"/>
      <c r="AA22133"/>
    </row>
    <row r="22134" spans="24:27" x14ac:dyDescent="0.25">
      <c r="X22134"/>
      <c r="Y22134"/>
      <c r="Z22134"/>
      <c r="AA22134"/>
    </row>
    <row r="22135" spans="24:27" x14ac:dyDescent="0.25">
      <c r="X22135"/>
      <c r="Y22135"/>
      <c r="Z22135"/>
      <c r="AA22135"/>
    </row>
    <row r="22136" spans="24:27" x14ac:dyDescent="0.25">
      <c r="X22136"/>
      <c r="Y22136"/>
      <c r="Z22136"/>
      <c r="AA22136"/>
    </row>
    <row r="22137" spans="24:27" x14ac:dyDescent="0.25">
      <c r="X22137"/>
      <c r="Y22137"/>
      <c r="Z22137"/>
      <c r="AA22137"/>
    </row>
    <row r="22138" spans="24:27" x14ac:dyDescent="0.25">
      <c r="X22138"/>
      <c r="Y22138"/>
      <c r="Z22138"/>
      <c r="AA22138"/>
    </row>
    <row r="22139" spans="24:27" x14ac:dyDescent="0.25">
      <c r="X22139"/>
      <c r="Y22139"/>
      <c r="Z22139"/>
      <c r="AA22139"/>
    </row>
    <row r="22140" spans="24:27" x14ac:dyDescent="0.25">
      <c r="X22140"/>
      <c r="Y22140"/>
      <c r="Z22140"/>
      <c r="AA22140"/>
    </row>
    <row r="22141" spans="24:27" x14ac:dyDescent="0.25">
      <c r="X22141"/>
      <c r="Y22141"/>
      <c r="Z22141"/>
      <c r="AA22141"/>
    </row>
    <row r="22142" spans="24:27" x14ac:dyDescent="0.25">
      <c r="X22142"/>
      <c r="Y22142"/>
      <c r="Z22142"/>
      <c r="AA22142"/>
    </row>
    <row r="22143" spans="24:27" x14ac:dyDescent="0.25">
      <c r="X22143"/>
      <c r="Y22143"/>
      <c r="Z22143"/>
      <c r="AA22143"/>
    </row>
    <row r="22144" spans="24:27" x14ac:dyDescent="0.25">
      <c r="X22144"/>
      <c r="Y22144"/>
      <c r="Z22144"/>
      <c r="AA22144"/>
    </row>
    <row r="22145" spans="24:27" x14ac:dyDescent="0.25">
      <c r="X22145"/>
      <c r="Y22145"/>
      <c r="Z22145"/>
      <c r="AA22145"/>
    </row>
    <row r="22146" spans="24:27" x14ac:dyDescent="0.25">
      <c r="X22146"/>
      <c r="Y22146"/>
      <c r="Z22146"/>
      <c r="AA22146"/>
    </row>
    <row r="22147" spans="24:27" x14ac:dyDescent="0.25">
      <c r="X22147"/>
      <c r="Y22147"/>
      <c r="Z22147"/>
      <c r="AA22147"/>
    </row>
    <row r="22148" spans="24:27" x14ac:dyDescent="0.25">
      <c r="X22148"/>
      <c r="Y22148"/>
      <c r="Z22148"/>
      <c r="AA22148"/>
    </row>
    <row r="22149" spans="24:27" x14ac:dyDescent="0.25">
      <c r="X22149"/>
      <c r="Y22149"/>
      <c r="Z22149"/>
      <c r="AA22149"/>
    </row>
    <row r="22150" spans="24:27" x14ac:dyDescent="0.25">
      <c r="X22150"/>
      <c r="Y22150"/>
      <c r="Z22150"/>
      <c r="AA22150"/>
    </row>
    <row r="22151" spans="24:27" x14ac:dyDescent="0.25">
      <c r="X22151"/>
      <c r="Y22151"/>
      <c r="Z22151"/>
      <c r="AA22151"/>
    </row>
    <row r="22152" spans="24:27" x14ac:dyDescent="0.25">
      <c r="X22152"/>
      <c r="Y22152"/>
      <c r="Z22152"/>
      <c r="AA22152"/>
    </row>
    <row r="22153" spans="24:27" x14ac:dyDescent="0.25">
      <c r="X22153"/>
      <c r="Y22153"/>
      <c r="Z22153"/>
      <c r="AA22153"/>
    </row>
    <row r="22154" spans="24:27" x14ac:dyDescent="0.25">
      <c r="X22154"/>
      <c r="Y22154"/>
      <c r="Z22154"/>
      <c r="AA22154"/>
    </row>
    <row r="22155" spans="24:27" x14ac:dyDescent="0.25">
      <c r="X22155"/>
      <c r="Y22155"/>
      <c r="Z22155"/>
      <c r="AA22155"/>
    </row>
    <row r="22156" spans="24:27" x14ac:dyDescent="0.25">
      <c r="X22156"/>
      <c r="Y22156"/>
      <c r="Z22156"/>
      <c r="AA22156"/>
    </row>
    <row r="22157" spans="24:27" x14ac:dyDescent="0.25">
      <c r="X22157"/>
      <c r="Y22157"/>
      <c r="Z22157"/>
      <c r="AA22157"/>
    </row>
    <row r="22158" spans="24:27" x14ac:dyDescent="0.25">
      <c r="X22158"/>
      <c r="Y22158"/>
      <c r="Z22158"/>
      <c r="AA22158"/>
    </row>
    <row r="22159" spans="24:27" x14ac:dyDescent="0.25">
      <c r="X22159"/>
      <c r="Y22159"/>
      <c r="Z22159"/>
      <c r="AA22159"/>
    </row>
    <row r="22160" spans="24:27" x14ac:dyDescent="0.25">
      <c r="X22160"/>
      <c r="Y22160"/>
      <c r="Z22160"/>
      <c r="AA22160"/>
    </row>
    <row r="22161" spans="24:27" x14ac:dyDescent="0.25">
      <c r="X22161"/>
      <c r="Y22161"/>
      <c r="Z22161"/>
      <c r="AA22161"/>
    </row>
    <row r="22162" spans="24:27" x14ac:dyDescent="0.25">
      <c r="X22162"/>
      <c r="Y22162"/>
      <c r="Z22162"/>
      <c r="AA22162"/>
    </row>
    <row r="22163" spans="24:27" x14ac:dyDescent="0.25">
      <c r="X22163"/>
      <c r="Y22163"/>
      <c r="Z22163"/>
      <c r="AA22163"/>
    </row>
    <row r="22164" spans="24:27" x14ac:dyDescent="0.25">
      <c r="X22164"/>
      <c r="Y22164"/>
      <c r="Z22164"/>
      <c r="AA22164"/>
    </row>
    <row r="22165" spans="24:27" x14ac:dyDescent="0.25">
      <c r="X22165"/>
      <c r="Y22165"/>
      <c r="Z22165"/>
      <c r="AA22165"/>
    </row>
    <row r="22166" spans="24:27" x14ac:dyDescent="0.25">
      <c r="X22166"/>
      <c r="Y22166"/>
      <c r="Z22166"/>
      <c r="AA22166"/>
    </row>
    <row r="22167" spans="24:27" x14ac:dyDescent="0.25">
      <c r="X22167"/>
      <c r="Y22167"/>
      <c r="Z22167"/>
      <c r="AA22167"/>
    </row>
    <row r="22168" spans="24:27" x14ac:dyDescent="0.25">
      <c r="X22168"/>
      <c r="Y22168"/>
      <c r="Z22168"/>
      <c r="AA22168"/>
    </row>
    <row r="22169" spans="24:27" x14ac:dyDescent="0.25">
      <c r="X22169"/>
      <c r="Y22169"/>
      <c r="Z22169"/>
      <c r="AA22169"/>
    </row>
    <row r="22170" spans="24:27" x14ac:dyDescent="0.25">
      <c r="X22170"/>
      <c r="Y22170"/>
      <c r="Z22170"/>
      <c r="AA22170"/>
    </row>
    <row r="22171" spans="24:27" x14ac:dyDescent="0.25">
      <c r="X22171"/>
      <c r="Y22171"/>
      <c r="Z22171"/>
      <c r="AA22171"/>
    </row>
    <row r="22172" spans="24:27" x14ac:dyDescent="0.25">
      <c r="X22172"/>
      <c r="Y22172"/>
      <c r="Z22172"/>
      <c r="AA22172"/>
    </row>
    <row r="22173" spans="24:27" x14ac:dyDescent="0.25">
      <c r="X22173"/>
      <c r="Y22173"/>
      <c r="Z22173"/>
      <c r="AA22173"/>
    </row>
    <row r="22174" spans="24:27" x14ac:dyDescent="0.25">
      <c r="X22174"/>
      <c r="Y22174"/>
      <c r="Z22174"/>
      <c r="AA22174"/>
    </row>
    <row r="22175" spans="24:27" x14ac:dyDescent="0.25">
      <c r="X22175"/>
      <c r="Y22175"/>
      <c r="Z22175"/>
      <c r="AA22175"/>
    </row>
    <row r="22176" spans="24:27" x14ac:dyDescent="0.25">
      <c r="X22176"/>
      <c r="Y22176"/>
      <c r="Z22176"/>
      <c r="AA22176"/>
    </row>
    <row r="22177" spans="24:27" x14ac:dyDescent="0.25">
      <c r="X22177"/>
      <c r="Y22177"/>
      <c r="Z22177"/>
      <c r="AA22177"/>
    </row>
    <row r="22178" spans="24:27" x14ac:dyDescent="0.25">
      <c r="X22178"/>
      <c r="Y22178"/>
      <c r="Z22178"/>
      <c r="AA22178"/>
    </row>
    <row r="22179" spans="24:27" x14ac:dyDescent="0.25">
      <c r="X22179"/>
      <c r="Y22179"/>
      <c r="Z22179"/>
      <c r="AA22179"/>
    </row>
    <row r="22180" spans="24:27" x14ac:dyDescent="0.25">
      <c r="X22180"/>
      <c r="Y22180"/>
      <c r="Z22180"/>
      <c r="AA22180"/>
    </row>
    <row r="22181" spans="24:27" x14ac:dyDescent="0.25">
      <c r="X22181"/>
      <c r="Y22181"/>
      <c r="Z22181"/>
      <c r="AA22181"/>
    </row>
    <row r="22182" spans="24:27" x14ac:dyDescent="0.25">
      <c r="X22182"/>
      <c r="Y22182"/>
      <c r="Z22182"/>
      <c r="AA22182"/>
    </row>
    <row r="22183" spans="24:27" x14ac:dyDescent="0.25">
      <c r="X22183"/>
      <c r="Y22183"/>
      <c r="Z22183"/>
      <c r="AA22183"/>
    </row>
    <row r="22184" spans="24:27" x14ac:dyDescent="0.25">
      <c r="X22184"/>
      <c r="Y22184"/>
      <c r="Z22184"/>
      <c r="AA22184"/>
    </row>
    <row r="22185" spans="24:27" x14ac:dyDescent="0.25">
      <c r="X22185"/>
      <c r="Y22185"/>
      <c r="Z22185"/>
      <c r="AA22185"/>
    </row>
    <row r="22186" spans="24:27" x14ac:dyDescent="0.25">
      <c r="X22186"/>
      <c r="Y22186"/>
      <c r="Z22186"/>
      <c r="AA22186"/>
    </row>
    <row r="22187" spans="24:27" x14ac:dyDescent="0.25">
      <c r="X22187"/>
      <c r="Y22187"/>
      <c r="Z22187"/>
      <c r="AA22187"/>
    </row>
    <row r="22188" spans="24:27" x14ac:dyDescent="0.25">
      <c r="X22188"/>
      <c r="Y22188"/>
      <c r="Z22188"/>
      <c r="AA22188"/>
    </row>
    <row r="22189" spans="24:27" x14ac:dyDescent="0.25">
      <c r="X22189"/>
      <c r="Y22189"/>
      <c r="Z22189"/>
      <c r="AA22189"/>
    </row>
    <row r="22190" spans="24:27" x14ac:dyDescent="0.25">
      <c r="X22190"/>
      <c r="Y22190"/>
      <c r="Z22190"/>
      <c r="AA22190"/>
    </row>
    <row r="22191" spans="24:27" x14ac:dyDescent="0.25">
      <c r="X22191"/>
      <c r="Y22191"/>
      <c r="Z22191"/>
      <c r="AA22191"/>
    </row>
    <row r="22192" spans="24:27" x14ac:dyDescent="0.25">
      <c r="X22192"/>
      <c r="Y22192"/>
      <c r="Z22192"/>
      <c r="AA22192"/>
    </row>
    <row r="22193" spans="24:27" x14ac:dyDescent="0.25">
      <c r="X22193"/>
      <c r="Y22193"/>
      <c r="Z22193"/>
      <c r="AA22193"/>
    </row>
    <row r="22194" spans="24:27" x14ac:dyDescent="0.25">
      <c r="X22194"/>
      <c r="Y22194"/>
      <c r="Z22194"/>
      <c r="AA22194"/>
    </row>
    <row r="22195" spans="24:27" x14ac:dyDescent="0.25">
      <c r="X22195"/>
      <c r="Y22195"/>
      <c r="Z22195"/>
      <c r="AA22195"/>
    </row>
    <row r="22196" spans="24:27" x14ac:dyDescent="0.25">
      <c r="X22196"/>
      <c r="Y22196"/>
      <c r="Z22196"/>
      <c r="AA22196"/>
    </row>
    <row r="22197" spans="24:27" x14ac:dyDescent="0.25">
      <c r="X22197"/>
      <c r="Y22197"/>
      <c r="Z22197"/>
      <c r="AA22197"/>
    </row>
    <row r="22198" spans="24:27" x14ac:dyDescent="0.25">
      <c r="X22198"/>
      <c r="Y22198"/>
      <c r="Z22198"/>
      <c r="AA22198"/>
    </row>
    <row r="22199" spans="24:27" x14ac:dyDescent="0.25">
      <c r="X22199"/>
      <c r="Y22199"/>
      <c r="Z22199"/>
      <c r="AA22199"/>
    </row>
    <row r="22200" spans="24:27" x14ac:dyDescent="0.25">
      <c r="X22200"/>
      <c r="Y22200"/>
      <c r="Z22200"/>
      <c r="AA22200"/>
    </row>
    <row r="22201" spans="24:27" x14ac:dyDescent="0.25">
      <c r="X22201"/>
      <c r="Y22201"/>
      <c r="Z22201"/>
      <c r="AA22201"/>
    </row>
    <row r="22202" spans="24:27" x14ac:dyDescent="0.25">
      <c r="X22202"/>
      <c r="Y22202"/>
      <c r="Z22202"/>
      <c r="AA22202"/>
    </row>
    <row r="22203" spans="24:27" x14ac:dyDescent="0.25">
      <c r="X22203"/>
      <c r="Y22203"/>
      <c r="Z22203"/>
      <c r="AA22203"/>
    </row>
    <row r="22204" spans="24:27" x14ac:dyDescent="0.25">
      <c r="X22204"/>
      <c r="Y22204"/>
      <c r="Z22204"/>
      <c r="AA22204"/>
    </row>
    <row r="22205" spans="24:27" x14ac:dyDescent="0.25">
      <c r="X22205"/>
      <c r="Y22205"/>
      <c r="Z22205"/>
      <c r="AA22205"/>
    </row>
    <row r="22206" spans="24:27" x14ac:dyDescent="0.25">
      <c r="X22206"/>
      <c r="Y22206"/>
      <c r="Z22206"/>
      <c r="AA22206"/>
    </row>
    <row r="22207" spans="24:27" x14ac:dyDescent="0.25">
      <c r="X22207"/>
      <c r="Y22207"/>
      <c r="Z22207"/>
      <c r="AA22207"/>
    </row>
    <row r="22208" spans="24:27" x14ac:dyDescent="0.25">
      <c r="X22208"/>
      <c r="Y22208"/>
      <c r="Z22208"/>
      <c r="AA22208"/>
    </row>
    <row r="22209" spans="24:27" x14ac:dyDescent="0.25">
      <c r="X22209"/>
      <c r="Y22209"/>
      <c r="Z22209"/>
      <c r="AA22209"/>
    </row>
    <row r="22210" spans="24:27" x14ac:dyDescent="0.25">
      <c r="X22210"/>
      <c r="Y22210"/>
      <c r="Z22210"/>
      <c r="AA22210"/>
    </row>
    <row r="22211" spans="24:27" x14ac:dyDescent="0.25">
      <c r="X22211"/>
      <c r="Y22211"/>
      <c r="Z22211"/>
      <c r="AA22211"/>
    </row>
    <row r="22212" spans="24:27" x14ac:dyDescent="0.25">
      <c r="X22212"/>
      <c r="Y22212"/>
      <c r="Z22212"/>
      <c r="AA22212"/>
    </row>
    <row r="22213" spans="24:27" x14ac:dyDescent="0.25">
      <c r="X22213"/>
      <c r="Y22213"/>
      <c r="Z22213"/>
      <c r="AA22213"/>
    </row>
    <row r="22214" spans="24:27" x14ac:dyDescent="0.25">
      <c r="X22214"/>
      <c r="Y22214"/>
      <c r="Z22214"/>
      <c r="AA22214"/>
    </row>
    <row r="22215" spans="24:27" x14ac:dyDescent="0.25">
      <c r="X22215"/>
      <c r="Y22215"/>
      <c r="Z22215"/>
      <c r="AA22215"/>
    </row>
    <row r="22216" spans="24:27" x14ac:dyDescent="0.25">
      <c r="X22216"/>
      <c r="Y22216"/>
      <c r="Z22216"/>
      <c r="AA22216"/>
    </row>
    <row r="22217" spans="24:27" x14ac:dyDescent="0.25">
      <c r="X22217"/>
      <c r="Y22217"/>
      <c r="Z22217"/>
      <c r="AA22217"/>
    </row>
    <row r="22218" spans="24:27" x14ac:dyDescent="0.25">
      <c r="X22218"/>
      <c r="Y22218"/>
      <c r="Z22218"/>
      <c r="AA22218"/>
    </row>
    <row r="22219" spans="24:27" x14ac:dyDescent="0.25">
      <c r="X22219"/>
      <c r="Y22219"/>
      <c r="Z22219"/>
      <c r="AA22219"/>
    </row>
    <row r="22220" spans="24:27" x14ac:dyDescent="0.25">
      <c r="X22220"/>
      <c r="Y22220"/>
      <c r="Z22220"/>
      <c r="AA22220"/>
    </row>
    <row r="22221" spans="24:27" x14ac:dyDescent="0.25">
      <c r="X22221"/>
      <c r="Y22221"/>
      <c r="Z22221"/>
      <c r="AA22221"/>
    </row>
    <row r="22222" spans="24:27" x14ac:dyDescent="0.25">
      <c r="X22222"/>
      <c r="Y22222"/>
      <c r="Z22222"/>
      <c r="AA22222"/>
    </row>
    <row r="22223" spans="24:27" x14ac:dyDescent="0.25">
      <c r="X22223"/>
      <c r="Y22223"/>
      <c r="Z22223"/>
      <c r="AA22223"/>
    </row>
    <row r="22224" spans="24:27" x14ac:dyDescent="0.25">
      <c r="X22224"/>
      <c r="Y22224"/>
      <c r="Z22224"/>
      <c r="AA22224"/>
    </row>
    <row r="22225" spans="24:27" x14ac:dyDescent="0.25">
      <c r="X22225"/>
      <c r="Y22225"/>
      <c r="Z22225"/>
      <c r="AA22225"/>
    </row>
    <row r="22226" spans="24:27" x14ac:dyDescent="0.25">
      <c r="X22226"/>
      <c r="Y22226"/>
      <c r="Z22226"/>
      <c r="AA22226"/>
    </row>
    <row r="22227" spans="24:27" x14ac:dyDescent="0.25">
      <c r="X22227"/>
      <c r="Y22227"/>
      <c r="Z22227"/>
      <c r="AA22227"/>
    </row>
    <row r="22228" spans="24:27" x14ac:dyDescent="0.25">
      <c r="X22228"/>
      <c r="Y22228"/>
      <c r="Z22228"/>
      <c r="AA22228"/>
    </row>
    <row r="22229" spans="24:27" x14ac:dyDescent="0.25">
      <c r="X22229"/>
      <c r="Y22229"/>
      <c r="Z22229"/>
      <c r="AA22229"/>
    </row>
    <row r="22230" spans="24:27" x14ac:dyDescent="0.25">
      <c r="X22230"/>
      <c r="Y22230"/>
      <c r="Z22230"/>
      <c r="AA22230"/>
    </row>
    <row r="22231" spans="24:27" x14ac:dyDescent="0.25">
      <c r="X22231"/>
      <c r="Y22231"/>
      <c r="Z22231"/>
      <c r="AA22231"/>
    </row>
    <row r="22232" spans="24:27" x14ac:dyDescent="0.25">
      <c r="X22232"/>
      <c r="Y22232"/>
      <c r="Z22232"/>
      <c r="AA22232"/>
    </row>
    <row r="22233" spans="24:27" x14ac:dyDescent="0.25">
      <c r="X22233"/>
      <c r="Y22233"/>
      <c r="Z22233"/>
      <c r="AA22233"/>
    </row>
    <row r="22234" spans="24:27" x14ac:dyDescent="0.25">
      <c r="X22234"/>
      <c r="Y22234"/>
      <c r="Z22234"/>
      <c r="AA22234"/>
    </row>
    <row r="22235" spans="24:27" x14ac:dyDescent="0.25">
      <c r="X22235"/>
      <c r="Y22235"/>
      <c r="Z22235"/>
      <c r="AA22235"/>
    </row>
    <row r="22236" spans="24:27" x14ac:dyDescent="0.25">
      <c r="X22236"/>
      <c r="Y22236"/>
      <c r="Z22236"/>
      <c r="AA22236"/>
    </row>
    <row r="22237" spans="24:27" x14ac:dyDescent="0.25">
      <c r="X22237"/>
      <c r="Y22237"/>
      <c r="Z22237"/>
      <c r="AA22237"/>
    </row>
    <row r="22238" spans="24:27" x14ac:dyDescent="0.25">
      <c r="X22238"/>
      <c r="Y22238"/>
      <c r="Z22238"/>
      <c r="AA22238"/>
    </row>
    <row r="22239" spans="24:27" x14ac:dyDescent="0.25">
      <c r="X22239"/>
      <c r="Y22239"/>
      <c r="Z22239"/>
      <c r="AA22239"/>
    </row>
    <row r="22240" spans="24:27" x14ac:dyDescent="0.25">
      <c r="X22240"/>
      <c r="Y22240"/>
      <c r="Z22240"/>
      <c r="AA22240"/>
    </row>
    <row r="22241" spans="24:27" x14ac:dyDescent="0.25">
      <c r="X22241"/>
      <c r="Y22241"/>
      <c r="Z22241"/>
      <c r="AA22241"/>
    </row>
    <row r="22242" spans="24:27" x14ac:dyDescent="0.25">
      <c r="X22242"/>
      <c r="Y22242"/>
      <c r="Z22242"/>
      <c r="AA22242"/>
    </row>
    <row r="22243" spans="24:27" x14ac:dyDescent="0.25">
      <c r="X22243"/>
      <c r="Y22243"/>
      <c r="Z22243"/>
      <c r="AA22243"/>
    </row>
    <row r="22244" spans="24:27" x14ac:dyDescent="0.25">
      <c r="X22244"/>
      <c r="Y22244"/>
      <c r="Z22244"/>
      <c r="AA22244"/>
    </row>
    <row r="22245" spans="24:27" x14ac:dyDescent="0.25">
      <c r="X22245"/>
      <c r="Y22245"/>
      <c r="Z22245"/>
      <c r="AA22245"/>
    </row>
    <row r="22246" spans="24:27" x14ac:dyDescent="0.25">
      <c r="X22246"/>
      <c r="Y22246"/>
      <c r="Z22246"/>
      <c r="AA22246"/>
    </row>
    <row r="22247" spans="24:27" x14ac:dyDescent="0.25">
      <c r="X22247"/>
      <c r="Y22247"/>
      <c r="Z22247"/>
      <c r="AA22247"/>
    </row>
    <row r="22248" spans="24:27" x14ac:dyDescent="0.25">
      <c r="X22248"/>
      <c r="Y22248"/>
      <c r="Z22248"/>
      <c r="AA22248"/>
    </row>
    <row r="22249" spans="24:27" x14ac:dyDescent="0.25">
      <c r="X22249"/>
      <c r="Y22249"/>
      <c r="Z22249"/>
      <c r="AA22249"/>
    </row>
    <row r="22250" spans="24:27" x14ac:dyDescent="0.25">
      <c r="X22250"/>
      <c r="Y22250"/>
      <c r="Z22250"/>
      <c r="AA22250"/>
    </row>
    <row r="22251" spans="24:27" x14ac:dyDescent="0.25">
      <c r="X22251"/>
      <c r="Y22251"/>
      <c r="Z22251"/>
      <c r="AA22251"/>
    </row>
    <row r="22252" spans="24:27" x14ac:dyDescent="0.25">
      <c r="X22252"/>
      <c r="Y22252"/>
      <c r="Z22252"/>
      <c r="AA22252"/>
    </row>
    <row r="22253" spans="24:27" x14ac:dyDescent="0.25">
      <c r="X22253"/>
      <c r="Y22253"/>
      <c r="Z22253"/>
      <c r="AA22253"/>
    </row>
    <row r="22254" spans="24:27" x14ac:dyDescent="0.25">
      <c r="X22254"/>
      <c r="Y22254"/>
      <c r="Z22254"/>
      <c r="AA22254"/>
    </row>
    <row r="22255" spans="24:27" x14ac:dyDescent="0.25">
      <c r="X22255"/>
      <c r="Y22255"/>
      <c r="Z22255"/>
      <c r="AA22255"/>
    </row>
    <row r="22256" spans="24:27" x14ac:dyDescent="0.25">
      <c r="X22256"/>
      <c r="Y22256"/>
      <c r="Z22256"/>
      <c r="AA22256"/>
    </row>
    <row r="22257" spans="24:27" x14ac:dyDescent="0.25">
      <c r="X22257"/>
      <c r="Y22257"/>
      <c r="Z22257"/>
      <c r="AA22257"/>
    </row>
    <row r="22258" spans="24:27" x14ac:dyDescent="0.25">
      <c r="X22258"/>
      <c r="Y22258"/>
      <c r="Z22258"/>
      <c r="AA22258"/>
    </row>
    <row r="22259" spans="24:27" x14ac:dyDescent="0.25">
      <c r="X22259"/>
      <c r="Y22259"/>
      <c r="Z22259"/>
      <c r="AA22259"/>
    </row>
    <row r="22260" spans="24:27" x14ac:dyDescent="0.25">
      <c r="X22260"/>
      <c r="Y22260"/>
      <c r="Z22260"/>
      <c r="AA22260"/>
    </row>
    <row r="22261" spans="24:27" x14ac:dyDescent="0.25">
      <c r="X22261"/>
      <c r="Y22261"/>
      <c r="Z22261"/>
      <c r="AA22261"/>
    </row>
    <row r="22262" spans="24:27" x14ac:dyDescent="0.25">
      <c r="X22262"/>
      <c r="Y22262"/>
      <c r="Z22262"/>
      <c r="AA22262"/>
    </row>
    <row r="22263" spans="24:27" x14ac:dyDescent="0.25">
      <c r="X22263"/>
      <c r="Y22263"/>
      <c r="Z22263"/>
      <c r="AA22263"/>
    </row>
    <row r="22264" spans="24:27" x14ac:dyDescent="0.25">
      <c r="X22264"/>
      <c r="Y22264"/>
      <c r="Z22264"/>
      <c r="AA22264"/>
    </row>
    <row r="22265" spans="24:27" x14ac:dyDescent="0.25">
      <c r="X22265"/>
      <c r="Y22265"/>
      <c r="Z22265"/>
      <c r="AA22265"/>
    </row>
    <row r="22266" spans="24:27" x14ac:dyDescent="0.25">
      <c r="X22266"/>
      <c r="Y22266"/>
      <c r="Z22266"/>
      <c r="AA22266"/>
    </row>
    <row r="22267" spans="24:27" x14ac:dyDescent="0.25">
      <c r="X22267"/>
      <c r="Y22267"/>
      <c r="Z22267"/>
      <c r="AA22267"/>
    </row>
    <row r="22268" spans="24:27" x14ac:dyDescent="0.25">
      <c r="X22268"/>
      <c r="Y22268"/>
      <c r="Z22268"/>
      <c r="AA22268"/>
    </row>
    <row r="22269" spans="24:27" x14ac:dyDescent="0.25">
      <c r="X22269"/>
      <c r="Y22269"/>
      <c r="Z22269"/>
      <c r="AA22269"/>
    </row>
    <row r="22270" spans="24:27" x14ac:dyDescent="0.25">
      <c r="X22270"/>
      <c r="Y22270"/>
      <c r="Z22270"/>
      <c r="AA22270"/>
    </row>
    <row r="22271" spans="24:27" x14ac:dyDescent="0.25">
      <c r="X22271"/>
      <c r="Y22271"/>
      <c r="Z22271"/>
      <c r="AA22271"/>
    </row>
    <row r="22272" spans="24:27" x14ac:dyDescent="0.25">
      <c r="X22272"/>
      <c r="Y22272"/>
      <c r="Z22272"/>
      <c r="AA22272"/>
    </row>
    <row r="22273" spans="24:27" x14ac:dyDescent="0.25">
      <c r="X22273"/>
      <c r="Y22273"/>
      <c r="Z22273"/>
      <c r="AA22273"/>
    </row>
    <row r="22274" spans="24:27" x14ac:dyDescent="0.25">
      <c r="X22274"/>
      <c r="Y22274"/>
      <c r="Z22274"/>
      <c r="AA22274"/>
    </row>
    <row r="22275" spans="24:27" x14ac:dyDescent="0.25">
      <c r="X22275"/>
      <c r="Y22275"/>
      <c r="Z22275"/>
      <c r="AA22275"/>
    </row>
    <row r="22276" spans="24:27" x14ac:dyDescent="0.25">
      <c r="X22276"/>
      <c r="Y22276"/>
      <c r="Z22276"/>
      <c r="AA22276"/>
    </row>
    <row r="22277" spans="24:27" x14ac:dyDescent="0.25">
      <c r="X22277"/>
      <c r="Y22277"/>
      <c r="Z22277"/>
      <c r="AA22277"/>
    </row>
    <row r="22278" spans="24:27" x14ac:dyDescent="0.25">
      <c r="X22278"/>
      <c r="Y22278"/>
      <c r="Z22278"/>
      <c r="AA22278"/>
    </row>
    <row r="22279" spans="24:27" x14ac:dyDescent="0.25">
      <c r="X22279"/>
      <c r="Y22279"/>
      <c r="Z22279"/>
      <c r="AA22279"/>
    </row>
    <row r="22280" spans="24:27" x14ac:dyDescent="0.25">
      <c r="X22280"/>
      <c r="Y22280"/>
      <c r="Z22280"/>
      <c r="AA22280"/>
    </row>
    <row r="22281" spans="24:27" x14ac:dyDescent="0.25">
      <c r="X22281"/>
      <c r="Y22281"/>
      <c r="Z22281"/>
      <c r="AA22281"/>
    </row>
    <row r="22282" spans="24:27" x14ac:dyDescent="0.25">
      <c r="X22282"/>
      <c r="Y22282"/>
      <c r="Z22282"/>
      <c r="AA22282"/>
    </row>
    <row r="22283" spans="24:27" x14ac:dyDescent="0.25">
      <c r="X22283"/>
      <c r="Y22283"/>
      <c r="Z22283"/>
      <c r="AA22283"/>
    </row>
    <row r="22284" spans="24:27" x14ac:dyDescent="0.25">
      <c r="X22284"/>
      <c r="Y22284"/>
      <c r="Z22284"/>
      <c r="AA22284"/>
    </row>
    <row r="22285" spans="24:27" x14ac:dyDescent="0.25">
      <c r="X22285"/>
      <c r="Y22285"/>
      <c r="Z22285"/>
      <c r="AA22285"/>
    </row>
    <row r="22286" spans="24:27" x14ac:dyDescent="0.25">
      <c r="X22286"/>
      <c r="Y22286"/>
      <c r="Z22286"/>
      <c r="AA22286"/>
    </row>
    <row r="22287" spans="24:27" x14ac:dyDescent="0.25">
      <c r="X22287"/>
      <c r="Y22287"/>
      <c r="Z22287"/>
      <c r="AA22287"/>
    </row>
    <row r="22288" spans="24:27" x14ac:dyDescent="0.25">
      <c r="X22288"/>
      <c r="Y22288"/>
      <c r="Z22288"/>
      <c r="AA22288"/>
    </row>
    <row r="22289" spans="24:27" x14ac:dyDescent="0.25">
      <c r="X22289"/>
      <c r="Y22289"/>
      <c r="Z22289"/>
      <c r="AA22289"/>
    </row>
    <row r="22290" spans="24:27" x14ac:dyDescent="0.25">
      <c r="X22290"/>
      <c r="Y22290"/>
      <c r="Z22290"/>
      <c r="AA22290"/>
    </row>
    <row r="22291" spans="24:27" x14ac:dyDescent="0.25">
      <c r="X22291"/>
      <c r="Y22291"/>
      <c r="Z22291"/>
      <c r="AA22291"/>
    </row>
    <row r="22292" spans="24:27" x14ac:dyDescent="0.25">
      <c r="X22292"/>
      <c r="Y22292"/>
      <c r="Z22292"/>
      <c r="AA22292"/>
    </row>
    <row r="22293" spans="24:27" x14ac:dyDescent="0.25">
      <c r="X22293"/>
      <c r="Y22293"/>
      <c r="Z22293"/>
      <c r="AA22293"/>
    </row>
    <row r="22294" spans="24:27" x14ac:dyDescent="0.25">
      <c r="X22294"/>
      <c r="Y22294"/>
      <c r="Z22294"/>
      <c r="AA22294"/>
    </row>
    <row r="22295" spans="24:27" x14ac:dyDescent="0.25">
      <c r="X22295"/>
      <c r="Y22295"/>
      <c r="Z22295"/>
      <c r="AA22295"/>
    </row>
    <row r="22296" spans="24:27" x14ac:dyDescent="0.25">
      <c r="X22296"/>
      <c r="Y22296"/>
      <c r="Z22296"/>
      <c r="AA22296"/>
    </row>
    <row r="22297" spans="24:27" x14ac:dyDescent="0.25">
      <c r="X22297"/>
      <c r="Y22297"/>
      <c r="Z22297"/>
      <c r="AA22297"/>
    </row>
    <row r="22298" spans="24:27" x14ac:dyDescent="0.25">
      <c r="X22298"/>
      <c r="Y22298"/>
      <c r="Z22298"/>
      <c r="AA22298"/>
    </row>
    <row r="22299" spans="24:27" x14ac:dyDescent="0.25">
      <c r="X22299"/>
      <c r="Y22299"/>
      <c r="Z22299"/>
      <c r="AA22299"/>
    </row>
    <row r="22300" spans="24:27" x14ac:dyDescent="0.25">
      <c r="X22300"/>
      <c r="Y22300"/>
      <c r="Z22300"/>
      <c r="AA22300"/>
    </row>
    <row r="22301" spans="24:27" x14ac:dyDescent="0.25">
      <c r="X22301"/>
      <c r="Y22301"/>
      <c r="Z22301"/>
      <c r="AA22301"/>
    </row>
    <row r="22302" spans="24:27" x14ac:dyDescent="0.25">
      <c r="X22302"/>
      <c r="Y22302"/>
      <c r="Z22302"/>
      <c r="AA22302"/>
    </row>
    <row r="22303" spans="24:27" x14ac:dyDescent="0.25">
      <c r="X22303"/>
      <c r="Y22303"/>
      <c r="Z22303"/>
      <c r="AA22303"/>
    </row>
    <row r="22304" spans="24:27" x14ac:dyDescent="0.25">
      <c r="X22304"/>
      <c r="Y22304"/>
      <c r="Z22304"/>
      <c r="AA22304"/>
    </row>
    <row r="22305" spans="24:27" x14ac:dyDescent="0.25">
      <c r="X22305"/>
      <c r="Y22305"/>
      <c r="Z22305"/>
      <c r="AA22305"/>
    </row>
    <row r="22306" spans="24:27" x14ac:dyDescent="0.25">
      <c r="X22306"/>
      <c r="Y22306"/>
      <c r="Z22306"/>
      <c r="AA22306"/>
    </row>
    <row r="22307" spans="24:27" x14ac:dyDescent="0.25">
      <c r="X22307"/>
      <c r="Y22307"/>
      <c r="Z22307"/>
      <c r="AA22307"/>
    </row>
    <row r="22308" spans="24:27" x14ac:dyDescent="0.25">
      <c r="X22308"/>
      <c r="Y22308"/>
      <c r="Z22308"/>
      <c r="AA22308"/>
    </row>
    <row r="22309" spans="24:27" x14ac:dyDescent="0.25">
      <c r="X22309"/>
      <c r="Y22309"/>
      <c r="Z22309"/>
      <c r="AA22309"/>
    </row>
    <row r="22310" spans="24:27" x14ac:dyDescent="0.25">
      <c r="X22310"/>
      <c r="Y22310"/>
      <c r="Z22310"/>
      <c r="AA22310"/>
    </row>
    <row r="22311" spans="24:27" x14ac:dyDescent="0.25">
      <c r="X22311"/>
      <c r="Y22311"/>
      <c r="Z22311"/>
      <c r="AA22311"/>
    </row>
    <row r="22312" spans="24:27" x14ac:dyDescent="0.25">
      <c r="X22312"/>
      <c r="Y22312"/>
      <c r="Z22312"/>
      <c r="AA22312"/>
    </row>
    <row r="22313" spans="24:27" x14ac:dyDescent="0.25">
      <c r="X22313"/>
      <c r="Y22313"/>
      <c r="Z22313"/>
      <c r="AA22313"/>
    </row>
    <row r="22314" spans="24:27" x14ac:dyDescent="0.25">
      <c r="X22314"/>
      <c r="Y22314"/>
      <c r="Z22314"/>
      <c r="AA22314"/>
    </row>
    <row r="22315" spans="24:27" x14ac:dyDescent="0.25">
      <c r="X22315"/>
      <c r="Y22315"/>
      <c r="Z22315"/>
      <c r="AA22315"/>
    </row>
    <row r="22316" spans="24:27" x14ac:dyDescent="0.25">
      <c r="X22316"/>
      <c r="Y22316"/>
      <c r="Z22316"/>
      <c r="AA22316"/>
    </row>
    <row r="22317" spans="24:27" x14ac:dyDescent="0.25">
      <c r="X22317"/>
      <c r="Y22317"/>
      <c r="Z22317"/>
      <c r="AA22317"/>
    </row>
    <row r="22318" spans="24:27" x14ac:dyDescent="0.25">
      <c r="X22318"/>
      <c r="Y22318"/>
      <c r="Z22318"/>
      <c r="AA22318"/>
    </row>
    <row r="22319" spans="24:27" x14ac:dyDescent="0.25">
      <c r="X22319"/>
      <c r="Y22319"/>
      <c r="Z22319"/>
      <c r="AA22319"/>
    </row>
    <row r="22320" spans="24:27" x14ac:dyDescent="0.25">
      <c r="X22320"/>
      <c r="Y22320"/>
      <c r="Z22320"/>
      <c r="AA22320"/>
    </row>
    <row r="22321" spans="24:27" x14ac:dyDescent="0.25">
      <c r="X22321"/>
      <c r="Y22321"/>
      <c r="Z22321"/>
      <c r="AA22321"/>
    </row>
    <row r="22322" spans="24:27" x14ac:dyDescent="0.25">
      <c r="X22322"/>
      <c r="Y22322"/>
      <c r="Z22322"/>
      <c r="AA22322"/>
    </row>
    <row r="22323" spans="24:27" x14ac:dyDescent="0.25">
      <c r="X22323"/>
      <c r="Y22323"/>
      <c r="Z22323"/>
      <c r="AA22323"/>
    </row>
    <row r="22324" spans="24:27" x14ac:dyDescent="0.25">
      <c r="X22324"/>
      <c r="Y22324"/>
      <c r="Z22324"/>
      <c r="AA22324"/>
    </row>
    <row r="22325" spans="24:27" x14ac:dyDescent="0.25">
      <c r="X22325"/>
      <c r="Y22325"/>
      <c r="Z22325"/>
      <c r="AA22325"/>
    </row>
    <row r="22326" spans="24:27" x14ac:dyDescent="0.25">
      <c r="X22326"/>
      <c r="Y22326"/>
      <c r="Z22326"/>
      <c r="AA22326"/>
    </row>
    <row r="22327" spans="24:27" x14ac:dyDescent="0.25">
      <c r="X22327"/>
      <c r="Y22327"/>
      <c r="Z22327"/>
      <c r="AA22327"/>
    </row>
    <row r="22328" spans="24:27" x14ac:dyDescent="0.25">
      <c r="X22328"/>
      <c r="Y22328"/>
      <c r="Z22328"/>
      <c r="AA22328"/>
    </row>
    <row r="22329" spans="24:27" x14ac:dyDescent="0.25">
      <c r="X22329"/>
      <c r="Y22329"/>
      <c r="Z22329"/>
      <c r="AA22329"/>
    </row>
    <row r="22330" spans="24:27" x14ac:dyDescent="0.25">
      <c r="X22330"/>
      <c r="Y22330"/>
      <c r="Z22330"/>
      <c r="AA22330"/>
    </row>
    <row r="22331" spans="24:27" x14ac:dyDescent="0.25">
      <c r="X22331"/>
      <c r="Y22331"/>
      <c r="Z22331"/>
      <c r="AA22331"/>
    </row>
    <row r="22332" spans="24:27" x14ac:dyDescent="0.25">
      <c r="X22332"/>
      <c r="Y22332"/>
      <c r="Z22332"/>
      <c r="AA22332"/>
    </row>
    <row r="22333" spans="24:27" x14ac:dyDescent="0.25">
      <c r="X22333"/>
      <c r="Y22333"/>
      <c r="Z22333"/>
      <c r="AA22333"/>
    </row>
    <row r="22334" spans="24:27" x14ac:dyDescent="0.25">
      <c r="X22334"/>
      <c r="Y22334"/>
      <c r="Z22334"/>
      <c r="AA22334"/>
    </row>
    <row r="22335" spans="24:27" x14ac:dyDescent="0.25">
      <c r="X22335"/>
      <c r="Y22335"/>
      <c r="Z22335"/>
      <c r="AA22335"/>
    </row>
    <row r="22336" spans="24:27" x14ac:dyDescent="0.25">
      <c r="X22336"/>
      <c r="Y22336"/>
      <c r="Z22336"/>
      <c r="AA22336"/>
    </row>
    <row r="22337" spans="24:27" x14ac:dyDescent="0.25">
      <c r="X22337"/>
      <c r="Y22337"/>
      <c r="Z22337"/>
      <c r="AA22337"/>
    </row>
    <row r="22338" spans="24:27" x14ac:dyDescent="0.25">
      <c r="X22338"/>
      <c r="Y22338"/>
      <c r="Z22338"/>
      <c r="AA22338"/>
    </row>
    <row r="22339" spans="24:27" x14ac:dyDescent="0.25">
      <c r="X22339"/>
      <c r="Y22339"/>
      <c r="Z22339"/>
      <c r="AA22339"/>
    </row>
    <row r="22340" spans="24:27" x14ac:dyDescent="0.25">
      <c r="X22340"/>
      <c r="Y22340"/>
      <c r="Z22340"/>
      <c r="AA22340"/>
    </row>
    <row r="22341" spans="24:27" x14ac:dyDescent="0.25">
      <c r="X22341"/>
      <c r="Y22341"/>
      <c r="Z22341"/>
      <c r="AA22341"/>
    </row>
    <row r="22342" spans="24:27" x14ac:dyDescent="0.25">
      <c r="X22342"/>
      <c r="Y22342"/>
      <c r="Z22342"/>
      <c r="AA22342"/>
    </row>
    <row r="22343" spans="24:27" x14ac:dyDescent="0.25">
      <c r="X22343"/>
      <c r="Y22343"/>
      <c r="Z22343"/>
      <c r="AA22343"/>
    </row>
    <row r="22344" spans="24:27" x14ac:dyDescent="0.25">
      <c r="X22344"/>
      <c r="Y22344"/>
      <c r="Z22344"/>
      <c r="AA22344"/>
    </row>
    <row r="22345" spans="24:27" x14ac:dyDescent="0.25">
      <c r="X22345"/>
      <c r="Y22345"/>
      <c r="Z22345"/>
      <c r="AA22345"/>
    </row>
    <row r="22346" spans="24:27" x14ac:dyDescent="0.25">
      <c r="X22346"/>
      <c r="Y22346"/>
      <c r="Z22346"/>
      <c r="AA22346"/>
    </row>
    <row r="22347" spans="24:27" x14ac:dyDescent="0.25">
      <c r="X22347"/>
      <c r="Y22347"/>
      <c r="Z22347"/>
      <c r="AA22347"/>
    </row>
    <row r="22348" spans="24:27" x14ac:dyDescent="0.25">
      <c r="X22348"/>
      <c r="Y22348"/>
      <c r="Z22348"/>
      <c r="AA22348"/>
    </row>
    <row r="22349" spans="24:27" x14ac:dyDescent="0.25">
      <c r="X22349"/>
      <c r="Y22349"/>
      <c r="Z22349"/>
      <c r="AA22349"/>
    </row>
    <row r="22350" spans="24:27" x14ac:dyDescent="0.25">
      <c r="X22350"/>
      <c r="Y22350"/>
      <c r="Z22350"/>
      <c r="AA22350"/>
    </row>
    <row r="22351" spans="24:27" x14ac:dyDescent="0.25">
      <c r="X22351"/>
      <c r="Y22351"/>
      <c r="Z22351"/>
      <c r="AA22351"/>
    </row>
    <row r="22352" spans="24:27" x14ac:dyDescent="0.25">
      <c r="X22352"/>
      <c r="Y22352"/>
      <c r="Z22352"/>
      <c r="AA22352"/>
    </row>
    <row r="22353" spans="24:27" x14ac:dyDescent="0.25">
      <c r="X22353"/>
      <c r="Y22353"/>
      <c r="Z22353"/>
      <c r="AA22353"/>
    </row>
    <row r="22354" spans="24:27" x14ac:dyDescent="0.25">
      <c r="X22354"/>
      <c r="Y22354"/>
      <c r="Z22354"/>
      <c r="AA22354"/>
    </row>
    <row r="22355" spans="24:27" x14ac:dyDescent="0.25">
      <c r="X22355"/>
      <c r="Y22355"/>
      <c r="Z22355"/>
      <c r="AA22355"/>
    </row>
    <row r="22356" spans="24:27" x14ac:dyDescent="0.25">
      <c r="X22356"/>
      <c r="Y22356"/>
      <c r="Z22356"/>
      <c r="AA22356"/>
    </row>
    <row r="22357" spans="24:27" x14ac:dyDescent="0.25">
      <c r="X22357"/>
      <c r="Y22357"/>
      <c r="Z22357"/>
      <c r="AA22357"/>
    </row>
    <row r="22358" spans="24:27" x14ac:dyDescent="0.25">
      <c r="X22358"/>
      <c r="Y22358"/>
      <c r="Z22358"/>
      <c r="AA22358"/>
    </row>
    <row r="22359" spans="24:27" x14ac:dyDescent="0.25">
      <c r="X22359"/>
      <c r="Y22359"/>
      <c r="Z22359"/>
      <c r="AA22359"/>
    </row>
    <row r="22360" spans="24:27" x14ac:dyDescent="0.25">
      <c r="X22360"/>
      <c r="Y22360"/>
      <c r="Z22360"/>
      <c r="AA22360"/>
    </row>
    <row r="22361" spans="24:27" x14ac:dyDescent="0.25">
      <c r="X22361"/>
      <c r="Y22361"/>
      <c r="Z22361"/>
      <c r="AA22361"/>
    </row>
    <row r="22362" spans="24:27" x14ac:dyDescent="0.25">
      <c r="X22362"/>
      <c r="Y22362"/>
      <c r="Z22362"/>
      <c r="AA22362"/>
    </row>
    <row r="22363" spans="24:27" x14ac:dyDescent="0.25">
      <c r="X22363"/>
      <c r="Y22363"/>
      <c r="Z22363"/>
      <c r="AA22363"/>
    </row>
    <row r="22364" spans="24:27" x14ac:dyDescent="0.25">
      <c r="X22364"/>
      <c r="Y22364"/>
      <c r="Z22364"/>
      <c r="AA22364"/>
    </row>
    <row r="22365" spans="24:27" x14ac:dyDescent="0.25">
      <c r="X22365"/>
      <c r="Y22365"/>
      <c r="Z22365"/>
      <c r="AA22365"/>
    </row>
    <row r="22366" spans="24:27" x14ac:dyDescent="0.25">
      <c r="X22366"/>
      <c r="Y22366"/>
      <c r="Z22366"/>
      <c r="AA22366"/>
    </row>
    <row r="22367" spans="24:27" x14ac:dyDescent="0.25">
      <c r="X22367"/>
      <c r="Y22367"/>
      <c r="Z22367"/>
      <c r="AA22367"/>
    </row>
    <row r="22368" spans="24:27" x14ac:dyDescent="0.25">
      <c r="X22368"/>
      <c r="Y22368"/>
      <c r="Z22368"/>
      <c r="AA22368"/>
    </row>
    <row r="22369" spans="24:27" x14ac:dyDescent="0.25">
      <c r="X22369"/>
      <c r="Y22369"/>
      <c r="Z22369"/>
      <c r="AA22369"/>
    </row>
    <row r="22370" spans="24:27" x14ac:dyDescent="0.25">
      <c r="X22370"/>
      <c r="Y22370"/>
      <c r="Z22370"/>
      <c r="AA22370"/>
    </row>
    <row r="22371" spans="24:27" x14ac:dyDescent="0.25">
      <c r="X22371"/>
      <c r="Y22371"/>
      <c r="Z22371"/>
      <c r="AA22371"/>
    </row>
    <row r="22372" spans="24:27" x14ac:dyDescent="0.25">
      <c r="X22372"/>
      <c r="Y22372"/>
      <c r="Z22372"/>
      <c r="AA22372"/>
    </row>
    <row r="22373" spans="24:27" x14ac:dyDescent="0.25">
      <c r="X22373"/>
      <c r="Y22373"/>
      <c r="Z22373"/>
      <c r="AA22373"/>
    </row>
    <row r="22374" spans="24:27" x14ac:dyDescent="0.25">
      <c r="X22374"/>
      <c r="Y22374"/>
      <c r="Z22374"/>
      <c r="AA22374"/>
    </row>
    <row r="22375" spans="24:27" x14ac:dyDescent="0.25">
      <c r="X22375"/>
      <c r="Y22375"/>
      <c r="Z22375"/>
      <c r="AA22375"/>
    </row>
    <row r="22376" spans="24:27" x14ac:dyDescent="0.25">
      <c r="X22376"/>
      <c r="Y22376"/>
      <c r="Z22376"/>
      <c r="AA22376"/>
    </row>
    <row r="22377" spans="24:27" x14ac:dyDescent="0.25">
      <c r="X22377"/>
      <c r="Y22377"/>
      <c r="Z22377"/>
      <c r="AA22377"/>
    </row>
    <row r="22378" spans="24:27" x14ac:dyDescent="0.25">
      <c r="X22378"/>
      <c r="Y22378"/>
      <c r="Z22378"/>
      <c r="AA22378"/>
    </row>
    <row r="22379" spans="24:27" x14ac:dyDescent="0.25">
      <c r="X22379"/>
      <c r="Y22379"/>
      <c r="Z22379"/>
      <c r="AA22379"/>
    </row>
    <row r="22380" spans="24:27" x14ac:dyDescent="0.25">
      <c r="X22380"/>
      <c r="Y22380"/>
      <c r="Z22380"/>
      <c r="AA22380"/>
    </row>
    <row r="22381" spans="24:27" x14ac:dyDescent="0.25">
      <c r="X22381"/>
      <c r="Y22381"/>
      <c r="Z22381"/>
      <c r="AA22381"/>
    </row>
    <row r="22382" spans="24:27" x14ac:dyDescent="0.25">
      <c r="X22382"/>
      <c r="Y22382"/>
      <c r="Z22382"/>
      <c r="AA22382"/>
    </row>
    <row r="22383" spans="24:27" x14ac:dyDescent="0.25">
      <c r="X22383"/>
      <c r="Y22383"/>
      <c r="Z22383"/>
      <c r="AA22383"/>
    </row>
    <row r="22384" spans="24:27" x14ac:dyDescent="0.25">
      <c r="X22384"/>
      <c r="Y22384"/>
      <c r="Z22384"/>
      <c r="AA22384"/>
    </row>
    <row r="22385" spans="24:27" x14ac:dyDescent="0.25">
      <c r="X22385"/>
      <c r="Y22385"/>
      <c r="Z22385"/>
      <c r="AA22385"/>
    </row>
    <row r="22386" spans="24:27" x14ac:dyDescent="0.25">
      <c r="X22386"/>
      <c r="Y22386"/>
      <c r="Z22386"/>
      <c r="AA22386"/>
    </row>
    <row r="22387" spans="24:27" x14ac:dyDescent="0.25">
      <c r="X22387"/>
      <c r="Y22387"/>
      <c r="Z22387"/>
      <c r="AA22387"/>
    </row>
    <row r="22388" spans="24:27" x14ac:dyDescent="0.25">
      <c r="X22388"/>
      <c r="Y22388"/>
      <c r="Z22388"/>
      <c r="AA22388"/>
    </row>
    <row r="22389" spans="24:27" x14ac:dyDescent="0.25">
      <c r="X22389"/>
      <c r="Y22389"/>
      <c r="Z22389"/>
      <c r="AA22389"/>
    </row>
    <row r="22390" spans="24:27" x14ac:dyDescent="0.25">
      <c r="X22390"/>
      <c r="Y22390"/>
      <c r="Z22390"/>
      <c r="AA22390"/>
    </row>
    <row r="22391" spans="24:27" x14ac:dyDescent="0.25">
      <c r="X22391"/>
      <c r="Y22391"/>
      <c r="Z22391"/>
      <c r="AA22391"/>
    </row>
    <row r="22392" spans="24:27" x14ac:dyDescent="0.25">
      <c r="X22392"/>
      <c r="Y22392"/>
      <c r="Z22392"/>
      <c r="AA22392"/>
    </row>
    <row r="22393" spans="24:27" x14ac:dyDescent="0.25">
      <c r="X22393"/>
      <c r="Y22393"/>
      <c r="Z22393"/>
      <c r="AA22393"/>
    </row>
    <row r="22394" spans="24:27" x14ac:dyDescent="0.25">
      <c r="X22394"/>
      <c r="Y22394"/>
      <c r="Z22394"/>
      <c r="AA22394"/>
    </row>
    <row r="22395" spans="24:27" x14ac:dyDescent="0.25">
      <c r="X22395"/>
      <c r="Y22395"/>
      <c r="Z22395"/>
      <c r="AA22395"/>
    </row>
    <row r="22396" spans="24:27" x14ac:dyDescent="0.25">
      <c r="X22396"/>
      <c r="Y22396"/>
      <c r="Z22396"/>
      <c r="AA22396"/>
    </row>
    <row r="22397" spans="24:27" x14ac:dyDescent="0.25">
      <c r="X22397"/>
      <c r="Y22397"/>
      <c r="Z22397"/>
      <c r="AA22397"/>
    </row>
    <row r="22398" spans="24:27" x14ac:dyDescent="0.25">
      <c r="X22398"/>
      <c r="Y22398"/>
      <c r="Z22398"/>
      <c r="AA22398"/>
    </row>
    <row r="22399" spans="24:27" x14ac:dyDescent="0.25">
      <c r="X22399"/>
      <c r="Y22399"/>
      <c r="Z22399"/>
      <c r="AA22399"/>
    </row>
    <row r="22400" spans="24:27" x14ac:dyDescent="0.25">
      <c r="X22400"/>
      <c r="Y22400"/>
      <c r="Z22400"/>
      <c r="AA22400"/>
    </row>
    <row r="22401" spans="24:27" x14ac:dyDescent="0.25">
      <c r="X22401"/>
      <c r="Y22401"/>
      <c r="Z22401"/>
      <c r="AA22401"/>
    </row>
    <row r="22402" spans="24:27" x14ac:dyDescent="0.25">
      <c r="X22402"/>
      <c r="Y22402"/>
      <c r="Z22402"/>
      <c r="AA22402"/>
    </row>
    <row r="22403" spans="24:27" x14ac:dyDescent="0.25">
      <c r="X22403"/>
      <c r="Y22403"/>
      <c r="Z22403"/>
      <c r="AA22403"/>
    </row>
    <row r="22404" spans="24:27" x14ac:dyDescent="0.25">
      <c r="X22404"/>
      <c r="Y22404"/>
      <c r="Z22404"/>
      <c r="AA22404"/>
    </row>
    <row r="22405" spans="24:27" x14ac:dyDescent="0.25">
      <c r="X22405"/>
      <c r="Y22405"/>
      <c r="Z22405"/>
      <c r="AA22405"/>
    </row>
    <row r="22406" spans="24:27" x14ac:dyDescent="0.25">
      <c r="X22406"/>
      <c r="Y22406"/>
      <c r="Z22406"/>
      <c r="AA22406"/>
    </row>
    <row r="22407" spans="24:27" x14ac:dyDescent="0.25">
      <c r="X22407"/>
      <c r="Y22407"/>
      <c r="Z22407"/>
      <c r="AA22407"/>
    </row>
    <row r="22408" spans="24:27" x14ac:dyDescent="0.25">
      <c r="X22408"/>
      <c r="Y22408"/>
      <c r="Z22408"/>
      <c r="AA22408"/>
    </row>
    <row r="22409" spans="24:27" x14ac:dyDescent="0.25">
      <c r="X22409"/>
      <c r="Y22409"/>
      <c r="Z22409"/>
      <c r="AA22409"/>
    </row>
    <row r="22410" spans="24:27" x14ac:dyDescent="0.25">
      <c r="X22410"/>
      <c r="Y22410"/>
      <c r="Z22410"/>
      <c r="AA22410"/>
    </row>
    <row r="22411" spans="24:27" x14ac:dyDescent="0.25">
      <c r="X22411"/>
      <c r="Y22411"/>
      <c r="Z22411"/>
      <c r="AA22411"/>
    </row>
    <row r="22412" spans="24:27" x14ac:dyDescent="0.25">
      <c r="X22412"/>
      <c r="Y22412"/>
      <c r="Z22412"/>
      <c r="AA22412"/>
    </row>
    <row r="22413" spans="24:27" x14ac:dyDescent="0.25">
      <c r="X22413"/>
      <c r="Y22413"/>
      <c r="Z22413"/>
      <c r="AA22413"/>
    </row>
    <row r="22414" spans="24:27" x14ac:dyDescent="0.25">
      <c r="X22414"/>
      <c r="Y22414"/>
      <c r="Z22414"/>
      <c r="AA22414"/>
    </row>
    <row r="22415" spans="24:27" x14ac:dyDescent="0.25">
      <c r="X22415"/>
      <c r="Y22415"/>
      <c r="Z22415"/>
      <c r="AA22415"/>
    </row>
    <row r="22416" spans="24:27" x14ac:dyDescent="0.25">
      <c r="X22416"/>
      <c r="Y22416"/>
      <c r="Z22416"/>
      <c r="AA22416"/>
    </row>
    <row r="22417" spans="24:27" x14ac:dyDescent="0.25">
      <c r="X22417"/>
      <c r="Y22417"/>
      <c r="Z22417"/>
      <c r="AA22417"/>
    </row>
    <row r="22418" spans="24:27" x14ac:dyDescent="0.25">
      <c r="X22418"/>
      <c r="Y22418"/>
      <c r="Z22418"/>
      <c r="AA22418"/>
    </row>
    <row r="22419" spans="24:27" x14ac:dyDescent="0.25">
      <c r="X22419"/>
      <c r="Y22419"/>
      <c r="Z22419"/>
      <c r="AA22419"/>
    </row>
    <row r="22420" spans="24:27" x14ac:dyDescent="0.25">
      <c r="X22420"/>
      <c r="Y22420"/>
      <c r="Z22420"/>
      <c r="AA22420"/>
    </row>
    <row r="22421" spans="24:27" x14ac:dyDescent="0.25">
      <c r="X22421"/>
      <c r="Y22421"/>
      <c r="Z22421"/>
      <c r="AA22421"/>
    </row>
    <row r="22422" spans="24:27" x14ac:dyDescent="0.25">
      <c r="X22422"/>
      <c r="Y22422"/>
      <c r="Z22422"/>
      <c r="AA22422"/>
    </row>
    <row r="22423" spans="24:27" x14ac:dyDescent="0.25">
      <c r="X22423"/>
      <c r="Y22423"/>
      <c r="Z22423"/>
      <c r="AA22423"/>
    </row>
    <row r="22424" spans="24:27" x14ac:dyDescent="0.25">
      <c r="X22424"/>
      <c r="Y22424"/>
      <c r="Z22424"/>
      <c r="AA22424"/>
    </row>
    <row r="22425" spans="24:27" x14ac:dyDescent="0.25">
      <c r="X22425"/>
      <c r="Y22425"/>
      <c r="Z22425"/>
      <c r="AA22425"/>
    </row>
    <row r="22426" spans="24:27" x14ac:dyDescent="0.25">
      <c r="X22426"/>
      <c r="Y22426"/>
      <c r="Z22426"/>
      <c r="AA22426"/>
    </row>
    <row r="22427" spans="24:27" x14ac:dyDescent="0.25">
      <c r="X22427"/>
      <c r="Y22427"/>
      <c r="Z22427"/>
      <c r="AA22427"/>
    </row>
    <row r="22428" spans="24:27" x14ac:dyDescent="0.25">
      <c r="X22428"/>
      <c r="Y22428"/>
      <c r="Z22428"/>
      <c r="AA22428"/>
    </row>
    <row r="22429" spans="24:27" x14ac:dyDescent="0.25">
      <c r="X22429"/>
      <c r="Y22429"/>
      <c r="Z22429"/>
      <c r="AA22429"/>
    </row>
    <row r="22430" spans="24:27" x14ac:dyDescent="0.25">
      <c r="X22430"/>
      <c r="Y22430"/>
      <c r="Z22430"/>
      <c r="AA22430"/>
    </row>
    <row r="22431" spans="24:27" x14ac:dyDescent="0.25">
      <c r="X22431"/>
      <c r="Y22431"/>
      <c r="Z22431"/>
      <c r="AA22431"/>
    </row>
    <row r="22432" spans="24:27" x14ac:dyDescent="0.25">
      <c r="X22432"/>
      <c r="Y22432"/>
      <c r="Z22432"/>
      <c r="AA22432"/>
    </row>
    <row r="22433" spans="24:27" x14ac:dyDescent="0.25">
      <c r="X22433"/>
      <c r="Y22433"/>
      <c r="Z22433"/>
      <c r="AA22433"/>
    </row>
    <row r="22434" spans="24:27" x14ac:dyDescent="0.25">
      <c r="X22434"/>
      <c r="Y22434"/>
      <c r="Z22434"/>
      <c r="AA22434"/>
    </row>
    <row r="22435" spans="24:27" x14ac:dyDescent="0.25">
      <c r="X22435"/>
      <c r="Y22435"/>
      <c r="Z22435"/>
      <c r="AA22435"/>
    </row>
    <row r="22436" spans="24:27" x14ac:dyDescent="0.25">
      <c r="X22436"/>
      <c r="Y22436"/>
      <c r="Z22436"/>
      <c r="AA22436"/>
    </row>
    <row r="22437" spans="24:27" x14ac:dyDescent="0.25">
      <c r="X22437"/>
      <c r="Y22437"/>
      <c r="Z22437"/>
      <c r="AA22437"/>
    </row>
    <row r="22438" spans="24:27" x14ac:dyDescent="0.25">
      <c r="X22438"/>
      <c r="Y22438"/>
      <c r="Z22438"/>
      <c r="AA22438"/>
    </row>
    <row r="22439" spans="24:27" x14ac:dyDescent="0.25">
      <c r="X22439"/>
      <c r="Y22439"/>
      <c r="Z22439"/>
      <c r="AA22439"/>
    </row>
    <row r="22440" spans="24:27" x14ac:dyDescent="0.25">
      <c r="X22440"/>
      <c r="Y22440"/>
      <c r="Z22440"/>
      <c r="AA22440"/>
    </row>
    <row r="22441" spans="24:27" x14ac:dyDescent="0.25">
      <c r="X22441"/>
      <c r="Y22441"/>
      <c r="Z22441"/>
      <c r="AA22441"/>
    </row>
    <row r="22442" spans="24:27" x14ac:dyDescent="0.25">
      <c r="X22442"/>
      <c r="Y22442"/>
      <c r="Z22442"/>
      <c r="AA22442"/>
    </row>
    <row r="22443" spans="24:27" x14ac:dyDescent="0.25">
      <c r="X22443"/>
      <c r="Y22443"/>
      <c r="Z22443"/>
      <c r="AA22443"/>
    </row>
    <row r="22444" spans="24:27" x14ac:dyDescent="0.25">
      <c r="X22444"/>
      <c r="Y22444"/>
      <c r="Z22444"/>
      <c r="AA22444"/>
    </row>
    <row r="22445" spans="24:27" x14ac:dyDescent="0.25">
      <c r="X22445"/>
      <c r="Y22445"/>
      <c r="Z22445"/>
      <c r="AA22445"/>
    </row>
    <row r="22446" spans="24:27" x14ac:dyDescent="0.25">
      <c r="X22446"/>
      <c r="Y22446"/>
      <c r="Z22446"/>
      <c r="AA22446"/>
    </row>
    <row r="22447" spans="24:27" x14ac:dyDescent="0.25">
      <c r="X22447"/>
      <c r="Y22447"/>
      <c r="Z22447"/>
      <c r="AA22447"/>
    </row>
    <row r="22448" spans="24:27" x14ac:dyDescent="0.25">
      <c r="X22448"/>
      <c r="Y22448"/>
      <c r="Z22448"/>
      <c r="AA22448"/>
    </row>
    <row r="22449" spans="24:27" x14ac:dyDescent="0.25">
      <c r="X22449"/>
      <c r="Y22449"/>
      <c r="Z22449"/>
      <c r="AA22449"/>
    </row>
    <row r="22450" spans="24:27" x14ac:dyDescent="0.25">
      <c r="X22450"/>
      <c r="Y22450"/>
      <c r="Z22450"/>
      <c r="AA22450"/>
    </row>
    <row r="22451" spans="24:27" x14ac:dyDescent="0.25">
      <c r="X22451"/>
      <c r="Y22451"/>
      <c r="Z22451"/>
      <c r="AA22451"/>
    </row>
    <row r="22452" spans="24:27" x14ac:dyDescent="0.25">
      <c r="X22452"/>
      <c r="Y22452"/>
      <c r="Z22452"/>
      <c r="AA22452"/>
    </row>
    <row r="22453" spans="24:27" x14ac:dyDescent="0.25">
      <c r="X22453"/>
      <c r="Y22453"/>
      <c r="Z22453"/>
      <c r="AA22453"/>
    </row>
    <row r="22454" spans="24:27" x14ac:dyDescent="0.25">
      <c r="X22454"/>
      <c r="Y22454"/>
      <c r="Z22454"/>
      <c r="AA22454"/>
    </row>
    <row r="22455" spans="24:27" x14ac:dyDescent="0.25">
      <c r="X22455"/>
      <c r="Y22455"/>
      <c r="Z22455"/>
      <c r="AA22455"/>
    </row>
    <row r="22456" spans="24:27" x14ac:dyDescent="0.25">
      <c r="X22456"/>
      <c r="Y22456"/>
      <c r="Z22456"/>
      <c r="AA22456"/>
    </row>
    <row r="22457" spans="24:27" x14ac:dyDescent="0.25">
      <c r="X22457"/>
      <c r="Y22457"/>
      <c r="Z22457"/>
      <c r="AA22457"/>
    </row>
    <row r="22458" spans="24:27" x14ac:dyDescent="0.25">
      <c r="X22458"/>
      <c r="Y22458"/>
      <c r="Z22458"/>
      <c r="AA22458"/>
    </row>
    <row r="22459" spans="24:27" x14ac:dyDescent="0.25">
      <c r="X22459"/>
      <c r="Y22459"/>
      <c r="Z22459"/>
      <c r="AA22459"/>
    </row>
    <row r="22460" spans="24:27" x14ac:dyDescent="0.25">
      <c r="X22460"/>
      <c r="Y22460"/>
      <c r="Z22460"/>
      <c r="AA22460"/>
    </row>
    <row r="22461" spans="24:27" x14ac:dyDescent="0.25">
      <c r="X22461"/>
      <c r="Y22461"/>
      <c r="Z22461"/>
      <c r="AA22461"/>
    </row>
    <row r="22462" spans="24:27" x14ac:dyDescent="0.25">
      <c r="X22462"/>
      <c r="Y22462"/>
      <c r="Z22462"/>
      <c r="AA22462"/>
    </row>
    <row r="22463" spans="24:27" x14ac:dyDescent="0.25">
      <c r="X22463"/>
      <c r="Y22463"/>
      <c r="Z22463"/>
      <c r="AA22463"/>
    </row>
    <row r="22464" spans="24:27" x14ac:dyDescent="0.25">
      <c r="X22464"/>
      <c r="Y22464"/>
      <c r="Z22464"/>
      <c r="AA22464"/>
    </row>
    <row r="22465" spans="24:27" x14ac:dyDescent="0.25">
      <c r="X22465"/>
      <c r="Y22465"/>
      <c r="Z22465"/>
      <c r="AA22465"/>
    </row>
    <row r="22466" spans="24:27" x14ac:dyDescent="0.25">
      <c r="X22466"/>
      <c r="Y22466"/>
      <c r="Z22466"/>
      <c r="AA22466"/>
    </row>
    <row r="22467" spans="24:27" x14ac:dyDescent="0.25">
      <c r="X22467"/>
      <c r="Y22467"/>
      <c r="Z22467"/>
      <c r="AA22467"/>
    </row>
    <row r="22468" spans="24:27" x14ac:dyDescent="0.25">
      <c r="X22468"/>
      <c r="Y22468"/>
      <c r="Z22468"/>
      <c r="AA22468"/>
    </row>
    <row r="22469" spans="24:27" x14ac:dyDescent="0.25">
      <c r="X22469"/>
      <c r="Y22469"/>
      <c r="Z22469"/>
      <c r="AA22469"/>
    </row>
    <row r="22470" spans="24:27" x14ac:dyDescent="0.25">
      <c r="X22470"/>
      <c r="Y22470"/>
      <c r="Z22470"/>
      <c r="AA22470"/>
    </row>
    <row r="22471" spans="24:27" x14ac:dyDescent="0.25">
      <c r="X22471"/>
      <c r="Y22471"/>
      <c r="Z22471"/>
      <c r="AA22471"/>
    </row>
    <row r="22472" spans="24:27" x14ac:dyDescent="0.25">
      <c r="X22472"/>
      <c r="Y22472"/>
      <c r="Z22472"/>
      <c r="AA22472"/>
    </row>
    <row r="22473" spans="24:27" x14ac:dyDescent="0.25">
      <c r="X22473"/>
      <c r="Y22473"/>
      <c r="Z22473"/>
      <c r="AA22473"/>
    </row>
    <row r="22474" spans="24:27" x14ac:dyDescent="0.25">
      <c r="X22474"/>
      <c r="Y22474"/>
      <c r="Z22474"/>
      <c r="AA22474"/>
    </row>
    <row r="22475" spans="24:27" x14ac:dyDescent="0.25">
      <c r="X22475"/>
      <c r="Y22475"/>
      <c r="Z22475"/>
      <c r="AA22475"/>
    </row>
    <row r="22476" spans="24:27" x14ac:dyDescent="0.25">
      <c r="X22476"/>
      <c r="Y22476"/>
      <c r="Z22476"/>
      <c r="AA22476"/>
    </row>
    <row r="22477" spans="24:27" x14ac:dyDescent="0.25">
      <c r="X22477"/>
      <c r="Y22477"/>
      <c r="Z22477"/>
      <c r="AA22477"/>
    </row>
    <row r="22478" spans="24:27" x14ac:dyDescent="0.25">
      <c r="X22478"/>
      <c r="Y22478"/>
      <c r="Z22478"/>
      <c r="AA22478"/>
    </row>
    <row r="22479" spans="24:27" x14ac:dyDescent="0.25">
      <c r="X22479"/>
      <c r="Y22479"/>
      <c r="Z22479"/>
      <c r="AA22479"/>
    </row>
    <row r="22480" spans="24:27" x14ac:dyDescent="0.25">
      <c r="X22480"/>
      <c r="Y22480"/>
      <c r="Z22480"/>
      <c r="AA22480"/>
    </row>
    <row r="22481" spans="24:27" x14ac:dyDescent="0.25">
      <c r="X22481"/>
      <c r="Y22481"/>
      <c r="Z22481"/>
      <c r="AA22481"/>
    </row>
    <row r="22482" spans="24:27" x14ac:dyDescent="0.25">
      <c r="X22482"/>
      <c r="Y22482"/>
      <c r="Z22482"/>
      <c r="AA22482"/>
    </row>
    <row r="22483" spans="24:27" x14ac:dyDescent="0.25">
      <c r="X22483"/>
      <c r="Y22483"/>
      <c r="Z22483"/>
      <c r="AA22483"/>
    </row>
    <row r="22484" spans="24:27" x14ac:dyDescent="0.25">
      <c r="X22484"/>
      <c r="Y22484"/>
      <c r="Z22484"/>
      <c r="AA22484"/>
    </row>
    <row r="22485" spans="24:27" x14ac:dyDescent="0.25">
      <c r="X22485"/>
      <c r="Y22485"/>
      <c r="Z22485"/>
      <c r="AA22485"/>
    </row>
    <row r="22486" spans="24:27" x14ac:dyDescent="0.25">
      <c r="X22486"/>
      <c r="Y22486"/>
      <c r="Z22486"/>
      <c r="AA22486"/>
    </row>
    <row r="22487" spans="24:27" x14ac:dyDescent="0.25">
      <c r="X22487"/>
      <c r="Y22487"/>
      <c r="Z22487"/>
      <c r="AA22487"/>
    </row>
    <row r="22488" spans="24:27" x14ac:dyDescent="0.25">
      <c r="X22488"/>
      <c r="Y22488"/>
      <c r="Z22488"/>
      <c r="AA22488"/>
    </row>
    <row r="22489" spans="24:27" x14ac:dyDescent="0.25">
      <c r="X22489"/>
      <c r="Y22489"/>
      <c r="Z22489"/>
      <c r="AA22489"/>
    </row>
    <row r="22490" spans="24:27" x14ac:dyDescent="0.25">
      <c r="X22490"/>
      <c r="Y22490"/>
      <c r="Z22490"/>
      <c r="AA22490"/>
    </row>
    <row r="22491" spans="24:27" x14ac:dyDescent="0.25">
      <c r="X22491"/>
      <c r="Y22491"/>
      <c r="Z22491"/>
      <c r="AA22491"/>
    </row>
    <row r="22492" spans="24:27" x14ac:dyDescent="0.25">
      <c r="X22492"/>
      <c r="Y22492"/>
      <c r="Z22492"/>
      <c r="AA22492"/>
    </row>
    <row r="22493" spans="24:27" x14ac:dyDescent="0.25">
      <c r="X22493"/>
      <c r="Y22493"/>
      <c r="Z22493"/>
      <c r="AA22493"/>
    </row>
    <row r="22494" spans="24:27" x14ac:dyDescent="0.25">
      <c r="X22494"/>
      <c r="Y22494"/>
      <c r="Z22494"/>
      <c r="AA22494"/>
    </row>
    <row r="22495" spans="24:27" x14ac:dyDescent="0.25">
      <c r="X22495"/>
      <c r="Y22495"/>
      <c r="Z22495"/>
      <c r="AA22495"/>
    </row>
    <row r="22496" spans="24:27" x14ac:dyDescent="0.25">
      <c r="X22496"/>
      <c r="Y22496"/>
      <c r="Z22496"/>
      <c r="AA22496"/>
    </row>
    <row r="22497" spans="24:27" x14ac:dyDescent="0.25">
      <c r="X22497"/>
      <c r="Y22497"/>
      <c r="Z22497"/>
      <c r="AA22497"/>
    </row>
    <row r="22498" spans="24:27" x14ac:dyDescent="0.25">
      <c r="X22498"/>
      <c r="Y22498"/>
      <c r="Z22498"/>
      <c r="AA22498"/>
    </row>
    <row r="22499" spans="24:27" x14ac:dyDescent="0.25">
      <c r="X22499"/>
      <c r="Y22499"/>
      <c r="Z22499"/>
      <c r="AA22499"/>
    </row>
    <row r="22500" spans="24:27" x14ac:dyDescent="0.25">
      <c r="X22500"/>
      <c r="Y22500"/>
      <c r="Z22500"/>
      <c r="AA22500"/>
    </row>
    <row r="22501" spans="24:27" x14ac:dyDescent="0.25">
      <c r="X22501"/>
      <c r="Y22501"/>
      <c r="Z22501"/>
      <c r="AA22501"/>
    </row>
    <row r="22502" spans="24:27" x14ac:dyDescent="0.25">
      <c r="X22502"/>
      <c r="Y22502"/>
      <c r="Z22502"/>
      <c r="AA22502"/>
    </row>
    <row r="22503" spans="24:27" x14ac:dyDescent="0.25">
      <c r="X22503"/>
      <c r="Y22503"/>
      <c r="Z22503"/>
      <c r="AA22503"/>
    </row>
    <row r="22504" spans="24:27" x14ac:dyDescent="0.25">
      <c r="X22504"/>
      <c r="Y22504"/>
      <c r="Z22504"/>
      <c r="AA22504"/>
    </row>
    <row r="22505" spans="24:27" x14ac:dyDescent="0.25">
      <c r="X22505"/>
      <c r="Y22505"/>
      <c r="Z22505"/>
      <c r="AA22505"/>
    </row>
    <row r="22506" spans="24:27" x14ac:dyDescent="0.25">
      <c r="X22506"/>
      <c r="Y22506"/>
      <c r="Z22506"/>
      <c r="AA22506"/>
    </row>
    <row r="22507" spans="24:27" x14ac:dyDescent="0.25">
      <c r="X22507"/>
      <c r="Y22507"/>
      <c r="Z22507"/>
      <c r="AA22507"/>
    </row>
    <row r="22508" spans="24:27" x14ac:dyDescent="0.25">
      <c r="X22508"/>
      <c r="Y22508"/>
      <c r="Z22508"/>
      <c r="AA22508"/>
    </row>
    <row r="22509" spans="24:27" x14ac:dyDescent="0.25">
      <c r="X22509"/>
      <c r="Y22509"/>
      <c r="Z22509"/>
      <c r="AA22509"/>
    </row>
    <row r="22510" spans="24:27" x14ac:dyDescent="0.25">
      <c r="X22510"/>
      <c r="Y22510"/>
      <c r="Z22510"/>
      <c r="AA22510"/>
    </row>
    <row r="22511" spans="24:27" x14ac:dyDescent="0.25">
      <c r="X22511"/>
      <c r="Y22511"/>
      <c r="Z22511"/>
      <c r="AA22511"/>
    </row>
    <row r="22512" spans="24:27" x14ac:dyDescent="0.25">
      <c r="X22512"/>
      <c r="Y22512"/>
      <c r="Z22512"/>
      <c r="AA22512"/>
    </row>
    <row r="22513" spans="24:27" x14ac:dyDescent="0.25">
      <c r="X22513"/>
      <c r="Y22513"/>
      <c r="Z22513"/>
      <c r="AA22513"/>
    </row>
    <row r="22514" spans="24:27" x14ac:dyDescent="0.25">
      <c r="X22514"/>
      <c r="Y22514"/>
      <c r="Z22514"/>
      <c r="AA22514"/>
    </row>
    <row r="22515" spans="24:27" x14ac:dyDescent="0.25">
      <c r="X22515"/>
      <c r="Y22515"/>
      <c r="Z22515"/>
      <c r="AA22515"/>
    </row>
    <row r="22516" spans="24:27" x14ac:dyDescent="0.25">
      <c r="X22516"/>
      <c r="Y22516"/>
      <c r="Z22516"/>
      <c r="AA22516"/>
    </row>
    <row r="22517" spans="24:27" x14ac:dyDescent="0.25">
      <c r="X22517"/>
      <c r="Y22517"/>
      <c r="Z22517"/>
      <c r="AA22517"/>
    </row>
    <row r="22518" spans="24:27" x14ac:dyDescent="0.25">
      <c r="X22518"/>
      <c r="Y22518"/>
      <c r="Z22518"/>
      <c r="AA22518"/>
    </row>
    <row r="22519" spans="24:27" x14ac:dyDescent="0.25">
      <c r="X22519"/>
      <c r="Y22519"/>
      <c r="Z22519"/>
      <c r="AA22519"/>
    </row>
    <row r="22520" spans="24:27" x14ac:dyDescent="0.25">
      <c r="X22520"/>
      <c r="Y22520"/>
      <c r="Z22520"/>
      <c r="AA22520"/>
    </row>
    <row r="22521" spans="24:27" x14ac:dyDescent="0.25">
      <c r="X22521"/>
      <c r="Y22521"/>
      <c r="Z22521"/>
      <c r="AA22521"/>
    </row>
    <row r="22522" spans="24:27" x14ac:dyDescent="0.25">
      <c r="X22522"/>
      <c r="Y22522"/>
      <c r="Z22522"/>
      <c r="AA22522"/>
    </row>
    <row r="22523" spans="24:27" x14ac:dyDescent="0.25">
      <c r="X22523"/>
      <c r="Y22523"/>
      <c r="Z22523"/>
      <c r="AA22523"/>
    </row>
    <row r="22524" spans="24:27" x14ac:dyDescent="0.25">
      <c r="X22524"/>
      <c r="Y22524"/>
      <c r="Z22524"/>
      <c r="AA22524"/>
    </row>
    <row r="22525" spans="24:27" x14ac:dyDescent="0.25">
      <c r="X22525"/>
      <c r="Y22525"/>
      <c r="Z22525"/>
      <c r="AA22525"/>
    </row>
    <row r="22526" spans="24:27" x14ac:dyDescent="0.25">
      <c r="X22526"/>
      <c r="Y22526"/>
      <c r="Z22526"/>
      <c r="AA22526"/>
    </row>
    <row r="22527" spans="24:27" x14ac:dyDescent="0.25">
      <c r="X22527"/>
      <c r="Y22527"/>
      <c r="Z22527"/>
      <c r="AA22527"/>
    </row>
    <row r="22528" spans="24:27" x14ac:dyDescent="0.25">
      <c r="X22528"/>
      <c r="Y22528"/>
      <c r="Z22528"/>
      <c r="AA22528"/>
    </row>
    <row r="22529" spans="24:27" x14ac:dyDescent="0.25">
      <c r="X22529"/>
      <c r="Y22529"/>
      <c r="Z22529"/>
      <c r="AA22529"/>
    </row>
    <row r="22530" spans="24:27" x14ac:dyDescent="0.25">
      <c r="X22530"/>
      <c r="Y22530"/>
      <c r="Z22530"/>
      <c r="AA22530"/>
    </row>
    <row r="22531" spans="24:27" x14ac:dyDescent="0.25">
      <c r="X22531"/>
      <c r="Y22531"/>
      <c r="Z22531"/>
      <c r="AA22531"/>
    </row>
    <row r="22532" spans="24:27" x14ac:dyDescent="0.25">
      <c r="X22532"/>
      <c r="Y22532"/>
      <c r="Z22532"/>
      <c r="AA22532"/>
    </row>
    <row r="22533" spans="24:27" x14ac:dyDescent="0.25">
      <c r="X22533"/>
      <c r="Y22533"/>
      <c r="Z22533"/>
      <c r="AA22533"/>
    </row>
    <row r="22534" spans="24:27" x14ac:dyDescent="0.25">
      <c r="X22534"/>
      <c r="Y22534"/>
      <c r="Z22534"/>
      <c r="AA22534"/>
    </row>
    <row r="22535" spans="24:27" x14ac:dyDescent="0.25">
      <c r="X22535"/>
      <c r="Y22535"/>
      <c r="Z22535"/>
      <c r="AA22535"/>
    </row>
    <row r="22536" spans="24:27" x14ac:dyDescent="0.25">
      <c r="X22536"/>
      <c r="Y22536"/>
      <c r="Z22536"/>
      <c r="AA22536"/>
    </row>
    <row r="22537" spans="24:27" x14ac:dyDescent="0.25">
      <c r="X22537"/>
      <c r="Y22537"/>
      <c r="Z22537"/>
      <c r="AA22537"/>
    </row>
    <row r="22538" spans="24:27" x14ac:dyDescent="0.25">
      <c r="X22538"/>
      <c r="Y22538"/>
      <c r="Z22538"/>
      <c r="AA22538"/>
    </row>
    <row r="22539" spans="24:27" x14ac:dyDescent="0.25">
      <c r="X22539"/>
      <c r="Y22539"/>
      <c r="Z22539"/>
      <c r="AA22539"/>
    </row>
    <row r="22540" spans="24:27" x14ac:dyDescent="0.25">
      <c r="X22540"/>
      <c r="Y22540"/>
      <c r="Z22540"/>
      <c r="AA22540"/>
    </row>
    <row r="22541" spans="24:27" x14ac:dyDescent="0.25">
      <c r="X22541"/>
      <c r="Y22541"/>
      <c r="Z22541"/>
      <c r="AA22541"/>
    </row>
    <row r="22542" spans="24:27" x14ac:dyDescent="0.25">
      <c r="X22542"/>
      <c r="Y22542"/>
      <c r="Z22542"/>
      <c r="AA22542"/>
    </row>
    <row r="22543" spans="24:27" x14ac:dyDescent="0.25">
      <c r="X22543"/>
      <c r="Y22543"/>
      <c r="Z22543"/>
      <c r="AA22543"/>
    </row>
    <row r="22544" spans="24:27" x14ac:dyDescent="0.25">
      <c r="X22544"/>
      <c r="Y22544"/>
      <c r="Z22544"/>
      <c r="AA22544"/>
    </row>
    <row r="22545" spans="24:27" x14ac:dyDescent="0.25">
      <c r="X22545"/>
      <c r="Y22545"/>
      <c r="Z22545"/>
      <c r="AA22545"/>
    </row>
    <row r="22546" spans="24:27" x14ac:dyDescent="0.25">
      <c r="X22546"/>
      <c r="Y22546"/>
      <c r="Z22546"/>
      <c r="AA22546"/>
    </row>
    <row r="22547" spans="24:27" x14ac:dyDescent="0.25">
      <c r="X22547"/>
      <c r="Y22547"/>
      <c r="Z22547"/>
      <c r="AA22547"/>
    </row>
    <row r="22548" spans="24:27" x14ac:dyDescent="0.25">
      <c r="X22548"/>
      <c r="Y22548"/>
      <c r="Z22548"/>
      <c r="AA22548"/>
    </row>
    <row r="22549" spans="24:27" x14ac:dyDescent="0.25">
      <c r="X22549"/>
      <c r="Y22549"/>
      <c r="Z22549"/>
      <c r="AA22549"/>
    </row>
    <row r="22550" spans="24:27" x14ac:dyDescent="0.25">
      <c r="X22550"/>
      <c r="Y22550"/>
      <c r="Z22550"/>
      <c r="AA22550"/>
    </row>
    <row r="22551" spans="24:27" x14ac:dyDescent="0.25">
      <c r="X22551"/>
      <c r="Y22551"/>
      <c r="Z22551"/>
      <c r="AA22551"/>
    </row>
    <row r="22552" spans="24:27" x14ac:dyDescent="0.25">
      <c r="X22552"/>
      <c r="Y22552"/>
      <c r="Z22552"/>
      <c r="AA22552"/>
    </row>
    <row r="22553" spans="24:27" x14ac:dyDescent="0.25">
      <c r="X22553"/>
      <c r="Y22553"/>
      <c r="Z22553"/>
      <c r="AA22553"/>
    </row>
    <row r="22554" spans="24:27" x14ac:dyDescent="0.25">
      <c r="X22554"/>
      <c r="Y22554"/>
      <c r="Z22554"/>
      <c r="AA22554"/>
    </row>
    <row r="22555" spans="24:27" x14ac:dyDescent="0.25">
      <c r="X22555"/>
      <c r="Y22555"/>
      <c r="Z22555"/>
      <c r="AA22555"/>
    </row>
    <row r="22556" spans="24:27" x14ac:dyDescent="0.25">
      <c r="X22556"/>
      <c r="Y22556"/>
      <c r="Z22556"/>
      <c r="AA22556"/>
    </row>
    <row r="22557" spans="24:27" x14ac:dyDescent="0.25">
      <c r="X22557"/>
      <c r="Y22557"/>
      <c r="Z22557"/>
      <c r="AA22557"/>
    </row>
    <row r="22558" spans="24:27" x14ac:dyDescent="0.25">
      <c r="X22558"/>
      <c r="Y22558"/>
      <c r="Z22558"/>
      <c r="AA22558"/>
    </row>
    <row r="22559" spans="24:27" x14ac:dyDescent="0.25">
      <c r="X22559"/>
      <c r="Y22559"/>
      <c r="Z22559"/>
      <c r="AA22559"/>
    </row>
    <row r="22560" spans="24:27" x14ac:dyDescent="0.25">
      <c r="X22560"/>
      <c r="Y22560"/>
      <c r="Z22560"/>
      <c r="AA22560"/>
    </row>
    <row r="22561" spans="24:27" x14ac:dyDescent="0.25">
      <c r="X22561"/>
      <c r="Y22561"/>
      <c r="Z22561"/>
      <c r="AA22561"/>
    </row>
    <row r="22562" spans="24:27" x14ac:dyDescent="0.25">
      <c r="X22562"/>
      <c r="Y22562"/>
      <c r="Z22562"/>
      <c r="AA22562"/>
    </row>
    <row r="22563" spans="24:27" x14ac:dyDescent="0.25">
      <c r="X22563"/>
      <c r="Y22563"/>
      <c r="Z22563"/>
      <c r="AA22563"/>
    </row>
    <row r="22564" spans="24:27" x14ac:dyDescent="0.25">
      <c r="X22564"/>
      <c r="Y22564"/>
      <c r="Z22564"/>
      <c r="AA22564"/>
    </row>
    <row r="22565" spans="24:27" x14ac:dyDescent="0.25">
      <c r="X22565"/>
      <c r="Y22565"/>
      <c r="Z22565"/>
      <c r="AA22565"/>
    </row>
    <row r="22566" spans="24:27" x14ac:dyDescent="0.25">
      <c r="X22566"/>
      <c r="Y22566"/>
      <c r="Z22566"/>
      <c r="AA22566"/>
    </row>
    <row r="22567" spans="24:27" x14ac:dyDescent="0.25">
      <c r="X22567"/>
      <c r="Y22567"/>
      <c r="Z22567"/>
      <c r="AA22567"/>
    </row>
    <row r="22568" spans="24:27" x14ac:dyDescent="0.25">
      <c r="X22568"/>
      <c r="Y22568"/>
      <c r="Z22568"/>
      <c r="AA22568"/>
    </row>
    <row r="22569" spans="24:27" x14ac:dyDescent="0.25">
      <c r="X22569"/>
      <c r="Y22569"/>
      <c r="Z22569"/>
      <c r="AA22569"/>
    </row>
    <row r="22570" spans="24:27" x14ac:dyDescent="0.25">
      <c r="X22570"/>
      <c r="Y22570"/>
      <c r="Z22570"/>
      <c r="AA22570"/>
    </row>
    <row r="22571" spans="24:27" x14ac:dyDescent="0.25">
      <c r="X22571"/>
      <c r="Y22571"/>
      <c r="Z22571"/>
      <c r="AA22571"/>
    </row>
    <row r="22572" spans="24:27" x14ac:dyDescent="0.25">
      <c r="X22572"/>
      <c r="Y22572"/>
      <c r="Z22572"/>
      <c r="AA22572"/>
    </row>
    <row r="22573" spans="24:27" x14ac:dyDescent="0.25">
      <c r="X22573"/>
      <c r="Y22573"/>
      <c r="Z22573"/>
      <c r="AA22573"/>
    </row>
    <row r="22574" spans="24:27" x14ac:dyDescent="0.25">
      <c r="X22574"/>
      <c r="Y22574"/>
      <c r="Z22574"/>
      <c r="AA22574"/>
    </row>
    <row r="22575" spans="24:27" x14ac:dyDescent="0.25">
      <c r="X22575"/>
      <c r="Y22575"/>
      <c r="Z22575"/>
      <c r="AA22575"/>
    </row>
    <row r="22576" spans="24:27" x14ac:dyDescent="0.25">
      <c r="X22576"/>
      <c r="Y22576"/>
      <c r="Z22576"/>
      <c r="AA22576"/>
    </row>
    <row r="22577" spans="24:27" x14ac:dyDescent="0.25">
      <c r="X22577"/>
      <c r="Y22577"/>
      <c r="Z22577"/>
      <c r="AA22577"/>
    </row>
    <row r="22578" spans="24:27" x14ac:dyDescent="0.25">
      <c r="X22578"/>
      <c r="Y22578"/>
      <c r="Z22578"/>
      <c r="AA22578"/>
    </row>
    <row r="22579" spans="24:27" x14ac:dyDescent="0.25">
      <c r="X22579"/>
      <c r="Y22579"/>
      <c r="Z22579"/>
      <c r="AA22579"/>
    </row>
    <row r="22580" spans="24:27" x14ac:dyDescent="0.25">
      <c r="X22580"/>
      <c r="Y22580"/>
      <c r="Z22580"/>
      <c r="AA22580"/>
    </row>
    <row r="22581" spans="24:27" x14ac:dyDescent="0.25">
      <c r="X22581"/>
      <c r="Y22581"/>
      <c r="Z22581"/>
      <c r="AA22581"/>
    </row>
    <row r="22582" spans="24:27" x14ac:dyDescent="0.25">
      <c r="X22582"/>
      <c r="Y22582"/>
      <c r="Z22582"/>
      <c r="AA22582"/>
    </row>
    <row r="22583" spans="24:27" x14ac:dyDescent="0.25">
      <c r="X22583"/>
      <c r="Y22583"/>
      <c r="Z22583"/>
      <c r="AA22583"/>
    </row>
    <row r="22584" spans="24:27" x14ac:dyDescent="0.25">
      <c r="X22584"/>
      <c r="Y22584"/>
      <c r="Z22584"/>
      <c r="AA22584"/>
    </row>
    <row r="22585" spans="24:27" x14ac:dyDescent="0.25">
      <c r="X22585"/>
      <c r="Y22585"/>
      <c r="Z22585"/>
      <c r="AA22585"/>
    </row>
    <row r="22586" spans="24:27" x14ac:dyDescent="0.25">
      <c r="X22586"/>
      <c r="Y22586"/>
      <c r="Z22586"/>
      <c r="AA22586"/>
    </row>
    <row r="22587" spans="24:27" x14ac:dyDescent="0.25">
      <c r="X22587"/>
      <c r="Y22587"/>
      <c r="Z22587"/>
      <c r="AA22587"/>
    </row>
    <row r="22588" spans="24:27" x14ac:dyDescent="0.25">
      <c r="X22588"/>
      <c r="Y22588"/>
      <c r="Z22588"/>
      <c r="AA22588"/>
    </row>
    <row r="22589" spans="24:27" x14ac:dyDescent="0.25">
      <c r="X22589"/>
      <c r="Y22589"/>
      <c r="Z22589"/>
      <c r="AA22589"/>
    </row>
    <row r="22590" spans="24:27" x14ac:dyDescent="0.25">
      <c r="X22590"/>
      <c r="Y22590"/>
      <c r="Z22590"/>
      <c r="AA22590"/>
    </row>
    <row r="22591" spans="24:27" x14ac:dyDescent="0.25">
      <c r="X22591"/>
      <c r="Y22591"/>
      <c r="Z22591"/>
      <c r="AA22591"/>
    </row>
    <row r="22592" spans="24:27" x14ac:dyDescent="0.25">
      <c r="X22592"/>
      <c r="Y22592"/>
      <c r="Z22592"/>
      <c r="AA22592"/>
    </row>
    <row r="22593" spans="24:27" x14ac:dyDescent="0.25">
      <c r="X22593"/>
      <c r="Y22593"/>
      <c r="Z22593"/>
      <c r="AA22593"/>
    </row>
    <row r="22594" spans="24:27" x14ac:dyDescent="0.25">
      <c r="X22594"/>
      <c r="Y22594"/>
      <c r="Z22594"/>
      <c r="AA22594"/>
    </row>
    <row r="22595" spans="24:27" x14ac:dyDescent="0.25">
      <c r="X22595"/>
      <c r="Y22595"/>
      <c r="Z22595"/>
      <c r="AA22595"/>
    </row>
    <row r="22596" spans="24:27" x14ac:dyDescent="0.25">
      <c r="X22596"/>
      <c r="Y22596"/>
      <c r="Z22596"/>
      <c r="AA22596"/>
    </row>
    <row r="22597" spans="24:27" x14ac:dyDescent="0.25">
      <c r="X22597"/>
      <c r="Y22597"/>
      <c r="Z22597"/>
      <c r="AA22597"/>
    </row>
    <row r="22598" spans="24:27" x14ac:dyDescent="0.25">
      <c r="X22598"/>
      <c r="Y22598"/>
      <c r="Z22598"/>
      <c r="AA22598"/>
    </row>
    <row r="22599" spans="24:27" x14ac:dyDescent="0.25">
      <c r="X22599"/>
      <c r="Y22599"/>
      <c r="Z22599"/>
      <c r="AA22599"/>
    </row>
    <row r="22600" spans="24:27" x14ac:dyDescent="0.25">
      <c r="X22600"/>
      <c r="Y22600"/>
      <c r="Z22600"/>
      <c r="AA22600"/>
    </row>
    <row r="22601" spans="24:27" x14ac:dyDescent="0.25">
      <c r="X22601"/>
      <c r="Y22601"/>
      <c r="Z22601"/>
      <c r="AA22601"/>
    </row>
    <row r="22602" spans="24:27" x14ac:dyDescent="0.25">
      <c r="X22602"/>
      <c r="Y22602"/>
      <c r="Z22602"/>
      <c r="AA22602"/>
    </row>
    <row r="22603" spans="24:27" x14ac:dyDescent="0.25">
      <c r="X22603"/>
      <c r="Y22603"/>
      <c r="Z22603"/>
      <c r="AA22603"/>
    </row>
    <row r="22604" spans="24:27" x14ac:dyDescent="0.25">
      <c r="X22604"/>
      <c r="Y22604"/>
      <c r="Z22604"/>
      <c r="AA22604"/>
    </row>
    <row r="22605" spans="24:27" x14ac:dyDescent="0.25">
      <c r="X22605"/>
      <c r="Y22605"/>
      <c r="Z22605"/>
      <c r="AA22605"/>
    </row>
    <row r="22606" spans="24:27" x14ac:dyDescent="0.25">
      <c r="X22606"/>
      <c r="Y22606"/>
      <c r="Z22606"/>
      <c r="AA22606"/>
    </row>
    <row r="22607" spans="24:27" x14ac:dyDescent="0.25">
      <c r="X22607"/>
      <c r="Y22607"/>
      <c r="Z22607"/>
      <c r="AA22607"/>
    </row>
    <row r="22608" spans="24:27" x14ac:dyDescent="0.25">
      <c r="X22608"/>
      <c r="Y22608"/>
      <c r="Z22608"/>
      <c r="AA22608"/>
    </row>
    <row r="22609" spans="24:27" x14ac:dyDescent="0.25">
      <c r="X22609"/>
      <c r="Y22609"/>
      <c r="Z22609"/>
      <c r="AA22609"/>
    </row>
    <row r="22610" spans="24:27" x14ac:dyDescent="0.25">
      <c r="X22610"/>
      <c r="Y22610"/>
      <c r="Z22610"/>
      <c r="AA22610"/>
    </row>
    <row r="22611" spans="24:27" x14ac:dyDescent="0.25">
      <c r="X22611"/>
      <c r="Y22611"/>
      <c r="Z22611"/>
      <c r="AA22611"/>
    </row>
    <row r="22612" spans="24:27" x14ac:dyDescent="0.25">
      <c r="X22612"/>
      <c r="Y22612"/>
      <c r="Z22612"/>
      <c r="AA22612"/>
    </row>
    <row r="22613" spans="24:27" x14ac:dyDescent="0.25">
      <c r="X22613"/>
      <c r="Y22613"/>
      <c r="Z22613"/>
      <c r="AA22613"/>
    </row>
    <row r="22614" spans="24:27" x14ac:dyDescent="0.25">
      <c r="X22614"/>
      <c r="Y22614"/>
      <c r="Z22614"/>
      <c r="AA22614"/>
    </row>
    <row r="22615" spans="24:27" x14ac:dyDescent="0.25">
      <c r="X22615"/>
      <c r="Y22615"/>
      <c r="Z22615"/>
      <c r="AA22615"/>
    </row>
    <row r="22616" spans="24:27" x14ac:dyDescent="0.25">
      <c r="X22616"/>
      <c r="Y22616"/>
      <c r="Z22616"/>
      <c r="AA22616"/>
    </row>
    <row r="22617" spans="24:27" x14ac:dyDescent="0.25">
      <c r="X22617"/>
      <c r="Y22617"/>
      <c r="Z22617"/>
      <c r="AA22617"/>
    </row>
    <row r="22618" spans="24:27" x14ac:dyDescent="0.25">
      <c r="X22618"/>
      <c r="Y22618"/>
      <c r="Z22618"/>
      <c r="AA22618"/>
    </row>
    <row r="22619" spans="24:27" x14ac:dyDescent="0.25">
      <c r="X22619"/>
      <c r="Y22619"/>
      <c r="Z22619"/>
      <c r="AA22619"/>
    </row>
    <row r="22620" spans="24:27" x14ac:dyDescent="0.25">
      <c r="X22620"/>
      <c r="Y22620"/>
      <c r="Z22620"/>
      <c r="AA22620"/>
    </row>
    <row r="22621" spans="24:27" x14ac:dyDescent="0.25">
      <c r="X22621"/>
      <c r="Y22621"/>
      <c r="Z22621"/>
      <c r="AA22621"/>
    </row>
    <row r="22622" spans="24:27" x14ac:dyDescent="0.25">
      <c r="X22622"/>
      <c r="Y22622"/>
      <c r="Z22622"/>
      <c r="AA22622"/>
    </row>
    <row r="22623" spans="24:27" x14ac:dyDescent="0.25">
      <c r="X22623"/>
      <c r="Y22623"/>
      <c r="Z22623"/>
      <c r="AA22623"/>
    </row>
    <row r="22624" spans="24:27" x14ac:dyDescent="0.25">
      <c r="X22624"/>
      <c r="Y22624"/>
      <c r="Z22624"/>
      <c r="AA22624"/>
    </row>
    <row r="22625" spans="24:27" x14ac:dyDescent="0.25">
      <c r="X22625"/>
      <c r="Y22625"/>
      <c r="Z22625"/>
      <c r="AA22625"/>
    </row>
    <row r="22626" spans="24:27" x14ac:dyDescent="0.25">
      <c r="X22626"/>
      <c r="Y22626"/>
      <c r="Z22626"/>
      <c r="AA22626"/>
    </row>
    <row r="22627" spans="24:27" x14ac:dyDescent="0.25">
      <c r="X22627"/>
      <c r="Y22627"/>
      <c r="Z22627"/>
      <c r="AA22627"/>
    </row>
    <row r="22628" spans="24:27" x14ac:dyDescent="0.25">
      <c r="X22628"/>
      <c r="Y22628"/>
      <c r="Z22628"/>
      <c r="AA22628"/>
    </row>
    <row r="22629" spans="24:27" x14ac:dyDescent="0.25">
      <c r="X22629"/>
      <c r="Y22629"/>
      <c r="Z22629"/>
      <c r="AA22629"/>
    </row>
    <row r="22630" spans="24:27" x14ac:dyDescent="0.25">
      <c r="X22630"/>
      <c r="Y22630"/>
      <c r="Z22630"/>
      <c r="AA22630"/>
    </row>
    <row r="22631" spans="24:27" x14ac:dyDescent="0.25">
      <c r="X22631"/>
      <c r="Y22631"/>
      <c r="Z22631"/>
      <c r="AA22631"/>
    </row>
    <row r="22632" spans="24:27" x14ac:dyDescent="0.25">
      <c r="X22632"/>
      <c r="Y22632"/>
      <c r="Z22632"/>
      <c r="AA22632"/>
    </row>
    <row r="22633" spans="24:27" x14ac:dyDescent="0.25">
      <c r="X22633"/>
      <c r="Y22633"/>
      <c r="Z22633"/>
      <c r="AA22633"/>
    </row>
    <row r="22634" spans="24:27" x14ac:dyDescent="0.25">
      <c r="X22634"/>
      <c r="Y22634"/>
      <c r="Z22634"/>
      <c r="AA22634"/>
    </row>
    <row r="22635" spans="24:27" x14ac:dyDescent="0.25">
      <c r="X22635"/>
      <c r="Y22635"/>
      <c r="Z22635"/>
      <c r="AA22635"/>
    </row>
    <row r="22636" spans="24:27" x14ac:dyDescent="0.25">
      <c r="X22636"/>
      <c r="Y22636"/>
      <c r="Z22636"/>
      <c r="AA22636"/>
    </row>
    <row r="22637" spans="24:27" x14ac:dyDescent="0.25">
      <c r="X22637"/>
      <c r="Y22637"/>
      <c r="Z22637"/>
      <c r="AA22637"/>
    </row>
    <row r="22638" spans="24:27" x14ac:dyDescent="0.25">
      <c r="X22638"/>
      <c r="Y22638"/>
      <c r="Z22638"/>
      <c r="AA22638"/>
    </row>
    <row r="22639" spans="24:27" x14ac:dyDescent="0.25">
      <c r="X22639"/>
      <c r="Y22639"/>
      <c r="Z22639"/>
      <c r="AA22639"/>
    </row>
    <row r="22640" spans="24:27" x14ac:dyDescent="0.25">
      <c r="X22640"/>
      <c r="Y22640"/>
      <c r="Z22640"/>
      <c r="AA22640"/>
    </row>
    <row r="22641" spans="24:27" x14ac:dyDescent="0.25">
      <c r="X22641"/>
      <c r="Y22641"/>
      <c r="Z22641"/>
      <c r="AA22641"/>
    </row>
    <row r="22642" spans="24:27" x14ac:dyDescent="0.25">
      <c r="X22642"/>
      <c r="Y22642"/>
      <c r="Z22642"/>
      <c r="AA22642"/>
    </row>
    <row r="22643" spans="24:27" x14ac:dyDescent="0.25">
      <c r="X22643"/>
      <c r="Y22643"/>
      <c r="Z22643"/>
      <c r="AA22643"/>
    </row>
    <row r="22644" spans="24:27" x14ac:dyDescent="0.25">
      <c r="X22644"/>
      <c r="Y22644"/>
      <c r="Z22644"/>
      <c r="AA22644"/>
    </row>
    <row r="22645" spans="24:27" x14ac:dyDescent="0.25">
      <c r="X22645"/>
      <c r="Y22645"/>
      <c r="Z22645"/>
      <c r="AA22645"/>
    </row>
    <row r="22646" spans="24:27" x14ac:dyDescent="0.25">
      <c r="X22646"/>
      <c r="Y22646"/>
      <c r="Z22646"/>
      <c r="AA22646"/>
    </row>
    <row r="22647" spans="24:27" x14ac:dyDescent="0.25">
      <c r="X22647"/>
      <c r="Y22647"/>
      <c r="Z22647"/>
      <c r="AA22647"/>
    </row>
    <row r="22648" spans="24:27" x14ac:dyDescent="0.25">
      <c r="X22648"/>
      <c r="Y22648"/>
      <c r="Z22648"/>
      <c r="AA22648"/>
    </row>
    <row r="22649" spans="24:27" x14ac:dyDescent="0.25">
      <c r="X22649"/>
      <c r="Y22649"/>
      <c r="Z22649"/>
      <c r="AA22649"/>
    </row>
    <row r="22650" spans="24:27" x14ac:dyDescent="0.25">
      <c r="X22650"/>
      <c r="Y22650"/>
      <c r="Z22650"/>
      <c r="AA22650"/>
    </row>
    <row r="22651" spans="24:27" x14ac:dyDescent="0.25">
      <c r="X22651"/>
      <c r="Y22651"/>
      <c r="Z22651"/>
      <c r="AA22651"/>
    </row>
    <row r="22652" spans="24:27" x14ac:dyDescent="0.25">
      <c r="X22652"/>
      <c r="Y22652"/>
      <c r="Z22652"/>
      <c r="AA22652"/>
    </row>
    <row r="22653" spans="24:27" x14ac:dyDescent="0.25">
      <c r="X22653"/>
      <c r="Y22653"/>
      <c r="Z22653"/>
      <c r="AA22653"/>
    </row>
    <row r="22654" spans="24:27" x14ac:dyDescent="0.25">
      <c r="X22654"/>
      <c r="Y22654"/>
      <c r="Z22654"/>
      <c r="AA22654"/>
    </row>
    <row r="22655" spans="24:27" x14ac:dyDescent="0.25">
      <c r="X22655"/>
      <c r="Y22655"/>
      <c r="Z22655"/>
      <c r="AA22655"/>
    </row>
    <row r="22656" spans="24:27" x14ac:dyDescent="0.25">
      <c r="X22656"/>
      <c r="Y22656"/>
      <c r="Z22656"/>
      <c r="AA22656"/>
    </row>
    <row r="22657" spans="24:27" x14ac:dyDescent="0.25">
      <c r="X22657"/>
      <c r="Y22657"/>
      <c r="Z22657"/>
      <c r="AA22657"/>
    </row>
    <row r="22658" spans="24:27" x14ac:dyDescent="0.25">
      <c r="X22658"/>
      <c r="Y22658"/>
      <c r="Z22658"/>
      <c r="AA22658"/>
    </row>
    <row r="22659" spans="24:27" x14ac:dyDescent="0.25">
      <c r="X22659"/>
      <c r="Y22659"/>
      <c r="Z22659"/>
      <c r="AA22659"/>
    </row>
    <row r="22660" spans="24:27" x14ac:dyDescent="0.25">
      <c r="X22660"/>
      <c r="Y22660"/>
      <c r="Z22660"/>
      <c r="AA22660"/>
    </row>
    <row r="22661" spans="24:27" x14ac:dyDescent="0.25">
      <c r="X22661"/>
      <c r="Y22661"/>
      <c r="Z22661"/>
      <c r="AA22661"/>
    </row>
    <row r="22662" spans="24:27" x14ac:dyDescent="0.25">
      <c r="X22662"/>
      <c r="Y22662"/>
      <c r="Z22662"/>
      <c r="AA22662"/>
    </row>
    <row r="22663" spans="24:27" x14ac:dyDescent="0.25">
      <c r="X22663"/>
      <c r="Y22663"/>
      <c r="Z22663"/>
      <c r="AA22663"/>
    </row>
    <row r="22664" spans="24:27" x14ac:dyDescent="0.25">
      <c r="X22664"/>
      <c r="Y22664"/>
      <c r="Z22664"/>
      <c r="AA22664"/>
    </row>
    <row r="22665" spans="24:27" x14ac:dyDescent="0.25">
      <c r="X22665"/>
      <c r="Y22665"/>
      <c r="Z22665"/>
      <c r="AA22665"/>
    </row>
    <row r="22666" spans="24:27" x14ac:dyDescent="0.25">
      <c r="X22666"/>
      <c r="Y22666"/>
      <c r="Z22666"/>
      <c r="AA22666"/>
    </row>
    <row r="22667" spans="24:27" x14ac:dyDescent="0.25">
      <c r="X22667"/>
      <c r="Y22667"/>
      <c r="Z22667"/>
      <c r="AA22667"/>
    </row>
    <row r="22668" spans="24:27" x14ac:dyDescent="0.25">
      <c r="X22668"/>
      <c r="Y22668"/>
      <c r="Z22668"/>
      <c r="AA22668"/>
    </row>
    <row r="22669" spans="24:27" x14ac:dyDescent="0.25">
      <c r="X22669"/>
      <c r="Y22669"/>
      <c r="Z22669"/>
      <c r="AA22669"/>
    </row>
    <row r="22670" spans="24:27" x14ac:dyDescent="0.25">
      <c r="X22670"/>
      <c r="Y22670"/>
      <c r="Z22670"/>
      <c r="AA22670"/>
    </row>
    <row r="22671" spans="24:27" x14ac:dyDescent="0.25">
      <c r="X22671"/>
      <c r="Y22671"/>
      <c r="Z22671"/>
      <c r="AA22671"/>
    </row>
    <row r="22672" spans="24:27" x14ac:dyDescent="0.25">
      <c r="X22672"/>
      <c r="Y22672"/>
      <c r="Z22672"/>
      <c r="AA22672"/>
    </row>
    <row r="22673" spans="24:27" x14ac:dyDescent="0.25">
      <c r="X22673"/>
      <c r="Y22673"/>
      <c r="Z22673"/>
      <c r="AA22673"/>
    </row>
    <row r="22674" spans="24:27" x14ac:dyDescent="0.25">
      <c r="X22674"/>
      <c r="Y22674"/>
      <c r="Z22674"/>
      <c r="AA22674"/>
    </row>
    <row r="22675" spans="24:27" x14ac:dyDescent="0.25">
      <c r="X22675"/>
      <c r="Y22675"/>
      <c r="Z22675"/>
      <c r="AA22675"/>
    </row>
    <row r="22676" spans="24:27" x14ac:dyDescent="0.25">
      <c r="X22676"/>
      <c r="Y22676"/>
      <c r="Z22676"/>
      <c r="AA22676"/>
    </row>
    <row r="22677" spans="24:27" x14ac:dyDescent="0.25">
      <c r="X22677"/>
      <c r="Y22677"/>
      <c r="Z22677"/>
      <c r="AA22677"/>
    </row>
    <row r="22678" spans="24:27" x14ac:dyDescent="0.25">
      <c r="X22678"/>
      <c r="Y22678"/>
      <c r="Z22678"/>
      <c r="AA22678"/>
    </row>
    <row r="22679" spans="24:27" x14ac:dyDescent="0.25">
      <c r="X22679"/>
      <c r="Y22679"/>
      <c r="Z22679"/>
      <c r="AA22679"/>
    </row>
    <row r="22680" spans="24:27" x14ac:dyDescent="0.25">
      <c r="X22680"/>
      <c r="Y22680"/>
      <c r="Z22680"/>
      <c r="AA22680"/>
    </row>
    <row r="22681" spans="24:27" x14ac:dyDescent="0.25">
      <c r="X22681"/>
      <c r="Y22681"/>
      <c r="Z22681"/>
      <c r="AA22681"/>
    </row>
    <row r="22682" spans="24:27" x14ac:dyDescent="0.25">
      <c r="X22682"/>
      <c r="Y22682"/>
      <c r="Z22682"/>
      <c r="AA22682"/>
    </row>
    <row r="22683" spans="24:27" x14ac:dyDescent="0.25">
      <c r="X22683"/>
      <c r="Y22683"/>
      <c r="Z22683"/>
      <c r="AA22683"/>
    </row>
    <row r="22684" spans="24:27" x14ac:dyDescent="0.25">
      <c r="X22684"/>
      <c r="Y22684"/>
      <c r="Z22684"/>
      <c r="AA22684"/>
    </row>
    <row r="22685" spans="24:27" x14ac:dyDescent="0.25">
      <c r="X22685"/>
      <c r="Y22685"/>
      <c r="Z22685"/>
      <c r="AA22685"/>
    </row>
    <row r="22686" spans="24:27" x14ac:dyDescent="0.25">
      <c r="X22686"/>
      <c r="Y22686"/>
      <c r="Z22686"/>
      <c r="AA22686"/>
    </row>
    <row r="22687" spans="24:27" x14ac:dyDescent="0.25">
      <c r="X22687"/>
      <c r="Y22687"/>
      <c r="Z22687"/>
      <c r="AA22687"/>
    </row>
    <row r="22688" spans="24:27" x14ac:dyDescent="0.25">
      <c r="X22688"/>
      <c r="Y22688"/>
      <c r="Z22688"/>
      <c r="AA22688"/>
    </row>
    <row r="22689" spans="24:27" x14ac:dyDescent="0.25">
      <c r="X22689"/>
      <c r="Y22689"/>
      <c r="Z22689"/>
      <c r="AA22689"/>
    </row>
    <row r="22690" spans="24:27" x14ac:dyDescent="0.25">
      <c r="X22690"/>
      <c r="Y22690"/>
      <c r="Z22690"/>
      <c r="AA22690"/>
    </row>
    <row r="22691" spans="24:27" x14ac:dyDescent="0.25">
      <c r="X22691"/>
      <c r="Y22691"/>
      <c r="Z22691"/>
      <c r="AA22691"/>
    </row>
    <row r="22692" spans="24:27" x14ac:dyDescent="0.25">
      <c r="X22692"/>
      <c r="Y22692"/>
      <c r="Z22692"/>
      <c r="AA22692"/>
    </row>
    <row r="22693" spans="24:27" x14ac:dyDescent="0.25">
      <c r="X22693"/>
      <c r="Y22693"/>
      <c r="Z22693"/>
      <c r="AA22693"/>
    </row>
    <row r="22694" spans="24:27" x14ac:dyDescent="0.25">
      <c r="X22694"/>
      <c r="Y22694"/>
      <c r="Z22694"/>
      <c r="AA22694"/>
    </row>
    <row r="22695" spans="24:27" x14ac:dyDescent="0.25">
      <c r="X22695"/>
      <c r="Y22695"/>
      <c r="Z22695"/>
      <c r="AA22695"/>
    </row>
    <row r="22696" spans="24:27" x14ac:dyDescent="0.25">
      <c r="X22696"/>
      <c r="Y22696"/>
      <c r="Z22696"/>
      <c r="AA22696"/>
    </row>
    <row r="22697" spans="24:27" x14ac:dyDescent="0.25">
      <c r="X22697"/>
      <c r="Y22697"/>
      <c r="Z22697"/>
      <c r="AA22697"/>
    </row>
    <row r="22698" spans="24:27" x14ac:dyDescent="0.25">
      <c r="X22698"/>
      <c r="Y22698"/>
      <c r="Z22698"/>
      <c r="AA22698"/>
    </row>
    <row r="22699" spans="24:27" x14ac:dyDescent="0.25">
      <c r="X22699"/>
      <c r="Y22699"/>
      <c r="Z22699"/>
      <c r="AA22699"/>
    </row>
    <row r="22700" spans="24:27" x14ac:dyDescent="0.25">
      <c r="X22700"/>
      <c r="Y22700"/>
      <c r="Z22700"/>
      <c r="AA22700"/>
    </row>
    <row r="22701" spans="24:27" x14ac:dyDescent="0.25">
      <c r="X22701"/>
      <c r="Y22701"/>
      <c r="Z22701"/>
      <c r="AA22701"/>
    </row>
    <row r="22702" spans="24:27" x14ac:dyDescent="0.25">
      <c r="X22702"/>
      <c r="Y22702"/>
      <c r="Z22702"/>
      <c r="AA22702"/>
    </row>
    <row r="22703" spans="24:27" x14ac:dyDescent="0.25">
      <c r="X22703"/>
      <c r="Y22703"/>
      <c r="Z22703"/>
      <c r="AA22703"/>
    </row>
    <row r="22704" spans="24:27" x14ac:dyDescent="0.25">
      <c r="X22704"/>
      <c r="Y22704"/>
      <c r="Z22704"/>
      <c r="AA22704"/>
    </row>
    <row r="22705" spans="24:27" x14ac:dyDescent="0.25">
      <c r="X22705"/>
      <c r="Y22705"/>
      <c r="Z22705"/>
      <c r="AA22705"/>
    </row>
    <row r="22706" spans="24:27" x14ac:dyDescent="0.25">
      <c r="X22706"/>
      <c r="Y22706"/>
      <c r="Z22706"/>
      <c r="AA22706"/>
    </row>
    <row r="22707" spans="24:27" x14ac:dyDescent="0.25">
      <c r="X22707"/>
      <c r="Y22707"/>
      <c r="Z22707"/>
      <c r="AA22707"/>
    </row>
    <row r="22708" spans="24:27" x14ac:dyDescent="0.25">
      <c r="X22708"/>
      <c r="Y22708"/>
      <c r="Z22708"/>
      <c r="AA22708"/>
    </row>
    <row r="22709" spans="24:27" x14ac:dyDescent="0.25">
      <c r="X22709"/>
      <c r="Y22709"/>
      <c r="Z22709"/>
      <c r="AA22709"/>
    </row>
    <row r="22710" spans="24:27" x14ac:dyDescent="0.25">
      <c r="X22710"/>
      <c r="Y22710"/>
      <c r="Z22710"/>
      <c r="AA22710"/>
    </row>
    <row r="22711" spans="24:27" x14ac:dyDescent="0.25">
      <c r="X22711"/>
      <c r="Y22711"/>
      <c r="Z22711"/>
      <c r="AA22711"/>
    </row>
    <row r="22712" spans="24:27" x14ac:dyDescent="0.25">
      <c r="X22712"/>
      <c r="Y22712"/>
      <c r="Z22712"/>
      <c r="AA22712"/>
    </row>
    <row r="22713" spans="24:27" x14ac:dyDescent="0.25">
      <c r="X22713"/>
      <c r="Y22713"/>
      <c r="Z22713"/>
      <c r="AA22713"/>
    </row>
    <row r="22714" spans="24:27" x14ac:dyDescent="0.25">
      <c r="X22714"/>
      <c r="Y22714"/>
      <c r="Z22714"/>
      <c r="AA22714"/>
    </row>
    <row r="22715" spans="24:27" x14ac:dyDescent="0.25">
      <c r="X22715"/>
      <c r="Y22715"/>
      <c r="Z22715"/>
      <c r="AA22715"/>
    </row>
    <row r="22716" spans="24:27" x14ac:dyDescent="0.25">
      <c r="X22716"/>
      <c r="Y22716"/>
      <c r="Z22716"/>
      <c r="AA22716"/>
    </row>
    <row r="22717" spans="24:27" x14ac:dyDescent="0.25">
      <c r="X22717"/>
      <c r="Y22717"/>
      <c r="Z22717"/>
      <c r="AA22717"/>
    </row>
    <row r="22718" spans="24:27" x14ac:dyDescent="0.25">
      <c r="X22718"/>
      <c r="Y22718"/>
      <c r="Z22718"/>
      <c r="AA22718"/>
    </row>
    <row r="22719" spans="24:27" x14ac:dyDescent="0.25">
      <c r="X22719"/>
      <c r="Y22719"/>
      <c r="Z22719"/>
      <c r="AA22719"/>
    </row>
    <row r="22720" spans="24:27" x14ac:dyDescent="0.25">
      <c r="X22720"/>
      <c r="Y22720"/>
      <c r="Z22720"/>
      <c r="AA22720"/>
    </row>
    <row r="22721" spans="24:27" x14ac:dyDescent="0.25">
      <c r="X22721"/>
      <c r="Y22721"/>
      <c r="Z22721"/>
      <c r="AA22721"/>
    </row>
    <row r="22722" spans="24:27" x14ac:dyDescent="0.25">
      <c r="X22722"/>
      <c r="Y22722"/>
      <c r="Z22722"/>
      <c r="AA22722"/>
    </row>
    <row r="22723" spans="24:27" x14ac:dyDescent="0.25">
      <c r="X22723"/>
      <c r="Y22723"/>
      <c r="Z22723"/>
      <c r="AA22723"/>
    </row>
    <row r="22724" spans="24:27" x14ac:dyDescent="0.25">
      <c r="X22724"/>
      <c r="Y22724"/>
      <c r="Z22724"/>
      <c r="AA22724"/>
    </row>
    <row r="22725" spans="24:27" x14ac:dyDescent="0.25">
      <c r="X22725"/>
      <c r="Y22725"/>
      <c r="Z22725"/>
      <c r="AA22725"/>
    </row>
    <row r="22726" spans="24:27" x14ac:dyDescent="0.25">
      <c r="X22726"/>
      <c r="Y22726"/>
      <c r="Z22726"/>
      <c r="AA22726"/>
    </row>
    <row r="22727" spans="24:27" x14ac:dyDescent="0.25">
      <c r="X22727"/>
      <c r="Y22727"/>
      <c r="Z22727"/>
      <c r="AA22727"/>
    </row>
    <row r="22728" spans="24:27" x14ac:dyDescent="0.25">
      <c r="X22728"/>
      <c r="Y22728"/>
      <c r="Z22728"/>
      <c r="AA22728"/>
    </row>
    <row r="22729" spans="24:27" x14ac:dyDescent="0.25">
      <c r="X22729"/>
      <c r="Y22729"/>
      <c r="Z22729"/>
      <c r="AA22729"/>
    </row>
    <row r="22730" spans="24:27" x14ac:dyDescent="0.25">
      <c r="X22730"/>
      <c r="Y22730"/>
      <c r="Z22730"/>
      <c r="AA22730"/>
    </row>
    <row r="22731" spans="24:27" x14ac:dyDescent="0.25">
      <c r="X22731"/>
      <c r="Y22731"/>
      <c r="Z22731"/>
      <c r="AA22731"/>
    </row>
    <row r="22732" spans="24:27" x14ac:dyDescent="0.25">
      <c r="X22732"/>
      <c r="Y22732"/>
      <c r="Z22732"/>
      <c r="AA22732"/>
    </row>
    <row r="22733" spans="24:27" x14ac:dyDescent="0.25">
      <c r="X22733"/>
      <c r="Y22733"/>
      <c r="Z22733"/>
      <c r="AA22733"/>
    </row>
    <row r="22734" spans="24:27" x14ac:dyDescent="0.25">
      <c r="X22734"/>
      <c r="Y22734"/>
      <c r="Z22734"/>
      <c r="AA22734"/>
    </row>
    <row r="22735" spans="24:27" x14ac:dyDescent="0.25">
      <c r="X22735"/>
      <c r="Y22735"/>
      <c r="Z22735"/>
      <c r="AA22735"/>
    </row>
    <row r="22736" spans="24:27" x14ac:dyDescent="0.25">
      <c r="X22736"/>
      <c r="Y22736"/>
      <c r="Z22736"/>
      <c r="AA22736"/>
    </row>
    <row r="22737" spans="24:27" x14ac:dyDescent="0.25">
      <c r="X22737"/>
      <c r="Y22737"/>
      <c r="Z22737"/>
      <c r="AA22737"/>
    </row>
    <row r="22738" spans="24:27" x14ac:dyDescent="0.25">
      <c r="X22738"/>
      <c r="Y22738"/>
      <c r="Z22738"/>
      <c r="AA22738"/>
    </row>
    <row r="22739" spans="24:27" x14ac:dyDescent="0.25">
      <c r="X22739"/>
      <c r="Y22739"/>
      <c r="Z22739"/>
      <c r="AA22739"/>
    </row>
    <row r="22740" spans="24:27" x14ac:dyDescent="0.25">
      <c r="X22740"/>
      <c r="Y22740"/>
      <c r="Z22740"/>
      <c r="AA22740"/>
    </row>
    <row r="22741" spans="24:27" x14ac:dyDescent="0.25">
      <c r="X22741"/>
      <c r="Y22741"/>
      <c r="Z22741"/>
      <c r="AA22741"/>
    </row>
    <row r="22742" spans="24:27" x14ac:dyDescent="0.25">
      <c r="X22742"/>
      <c r="Y22742"/>
      <c r="Z22742"/>
      <c r="AA22742"/>
    </row>
    <row r="22743" spans="24:27" x14ac:dyDescent="0.25">
      <c r="X22743"/>
      <c r="Y22743"/>
      <c r="Z22743"/>
      <c r="AA22743"/>
    </row>
    <row r="22744" spans="24:27" x14ac:dyDescent="0.25">
      <c r="X22744"/>
      <c r="Y22744"/>
      <c r="Z22744"/>
      <c r="AA22744"/>
    </row>
    <row r="22745" spans="24:27" x14ac:dyDescent="0.25">
      <c r="X22745"/>
      <c r="Y22745"/>
      <c r="Z22745"/>
      <c r="AA22745"/>
    </row>
    <row r="22746" spans="24:27" x14ac:dyDescent="0.25">
      <c r="X22746"/>
      <c r="Y22746"/>
      <c r="Z22746"/>
      <c r="AA22746"/>
    </row>
    <row r="22747" spans="24:27" x14ac:dyDescent="0.25">
      <c r="X22747"/>
      <c r="Y22747"/>
      <c r="Z22747"/>
      <c r="AA22747"/>
    </row>
    <row r="22748" spans="24:27" x14ac:dyDescent="0.25">
      <c r="X22748"/>
      <c r="Y22748"/>
      <c r="Z22748"/>
      <c r="AA22748"/>
    </row>
    <row r="22749" spans="24:27" x14ac:dyDescent="0.25">
      <c r="X22749"/>
      <c r="Y22749"/>
      <c r="Z22749"/>
      <c r="AA22749"/>
    </row>
    <row r="22750" spans="24:27" x14ac:dyDescent="0.25">
      <c r="X22750"/>
      <c r="Y22750"/>
      <c r="Z22750"/>
      <c r="AA22750"/>
    </row>
    <row r="22751" spans="24:27" x14ac:dyDescent="0.25">
      <c r="X22751"/>
      <c r="Y22751"/>
      <c r="Z22751"/>
      <c r="AA22751"/>
    </row>
    <row r="22752" spans="24:27" x14ac:dyDescent="0.25">
      <c r="X22752"/>
      <c r="Y22752"/>
      <c r="Z22752"/>
      <c r="AA22752"/>
    </row>
    <row r="22753" spans="24:27" x14ac:dyDescent="0.25">
      <c r="X22753"/>
      <c r="Y22753"/>
      <c r="Z22753"/>
      <c r="AA22753"/>
    </row>
    <row r="22754" spans="24:27" x14ac:dyDescent="0.25">
      <c r="X22754"/>
      <c r="Y22754"/>
      <c r="Z22754"/>
      <c r="AA22754"/>
    </row>
    <row r="22755" spans="24:27" x14ac:dyDescent="0.25">
      <c r="X22755"/>
      <c r="Y22755"/>
      <c r="Z22755"/>
      <c r="AA22755"/>
    </row>
    <row r="22756" spans="24:27" x14ac:dyDescent="0.25">
      <c r="X22756"/>
      <c r="Y22756"/>
      <c r="Z22756"/>
      <c r="AA22756"/>
    </row>
    <row r="22757" spans="24:27" x14ac:dyDescent="0.25">
      <c r="X22757"/>
      <c r="Y22757"/>
      <c r="Z22757"/>
      <c r="AA22757"/>
    </row>
    <row r="22758" spans="24:27" x14ac:dyDescent="0.25">
      <c r="X22758"/>
      <c r="Y22758"/>
      <c r="Z22758"/>
      <c r="AA22758"/>
    </row>
    <row r="22759" spans="24:27" x14ac:dyDescent="0.25">
      <c r="X22759"/>
      <c r="Y22759"/>
      <c r="Z22759"/>
      <c r="AA22759"/>
    </row>
    <row r="22760" spans="24:27" x14ac:dyDescent="0.25">
      <c r="X22760"/>
      <c r="Y22760"/>
      <c r="Z22760"/>
      <c r="AA22760"/>
    </row>
    <row r="22761" spans="24:27" x14ac:dyDescent="0.25">
      <c r="X22761"/>
      <c r="Y22761"/>
      <c r="Z22761"/>
      <c r="AA22761"/>
    </row>
    <row r="22762" spans="24:27" x14ac:dyDescent="0.25">
      <c r="X22762"/>
      <c r="Y22762"/>
      <c r="Z22762"/>
      <c r="AA22762"/>
    </row>
    <row r="22763" spans="24:27" x14ac:dyDescent="0.25">
      <c r="X22763"/>
      <c r="Y22763"/>
      <c r="Z22763"/>
      <c r="AA22763"/>
    </row>
    <row r="22764" spans="24:27" x14ac:dyDescent="0.25">
      <c r="X22764"/>
      <c r="Y22764"/>
      <c r="Z22764"/>
      <c r="AA22764"/>
    </row>
    <row r="22765" spans="24:27" x14ac:dyDescent="0.25">
      <c r="X22765"/>
      <c r="Y22765"/>
      <c r="Z22765"/>
      <c r="AA22765"/>
    </row>
    <row r="22766" spans="24:27" x14ac:dyDescent="0.25">
      <c r="X22766"/>
      <c r="Y22766"/>
      <c r="Z22766"/>
      <c r="AA22766"/>
    </row>
    <row r="22767" spans="24:27" x14ac:dyDescent="0.25">
      <c r="X22767"/>
      <c r="Y22767"/>
      <c r="Z22767"/>
      <c r="AA22767"/>
    </row>
    <row r="22768" spans="24:27" x14ac:dyDescent="0.25">
      <c r="X22768"/>
      <c r="Y22768"/>
      <c r="Z22768"/>
      <c r="AA22768"/>
    </row>
    <row r="22769" spans="24:27" x14ac:dyDescent="0.25">
      <c r="X22769"/>
      <c r="Y22769"/>
      <c r="Z22769"/>
      <c r="AA22769"/>
    </row>
    <row r="22770" spans="24:27" x14ac:dyDescent="0.25">
      <c r="X22770"/>
      <c r="Y22770"/>
      <c r="Z22770"/>
      <c r="AA22770"/>
    </row>
    <row r="22771" spans="24:27" x14ac:dyDescent="0.25">
      <c r="X22771"/>
      <c r="Y22771"/>
      <c r="Z22771"/>
      <c r="AA22771"/>
    </row>
    <row r="22772" spans="24:27" x14ac:dyDescent="0.25">
      <c r="X22772"/>
      <c r="Y22772"/>
      <c r="Z22772"/>
      <c r="AA22772"/>
    </row>
    <row r="22773" spans="24:27" x14ac:dyDescent="0.25">
      <c r="X22773"/>
      <c r="Y22773"/>
      <c r="Z22773"/>
      <c r="AA22773"/>
    </row>
    <row r="22774" spans="24:27" x14ac:dyDescent="0.25">
      <c r="X22774"/>
      <c r="Y22774"/>
      <c r="Z22774"/>
      <c r="AA22774"/>
    </row>
    <row r="22775" spans="24:27" x14ac:dyDescent="0.25">
      <c r="X22775"/>
      <c r="Y22775"/>
      <c r="Z22775"/>
      <c r="AA22775"/>
    </row>
    <row r="22776" spans="24:27" x14ac:dyDescent="0.25">
      <c r="X22776"/>
      <c r="Y22776"/>
      <c r="Z22776"/>
      <c r="AA22776"/>
    </row>
    <row r="22777" spans="24:27" x14ac:dyDescent="0.25">
      <c r="X22777"/>
      <c r="Y22777"/>
      <c r="Z22777"/>
      <c r="AA22777"/>
    </row>
    <row r="22778" spans="24:27" x14ac:dyDescent="0.25">
      <c r="X22778"/>
      <c r="Y22778"/>
      <c r="Z22778"/>
      <c r="AA22778"/>
    </row>
    <row r="22779" spans="24:27" x14ac:dyDescent="0.25">
      <c r="X22779"/>
      <c r="Y22779"/>
      <c r="Z22779"/>
      <c r="AA22779"/>
    </row>
    <row r="22780" spans="24:27" x14ac:dyDescent="0.25">
      <c r="X22780"/>
      <c r="Y22780"/>
      <c r="Z22780"/>
      <c r="AA22780"/>
    </row>
    <row r="22781" spans="24:27" x14ac:dyDescent="0.25">
      <c r="X22781"/>
      <c r="Y22781"/>
      <c r="Z22781"/>
      <c r="AA22781"/>
    </row>
    <row r="22782" spans="24:27" x14ac:dyDescent="0.25">
      <c r="X22782"/>
      <c r="Y22782"/>
      <c r="Z22782"/>
      <c r="AA22782"/>
    </row>
    <row r="22783" spans="24:27" x14ac:dyDescent="0.25">
      <c r="X22783"/>
      <c r="Y22783"/>
      <c r="Z22783"/>
      <c r="AA22783"/>
    </row>
    <row r="22784" spans="24:27" x14ac:dyDescent="0.25">
      <c r="X22784"/>
      <c r="Y22784"/>
      <c r="Z22784"/>
      <c r="AA22784"/>
    </row>
    <row r="22785" spans="24:27" x14ac:dyDescent="0.25">
      <c r="X22785"/>
      <c r="Y22785"/>
      <c r="Z22785"/>
      <c r="AA22785"/>
    </row>
    <row r="22786" spans="24:27" x14ac:dyDescent="0.25">
      <c r="X22786"/>
      <c r="Y22786"/>
      <c r="Z22786"/>
      <c r="AA22786"/>
    </row>
    <row r="22787" spans="24:27" x14ac:dyDescent="0.25">
      <c r="X22787"/>
      <c r="Y22787"/>
      <c r="Z22787"/>
      <c r="AA22787"/>
    </row>
    <row r="22788" spans="24:27" x14ac:dyDescent="0.25">
      <c r="X22788"/>
      <c r="Y22788"/>
      <c r="Z22788"/>
      <c r="AA22788"/>
    </row>
    <row r="22789" spans="24:27" x14ac:dyDescent="0.25">
      <c r="X22789"/>
      <c r="Y22789"/>
      <c r="Z22789"/>
      <c r="AA22789"/>
    </row>
    <row r="22790" spans="24:27" x14ac:dyDescent="0.25">
      <c r="X22790"/>
      <c r="Y22790"/>
      <c r="Z22790"/>
      <c r="AA22790"/>
    </row>
    <row r="22791" spans="24:27" x14ac:dyDescent="0.25">
      <c r="X22791"/>
      <c r="Y22791"/>
      <c r="Z22791"/>
      <c r="AA22791"/>
    </row>
    <row r="22792" spans="24:27" x14ac:dyDescent="0.25">
      <c r="X22792"/>
      <c r="Y22792"/>
      <c r="Z22792"/>
      <c r="AA22792"/>
    </row>
    <row r="22793" spans="24:27" x14ac:dyDescent="0.25">
      <c r="X22793"/>
      <c r="Y22793"/>
      <c r="Z22793"/>
      <c r="AA22793"/>
    </row>
    <row r="22794" spans="24:27" x14ac:dyDescent="0.25">
      <c r="X22794"/>
      <c r="Y22794"/>
      <c r="Z22794"/>
      <c r="AA22794"/>
    </row>
    <row r="22795" spans="24:27" x14ac:dyDescent="0.25">
      <c r="X22795"/>
      <c r="Y22795"/>
      <c r="Z22795"/>
      <c r="AA22795"/>
    </row>
    <row r="22796" spans="24:27" x14ac:dyDescent="0.25">
      <c r="X22796"/>
      <c r="Y22796"/>
      <c r="Z22796"/>
      <c r="AA22796"/>
    </row>
    <row r="22797" spans="24:27" x14ac:dyDescent="0.25">
      <c r="X22797"/>
      <c r="Y22797"/>
      <c r="Z22797"/>
      <c r="AA22797"/>
    </row>
    <row r="22798" spans="24:27" x14ac:dyDescent="0.25">
      <c r="X22798"/>
      <c r="Y22798"/>
      <c r="Z22798"/>
      <c r="AA22798"/>
    </row>
    <row r="22799" spans="24:27" x14ac:dyDescent="0.25">
      <c r="X22799"/>
      <c r="Y22799"/>
      <c r="Z22799"/>
      <c r="AA22799"/>
    </row>
    <row r="22800" spans="24:27" x14ac:dyDescent="0.25">
      <c r="X22800"/>
      <c r="Y22800"/>
      <c r="Z22800"/>
      <c r="AA22800"/>
    </row>
    <row r="22801" spans="24:27" x14ac:dyDescent="0.25">
      <c r="X22801"/>
      <c r="Y22801"/>
      <c r="Z22801"/>
      <c r="AA22801"/>
    </row>
    <row r="22802" spans="24:27" x14ac:dyDescent="0.25">
      <c r="X22802"/>
      <c r="Y22802"/>
      <c r="Z22802"/>
      <c r="AA22802"/>
    </row>
    <row r="22803" spans="24:27" x14ac:dyDescent="0.25">
      <c r="X22803"/>
      <c r="Y22803"/>
      <c r="Z22803"/>
      <c r="AA22803"/>
    </row>
    <row r="22804" spans="24:27" x14ac:dyDescent="0.25">
      <c r="X22804"/>
      <c r="Y22804"/>
      <c r="Z22804"/>
      <c r="AA22804"/>
    </row>
    <row r="22805" spans="24:27" x14ac:dyDescent="0.25">
      <c r="X22805"/>
      <c r="Y22805"/>
      <c r="Z22805"/>
      <c r="AA22805"/>
    </row>
    <row r="22806" spans="24:27" x14ac:dyDescent="0.25">
      <c r="X22806"/>
      <c r="Y22806"/>
      <c r="Z22806"/>
      <c r="AA22806"/>
    </row>
    <row r="22807" spans="24:27" x14ac:dyDescent="0.25">
      <c r="X22807"/>
      <c r="Y22807"/>
      <c r="Z22807"/>
      <c r="AA22807"/>
    </row>
    <row r="22808" spans="24:27" x14ac:dyDescent="0.25">
      <c r="X22808"/>
      <c r="Y22808"/>
      <c r="Z22808"/>
      <c r="AA22808"/>
    </row>
    <row r="22809" spans="24:27" x14ac:dyDescent="0.25">
      <c r="X22809"/>
      <c r="Y22809"/>
      <c r="Z22809"/>
      <c r="AA22809"/>
    </row>
    <row r="22810" spans="24:27" x14ac:dyDescent="0.25">
      <c r="X22810"/>
      <c r="Y22810"/>
      <c r="Z22810"/>
      <c r="AA22810"/>
    </row>
    <row r="22811" spans="24:27" x14ac:dyDescent="0.25">
      <c r="X22811"/>
      <c r="Y22811"/>
      <c r="Z22811"/>
      <c r="AA22811"/>
    </row>
    <row r="22812" spans="24:27" x14ac:dyDescent="0.25">
      <c r="X22812"/>
      <c r="Y22812"/>
      <c r="Z22812"/>
      <c r="AA22812"/>
    </row>
    <row r="22813" spans="24:27" x14ac:dyDescent="0.25">
      <c r="X22813"/>
      <c r="Y22813"/>
      <c r="Z22813"/>
      <c r="AA22813"/>
    </row>
    <row r="22814" spans="24:27" x14ac:dyDescent="0.25">
      <c r="X22814"/>
      <c r="Y22814"/>
      <c r="Z22814"/>
      <c r="AA22814"/>
    </row>
    <row r="22815" spans="24:27" x14ac:dyDescent="0.25">
      <c r="X22815"/>
      <c r="Y22815"/>
      <c r="Z22815"/>
      <c r="AA22815"/>
    </row>
    <row r="22816" spans="24:27" x14ac:dyDescent="0.25">
      <c r="X22816"/>
      <c r="Y22816"/>
      <c r="Z22816"/>
      <c r="AA22816"/>
    </row>
    <row r="22817" spans="24:27" x14ac:dyDescent="0.25">
      <c r="X22817"/>
      <c r="Y22817"/>
      <c r="Z22817"/>
      <c r="AA22817"/>
    </row>
    <row r="22818" spans="24:27" x14ac:dyDescent="0.25">
      <c r="X22818"/>
      <c r="Y22818"/>
      <c r="Z22818"/>
      <c r="AA22818"/>
    </row>
    <row r="22819" spans="24:27" x14ac:dyDescent="0.25">
      <c r="X22819"/>
      <c r="Y22819"/>
      <c r="Z22819"/>
      <c r="AA22819"/>
    </row>
    <row r="22820" spans="24:27" x14ac:dyDescent="0.25">
      <c r="X22820"/>
      <c r="Y22820"/>
      <c r="Z22820"/>
      <c r="AA22820"/>
    </row>
    <row r="22821" spans="24:27" x14ac:dyDescent="0.25">
      <c r="X22821"/>
      <c r="Y22821"/>
      <c r="Z22821"/>
      <c r="AA22821"/>
    </row>
    <row r="22822" spans="24:27" x14ac:dyDescent="0.25">
      <c r="X22822"/>
      <c r="Y22822"/>
      <c r="Z22822"/>
      <c r="AA22822"/>
    </row>
    <row r="22823" spans="24:27" x14ac:dyDescent="0.25">
      <c r="X22823"/>
      <c r="Y22823"/>
      <c r="Z22823"/>
      <c r="AA22823"/>
    </row>
    <row r="22824" spans="24:27" x14ac:dyDescent="0.25">
      <c r="X22824"/>
      <c r="Y22824"/>
      <c r="Z22824"/>
      <c r="AA22824"/>
    </row>
    <row r="22825" spans="24:27" x14ac:dyDescent="0.25">
      <c r="X22825"/>
      <c r="Y22825"/>
      <c r="Z22825"/>
      <c r="AA22825"/>
    </row>
    <row r="22826" spans="24:27" x14ac:dyDescent="0.25">
      <c r="X22826"/>
      <c r="Y22826"/>
      <c r="Z22826"/>
      <c r="AA22826"/>
    </row>
    <row r="22827" spans="24:27" x14ac:dyDescent="0.25">
      <c r="X22827"/>
      <c r="Y22827"/>
      <c r="Z22827"/>
      <c r="AA22827"/>
    </row>
    <row r="22828" spans="24:27" x14ac:dyDescent="0.25">
      <c r="X22828"/>
      <c r="Y22828"/>
      <c r="Z22828"/>
      <c r="AA22828"/>
    </row>
    <row r="22829" spans="24:27" x14ac:dyDescent="0.25">
      <c r="X22829"/>
      <c r="Y22829"/>
      <c r="Z22829"/>
      <c r="AA22829"/>
    </row>
    <row r="22830" spans="24:27" x14ac:dyDescent="0.25">
      <c r="X22830"/>
      <c r="Y22830"/>
      <c r="Z22830"/>
      <c r="AA22830"/>
    </row>
    <row r="22831" spans="24:27" x14ac:dyDescent="0.25">
      <c r="X22831"/>
      <c r="Y22831"/>
      <c r="Z22831"/>
      <c r="AA22831"/>
    </row>
    <row r="22832" spans="24:27" x14ac:dyDescent="0.25">
      <c r="X22832"/>
      <c r="Y22832"/>
      <c r="Z22832"/>
      <c r="AA22832"/>
    </row>
    <row r="22833" spans="24:27" x14ac:dyDescent="0.25">
      <c r="X22833"/>
      <c r="Y22833"/>
      <c r="Z22833"/>
      <c r="AA22833"/>
    </row>
    <row r="22834" spans="24:27" x14ac:dyDescent="0.25">
      <c r="X22834"/>
      <c r="Y22834"/>
      <c r="Z22834"/>
      <c r="AA22834"/>
    </row>
    <row r="22835" spans="24:27" x14ac:dyDescent="0.25">
      <c r="X22835"/>
      <c r="Y22835"/>
      <c r="Z22835"/>
      <c r="AA22835"/>
    </row>
    <row r="22836" spans="24:27" x14ac:dyDescent="0.25">
      <c r="X22836"/>
      <c r="Y22836"/>
      <c r="Z22836"/>
      <c r="AA22836"/>
    </row>
    <row r="22837" spans="24:27" x14ac:dyDescent="0.25">
      <c r="X22837"/>
      <c r="Y22837"/>
      <c r="Z22837"/>
      <c r="AA22837"/>
    </row>
    <row r="22838" spans="24:27" x14ac:dyDescent="0.25">
      <c r="X22838"/>
      <c r="Y22838"/>
      <c r="Z22838"/>
      <c r="AA22838"/>
    </row>
    <row r="22839" spans="24:27" x14ac:dyDescent="0.25">
      <c r="X22839"/>
      <c r="Y22839"/>
      <c r="Z22839"/>
      <c r="AA22839"/>
    </row>
    <row r="22840" spans="24:27" x14ac:dyDescent="0.25">
      <c r="X22840"/>
      <c r="Y22840"/>
      <c r="Z22840"/>
      <c r="AA22840"/>
    </row>
    <row r="22841" spans="24:27" x14ac:dyDescent="0.25">
      <c r="X22841"/>
      <c r="Y22841"/>
      <c r="Z22841"/>
      <c r="AA22841"/>
    </row>
    <row r="22842" spans="24:27" x14ac:dyDescent="0.25">
      <c r="X22842"/>
      <c r="Y22842"/>
      <c r="Z22842"/>
      <c r="AA22842"/>
    </row>
    <row r="22843" spans="24:27" x14ac:dyDescent="0.25">
      <c r="X22843"/>
      <c r="Y22843"/>
      <c r="Z22843"/>
      <c r="AA22843"/>
    </row>
    <row r="22844" spans="24:27" x14ac:dyDescent="0.25">
      <c r="X22844"/>
      <c r="Y22844"/>
      <c r="Z22844"/>
      <c r="AA22844"/>
    </row>
    <row r="22845" spans="24:27" x14ac:dyDescent="0.25">
      <c r="X22845"/>
      <c r="Y22845"/>
      <c r="Z22845"/>
      <c r="AA22845"/>
    </row>
    <row r="22846" spans="24:27" x14ac:dyDescent="0.25">
      <c r="X22846"/>
      <c r="Y22846"/>
      <c r="Z22846"/>
      <c r="AA22846"/>
    </row>
    <row r="22847" spans="24:27" x14ac:dyDescent="0.25">
      <c r="X22847"/>
      <c r="Y22847"/>
      <c r="Z22847"/>
      <c r="AA22847"/>
    </row>
    <row r="22848" spans="24:27" x14ac:dyDescent="0.25">
      <c r="X22848"/>
      <c r="Y22848"/>
      <c r="Z22848"/>
      <c r="AA22848"/>
    </row>
    <row r="22849" spans="24:27" x14ac:dyDescent="0.25">
      <c r="X22849"/>
      <c r="Y22849"/>
      <c r="Z22849"/>
      <c r="AA22849"/>
    </row>
    <row r="22850" spans="24:27" x14ac:dyDescent="0.25">
      <c r="X22850"/>
      <c r="Y22850"/>
      <c r="Z22850"/>
      <c r="AA22850"/>
    </row>
    <row r="22851" spans="24:27" x14ac:dyDescent="0.25">
      <c r="X22851"/>
      <c r="Y22851"/>
      <c r="Z22851"/>
      <c r="AA22851"/>
    </row>
    <row r="22852" spans="24:27" x14ac:dyDescent="0.25">
      <c r="X22852"/>
      <c r="Y22852"/>
      <c r="Z22852"/>
      <c r="AA22852"/>
    </row>
    <row r="22853" spans="24:27" x14ac:dyDescent="0.25">
      <c r="X22853"/>
      <c r="Y22853"/>
      <c r="Z22853"/>
      <c r="AA22853"/>
    </row>
    <row r="22854" spans="24:27" x14ac:dyDescent="0.25">
      <c r="X22854"/>
      <c r="Y22854"/>
      <c r="Z22854"/>
      <c r="AA22854"/>
    </row>
    <row r="22855" spans="24:27" x14ac:dyDescent="0.25">
      <c r="X22855"/>
      <c r="Y22855"/>
      <c r="Z22855"/>
      <c r="AA22855"/>
    </row>
    <row r="22856" spans="24:27" x14ac:dyDescent="0.25">
      <c r="X22856"/>
      <c r="Y22856"/>
      <c r="Z22856"/>
      <c r="AA22856"/>
    </row>
    <row r="22857" spans="24:27" x14ac:dyDescent="0.25">
      <c r="X22857"/>
      <c r="Y22857"/>
      <c r="Z22857"/>
      <c r="AA22857"/>
    </row>
    <row r="22858" spans="24:27" x14ac:dyDescent="0.25">
      <c r="X22858"/>
      <c r="Y22858"/>
      <c r="Z22858"/>
      <c r="AA22858"/>
    </row>
    <row r="22859" spans="24:27" x14ac:dyDescent="0.25">
      <c r="X22859"/>
      <c r="Y22859"/>
      <c r="Z22859"/>
      <c r="AA22859"/>
    </row>
    <row r="22860" spans="24:27" x14ac:dyDescent="0.25">
      <c r="X22860"/>
      <c r="Y22860"/>
      <c r="Z22860"/>
      <c r="AA22860"/>
    </row>
    <row r="22861" spans="24:27" x14ac:dyDescent="0.25">
      <c r="X22861"/>
      <c r="Y22861"/>
      <c r="Z22861"/>
      <c r="AA22861"/>
    </row>
    <row r="22862" spans="24:27" x14ac:dyDescent="0.25">
      <c r="X22862"/>
      <c r="Y22862"/>
      <c r="Z22862"/>
      <c r="AA22862"/>
    </row>
    <row r="22863" spans="24:27" x14ac:dyDescent="0.25">
      <c r="X22863"/>
      <c r="Y22863"/>
      <c r="Z22863"/>
      <c r="AA22863"/>
    </row>
    <row r="22864" spans="24:27" x14ac:dyDescent="0.25">
      <c r="X22864"/>
      <c r="Y22864"/>
      <c r="Z22864"/>
      <c r="AA22864"/>
    </row>
    <row r="22865" spans="24:27" x14ac:dyDescent="0.25">
      <c r="X22865"/>
      <c r="Y22865"/>
      <c r="Z22865"/>
      <c r="AA22865"/>
    </row>
    <row r="22866" spans="24:27" x14ac:dyDescent="0.25">
      <c r="X22866"/>
      <c r="Y22866"/>
      <c r="Z22866"/>
      <c r="AA22866"/>
    </row>
    <row r="22867" spans="24:27" x14ac:dyDescent="0.25">
      <c r="X22867"/>
      <c r="Y22867"/>
      <c r="Z22867"/>
      <c r="AA22867"/>
    </row>
    <row r="22868" spans="24:27" x14ac:dyDescent="0.25">
      <c r="X22868"/>
      <c r="Y22868"/>
      <c r="Z22868"/>
      <c r="AA22868"/>
    </row>
    <row r="22869" spans="24:27" x14ac:dyDescent="0.25">
      <c r="X22869"/>
      <c r="Y22869"/>
      <c r="Z22869"/>
      <c r="AA22869"/>
    </row>
    <row r="22870" spans="24:27" x14ac:dyDescent="0.25">
      <c r="X22870"/>
      <c r="Y22870"/>
      <c r="Z22870"/>
      <c r="AA22870"/>
    </row>
    <row r="22871" spans="24:27" x14ac:dyDescent="0.25">
      <c r="X22871"/>
      <c r="Y22871"/>
      <c r="Z22871"/>
      <c r="AA22871"/>
    </row>
    <row r="22872" spans="24:27" x14ac:dyDescent="0.25">
      <c r="X22872"/>
      <c r="Y22872"/>
      <c r="Z22872"/>
      <c r="AA22872"/>
    </row>
    <row r="22873" spans="24:27" x14ac:dyDescent="0.25">
      <c r="X22873"/>
      <c r="Y22873"/>
      <c r="Z22873"/>
      <c r="AA22873"/>
    </row>
    <row r="22874" spans="24:27" x14ac:dyDescent="0.25">
      <c r="X22874"/>
      <c r="Y22874"/>
      <c r="Z22874"/>
      <c r="AA22874"/>
    </row>
    <row r="22875" spans="24:27" x14ac:dyDescent="0.25">
      <c r="X22875"/>
      <c r="Y22875"/>
      <c r="Z22875"/>
      <c r="AA22875"/>
    </row>
    <row r="22876" spans="24:27" x14ac:dyDescent="0.25">
      <c r="X22876"/>
      <c r="Y22876"/>
      <c r="Z22876"/>
      <c r="AA22876"/>
    </row>
    <row r="22877" spans="24:27" x14ac:dyDescent="0.25">
      <c r="X22877"/>
      <c r="Y22877"/>
      <c r="Z22877"/>
      <c r="AA22877"/>
    </row>
    <row r="22878" spans="24:27" x14ac:dyDescent="0.25">
      <c r="X22878"/>
      <c r="Y22878"/>
      <c r="Z22878"/>
      <c r="AA22878"/>
    </row>
    <row r="22879" spans="24:27" x14ac:dyDescent="0.25">
      <c r="X22879"/>
      <c r="Y22879"/>
      <c r="Z22879"/>
      <c r="AA22879"/>
    </row>
    <row r="22880" spans="24:27" x14ac:dyDescent="0.25">
      <c r="X22880"/>
      <c r="Y22880"/>
      <c r="Z22880"/>
      <c r="AA22880"/>
    </row>
    <row r="22881" spans="24:27" x14ac:dyDescent="0.25">
      <c r="X22881"/>
      <c r="Y22881"/>
      <c r="Z22881"/>
      <c r="AA22881"/>
    </row>
    <row r="22882" spans="24:27" x14ac:dyDescent="0.25">
      <c r="X22882"/>
      <c r="Y22882"/>
      <c r="Z22882"/>
      <c r="AA22882"/>
    </row>
    <row r="22883" spans="24:27" x14ac:dyDescent="0.25">
      <c r="X22883"/>
      <c r="Y22883"/>
      <c r="Z22883"/>
      <c r="AA22883"/>
    </row>
    <row r="22884" spans="24:27" x14ac:dyDescent="0.25">
      <c r="X22884"/>
      <c r="Y22884"/>
      <c r="Z22884"/>
      <c r="AA22884"/>
    </row>
    <row r="22885" spans="24:27" x14ac:dyDescent="0.25">
      <c r="X22885"/>
      <c r="Y22885"/>
      <c r="Z22885"/>
      <c r="AA22885"/>
    </row>
    <row r="22886" spans="24:27" x14ac:dyDescent="0.25">
      <c r="X22886"/>
      <c r="Y22886"/>
      <c r="Z22886"/>
      <c r="AA22886"/>
    </row>
    <row r="22887" spans="24:27" x14ac:dyDescent="0.25">
      <c r="X22887"/>
      <c r="Y22887"/>
      <c r="Z22887"/>
      <c r="AA22887"/>
    </row>
    <row r="22888" spans="24:27" x14ac:dyDescent="0.25">
      <c r="X22888"/>
      <c r="Y22888"/>
      <c r="Z22888"/>
      <c r="AA22888"/>
    </row>
    <row r="22889" spans="24:27" x14ac:dyDescent="0.25">
      <c r="X22889"/>
      <c r="Y22889"/>
      <c r="Z22889"/>
      <c r="AA22889"/>
    </row>
    <row r="22890" spans="24:27" x14ac:dyDescent="0.25">
      <c r="X22890"/>
      <c r="Y22890"/>
      <c r="Z22890"/>
      <c r="AA22890"/>
    </row>
    <row r="22891" spans="24:27" x14ac:dyDescent="0.25">
      <c r="X22891"/>
      <c r="Y22891"/>
      <c r="Z22891"/>
      <c r="AA22891"/>
    </row>
    <row r="22892" spans="24:27" x14ac:dyDescent="0.25">
      <c r="X22892"/>
      <c r="Y22892"/>
      <c r="Z22892"/>
      <c r="AA22892"/>
    </row>
    <row r="22893" spans="24:27" x14ac:dyDescent="0.25">
      <c r="X22893"/>
      <c r="Y22893"/>
      <c r="Z22893"/>
      <c r="AA22893"/>
    </row>
    <row r="22894" spans="24:27" x14ac:dyDescent="0.25">
      <c r="X22894"/>
      <c r="Y22894"/>
      <c r="Z22894"/>
      <c r="AA22894"/>
    </row>
    <row r="22895" spans="24:27" x14ac:dyDescent="0.25">
      <c r="X22895"/>
      <c r="Y22895"/>
      <c r="Z22895"/>
      <c r="AA22895"/>
    </row>
    <row r="22896" spans="24:27" x14ac:dyDescent="0.25">
      <c r="X22896"/>
      <c r="Y22896"/>
      <c r="Z22896"/>
      <c r="AA22896"/>
    </row>
    <row r="22897" spans="24:27" x14ac:dyDescent="0.25">
      <c r="X22897"/>
      <c r="Y22897"/>
      <c r="Z22897"/>
      <c r="AA22897"/>
    </row>
    <row r="22898" spans="24:27" x14ac:dyDescent="0.25">
      <c r="X22898"/>
      <c r="Y22898"/>
      <c r="Z22898"/>
      <c r="AA22898"/>
    </row>
    <row r="22899" spans="24:27" x14ac:dyDescent="0.25">
      <c r="X22899"/>
      <c r="Y22899"/>
      <c r="Z22899"/>
      <c r="AA22899"/>
    </row>
    <row r="22900" spans="24:27" x14ac:dyDescent="0.25">
      <c r="X22900"/>
      <c r="Y22900"/>
      <c r="Z22900"/>
      <c r="AA22900"/>
    </row>
    <row r="22901" spans="24:27" x14ac:dyDescent="0.25">
      <c r="X22901"/>
      <c r="Y22901"/>
      <c r="Z22901"/>
      <c r="AA22901"/>
    </row>
    <row r="22902" spans="24:27" x14ac:dyDescent="0.25">
      <c r="X22902"/>
      <c r="Y22902"/>
      <c r="Z22902"/>
      <c r="AA22902"/>
    </row>
    <row r="22903" spans="24:27" x14ac:dyDescent="0.25">
      <c r="X22903"/>
      <c r="Y22903"/>
      <c r="Z22903"/>
      <c r="AA22903"/>
    </row>
    <row r="22904" spans="24:27" x14ac:dyDescent="0.25">
      <c r="X22904"/>
      <c r="Y22904"/>
      <c r="Z22904"/>
      <c r="AA22904"/>
    </row>
    <row r="22905" spans="24:27" x14ac:dyDescent="0.25">
      <c r="X22905"/>
      <c r="Y22905"/>
      <c r="Z22905"/>
      <c r="AA22905"/>
    </row>
    <row r="22906" spans="24:27" x14ac:dyDescent="0.25">
      <c r="X22906"/>
      <c r="Y22906"/>
      <c r="Z22906"/>
      <c r="AA22906"/>
    </row>
    <row r="22907" spans="24:27" x14ac:dyDescent="0.25">
      <c r="X22907"/>
      <c r="Y22907"/>
      <c r="Z22907"/>
      <c r="AA22907"/>
    </row>
    <row r="22908" spans="24:27" x14ac:dyDescent="0.25">
      <c r="X22908"/>
      <c r="Y22908"/>
      <c r="Z22908"/>
      <c r="AA22908"/>
    </row>
    <row r="22909" spans="24:27" x14ac:dyDescent="0.25">
      <c r="X22909"/>
      <c r="Y22909"/>
      <c r="Z22909"/>
      <c r="AA22909"/>
    </row>
    <row r="22910" spans="24:27" x14ac:dyDescent="0.25">
      <c r="X22910"/>
      <c r="Y22910"/>
      <c r="Z22910"/>
      <c r="AA22910"/>
    </row>
    <row r="22911" spans="24:27" x14ac:dyDescent="0.25">
      <c r="X22911"/>
      <c r="Y22911"/>
      <c r="Z22911"/>
      <c r="AA22911"/>
    </row>
    <row r="22912" spans="24:27" x14ac:dyDescent="0.25">
      <c r="X22912"/>
      <c r="Y22912"/>
      <c r="Z22912"/>
      <c r="AA22912"/>
    </row>
    <row r="22913" spans="24:27" x14ac:dyDescent="0.25">
      <c r="X22913"/>
      <c r="Y22913"/>
      <c r="Z22913"/>
      <c r="AA22913"/>
    </row>
    <row r="22914" spans="24:27" x14ac:dyDescent="0.25">
      <c r="X22914"/>
      <c r="Y22914"/>
      <c r="Z22914"/>
      <c r="AA22914"/>
    </row>
    <row r="22915" spans="24:27" x14ac:dyDescent="0.25">
      <c r="X22915"/>
      <c r="Y22915"/>
      <c r="Z22915"/>
      <c r="AA22915"/>
    </row>
    <row r="22916" spans="24:27" x14ac:dyDescent="0.25">
      <c r="X22916"/>
      <c r="Y22916"/>
      <c r="Z22916"/>
      <c r="AA22916"/>
    </row>
    <row r="22917" spans="24:27" x14ac:dyDescent="0.25">
      <c r="X22917"/>
      <c r="Y22917"/>
      <c r="Z22917"/>
      <c r="AA22917"/>
    </row>
    <row r="22918" spans="24:27" x14ac:dyDescent="0.25">
      <c r="X22918"/>
      <c r="Y22918"/>
      <c r="Z22918"/>
      <c r="AA22918"/>
    </row>
    <row r="22919" spans="24:27" x14ac:dyDescent="0.25">
      <c r="X22919"/>
      <c r="Y22919"/>
      <c r="Z22919"/>
      <c r="AA22919"/>
    </row>
    <row r="22920" spans="24:27" x14ac:dyDescent="0.25">
      <c r="X22920"/>
      <c r="Y22920"/>
      <c r="Z22920"/>
      <c r="AA22920"/>
    </row>
    <row r="22921" spans="24:27" x14ac:dyDescent="0.25">
      <c r="X22921"/>
      <c r="Y22921"/>
      <c r="Z22921"/>
      <c r="AA22921"/>
    </row>
    <row r="22922" spans="24:27" x14ac:dyDescent="0.25">
      <c r="X22922"/>
      <c r="Y22922"/>
      <c r="Z22922"/>
      <c r="AA22922"/>
    </row>
    <row r="22923" spans="24:27" x14ac:dyDescent="0.25">
      <c r="X22923"/>
      <c r="Y22923"/>
      <c r="Z22923"/>
      <c r="AA22923"/>
    </row>
    <row r="22924" spans="24:27" x14ac:dyDescent="0.25">
      <c r="X22924"/>
      <c r="Y22924"/>
      <c r="Z22924"/>
      <c r="AA22924"/>
    </row>
    <row r="22925" spans="24:27" x14ac:dyDescent="0.25">
      <c r="X22925"/>
      <c r="Y22925"/>
      <c r="Z22925"/>
      <c r="AA22925"/>
    </row>
    <row r="22926" spans="24:27" x14ac:dyDescent="0.25">
      <c r="X22926"/>
      <c r="Y22926"/>
      <c r="Z22926"/>
      <c r="AA22926"/>
    </row>
    <row r="22927" spans="24:27" x14ac:dyDescent="0.25">
      <c r="X22927"/>
      <c r="Y22927"/>
      <c r="Z22927"/>
      <c r="AA22927"/>
    </row>
    <row r="22928" spans="24:27" x14ac:dyDescent="0.25">
      <c r="X22928"/>
      <c r="Y22928"/>
      <c r="Z22928"/>
      <c r="AA22928"/>
    </row>
    <row r="22929" spans="24:27" x14ac:dyDescent="0.25">
      <c r="X22929"/>
      <c r="Y22929"/>
      <c r="Z22929"/>
      <c r="AA22929"/>
    </row>
    <row r="22930" spans="24:27" x14ac:dyDescent="0.25">
      <c r="X22930"/>
      <c r="Y22930"/>
      <c r="Z22930"/>
      <c r="AA22930"/>
    </row>
    <row r="22931" spans="24:27" x14ac:dyDescent="0.25">
      <c r="X22931"/>
      <c r="Y22931"/>
      <c r="Z22931"/>
      <c r="AA22931"/>
    </row>
    <row r="22932" spans="24:27" x14ac:dyDescent="0.25">
      <c r="X22932"/>
      <c r="Y22932"/>
      <c r="Z22932"/>
      <c r="AA22932"/>
    </row>
    <row r="22933" spans="24:27" x14ac:dyDescent="0.25">
      <c r="X22933"/>
      <c r="Y22933"/>
      <c r="Z22933"/>
      <c r="AA22933"/>
    </row>
    <row r="22934" spans="24:27" x14ac:dyDescent="0.25">
      <c r="X22934"/>
      <c r="Y22934"/>
      <c r="Z22934"/>
      <c r="AA22934"/>
    </row>
    <row r="22935" spans="24:27" x14ac:dyDescent="0.25">
      <c r="X22935"/>
      <c r="Y22935"/>
      <c r="Z22935"/>
      <c r="AA22935"/>
    </row>
    <row r="22936" spans="24:27" x14ac:dyDescent="0.25">
      <c r="X22936"/>
      <c r="Y22936"/>
      <c r="Z22936"/>
      <c r="AA22936"/>
    </row>
    <row r="22937" spans="24:27" x14ac:dyDescent="0.25">
      <c r="X22937"/>
      <c r="Y22937"/>
      <c r="Z22937"/>
      <c r="AA22937"/>
    </row>
    <row r="22938" spans="24:27" x14ac:dyDescent="0.25">
      <c r="X22938"/>
      <c r="Y22938"/>
      <c r="Z22938"/>
      <c r="AA22938"/>
    </row>
    <row r="22939" spans="24:27" x14ac:dyDescent="0.25">
      <c r="X22939"/>
      <c r="Y22939"/>
      <c r="Z22939"/>
      <c r="AA22939"/>
    </row>
    <row r="22940" spans="24:27" x14ac:dyDescent="0.25">
      <c r="X22940"/>
      <c r="Y22940"/>
      <c r="Z22940"/>
      <c r="AA22940"/>
    </row>
    <row r="22941" spans="24:27" x14ac:dyDescent="0.25">
      <c r="X22941"/>
      <c r="Y22941"/>
      <c r="Z22941"/>
      <c r="AA22941"/>
    </row>
    <row r="22942" spans="24:27" x14ac:dyDescent="0.25">
      <c r="X22942"/>
      <c r="Y22942"/>
      <c r="Z22942"/>
      <c r="AA22942"/>
    </row>
    <row r="22943" spans="24:27" x14ac:dyDescent="0.25">
      <c r="X22943"/>
      <c r="Y22943"/>
      <c r="Z22943"/>
      <c r="AA22943"/>
    </row>
    <row r="22944" spans="24:27" x14ac:dyDescent="0.25">
      <c r="X22944"/>
      <c r="Y22944"/>
      <c r="Z22944"/>
      <c r="AA22944"/>
    </row>
    <row r="22945" spans="24:27" x14ac:dyDescent="0.25">
      <c r="X22945"/>
      <c r="Y22945"/>
      <c r="Z22945"/>
      <c r="AA22945"/>
    </row>
    <row r="22946" spans="24:27" x14ac:dyDescent="0.25">
      <c r="X22946"/>
      <c r="Y22946"/>
      <c r="Z22946"/>
      <c r="AA22946"/>
    </row>
    <row r="22947" spans="24:27" x14ac:dyDescent="0.25">
      <c r="X22947"/>
      <c r="Y22947"/>
      <c r="Z22947"/>
      <c r="AA22947"/>
    </row>
    <row r="22948" spans="24:27" x14ac:dyDescent="0.25">
      <c r="X22948"/>
      <c r="Y22948"/>
      <c r="Z22948"/>
      <c r="AA22948"/>
    </row>
    <row r="22949" spans="24:27" x14ac:dyDescent="0.25">
      <c r="X22949"/>
      <c r="Y22949"/>
      <c r="Z22949"/>
      <c r="AA22949"/>
    </row>
    <row r="22950" spans="24:27" x14ac:dyDescent="0.25">
      <c r="X22950"/>
      <c r="Y22950"/>
      <c r="Z22950"/>
      <c r="AA22950"/>
    </row>
    <row r="22951" spans="24:27" x14ac:dyDescent="0.25">
      <c r="X22951"/>
      <c r="Y22951"/>
      <c r="Z22951"/>
      <c r="AA22951"/>
    </row>
    <row r="22952" spans="24:27" x14ac:dyDescent="0.25">
      <c r="X22952"/>
      <c r="Y22952"/>
      <c r="Z22952"/>
      <c r="AA22952"/>
    </row>
    <row r="22953" spans="24:27" x14ac:dyDescent="0.25">
      <c r="X22953"/>
      <c r="Y22953"/>
      <c r="Z22953"/>
      <c r="AA22953"/>
    </row>
    <row r="22954" spans="24:27" x14ac:dyDescent="0.25">
      <c r="X22954"/>
      <c r="Y22954"/>
      <c r="Z22954"/>
      <c r="AA22954"/>
    </row>
    <row r="22955" spans="24:27" x14ac:dyDescent="0.25">
      <c r="X22955"/>
      <c r="Y22955"/>
      <c r="Z22955"/>
      <c r="AA22955"/>
    </row>
    <row r="22956" spans="24:27" x14ac:dyDescent="0.25">
      <c r="X22956"/>
      <c r="Y22956"/>
      <c r="Z22956"/>
      <c r="AA22956"/>
    </row>
    <row r="22957" spans="24:27" x14ac:dyDescent="0.25">
      <c r="X22957"/>
      <c r="Y22957"/>
      <c r="Z22957"/>
      <c r="AA22957"/>
    </row>
    <row r="22958" spans="24:27" x14ac:dyDescent="0.25">
      <c r="X22958"/>
      <c r="Y22958"/>
      <c r="Z22958"/>
      <c r="AA22958"/>
    </row>
    <row r="22959" spans="24:27" x14ac:dyDescent="0.25">
      <c r="X22959"/>
      <c r="Y22959"/>
      <c r="Z22959"/>
      <c r="AA22959"/>
    </row>
    <row r="22960" spans="24:27" x14ac:dyDescent="0.25">
      <c r="X22960"/>
      <c r="Y22960"/>
      <c r="Z22960"/>
      <c r="AA22960"/>
    </row>
    <row r="22961" spans="24:27" x14ac:dyDescent="0.25">
      <c r="X22961"/>
      <c r="Y22961"/>
      <c r="Z22961"/>
      <c r="AA22961"/>
    </row>
    <row r="22962" spans="24:27" x14ac:dyDescent="0.25">
      <c r="X22962"/>
      <c r="Y22962"/>
      <c r="Z22962"/>
      <c r="AA22962"/>
    </row>
    <row r="22963" spans="24:27" x14ac:dyDescent="0.25">
      <c r="X22963"/>
      <c r="Y22963"/>
      <c r="Z22963"/>
      <c r="AA22963"/>
    </row>
    <row r="22964" spans="24:27" x14ac:dyDescent="0.25">
      <c r="X22964"/>
      <c r="Y22964"/>
      <c r="Z22964"/>
      <c r="AA22964"/>
    </row>
    <row r="22965" spans="24:27" x14ac:dyDescent="0.25">
      <c r="X22965"/>
      <c r="Y22965"/>
      <c r="Z22965"/>
      <c r="AA22965"/>
    </row>
    <row r="22966" spans="24:27" x14ac:dyDescent="0.25">
      <c r="X22966"/>
      <c r="Y22966"/>
      <c r="Z22966"/>
      <c r="AA22966"/>
    </row>
    <row r="22967" spans="24:27" x14ac:dyDescent="0.25">
      <c r="X22967"/>
      <c r="Y22967"/>
      <c r="Z22967"/>
      <c r="AA22967"/>
    </row>
    <row r="22968" spans="24:27" x14ac:dyDescent="0.25">
      <c r="X22968"/>
      <c r="Y22968"/>
      <c r="Z22968"/>
      <c r="AA22968"/>
    </row>
    <row r="22969" spans="24:27" x14ac:dyDescent="0.25">
      <c r="X22969"/>
      <c r="Y22969"/>
      <c r="Z22969"/>
      <c r="AA22969"/>
    </row>
    <row r="22970" spans="24:27" x14ac:dyDescent="0.25">
      <c r="X22970"/>
      <c r="Y22970"/>
      <c r="Z22970"/>
      <c r="AA22970"/>
    </row>
    <row r="22971" spans="24:27" x14ac:dyDescent="0.25">
      <c r="X22971"/>
      <c r="Y22971"/>
      <c r="Z22971"/>
      <c r="AA22971"/>
    </row>
    <row r="22972" spans="24:27" x14ac:dyDescent="0.25">
      <c r="X22972"/>
      <c r="Y22972"/>
      <c r="Z22972"/>
      <c r="AA22972"/>
    </row>
    <row r="22973" spans="24:27" x14ac:dyDescent="0.25">
      <c r="X22973"/>
      <c r="Y22973"/>
      <c r="Z22973"/>
      <c r="AA22973"/>
    </row>
    <row r="22974" spans="24:27" x14ac:dyDescent="0.25">
      <c r="X22974"/>
      <c r="Y22974"/>
      <c r="Z22974"/>
      <c r="AA22974"/>
    </row>
    <row r="22975" spans="24:27" x14ac:dyDescent="0.25">
      <c r="X22975"/>
      <c r="Y22975"/>
      <c r="Z22975"/>
      <c r="AA22975"/>
    </row>
    <row r="22976" spans="24:27" x14ac:dyDescent="0.25">
      <c r="X22976"/>
      <c r="Y22976"/>
      <c r="Z22976"/>
      <c r="AA22976"/>
    </row>
    <row r="22977" spans="24:27" x14ac:dyDescent="0.25">
      <c r="X22977"/>
      <c r="Y22977"/>
      <c r="Z22977"/>
      <c r="AA22977"/>
    </row>
    <row r="22978" spans="24:27" x14ac:dyDescent="0.25">
      <c r="X22978"/>
      <c r="Y22978"/>
      <c r="Z22978"/>
      <c r="AA22978"/>
    </row>
    <row r="22979" spans="24:27" x14ac:dyDescent="0.25">
      <c r="X22979"/>
      <c r="Y22979"/>
      <c r="Z22979"/>
      <c r="AA22979"/>
    </row>
    <row r="22980" spans="24:27" x14ac:dyDescent="0.25">
      <c r="X22980"/>
      <c r="Y22980"/>
      <c r="Z22980"/>
      <c r="AA22980"/>
    </row>
    <row r="22981" spans="24:27" x14ac:dyDescent="0.25">
      <c r="X22981"/>
      <c r="Y22981"/>
      <c r="Z22981"/>
      <c r="AA22981"/>
    </row>
    <row r="22982" spans="24:27" x14ac:dyDescent="0.25">
      <c r="X22982"/>
      <c r="Y22982"/>
      <c r="Z22982"/>
      <c r="AA22982"/>
    </row>
    <row r="22983" spans="24:27" x14ac:dyDescent="0.25">
      <c r="X22983"/>
      <c r="Y22983"/>
      <c r="Z22983"/>
      <c r="AA22983"/>
    </row>
    <row r="22984" spans="24:27" x14ac:dyDescent="0.25">
      <c r="X22984"/>
      <c r="Y22984"/>
      <c r="Z22984"/>
      <c r="AA22984"/>
    </row>
    <row r="22985" spans="24:27" x14ac:dyDescent="0.25">
      <c r="X22985"/>
      <c r="Y22985"/>
      <c r="Z22985"/>
      <c r="AA22985"/>
    </row>
    <row r="22986" spans="24:27" x14ac:dyDescent="0.25">
      <c r="X22986"/>
      <c r="Y22986"/>
      <c r="Z22986"/>
      <c r="AA22986"/>
    </row>
    <row r="22987" spans="24:27" x14ac:dyDescent="0.25">
      <c r="X22987"/>
      <c r="Y22987"/>
      <c r="Z22987"/>
      <c r="AA22987"/>
    </row>
    <row r="22988" spans="24:27" x14ac:dyDescent="0.25">
      <c r="X22988"/>
      <c r="Y22988"/>
      <c r="Z22988"/>
      <c r="AA22988"/>
    </row>
    <row r="22989" spans="24:27" x14ac:dyDescent="0.25">
      <c r="X22989"/>
      <c r="Y22989"/>
      <c r="Z22989"/>
      <c r="AA22989"/>
    </row>
    <row r="22990" spans="24:27" x14ac:dyDescent="0.25">
      <c r="X22990"/>
      <c r="Y22990"/>
      <c r="Z22990"/>
      <c r="AA22990"/>
    </row>
    <row r="22991" spans="24:27" x14ac:dyDescent="0.25">
      <c r="X22991"/>
      <c r="Y22991"/>
      <c r="Z22991"/>
      <c r="AA22991"/>
    </row>
    <row r="22992" spans="24:27" x14ac:dyDescent="0.25">
      <c r="X22992"/>
      <c r="Y22992"/>
      <c r="Z22992"/>
      <c r="AA22992"/>
    </row>
    <row r="22993" spans="24:27" x14ac:dyDescent="0.25">
      <c r="X22993"/>
      <c r="Y22993"/>
      <c r="Z22993"/>
      <c r="AA22993"/>
    </row>
    <row r="22994" spans="24:27" x14ac:dyDescent="0.25">
      <c r="X22994"/>
      <c r="Y22994"/>
      <c r="Z22994"/>
      <c r="AA22994"/>
    </row>
    <row r="22995" spans="24:27" x14ac:dyDescent="0.25">
      <c r="X22995"/>
      <c r="Y22995"/>
      <c r="Z22995"/>
      <c r="AA22995"/>
    </row>
    <row r="22996" spans="24:27" x14ac:dyDescent="0.25">
      <c r="X22996"/>
      <c r="Y22996"/>
      <c r="Z22996"/>
      <c r="AA22996"/>
    </row>
    <row r="22997" spans="24:27" x14ac:dyDescent="0.25">
      <c r="X22997"/>
      <c r="Y22997"/>
      <c r="Z22997"/>
      <c r="AA22997"/>
    </row>
    <row r="22998" spans="24:27" x14ac:dyDescent="0.25">
      <c r="X22998"/>
      <c r="Y22998"/>
      <c r="Z22998"/>
      <c r="AA22998"/>
    </row>
    <row r="22999" spans="24:27" x14ac:dyDescent="0.25">
      <c r="X22999"/>
      <c r="Y22999"/>
      <c r="Z22999"/>
      <c r="AA22999"/>
    </row>
    <row r="23000" spans="24:27" x14ac:dyDescent="0.25">
      <c r="X23000"/>
      <c r="Y23000"/>
      <c r="Z23000"/>
      <c r="AA23000"/>
    </row>
    <row r="23001" spans="24:27" x14ac:dyDescent="0.25">
      <c r="X23001"/>
      <c r="Y23001"/>
      <c r="Z23001"/>
      <c r="AA23001"/>
    </row>
    <row r="23002" spans="24:27" x14ac:dyDescent="0.25">
      <c r="X23002"/>
      <c r="Y23002"/>
      <c r="Z23002"/>
      <c r="AA23002"/>
    </row>
    <row r="23003" spans="24:27" x14ac:dyDescent="0.25">
      <c r="X23003"/>
      <c r="Y23003"/>
      <c r="Z23003"/>
      <c r="AA23003"/>
    </row>
    <row r="23004" spans="24:27" x14ac:dyDescent="0.25">
      <c r="X23004"/>
      <c r="Y23004"/>
      <c r="Z23004"/>
      <c r="AA23004"/>
    </row>
    <row r="23005" spans="24:27" x14ac:dyDescent="0.25">
      <c r="X23005"/>
      <c r="Y23005"/>
      <c r="Z23005"/>
      <c r="AA23005"/>
    </row>
    <row r="23006" spans="24:27" x14ac:dyDescent="0.25">
      <c r="X23006"/>
      <c r="Y23006"/>
      <c r="Z23006"/>
      <c r="AA23006"/>
    </row>
    <row r="23007" spans="24:27" x14ac:dyDescent="0.25">
      <c r="X23007"/>
      <c r="Y23007"/>
      <c r="Z23007"/>
      <c r="AA23007"/>
    </row>
    <row r="23008" spans="24:27" x14ac:dyDescent="0.25">
      <c r="X23008"/>
      <c r="Y23008"/>
      <c r="Z23008"/>
      <c r="AA23008"/>
    </row>
    <row r="23009" spans="24:27" x14ac:dyDescent="0.25">
      <c r="X23009"/>
      <c r="Y23009"/>
      <c r="Z23009"/>
      <c r="AA23009"/>
    </row>
    <row r="23010" spans="24:27" x14ac:dyDescent="0.25">
      <c r="X23010"/>
      <c r="Y23010"/>
      <c r="Z23010"/>
      <c r="AA23010"/>
    </row>
    <row r="23011" spans="24:27" x14ac:dyDescent="0.25">
      <c r="X23011"/>
      <c r="Y23011"/>
      <c r="Z23011"/>
      <c r="AA23011"/>
    </row>
    <row r="23012" spans="24:27" x14ac:dyDescent="0.25">
      <c r="X23012"/>
      <c r="Y23012"/>
      <c r="Z23012"/>
      <c r="AA23012"/>
    </row>
    <row r="23013" spans="24:27" x14ac:dyDescent="0.25">
      <c r="X23013"/>
      <c r="Y23013"/>
      <c r="Z23013"/>
      <c r="AA23013"/>
    </row>
    <row r="23014" spans="24:27" x14ac:dyDescent="0.25">
      <c r="X23014"/>
      <c r="Y23014"/>
      <c r="Z23014"/>
      <c r="AA23014"/>
    </row>
    <row r="23015" spans="24:27" x14ac:dyDescent="0.25">
      <c r="X23015"/>
      <c r="Y23015"/>
      <c r="Z23015"/>
      <c r="AA23015"/>
    </row>
    <row r="23016" spans="24:27" x14ac:dyDescent="0.25">
      <c r="X23016"/>
      <c r="Y23016"/>
      <c r="Z23016"/>
      <c r="AA23016"/>
    </row>
    <row r="23017" spans="24:27" x14ac:dyDescent="0.25">
      <c r="X23017"/>
      <c r="Y23017"/>
      <c r="Z23017"/>
      <c r="AA23017"/>
    </row>
    <row r="23018" spans="24:27" x14ac:dyDescent="0.25">
      <c r="X23018"/>
      <c r="Y23018"/>
      <c r="Z23018"/>
      <c r="AA23018"/>
    </row>
    <row r="23019" spans="24:27" x14ac:dyDescent="0.25">
      <c r="X23019"/>
      <c r="Y23019"/>
      <c r="Z23019"/>
      <c r="AA23019"/>
    </row>
    <row r="23020" spans="24:27" x14ac:dyDescent="0.25">
      <c r="X23020"/>
      <c r="Y23020"/>
      <c r="Z23020"/>
      <c r="AA23020"/>
    </row>
    <row r="23021" spans="24:27" x14ac:dyDescent="0.25">
      <c r="X23021"/>
      <c r="Y23021"/>
      <c r="Z23021"/>
      <c r="AA23021"/>
    </row>
    <row r="23022" spans="24:27" x14ac:dyDescent="0.25">
      <c r="X23022"/>
      <c r="Y23022"/>
      <c r="Z23022"/>
      <c r="AA23022"/>
    </row>
    <row r="23023" spans="24:27" x14ac:dyDescent="0.25">
      <c r="X23023"/>
      <c r="Y23023"/>
      <c r="Z23023"/>
      <c r="AA23023"/>
    </row>
    <row r="23024" spans="24:27" x14ac:dyDescent="0.25">
      <c r="X23024"/>
      <c r="Y23024"/>
      <c r="Z23024"/>
      <c r="AA23024"/>
    </row>
    <row r="23025" spans="24:27" x14ac:dyDescent="0.25">
      <c r="X23025"/>
      <c r="Y23025"/>
      <c r="Z23025"/>
      <c r="AA23025"/>
    </row>
    <row r="23026" spans="24:27" x14ac:dyDescent="0.25">
      <c r="X23026"/>
      <c r="Y23026"/>
      <c r="Z23026"/>
      <c r="AA23026"/>
    </row>
    <row r="23027" spans="24:27" x14ac:dyDescent="0.25">
      <c r="X23027"/>
      <c r="Y23027"/>
      <c r="Z23027"/>
      <c r="AA23027"/>
    </row>
    <row r="23028" spans="24:27" x14ac:dyDescent="0.25">
      <c r="X23028"/>
      <c r="Y23028"/>
      <c r="Z23028"/>
      <c r="AA23028"/>
    </row>
    <row r="23029" spans="24:27" x14ac:dyDescent="0.25">
      <c r="X23029"/>
      <c r="Y23029"/>
      <c r="Z23029"/>
      <c r="AA23029"/>
    </row>
    <row r="23030" spans="24:27" x14ac:dyDescent="0.25">
      <c r="X23030"/>
      <c r="Y23030"/>
      <c r="Z23030"/>
      <c r="AA23030"/>
    </row>
    <row r="23031" spans="24:27" x14ac:dyDescent="0.25">
      <c r="X23031"/>
      <c r="Y23031"/>
      <c r="Z23031"/>
      <c r="AA23031"/>
    </row>
    <row r="23032" spans="24:27" x14ac:dyDescent="0.25">
      <c r="X23032"/>
      <c r="Y23032"/>
      <c r="Z23032"/>
      <c r="AA23032"/>
    </row>
    <row r="23033" spans="24:27" x14ac:dyDescent="0.25">
      <c r="X23033"/>
      <c r="Y23033"/>
      <c r="Z23033"/>
      <c r="AA23033"/>
    </row>
    <row r="23034" spans="24:27" x14ac:dyDescent="0.25">
      <c r="X23034"/>
      <c r="Y23034"/>
      <c r="Z23034"/>
      <c r="AA23034"/>
    </row>
    <row r="23035" spans="24:27" x14ac:dyDescent="0.25">
      <c r="X23035"/>
      <c r="Y23035"/>
      <c r="Z23035"/>
      <c r="AA23035"/>
    </row>
    <row r="23036" spans="24:27" x14ac:dyDescent="0.25">
      <c r="X23036"/>
      <c r="Y23036"/>
      <c r="Z23036"/>
      <c r="AA23036"/>
    </row>
    <row r="23037" spans="24:27" x14ac:dyDescent="0.25">
      <c r="X23037"/>
      <c r="Y23037"/>
      <c r="Z23037"/>
      <c r="AA23037"/>
    </row>
    <row r="23038" spans="24:27" x14ac:dyDescent="0.25">
      <c r="X23038"/>
      <c r="Y23038"/>
      <c r="Z23038"/>
      <c r="AA23038"/>
    </row>
    <row r="23039" spans="24:27" x14ac:dyDescent="0.25">
      <c r="X23039"/>
      <c r="Y23039"/>
      <c r="Z23039"/>
      <c r="AA23039"/>
    </row>
    <row r="23040" spans="24:27" x14ac:dyDescent="0.25">
      <c r="X23040"/>
      <c r="Y23040"/>
      <c r="Z23040"/>
      <c r="AA23040"/>
    </row>
    <row r="23041" spans="24:27" x14ac:dyDescent="0.25">
      <c r="X23041"/>
      <c r="Y23041"/>
      <c r="Z23041"/>
      <c r="AA23041"/>
    </row>
    <row r="23042" spans="24:27" x14ac:dyDescent="0.25">
      <c r="X23042"/>
      <c r="Y23042"/>
      <c r="Z23042"/>
      <c r="AA23042"/>
    </row>
    <row r="23043" spans="24:27" x14ac:dyDescent="0.25">
      <c r="X23043"/>
      <c r="Y23043"/>
      <c r="Z23043"/>
      <c r="AA23043"/>
    </row>
    <row r="23044" spans="24:27" x14ac:dyDescent="0.25">
      <c r="X23044"/>
      <c r="Y23044"/>
      <c r="Z23044"/>
      <c r="AA23044"/>
    </row>
    <row r="23045" spans="24:27" x14ac:dyDescent="0.25">
      <c r="X23045"/>
      <c r="Y23045"/>
      <c r="Z23045"/>
      <c r="AA23045"/>
    </row>
    <row r="23046" spans="24:27" x14ac:dyDescent="0.25">
      <c r="X23046"/>
      <c r="Y23046"/>
      <c r="Z23046"/>
      <c r="AA23046"/>
    </row>
    <row r="23047" spans="24:27" x14ac:dyDescent="0.25">
      <c r="X23047"/>
      <c r="Y23047"/>
      <c r="Z23047"/>
      <c r="AA23047"/>
    </row>
    <row r="23048" spans="24:27" x14ac:dyDescent="0.25">
      <c r="X23048"/>
      <c r="Y23048"/>
      <c r="Z23048"/>
      <c r="AA23048"/>
    </row>
    <row r="23049" spans="24:27" x14ac:dyDescent="0.25">
      <c r="X23049"/>
      <c r="Y23049"/>
      <c r="Z23049"/>
      <c r="AA23049"/>
    </row>
    <row r="23050" spans="24:27" x14ac:dyDescent="0.25">
      <c r="X23050"/>
      <c r="Y23050"/>
      <c r="Z23050"/>
      <c r="AA23050"/>
    </row>
    <row r="23051" spans="24:27" x14ac:dyDescent="0.25">
      <c r="X23051"/>
      <c r="Y23051"/>
      <c r="Z23051"/>
      <c r="AA23051"/>
    </row>
    <row r="23052" spans="24:27" x14ac:dyDescent="0.25">
      <c r="X23052"/>
      <c r="Y23052"/>
      <c r="Z23052"/>
      <c r="AA23052"/>
    </row>
    <row r="23053" spans="24:27" x14ac:dyDescent="0.25">
      <c r="X23053"/>
      <c r="Y23053"/>
      <c r="Z23053"/>
      <c r="AA23053"/>
    </row>
    <row r="23054" spans="24:27" x14ac:dyDescent="0.25">
      <c r="X23054"/>
      <c r="Y23054"/>
      <c r="Z23054"/>
      <c r="AA23054"/>
    </row>
    <row r="23055" spans="24:27" x14ac:dyDescent="0.25">
      <c r="X23055"/>
      <c r="Y23055"/>
      <c r="Z23055"/>
      <c r="AA23055"/>
    </row>
    <row r="23056" spans="24:27" x14ac:dyDescent="0.25">
      <c r="X23056"/>
      <c r="Y23056"/>
      <c r="Z23056"/>
      <c r="AA23056"/>
    </row>
    <row r="23057" spans="24:27" x14ac:dyDescent="0.25">
      <c r="X23057"/>
      <c r="Y23057"/>
      <c r="Z23057"/>
      <c r="AA23057"/>
    </row>
    <row r="23058" spans="24:27" x14ac:dyDescent="0.25">
      <c r="X23058"/>
      <c r="Y23058"/>
      <c r="Z23058"/>
      <c r="AA23058"/>
    </row>
    <row r="23059" spans="24:27" x14ac:dyDescent="0.25">
      <c r="X23059"/>
      <c r="Y23059"/>
      <c r="Z23059"/>
      <c r="AA23059"/>
    </row>
    <row r="23060" spans="24:27" x14ac:dyDescent="0.25">
      <c r="X23060"/>
      <c r="Y23060"/>
      <c r="Z23060"/>
      <c r="AA23060"/>
    </row>
    <row r="23061" spans="24:27" x14ac:dyDescent="0.25">
      <c r="X23061"/>
      <c r="Y23061"/>
      <c r="Z23061"/>
      <c r="AA23061"/>
    </row>
    <row r="23062" spans="24:27" x14ac:dyDescent="0.25">
      <c r="X23062"/>
      <c r="Y23062"/>
      <c r="Z23062"/>
      <c r="AA23062"/>
    </row>
    <row r="23063" spans="24:27" x14ac:dyDescent="0.25">
      <c r="X23063"/>
      <c r="Y23063"/>
      <c r="Z23063"/>
      <c r="AA23063"/>
    </row>
    <row r="23064" spans="24:27" x14ac:dyDescent="0.25">
      <c r="X23064"/>
      <c r="Y23064"/>
      <c r="Z23064"/>
      <c r="AA23064"/>
    </row>
    <row r="23065" spans="24:27" x14ac:dyDescent="0.25">
      <c r="X23065"/>
      <c r="Y23065"/>
      <c r="Z23065"/>
      <c r="AA23065"/>
    </row>
    <row r="23066" spans="24:27" x14ac:dyDescent="0.25">
      <c r="X23066"/>
      <c r="Y23066"/>
      <c r="Z23066"/>
      <c r="AA23066"/>
    </row>
    <row r="23067" spans="24:27" x14ac:dyDescent="0.25">
      <c r="X23067"/>
      <c r="Y23067"/>
      <c r="Z23067"/>
      <c r="AA23067"/>
    </row>
    <row r="23068" spans="24:27" x14ac:dyDescent="0.25">
      <c r="X23068"/>
      <c r="Y23068"/>
      <c r="Z23068"/>
      <c r="AA23068"/>
    </row>
    <row r="23069" spans="24:27" x14ac:dyDescent="0.25">
      <c r="X23069"/>
      <c r="Y23069"/>
      <c r="Z23069"/>
      <c r="AA23069"/>
    </row>
    <row r="23070" spans="24:27" x14ac:dyDescent="0.25">
      <c r="X23070"/>
      <c r="Y23070"/>
      <c r="Z23070"/>
      <c r="AA23070"/>
    </row>
    <row r="23071" spans="24:27" x14ac:dyDescent="0.25">
      <c r="X23071"/>
      <c r="Y23071"/>
      <c r="Z23071"/>
      <c r="AA23071"/>
    </row>
    <row r="23072" spans="24:27" x14ac:dyDescent="0.25">
      <c r="X23072"/>
      <c r="Y23072"/>
      <c r="Z23072"/>
      <c r="AA23072"/>
    </row>
    <row r="23073" spans="24:27" x14ac:dyDescent="0.25">
      <c r="X23073"/>
      <c r="Y23073"/>
      <c r="Z23073"/>
      <c r="AA23073"/>
    </row>
    <row r="23074" spans="24:27" x14ac:dyDescent="0.25">
      <c r="X23074"/>
      <c r="Y23074"/>
      <c r="Z23074"/>
      <c r="AA23074"/>
    </row>
    <row r="23075" spans="24:27" x14ac:dyDescent="0.25">
      <c r="X23075"/>
      <c r="Y23075"/>
      <c r="Z23075"/>
      <c r="AA23075"/>
    </row>
    <row r="23076" spans="24:27" x14ac:dyDescent="0.25">
      <c r="X23076"/>
      <c r="Y23076"/>
      <c r="Z23076"/>
      <c r="AA23076"/>
    </row>
    <row r="23077" spans="24:27" x14ac:dyDescent="0.25">
      <c r="X23077"/>
      <c r="Y23077"/>
      <c r="Z23077"/>
      <c r="AA23077"/>
    </row>
    <row r="23078" spans="24:27" x14ac:dyDescent="0.25">
      <c r="X23078"/>
      <c r="Y23078"/>
      <c r="Z23078"/>
      <c r="AA23078"/>
    </row>
    <row r="23079" spans="24:27" x14ac:dyDescent="0.25">
      <c r="X23079"/>
      <c r="Y23079"/>
      <c r="Z23079"/>
      <c r="AA23079"/>
    </row>
    <row r="23080" spans="24:27" x14ac:dyDescent="0.25">
      <c r="X23080"/>
      <c r="Y23080"/>
      <c r="Z23080"/>
      <c r="AA23080"/>
    </row>
    <row r="23081" spans="24:27" x14ac:dyDescent="0.25">
      <c r="X23081"/>
      <c r="Y23081"/>
      <c r="Z23081"/>
      <c r="AA23081"/>
    </row>
    <row r="23082" spans="24:27" x14ac:dyDescent="0.25">
      <c r="X23082"/>
      <c r="Y23082"/>
      <c r="Z23082"/>
      <c r="AA23082"/>
    </row>
    <row r="23083" spans="24:27" x14ac:dyDescent="0.25">
      <c r="X23083"/>
      <c r="Y23083"/>
      <c r="Z23083"/>
      <c r="AA23083"/>
    </row>
    <row r="23084" spans="24:27" x14ac:dyDescent="0.25">
      <c r="X23084"/>
      <c r="Y23084"/>
      <c r="Z23084"/>
      <c r="AA23084"/>
    </row>
    <row r="23085" spans="24:27" x14ac:dyDescent="0.25">
      <c r="X23085"/>
      <c r="Y23085"/>
      <c r="Z23085"/>
      <c r="AA23085"/>
    </row>
    <row r="23086" spans="24:27" x14ac:dyDescent="0.25">
      <c r="X23086"/>
      <c r="Y23086"/>
      <c r="Z23086"/>
      <c r="AA23086"/>
    </row>
    <row r="23087" spans="24:27" x14ac:dyDescent="0.25">
      <c r="X23087"/>
      <c r="Y23087"/>
      <c r="Z23087"/>
      <c r="AA23087"/>
    </row>
    <row r="23088" spans="24:27" x14ac:dyDescent="0.25">
      <c r="X23088"/>
      <c r="Y23088"/>
      <c r="Z23088"/>
      <c r="AA23088"/>
    </row>
    <row r="23089" spans="24:27" x14ac:dyDescent="0.25">
      <c r="X23089"/>
      <c r="Y23089"/>
      <c r="Z23089"/>
      <c r="AA23089"/>
    </row>
    <row r="23090" spans="24:27" x14ac:dyDescent="0.25">
      <c r="X23090"/>
      <c r="Y23090"/>
      <c r="Z23090"/>
      <c r="AA23090"/>
    </row>
    <row r="23091" spans="24:27" x14ac:dyDescent="0.25">
      <c r="X23091"/>
      <c r="Y23091"/>
      <c r="Z23091"/>
      <c r="AA23091"/>
    </row>
    <row r="23092" spans="24:27" x14ac:dyDescent="0.25">
      <c r="X23092"/>
      <c r="Y23092"/>
      <c r="Z23092"/>
      <c r="AA23092"/>
    </row>
    <row r="23093" spans="24:27" x14ac:dyDescent="0.25">
      <c r="X23093"/>
      <c r="Y23093"/>
      <c r="Z23093"/>
      <c r="AA23093"/>
    </row>
    <row r="23094" spans="24:27" x14ac:dyDescent="0.25">
      <c r="X23094"/>
      <c r="Y23094"/>
      <c r="Z23094"/>
      <c r="AA23094"/>
    </row>
    <row r="23095" spans="24:27" x14ac:dyDescent="0.25">
      <c r="X23095"/>
      <c r="Y23095"/>
      <c r="Z23095"/>
      <c r="AA23095"/>
    </row>
    <row r="23096" spans="24:27" x14ac:dyDescent="0.25">
      <c r="X23096"/>
      <c r="Y23096"/>
      <c r="Z23096"/>
      <c r="AA23096"/>
    </row>
    <row r="23097" spans="24:27" x14ac:dyDescent="0.25">
      <c r="X23097"/>
      <c r="Y23097"/>
      <c r="Z23097"/>
      <c r="AA23097"/>
    </row>
    <row r="23098" spans="24:27" x14ac:dyDescent="0.25">
      <c r="X23098"/>
      <c r="Y23098"/>
      <c r="Z23098"/>
      <c r="AA23098"/>
    </row>
    <row r="23099" spans="24:27" x14ac:dyDescent="0.25">
      <c r="X23099"/>
      <c r="Y23099"/>
      <c r="Z23099"/>
      <c r="AA23099"/>
    </row>
    <row r="23100" spans="24:27" x14ac:dyDescent="0.25">
      <c r="X23100"/>
      <c r="Y23100"/>
      <c r="Z23100"/>
      <c r="AA23100"/>
    </row>
    <row r="23101" spans="24:27" x14ac:dyDescent="0.25">
      <c r="X23101"/>
      <c r="Y23101"/>
      <c r="Z23101"/>
      <c r="AA23101"/>
    </row>
    <row r="23102" spans="24:27" x14ac:dyDescent="0.25">
      <c r="X23102"/>
      <c r="Y23102"/>
      <c r="Z23102"/>
      <c r="AA23102"/>
    </row>
    <row r="23103" spans="24:27" x14ac:dyDescent="0.25">
      <c r="X23103"/>
      <c r="Y23103"/>
      <c r="Z23103"/>
      <c r="AA23103"/>
    </row>
    <row r="23104" spans="24:27" x14ac:dyDescent="0.25">
      <c r="X23104"/>
      <c r="Y23104"/>
      <c r="Z23104"/>
      <c r="AA23104"/>
    </row>
    <row r="23105" spans="24:27" x14ac:dyDescent="0.25">
      <c r="X23105"/>
      <c r="Y23105"/>
      <c r="Z23105"/>
      <c r="AA23105"/>
    </row>
    <row r="23106" spans="24:27" x14ac:dyDescent="0.25">
      <c r="X23106"/>
      <c r="Y23106"/>
      <c r="Z23106"/>
      <c r="AA23106"/>
    </row>
    <row r="23107" spans="24:27" x14ac:dyDescent="0.25">
      <c r="X23107"/>
      <c r="Y23107"/>
      <c r="Z23107"/>
      <c r="AA23107"/>
    </row>
    <row r="23108" spans="24:27" x14ac:dyDescent="0.25">
      <c r="X23108"/>
      <c r="Y23108"/>
      <c r="Z23108"/>
      <c r="AA23108"/>
    </row>
    <row r="23109" spans="24:27" x14ac:dyDescent="0.25">
      <c r="X23109"/>
      <c r="Y23109"/>
      <c r="Z23109"/>
      <c r="AA23109"/>
    </row>
    <row r="23110" spans="24:27" x14ac:dyDescent="0.25">
      <c r="X23110"/>
      <c r="Y23110"/>
      <c r="Z23110"/>
      <c r="AA23110"/>
    </row>
    <row r="23111" spans="24:27" x14ac:dyDescent="0.25">
      <c r="X23111"/>
      <c r="Y23111"/>
      <c r="Z23111"/>
      <c r="AA23111"/>
    </row>
    <row r="23112" spans="24:27" x14ac:dyDescent="0.25">
      <c r="X23112"/>
      <c r="Y23112"/>
      <c r="Z23112"/>
      <c r="AA23112"/>
    </row>
    <row r="23113" spans="24:27" x14ac:dyDescent="0.25">
      <c r="X23113"/>
      <c r="Y23113"/>
      <c r="Z23113"/>
      <c r="AA23113"/>
    </row>
    <row r="23114" spans="24:27" x14ac:dyDescent="0.25">
      <c r="X23114"/>
      <c r="Y23114"/>
      <c r="Z23114"/>
      <c r="AA23114"/>
    </row>
    <row r="23115" spans="24:27" x14ac:dyDescent="0.25">
      <c r="X23115"/>
      <c r="Y23115"/>
      <c r="Z23115"/>
      <c r="AA23115"/>
    </row>
    <row r="23116" spans="24:27" x14ac:dyDescent="0.25">
      <c r="X23116"/>
      <c r="Y23116"/>
      <c r="Z23116"/>
      <c r="AA23116"/>
    </row>
    <row r="23117" spans="24:27" x14ac:dyDescent="0.25">
      <c r="X23117"/>
      <c r="Y23117"/>
      <c r="Z23117"/>
      <c r="AA23117"/>
    </row>
    <row r="23118" spans="24:27" x14ac:dyDescent="0.25">
      <c r="X23118"/>
      <c r="Y23118"/>
      <c r="Z23118"/>
      <c r="AA23118"/>
    </row>
    <row r="23119" spans="24:27" x14ac:dyDescent="0.25">
      <c r="X23119"/>
      <c r="Y23119"/>
      <c r="Z23119"/>
      <c r="AA23119"/>
    </row>
    <row r="23120" spans="24:27" x14ac:dyDescent="0.25">
      <c r="X23120"/>
      <c r="Y23120"/>
      <c r="Z23120"/>
      <c r="AA23120"/>
    </row>
    <row r="23121" spans="24:27" x14ac:dyDescent="0.25">
      <c r="X23121"/>
      <c r="Y23121"/>
      <c r="Z23121"/>
      <c r="AA23121"/>
    </row>
    <row r="23122" spans="24:27" x14ac:dyDescent="0.25">
      <c r="X23122"/>
      <c r="Y23122"/>
      <c r="Z23122"/>
      <c r="AA23122"/>
    </row>
    <row r="23123" spans="24:27" x14ac:dyDescent="0.25">
      <c r="X23123"/>
      <c r="Y23123"/>
      <c r="Z23123"/>
      <c r="AA23123"/>
    </row>
    <row r="23124" spans="24:27" x14ac:dyDescent="0.25">
      <c r="X23124"/>
      <c r="Y23124"/>
      <c r="Z23124"/>
      <c r="AA23124"/>
    </row>
    <row r="23125" spans="24:27" x14ac:dyDescent="0.25">
      <c r="X23125"/>
      <c r="Y23125"/>
      <c r="Z23125"/>
      <c r="AA23125"/>
    </row>
    <row r="23126" spans="24:27" x14ac:dyDescent="0.25">
      <c r="X23126"/>
      <c r="Y23126"/>
      <c r="Z23126"/>
      <c r="AA23126"/>
    </row>
    <row r="23127" spans="24:27" x14ac:dyDescent="0.25">
      <c r="X23127"/>
      <c r="Y23127"/>
      <c r="Z23127"/>
      <c r="AA23127"/>
    </row>
    <row r="23128" spans="24:27" x14ac:dyDescent="0.25">
      <c r="X23128"/>
      <c r="Y23128"/>
      <c r="Z23128"/>
      <c r="AA23128"/>
    </row>
    <row r="23129" spans="24:27" x14ac:dyDescent="0.25">
      <c r="X23129"/>
      <c r="Y23129"/>
      <c r="Z23129"/>
      <c r="AA23129"/>
    </row>
    <row r="23130" spans="24:27" x14ac:dyDescent="0.25">
      <c r="X23130"/>
      <c r="Y23130"/>
      <c r="Z23130"/>
      <c r="AA23130"/>
    </row>
    <row r="23131" spans="24:27" x14ac:dyDescent="0.25">
      <c r="X23131"/>
      <c r="Y23131"/>
      <c r="Z23131"/>
      <c r="AA23131"/>
    </row>
    <row r="23132" spans="24:27" x14ac:dyDescent="0.25">
      <c r="X23132"/>
      <c r="Y23132"/>
      <c r="Z23132"/>
      <c r="AA23132"/>
    </row>
    <row r="23133" spans="24:27" x14ac:dyDescent="0.25">
      <c r="X23133"/>
      <c r="Y23133"/>
      <c r="Z23133"/>
      <c r="AA23133"/>
    </row>
    <row r="23134" spans="24:27" x14ac:dyDescent="0.25">
      <c r="X23134"/>
      <c r="Y23134"/>
      <c r="Z23134"/>
      <c r="AA23134"/>
    </row>
    <row r="23135" spans="24:27" x14ac:dyDescent="0.25">
      <c r="X23135"/>
      <c r="Y23135"/>
      <c r="Z23135"/>
      <c r="AA23135"/>
    </row>
    <row r="23136" spans="24:27" x14ac:dyDescent="0.25">
      <c r="X23136"/>
      <c r="Y23136"/>
      <c r="Z23136"/>
      <c r="AA23136"/>
    </row>
    <row r="23137" spans="24:27" x14ac:dyDescent="0.25">
      <c r="X23137"/>
      <c r="Y23137"/>
      <c r="Z23137"/>
      <c r="AA23137"/>
    </row>
    <row r="23138" spans="24:27" x14ac:dyDescent="0.25">
      <c r="X23138"/>
      <c r="Y23138"/>
      <c r="Z23138"/>
      <c r="AA23138"/>
    </row>
    <row r="23139" spans="24:27" x14ac:dyDescent="0.25">
      <c r="X23139"/>
      <c r="Y23139"/>
      <c r="Z23139"/>
      <c r="AA23139"/>
    </row>
    <row r="23140" spans="24:27" x14ac:dyDescent="0.25">
      <c r="X23140"/>
      <c r="Y23140"/>
      <c r="Z23140"/>
      <c r="AA23140"/>
    </row>
    <row r="23141" spans="24:27" x14ac:dyDescent="0.25">
      <c r="X23141"/>
      <c r="Y23141"/>
      <c r="Z23141"/>
      <c r="AA23141"/>
    </row>
    <row r="23142" spans="24:27" x14ac:dyDescent="0.25">
      <c r="X23142"/>
      <c r="Y23142"/>
      <c r="Z23142"/>
      <c r="AA23142"/>
    </row>
    <row r="23143" spans="24:27" x14ac:dyDescent="0.25">
      <c r="X23143"/>
      <c r="Y23143"/>
      <c r="Z23143"/>
      <c r="AA23143"/>
    </row>
    <row r="23144" spans="24:27" x14ac:dyDescent="0.25">
      <c r="X23144"/>
      <c r="Y23144"/>
      <c r="Z23144"/>
      <c r="AA23144"/>
    </row>
    <row r="23145" spans="24:27" x14ac:dyDescent="0.25">
      <c r="X23145"/>
      <c r="Y23145"/>
      <c r="Z23145"/>
      <c r="AA23145"/>
    </row>
    <row r="23146" spans="24:27" x14ac:dyDescent="0.25">
      <c r="X23146"/>
      <c r="Y23146"/>
      <c r="Z23146"/>
      <c r="AA23146"/>
    </row>
    <row r="23147" spans="24:27" x14ac:dyDescent="0.25">
      <c r="X23147"/>
      <c r="Y23147"/>
      <c r="Z23147"/>
      <c r="AA23147"/>
    </row>
    <row r="23148" spans="24:27" x14ac:dyDescent="0.25">
      <c r="X23148"/>
      <c r="Y23148"/>
      <c r="Z23148"/>
      <c r="AA23148"/>
    </row>
    <row r="23149" spans="24:27" x14ac:dyDescent="0.25">
      <c r="X23149"/>
      <c r="Y23149"/>
      <c r="Z23149"/>
      <c r="AA23149"/>
    </row>
    <row r="23150" spans="24:27" x14ac:dyDescent="0.25">
      <c r="X23150"/>
      <c r="Y23150"/>
      <c r="Z23150"/>
      <c r="AA23150"/>
    </row>
    <row r="23151" spans="24:27" x14ac:dyDescent="0.25">
      <c r="X23151"/>
      <c r="Y23151"/>
      <c r="Z23151"/>
      <c r="AA23151"/>
    </row>
    <row r="23152" spans="24:27" x14ac:dyDescent="0.25">
      <c r="X23152"/>
      <c r="Y23152"/>
      <c r="Z23152"/>
      <c r="AA23152"/>
    </row>
    <row r="23153" spans="24:27" x14ac:dyDescent="0.25">
      <c r="X23153"/>
      <c r="Y23153"/>
      <c r="Z23153"/>
      <c r="AA23153"/>
    </row>
    <row r="23154" spans="24:27" x14ac:dyDescent="0.25">
      <c r="X23154"/>
      <c r="Y23154"/>
      <c r="Z23154"/>
      <c r="AA23154"/>
    </row>
    <row r="23155" spans="24:27" x14ac:dyDescent="0.25">
      <c r="X23155"/>
      <c r="Y23155"/>
      <c r="Z23155"/>
      <c r="AA23155"/>
    </row>
    <row r="23156" spans="24:27" x14ac:dyDescent="0.25">
      <c r="X23156"/>
      <c r="Y23156"/>
      <c r="Z23156"/>
      <c r="AA23156"/>
    </row>
    <row r="23157" spans="24:27" x14ac:dyDescent="0.25">
      <c r="X23157"/>
      <c r="Y23157"/>
      <c r="Z23157"/>
      <c r="AA23157"/>
    </row>
    <row r="23158" spans="24:27" x14ac:dyDescent="0.25">
      <c r="X23158"/>
      <c r="Y23158"/>
      <c r="Z23158"/>
      <c r="AA23158"/>
    </row>
    <row r="23159" spans="24:27" x14ac:dyDescent="0.25">
      <c r="X23159"/>
      <c r="Y23159"/>
      <c r="Z23159"/>
      <c r="AA23159"/>
    </row>
    <row r="23160" spans="24:27" x14ac:dyDescent="0.25">
      <c r="X23160"/>
      <c r="Y23160"/>
      <c r="Z23160"/>
      <c r="AA23160"/>
    </row>
    <row r="23161" spans="24:27" x14ac:dyDescent="0.25">
      <c r="X23161"/>
      <c r="Y23161"/>
      <c r="Z23161"/>
      <c r="AA23161"/>
    </row>
    <row r="23162" spans="24:27" x14ac:dyDescent="0.25">
      <c r="X23162"/>
      <c r="Y23162"/>
      <c r="Z23162"/>
      <c r="AA23162"/>
    </row>
    <row r="23163" spans="24:27" x14ac:dyDescent="0.25">
      <c r="X23163"/>
      <c r="Y23163"/>
      <c r="Z23163"/>
      <c r="AA23163"/>
    </row>
    <row r="23164" spans="24:27" x14ac:dyDescent="0.25">
      <c r="X23164"/>
      <c r="Y23164"/>
      <c r="Z23164"/>
      <c r="AA23164"/>
    </row>
    <row r="23165" spans="24:27" x14ac:dyDescent="0.25">
      <c r="X23165"/>
      <c r="Y23165"/>
      <c r="Z23165"/>
      <c r="AA23165"/>
    </row>
    <row r="23166" spans="24:27" x14ac:dyDescent="0.25">
      <c r="X23166"/>
      <c r="Y23166"/>
      <c r="Z23166"/>
      <c r="AA23166"/>
    </row>
    <row r="23167" spans="24:27" x14ac:dyDescent="0.25">
      <c r="X23167"/>
      <c r="Y23167"/>
      <c r="Z23167"/>
      <c r="AA23167"/>
    </row>
    <row r="23168" spans="24:27" x14ac:dyDescent="0.25">
      <c r="X23168"/>
      <c r="Y23168"/>
      <c r="Z23168"/>
      <c r="AA23168"/>
    </row>
    <row r="23169" spans="24:27" x14ac:dyDescent="0.25">
      <c r="X23169"/>
      <c r="Y23169"/>
      <c r="Z23169"/>
      <c r="AA23169"/>
    </row>
    <row r="23170" spans="24:27" x14ac:dyDescent="0.25">
      <c r="X23170"/>
      <c r="Y23170"/>
      <c r="Z23170"/>
      <c r="AA23170"/>
    </row>
    <row r="23171" spans="24:27" x14ac:dyDescent="0.25">
      <c r="X23171"/>
      <c r="Y23171"/>
      <c r="Z23171"/>
      <c r="AA23171"/>
    </row>
    <row r="23172" spans="24:27" x14ac:dyDescent="0.25">
      <c r="X23172"/>
      <c r="Y23172"/>
      <c r="Z23172"/>
      <c r="AA23172"/>
    </row>
    <row r="23173" spans="24:27" x14ac:dyDescent="0.25">
      <c r="X23173"/>
      <c r="Y23173"/>
      <c r="Z23173"/>
      <c r="AA23173"/>
    </row>
    <row r="23174" spans="24:27" x14ac:dyDescent="0.25">
      <c r="X23174"/>
      <c r="Y23174"/>
      <c r="Z23174"/>
      <c r="AA23174"/>
    </row>
    <row r="23175" spans="24:27" x14ac:dyDescent="0.25">
      <c r="X23175"/>
      <c r="Y23175"/>
      <c r="Z23175"/>
      <c r="AA23175"/>
    </row>
    <row r="23176" spans="24:27" x14ac:dyDescent="0.25">
      <c r="X23176"/>
      <c r="Y23176"/>
      <c r="Z23176"/>
      <c r="AA23176"/>
    </row>
    <row r="23177" spans="24:27" x14ac:dyDescent="0.25">
      <c r="X23177"/>
      <c r="Y23177"/>
      <c r="Z23177"/>
      <c r="AA23177"/>
    </row>
    <row r="23178" spans="24:27" x14ac:dyDescent="0.25">
      <c r="X23178"/>
      <c r="Y23178"/>
      <c r="Z23178"/>
      <c r="AA23178"/>
    </row>
    <row r="23179" spans="24:27" x14ac:dyDescent="0.25">
      <c r="X23179"/>
      <c r="Y23179"/>
      <c r="Z23179"/>
      <c r="AA23179"/>
    </row>
    <row r="23180" spans="24:27" x14ac:dyDescent="0.25">
      <c r="X23180"/>
      <c r="Y23180"/>
      <c r="Z23180"/>
      <c r="AA23180"/>
    </row>
    <row r="23181" spans="24:27" x14ac:dyDescent="0.25">
      <c r="X23181"/>
      <c r="Y23181"/>
      <c r="Z23181"/>
      <c r="AA23181"/>
    </row>
    <row r="23182" spans="24:27" x14ac:dyDescent="0.25">
      <c r="X23182"/>
      <c r="Y23182"/>
      <c r="Z23182"/>
      <c r="AA23182"/>
    </row>
    <row r="23183" spans="24:27" x14ac:dyDescent="0.25">
      <c r="X23183"/>
      <c r="Y23183"/>
      <c r="Z23183"/>
      <c r="AA23183"/>
    </row>
    <row r="23184" spans="24:27" x14ac:dyDescent="0.25">
      <c r="X23184"/>
      <c r="Y23184"/>
      <c r="Z23184"/>
      <c r="AA23184"/>
    </row>
    <row r="23185" spans="24:27" x14ac:dyDescent="0.25">
      <c r="X23185"/>
      <c r="Y23185"/>
      <c r="Z23185"/>
      <c r="AA23185"/>
    </row>
    <row r="23186" spans="24:27" x14ac:dyDescent="0.25">
      <c r="X23186"/>
      <c r="Y23186"/>
      <c r="Z23186"/>
      <c r="AA23186"/>
    </row>
    <row r="23187" spans="24:27" x14ac:dyDescent="0.25">
      <c r="X23187"/>
      <c r="Y23187"/>
      <c r="Z23187"/>
      <c r="AA23187"/>
    </row>
    <row r="23188" spans="24:27" x14ac:dyDescent="0.25">
      <c r="X23188"/>
      <c r="Y23188"/>
      <c r="Z23188"/>
      <c r="AA23188"/>
    </row>
    <row r="23189" spans="24:27" x14ac:dyDescent="0.25">
      <c r="X23189"/>
      <c r="Y23189"/>
      <c r="Z23189"/>
      <c r="AA23189"/>
    </row>
    <row r="23190" spans="24:27" x14ac:dyDescent="0.25">
      <c r="X23190"/>
      <c r="Y23190"/>
      <c r="Z23190"/>
      <c r="AA23190"/>
    </row>
    <row r="23191" spans="24:27" x14ac:dyDescent="0.25">
      <c r="X23191"/>
      <c r="Y23191"/>
      <c r="Z23191"/>
      <c r="AA23191"/>
    </row>
    <row r="23192" spans="24:27" x14ac:dyDescent="0.25">
      <c r="X23192"/>
      <c r="Y23192"/>
      <c r="Z23192"/>
      <c r="AA23192"/>
    </row>
    <row r="23193" spans="24:27" x14ac:dyDescent="0.25">
      <c r="X23193"/>
      <c r="Y23193"/>
      <c r="Z23193"/>
      <c r="AA23193"/>
    </row>
    <row r="23194" spans="24:27" x14ac:dyDescent="0.25">
      <c r="X23194"/>
      <c r="Y23194"/>
      <c r="Z23194"/>
      <c r="AA23194"/>
    </row>
    <row r="23195" spans="24:27" x14ac:dyDescent="0.25">
      <c r="X23195"/>
      <c r="Y23195"/>
      <c r="Z23195"/>
      <c r="AA23195"/>
    </row>
    <row r="23196" spans="24:27" x14ac:dyDescent="0.25">
      <c r="X23196"/>
      <c r="Y23196"/>
      <c r="Z23196"/>
      <c r="AA23196"/>
    </row>
    <row r="23197" spans="24:27" x14ac:dyDescent="0.25">
      <c r="X23197"/>
      <c r="Y23197"/>
      <c r="Z23197"/>
      <c r="AA23197"/>
    </row>
    <row r="23198" spans="24:27" x14ac:dyDescent="0.25">
      <c r="X23198"/>
      <c r="Y23198"/>
      <c r="Z23198"/>
      <c r="AA23198"/>
    </row>
    <row r="23199" spans="24:27" x14ac:dyDescent="0.25">
      <c r="X23199"/>
      <c r="Y23199"/>
      <c r="Z23199"/>
      <c r="AA23199"/>
    </row>
    <row r="23200" spans="24:27" x14ac:dyDescent="0.25">
      <c r="X23200"/>
      <c r="Y23200"/>
      <c r="Z23200"/>
      <c r="AA23200"/>
    </row>
    <row r="23201" spans="24:27" x14ac:dyDescent="0.25">
      <c r="X23201"/>
      <c r="Y23201"/>
      <c r="Z23201"/>
      <c r="AA23201"/>
    </row>
    <row r="23202" spans="24:27" x14ac:dyDescent="0.25">
      <c r="X23202"/>
      <c r="Y23202"/>
      <c r="Z23202"/>
      <c r="AA23202"/>
    </row>
    <row r="23203" spans="24:27" x14ac:dyDescent="0.25">
      <c r="X23203"/>
      <c r="Y23203"/>
      <c r="Z23203"/>
      <c r="AA23203"/>
    </row>
    <row r="23204" spans="24:27" x14ac:dyDescent="0.25">
      <c r="X23204"/>
      <c r="Y23204"/>
      <c r="Z23204"/>
      <c r="AA23204"/>
    </row>
    <row r="23205" spans="24:27" x14ac:dyDescent="0.25">
      <c r="X23205"/>
      <c r="Y23205"/>
      <c r="Z23205"/>
      <c r="AA23205"/>
    </row>
    <row r="23206" spans="24:27" x14ac:dyDescent="0.25">
      <c r="X23206"/>
      <c r="Y23206"/>
      <c r="Z23206"/>
      <c r="AA23206"/>
    </row>
    <row r="23207" spans="24:27" x14ac:dyDescent="0.25">
      <c r="X23207"/>
      <c r="Y23207"/>
      <c r="Z23207"/>
      <c r="AA23207"/>
    </row>
    <row r="23208" spans="24:27" x14ac:dyDescent="0.25">
      <c r="X23208"/>
      <c r="Y23208"/>
      <c r="Z23208"/>
      <c r="AA23208"/>
    </row>
    <row r="23209" spans="24:27" x14ac:dyDescent="0.25">
      <c r="X23209"/>
      <c r="Y23209"/>
      <c r="Z23209"/>
      <c r="AA23209"/>
    </row>
    <row r="23210" spans="24:27" x14ac:dyDescent="0.25">
      <c r="X23210"/>
      <c r="Y23210"/>
      <c r="Z23210"/>
      <c r="AA23210"/>
    </row>
    <row r="23211" spans="24:27" x14ac:dyDescent="0.25">
      <c r="X23211"/>
      <c r="Y23211"/>
      <c r="Z23211"/>
      <c r="AA23211"/>
    </row>
    <row r="23212" spans="24:27" x14ac:dyDescent="0.25">
      <c r="X23212"/>
      <c r="Y23212"/>
      <c r="Z23212"/>
      <c r="AA23212"/>
    </row>
    <row r="23213" spans="24:27" x14ac:dyDescent="0.25">
      <c r="X23213"/>
      <c r="Y23213"/>
      <c r="Z23213"/>
      <c r="AA23213"/>
    </row>
    <row r="23214" spans="24:27" x14ac:dyDescent="0.25">
      <c r="X23214"/>
      <c r="Y23214"/>
      <c r="Z23214"/>
      <c r="AA23214"/>
    </row>
    <row r="23215" spans="24:27" x14ac:dyDescent="0.25">
      <c r="X23215"/>
      <c r="Y23215"/>
      <c r="Z23215"/>
      <c r="AA23215"/>
    </row>
    <row r="23216" spans="24:27" x14ac:dyDescent="0.25">
      <c r="X23216"/>
      <c r="Y23216"/>
      <c r="Z23216"/>
      <c r="AA23216"/>
    </row>
    <row r="23217" spans="24:27" x14ac:dyDescent="0.25">
      <c r="X23217"/>
      <c r="Y23217"/>
      <c r="Z23217"/>
      <c r="AA23217"/>
    </row>
    <row r="23218" spans="24:27" x14ac:dyDescent="0.25">
      <c r="X23218"/>
      <c r="Y23218"/>
      <c r="Z23218"/>
      <c r="AA23218"/>
    </row>
    <row r="23219" spans="24:27" x14ac:dyDescent="0.25">
      <c r="X23219"/>
      <c r="Y23219"/>
      <c r="Z23219"/>
      <c r="AA23219"/>
    </row>
    <row r="23220" spans="24:27" x14ac:dyDescent="0.25">
      <c r="X23220"/>
      <c r="Y23220"/>
      <c r="Z23220"/>
      <c r="AA23220"/>
    </row>
    <row r="23221" spans="24:27" x14ac:dyDescent="0.25">
      <c r="X23221"/>
      <c r="Y23221"/>
      <c r="Z23221"/>
      <c r="AA23221"/>
    </row>
    <row r="23222" spans="24:27" x14ac:dyDescent="0.25">
      <c r="X23222"/>
      <c r="Y23222"/>
      <c r="Z23222"/>
      <c r="AA23222"/>
    </row>
    <row r="23223" spans="24:27" x14ac:dyDescent="0.25">
      <c r="X23223"/>
      <c r="Y23223"/>
      <c r="Z23223"/>
      <c r="AA23223"/>
    </row>
    <row r="23224" spans="24:27" x14ac:dyDescent="0.25">
      <c r="X23224"/>
      <c r="Y23224"/>
      <c r="Z23224"/>
      <c r="AA23224"/>
    </row>
    <row r="23225" spans="24:27" x14ac:dyDescent="0.25">
      <c r="X23225"/>
      <c r="Y23225"/>
      <c r="Z23225"/>
      <c r="AA23225"/>
    </row>
    <row r="23226" spans="24:27" x14ac:dyDescent="0.25">
      <c r="X23226"/>
      <c r="Y23226"/>
      <c r="Z23226"/>
      <c r="AA23226"/>
    </row>
    <row r="23227" spans="24:27" x14ac:dyDescent="0.25">
      <c r="X23227"/>
      <c r="Y23227"/>
      <c r="Z23227"/>
      <c r="AA23227"/>
    </row>
    <row r="23228" spans="24:27" x14ac:dyDescent="0.25">
      <c r="X23228"/>
      <c r="Y23228"/>
      <c r="Z23228"/>
      <c r="AA23228"/>
    </row>
    <row r="23229" spans="24:27" x14ac:dyDescent="0.25">
      <c r="X23229"/>
      <c r="Y23229"/>
      <c r="Z23229"/>
      <c r="AA23229"/>
    </row>
    <row r="23230" spans="24:27" x14ac:dyDescent="0.25">
      <c r="X23230"/>
      <c r="Y23230"/>
      <c r="Z23230"/>
      <c r="AA23230"/>
    </row>
    <row r="23231" spans="24:27" x14ac:dyDescent="0.25">
      <c r="X23231"/>
      <c r="Y23231"/>
      <c r="Z23231"/>
      <c r="AA23231"/>
    </row>
    <row r="23232" spans="24:27" x14ac:dyDescent="0.25">
      <c r="X23232"/>
      <c r="Y23232"/>
      <c r="Z23232"/>
      <c r="AA23232"/>
    </row>
    <row r="23233" spans="24:27" x14ac:dyDescent="0.25">
      <c r="X23233"/>
      <c r="Y23233"/>
      <c r="Z23233"/>
      <c r="AA23233"/>
    </row>
    <row r="23234" spans="24:27" x14ac:dyDescent="0.25">
      <c r="X23234"/>
      <c r="Y23234"/>
      <c r="Z23234"/>
      <c r="AA23234"/>
    </row>
    <row r="23235" spans="24:27" x14ac:dyDescent="0.25">
      <c r="X23235"/>
      <c r="Y23235"/>
      <c r="Z23235"/>
      <c r="AA23235"/>
    </row>
    <row r="23236" spans="24:27" x14ac:dyDescent="0.25">
      <c r="X23236"/>
      <c r="Y23236"/>
      <c r="Z23236"/>
      <c r="AA23236"/>
    </row>
    <row r="23237" spans="24:27" x14ac:dyDescent="0.25">
      <c r="X23237"/>
      <c r="Y23237"/>
      <c r="Z23237"/>
      <c r="AA23237"/>
    </row>
    <row r="23238" spans="24:27" x14ac:dyDescent="0.25">
      <c r="X23238"/>
      <c r="Y23238"/>
      <c r="Z23238"/>
      <c r="AA23238"/>
    </row>
    <row r="23239" spans="24:27" x14ac:dyDescent="0.25">
      <c r="X23239"/>
      <c r="Y23239"/>
      <c r="Z23239"/>
      <c r="AA23239"/>
    </row>
    <row r="23240" spans="24:27" x14ac:dyDescent="0.25">
      <c r="X23240"/>
      <c r="Y23240"/>
      <c r="Z23240"/>
      <c r="AA23240"/>
    </row>
    <row r="23241" spans="24:27" x14ac:dyDescent="0.25">
      <c r="X23241"/>
      <c r="Y23241"/>
      <c r="Z23241"/>
      <c r="AA23241"/>
    </row>
    <row r="23242" spans="24:27" x14ac:dyDescent="0.25">
      <c r="X23242"/>
      <c r="Y23242"/>
      <c r="Z23242"/>
      <c r="AA23242"/>
    </row>
    <row r="23243" spans="24:27" x14ac:dyDescent="0.25">
      <c r="X23243"/>
      <c r="Y23243"/>
      <c r="Z23243"/>
      <c r="AA23243"/>
    </row>
    <row r="23244" spans="24:27" x14ac:dyDescent="0.25">
      <c r="X23244"/>
      <c r="Y23244"/>
      <c r="Z23244"/>
      <c r="AA23244"/>
    </row>
    <row r="23245" spans="24:27" x14ac:dyDescent="0.25">
      <c r="X23245"/>
      <c r="Y23245"/>
      <c r="Z23245"/>
      <c r="AA23245"/>
    </row>
    <row r="23246" spans="24:27" x14ac:dyDescent="0.25">
      <c r="X23246"/>
      <c r="Y23246"/>
      <c r="Z23246"/>
      <c r="AA23246"/>
    </row>
    <row r="23247" spans="24:27" x14ac:dyDescent="0.25">
      <c r="X23247"/>
      <c r="Y23247"/>
      <c r="Z23247"/>
      <c r="AA23247"/>
    </row>
    <row r="23248" spans="24:27" x14ac:dyDescent="0.25">
      <c r="X23248"/>
      <c r="Y23248"/>
      <c r="Z23248"/>
      <c r="AA23248"/>
    </row>
    <row r="23249" spans="24:27" x14ac:dyDescent="0.25">
      <c r="X23249"/>
      <c r="Y23249"/>
      <c r="Z23249"/>
      <c r="AA23249"/>
    </row>
    <row r="23250" spans="24:27" x14ac:dyDescent="0.25">
      <c r="X23250"/>
      <c r="Y23250"/>
      <c r="Z23250"/>
      <c r="AA23250"/>
    </row>
    <row r="23251" spans="24:27" x14ac:dyDescent="0.25">
      <c r="X23251"/>
      <c r="Y23251"/>
      <c r="Z23251"/>
      <c r="AA23251"/>
    </row>
    <row r="23252" spans="24:27" x14ac:dyDescent="0.25">
      <c r="X23252"/>
      <c r="Y23252"/>
      <c r="Z23252"/>
      <c r="AA23252"/>
    </row>
    <row r="23253" spans="24:27" x14ac:dyDescent="0.25">
      <c r="X23253"/>
      <c r="Y23253"/>
      <c r="Z23253"/>
      <c r="AA23253"/>
    </row>
    <row r="23254" spans="24:27" x14ac:dyDescent="0.25">
      <c r="X23254"/>
      <c r="Y23254"/>
      <c r="Z23254"/>
      <c r="AA23254"/>
    </row>
    <row r="23255" spans="24:27" x14ac:dyDescent="0.25">
      <c r="X23255"/>
      <c r="Y23255"/>
      <c r="Z23255"/>
      <c r="AA23255"/>
    </row>
    <row r="23256" spans="24:27" x14ac:dyDescent="0.25">
      <c r="X23256"/>
      <c r="Y23256"/>
      <c r="Z23256"/>
      <c r="AA23256"/>
    </row>
    <row r="23257" spans="24:27" x14ac:dyDescent="0.25">
      <c r="X23257"/>
      <c r="Y23257"/>
      <c r="Z23257"/>
      <c r="AA23257"/>
    </row>
    <row r="23258" spans="24:27" x14ac:dyDescent="0.25">
      <c r="X23258"/>
      <c r="Y23258"/>
      <c r="Z23258"/>
      <c r="AA23258"/>
    </row>
    <row r="23259" spans="24:27" x14ac:dyDescent="0.25">
      <c r="X23259"/>
      <c r="Y23259"/>
      <c r="Z23259"/>
      <c r="AA23259"/>
    </row>
    <row r="23260" spans="24:27" x14ac:dyDescent="0.25">
      <c r="X23260"/>
      <c r="Y23260"/>
      <c r="Z23260"/>
      <c r="AA23260"/>
    </row>
    <row r="23261" spans="24:27" x14ac:dyDescent="0.25">
      <c r="X23261"/>
      <c r="Y23261"/>
      <c r="Z23261"/>
      <c r="AA23261"/>
    </row>
    <row r="23262" spans="24:27" x14ac:dyDescent="0.25">
      <c r="X23262"/>
      <c r="Y23262"/>
      <c r="Z23262"/>
      <c r="AA23262"/>
    </row>
    <row r="23263" spans="24:27" x14ac:dyDescent="0.25">
      <c r="X23263"/>
      <c r="Y23263"/>
      <c r="Z23263"/>
      <c r="AA23263"/>
    </row>
    <row r="23264" spans="24:27" x14ac:dyDescent="0.25">
      <c r="X23264"/>
      <c r="Y23264"/>
      <c r="Z23264"/>
      <c r="AA23264"/>
    </row>
    <row r="23265" spans="24:27" x14ac:dyDescent="0.25">
      <c r="X23265"/>
      <c r="Y23265"/>
      <c r="Z23265"/>
      <c r="AA23265"/>
    </row>
    <row r="23266" spans="24:27" x14ac:dyDescent="0.25">
      <c r="X23266"/>
      <c r="Y23266"/>
      <c r="Z23266"/>
      <c r="AA23266"/>
    </row>
    <row r="23267" spans="24:27" x14ac:dyDescent="0.25">
      <c r="X23267"/>
      <c r="Y23267"/>
      <c r="Z23267"/>
      <c r="AA23267"/>
    </row>
    <row r="23268" spans="24:27" x14ac:dyDescent="0.25">
      <c r="X23268"/>
      <c r="Y23268"/>
      <c r="Z23268"/>
      <c r="AA23268"/>
    </row>
    <row r="23269" spans="24:27" x14ac:dyDescent="0.25">
      <c r="X23269"/>
      <c r="Y23269"/>
      <c r="Z23269"/>
      <c r="AA23269"/>
    </row>
    <row r="23270" spans="24:27" x14ac:dyDescent="0.25">
      <c r="X23270"/>
      <c r="Y23270"/>
      <c r="Z23270"/>
      <c r="AA23270"/>
    </row>
    <row r="23271" spans="24:27" x14ac:dyDescent="0.25">
      <c r="X23271"/>
      <c r="Y23271"/>
      <c r="Z23271"/>
      <c r="AA23271"/>
    </row>
    <row r="23272" spans="24:27" x14ac:dyDescent="0.25">
      <c r="X23272"/>
      <c r="Y23272"/>
      <c r="Z23272"/>
      <c r="AA23272"/>
    </row>
    <row r="23273" spans="24:27" x14ac:dyDescent="0.25">
      <c r="X23273"/>
      <c r="Y23273"/>
      <c r="Z23273"/>
      <c r="AA23273"/>
    </row>
    <row r="23274" spans="24:27" x14ac:dyDescent="0.25">
      <c r="X23274"/>
      <c r="Y23274"/>
      <c r="Z23274"/>
      <c r="AA23274"/>
    </row>
    <row r="23275" spans="24:27" x14ac:dyDescent="0.25">
      <c r="X23275"/>
      <c r="Y23275"/>
      <c r="Z23275"/>
      <c r="AA23275"/>
    </row>
    <row r="23276" spans="24:27" x14ac:dyDescent="0.25">
      <c r="X23276"/>
      <c r="Y23276"/>
      <c r="Z23276"/>
      <c r="AA23276"/>
    </row>
    <row r="23277" spans="24:27" x14ac:dyDescent="0.25">
      <c r="X23277"/>
      <c r="Y23277"/>
      <c r="Z23277"/>
      <c r="AA23277"/>
    </row>
    <row r="23278" spans="24:27" x14ac:dyDescent="0.25">
      <c r="X23278"/>
      <c r="Y23278"/>
      <c r="Z23278"/>
      <c r="AA23278"/>
    </row>
    <row r="23279" spans="24:27" x14ac:dyDescent="0.25">
      <c r="X23279"/>
      <c r="Y23279"/>
      <c r="Z23279"/>
      <c r="AA23279"/>
    </row>
    <row r="23280" spans="24:27" x14ac:dyDescent="0.25">
      <c r="X23280"/>
      <c r="Y23280"/>
      <c r="Z23280"/>
      <c r="AA23280"/>
    </row>
    <row r="23281" spans="24:27" x14ac:dyDescent="0.25">
      <c r="X23281"/>
      <c r="Y23281"/>
      <c r="Z23281"/>
      <c r="AA23281"/>
    </row>
    <row r="23282" spans="24:27" x14ac:dyDescent="0.25">
      <c r="X23282"/>
      <c r="Y23282"/>
      <c r="Z23282"/>
      <c r="AA23282"/>
    </row>
    <row r="23283" spans="24:27" x14ac:dyDescent="0.25">
      <c r="X23283"/>
      <c r="Y23283"/>
      <c r="Z23283"/>
      <c r="AA23283"/>
    </row>
    <row r="23284" spans="24:27" x14ac:dyDescent="0.25">
      <c r="X23284"/>
      <c r="Y23284"/>
      <c r="Z23284"/>
      <c r="AA23284"/>
    </row>
    <row r="23285" spans="24:27" x14ac:dyDescent="0.25">
      <c r="X23285"/>
      <c r="Y23285"/>
      <c r="Z23285"/>
      <c r="AA23285"/>
    </row>
    <row r="23286" spans="24:27" x14ac:dyDescent="0.25">
      <c r="X23286"/>
      <c r="Y23286"/>
      <c r="Z23286"/>
      <c r="AA23286"/>
    </row>
    <row r="23287" spans="24:27" x14ac:dyDescent="0.25">
      <c r="X23287"/>
      <c r="Y23287"/>
      <c r="Z23287"/>
      <c r="AA23287"/>
    </row>
    <row r="23288" spans="24:27" x14ac:dyDescent="0.25">
      <c r="X23288"/>
      <c r="Y23288"/>
      <c r="Z23288"/>
      <c r="AA23288"/>
    </row>
    <row r="23289" spans="24:27" x14ac:dyDescent="0.25">
      <c r="X23289"/>
      <c r="Y23289"/>
      <c r="Z23289"/>
      <c r="AA23289"/>
    </row>
    <row r="23290" spans="24:27" x14ac:dyDescent="0.25">
      <c r="X23290"/>
      <c r="Y23290"/>
      <c r="Z23290"/>
      <c r="AA23290"/>
    </row>
    <row r="23291" spans="24:27" x14ac:dyDescent="0.25">
      <c r="X23291"/>
      <c r="Y23291"/>
      <c r="Z23291"/>
      <c r="AA23291"/>
    </row>
    <row r="23292" spans="24:27" x14ac:dyDescent="0.25">
      <c r="X23292"/>
      <c r="Y23292"/>
      <c r="Z23292"/>
      <c r="AA23292"/>
    </row>
    <row r="23293" spans="24:27" x14ac:dyDescent="0.25">
      <c r="X23293"/>
      <c r="Y23293"/>
      <c r="Z23293"/>
      <c r="AA23293"/>
    </row>
    <row r="23294" spans="24:27" x14ac:dyDescent="0.25">
      <c r="X23294"/>
      <c r="Y23294"/>
      <c r="Z23294"/>
      <c r="AA23294"/>
    </row>
    <row r="23295" spans="24:27" x14ac:dyDescent="0.25">
      <c r="X23295"/>
      <c r="Y23295"/>
      <c r="Z23295"/>
      <c r="AA23295"/>
    </row>
    <row r="23296" spans="24:27" x14ac:dyDescent="0.25">
      <c r="X23296"/>
      <c r="Y23296"/>
      <c r="Z23296"/>
      <c r="AA23296"/>
    </row>
    <row r="23297" spans="24:27" x14ac:dyDescent="0.25">
      <c r="X23297"/>
      <c r="Y23297"/>
      <c r="Z23297"/>
      <c r="AA23297"/>
    </row>
    <row r="23298" spans="24:27" x14ac:dyDescent="0.25">
      <c r="X23298"/>
      <c r="Y23298"/>
      <c r="Z23298"/>
      <c r="AA23298"/>
    </row>
    <row r="23299" spans="24:27" x14ac:dyDescent="0.25">
      <c r="X23299"/>
      <c r="Y23299"/>
      <c r="Z23299"/>
      <c r="AA23299"/>
    </row>
    <row r="23300" spans="24:27" x14ac:dyDescent="0.25">
      <c r="X23300"/>
      <c r="Y23300"/>
      <c r="Z23300"/>
      <c r="AA23300"/>
    </row>
    <row r="23301" spans="24:27" x14ac:dyDescent="0.25">
      <c r="X23301"/>
      <c r="Y23301"/>
      <c r="Z23301"/>
      <c r="AA23301"/>
    </row>
    <row r="23302" spans="24:27" x14ac:dyDescent="0.25">
      <c r="X23302"/>
      <c r="Y23302"/>
      <c r="Z23302"/>
      <c r="AA23302"/>
    </row>
    <row r="23303" spans="24:27" x14ac:dyDescent="0.25">
      <c r="X23303"/>
      <c r="Y23303"/>
      <c r="Z23303"/>
      <c r="AA23303"/>
    </row>
    <row r="23304" spans="24:27" x14ac:dyDescent="0.25">
      <c r="X23304"/>
      <c r="Y23304"/>
      <c r="Z23304"/>
      <c r="AA23304"/>
    </row>
    <row r="23305" spans="24:27" x14ac:dyDescent="0.25">
      <c r="X23305"/>
      <c r="Y23305"/>
      <c r="Z23305"/>
      <c r="AA23305"/>
    </row>
    <row r="23306" spans="24:27" x14ac:dyDescent="0.25">
      <c r="X23306"/>
      <c r="Y23306"/>
      <c r="Z23306"/>
      <c r="AA23306"/>
    </row>
    <row r="23307" spans="24:27" x14ac:dyDescent="0.25">
      <c r="X23307"/>
      <c r="Y23307"/>
      <c r="Z23307"/>
      <c r="AA23307"/>
    </row>
    <row r="23308" spans="24:27" x14ac:dyDescent="0.25">
      <c r="X23308"/>
      <c r="Y23308"/>
      <c r="Z23308"/>
      <c r="AA23308"/>
    </row>
    <row r="23309" spans="24:27" x14ac:dyDescent="0.25">
      <c r="X23309"/>
      <c r="Y23309"/>
      <c r="Z23309"/>
      <c r="AA23309"/>
    </row>
    <row r="23310" spans="24:27" x14ac:dyDescent="0.25">
      <c r="X23310"/>
      <c r="Y23310"/>
      <c r="Z23310"/>
      <c r="AA23310"/>
    </row>
    <row r="23311" spans="24:27" x14ac:dyDescent="0.25">
      <c r="X23311"/>
      <c r="Y23311"/>
      <c r="Z23311"/>
      <c r="AA23311"/>
    </row>
    <row r="23312" spans="24:27" x14ac:dyDescent="0.25">
      <c r="X23312"/>
      <c r="Y23312"/>
      <c r="Z23312"/>
      <c r="AA23312"/>
    </row>
    <row r="23313" spans="24:27" x14ac:dyDescent="0.25">
      <c r="X23313"/>
      <c r="Y23313"/>
      <c r="Z23313"/>
      <c r="AA23313"/>
    </row>
    <row r="23314" spans="24:27" x14ac:dyDescent="0.25">
      <c r="X23314"/>
      <c r="Y23314"/>
      <c r="Z23314"/>
      <c r="AA23314"/>
    </row>
    <row r="23315" spans="24:27" x14ac:dyDescent="0.25">
      <c r="X23315"/>
      <c r="Y23315"/>
      <c r="Z23315"/>
      <c r="AA23315"/>
    </row>
    <row r="23316" spans="24:27" x14ac:dyDescent="0.25">
      <c r="X23316"/>
      <c r="Y23316"/>
      <c r="Z23316"/>
      <c r="AA23316"/>
    </row>
    <row r="23317" spans="24:27" x14ac:dyDescent="0.25">
      <c r="X23317"/>
      <c r="Y23317"/>
      <c r="Z23317"/>
      <c r="AA23317"/>
    </row>
    <row r="23318" spans="24:27" x14ac:dyDescent="0.25">
      <c r="X23318"/>
      <c r="Y23318"/>
      <c r="Z23318"/>
      <c r="AA23318"/>
    </row>
    <row r="23319" spans="24:27" x14ac:dyDescent="0.25">
      <c r="X23319"/>
      <c r="Y23319"/>
      <c r="Z23319"/>
      <c r="AA23319"/>
    </row>
    <row r="23320" spans="24:27" x14ac:dyDescent="0.25">
      <c r="X23320"/>
      <c r="Y23320"/>
      <c r="Z23320"/>
      <c r="AA23320"/>
    </row>
    <row r="23321" spans="24:27" x14ac:dyDescent="0.25">
      <c r="X23321"/>
      <c r="Y23321"/>
      <c r="Z23321"/>
      <c r="AA23321"/>
    </row>
    <row r="23322" spans="24:27" x14ac:dyDescent="0.25">
      <c r="X23322"/>
      <c r="Y23322"/>
      <c r="Z23322"/>
      <c r="AA23322"/>
    </row>
    <row r="23323" spans="24:27" x14ac:dyDescent="0.25">
      <c r="X23323"/>
      <c r="Y23323"/>
      <c r="Z23323"/>
      <c r="AA23323"/>
    </row>
    <row r="23324" spans="24:27" x14ac:dyDescent="0.25">
      <c r="X23324"/>
      <c r="Y23324"/>
      <c r="Z23324"/>
      <c r="AA23324"/>
    </row>
    <row r="23325" spans="24:27" x14ac:dyDescent="0.25">
      <c r="X23325"/>
      <c r="Y23325"/>
      <c r="Z23325"/>
      <c r="AA23325"/>
    </row>
    <row r="23326" spans="24:27" x14ac:dyDescent="0.25">
      <c r="X23326"/>
      <c r="Y23326"/>
      <c r="Z23326"/>
      <c r="AA23326"/>
    </row>
    <row r="23327" spans="24:27" x14ac:dyDescent="0.25">
      <c r="X23327"/>
      <c r="Y23327"/>
      <c r="Z23327"/>
      <c r="AA23327"/>
    </row>
    <row r="23328" spans="24:27" x14ac:dyDescent="0.25">
      <c r="X23328"/>
      <c r="Y23328"/>
      <c r="Z23328"/>
      <c r="AA23328"/>
    </row>
    <row r="23329" spans="24:27" x14ac:dyDescent="0.25">
      <c r="X23329"/>
      <c r="Y23329"/>
      <c r="Z23329"/>
      <c r="AA23329"/>
    </row>
    <row r="23330" spans="24:27" x14ac:dyDescent="0.25">
      <c r="X23330"/>
      <c r="Y23330"/>
      <c r="Z23330"/>
      <c r="AA23330"/>
    </row>
    <row r="23331" spans="24:27" x14ac:dyDescent="0.25">
      <c r="X23331"/>
      <c r="Y23331"/>
      <c r="Z23331"/>
      <c r="AA23331"/>
    </row>
    <row r="23332" spans="24:27" x14ac:dyDescent="0.25">
      <c r="X23332"/>
      <c r="Y23332"/>
      <c r="Z23332"/>
      <c r="AA23332"/>
    </row>
    <row r="23333" spans="24:27" x14ac:dyDescent="0.25">
      <c r="X23333"/>
      <c r="Y23333"/>
      <c r="Z23333"/>
      <c r="AA23333"/>
    </row>
    <row r="23334" spans="24:27" x14ac:dyDescent="0.25">
      <c r="X23334"/>
      <c r="Y23334"/>
      <c r="Z23334"/>
      <c r="AA23334"/>
    </row>
    <row r="23335" spans="24:27" x14ac:dyDescent="0.25">
      <c r="X23335"/>
      <c r="Y23335"/>
      <c r="Z23335"/>
      <c r="AA23335"/>
    </row>
    <row r="23336" spans="24:27" x14ac:dyDescent="0.25">
      <c r="X23336"/>
      <c r="Y23336"/>
      <c r="Z23336"/>
      <c r="AA23336"/>
    </row>
    <row r="23337" spans="24:27" x14ac:dyDescent="0.25">
      <c r="X23337"/>
      <c r="Y23337"/>
      <c r="Z23337"/>
      <c r="AA23337"/>
    </row>
    <row r="23338" spans="24:27" x14ac:dyDescent="0.25">
      <c r="X23338"/>
      <c r="Y23338"/>
      <c r="Z23338"/>
      <c r="AA23338"/>
    </row>
    <row r="23339" spans="24:27" x14ac:dyDescent="0.25">
      <c r="X23339"/>
      <c r="Y23339"/>
      <c r="Z23339"/>
      <c r="AA23339"/>
    </row>
    <row r="23340" spans="24:27" x14ac:dyDescent="0.25">
      <c r="X23340"/>
      <c r="Y23340"/>
      <c r="Z23340"/>
      <c r="AA23340"/>
    </row>
    <row r="23341" spans="24:27" x14ac:dyDescent="0.25">
      <c r="X23341"/>
      <c r="Y23341"/>
      <c r="Z23341"/>
      <c r="AA23341"/>
    </row>
    <row r="23342" spans="24:27" x14ac:dyDescent="0.25">
      <c r="X23342"/>
      <c r="Y23342"/>
      <c r="Z23342"/>
      <c r="AA23342"/>
    </row>
    <row r="23343" spans="24:27" x14ac:dyDescent="0.25">
      <c r="X23343"/>
      <c r="Y23343"/>
      <c r="Z23343"/>
      <c r="AA23343"/>
    </row>
    <row r="23344" spans="24:27" x14ac:dyDescent="0.25">
      <c r="X23344"/>
      <c r="Y23344"/>
      <c r="Z23344"/>
      <c r="AA23344"/>
    </row>
    <row r="23345" spans="24:27" x14ac:dyDescent="0.25">
      <c r="X23345"/>
      <c r="Y23345"/>
      <c r="Z23345"/>
      <c r="AA23345"/>
    </row>
    <row r="23346" spans="24:27" x14ac:dyDescent="0.25">
      <c r="X23346"/>
      <c r="Y23346"/>
      <c r="Z23346"/>
      <c r="AA23346"/>
    </row>
    <row r="23347" spans="24:27" x14ac:dyDescent="0.25">
      <c r="X23347"/>
      <c r="Y23347"/>
      <c r="Z23347"/>
      <c r="AA23347"/>
    </row>
    <row r="23348" spans="24:27" x14ac:dyDescent="0.25">
      <c r="X23348"/>
      <c r="Y23348"/>
      <c r="Z23348"/>
      <c r="AA23348"/>
    </row>
    <row r="23349" spans="24:27" x14ac:dyDescent="0.25">
      <c r="X23349"/>
      <c r="Y23349"/>
      <c r="Z23349"/>
      <c r="AA23349"/>
    </row>
    <row r="23350" spans="24:27" x14ac:dyDescent="0.25">
      <c r="X23350"/>
      <c r="Y23350"/>
      <c r="Z23350"/>
      <c r="AA23350"/>
    </row>
    <row r="23351" spans="24:27" x14ac:dyDescent="0.25">
      <c r="X23351"/>
      <c r="Y23351"/>
      <c r="Z23351"/>
      <c r="AA23351"/>
    </row>
    <row r="23352" spans="24:27" x14ac:dyDescent="0.25">
      <c r="X23352"/>
      <c r="Y23352"/>
      <c r="Z23352"/>
      <c r="AA23352"/>
    </row>
    <row r="23353" spans="24:27" x14ac:dyDescent="0.25">
      <c r="X23353"/>
      <c r="Y23353"/>
      <c r="Z23353"/>
      <c r="AA23353"/>
    </row>
    <row r="23354" spans="24:27" x14ac:dyDescent="0.25">
      <c r="X23354"/>
      <c r="Y23354"/>
      <c r="Z23354"/>
      <c r="AA23354"/>
    </row>
    <row r="23355" spans="24:27" x14ac:dyDescent="0.25">
      <c r="X23355"/>
      <c r="Y23355"/>
      <c r="Z23355"/>
      <c r="AA23355"/>
    </row>
    <row r="23356" spans="24:27" x14ac:dyDescent="0.25">
      <c r="X23356"/>
      <c r="Y23356"/>
      <c r="Z23356"/>
      <c r="AA23356"/>
    </row>
    <row r="23357" spans="24:27" x14ac:dyDescent="0.25">
      <c r="X23357"/>
      <c r="Y23357"/>
      <c r="Z23357"/>
      <c r="AA23357"/>
    </row>
    <row r="23358" spans="24:27" x14ac:dyDescent="0.25">
      <c r="X23358"/>
      <c r="Y23358"/>
      <c r="Z23358"/>
      <c r="AA23358"/>
    </row>
    <row r="23359" spans="24:27" x14ac:dyDescent="0.25">
      <c r="X23359"/>
      <c r="Y23359"/>
      <c r="Z23359"/>
      <c r="AA23359"/>
    </row>
    <row r="23360" spans="24:27" x14ac:dyDescent="0.25">
      <c r="X23360"/>
      <c r="Y23360"/>
      <c r="Z23360"/>
      <c r="AA23360"/>
    </row>
    <row r="23361" spans="24:27" x14ac:dyDescent="0.25">
      <c r="X23361"/>
      <c r="Y23361"/>
      <c r="Z23361"/>
      <c r="AA23361"/>
    </row>
    <row r="23362" spans="24:27" x14ac:dyDescent="0.25">
      <c r="X23362"/>
      <c r="Y23362"/>
      <c r="Z23362"/>
      <c r="AA23362"/>
    </row>
    <row r="23363" spans="24:27" x14ac:dyDescent="0.25">
      <c r="X23363"/>
      <c r="Y23363"/>
      <c r="Z23363"/>
      <c r="AA23363"/>
    </row>
    <row r="23364" spans="24:27" x14ac:dyDescent="0.25">
      <c r="X23364"/>
      <c r="Y23364"/>
      <c r="Z23364"/>
      <c r="AA23364"/>
    </row>
    <row r="23365" spans="24:27" x14ac:dyDescent="0.25">
      <c r="X23365"/>
      <c r="Y23365"/>
      <c r="Z23365"/>
      <c r="AA23365"/>
    </row>
    <row r="23366" spans="24:27" x14ac:dyDescent="0.25">
      <c r="X23366"/>
      <c r="Y23366"/>
      <c r="Z23366"/>
      <c r="AA23366"/>
    </row>
    <row r="23367" spans="24:27" x14ac:dyDescent="0.25">
      <c r="X23367"/>
      <c r="Y23367"/>
      <c r="Z23367"/>
      <c r="AA23367"/>
    </row>
    <row r="23368" spans="24:27" x14ac:dyDescent="0.25">
      <c r="X23368"/>
      <c r="Y23368"/>
      <c r="Z23368"/>
      <c r="AA23368"/>
    </row>
    <row r="23369" spans="24:27" x14ac:dyDescent="0.25">
      <c r="X23369"/>
      <c r="Y23369"/>
      <c r="Z23369"/>
      <c r="AA23369"/>
    </row>
    <row r="23370" spans="24:27" x14ac:dyDescent="0.25">
      <c r="X23370"/>
      <c r="Y23370"/>
      <c r="Z23370"/>
      <c r="AA23370"/>
    </row>
    <row r="23371" spans="24:27" x14ac:dyDescent="0.25">
      <c r="X23371"/>
      <c r="Y23371"/>
      <c r="Z23371"/>
      <c r="AA23371"/>
    </row>
    <row r="23372" spans="24:27" x14ac:dyDescent="0.25">
      <c r="X23372"/>
      <c r="Y23372"/>
      <c r="Z23372"/>
      <c r="AA23372"/>
    </row>
    <row r="23373" spans="24:27" x14ac:dyDescent="0.25">
      <c r="X23373"/>
      <c r="Y23373"/>
      <c r="Z23373"/>
      <c r="AA23373"/>
    </row>
    <row r="23374" spans="24:27" x14ac:dyDescent="0.25">
      <c r="X23374"/>
      <c r="Y23374"/>
      <c r="Z23374"/>
      <c r="AA23374"/>
    </row>
    <row r="23375" spans="24:27" x14ac:dyDescent="0.25">
      <c r="X23375"/>
      <c r="Y23375"/>
      <c r="Z23375"/>
      <c r="AA23375"/>
    </row>
    <row r="23376" spans="24:27" x14ac:dyDescent="0.25">
      <c r="X23376"/>
      <c r="Y23376"/>
      <c r="Z23376"/>
      <c r="AA23376"/>
    </row>
    <row r="23377" spans="24:27" x14ac:dyDescent="0.25">
      <c r="X23377"/>
      <c r="Y23377"/>
      <c r="Z23377"/>
      <c r="AA23377"/>
    </row>
    <row r="23378" spans="24:27" x14ac:dyDescent="0.25">
      <c r="X23378"/>
      <c r="Y23378"/>
      <c r="Z23378"/>
      <c r="AA23378"/>
    </row>
    <row r="23379" spans="24:27" x14ac:dyDescent="0.25">
      <c r="X23379"/>
      <c r="Y23379"/>
      <c r="Z23379"/>
      <c r="AA23379"/>
    </row>
    <row r="23380" spans="24:27" x14ac:dyDescent="0.25">
      <c r="X23380"/>
      <c r="Y23380"/>
      <c r="Z23380"/>
      <c r="AA23380"/>
    </row>
    <row r="23381" spans="24:27" x14ac:dyDescent="0.25">
      <c r="X23381"/>
      <c r="Y23381"/>
      <c r="Z23381"/>
      <c r="AA23381"/>
    </row>
    <row r="23382" spans="24:27" x14ac:dyDescent="0.25">
      <c r="X23382"/>
      <c r="Y23382"/>
      <c r="Z23382"/>
      <c r="AA23382"/>
    </row>
    <row r="23383" spans="24:27" x14ac:dyDescent="0.25">
      <c r="X23383"/>
      <c r="Y23383"/>
      <c r="Z23383"/>
      <c r="AA23383"/>
    </row>
    <row r="23384" spans="24:27" x14ac:dyDescent="0.25">
      <c r="X23384"/>
      <c r="Y23384"/>
      <c r="Z23384"/>
      <c r="AA23384"/>
    </row>
    <row r="23385" spans="24:27" x14ac:dyDescent="0.25">
      <c r="X23385"/>
      <c r="Y23385"/>
      <c r="Z23385"/>
      <c r="AA23385"/>
    </row>
    <row r="23386" spans="24:27" x14ac:dyDescent="0.25">
      <c r="X23386"/>
      <c r="Y23386"/>
      <c r="Z23386"/>
      <c r="AA23386"/>
    </row>
    <row r="23387" spans="24:27" x14ac:dyDescent="0.25">
      <c r="X23387"/>
      <c r="Y23387"/>
      <c r="Z23387"/>
      <c r="AA23387"/>
    </row>
    <row r="23388" spans="24:27" x14ac:dyDescent="0.25">
      <c r="X23388"/>
      <c r="Y23388"/>
      <c r="Z23388"/>
      <c r="AA23388"/>
    </row>
    <row r="23389" spans="24:27" x14ac:dyDescent="0.25">
      <c r="X23389"/>
      <c r="Y23389"/>
      <c r="Z23389"/>
      <c r="AA23389"/>
    </row>
    <row r="23390" spans="24:27" x14ac:dyDescent="0.25">
      <c r="X23390"/>
      <c r="Y23390"/>
      <c r="Z23390"/>
      <c r="AA23390"/>
    </row>
    <row r="23391" spans="24:27" x14ac:dyDescent="0.25">
      <c r="X23391"/>
      <c r="Y23391"/>
      <c r="Z23391"/>
      <c r="AA23391"/>
    </row>
    <row r="23392" spans="24:27" x14ac:dyDescent="0.25">
      <c r="X23392"/>
      <c r="Y23392"/>
      <c r="Z23392"/>
      <c r="AA23392"/>
    </row>
    <row r="23393" spans="24:27" x14ac:dyDescent="0.25">
      <c r="X23393"/>
      <c r="Y23393"/>
      <c r="Z23393"/>
      <c r="AA23393"/>
    </row>
    <row r="23394" spans="24:27" x14ac:dyDescent="0.25">
      <c r="X23394"/>
      <c r="Y23394"/>
      <c r="Z23394"/>
      <c r="AA23394"/>
    </row>
    <row r="23395" spans="24:27" x14ac:dyDescent="0.25">
      <c r="X23395"/>
      <c r="Y23395"/>
      <c r="Z23395"/>
      <c r="AA23395"/>
    </row>
    <row r="23396" spans="24:27" x14ac:dyDescent="0.25">
      <c r="X23396"/>
      <c r="Y23396"/>
      <c r="Z23396"/>
      <c r="AA23396"/>
    </row>
    <row r="23397" spans="24:27" x14ac:dyDescent="0.25">
      <c r="X23397"/>
      <c r="Y23397"/>
      <c r="Z23397"/>
      <c r="AA23397"/>
    </row>
    <row r="23398" spans="24:27" x14ac:dyDescent="0.25">
      <c r="X23398"/>
      <c r="Y23398"/>
      <c r="Z23398"/>
      <c r="AA23398"/>
    </row>
    <row r="23399" spans="24:27" x14ac:dyDescent="0.25">
      <c r="X23399"/>
      <c r="Y23399"/>
      <c r="Z23399"/>
      <c r="AA23399"/>
    </row>
    <row r="23400" spans="24:27" x14ac:dyDescent="0.25">
      <c r="X23400"/>
      <c r="Y23400"/>
      <c r="Z23400"/>
      <c r="AA23400"/>
    </row>
    <row r="23401" spans="24:27" x14ac:dyDescent="0.25">
      <c r="X23401"/>
      <c r="Y23401"/>
      <c r="Z23401"/>
      <c r="AA23401"/>
    </row>
    <row r="23402" spans="24:27" x14ac:dyDescent="0.25">
      <c r="X23402"/>
      <c r="Y23402"/>
      <c r="Z23402"/>
      <c r="AA23402"/>
    </row>
    <row r="23403" spans="24:27" x14ac:dyDescent="0.25">
      <c r="X23403"/>
      <c r="Y23403"/>
      <c r="Z23403"/>
      <c r="AA23403"/>
    </row>
    <row r="23404" spans="24:27" x14ac:dyDescent="0.25">
      <c r="X23404"/>
      <c r="Y23404"/>
      <c r="Z23404"/>
      <c r="AA23404"/>
    </row>
    <row r="23405" spans="24:27" x14ac:dyDescent="0.25">
      <c r="X23405"/>
      <c r="Y23405"/>
      <c r="Z23405"/>
      <c r="AA23405"/>
    </row>
    <row r="23406" spans="24:27" x14ac:dyDescent="0.25">
      <c r="X23406"/>
      <c r="Y23406"/>
      <c r="Z23406"/>
      <c r="AA23406"/>
    </row>
    <row r="23407" spans="24:27" x14ac:dyDescent="0.25">
      <c r="X23407"/>
      <c r="Y23407"/>
      <c r="Z23407"/>
      <c r="AA23407"/>
    </row>
    <row r="23408" spans="24:27" x14ac:dyDescent="0.25">
      <c r="X23408"/>
      <c r="Y23408"/>
      <c r="Z23408"/>
      <c r="AA23408"/>
    </row>
    <row r="23409" spans="24:27" x14ac:dyDescent="0.25">
      <c r="X23409"/>
      <c r="Y23409"/>
      <c r="Z23409"/>
      <c r="AA23409"/>
    </row>
    <row r="23410" spans="24:27" x14ac:dyDescent="0.25">
      <c r="X23410"/>
      <c r="Y23410"/>
      <c r="Z23410"/>
      <c r="AA23410"/>
    </row>
    <row r="23411" spans="24:27" x14ac:dyDescent="0.25">
      <c r="X23411"/>
      <c r="Y23411"/>
      <c r="Z23411"/>
      <c r="AA23411"/>
    </row>
    <row r="23412" spans="24:27" x14ac:dyDescent="0.25">
      <c r="X23412"/>
      <c r="Y23412"/>
      <c r="Z23412"/>
      <c r="AA23412"/>
    </row>
    <row r="23413" spans="24:27" x14ac:dyDescent="0.25">
      <c r="X23413"/>
      <c r="Y23413"/>
      <c r="Z23413"/>
      <c r="AA23413"/>
    </row>
    <row r="23414" spans="24:27" x14ac:dyDescent="0.25">
      <c r="X23414"/>
      <c r="Y23414"/>
      <c r="Z23414"/>
      <c r="AA23414"/>
    </row>
    <row r="23415" spans="24:27" x14ac:dyDescent="0.25">
      <c r="X23415"/>
      <c r="Y23415"/>
      <c r="Z23415"/>
      <c r="AA23415"/>
    </row>
    <row r="23416" spans="24:27" x14ac:dyDescent="0.25">
      <c r="X23416"/>
      <c r="Y23416"/>
      <c r="Z23416"/>
      <c r="AA23416"/>
    </row>
    <row r="23417" spans="24:27" x14ac:dyDescent="0.25">
      <c r="X23417"/>
      <c r="Y23417"/>
      <c r="Z23417"/>
      <c r="AA23417"/>
    </row>
    <row r="23418" spans="24:27" x14ac:dyDescent="0.25">
      <c r="X23418"/>
      <c r="Y23418"/>
      <c r="Z23418"/>
      <c r="AA23418"/>
    </row>
    <row r="23419" spans="24:27" x14ac:dyDescent="0.25">
      <c r="X23419"/>
      <c r="Y23419"/>
      <c r="Z23419"/>
      <c r="AA23419"/>
    </row>
    <row r="23420" spans="24:27" x14ac:dyDescent="0.25">
      <c r="X23420"/>
      <c r="Y23420"/>
      <c r="Z23420"/>
      <c r="AA23420"/>
    </row>
    <row r="23421" spans="24:27" x14ac:dyDescent="0.25">
      <c r="X23421"/>
      <c r="Y23421"/>
      <c r="Z23421"/>
      <c r="AA23421"/>
    </row>
    <row r="23422" spans="24:27" x14ac:dyDescent="0.25">
      <c r="X23422"/>
      <c r="Y23422"/>
      <c r="Z23422"/>
      <c r="AA23422"/>
    </row>
    <row r="23423" spans="24:27" x14ac:dyDescent="0.25">
      <c r="X23423"/>
      <c r="Y23423"/>
      <c r="Z23423"/>
      <c r="AA23423"/>
    </row>
    <row r="23424" spans="24:27" x14ac:dyDescent="0.25">
      <c r="X23424"/>
      <c r="Y23424"/>
      <c r="Z23424"/>
      <c r="AA23424"/>
    </row>
    <row r="23425" spans="24:27" x14ac:dyDescent="0.25">
      <c r="X23425"/>
      <c r="Y23425"/>
      <c r="Z23425"/>
      <c r="AA23425"/>
    </row>
    <row r="23426" spans="24:27" x14ac:dyDescent="0.25">
      <c r="X23426"/>
      <c r="Y23426"/>
      <c r="Z23426"/>
      <c r="AA23426"/>
    </row>
    <row r="23427" spans="24:27" x14ac:dyDescent="0.25">
      <c r="X23427"/>
      <c r="Y23427"/>
      <c r="Z23427"/>
      <c r="AA23427"/>
    </row>
    <row r="23428" spans="24:27" x14ac:dyDescent="0.25">
      <c r="X23428"/>
      <c r="Y23428"/>
      <c r="Z23428"/>
      <c r="AA23428"/>
    </row>
    <row r="23429" spans="24:27" x14ac:dyDescent="0.25">
      <c r="X23429"/>
      <c r="Y23429"/>
      <c r="Z23429"/>
      <c r="AA23429"/>
    </row>
    <row r="23430" spans="24:27" x14ac:dyDescent="0.25">
      <c r="X23430"/>
      <c r="Y23430"/>
      <c r="Z23430"/>
      <c r="AA23430"/>
    </row>
    <row r="23431" spans="24:27" x14ac:dyDescent="0.25">
      <c r="X23431"/>
      <c r="Y23431"/>
      <c r="Z23431"/>
      <c r="AA23431"/>
    </row>
    <row r="23432" spans="24:27" x14ac:dyDescent="0.25">
      <c r="X23432"/>
      <c r="Y23432"/>
      <c r="Z23432"/>
      <c r="AA23432"/>
    </row>
    <row r="23433" spans="24:27" x14ac:dyDescent="0.25">
      <c r="X23433"/>
      <c r="Y23433"/>
      <c r="Z23433"/>
      <c r="AA23433"/>
    </row>
    <row r="23434" spans="24:27" x14ac:dyDescent="0.25">
      <c r="X23434"/>
      <c r="Y23434"/>
      <c r="Z23434"/>
      <c r="AA23434"/>
    </row>
    <row r="23435" spans="24:27" x14ac:dyDescent="0.25">
      <c r="X23435"/>
      <c r="Y23435"/>
      <c r="Z23435"/>
      <c r="AA23435"/>
    </row>
    <row r="23436" spans="24:27" x14ac:dyDescent="0.25">
      <c r="X23436"/>
      <c r="Y23436"/>
      <c r="Z23436"/>
      <c r="AA23436"/>
    </row>
    <row r="23437" spans="24:27" x14ac:dyDescent="0.25">
      <c r="X23437"/>
      <c r="Y23437"/>
      <c r="Z23437"/>
      <c r="AA23437"/>
    </row>
    <row r="23438" spans="24:27" x14ac:dyDescent="0.25">
      <c r="X23438"/>
      <c r="Y23438"/>
      <c r="Z23438"/>
      <c r="AA23438"/>
    </row>
    <row r="23439" spans="24:27" x14ac:dyDescent="0.25">
      <c r="X23439"/>
      <c r="Y23439"/>
      <c r="Z23439"/>
      <c r="AA23439"/>
    </row>
    <row r="23440" spans="24:27" x14ac:dyDescent="0.25">
      <c r="X23440"/>
      <c r="Y23440"/>
      <c r="Z23440"/>
      <c r="AA23440"/>
    </row>
    <row r="23441" spans="24:27" x14ac:dyDescent="0.25">
      <c r="X23441"/>
      <c r="Y23441"/>
      <c r="Z23441"/>
      <c r="AA23441"/>
    </row>
    <row r="23442" spans="24:27" x14ac:dyDescent="0.25">
      <c r="X23442"/>
      <c r="Y23442"/>
      <c r="Z23442"/>
      <c r="AA23442"/>
    </row>
    <row r="23443" spans="24:27" x14ac:dyDescent="0.25">
      <c r="X23443"/>
      <c r="Y23443"/>
      <c r="Z23443"/>
      <c r="AA23443"/>
    </row>
    <row r="23444" spans="24:27" x14ac:dyDescent="0.25">
      <c r="X23444"/>
      <c r="Y23444"/>
      <c r="Z23444"/>
      <c r="AA23444"/>
    </row>
    <row r="23445" spans="24:27" x14ac:dyDescent="0.25">
      <c r="X23445"/>
      <c r="Y23445"/>
      <c r="Z23445"/>
      <c r="AA23445"/>
    </row>
    <row r="23446" spans="24:27" x14ac:dyDescent="0.25">
      <c r="X23446"/>
      <c r="Y23446"/>
      <c r="Z23446"/>
      <c r="AA23446"/>
    </row>
    <row r="23447" spans="24:27" x14ac:dyDescent="0.25">
      <c r="X23447"/>
      <c r="Y23447"/>
      <c r="Z23447"/>
      <c r="AA23447"/>
    </row>
    <row r="23448" spans="24:27" x14ac:dyDescent="0.25">
      <c r="X23448"/>
      <c r="Y23448"/>
      <c r="Z23448"/>
      <c r="AA23448"/>
    </row>
    <row r="23449" spans="24:27" x14ac:dyDescent="0.25">
      <c r="X23449"/>
      <c r="Y23449"/>
      <c r="Z23449"/>
      <c r="AA23449"/>
    </row>
    <row r="23450" spans="24:27" x14ac:dyDescent="0.25">
      <c r="X23450"/>
      <c r="Y23450"/>
      <c r="Z23450"/>
      <c r="AA23450"/>
    </row>
    <row r="23451" spans="24:27" x14ac:dyDescent="0.25">
      <c r="X23451"/>
      <c r="Y23451"/>
      <c r="Z23451"/>
      <c r="AA23451"/>
    </row>
    <row r="23452" spans="24:27" x14ac:dyDescent="0.25">
      <c r="X23452"/>
      <c r="Y23452"/>
      <c r="Z23452"/>
      <c r="AA23452"/>
    </row>
    <row r="23453" spans="24:27" x14ac:dyDescent="0.25">
      <c r="X23453"/>
      <c r="Y23453"/>
      <c r="Z23453"/>
      <c r="AA23453"/>
    </row>
    <row r="23454" spans="24:27" x14ac:dyDescent="0.25">
      <c r="X23454"/>
      <c r="Y23454"/>
      <c r="Z23454"/>
      <c r="AA23454"/>
    </row>
    <row r="23455" spans="24:27" x14ac:dyDescent="0.25">
      <c r="X23455"/>
      <c r="Y23455"/>
      <c r="Z23455"/>
      <c r="AA23455"/>
    </row>
    <row r="23456" spans="24:27" x14ac:dyDescent="0.25">
      <c r="X23456"/>
      <c r="Y23456"/>
      <c r="Z23456"/>
      <c r="AA23456"/>
    </row>
    <row r="23457" spans="24:27" x14ac:dyDescent="0.25">
      <c r="X23457"/>
      <c r="Y23457"/>
      <c r="Z23457"/>
      <c r="AA23457"/>
    </row>
    <row r="23458" spans="24:27" x14ac:dyDescent="0.25">
      <c r="X23458"/>
      <c r="Y23458"/>
      <c r="Z23458"/>
      <c r="AA23458"/>
    </row>
    <row r="23459" spans="24:27" x14ac:dyDescent="0.25">
      <c r="X23459"/>
      <c r="Y23459"/>
      <c r="Z23459"/>
      <c r="AA23459"/>
    </row>
    <row r="23460" spans="24:27" x14ac:dyDescent="0.25">
      <c r="X23460"/>
      <c r="Y23460"/>
      <c r="Z23460"/>
      <c r="AA23460"/>
    </row>
    <row r="23461" spans="24:27" x14ac:dyDescent="0.25">
      <c r="X23461"/>
      <c r="Y23461"/>
      <c r="Z23461"/>
      <c r="AA23461"/>
    </row>
    <row r="23462" spans="24:27" x14ac:dyDescent="0.25">
      <c r="X23462"/>
      <c r="Y23462"/>
      <c r="Z23462"/>
      <c r="AA23462"/>
    </row>
    <row r="23463" spans="24:27" x14ac:dyDescent="0.25">
      <c r="X23463"/>
      <c r="Y23463"/>
      <c r="Z23463"/>
      <c r="AA23463"/>
    </row>
    <row r="23464" spans="24:27" x14ac:dyDescent="0.25">
      <c r="X23464"/>
      <c r="Y23464"/>
      <c r="Z23464"/>
      <c r="AA23464"/>
    </row>
    <row r="23465" spans="24:27" x14ac:dyDescent="0.25">
      <c r="X23465"/>
      <c r="Y23465"/>
      <c r="Z23465"/>
      <c r="AA23465"/>
    </row>
    <row r="23466" spans="24:27" x14ac:dyDescent="0.25">
      <c r="X23466"/>
      <c r="Y23466"/>
      <c r="Z23466"/>
      <c r="AA23466"/>
    </row>
    <row r="23467" spans="24:27" x14ac:dyDescent="0.25">
      <c r="X23467"/>
      <c r="Y23467"/>
      <c r="Z23467"/>
      <c r="AA23467"/>
    </row>
    <row r="23468" spans="24:27" x14ac:dyDescent="0.25">
      <c r="X23468"/>
      <c r="Y23468"/>
      <c r="Z23468"/>
      <c r="AA23468"/>
    </row>
    <row r="23469" spans="24:27" x14ac:dyDescent="0.25">
      <c r="X23469"/>
      <c r="Y23469"/>
      <c r="Z23469"/>
      <c r="AA23469"/>
    </row>
    <row r="23470" spans="24:27" x14ac:dyDescent="0.25">
      <c r="X23470"/>
      <c r="Y23470"/>
      <c r="Z23470"/>
      <c r="AA23470"/>
    </row>
    <row r="23471" spans="24:27" x14ac:dyDescent="0.25">
      <c r="X23471"/>
      <c r="Y23471"/>
      <c r="Z23471"/>
      <c r="AA23471"/>
    </row>
    <row r="23472" spans="24:27" x14ac:dyDescent="0.25">
      <c r="X23472"/>
      <c r="Y23472"/>
      <c r="Z23472"/>
      <c r="AA23472"/>
    </row>
    <row r="23473" spans="24:27" x14ac:dyDescent="0.25">
      <c r="X23473"/>
      <c r="Y23473"/>
      <c r="Z23473"/>
      <c r="AA23473"/>
    </row>
    <row r="23474" spans="24:27" x14ac:dyDescent="0.25">
      <c r="X23474"/>
      <c r="Y23474"/>
      <c r="Z23474"/>
      <c r="AA23474"/>
    </row>
    <row r="23475" spans="24:27" x14ac:dyDescent="0.25">
      <c r="X23475"/>
      <c r="Y23475"/>
      <c r="Z23475"/>
      <c r="AA23475"/>
    </row>
    <row r="23476" spans="24:27" x14ac:dyDescent="0.25">
      <c r="X23476"/>
      <c r="Y23476"/>
      <c r="Z23476"/>
      <c r="AA23476"/>
    </row>
    <row r="23477" spans="24:27" x14ac:dyDescent="0.25">
      <c r="X23477"/>
      <c r="Y23477"/>
      <c r="Z23477"/>
      <c r="AA23477"/>
    </row>
    <row r="23478" spans="24:27" x14ac:dyDescent="0.25">
      <c r="X23478"/>
      <c r="Y23478"/>
      <c r="Z23478"/>
      <c r="AA23478"/>
    </row>
    <row r="23479" spans="24:27" x14ac:dyDescent="0.25">
      <c r="X23479"/>
      <c r="Y23479"/>
      <c r="Z23479"/>
      <c r="AA23479"/>
    </row>
    <row r="23480" spans="24:27" x14ac:dyDescent="0.25">
      <c r="X23480"/>
      <c r="Y23480"/>
      <c r="Z23480"/>
      <c r="AA23480"/>
    </row>
    <row r="23481" spans="24:27" x14ac:dyDescent="0.25">
      <c r="X23481"/>
      <c r="Y23481"/>
      <c r="Z23481"/>
      <c r="AA23481"/>
    </row>
    <row r="23482" spans="24:27" x14ac:dyDescent="0.25">
      <c r="X23482"/>
      <c r="Y23482"/>
      <c r="Z23482"/>
      <c r="AA23482"/>
    </row>
    <row r="23483" spans="24:27" x14ac:dyDescent="0.25">
      <c r="X23483"/>
      <c r="Y23483"/>
      <c r="Z23483"/>
      <c r="AA23483"/>
    </row>
    <row r="23484" spans="24:27" x14ac:dyDescent="0.25">
      <c r="X23484"/>
      <c r="Y23484"/>
      <c r="Z23484"/>
      <c r="AA23484"/>
    </row>
    <row r="23485" spans="24:27" x14ac:dyDescent="0.25">
      <c r="X23485"/>
      <c r="Y23485"/>
      <c r="Z23485"/>
      <c r="AA23485"/>
    </row>
    <row r="23486" spans="24:27" x14ac:dyDescent="0.25">
      <c r="X23486"/>
      <c r="Y23486"/>
      <c r="Z23486"/>
      <c r="AA23486"/>
    </row>
    <row r="23487" spans="24:27" x14ac:dyDescent="0.25">
      <c r="X23487"/>
      <c r="Y23487"/>
      <c r="Z23487"/>
      <c r="AA23487"/>
    </row>
    <row r="23488" spans="24:27" x14ac:dyDescent="0.25">
      <c r="X23488"/>
      <c r="Y23488"/>
      <c r="Z23488"/>
      <c r="AA23488"/>
    </row>
    <row r="23489" spans="24:27" x14ac:dyDescent="0.25">
      <c r="X23489"/>
      <c r="Y23489"/>
      <c r="Z23489"/>
      <c r="AA23489"/>
    </row>
    <row r="23490" spans="24:27" x14ac:dyDescent="0.25">
      <c r="X23490"/>
      <c r="Y23490"/>
      <c r="Z23490"/>
      <c r="AA23490"/>
    </row>
    <row r="23491" spans="24:27" x14ac:dyDescent="0.25">
      <c r="X23491"/>
      <c r="Y23491"/>
      <c r="Z23491"/>
      <c r="AA23491"/>
    </row>
    <row r="23492" spans="24:27" x14ac:dyDescent="0.25">
      <c r="X23492"/>
      <c r="Y23492"/>
      <c r="Z23492"/>
      <c r="AA23492"/>
    </row>
    <row r="23493" spans="24:27" x14ac:dyDescent="0.25">
      <c r="X23493"/>
      <c r="Y23493"/>
      <c r="Z23493"/>
      <c r="AA23493"/>
    </row>
    <row r="23494" spans="24:27" x14ac:dyDescent="0.25">
      <c r="X23494"/>
      <c r="Y23494"/>
      <c r="Z23494"/>
      <c r="AA23494"/>
    </row>
    <row r="23495" spans="24:27" x14ac:dyDescent="0.25">
      <c r="X23495"/>
      <c r="Y23495"/>
      <c r="Z23495"/>
      <c r="AA23495"/>
    </row>
    <row r="23496" spans="24:27" x14ac:dyDescent="0.25">
      <c r="X23496"/>
      <c r="Y23496"/>
      <c r="Z23496"/>
      <c r="AA23496"/>
    </row>
    <row r="23497" spans="24:27" x14ac:dyDescent="0.25">
      <c r="X23497"/>
      <c r="Y23497"/>
      <c r="Z23497"/>
      <c r="AA23497"/>
    </row>
    <row r="23498" spans="24:27" x14ac:dyDescent="0.25">
      <c r="X23498"/>
      <c r="Y23498"/>
      <c r="Z23498"/>
      <c r="AA23498"/>
    </row>
    <row r="23499" spans="24:27" x14ac:dyDescent="0.25">
      <c r="X23499"/>
      <c r="Y23499"/>
      <c r="Z23499"/>
      <c r="AA23499"/>
    </row>
    <row r="23500" spans="24:27" x14ac:dyDescent="0.25">
      <c r="X23500"/>
      <c r="Y23500"/>
      <c r="Z23500"/>
      <c r="AA23500"/>
    </row>
    <row r="23501" spans="24:27" x14ac:dyDescent="0.25">
      <c r="X23501"/>
      <c r="Y23501"/>
      <c r="Z23501"/>
      <c r="AA23501"/>
    </row>
    <row r="23502" spans="24:27" x14ac:dyDescent="0.25">
      <c r="X23502"/>
      <c r="Y23502"/>
      <c r="Z23502"/>
      <c r="AA23502"/>
    </row>
    <row r="23503" spans="24:27" x14ac:dyDescent="0.25">
      <c r="X23503"/>
      <c r="Y23503"/>
      <c r="Z23503"/>
      <c r="AA23503"/>
    </row>
    <row r="23504" spans="24:27" x14ac:dyDescent="0.25">
      <c r="X23504"/>
      <c r="Y23504"/>
      <c r="Z23504"/>
      <c r="AA23504"/>
    </row>
    <row r="23505" spans="24:27" x14ac:dyDescent="0.25">
      <c r="X23505"/>
      <c r="Y23505"/>
      <c r="Z23505"/>
      <c r="AA23505"/>
    </row>
    <row r="23506" spans="24:27" x14ac:dyDescent="0.25">
      <c r="X23506"/>
      <c r="Y23506"/>
      <c r="Z23506"/>
      <c r="AA23506"/>
    </row>
    <row r="23507" spans="24:27" x14ac:dyDescent="0.25">
      <c r="X23507"/>
      <c r="Y23507"/>
      <c r="Z23507"/>
      <c r="AA23507"/>
    </row>
    <row r="23508" spans="24:27" x14ac:dyDescent="0.25">
      <c r="X23508"/>
      <c r="Y23508"/>
      <c r="Z23508"/>
      <c r="AA23508"/>
    </row>
    <row r="23509" spans="24:27" x14ac:dyDescent="0.25">
      <c r="X23509"/>
      <c r="Y23509"/>
      <c r="Z23509"/>
      <c r="AA23509"/>
    </row>
    <row r="23510" spans="24:27" x14ac:dyDescent="0.25">
      <c r="X23510"/>
      <c r="Y23510"/>
      <c r="Z23510"/>
      <c r="AA23510"/>
    </row>
    <row r="23511" spans="24:27" x14ac:dyDescent="0.25">
      <c r="X23511"/>
      <c r="Y23511"/>
      <c r="Z23511"/>
      <c r="AA23511"/>
    </row>
    <row r="23512" spans="24:27" x14ac:dyDescent="0.25">
      <c r="X23512"/>
      <c r="Y23512"/>
      <c r="Z23512"/>
      <c r="AA23512"/>
    </row>
    <row r="23513" spans="24:27" x14ac:dyDescent="0.25">
      <c r="X23513"/>
      <c r="Y23513"/>
      <c r="Z23513"/>
      <c r="AA23513"/>
    </row>
    <row r="23514" spans="24:27" x14ac:dyDescent="0.25">
      <c r="X23514"/>
      <c r="Y23514"/>
      <c r="Z23514"/>
      <c r="AA23514"/>
    </row>
    <row r="23515" spans="24:27" x14ac:dyDescent="0.25">
      <c r="X23515"/>
      <c r="Y23515"/>
      <c r="Z23515"/>
      <c r="AA23515"/>
    </row>
    <row r="23516" spans="24:27" x14ac:dyDescent="0.25">
      <c r="X23516"/>
      <c r="Y23516"/>
      <c r="Z23516"/>
      <c r="AA23516"/>
    </row>
    <row r="23517" spans="24:27" x14ac:dyDescent="0.25">
      <c r="X23517"/>
      <c r="Y23517"/>
      <c r="Z23517"/>
      <c r="AA23517"/>
    </row>
    <row r="23518" spans="24:27" x14ac:dyDescent="0.25">
      <c r="X23518"/>
      <c r="Y23518"/>
      <c r="Z23518"/>
      <c r="AA23518"/>
    </row>
    <row r="23519" spans="24:27" x14ac:dyDescent="0.25">
      <c r="X23519"/>
      <c r="Y23519"/>
      <c r="Z23519"/>
      <c r="AA23519"/>
    </row>
    <row r="23520" spans="24:27" x14ac:dyDescent="0.25">
      <c r="X23520"/>
      <c r="Y23520"/>
      <c r="Z23520"/>
      <c r="AA23520"/>
    </row>
    <row r="23521" spans="24:27" x14ac:dyDescent="0.25">
      <c r="X23521"/>
      <c r="Y23521"/>
      <c r="Z23521"/>
      <c r="AA23521"/>
    </row>
    <row r="23522" spans="24:27" x14ac:dyDescent="0.25">
      <c r="X23522"/>
      <c r="Y23522"/>
      <c r="Z23522"/>
      <c r="AA23522"/>
    </row>
    <row r="23523" spans="24:27" x14ac:dyDescent="0.25">
      <c r="X23523"/>
      <c r="Y23523"/>
      <c r="Z23523"/>
      <c r="AA23523"/>
    </row>
    <row r="23524" spans="24:27" x14ac:dyDescent="0.25">
      <c r="X23524"/>
      <c r="Y23524"/>
      <c r="Z23524"/>
      <c r="AA23524"/>
    </row>
    <row r="23525" spans="24:27" x14ac:dyDescent="0.25">
      <c r="X23525"/>
      <c r="Y23525"/>
      <c r="Z23525"/>
      <c r="AA23525"/>
    </row>
    <row r="23526" spans="24:27" x14ac:dyDescent="0.25">
      <c r="X23526"/>
      <c r="Y23526"/>
      <c r="Z23526"/>
      <c r="AA23526"/>
    </row>
    <row r="23527" spans="24:27" x14ac:dyDescent="0.25">
      <c r="X23527"/>
      <c r="Y23527"/>
      <c r="Z23527"/>
      <c r="AA23527"/>
    </row>
    <row r="23528" spans="24:27" x14ac:dyDescent="0.25">
      <c r="X23528"/>
      <c r="Y23528"/>
      <c r="Z23528"/>
      <c r="AA23528"/>
    </row>
    <row r="23529" spans="24:27" x14ac:dyDescent="0.25">
      <c r="X23529"/>
      <c r="Y23529"/>
      <c r="Z23529"/>
      <c r="AA23529"/>
    </row>
    <row r="23530" spans="24:27" x14ac:dyDescent="0.25">
      <c r="X23530"/>
      <c r="Y23530"/>
      <c r="Z23530"/>
      <c r="AA23530"/>
    </row>
    <row r="23531" spans="24:27" x14ac:dyDescent="0.25">
      <c r="X23531"/>
      <c r="Y23531"/>
      <c r="Z23531"/>
      <c r="AA23531"/>
    </row>
    <row r="23532" spans="24:27" x14ac:dyDescent="0.25">
      <c r="X23532"/>
      <c r="Y23532"/>
      <c r="Z23532"/>
      <c r="AA23532"/>
    </row>
    <row r="23533" spans="24:27" x14ac:dyDescent="0.25">
      <c r="X23533"/>
      <c r="Y23533"/>
      <c r="Z23533"/>
      <c r="AA23533"/>
    </row>
    <row r="23534" spans="24:27" x14ac:dyDescent="0.25">
      <c r="X23534"/>
      <c r="Y23534"/>
      <c r="Z23534"/>
      <c r="AA23534"/>
    </row>
    <row r="23535" spans="24:27" x14ac:dyDescent="0.25">
      <c r="X23535"/>
      <c r="Y23535"/>
      <c r="Z23535"/>
      <c r="AA23535"/>
    </row>
    <row r="23536" spans="24:27" x14ac:dyDescent="0.25">
      <c r="X23536"/>
      <c r="Y23536"/>
      <c r="Z23536"/>
      <c r="AA23536"/>
    </row>
    <row r="23537" spans="24:27" x14ac:dyDescent="0.25">
      <c r="X23537"/>
      <c r="Y23537"/>
      <c r="Z23537"/>
      <c r="AA23537"/>
    </row>
    <row r="23538" spans="24:27" x14ac:dyDescent="0.25">
      <c r="X23538"/>
      <c r="Y23538"/>
      <c r="Z23538"/>
      <c r="AA23538"/>
    </row>
    <row r="23539" spans="24:27" x14ac:dyDescent="0.25">
      <c r="X23539"/>
      <c r="Y23539"/>
      <c r="Z23539"/>
      <c r="AA23539"/>
    </row>
    <row r="23540" spans="24:27" x14ac:dyDescent="0.25">
      <c r="X23540"/>
      <c r="Y23540"/>
      <c r="Z23540"/>
      <c r="AA23540"/>
    </row>
    <row r="23541" spans="24:27" x14ac:dyDescent="0.25">
      <c r="X23541"/>
      <c r="Y23541"/>
      <c r="Z23541"/>
      <c r="AA23541"/>
    </row>
    <row r="23542" spans="24:27" x14ac:dyDescent="0.25">
      <c r="X23542"/>
      <c r="Y23542"/>
      <c r="Z23542"/>
      <c r="AA23542"/>
    </row>
    <row r="23543" spans="24:27" x14ac:dyDescent="0.25">
      <c r="X23543"/>
      <c r="Y23543"/>
      <c r="Z23543"/>
      <c r="AA23543"/>
    </row>
    <row r="23544" spans="24:27" x14ac:dyDescent="0.25">
      <c r="X23544"/>
      <c r="Y23544"/>
      <c r="Z23544"/>
      <c r="AA23544"/>
    </row>
    <row r="23545" spans="24:27" x14ac:dyDescent="0.25">
      <c r="X23545"/>
      <c r="Y23545"/>
      <c r="Z23545"/>
      <c r="AA23545"/>
    </row>
    <row r="23546" spans="24:27" x14ac:dyDescent="0.25">
      <c r="X23546"/>
      <c r="Y23546"/>
      <c r="Z23546"/>
      <c r="AA23546"/>
    </row>
    <row r="23547" spans="24:27" x14ac:dyDescent="0.25">
      <c r="X23547"/>
      <c r="Y23547"/>
      <c r="Z23547"/>
      <c r="AA23547"/>
    </row>
    <row r="23548" spans="24:27" x14ac:dyDescent="0.25">
      <c r="X23548"/>
      <c r="Y23548"/>
      <c r="Z23548"/>
      <c r="AA23548"/>
    </row>
    <row r="23549" spans="24:27" x14ac:dyDescent="0.25">
      <c r="X23549"/>
      <c r="Y23549"/>
      <c r="Z23549"/>
      <c r="AA23549"/>
    </row>
    <row r="23550" spans="24:27" x14ac:dyDescent="0.25">
      <c r="X23550"/>
      <c r="Y23550"/>
      <c r="Z23550"/>
      <c r="AA23550"/>
    </row>
    <row r="23551" spans="24:27" x14ac:dyDescent="0.25">
      <c r="X23551"/>
      <c r="Y23551"/>
      <c r="Z23551"/>
      <c r="AA23551"/>
    </row>
    <row r="23552" spans="24:27" x14ac:dyDescent="0.25">
      <c r="X23552"/>
      <c r="Y23552"/>
      <c r="Z23552"/>
      <c r="AA23552"/>
    </row>
    <row r="23553" spans="24:27" x14ac:dyDescent="0.25">
      <c r="X23553"/>
      <c r="Y23553"/>
      <c r="Z23553"/>
      <c r="AA23553"/>
    </row>
    <row r="23554" spans="24:27" x14ac:dyDescent="0.25">
      <c r="X23554"/>
      <c r="Y23554"/>
      <c r="Z23554"/>
      <c r="AA23554"/>
    </row>
    <row r="23555" spans="24:27" x14ac:dyDescent="0.25">
      <c r="X23555"/>
      <c r="Y23555"/>
      <c r="Z23555"/>
      <c r="AA23555"/>
    </row>
    <row r="23556" spans="24:27" x14ac:dyDescent="0.25">
      <c r="X23556"/>
      <c r="Y23556"/>
      <c r="Z23556"/>
      <c r="AA23556"/>
    </row>
    <row r="23557" spans="24:27" x14ac:dyDescent="0.25">
      <c r="X23557"/>
      <c r="Y23557"/>
      <c r="Z23557"/>
      <c r="AA23557"/>
    </row>
    <row r="23558" spans="24:27" x14ac:dyDescent="0.25">
      <c r="X23558"/>
      <c r="Y23558"/>
      <c r="Z23558"/>
      <c r="AA23558"/>
    </row>
    <row r="23559" spans="24:27" x14ac:dyDescent="0.25">
      <c r="X23559"/>
      <c r="Y23559"/>
      <c r="Z23559"/>
      <c r="AA23559"/>
    </row>
    <row r="23560" spans="24:27" x14ac:dyDescent="0.25">
      <c r="X23560"/>
      <c r="Y23560"/>
      <c r="Z23560"/>
      <c r="AA23560"/>
    </row>
    <row r="23561" spans="24:27" x14ac:dyDescent="0.25">
      <c r="X23561"/>
      <c r="Y23561"/>
      <c r="Z23561"/>
      <c r="AA23561"/>
    </row>
    <row r="23562" spans="24:27" x14ac:dyDescent="0.25">
      <c r="X23562"/>
      <c r="Y23562"/>
      <c r="Z23562"/>
      <c r="AA23562"/>
    </row>
    <row r="23563" spans="24:27" x14ac:dyDescent="0.25">
      <c r="X23563"/>
      <c r="Y23563"/>
      <c r="Z23563"/>
      <c r="AA23563"/>
    </row>
    <row r="23564" spans="24:27" x14ac:dyDescent="0.25">
      <c r="X23564"/>
      <c r="Y23564"/>
      <c r="Z23564"/>
      <c r="AA23564"/>
    </row>
    <row r="23565" spans="24:27" x14ac:dyDescent="0.25">
      <c r="X23565"/>
      <c r="Y23565"/>
      <c r="Z23565"/>
      <c r="AA23565"/>
    </row>
    <row r="23566" spans="24:27" x14ac:dyDescent="0.25">
      <c r="X23566"/>
      <c r="Y23566"/>
      <c r="Z23566"/>
      <c r="AA23566"/>
    </row>
    <row r="23567" spans="24:27" x14ac:dyDescent="0.25">
      <c r="X23567"/>
      <c r="Y23567"/>
      <c r="Z23567"/>
      <c r="AA23567"/>
    </row>
    <row r="23568" spans="24:27" x14ac:dyDescent="0.25">
      <c r="X23568"/>
      <c r="Y23568"/>
      <c r="Z23568"/>
      <c r="AA23568"/>
    </row>
    <row r="23569" spans="24:27" x14ac:dyDescent="0.25">
      <c r="X23569"/>
      <c r="Y23569"/>
      <c r="Z23569"/>
      <c r="AA23569"/>
    </row>
    <row r="23570" spans="24:27" x14ac:dyDescent="0.25">
      <c r="X23570"/>
      <c r="Y23570"/>
      <c r="Z23570"/>
      <c r="AA23570"/>
    </row>
    <row r="23571" spans="24:27" x14ac:dyDescent="0.25">
      <c r="X23571"/>
      <c r="Y23571"/>
      <c r="Z23571"/>
      <c r="AA23571"/>
    </row>
    <row r="23572" spans="24:27" x14ac:dyDescent="0.25">
      <c r="X23572"/>
      <c r="Y23572"/>
      <c r="Z23572"/>
      <c r="AA23572"/>
    </row>
    <row r="23573" spans="24:27" x14ac:dyDescent="0.25">
      <c r="X23573"/>
      <c r="Y23573"/>
      <c r="Z23573"/>
      <c r="AA23573"/>
    </row>
    <row r="23574" spans="24:27" x14ac:dyDescent="0.25">
      <c r="X23574"/>
      <c r="Y23574"/>
      <c r="Z23574"/>
      <c r="AA23574"/>
    </row>
    <row r="23575" spans="24:27" x14ac:dyDescent="0.25">
      <c r="X23575"/>
      <c r="Y23575"/>
      <c r="Z23575"/>
      <c r="AA23575"/>
    </row>
    <row r="23576" spans="24:27" x14ac:dyDescent="0.25">
      <c r="X23576"/>
      <c r="Y23576"/>
      <c r="Z23576"/>
      <c r="AA23576"/>
    </row>
    <row r="23577" spans="24:27" x14ac:dyDescent="0.25">
      <c r="X23577"/>
      <c r="Y23577"/>
      <c r="Z23577"/>
      <c r="AA23577"/>
    </row>
    <row r="23578" spans="24:27" x14ac:dyDescent="0.25">
      <c r="X23578"/>
      <c r="Y23578"/>
      <c r="Z23578"/>
      <c r="AA23578"/>
    </row>
    <row r="23579" spans="24:27" x14ac:dyDescent="0.25">
      <c r="X23579"/>
      <c r="Y23579"/>
      <c r="Z23579"/>
      <c r="AA23579"/>
    </row>
    <row r="23580" spans="24:27" x14ac:dyDescent="0.25">
      <c r="X23580"/>
      <c r="Y23580"/>
      <c r="Z23580"/>
      <c r="AA23580"/>
    </row>
    <row r="23581" spans="24:27" x14ac:dyDescent="0.25">
      <c r="X23581"/>
      <c r="Y23581"/>
      <c r="Z23581"/>
      <c r="AA23581"/>
    </row>
    <row r="23582" spans="24:27" x14ac:dyDescent="0.25">
      <c r="X23582"/>
      <c r="Y23582"/>
      <c r="Z23582"/>
      <c r="AA23582"/>
    </row>
    <row r="23583" spans="24:27" x14ac:dyDescent="0.25">
      <c r="X23583"/>
      <c r="Y23583"/>
      <c r="Z23583"/>
      <c r="AA23583"/>
    </row>
    <row r="23584" spans="24:27" x14ac:dyDescent="0.25">
      <c r="X23584"/>
      <c r="Y23584"/>
      <c r="Z23584"/>
      <c r="AA23584"/>
    </row>
    <row r="23585" spans="24:27" x14ac:dyDescent="0.25">
      <c r="X23585"/>
      <c r="Y23585"/>
      <c r="Z23585"/>
      <c r="AA23585"/>
    </row>
    <row r="23586" spans="24:27" x14ac:dyDescent="0.25">
      <c r="X23586"/>
      <c r="Y23586"/>
      <c r="Z23586"/>
      <c r="AA23586"/>
    </row>
    <row r="23587" spans="24:27" x14ac:dyDescent="0.25">
      <c r="X23587"/>
      <c r="Y23587"/>
      <c r="Z23587"/>
      <c r="AA23587"/>
    </row>
    <row r="23588" spans="24:27" x14ac:dyDescent="0.25">
      <c r="X23588"/>
      <c r="Y23588"/>
      <c r="Z23588"/>
      <c r="AA23588"/>
    </row>
    <row r="23589" spans="24:27" x14ac:dyDescent="0.25">
      <c r="X23589"/>
      <c r="Y23589"/>
      <c r="Z23589"/>
      <c r="AA23589"/>
    </row>
    <row r="23590" spans="24:27" x14ac:dyDescent="0.25">
      <c r="X23590"/>
      <c r="Y23590"/>
      <c r="Z23590"/>
      <c r="AA23590"/>
    </row>
    <row r="23591" spans="24:27" x14ac:dyDescent="0.25">
      <c r="X23591"/>
      <c r="Y23591"/>
      <c r="Z23591"/>
      <c r="AA23591"/>
    </row>
    <row r="23592" spans="24:27" x14ac:dyDescent="0.25">
      <c r="X23592"/>
      <c r="Y23592"/>
      <c r="Z23592"/>
      <c r="AA23592"/>
    </row>
    <row r="23593" spans="24:27" x14ac:dyDescent="0.25">
      <c r="X23593"/>
      <c r="Y23593"/>
      <c r="Z23593"/>
      <c r="AA23593"/>
    </row>
    <row r="23594" spans="24:27" x14ac:dyDescent="0.25">
      <c r="X23594"/>
      <c r="Y23594"/>
      <c r="Z23594"/>
      <c r="AA23594"/>
    </row>
    <row r="23595" spans="24:27" x14ac:dyDescent="0.25">
      <c r="X23595"/>
      <c r="Y23595"/>
      <c r="Z23595"/>
      <c r="AA23595"/>
    </row>
    <row r="23596" spans="24:27" x14ac:dyDescent="0.25">
      <c r="X23596"/>
      <c r="Y23596"/>
      <c r="Z23596"/>
      <c r="AA23596"/>
    </row>
    <row r="23597" spans="24:27" x14ac:dyDescent="0.25">
      <c r="X23597"/>
      <c r="Y23597"/>
      <c r="Z23597"/>
      <c r="AA23597"/>
    </row>
    <row r="23598" spans="24:27" x14ac:dyDescent="0.25">
      <c r="X23598"/>
      <c r="Y23598"/>
      <c r="Z23598"/>
      <c r="AA23598"/>
    </row>
    <row r="23599" spans="24:27" x14ac:dyDescent="0.25">
      <c r="X23599"/>
      <c r="Y23599"/>
      <c r="Z23599"/>
      <c r="AA23599"/>
    </row>
    <row r="23600" spans="24:27" x14ac:dyDescent="0.25">
      <c r="X23600"/>
      <c r="Y23600"/>
      <c r="Z23600"/>
      <c r="AA23600"/>
    </row>
    <row r="23601" spans="24:27" x14ac:dyDescent="0.25">
      <c r="X23601"/>
      <c r="Y23601"/>
      <c r="Z23601"/>
      <c r="AA23601"/>
    </row>
    <row r="23602" spans="24:27" x14ac:dyDescent="0.25">
      <c r="X23602"/>
      <c r="Y23602"/>
      <c r="Z23602"/>
      <c r="AA23602"/>
    </row>
    <row r="23603" spans="24:27" x14ac:dyDescent="0.25">
      <c r="X23603"/>
      <c r="Y23603"/>
      <c r="Z23603"/>
      <c r="AA23603"/>
    </row>
    <row r="23604" spans="24:27" x14ac:dyDescent="0.25">
      <c r="X23604"/>
      <c r="Y23604"/>
      <c r="Z23604"/>
      <c r="AA23604"/>
    </row>
    <row r="23605" spans="24:27" x14ac:dyDescent="0.25">
      <c r="X23605"/>
      <c r="Y23605"/>
      <c r="Z23605"/>
      <c r="AA23605"/>
    </row>
    <row r="23606" spans="24:27" x14ac:dyDescent="0.25">
      <c r="X23606"/>
      <c r="Y23606"/>
      <c r="Z23606"/>
      <c r="AA23606"/>
    </row>
    <row r="23607" spans="24:27" x14ac:dyDescent="0.25">
      <c r="X23607"/>
      <c r="Y23607"/>
      <c r="Z23607"/>
      <c r="AA23607"/>
    </row>
    <row r="23608" spans="24:27" x14ac:dyDescent="0.25">
      <c r="X23608"/>
      <c r="Y23608"/>
      <c r="Z23608"/>
      <c r="AA23608"/>
    </row>
    <row r="23609" spans="24:27" x14ac:dyDescent="0.25">
      <c r="X23609"/>
      <c r="Y23609"/>
      <c r="Z23609"/>
      <c r="AA23609"/>
    </row>
    <row r="23610" spans="24:27" x14ac:dyDescent="0.25">
      <c r="X23610"/>
      <c r="Y23610"/>
      <c r="Z23610"/>
      <c r="AA23610"/>
    </row>
    <row r="23611" spans="24:27" x14ac:dyDescent="0.25">
      <c r="X23611"/>
      <c r="Y23611"/>
      <c r="Z23611"/>
      <c r="AA23611"/>
    </row>
    <row r="23612" spans="24:27" x14ac:dyDescent="0.25">
      <c r="X23612"/>
      <c r="Y23612"/>
      <c r="Z23612"/>
      <c r="AA23612"/>
    </row>
    <row r="23613" spans="24:27" x14ac:dyDescent="0.25">
      <c r="X23613"/>
      <c r="Y23613"/>
      <c r="Z23613"/>
      <c r="AA23613"/>
    </row>
    <row r="23614" spans="24:27" x14ac:dyDescent="0.25">
      <c r="X23614"/>
      <c r="Y23614"/>
      <c r="Z23614"/>
      <c r="AA23614"/>
    </row>
    <row r="23615" spans="24:27" x14ac:dyDescent="0.25">
      <c r="X23615"/>
      <c r="Y23615"/>
      <c r="Z23615"/>
      <c r="AA23615"/>
    </row>
    <row r="23616" spans="24:27" x14ac:dyDescent="0.25">
      <c r="X23616"/>
      <c r="Y23616"/>
      <c r="Z23616"/>
      <c r="AA23616"/>
    </row>
    <row r="23617" spans="24:27" x14ac:dyDescent="0.25">
      <c r="X23617"/>
      <c r="Y23617"/>
      <c r="Z23617"/>
      <c r="AA23617"/>
    </row>
    <row r="23618" spans="24:27" x14ac:dyDescent="0.25">
      <c r="X23618"/>
      <c r="Y23618"/>
      <c r="Z23618"/>
      <c r="AA23618"/>
    </row>
    <row r="23619" spans="24:27" x14ac:dyDescent="0.25">
      <c r="X23619"/>
      <c r="Y23619"/>
      <c r="Z23619"/>
      <c r="AA23619"/>
    </row>
    <row r="23620" spans="24:27" x14ac:dyDescent="0.25">
      <c r="X23620"/>
      <c r="Y23620"/>
      <c r="Z23620"/>
      <c r="AA23620"/>
    </row>
    <row r="23621" spans="24:27" x14ac:dyDescent="0.25">
      <c r="X23621"/>
      <c r="Y23621"/>
      <c r="Z23621"/>
      <c r="AA23621"/>
    </row>
    <row r="23622" spans="24:27" x14ac:dyDescent="0.25">
      <c r="X23622"/>
      <c r="Y23622"/>
      <c r="Z23622"/>
      <c r="AA23622"/>
    </row>
    <row r="23623" spans="24:27" x14ac:dyDescent="0.25">
      <c r="X23623"/>
      <c r="Y23623"/>
      <c r="Z23623"/>
      <c r="AA23623"/>
    </row>
    <row r="23624" spans="24:27" x14ac:dyDescent="0.25">
      <c r="X23624"/>
      <c r="Y23624"/>
      <c r="Z23624"/>
      <c r="AA23624"/>
    </row>
    <row r="23625" spans="24:27" x14ac:dyDescent="0.25">
      <c r="X23625"/>
      <c r="Y23625"/>
      <c r="Z23625"/>
      <c r="AA23625"/>
    </row>
    <row r="23626" spans="24:27" x14ac:dyDescent="0.25">
      <c r="X23626"/>
      <c r="Y23626"/>
      <c r="Z23626"/>
      <c r="AA23626"/>
    </row>
    <row r="23627" spans="24:27" x14ac:dyDescent="0.25">
      <c r="X23627"/>
      <c r="Y23627"/>
      <c r="Z23627"/>
      <c r="AA23627"/>
    </row>
    <row r="23628" spans="24:27" x14ac:dyDescent="0.25">
      <c r="X23628"/>
      <c r="Y23628"/>
      <c r="Z23628"/>
      <c r="AA23628"/>
    </row>
    <row r="23629" spans="24:27" x14ac:dyDescent="0.25">
      <c r="X23629"/>
      <c r="Y23629"/>
      <c r="Z23629"/>
      <c r="AA23629"/>
    </row>
    <row r="23630" spans="24:27" x14ac:dyDescent="0.25">
      <c r="X23630"/>
      <c r="Y23630"/>
      <c r="Z23630"/>
      <c r="AA23630"/>
    </row>
    <row r="23631" spans="24:27" x14ac:dyDescent="0.25">
      <c r="X23631"/>
      <c r="Y23631"/>
      <c r="Z23631"/>
      <c r="AA23631"/>
    </row>
    <row r="23632" spans="24:27" x14ac:dyDescent="0.25">
      <c r="X23632"/>
      <c r="Y23632"/>
      <c r="Z23632"/>
      <c r="AA23632"/>
    </row>
    <row r="23633" spans="24:27" x14ac:dyDescent="0.25">
      <c r="X23633"/>
      <c r="Y23633"/>
      <c r="Z23633"/>
      <c r="AA23633"/>
    </row>
    <row r="23634" spans="24:27" x14ac:dyDescent="0.25">
      <c r="X23634"/>
      <c r="Y23634"/>
      <c r="Z23634"/>
      <c r="AA23634"/>
    </row>
    <row r="23635" spans="24:27" x14ac:dyDescent="0.25">
      <c r="X23635"/>
      <c r="Y23635"/>
      <c r="Z23635"/>
      <c r="AA23635"/>
    </row>
    <row r="23636" spans="24:27" x14ac:dyDescent="0.25">
      <c r="X23636"/>
      <c r="Y23636"/>
      <c r="Z23636"/>
      <c r="AA23636"/>
    </row>
    <row r="23637" spans="24:27" x14ac:dyDescent="0.25">
      <c r="X23637"/>
      <c r="Y23637"/>
      <c r="Z23637"/>
      <c r="AA23637"/>
    </row>
    <row r="23638" spans="24:27" x14ac:dyDescent="0.25">
      <c r="X23638"/>
      <c r="Y23638"/>
      <c r="Z23638"/>
      <c r="AA23638"/>
    </row>
    <row r="23639" spans="24:27" x14ac:dyDescent="0.25">
      <c r="X23639"/>
      <c r="Y23639"/>
      <c r="Z23639"/>
      <c r="AA23639"/>
    </row>
    <row r="23640" spans="24:27" x14ac:dyDescent="0.25">
      <c r="X23640"/>
      <c r="Y23640"/>
      <c r="Z23640"/>
      <c r="AA23640"/>
    </row>
    <row r="23641" spans="24:27" x14ac:dyDescent="0.25">
      <c r="X23641"/>
      <c r="Y23641"/>
      <c r="Z23641"/>
      <c r="AA23641"/>
    </row>
    <row r="23642" spans="24:27" x14ac:dyDescent="0.25">
      <c r="X23642"/>
      <c r="Y23642"/>
      <c r="Z23642"/>
      <c r="AA23642"/>
    </row>
    <row r="23643" spans="24:27" x14ac:dyDescent="0.25">
      <c r="X23643"/>
      <c r="Y23643"/>
      <c r="Z23643"/>
      <c r="AA23643"/>
    </row>
    <row r="23644" spans="24:27" x14ac:dyDescent="0.25">
      <c r="X23644"/>
      <c r="Y23644"/>
      <c r="Z23644"/>
      <c r="AA23644"/>
    </row>
    <row r="23645" spans="24:27" x14ac:dyDescent="0.25">
      <c r="X23645"/>
      <c r="Y23645"/>
      <c r="Z23645"/>
      <c r="AA23645"/>
    </row>
    <row r="23646" spans="24:27" x14ac:dyDescent="0.25">
      <c r="X23646"/>
      <c r="Y23646"/>
      <c r="Z23646"/>
      <c r="AA23646"/>
    </row>
    <row r="23647" spans="24:27" x14ac:dyDescent="0.25">
      <c r="X23647"/>
      <c r="Y23647"/>
      <c r="Z23647"/>
      <c r="AA23647"/>
    </row>
    <row r="23648" spans="24:27" x14ac:dyDescent="0.25">
      <c r="X23648"/>
      <c r="Y23648"/>
      <c r="Z23648"/>
      <c r="AA23648"/>
    </row>
    <row r="23649" spans="24:27" x14ac:dyDescent="0.25">
      <c r="X23649"/>
      <c r="Y23649"/>
      <c r="Z23649"/>
      <c r="AA23649"/>
    </row>
    <row r="23650" spans="24:27" x14ac:dyDescent="0.25">
      <c r="X23650"/>
      <c r="Y23650"/>
      <c r="Z23650"/>
      <c r="AA23650"/>
    </row>
    <row r="23651" spans="24:27" x14ac:dyDescent="0.25">
      <c r="X23651"/>
      <c r="Y23651"/>
      <c r="Z23651"/>
      <c r="AA23651"/>
    </row>
    <row r="23652" spans="24:27" x14ac:dyDescent="0.25">
      <c r="X23652"/>
      <c r="Y23652"/>
      <c r="Z23652"/>
      <c r="AA23652"/>
    </row>
    <row r="23653" spans="24:27" x14ac:dyDescent="0.25">
      <c r="X23653"/>
      <c r="Y23653"/>
      <c r="Z23653"/>
      <c r="AA23653"/>
    </row>
    <row r="23654" spans="24:27" x14ac:dyDescent="0.25">
      <c r="X23654"/>
      <c r="Y23654"/>
      <c r="Z23654"/>
      <c r="AA23654"/>
    </row>
    <row r="23655" spans="24:27" x14ac:dyDescent="0.25">
      <c r="X23655"/>
      <c r="Y23655"/>
      <c r="Z23655"/>
      <c r="AA23655"/>
    </row>
    <row r="23656" spans="24:27" x14ac:dyDescent="0.25">
      <c r="X23656"/>
      <c r="Y23656"/>
      <c r="Z23656"/>
      <c r="AA23656"/>
    </row>
    <row r="23657" spans="24:27" x14ac:dyDescent="0.25">
      <c r="X23657"/>
      <c r="Y23657"/>
      <c r="Z23657"/>
      <c r="AA23657"/>
    </row>
    <row r="23658" spans="24:27" x14ac:dyDescent="0.25">
      <c r="X23658"/>
      <c r="Y23658"/>
      <c r="Z23658"/>
      <c r="AA23658"/>
    </row>
    <row r="23659" spans="24:27" x14ac:dyDescent="0.25">
      <c r="X23659"/>
      <c r="Y23659"/>
      <c r="Z23659"/>
      <c r="AA23659"/>
    </row>
    <row r="23660" spans="24:27" x14ac:dyDescent="0.25">
      <c r="X23660"/>
      <c r="Y23660"/>
      <c r="Z23660"/>
      <c r="AA23660"/>
    </row>
    <row r="23661" spans="24:27" x14ac:dyDescent="0.25">
      <c r="X23661"/>
      <c r="Y23661"/>
      <c r="Z23661"/>
      <c r="AA23661"/>
    </row>
    <row r="23662" spans="24:27" x14ac:dyDescent="0.25">
      <c r="X23662"/>
      <c r="Y23662"/>
      <c r="Z23662"/>
      <c r="AA23662"/>
    </row>
    <row r="23663" spans="24:27" x14ac:dyDescent="0.25">
      <c r="X23663"/>
      <c r="Y23663"/>
      <c r="Z23663"/>
      <c r="AA23663"/>
    </row>
    <row r="23664" spans="24:27" x14ac:dyDescent="0.25">
      <c r="X23664"/>
      <c r="Y23664"/>
      <c r="Z23664"/>
      <c r="AA23664"/>
    </row>
    <row r="23665" spans="24:27" x14ac:dyDescent="0.25">
      <c r="X23665"/>
      <c r="Y23665"/>
      <c r="Z23665"/>
      <c r="AA23665"/>
    </row>
    <row r="23666" spans="24:27" x14ac:dyDescent="0.25">
      <c r="X23666"/>
      <c r="Y23666"/>
      <c r="Z23666"/>
      <c r="AA23666"/>
    </row>
    <row r="23667" spans="24:27" x14ac:dyDescent="0.25">
      <c r="X23667"/>
      <c r="Y23667"/>
      <c r="Z23667"/>
      <c r="AA23667"/>
    </row>
    <row r="23668" spans="24:27" x14ac:dyDescent="0.25">
      <c r="X23668"/>
      <c r="Y23668"/>
      <c r="Z23668"/>
      <c r="AA23668"/>
    </row>
    <row r="23669" spans="24:27" x14ac:dyDescent="0.25">
      <c r="X23669"/>
      <c r="Y23669"/>
      <c r="Z23669"/>
      <c r="AA23669"/>
    </row>
    <row r="23670" spans="24:27" x14ac:dyDescent="0.25">
      <c r="X23670"/>
      <c r="Y23670"/>
      <c r="Z23670"/>
      <c r="AA23670"/>
    </row>
    <row r="23671" spans="24:27" x14ac:dyDescent="0.25">
      <c r="X23671"/>
      <c r="Y23671"/>
      <c r="Z23671"/>
      <c r="AA23671"/>
    </row>
    <row r="23672" spans="24:27" x14ac:dyDescent="0.25">
      <c r="X23672"/>
      <c r="Y23672"/>
      <c r="Z23672"/>
      <c r="AA23672"/>
    </row>
    <row r="23673" spans="24:27" x14ac:dyDescent="0.25">
      <c r="X23673"/>
      <c r="Y23673"/>
      <c r="Z23673"/>
      <c r="AA23673"/>
    </row>
    <row r="23674" spans="24:27" x14ac:dyDescent="0.25">
      <c r="X23674"/>
      <c r="Y23674"/>
      <c r="Z23674"/>
      <c r="AA23674"/>
    </row>
    <row r="23675" spans="24:27" x14ac:dyDescent="0.25">
      <c r="X23675"/>
      <c r="Y23675"/>
      <c r="Z23675"/>
      <c r="AA23675"/>
    </row>
    <row r="23676" spans="24:27" x14ac:dyDescent="0.25">
      <c r="X23676"/>
      <c r="Y23676"/>
      <c r="Z23676"/>
      <c r="AA23676"/>
    </row>
    <row r="23677" spans="24:27" x14ac:dyDescent="0.25">
      <c r="X23677"/>
      <c r="Y23677"/>
      <c r="Z23677"/>
      <c r="AA23677"/>
    </row>
    <row r="23678" spans="24:27" x14ac:dyDescent="0.25">
      <c r="X23678"/>
      <c r="Y23678"/>
      <c r="Z23678"/>
      <c r="AA23678"/>
    </row>
    <row r="23679" spans="24:27" x14ac:dyDescent="0.25">
      <c r="X23679"/>
      <c r="Y23679"/>
      <c r="Z23679"/>
      <c r="AA23679"/>
    </row>
    <row r="23680" spans="24:27" x14ac:dyDescent="0.25">
      <c r="X23680"/>
      <c r="Y23680"/>
      <c r="Z23680"/>
      <c r="AA23680"/>
    </row>
    <row r="23681" spans="24:27" x14ac:dyDescent="0.25">
      <c r="X23681"/>
      <c r="Y23681"/>
      <c r="Z23681"/>
      <c r="AA23681"/>
    </row>
    <row r="23682" spans="24:27" x14ac:dyDescent="0.25">
      <c r="X23682"/>
      <c r="Y23682"/>
      <c r="Z23682"/>
      <c r="AA23682"/>
    </row>
    <row r="23683" spans="24:27" x14ac:dyDescent="0.25">
      <c r="X23683"/>
      <c r="Y23683"/>
      <c r="Z23683"/>
      <c r="AA23683"/>
    </row>
    <row r="23684" spans="24:27" x14ac:dyDescent="0.25">
      <c r="X23684"/>
      <c r="Y23684"/>
      <c r="Z23684"/>
      <c r="AA23684"/>
    </row>
    <row r="23685" spans="24:27" x14ac:dyDescent="0.25">
      <c r="X23685"/>
      <c r="Y23685"/>
      <c r="Z23685"/>
      <c r="AA23685"/>
    </row>
    <row r="23686" spans="24:27" x14ac:dyDescent="0.25">
      <c r="X23686"/>
      <c r="Y23686"/>
      <c r="Z23686"/>
      <c r="AA23686"/>
    </row>
    <row r="23687" spans="24:27" x14ac:dyDescent="0.25">
      <c r="X23687"/>
      <c r="Y23687"/>
      <c r="Z23687"/>
      <c r="AA23687"/>
    </row>
    <row r="23688" spans="24:27" x14ac:dyDescent="0.25">
      <c r="X23688"/>
      <c r="Y23688"/>
      <c r="Z23688"/>
      <c r="AA23688"/>
    </row>
    <row r="23689" spans="24:27" x14ac:dyDescent="0.25">
      <c r="X23689"/>
      <c r="Y23689"/>
      <c r="Z23689"/>
      <c r="AA23689"/>
    </row>
    <row r="23690" spans="24:27" x14ac:dyDescent="0.25">
      <c r="X23690"/>
      <c r="Y23690"/>
      <c r="Z23690"/>
      <c r="AA23690"/>
    </row>
    <row r="23691" spans="24:27" x14ac:dyDescent="0.25">
      <c r="X23691"/>
      <c r="Y23691"/>
      <c r="Z23691"/>
      <c r="AA23691"/>
    </row>
    <row r="23692" spans="24:27" x14ac:dyDescent="0.25">
      <c r="X23692"/>
      <c r="Y23692"/>
      <c r="Z23692"/>
      <c r="AA23692"/>
    </row>
    <row r="23693" spans="24:27" x14ac:dyDescent="0.25">
      <c r="X23693"/>
      <c r="Y23693"/>
      <c r="Z23693"/>
      <c r="AA23693"/>
    </row>
    <row r="23694" spans="24:27" x14ac:dyDescent="0.25">
      <c r="X23694"/>
      <c r="Y23694"/>
      <c r="Z23694"/>
      <c r="AA23694"/>
    </row>
    <row r="23695" spans="24:27" x14ac:dyDescent="0.25">
      <c r="X23695"/>
      <c r="Y23695"/>
      <c r="Z23695"/>
      <c r="AA23695"/>
    </row>
    <row r="23696" spans="24:27" x14ac:dyDescent="0.25">
      <c r="X23696"/>
      <c r="Y23696"/>
      <c r="Z23696"/>
      <c r="AA23696"/>
    </row>
    <row r="23697" spans="24:27" x14ac:dyDescent="0.25">
      <c r="X23697"/>
      <c r="Y23697"/>
      <c r="Z23697"/>
      <c r="AA23697"/>
    </row>
    <row r="23698" spans="24:27" x14ac:dyDescent="0.25">
      <c r="X23698"/>
      <c r="Y23698"/>
      <c r="Z23698"/>
      <c r="AA23698"/>
    </row>
    <row r="23699" spans="24:27" x14ac:dyDescent="0.25">
      <c r="X23699"/>
      <c r="Y23699"/>
      <c r="Z23699"/>
      <c r="AA23699"/>
    </row>
    <row r="23700" spans="24:27" x14ac:dyDescent="0.25">
      <c r="X23700"/>
      <c r="Y23700"/>
      <c r="Z23700"/>
      <c r="AA23700"/>
    </row>
    <row r="23701" spans="24:27" x14ac:dyDescent="0.25">
      <c r="X23701"/>
      <c r="Y23701"/>
      <c r="Z23701"/>
      <c r="AA23701"/>
    </row>
    <row r="23702" spans="24:27" x14ac:dyDescent="0.25">
      <c r="X23702"/>
      <c r="Y23702"/>
      <c r="Z23702"/>
      <c r="AA23702"/>
    </row>
    <row r="23703" spans="24:27" x14ac:dyDescent="0.25">
      <c r="X23703"/>
      <c r="Y23703"/>
      <c r="Z23703"/>
      <c r="AA23703"/>
    </row>
    <row r="23704" spans="24:27" x14ac:dyDescent="0.25">
      <c r="X23704"/>
      <c r="Y23704"/>
      <c r="Z23704"/>
      <c r="AA23704"/>
    </row>
    <row r="23705" spans="24:27" x14ac:dyDescent="0.25">
      <c r="X23705"/>
      <c r="Y23705"/>
      <c r="Z23705"/>
      <c r="AA23705"/>
    </row>
    <row r="23706" spans="24:27" x14ac:dyDescent="0.25">
      <c r="X23706"/>
      <c r="Y23706"/>
      <c r="Z23706"/>
      <c r="AA23706"/>
    </row>
    <row r="23707" spans="24:27" x14ac:dyDescent="0.25">
      <c r="X23707"/>
      <c r="Y23707"/>
      <c r="Z23707"/>
      <c r="AA23707"/>
    </row>
    <row r="23708" spans="24:27" x14ac:dyDescent="0.25">
      <c r="X23708"/>
      <c r="Y23708"/>
      <c r="Z23708"/>
      <c r="AA23708"/>
    </row>
    <row r="23709" spans="24:27" x14ac:dyDescent="0.25">
      <c r="X23709"/>
      <c r="Y23709"/>
      <c r="Z23709"/>
      <c r="AA23709"/>
    </row>
    <row r="23710" spans="24:27" x14ac:dyDescent="0.25">
      <c r="X23710"/>
      <c r="Y23710"/>
      <c r="Z23710"/>
      <c r="AA23710"/>
    </row>
    <row r="23711" spans="24:27" x14ac:dyDescent="0.25">
      <c r="X23711"/>
      <c r="Y23711"/>
      <c r="Z23711"/>
      <c r="AA23711"/>
    </row>
    <row r="23712" spans="24:27" x14ac:dyDescent="0.25">
      <c r="X23712"/>
      <c r="Y23712"/>
      <c r="Z23712"/>
      <c r="AA23712"/>
    </row>
    <row r="23713" spans="24:27" x14ac:dyDescent="0.25">
      <c r="X23713"/>
      <c r="Y23713"/>
      <c r="Z23713"/>
      <c r="AA23713"/>
    </row>
    <row r="23714" spans="24:27" x14ac:dyDescent="0.25">
      <c r="X23714"/>
      <c r="Y23714"/>
      <c r="Z23714"/>
      <c r="AA23714"/>
    </row>
    <row r="23715" spans="24:27" x14ac:dyDescent="0.25">
      <c r="X23715"/>
      <c r="Y23715"/>
      <c r="Z23715"/>
      <c r="AA23715"/>
    </row>
    <row r="23716" spans="24:27" x14ac:dyDescent="0.25">
      <c r="X23716"/>
      <c r="Y23716"/>
      <c r="Z23716"/>
      <c r="AA23716"/>
    </row>
    <row r="23717" spans="24:27" x14ac:dyDescent="0.25">
      <c r="X23717"/>
      <c r="Y23717"/>
      <c r="Z23717"/>
      <c r="AA23717"/>
    </row>
    <row r="23718" spans="24:27" x14ac:dyDescent="0.25">
      <c r="X23718"/>
      <c r="Y23718"/>
      <c r="Z23718"/>
      <c r="AA23718"/>
    </row>
    <row r="23719" spans="24:27" x14ac:dyDescent="0.25">
      <c r="X23719"/>
      <c r="Y23719"/>
      <c r="Z23719"/>
      <c r="AA23719"/>
    </row>
    <row r="23720" spans="24:27" x14ac:dyDescent="0.25">
      <c r="X23720"/>
      <c r="Y23720"/>
      <c r="Z23720"/>
      <c r="AA23720"/>
    </row>
    <row r="23721" spans="24:27" x14ac:dyDescent="0.25">
      <c r="X23721"/>
      <c r="Y23721"/>
      <c r="Z23721"/>
      <c r="AA23721"/>
    </row>
    <row r="23722" spans="24:27" x14ac:dyDescent="0.25">
      <c r="X23722"/>
      <c r="Y23722"/>
      <c r="Z23722"/>
      <c r="AA23722"/>
    </row>
    <row r="23723" spans="24:27" x14ac:dyDescent="0.25">
      <c r="X23723"/>
      <c r="Y23723"/>
      <c r="Z23723"/>
      <c r="AA23723"/>
    </row>
    <row r="23724" spans="24:27" x14ac:dyDescent="0.25">
      <c r="X23724"/>
      <c r="Y23724"/>
      <c r="Z23724"/>
      <c r="AA23724"/>
    </row>
    <row r="23725" spans="24:27" x14ac:dyDescent="0.25">
      <c r="X23725"/>
      <c r="Y23725"/>
      <c r="Z23725"/>
      <c r="AA23725"/>
    </row>
    <row r="23726" spans="24:27" x14ac:dyDescent="0.25">
      <c r="X23726"/>
      <c r="Y23726"/>
      <c r="Z23726"/>
      <c r="AA23726"/>
    </row>
    <row r="23727" spans="24:27" x14ac:dyDescent="0.25">
      <c r="X23727"/>
      <c r="Y23727"/>
      <c r="Z23727"/>
      <c r="AA23727"/>
    </row>
    <row r="23728" spans="24:27" x14ac:dyDescent="0.25">
      <c r="X23728"/>
      <c r="Y23728"/>
      <c r="Z23728"/>
      <c r="AA23728"/>
    </row>
    <row r="23729" spans="24:27" x14ac:dyDescent="0.25">
      <c r="X23729"/>
      <c r="Y23729"/>
      <c r="Z23729"/>
      <c r="AA23729"/>
    </row>
    <row r="23730" spans="24:27" x14ac:dyDescent="0.25">
      <c r="X23730"/>
      <c r="Y23730"/>
      <c r="Z23730"/>
      <c r="AA23730"/>
    </row>
    <row r="23731" spans="24:27" x14ac:dyDescent="0.25">
      <c r="X23731"/>
      <c r="Y23731"/>
      <c r="Z23731"/>
      <c r="AA23731"/>
    </row>
    <row r="23732" spans="24:27" x14ac:dyDescent="0.25">
      <c r="X23732"/>
      <c r="Y23732"/>
      <c r="Z23732"/>
      <c r="AA23732"/>
    </row>
    <row r="23733" spans="24:27" x14ac:dyDescent="0.25">
      <c r="X23733"/>
      <c r="Y23733"/>
      <c r="Z23733"/>
      <c r="AA23733"/>
    </row>
    <row r="23734" spans="24:27" x14ac:dyDescent="0.25">
      <c r="X23734"/>
      <c r="Y23734"/>
      <c r="Z23734"/>
      <c r="AA23734"/>
    </row>
    <row r="23735" spans="24:27" x14ac:dyDescent="0.25">
      <c r="X23735"/>
      <c r="Y23735"/>
      <c r="Z23735"/>
      <c r="AA23735"/>
    </row>
    <row r="23736" spans="24:27" x14ac:dyDescent="0.25">
      <c r="X23736"/>
      <c r="Y23736"/>
      <c r="Z23736"/>
      <c r="AA23736"/>
    </row>
    <row r="23737" spans="24:27" x14ac:dyDescent="0.25">
      <c r="X23737"/>
      <c r="Y23737"/>
      <c r="Z23737"/>
      <c r="AA23737"/>
    </row>
    <row r="23738" spans="24:27" x14ac:dyDescent="0.25">
      <c r="X23738"/>
      <c r="Y23738"/>
      <c r="Z23738"/>
      <c r="AA23738"/>
    </row>
    <row r="23739" spans="24:27" x14ac:dyDescent="0.25">
      <c r="X23739"/>
      <c r="Y23739"/>
      <c r="Z23739"/>
      <c r="AA23739"/>
    </row>
    <row r="23740" spans="24:27" x14ac:dyDescent="0.25">
      <c r="X23740"/>
      <c r="Y23740"/>
      <c r="Z23740"/>
      <c r="AA23740"/>
    </row>
    <row r="23741" spans="24:27" x14ac:dyDescent="0.25">
      <c r="X23741"/>
      <c r="Y23741"/>
      <c r="Z23741"/>
      <c r="AA23741"/>
    </row>
    <row r="23742" spans="24:27" x14ac:dyDescent="0.25">
      <c r="X23742"/>
      <c r="Y23742"/>
      <c r="Z23742"/>
      <c r="AA23742"/>
    </row>
    <row r="23743" spans="24:27" x14ac:dyDescent="0.25">
      <c r="X23743"/>
      <c r="Y23743"/>
      <c r="Z23743"/>
      <c r="AA23743"/>
    </row>
    <row r="23744" spans="24:27" x14ac:dyDescent="0.25">
      <c r="X23744"/>
      <c r="Y23744"/>
      <c r="Z23744"/>
      <c r="AA23744"/>
    </row>
    <row r="23745" spans="24:27" x14ac:dyDescent="0.25">
      <c r="X23745"/>
      <c r="Y23745"/>
      <c r="Z23745"/>
      <c r="AA23745"/>
    </row>
    <row r="23746" spans="24:27" x14ac:dyDescent="0.25">
      <c r="X23746"/>
      <c r="Y23746"/>
      <c r="Z23746"/>
      <c r="AA23746"/>
    </row>
    <row r="23747" spans="24:27" x14ac:dyDescent="0.25">
      <c r="X23747"/>
      <c r="Y23747"/>
      <c r="Z23747"/>
      <c r="AA23747"/>
    </row>
    <row r="23748" spans="24:27" x14ac:dyDescent="0.25">
      <c r="X23748"/>
      <c r="Y23748"/>
      <c r="Z23748"/>
      <c r="AA23748"/>
    </row>
    <row r="23749" spans="24:27" x14ac:dyDescent="0.25">
      <c r="X23749"/>
      <c r="Y23749"/>
      <c r="Z23749"/>
      <c r="AA23749"/>
    </row>
    <row r="23750" spans="24:27" x14ac:dyDescent="0.25">
      <c r="X23750"/>
      <c r="Y23750"/>
      <c r="Z23750"/>
      <c r="AA23750"/>
    </row>
    <row r="23751" spans="24:27" x14ac:dyDescent="0.25">
      <c r="X23751"/>
      <c r="Y23751"/>
      <c r="Z23751"/>
      <c r="AA23751"/>
    </row>
    <row r="23752" spans="24:27" x14ac:dyDescent="0.25">
      <c r="X23752"/>
      <c r="Y23752"/>
      <c r="Z23752"/>
      <c r="AA23752"/>
    </row>
    <row r="23753" spans="24:27" x14ac:dyDescent="0.25">
      <c r="X23753"/>
      <c r="Y23753"/>
      <c r="Z23753"/>
      <c r="AA23753"/>
    </row>
    <row r="23754" spans="24:27" x14ac:dyDescent="0.25">
      <c r="X23754"/>
      <c r="Y23754"/>
      <c r="Z23754"/>
      <c r="AA23754"/>
    </row>
    <row r="23755" spans="24:27" x14ac:dyDescent="0.25">
      <c r="X23755"/>
      <c r="Y23755"/>
      <c r="Z23755"/>
      <c r="AA23755"/>
    </row>
    <row r="23756" spans="24:27" x14ac:dyDescent="0.25">
      <c r="X23756"/>
      <c r="Y23756"/>
      <c r="Z23756"/>
      <c r="AA23756"/>
    </row>
    <row r="23757" spans="24:27" x14ac:dyDescent="0.25">
      <c r="X23757"/>
      <c r="Y23757"/>
      <c r="Z23757"/>
      <c r="AA23757"/>
    </row>
    <row r="23758" spans="24:27" x14ac:dyDescent="0.25">
      <c r="X23758"/>
      <c r="Y23758"/>
      <c r="Z23758"/>
      <c r="AA23758"/>
    </row>
    <row r="23759" spans="24:27" x14ac:dyDescent="0.25">
      <c r="X23759"/>
      <c r="Y23759"/>
      <c r="Z23759"/>
      <c r="AA23759"/>
    </row>
    <row r="23760" spans="24:27" x14ac:dyDescent="0.25">
      <c r="X23760"/>
      <c r="Y23760"/>
      <c r="Z23760"/>
      <c r="AA23760"/>
    </row>
    <row r="23761" spans="24:27" x14ac:dyDescent="0.25">
      <c r="X23761"/>
      <c r="Y23761"/>
      <c r="Z23761"/>
      <c r="AA23761"/>
    </row>
    <row r="23762" spans="24:27" x14ac:dyDescent="0.25">
      <c r="X23762"/>
      <c r="Y23762"/>
      <c r="Z23762"/>
      <c r="AA23762"/>
    </row>
    <row r="23763" spans="24:27" x14ac:dyDescent="0.25">
      <c r="X23763"/>
      <c r="Y23763"/>
      <c r="Z23763"/>
      <c r="AA23763"/>
    </row>
    <row r="23764" spans="24:27" x14ac:dyDescent="0.25">
      <c r="X23764"/>
      <c r="Y23764"/>
      <c r="Z23764"/>
      <c r="AA23764"/>
    </row>
    <row r="23765" spans="24:27" x14ac:dyDescent="0.25">
      <c r="X23765"/>
      <c r="Y23765"/>
      <c r="Z23765"/>
      <c r="AA23765"/>
    </row>
    <row r="23766" spans="24:27" x14ac:dyDescent="0.25">
      <c r="X23766"/>
      <c r="Y23766"/>
      <c r="Z23766"/>
      <c r="AA23766"/>
    </row>
    <row r="23767" spans="24:27" x14ac:dyDescent="0.25">
      <c r="X23767"/>
      <c r="Y23767"/>
      <c r="Z23767"/>
      <c r="AA23767"/>
    </row>
    <row r="23768" spans="24:27" x14ac:dyDescent="0.25">
      <c r="X23768"/>
      <c r="Y23768"/>
      <c r="Z23768"/>
      <c r="AA23768"/>
    </row>
    <row r="23769" spans="24:27" x14ac:dyDescent="0.25">
      <c r="X23769"/>
      <c r="Y23769"/>
      <c r="Z23769"/>
      <c r="AA23769"/>
    </row>
    <row r="23770" spans="24:27" x14ac:dyDescent="0.25">
      <c r="X23770"/>
      <c r="Y23770"/>
      <c r="Z23770"/>
      <c r="AA23770"/>
    </row>
    <row r="23771" spans="24:27" x14ac:dyDescent="0.25">
      <c r="X23771"/>
      <c r="Y23771"/>
      <c r="Z23771"/>
      <c r="AA23771"/>
    </row>
    <row r="23772" spans="24:27" x14ac:dyDescent="0.25">
      <c r="X23772"/>
      <c r="Y23772"/>
      <c r="Z23772"/>
      <c r="AA23772"/>
    </row>
    <row r="23773" spans="24:27" x14ac:dyDescent="0.25">
      <c r="X23773"/>
      <c r="Y23773"/>
      <c r="Z23773"/>
      <c r="AA23773"/>
    </row>
    <row r="23774" spans="24:27" x14ac:dyDescent="0.25">
      <c r="X23774"/>
      <c r="Y23774"/>
      <c r="Z23774"/>
      <c r="AA23774"/>
    </row>
    <row r="23775" spans="24:27" x14ac:dyDescent="0.25">
      <c r="X23775"/>
      <c r="Y23775"/>
      <c r="Z23775"/>
      <c r="AA23775"/>
    </row>
    <row r="23776" spans="24:27" x14ac:dyDescent="0.25">
      <c r="X23776"/>
      <c r="Y23776"/>
      <c r="Z23776"/>
      <c r="AA23776"/>
    </row>
    <row r="23777" spans="24:27" x14ac:dyDescent="0.25">
      <c r="X23777"/>
      <c r="Y23777"/>
      <c r="Z23777"/>
      <c r="AA23777"/>
    </row>
    <row r="23778" spans="24:27" x14ac:dyDescent="0.25">
      <c r="X23778"/>
      <c r="Y23778"/>
      <c r="Z23778"/>
      <c r="AA23778"/>
    </row>
    <row r="23779" spans="24:27" x14ac:dyDescent="0.25">
      <c r="X23779"/>
      <c r="Y23779"/>
      <c r="Z23779"/>
      <c r="AA23779"/>
    </row>
    <row r="23780" spans="24:27" x14ac:dyDescent="0.25">
      <c r="X23780"/>
      <c r="Y23780"/>
      <c r="Z23780"/>
      <c r="AA23780"/>
    </row>
    <row r="23781" spans="24:27" x14ac:dyDescent="0.25">
      <c r="X23781"/>
      <c r="Y23781"/>
      <c r="Z23781"/>
      <c r="AA23781"/>
    </row>
    <row r="23782" spans="24:27" x14ac:dyDescent="0.25">
      <c r="X23782"/>
      <c r="Y23782"/>
      <c r="Z23782"/>
      <c r="AA23782"/>
    </row>
    <row r="23783" spans="24:27" x14ac:dyDescent="0.25">
      <c r="X23783"/>
      <c r="Y23783"/>
      <c r="Z23783"/>
      <c r="AA23783"/>
    </row>
    <row r="23784" spans="24:27" x14ac:dyDescent="0.25">
      <c r="X23784"/>
      <c r="Y23784"/>
      <c r="Z23784"/>
      <c r="AA23784"/>
    </row>
    <row r="23785" spans="24:27" x14ac:dyDescent="0.25">
      <c r="X23785"/>
      <c r="Y23785"/>
      <c r="Z23785"/>
      <c r="AA23785"/>
    </row>
    <row r="23786" spans="24:27" x14ac:dyDescent="0.25">
      <c r="X23786"/>
      <c r="Y23786"/>
      <c r="Z23786"/>
      <c r="AA23786"/>
    </row>
    <row r="23787" spans="24:27" x14ac:dyDescent="0.25">
      <c r="X23787"/>
      <c r="Y23787"/>
      <c r="Z23787"/>
      <c r="AA23787"/>
    </row>
    <row r="23788" spans="24:27" x14ac:dyDescent="0.25">
      <c r="X23788"/>
      <c r="Y23788"/>
      <c r="Z23788"/>
      <c r="AA23788"/>
    </row>
    <row r="23789" spans="24:27" x14ac:dyDescent="0.25">
      <c r="X23789"/>
      <c r="Y23789"/>
      <c r="Z23789"/>
      <c r="AA23789"/>
    </row>
    <row r="23790" spans="24:27" x14ac:dyDescent="0.25">
      <c r="X23790"/>
      <c r="Y23790"/>
      <c r="Z23790"/>
      <c r="AA23790"/>
    </row>
    <row r="23791" spans="24:27" x14ac:dyDescent="0.25">
      <c r="X23791"/>
      <c r="Y23791"/>
      <c r="Z23791"/>
      <c r="AA23791"/>
    </row>
    <row r="23792" spans="24:27" x14ac:dyDescent="0.25">
      <c r="X23792"/>
      <c r="Y23792"/>
      <c r="Z23792"/>
      <c r="AA23792"/>
    </row>
    <row r="23793" spans="24:27" x14ac:dyDescent="0.25">
      <c r="X23793"/>
      <c r="Y23793"/>
      <c r="Z23793"/>
      <c r="AA23793"/>
    </row>
    <row r="23794" spans="24:27" x14ac:dyDescent="0.25">
      <c r="X23794"/>
      <c r="Y23794"/>
      <c r="Z23794"/>
      <c r="AA23794"/>
    </row>
    <row r="23795" spans="24:27" x14ac:dyDescent="0.25">
      <c r="X23795"/>
      <c r="Y23795"/>
      <c r="Z23795"/>
      <c r="AA23795"/>
    </row>
    <row r="23796" spans="24:27" x14ac:dyDescent="0.25">
      <c r="X23796"/>
      <c r="Y23796"/>
      <c r="Z23796"/>
      <c r="AA23796"/>
    </row>
    <row r="23797" spans="24:27" x14ac:dyDescent="0.25">
      <c r="X23797"/>
      <c r="Y23797"/>
      <c r="Z23797"/>
      <c r="AA23797"/>
    </row>
    <row r="23798" spans="24:27" x14ac:dyDescent="0.25">
      <c r="X23798"/>
      <c r="Y23798"/>
      <c r="Z23798"/>
      <c r="AA23798"/>
    </row>
    <row r="23799" spans="24:27" x14ac:dyDescent="0.25">
      <c r="X23799"/>
      <c r="Y23799"/>
      <c r="Z23799"/>
      <c r="AA23799"/>
    </row>
    <row r="23800" spans="24:27" x14ac:dyDescent="0.25">
      <c r="X23800"/>
      <c r="Y23800"/>
      <c r="Z23800"/>
      <c r="AA23800"/>
    </row>
    <row r="23801" spans="24:27" x14ac:dyDescent="0.25">
      <c r="X23801"/>
      <c r="Y23801"/>
      <c r="Z23801"/>
      <c r="AA23801"/>
    </row>
    <row r="23802" spans="24:27" x14ac:dyDescent="0.25">
      <c r="X23802"/>
      <c r="Y23802"/>
      <c r="Z23802"/>
      <c r="AA23802"/>
    </row>
    <row r="23803" spans="24:27" x14ac:dyDescent="0.25">
      <c r="X23803"/>
      <c r="Y23803"/>
      <c r="Z23803"/>
      <c r="AA23803"/>
    </row>
    <row r="23804" spans="24:27" x14ac:dyDescent="0.25">
      <c r="X23804"/>
      <c r="Y23804"/>
      <c r="Z23804"/>
      <c r="AA23804"/>
    </row>
    <row r="23805" spans="24:27" x14ac:dyDescent="0.25">
      <c r="X23805"/>
      <c r="Y23805"/>
      <c r="Z23805"/>
      <c r="AA23805"/>
    </row>
    <row r="23806" spans="24:27" x14ac:dyDescent="0.25">
      <c r="X23806"/>
      <c r="Y23806"/>
      <c r="Z23806"/>
      <c r="AA23806"/>
    </row>
    <row r="23807" spans="24:27" x14ac:dyDescent="0.25">
      <c r="X23807"/>
      <c r="Y23807"/>
      <c r="Z23807"/>
      <c r="AA23807"/>
    </row>
    <row r="23808" spans="24:27" x14ac:dyDescent="0.25">
      <c r="X23808"/>
      <c r="Y23808"/>
      <c r="Z23808"/>
      <c r="AA23808"/>
    </row>
    <row r="23809" spans="24:27" x14ac:dyDescent="0.25">
      <c r="X23809"/>
      <c r="Y23809"/>
      <c r="Z23809"/>
      <c r="AA23809"/>
    </row>
    <row r="23810" spans="24:27" x14ac:dyDescent="0.25">
      <c r="X23810"/>
      <c r="Y23810"/>
      <c r="Z23810"/>
      <c r="AA23810"/>
    </row>
    <row r="23811" spans="24:27" x14ac:dyDescent="0.25">
      <c r="X23811"/>
      <c r="Y23811"/>
      <c r="Z23811"/>
      <c r="AA23811"/>
    </row>
    <row r="23812" spans="24:27" x14ac:dyDescent="0.25">
      <c r="X23812"/>
      <c r="Y23812"/>
      <c r="Z23812"/>
      <c r="AA23812"/>
    </row>
    <row r="23813" spans="24:27" x14ac:dyDescent="0.25">
      <c r="X23813"/>
      <c r="Y23813"/>
      <c r="Z23813"/>
      <c r="AA23813"/>
    </row>
    <row r="23814" spans="24:27" x14ac:dyDescent="0.25">
      <c r="X23814"/>
      <c r="Y23814"/>
      <c r="Z23814"/>
      <c r="AA23814"/>
    </row>
    <row r="23815" spans="24:27" x14ac:dyDescent="0.25">
      <c r="X23815"/>
      <c r="Y23815"/>
      <c r="Z23815"/>
      <c r="AA23815"/>
    </row>
    <row r="23816" spans="24:27" x14ac:dyDescent="0.25">
      <c r="X23816"/>
      <c r="Y23816"/>
      <c r="Z23816"/>
      <c r="AA23816"/>
    </row>
    <row r="23817" spans="24:27" x14ac:dyDescent="0.25">
      <c r="X23817"/>
      <c r="Y23817"/>
      <c r="Z23817"/>
      <c r="AA23817"/>
    </row>
    <row r="23818" spans="24:27" x14ac:dyDescent="0.25">
      <c r="X23818"/>
      <c r="Y23818"/>
      <c r="Z23818"/>
      <c r="AA23818"/>
    </row>
    <row r="23819" spans="24:27" x14ac:dyDescent="0.25">
      <c r="X23819"/>
      <c r="Y23819"/>
      <c r="Z23819"/>
      <c r="AA23819"/>
    </row>
    <row r="23820" spans="24:27" x14ac:dyDescent="0.25">
      <c r="X23820"/>
      <c r="Y23820"/>
      <c r="Z23820"/>
      <c r="AA23820"/>
    </row>
    <row r="23821" spans="24:27" x14ac:dyDescent="0.25">
      <c r="X23821"/>
      <c r="Y23821"/>
      <c r="Z23821"/>
      <c r="AA23821"/>
    </row>
    <row r="23822" spans="24:27" x14ac:dyDescent="0.25">
      <c r="X23822"/>
      <c r="Y23822"/>
      <c r="Z23822"/>
      <c r="AA23822"/>
    </row>
    <row r="23823" spans="24:27" x14ac:dyDescent="0.25">
      <c r="X23823"/>
      <c r="Y23823"/>
      <c r="Z23823"/>
      <c r="AA23823"/>
    </row>
    <row r="23824" spans="24:27" x14ac:dyDescent="0.25">
      <c r="X23824"/>
      <c r="Y23824"/>
      <c r="Z23824"/>
      <c r="AA23824"/>
    </row>
    <row r="23825" spans="24:27" x14ac:dyDescent="0.25">
      <c r="X23825"/>
      <c r="Y23825"/>
      <c r="Z23825"/>
      <c r="AA23825"/>
    </row>
    <row r="23826" spans="24:27" x14ac:dyDescent="0.25">
      <c r="X23826"/>
      <c r="Y23826"/>
      <c r="Z23826"/>
      <c r="AA23826"/>
    </row>
    <row r="23827" spans="24:27" x14ac:dyDescent="0.25">
      <c r="X23827"/>
      <c r="Y23827"/>
      <c r="Z23827"/>
      <c r="AA23827"/>
    </row>
    <row r="23828" spans="24:27" x14ac:dyDescent="0.25">
      <c r="X23828"/>
      <c r="Y23828"/>
      <c r="Z23828"/>
      <c r="AA23828"/>
    </row>
    <row r="23829" spans="24:27" x14ac:dyDescent="0.25">
      <c r="X23829"/>
      <c r="Y23829"/>
      <c r="Z23829"/>
      <c r="AA23829"/>
    </row>
    <row r="23830" spans="24:27" x14ac:dyDescent="0.25">
      <c r="X23830"/>
      <c r="Y23830"/>
      <c r="Z23830"/>
      <c r="AA23830"/>
    </row>
    <row r="23831" spans="24:27" x14ac:dyDescent="0.25">
      <c r="X23831"/>
      <c r="Y23831"/>
      <c r="Z23831"/>
      <c r="AA23831"/>
    </row>
    <row r="23832" spans="24:27" x14ac:dyDescent="0.25">
      <c r="X23832"/>
      <c r="Y23832"/>
      <c r="Z23832"/>
      <c r="AA23832"/>
    </row>
    <row r="23833" spans="24:27" x14ac:dyDescent="0.25">
      <c r="X23833"/>
      <c r="Y23833"/>
      <c r="Z23833"/>
      <c r="AA23833"/>
    </row>
    <row r="23834" spans="24:27" x14ac:dyDescent="0.25">
      <c r="X23834"/>
      <c r="Y23834"/>
      <c r="Z23834"/>
      <c r="AA23834"/>
    </row>
    <row r="23835" spans="24:27" x14ac:dyDescent="0.25">
      <c r="X23835"/>
      <c r="Y23835"/>
      <c r="Z23835"/>
      <c r="AA23835"/>
    </row>
    <row r="23836" spans="24:27" x14ac:dyDescent="0.25">
      <c r="X23836"/>
      <c r="Y23836"/>
      <c r="Z23836"/>
      <c r="AA23836"/>
    </row>
    <row r="23837" spans="24:27" x14ac:dyDescent="0.25">
      <c r="X23837"/>
      <c r="Y23837"/>
      <c r="Z23837"/>
      <c r="AA23837"/>
    </row>
    <row r="23838" spans="24:27" x14ac:dyDescent="0.25">
      <c r="X23838"/>
      <c r="Y23838"/>
      <c r="Z23838"/>
      <c r="AA23838"/>
    </row>
    <row r="23839" spans="24:27" x14ac:dyDescent="0.25">
      <c r="X23839"/>
      <c r="Y23839"/>
      <c r="Z23839"/>
      <c r="AA23839"/>
    </row>
    <row r="23840" spans="24:27" x14ac:dyDescent="0.25">
      <c r="X23840"/>
      <c r="Y23840"/>
      <c r="Z23840"/>
      <c r="AA23840"/>
    </row>
    <row r="23841" spans="24:27" x14ac:dyDescent="0.25">
      <c r="X23841"/>
      <c r="Y23841"/>
      <c r="Z23841"/>
      <c r="AA23841"/>
    </row>
    <row r="23842" spans="24:27" x14ac:dyDescent="0.25">
      <c r="X23842"/>
      <c r="Y23842"/>
      <c r="Z23842"/>
      <c r="AA23842"/>
    </row>
    <row r="23843" spans="24:27" x14ac:dyDescent="0.25">
      <c r="X23843"/>
      <c r="Y23843"/>
      <c r="Z23843"/>
      <c r="AA23843"/>
    </row>
    <row r="23844" spans="24:27" x14ac:dyDescent="0.25">
      <c r="X23844"/>
      <c r="Y23844"/>
      <c r="Z23844"/>
      <c r="AA23844"/>
    </row>
    <row r="23845" spans="24:27" x14ac:dyDescent="0.25">
      <c r="X23845"/>
      <c r="Y23845"/>
      <c r="Z23845"/>
      <c r="AA23845"/>
    </row>
    <row r="23846" spans="24:27" x14ac:dyDescent="0.25">
      <c r="X23846"/>
      <c r="Y23846"/>
      <c r="Z23846"/>
      <c r="AA23846"/>
    </row>
    <row r="23847" spans="24:27" x14ac:dyDescent="0.25">
      <c r="X23847"/>
      <c r="Y23847"/>
      <c r="Z23847"/>
      <c r="AA23847"/>
    </row>
    <row r="23848" spans="24:27" x14ac:dyDescent="0.25">
      <c r="X23848"/>
      <c r="Y23848"/>
      <c r="Z23848"/>
      <c r="AA23848"/>
    </row>
    <row r="23849" spans="24:27" x14ac:dyDescent="0.25">
      <c r="X23849"/>
      <c r="Y23849"/>
      <c r="Z23849"/>
      <c r="AA23849"/>
    </row>
    <row r="23850" spans="24:27" x14ac:dyDescent="0.25">
      <c r="X23850"/>
      <c r="Y23850"/>
      <c r="Z23850"/>
      <c r="AA23850"/>
    </row>
    <row r="23851" spans="24:27" x14ac:dyDescent="0.25">
      <c r="X23851"/>
      <c r="Y23851"/>
      <c r="Z23851"/>
      <c r="AA23851"/>
    </row>
    <row r="23852" spans="24:27" x14ac:dyDescent="0.25">
      <c r="X23852"/>
      <c r="Y23852"/>
      <c r="Z23852"/>
      <c r="AA23852"/>
    </row>
    <row r="23853" spans="24:27" x14ac:dyDescent="0.25">
      <c r="X23853"/>
      <c r="Y23853"/>
      <c r="Z23853"/>
      <c r="AA23853"/>
    </row>
    <row r="23854" spans="24:27" x14ac:dyDescent="0.25">
      <c r="X23854"/>
      <c r="Y23854"/>
      <c r="Z23854"/>
      <c r="AA23854"/>
    </row>
    <row r="23855" spans="24:27" x14ac:dyDescent="0.25">
      <c r="X23855"/>
      <c r="Y23855"/>
      <c r="Z23855"/>
      <c r="AA23855"/>
    </row>
    <row r="23856" spans="24:27" x14ac:dyDescent="0.25">
      <c r="X23856"/>
      <c r="Y23856"/>
      <c r="Z23856"/>
      <c r="AA23856"/>
    </row>
    <row r="23857" spans="24:27" x14ac:dyDescent="0.25">
      <c r="X23857"/>
      <c r="Y23857"/>
      <c r="Z23857"/>
      <c r="AA23857"/>
    </row>
    <row r="23858" spans="24:27" x14ac:dyDescent="0.25">
      <c r="X23858"/>
      <c r="Y23858"/>
      <c r="Z23858"/>
      <c r="AA23858"/>
    </row>
    <row r="23859" spans="24:27" x14ac:dyDescent="0.25">
      <c r="X23859"/>
      <c r="Y23859"/>
      <c r="Z23859"/>
      <c r="AA23859"/>
    </row>
    <row r="23860" spans="24:27" x14ac:dyDescent="0.25">
      <c r="X23860"/>
      <c r="Y23860"/>
      <c r="Z23860"/>
      <c r="AA23860"/>
    </row>
    <row r="23861" spans="24:27" x14ac:dyDescent="0.25">
      <c r="X23861"/>
      <c r="Y23861"/>
      <c r="Z23861"/>
      <c r="AA23861"/>
    </row>
    <row r="23862" spans="24:27" x14ac:dyDescent="0.25">
      <c r="X23862"/>
      <c r="Y23862"/>
      <c r="Z23862"/>
      <c r="AA23862"/>
    </row>
    <row r="23863" spans="24:27" x14ac:dyDescent="0.25">
      <c r="X23863"/>
      <c r="Y23863"/>
      <c r="Z23863"/>
      <c r="AA23863"/>
    </row>
    <row r="23864" spans="24:27" x14ac:dyDescent="0.25">
      <c r="X23864"/>
      <c r="Y23864"/>
      <c r="Z23864"/>
      <c r="AA23864"/>
    </row>
    <row r="23865" spans="24:27" x14ac:dyDescent="0.25">
      <c r="X23865"/>
      <c r="Y23865"/>
      <c r="Z23865"/>
      <c r="AA23865"/>
    </row>
    <row r="23866" spans="24:27" x14ac:dyDescent="0.25">
      <c r="X23866"/>
      <c r="Y23866"/>
      <c r="Z23866"/>
      <c r="AA23866"/>
    </row>
    <row r="23867" spans="24:27" x14ac:dyDescent="0.25">
      <c r="X23867"/>
      <c r="Y23867"/>
      <c r="Z23867"/>
      <c r="AA23867"/>
    </row>
    <row r="23868" spans="24:27" x14ac:dyDescent="0.25">
      <c r="X23868"/>
      <c r="Y23868"/>
      <c r="Z23868"/>
      <c r="AA23868"/>
    </row>
    <row r="23869" spans="24:27" x14ac:dyDescent="0.25">
      <c r="X23869"/>
      <c r="Y23869"/>
      <c r="Z23869"/>
      <c r="AA23869"/>
    </row>
    <row r="23870" spans="24:27" x14ac:dyDescent="0.25">
      <c r="X23870"/>
      <c r="Y23870"/>
      <c r="Z23870"/>
      <c r="AA23870"/>
    </row>
    <row r="23871" spans="24:27" x14ac:dyDescent="0.25">
      <c r="X23871"/>
      <c r="Y23871"/>
      <c r="Z23871"/>
      <c r="AA23871"/>
    </row>
    <row r="23872" spans="24:27" x14ac:dyDescent="0.25">
      <c r="X23872"/>
      <c r="Y23872"/>
      <c r="Z23872"/>
      <c r="AA23872"/>
    </row>
    <row r="23873" spans="24:27" x14ac:dyDescent="0.25">
      <c r="X23873"/>
      <c r="Y23873"/>
      <c r="Z23873"/>
      <c r="AA23873"/>
    </row>
    <row r="23874" spans="24:27" x14ac:dyDescent="0.25">
      <c r="X23874"/>
      <c r="Y23874"/>
      <c r="Z23874"/>
      <c r="AA23874"/>
    </row>
    <row r="23875" spans="24:27" x14ac:dyDescent="0.25">
      <c r="X23875"/>
      <c r="Y23875"/>
      <c r="Z23875"/>
      <c r="AA23875"/>
    </row>
    <row r="23876" spans="24:27" x14ac:dyDescent="0.25">
      <c r="X23876"/>
      <c r="Y23876"/>
      <c r="Z23876"/>
      <c r="AA23876"/>
    </row>
    <row r="23877" spans="24:27" x14ac:dyDescent="0.25">
      <c r="X23877"/>
      <c r="Y23877"/>
      <c r="Z23877"/>
      <c r="AA23877"/>
    </row>
    <row r="23878" spans="24:27" x14ac:dyDescent="0.25">
      <c r="X23878"/>
      <c r="Y23878"/>
      <c r="Z23878"/>
      <c r="AA23878"/>
    </row>
    <row r="23879" spans="24:27" x14ac:dyDescent="0.25">
      <c r="X23879"/>
      <c r="Y23879"/>
      <c r="Z23879"/>
      <c r="AA23879"/>
    </row>
    <row r="23880" spans="24:27" x14ac:dyDescent="0.25">
      <c r="X23880"/>
      <c r="Y23880"/>
      <c r="Z23880"/>
      <c r="AA23880"/>
    </row>
    <row r="23881" spans="24:27" x14ac:dyDescent="0.25">
      <c r="X23881"/>
      <c r="Y23881"/>
      <c r="Z23881"/>
      <c r="AA23881"/>
    </row>
    <row r="23882" spans="24:27" x14ac:dyDescent="0.25">
      <c r="X23882"/>
      <c r="Y23882"/>
      <c r="Z23882"/>
      <c r="AA23882"/>
    </row>
    <row r="23883" spans="24:27" x14ac:dyDescent="0.25">
      <c r="X23883"/>
      <c r="Y23883"/>
      <c r="Z23883"/>
      <c r="AA23883"/>
    </row>
    <row r="23884" spans="24:27" x14ac:dyDescent="0.25">
      <c r="X23884"/>
      <c r="Y23884"/>
      <c r="Z23884"/>
      <c r="AA23884"/>
    </row>
    <row r="23885" spans="24:27" x14ac:dyDescent="0.25">
      <c r="X23885"/>
      <c r="Y23885"/>
      <c r="Z23885"/>
      <c r="AA23885"/>
    </row>
    <row r="23886" spans="24:27" x14ac:dyDescent="0.25">
      <c r="X23886"/>
      <c r="Y23886"/>
      <c r="Z23886"/>
      <c r="AA23886"/>
    </row>
    <row r="23887" spans="24:27" x14ac:dyDescent="0.25">
      <c r="X23887"/>
      <c r="Y23887"/>
      <c r="Z23887"/>
      <c r="AA23887"/>
    </row>
    <row r="23888" spans="24:27" x14ac:dyDescent="0.25">
      <c r="X23888"/>
      <c r="Y23888"/>
      <c r="Z23888"/>
      <c r="AA23888"/>
    </row>
    <row r="23889" spans="24:27" x14ac:dyDescent="0.25">
      <c r="X23889"/>
      <c r="Y23889"/>
      <c r="Z23889"/>
      <c r="AA23889"/>
    </row>
    <row r="23890" spans="24:27" x14ac:dyDescent="0.25">
      <c r="X23890"/>
      <c r="Y23890"/>
      <c r="Z23890"/>
      <c r="AA23890"/>
    </row>
    <row r="23891" spans="24:27" x14ac:dyDescent="0.25">
      <c r="X23891"/>
      <c r="Y23891"/>
      <c r="Z23891"/>
      <c r="AA23891"/>
    </row>
    <row r="23892" spans="24:27" x14ac:dyDescent="0.25">
      <c r="X23892"/>
      <c r="Y23892"/>
      <c r="Z23892"/>
      <c r="AA23892"/>
    </row>
    <row r="23893" spans="24:27" x14ac:dyDescent="0.25">
      <c r="X23893"/>
      <c r="Y23893"/>
      <c r="Z23893"/>
      <c r="AA23893"/>
    </row>
    <row r="23894" spans="24:27" x14ac:dyDescent="0.25">
      <c r="X23894"/>
      <c r="Y23894"/>
      <c r="Z23894"/>
      <c r="AA23894"/>
    </row>
    <row r="23895" spans="24:27" x14ac:dyDescent="0.25">
      <c r="X23895"/>
      <c r="Y23895"/>
      <c r="Z23895"/>
      <c r="AA23895"/>
    </row>
    <row r="23896" spans="24:27" x14ac:dyDescent="0.25">
      <c r="X23896"/>
      <c r="Y23896"/>
      <c r="Z23896"/>
      <c r="AA23896"/>
    </row>
    <row r="23897" spans="24:27" x14ac:dyDescent="0.25">
      <c r="X23897"/>
      <c r="Y23897"/>
      <c r="Z23897"/>
      <c r="AA23897"/>
    </row>
    <row r="23898" spans="24:27" x14ac:dyDescent="0.25">
      <c r="X23898"/>
      <c r="Y23898"/>
      <c r="Z23898"/>
      <c r="AA23898"/>
    </row>
    <row r="23899" spans="24:27" x14ac:dyDescent="0.25">
      <c r="X23899"/>
      <c r="Y23899"/>
      <c r="Z23899"/>
      <c r="AA23899"/>
    </row>
    <row r="23900" spans="24:27" x14ac:dyDescent="0.25">
      <c r="X23900"/>
      <c r="Y23900"/>
      <c r="Z23900"/>
      <c r="AA23900"/>
    </row>
    <row r="23901" spans="24:27" x14ac:dyDescent="0.25">
      <c r="X23901"/>
      <c r="Y23901"/>
      <c r="Z23901"/>
      <c r="AA23901"/>
    </row>
    <row r="23902" spans="24:27" x14ac:dyDescent="0.25">
      <c r="X23902"/>
      <c r="Y23902"/>
      <c r="Z23902"/>
      <c r="AA23902"/>
    </row>
    <row r="23903" spans="24:27" x14ac:dyDescent="0.25">
      <c r="X23903"/>
      <c r="Y23903"/>
      <c r="Z23903"/>
      <c r="AA23903"/>
    </row>
    <row r="23904" spans="24:27" x14ac:dyDescent="0.25">
      <c r="X23904"/>
      <c r="Y23904"/>
      <c r="Z23904"/>
      <c r="AA23904"/>
    </row>
    <row r="23905" spans="24:27" x14ac:dyDescent="0.25">
      <c r="X23905"/>
      <c r="Y23905"/>
      <c r="Z23905"/>
      <c r="AA23905"/>
    </row>
    <row r="23906" spans="24:27" x14ac:dyDescent="0.25">
      <c r="X23906"/>
      <c r="Y23906"/>
      <c r="Z23906"/>
      <c r="AA23906"/>
    </row>
    <row r="23907" spans="24:27" x14ac:dyDescent="0.25">
      <c r="X23907"/>
      <c r="Y23907"/>
      <c r="Z23907"/>
      <c r="AA23907"/>
    </row>
    <row r="23908" spans="24:27" x14ac:dyDescent="0.25">
      <c r="X23908"/>
      <c r="Y23908"/>
      <c r="Z23908"/>
      <c r="AA23908"/>
    </row>
    <row r="23909" spans="24:27" x14ac:dyDescent="0.25">
      <c r="X23909"/>
      <c r="Y23909"/>
      <c r="Z23909"/>
      <c r="AA23909"/>
    </row>
    <row r="23910" spans="24:27" x14ac:dyDescent="0.25">
      <c r="X23910"/>
      <c r="Y23910"/>
      <c r="Z23910"/>
      <c r="AA23910"/>
    </row>
    <row r="23911" spans="24:27" x14ac:dyDescent="0.25">
      <c r="X23911"/>
      <c r="Y23911"/>
      <c r="Z23911"/>
      <c r="AA23911"/>
    </row>
    <row r="23912" spans="24:27" x14ac:dyDescent="0.25">
      <c r="X23912"/>
      <c r="Y23912"/>
      <c r="Z23912"/>
      <c r="AA23912"/>
    </row>
    <row r="23913" spans="24:27" x14ac:dyDescent="0.25">
      <c r="X23913"/>
      <c r="Y23913"/>
      <c r="Z23913"/>
      <c r="AA23913"/>
    </row>
    <row r="23914" spans="24:27" x14ac:dyDescent="0.25">
      <c r="X23914"/>
      <c r="Y23914"/>
      <c r="Z23914"/>
      <c r="AA23914"/>
    </row>
    <row r="23915" spans="24:27" x14ac:dyDescent="0.25">
      <c r="X23915"/>
      <c r="Y23915"/>
      <c r="Z23915"/>
      <c r="AA23915"/>
    </row>
    <row r="23916" spans="24:27" x14ac:dyDescent="0.25">
      <c r="X23916"/>
      <c r="Y23916"/>
      <c r="Z23916"/>
      <c r="AA23916"/>
    </row>
    <row r="23917" spans="24:27" x14ac:dyDescent="0.25">
      <c r="X23917"/>
      <c r="Y23917"/>
      <c r="Z23917"/>
      <c r="AA23917"/>
    </row>
    <row r="23918" spans="24:27" x14ac:dyDescent="0.25">
      <c r="X23918"/>
      <c r="Y23918"/>
      <c r="Z23918"/>
      <c r="AA23918"/>
    </row>
    <row r="23919" spans="24:27" x14ac:dyDescent="0.25">
      <c r="X23919"/>
      <c r="Y23919"/>
      <c r="Z23919"/>
      <c r="AA23919"/>
    </row>
    <row r="23920" spans="24:27" x14ac:dyDescent="0.25">
      <c r="X23920"/>
      <c r="Y23920"/>
      <c r="Z23920"/>
      <c r="AA23920"/>
    </row>
    <row r="23921" spans="24:27" x14ac:dyDescent="0.25">
      <c r="X23921"/>
      <c r="Y23921"/>
      <c r="Z23921"/>
      <c r="AA23921"/>
    </row>
    <row r="23922" spans="24:27" x14ac:dyDescent="0.25">
      <c r="X23922"/>
      <c r="Y23922"/>
      <c r="Z23922"/>
      <c r="AA23922"/>
    </row>
    <row r="23923" spans="24:27" x14ac:dyDescent="0.25">
      <c r="X23923"/>
      <c r="Y23923"/>
      <c r="Z23923"/>
      <c r="AA23923"/>
    </row>
    <row r="23924" spans="24:27" x14ac:dyDescent="0.25">
      <c r="X23924"/>
      <c r="Y23924"/>
      <c r="Z23924"/>
      <c r="AA23924"/>
    </row>
    <row r="23925" spans="24:27" x14ac:dyDescent="0.25">
      <c r="X23925"/>
      <c r="Y23925"/>
      <c r="Z23925"/>
      <c r="AA23925"/>
    </row>
    <row r="23926" spans="24:27" x14ac:dyDescent="0.25">
      <c r="X23926"/>
      <c r="Y23926"/>
      <c r="Z23926"/>
      <c r="AA23926"/>
    </row>
    <row r="23927" spans="24:27" x14ac:dyDescent="0.25">
      <c r="X23927"/>
      <c r="Y23927"/>
      <c r="Z23927"/>
      <c r="AA23927"/>
    </row>
    <row r="23928" spans="24:27" x14ac:dyDescent="0.25">
      <c r="X23928"/>
      <c r="Y23928"/>
      <c r="Z23928"/>
      <c r="AA23928"/>
    </row>
    <row r="23929" spans="24:27" x14ac:dyDescent="0.25">
      <c r="X23929"/>
      <c r="Y23929"/>
      <c r="Z23929"/>
      <c r="AA23929"/>
    </row>
    <row r="23930" spans="24:27" x14ac:dyDescent="0.25">
      <c r="X23930"/>
      <c r="Y23930"/>
      <c r="Z23930"/>
      <c r="AA23930"/>
    </row>
    <row r="23931" spans="24:27" x14ac:dyDescent="0.25">
      <c r="X23931"/>
      <c r="Y23931"/>
      <c r="Z23931"/>
      <c r="AA23931"/>
    </row>
    <row r="23932" spans="24:27" x14ac:dyDescent="0.25">
      <c r="X23932"/>
      <c r="Y23932"/>
      <c r="Z23932"/>
      <c r="AA23932"/>
    </row>
    <row r="23933" spans="24:27" x14ac:dyDescent="0.25">
      <c r="X23933"/>
      <c r="Y23933"/>
      <c r="Z23933"/>
      <c r="AA23933"/>
    </row>
    <row r="23934" spans="24:27" x14ac:dyDescent="0.25">
      <c r="X23934"/>
      <c r="Y23934"/>
      <c r="Z23934"/>
      <c r="AA23934"/>
    </row>
    <row r="23935" spans="24:27" x14ac:dyDescent="0.25">
      <c r="X23935"/>
      <c r="Y23935"/>
      <c r="Z23935"/>
      <c r="AA23935"/>
    </row>
    <row r="23936" spans="24:27" x14ac:dyDescent="0.25">
      <c r="X23936"/>
      <c r="Y23936"/>
      <c r="Z23936"/>
      <c r="AA23936"/>
    </row>
    <row r="23937" spans="24:27" x14ac:dyDescent="0.25">
      <c r="X23937"/>
      <c r="Y23937"/>
      <c r="Z23937"/>
      <c r="AA23937"/>
    </row>
    <row r="23938" spans="24:27" x14ac:dyDescent="0.25">
      <c r="X23938"/>
      <c r="Y23938"/>
      <c r="Z23938"/>
      <c r="AA23938"/>
    </row>
    <row r="23939" spans="24:27" x14ac:dyDescent="0.25">
      <c r="X23939"/>
      <c r="Y23939"/>
      <c r="Z23939"/>
      <c r="AA23939"/>
    </row>
    <row r="23940" spans="24:27" x14ac:dyDescent="0.25">
      <c r="X23940"/>
      <c r="Y23940"/>
      <c r="Z23940"/>
      <c r="AA23940"/>
    </row>
    <row r="23941" spans="24:27" x14ac:dyDescent="0.25">
      <c r="X23941"/>
      <c r="Y23941"/>
      <c r="Z23941"/>
      <c r="AA23941"/>
    </row>
    <row r="23942" spans="24:27" x14ac:dyDescent="0.25">
      <c r="X23942"/>
      <c r="Y23942"/>
      <c r="Z23942"/>
      <c r="AA23942"/>
    </row>
    <row r="23943" spans="24:27" x14ac:dyDescent="0.25">
      <c r="X23943"/>
      <c r="Y23943"/>
      <c r="Z23943"/>
      <c r="AA23943"/>
    </row>
    <row r="23944" spans="24:27" x14ac:dyDescent="0.25">
      <c r="X23944"/>
      <c r="Y23944"/>
      <c r="Z23944"/>
      <c r="AA23944"/>
    </row>
    <row r="23945" spans="24:27" x14ac:dyDescent="0.25">
      <c r="X23945"/>
      <c r="Y23945"/>
      <c r="Z23945"/>
      <c r="AA23945"/>
    </row>
    <row r="23946" spans="24:27" x14ac:dyDescent="0.25">
      <c r="X23946"/>
      <c r="Y23946"/>
      <c r="Z23946"/>
      <c r="AA23946"/>
    </row>
    <row r="23947" spans="24:27" x14ac:dyDescent="0.25">
      <c r="X23947"/>
      <c r="Y23947"/>
      <c r="Z23947"/>
      <c r="AA23947"/>
    </row>
    <row r="23948" spans="24:27" x14ac:dyDescent="0.25">
      <c r="X23948"/>
      <c r="Y23948"/>
      <c r="Z23948"/>
      <c r="AA23948"/>
    </row>
    <row r="23949" spans="24:27" x14ac:dyDescent="0.25">
      <c r="X23949"/>
      <c r="Y23949"/>
      <c r="Z23949"/>
      <c r="AA23949"/>
    </row>
    <row r="23950" spans="24:27" x14ac:dyDescent="0.25">
      <c r="X23950"/>
      <c r="Y23950"/>
      <c r="Z23950"/>
      <c r="AA23950"/>
    </row>
    <row r="23951" spans="24:27" x14ac:dyDescent="0.25">
      <c r="X23951"/>
      <c r="Y23951"/>
      <c r="Z23951"/>
      <c r="AA23951"/>
    </row>
    <row r="23952" spans="24:27" x14ac:dyDescent="0.25">
      <c r="X23952"/>
      <c r="Y23952"/>
      <c r="Z23952"/>
      <c r="AA23952"/>
    </row>
    <row r="23953" spans="24:27" x14ac:dyDescent="0.25">
      <c r="X23953"/>
      <c r="Y23953"/>
      <c r="Z23953"/>
      <c r="AA23953"/>
    </row>
    <row r="23954" spans="24:27" x14ac:dyDescent="0.25">
      <c r="X23954"/>
      <c r="Y23954"/>
      <c r="Z23954"/>
      <c r="AA23954"/>
    </row>
    <row r="23955" spans="24:27" x14ac:dyDescent="0.25">
      <c r="X23955"/>
      <c r="Y23955"/>
      <c r="Z23955"/>
      <c r="AA23955"/>
    </row>
    <row r="23956" spans="24:27" x14ac:dyDescent="0.25">
      <c r="X23956"/>
      <c r="Y23956"/>
      <c r="Z23956"/>
      <c r="AA23956"/>
    </row>
    <row r="23957" spans="24:27" x14ac:dyDescent="0.25">
      <c r="X23957"/>
      <c r="Y23957"/>
      <c r="Z23957"/>
      <c r="AA23957"/>
    </row>
    <row r="23958" spans="24:27" x14ac:dyDescent="0.25">
      <c r="X23958"/>
      <c r="Y23958"/>
      <c r="Z23958"/>
      <c r="AA23958"/>
    </row>
    <row r="23959" spans="24:27" x14ac:dyDescent="0.25">
      <c r="X23959"/>
      <c r="Y23959"/>
      <c r="Z23959"/>
      <c r="AA23959"/>
    </row>
    <row r="23960" spans="24:27" x14ac:dyDescent="0.25">
      <c r="X23960"/>
      <c r="Y23960"/>
      <c r="Z23960"/>
      <c r="AA23960"/>
    </row>
    <row r="23961" spans="24:27" x14ac:dyDescent="0.25">
      <c r="X23961"/>
      <c r="Y23961"/>
      <c r="Z23961"/>
      <c r="AA23961"/>
    </row>
    <row r="23962" spans="24:27" x14ac:dyDescent="0.25">
      <c r="X23962"/>
      <c r="Y23962"/>
      <c r="Z23962"/>
      <c r="AA23962"/>
    </row>
    <row r="23963" spans="24:27" x14ac:dyDescent="0.25">
      <c r="X23963"/>
      <c r="Y23963"/>
      <c r="Z23963"/>
      <c r="AA23963"/>
    </row>
    <row r="23964" spans="24:27" x14ac:dyDescent="0.25">
      <c r="X23964"/>
      <c r="Y23964"/>
      <c r="Z23964"/>
      <c r="AA23964"/>
    </row>
    <row r="23965" spans="24:27" x14ac:dyDescent="0.25">
      <c r="X23965"/>
      <c r="Y23965"/>
      <c r="Z23965"/>
      <c r="AA23965"/>
    </row>
    <row r="23966" spans="24:27" x14ac:dyDescent="0.25">
      <c r="X23966"/>
      <c r="Y23966"/>
      <c r="Z23966"/>
      <c r="AA23966"/>
    </row>
    <row r="23967" spans="24:27" x14ac:dyDescent="0.25">
      <c r="X23967"/>
      <c r="Y23967"/>
      <c r="Z23967"/>
      <c r="AA23967"/>
    </row>
    <row r="23968" spans="24:27" x14ac:dyDescent="0.25">
      <c r="X23968"/>
      <c r="Y23968"/>
      <c r="Z23968"/>
      <c r="AA23968"/>
    </row>
    <row r="23969" spans="24:27" x14ac:dyDescent="0.25">
      <c r="X23969"/>
      <c r="Y23969"/>
      <c r="Z23969"/>
      <c r="AA23969"/>
    </row>
    <row r="23970" spans="24:27" x14ac:dyDescent="0.25">
      <c r="X23970"/>
      <c r="Y23970"/>
      <c r="Z23970"/>
      <c r="AA23970"/>
    </row>
    <row r="23971" spans="24:27" x14ac:dyDescent="0.25">
      <c r="X23971"/>
      <c r="Y23971"/>
      <c r="Z23971"/>
      <c r="AA23971"/>
    </row>
    <row r="23972" spans="24:27" x14ac:dyDescent="0.25">
      <c r="X23972"/>
      <c r="Y23972"/>
      <c r="Z23972"/>
      <c r="AA23972"/>
    </row>
    <row r="23973" spans="24:27" x14ac:dyDescent="0.25">
      <c r="X23973"/>
      <c r="Y23973"/>
      <c r="Z23973"/>
      <c r="AA23973"/>
    </row>
    <row r="23974" spans="24:27" x14ac:dyDescent="0.25">
      <c r="X23974"/>
      <c r="Y23974"/>
      <c r="Z23974"/>
      <c r="AA23974"/>
    </row>
    <row r="23975" spans="24:27" x14ac:dyDescent="0.25">
      <c r="X23975"/>
      <c r="Y23975"/>
      <c r="Z23975"/>
      <c r="AA23975"/>
    </row>
    <row r="23976" spans="24:27" x14ac:dyDescent="0.25">
      <c r="X23976"/>
      <c r="Y23976"/>
      <c r="Z23976"/>
      <c r="AA23976"/>
    </row>
    <row r="23977" spans="24:27" x14ac:dyDescent="0.25">
      <c r="X23977"/>
      <c r="Y23977"/>
      <c r="Z23977"/>
      <c r="AA23977"/>
    </row>
    <row r="23978" spans="24:27" x14ac:dyDescent="0.25">
      <c r="X23978"/>
      <c r="Y23978"/>
      <c r="Z23978"/>
      <c r="AA23978"/>
    </row>
    <row r="23979" spans="24:27" x14ac:dyDescent="0.25">
      <c r="X23979"/>
      <c r="Y23979"/>
      <c r="Z23979"/>
      <c r="AA23979"/>
    </row>
    <row r="23980" spans="24:27" x14ac:dyDescent="0.25">
      <c r="X23980"/>
      <c r="Y23980"/>
      <c r="Z23980"/>
      <c r="AA23980"/>
    </row>
    <row r="23981" spans="24:27" x14ac:dyDescent="0.25">
      <c r="X23981"/>
      <c r="Y23981"/>
      <c r="Z23981"/>
      <c r="AA23981"/>
    </row>
    <row r="23982" spans="24:27" x14ac:dyDescent="0.25">
      <c r="X23982"/>
      <c r="Y23982"/>
      <c r="Z23982"/>
      <c r="AA23982"/>
    </row>
    <row r="23983" spans="24:27" x14ac:dyDescent="0.25">
      <c r="X23983"/>
      <c r="Y23983"/>
      <c r="Z23983"/>
      <c r="AA23983"/>
    </row>
    <row r="23984" spans="24:27" x14ac:dyDescent="0.25">
      <c r="X23984"/>
      <c r="Y23984"/>
      <c r="Z23984"/>
      <c r="AA23984"/>
    </row>
    <row r="23985" spans="24:27" x14ac:dyDescent="0.25">
      <c r="X23985"/>
      <c r="Y23985"/>
      <c r="Z23985"/>
      <c r="AA23985"/>
    </row>
    <row r="23986" spans="24:27" x14ac:dyDescent="0.25">
      <c r="X23986"/>
      <c r="Y23986"/>
      <c r="Z23986"/>
      <c r="AA23986"/>
    </row>
    <row r="23987" spans="24:27" x14ac:dyDescent="0.25">
      <c r="X23987"/>
      <c r="Y23987"/>
      <c r="Z23987"/>
      <c r="AA23987"/>
    </row>
    <row r="23988" spans="24:27" x14ac:dyDescent="0.25">
      <c r="X23988"/>
      <c r="Y23988"/>
      <c r="Z23988"/>
      <c r="AA23988"/>
    </row>
    <row r="23989" spans="24:27" x14ac:dyDescent="0.25">
      <c r="X23989"/>
      <c r="Y23989"/>
      <c r="Z23989"/>
      <c r="AA23989"/>
    </row>
    <row r="23990" spans="24:27" x14ac:dyDescent="0.25">
      <c r="X23990"/>
      <c r="Y23990"/>
      <c r="Z23990"/>
      <c r="AA23990"/>
    </row>
    <row r="23991" spans="24:27" x14ac:dyDescent="0.25">
      <c r="X23991"/>
      <c r="Y23991"/>
      <c r="Z23991"/>
      <c r="AA23991"/>
    </row>
    <row r="23992" spans="24:27" x14ac:dyDescent="0.25">
      <c r="X23992"/>
      <c r="Y23992"/>
      <c r="Z23992"/>
      <c r="AA23992"/>
    </row>
    <row r="23993" spans="24:27" x14ac:dyDescent="0.25">
      <c r="X23993"/>
      <c r="Y23993"/>
      <c r="Z23993"/>
      <c r="AA23993"/>
    </row>
    <row r="23994" spans="24:27" x14ac:dyDescent="0.25">
      <c r="X23994"/>
      <c r="Y23994"/>
      <c r="Z23994"/>
      <c r="AA23994"/>
    </row>
    <row r="23995" spans="24:27" x14ac:dyDescent="0.25">
      <c r="X23995"/>
      <c r="Y23995"/>
      <c r="Z23995"/>
      <c r="AA23995"/>
    </row>
    <row r="23996" spans="24:27" x14ac:dyDescent="0.25">
      <c r="X23996"/>
      <c r="Y23996"/>
      <c r="Z23996"/>
      <c r="AA23996"/>
    </row>
    <row r="23997" spans="24:27" x14ac:dyDescent="0.25">
      <c r="X23997"/>
      <c r="Y23997"/>
      <c r="Z23997"/>
      <c r="AA23997"/>
    </row>
    <row r="23998" spans="24:27" x14ac:dyDescent="0.25">
      <c r="X23998"/>
      <c r="Y23998"/>
      <c r="Z23998"/>
      <c r="AA23998"/>
    </row>
    <row r="23999" spans="24:27" x14ac:dyDescent="0.25">
      <c r="X23999"/>
      <c r="Y23999"/>
      <c r="Z23999"/>
      <c r="AA23999"/>
    </row>
    <row r="24000" spans="24:27" x14ac:dyDescent="0.25">
      <c r="X24000"/>
      <c r="Y24000"/>
      <c r="Z24000"/>
      <c r="AA24000"/>
    </row>
    <row r="24001" spans="24:27" x14ac:dyDescent="0.25">
      <c r="X24001"/>
      <c r="Y24001"/>
      <c r="Z24001"/>
      <c r="AA24001"/>
    </row>
    <row r="24002" spans="24:27" x14ac:dyDescent="0.25">
      <c r="X24002"/>
      <c r="Y24002"/>
      <c r="Z24002"/>
      <c r="AA24002"/>
    </row>
    <row r="24003" spans="24:27" x14ac:dyDescent="0.25">
      <c r="X24003"/>
      <c r="Y24003"/>
      <c r="Z24003"/>
      <c r="AA24003"/>
    </row>
    <row r="24004" spans="24:27" x14ac:dyDescent="0.25">
      <c r="X24004"/>
      <c r="Y24004"/>
      <c r="Z24004"/>
      <c r="AA24004"/>
    </row>
    <row r="24005" spans="24:27" x14ac:dyDescent="0.25">
      <c r="X24005"/>
      <c r="Y24005"/>
      <c r="Z24005"/>
      <c r="AA24005"/>
    </row>
    <row r="24006" spans="24:27" x14ac:dyDescent="0.25">
      <c r="X24006"/>
      <c r="Y24006"/>
      <c r="Z24006"/>
      <c r="AA24006"/>
    </row>
    <row r="24007" spans="24:27" x14ac:dyDescent="0.25">
      <c r="X24007"/>
      <c r="Y24007"/>
      <c r="Z24007"/>
      <c r="AA24007"/>
    </row>
    <row r="24008" spans="24:27" x14ac:dyDescent="0.25">
      <c r="X24008"/>
      <c r="Y24008"/>
      <c r="Z24008"/>
      <c r="AA24008"/>
    </row>
    <row r="24009" spans="24:27" x14ac:dyDescent="0.25">
      <c r="X24009"/>
      <c r="Y24009"/>
      <c r="Z24009"/>
      <c r="AA24009"/>
    </row>
    <row r="24010" spans="24:27" x14ac:dyDescent="0.25">
      <c r="X24010"/>
      <c r="Y24010"/>
      <c r="Z24010"/>
      <c r="AA24010"/>
    </row>
    <row r="24011" spans="24:27" x14ac:dyDescent="0.25">
      <c r="X24011"/>
      <c r="Y24011"/>
      <c r="Z24011"/>
      <c r="AA24011"/>
    </row>
    <row r="24012" spans="24:27" x14ac:dyDescent="0.25">
      <c r="X24012"/>
      <c r="Y24012"/>
      <c r="Z24012"/>
      <c r="AA24012"/>
    </row>
    <row r="24013" spans="24:27" x14ac:dyDescent="0.25">
      <c r="X24013"/>
      <c r="Y24013"/>
      <c r="Z24013"/>
      <c r="AA24013"/>
    </row>
    <row r="24014" spans="24:27" x14ac:dyDescent="0.25">
      <c r="X24014"/>
      <c r="Y24014"/>
      <c r="Z24014"/>
      <c r="AA24014"/>
    </row>
    <row r="24015" spans="24:27" x14ac:dyDescent="0.25">
      <c r="X24015"/>
      <c r="Y24015"/>
      <c r="Z24015"/>
      <c r="AA24015"/>
    </row>
    <row r="24016" spans="24:27" x14ac:dyDescent="0.25">
      <c r="X24016"/>
      <c r="Y24016"/>
      <c r="Z24016"/>
      <c r="AA24016"/>
    </row>
    <row r="24017" spans="24:27" x14ac:dyDescent="0.25">
      <c r="X24017"/>
      <c r="Y24017"/>
      <c r="Z24017"/>
      <c r="AA24017"/>
    </row>
    <row r="24018" spans="24:27" x14ac:dyDescent="0.25">
      <c r="X24018"/>
      <c r="Y24018"/>
      <c r="Z24018"/>
      <c r="AA24018"/>
    </row>
    <row r="24019" spans="24:27" x14ac:dyDescent="0.25">
      <c r="X24019"/>
      <c r="Y24019"/>
      <c r="Z24019"/>
      <c r="AA24019"/>
    </row>
    <row r="24020" spans="24:27" x14ac:dyDescent="0.25">
      <c r="X24020"/>
      <c r="Y24020"/>
      <c r="Z24020"/>
      <c r="AA24020"/>
    </row>
    <row r="24021" spans="24:27" x14ac:dyDescent="0.25">
      <c r="X24021"/>
      <c r="Y24021"/>
      <c r="Z24021"/>
      <c r="AA24021"/>
    </row>
    <row r="24022" spans="24:27" x14ac:dyDescent="0.25">
      <c r="X24022"/>
      <c r="Y24022"/>
      <c r="Z24022"/>
      <c r="AA24022"/>
    </row>
    <row r="24023" spans="24:27" x14ac:dyDescent="0.25">
      <c r="X24023"/>
      <c r="Y24023"/>
      <c r="Z24023"/>
      <c r="AA24023"/>
    </row>
    <row r="24024" spans="24:27" x14ac:dyDescent="0.25">
      <c r="X24024"/>
      <c r="Y24024"/>
      <c r="Z24024"/>
      <c r="AA24024"/>
    </row>
    <row r="24025" spans="24:27" x14ac:dyDescent="0.25">
      <c r="X24025"/>
      <c r="Y24025"/>
      <c r="Z24025"/>
      <c r="AA24025"/>
    </row>
    <row r="24026" spans="24:27" x14ac:dyDescent="0.25">
      <c r="X24026"/>
      <c r="Y24026"/>
      <c r="Z24026"/>
      <c r="AA24026"/>
    </row>
    <row r="24027" spans="24:27" x14ac:dyDescent="0.25">
      <c r="X24027"/>
      <c r="Y24027"/>
      <c r="Z24027"/>
      <c r="AA24027"/>
    </row>
    <row r="24028" spans="24:27" x14ac:dyDescent="0.25">
      <c r="X24028"/>
      <c r="Y24028"/>
      <c r="Z24028"/>
      <c r="AA24028"/>
    </row>
    <row r="24029" spans="24:27" x14ac:dyDescent="0.25">
      <c r="X24029"/>
      <c r="Y24029"/>
      <c r="Z24029"/>
      <c r="AA24029"/>
    </row>
    <row r="24030" spans="24:27" x14ac:dyDescent="0.25">
      <c r="X24030"/>
      <c r="Y24030"/>
      <c r="Z24030"/>
      <c r="AA24030"/>
    </row>
    <row r="24031" spans="24:27" x14ac:dyDescent="0.25">
      <c r="X24031"/>
      <c r="Y24031"/>
      <c r="Z24031"/>
      <c r="AA24031"/>
    </row>
    <row r="24032" spans="24:27" x14ac:dyDescent="0.25">
      <c r="X24032"/>
      <c r="Y24032"/>
      <c r="Z24032"/>
      <c r="AA24032"/>
    </row>
    <row r="24033" spans="24:27" x14ac:dyDescent="0.25">
      <c r="X24033"/>
      <c r="Y24033"/>
      <c r="Z24033"/>
      <c r="AA24033"/>
    </row>
    <row r="24034" spans="24:27" x14ac:dyDescent="0.25">
      <c r="X24034"/>
      <c r="Y24034"/>
      <c r="Z24034"/>
      <c r="AA24034"/>
    </row>
    <row r="24035" spans="24:27" x14ac:dyDescent="0.25">
      <c r="X24035"/>
      <c r="Y24035"/>
      <c r="Z24035"/>
      <c r="AA24035"/>
    </row>
    <row r="24036" spans="24:27" x14ac:dyDescent="0.25">
      <c r="X24036"/>
      <c r="Y24036"/>
      <c r="Z24036"/>
      <c r="AA24036"/>
    </row>
    <row r="24037" spans="24:27" x14ac:dyDescent="0.25">
      <c r="X24037"/>
      <c r="Y24037"/>
      <c r="Z24037"/>
      <c r="AA24037"/>
    </row>
    <row r="24038" spans="24:27" x14ac:dyDescent="0.25">
      <c r="X24038"/>
      <c r="Y24038"/>
      <c r="Z24038"/>
      <c r="AA24038"/>
    </row>
    <row r="24039" spans="24:27" x14ac:dyDescent="0.25">
      <c r="X24039"/>
      <c r="Y24039"/>
      <c r="Z24039"/>
      <c r="AA24039"/>
    </row>
    <row r="24040" spans="24:27" x14ac:dyDescent="0.25">
      <c r="X24040"/>
      <c r="Y24040"/>
      <c r="Z24040"/>
      <c r="AA24040"/>
    </row>
    <row r="24041" spans="24:27" x14ac:dyDescent="0.25">
      <c r="X24041"/>
      <c r="Y24041"/>
      <c r="Z24041"/>
      <c r="AA24041"/>
    </row>
    <row r="24042" spans="24:27" x14ac:dyDescent="0.25">
      <c r="X24042"/>
      <c r="Y24042"/>
      <c r="Z24042"/>
      <c r="AA24042"/>
    </row>
    <row r="24043" spans="24:27" x14ac:dyDescent="0.25">
      <c r="X24043"/>
      <c r="Y24043"/>
      <c r="Z24043"/>
      <c r="AA24043"/>
    </row>
    <row r="24044" spans="24:27" x14ac:dyDescent="0.25">
      <c r="X24044"/>
      <c r="Y24044"/>
      <c r="Z24044"/>
      <c r="AA24044"/>
    </row>
    <row r="24045" spans="24:27" x14ac:dyDescent="0.25">
      <c r="X24045"/>
      <c r="Y24045"/>
      <c r="Z24045"/>
      <c r="AA24045"/>
    </row>
    <row r="24046" spans="24:27" x14ac:dyDescent="0.25">
      <c r="X24046"/>
      <c r="Y24046"/>
      <c r="Z24046"/>
      <c r="AA24046"/>
    </row>
    <row r="24047" spans="24:27" x14ac:dyDescent="0.25">
      <c r="X24047"/>
      <c r="Y24047"/>
      <c r="Z24047"/>
      <c r="AA24047"/>
    </row>
    <row r="24048" spans="24:27" x14ac:dyDescent="0.25">
      <c r="X24048"/>
      <c r="Y24048"/>
      <c r="Z24048"/>
      <c r="AA24048"/>
    </row>
    <row r="24049" spans="24:27" x14ac:dyDescent="0.25">
      <c r="X24049"/>
      <c r="Y24049"/>
      <c r="Z24049"/>
      <c r="AA24049"/>
    </row>
    <row r="24050" spans="24:27" x14ac:dyDescent="0.25">
      <c r="X24050"/>
      <c r="Y24050"/>
      <c r="Z24050"/>
      <c r="AA24050"/>
    </row>
    <row r="24051" spans="24:27" x14ac:dyDescent="0.25">
      <c r="X24051"/>
      <c r="Y24051"/>
      <c r="Z24051"/>
      <c r="AA24051"/>
    </row>
    <row r="24052" spans="24:27" x14ac:dyDescent="0.25">
      <c r="X24052"/>
      <c r="Y24052"/>
      <c r="Z24052"/>
      <c r="AA24052"/>
    </row>
    <row r="24053" spans="24:27" x14ac:dyDescent="0.25">
      <c r="X24053"/>
      <c r="Y24053"/>
      <c r="Z24053"/>
      <c r="AA24053"/>
    </row>
    <row r="24054" spans="24:27" x14ac:dyDescent="0.25">
      <c r="X24054"/>
      <c r="Y24054"/>
      <c r="Z24054"/>
      <c r="AA24054"/>
    </row>
    <row r="24055" spans="24:27" x14ac:dyDescent="0.25">
      <c r="X24055"/>
      <c r="Y24055"/>
      <c r="Z24055"/>
      <c r="AA24055"/>
    </row>
    <row r="24056" spans="24:27" x14ac:dyDescent="0.25">
      <c r="X24056"/>
      <c r="Y24056"/>
      <c r="Z24056"/>
      <c r="AA24056"/>
    </row>
    <row r="24057" spans="24:27" x14ac:dyDescent="0.25">
      <c r="X24057"/>
      <c r="Y24057"/>
      <c r="Z24057"/>
      <c r="AA24057"/>
    </row>
    <row r="24058" spans="24:27" x14ac:dyDescent="0.25">
      <c r="X24058"/>
      <c r="Y24058"/>
      <c r="Z24058"/>
      <c r="AA24058"/>
    </row>
    <row r="24059" spans="24:27" x14ac:dyDescent="0.25">
      <c r="X24059"/>
      <c r="Y24059"/>
      <c r="Z24059"/>
      <c r="AA24059"/>
    </row>
    <row r="24060" spans="24:27" x14ac:dyDescent="0.25">
      <c r="X24060"/>
      <c r="Y24060"/>
      <c r="Z24060"/>
      <c r="AA24060"/>
    </row>
    <row r="24061" spans="24:27" x14ac:dyDescent="0.25">
      <c r="X24061"/>
      <c r="Y24061"/>
      <c r="Z24061"/>
      <c r="AA24061"/>
    </row>
    <row r="24062" spans="24:27" x14ac:dyDescent="0.25">
      <c r="X24062"/>
      <c r="Y24062"/>
      <c r="Z24062"/>
      <c r="AA24062"/>
    </row>
    <row r="24063" spans="24:27" x14ac:dyDescent="0.25">
      <c r="X24063"/>
      <c r="Y24063"/>
      <c r="Z24063"/>
      <c r="AA24063"/>
    </row>
    <row r="24064" spans="24:27" x14ac:dyDescent="0.25">
      <c r="X24064"/>
      <c r="Y24064"/>
      <c r="Z24064"/>
      <c r="AA24064"/>
    </row>
    <row r="24065" spans="24:27" x14ac:dyDescent="0.25">
      <c r="X24065"/>
      <c r="Y24065"/>
      <c r="Z24065"/>
      <c r="AA24065"/>
    </row>
    <row r="24066" spans="24:27" x14ac:dyDescent="0.25">
      <c r="X24066"/>
      <c r="Y24066"/>
      <c r="Z24066"/>
      <c r="AA24066"/>
    </row>
    <row r="24067" spans="24:27" x14ac:dyDescent="0.25">
      <c r="X24067"/>
      <c r="Y24067"/>
      <c r="Z24067"/>
      <c r="AA24067"/>
    </row>
    <row r="24068" spans="24:27" x14ac:dyDescent="0.25">
      <c r="X24068"/>
      <c r="Y24068"/>
      <c r="Z24068"/>
      <c r="AA24068"/>
    </row>
    <row r="24069" spans="24:27" x14ac:dyDescent="0.25">
      <c r="X24069"/>
      <c r="Y24069"/>
      <c r="Z24069"/>
      <c r="AA24069"/>
    </row>
    <row r="24070" spans="24:27" x14ac:dyDescent="0.25">
      <c r="X24070"/>
      <c r="Y24070"/>
      <c r="Z24070"/>
      <c r="AA24070"/>
    </row>
    <row r="24071" spans="24:27" x14ac:dyDescent="0.25">
      <c r="X24071"/>
      <c r="Y24071"/>
      <c r="Z24071"/>
      <c r="AA24071"/>
    </row>
    <row r="24072" spans="24:27" x14ac:dyDescent="0.25">
      <c r="X24072"/>
      <c r="Y24072"/>
      <c r="Z24072"/>
      <c r="AA24072"/>
    </row>
    <row r="24073" spans="24:27" x14ac:dyDescent="0.25">
      <c r="X24073"/>
      <c r="Y24073"/>
      <c r="Z24073"/>
      <c r="AA24073"/>
    </row>
    <row r="24074" spans="24:27" x14ac:dyDescent="0.25">
      <c r="X24074"/>
      <c r="Y24074"/>
      <c r="Z24074"/>
      <c r="AA24074"/>
    </row>
    <row r="24075" spans="24:27" x14ac:dyDescent="0.25">
      <c r="X24075"/>
      <c r="Y24075"/>
      <c r="Z24075"/>
      <c r="AA24075"/>
    </row>
    <row r="24076" spans="24:27" x14ac:dyDescent="0.25">
      <c r="X24076"/>
      <c r="Y24076"/>
      <c r="Z24076"/>
      <c r="AA24076"/>
    </row>
    <row r="24077" spans="24:27" x14ac:dyDescent="0.25">
      <c r="X24077"/>
      <c r="Y24077"/>
      <c r="Z24077"/>
      <c r="AA24077"/>
    </row>
    <row r="24078" spans="24:27" x14ac:dyDescent="0.25">
      <c r="X24078"/>
      <c r="Y24078"/>
      <c r="Z24078"/>
      <c r="AA24078"/>
    </row>
    <row r="24079" spans="24:27" x14ac:dyDescent="0.25">
      <c r="X24079"/>
      <c r="Y24079"/>
      <c r="Z24079"/>
      <c r="AA24079"/>
    </row>
    <row r="24080" spans="24:27" x14ac:dyDescent="0.25">
      <c r="X24080"/>
      <c r="Y24080"/>
      <c r="Z24080"/>
      <c r="AA24080"/>
    </row>
    <row r="24081" spans="24:27" x14ac:dyDescent="0.25">
      <c r="X24081"/>
      <c r="Y24081"/>
      <c r="Z24081"/>
      <c r="AA24081"/>
    </row>
    <row r="24082" spans="24:27" x14ac:dyDescent="0.25">
      <c r="X24082"/>
      <c r="Y24082"/>
      <c r="Z24082"/>
      <c r="AA24082"/>
    </row>
    <row r="24083" spans="24:27" x14ac:dyDescent="0.25">
      <c r="X24083"/>
      <c r="Y24083"/>
      <c r="Z24083"/>
      <c r="AA24083"/>
    </row>
    <row r="24084" spans="24:27" x14ac:dyDescent="0.25">
      <c r="X24084"/>
      <c r="Y24084"/>
      <c r="Z24084"/>
      <c r="AA24084"/>
    </row>
    <row r="24085" spans="24:27" x14ac:dyDescent="0.25">
      <c r="X24085"/>
      <c r="Y24085"/>
      <c r="Z24085"/>
      <c r="AA24085"/>
    </row>
    <row r="24086" spans="24:27" x14ac:dyDescent="0.25">
      <c r="X24086"/>
      <c r="Y24086"/>
      <c r="Z24086"/>
      <c r="AA24086"/>
    </row>
    <row r="24087" spans="24:27" x14ac:dyDescent="0.25">
      <c r="X24087"/>
      <c r="Y24087"/>
      <c r="Z24087"/>
      <c r="AA24087"/>
    </row>
    <row r="24088" spans="24:27" x14ac:dyDescent="0.25">
      <c r="X24088"/>
      <c r="Y24088"/>
      <c r="Z24088"/>
      <c r="AA24088"/>
    </row>
    <row r="24089" spans="24:27" x14ac:dyDescent="0.25">
      <c r="X24089"/>
      <c r="Y24089"/>
      <c r="Z24089"/>
      <c r="AA24089"/>
    </row>
    <row r="24090" spans="24:27" x14ac:dyDescent="0.25">
      <c r="X24090"/>
      <c r="Y24090"/>
      <c r="Z24090"/>
      <c r="AA24090"/>
    </row>
    <row r="24091" spans="24:27" x14ac:dyDescent="0.25">
      <c r="X24091"/>
      <c r="Y24091"/>
      <c r="Z24091"/>
      <c r="AA24091"/>
    </row>
    <row r="24092" spans="24:27" x14ac:dyDescent="0.25">
      <c r="X24092"/>
      <c r="Y24092"/>
      <c r="Z24092"/>
      <c r="AA24092"/>
    </row>
    <row r="24093" spans="24:27" x14ac:dyDescent="0.25">
      <c r="X24093"/>
      <c r="Y24093"/>
      <c r="Z24093"/>
      <c r="AA24093"/>
    </row>
    <row r="24094" spans="24:27" x14ac:dyDescent="0.25">
      <c r="X24094"/>
      <c r="Y24094"/>
      <c r="Z24094"/>
      <c r="AA24094"/>
    </row>
    <row r="24095" spans="24:27" x14ac:dyDescent="0.25">
      <c r="X24095"/>
      <c r="Y24095"/>
      <c r="Z24095"/>
      <c r="AA24095"/>
    </row>
    <row r="24096" spans="24:27" x14ac:dyDescent="0.25">
      <c r="X24096"/>
      <c r="Y24096"/>
      <c r="Z24096"/>
      <c r="AA24096"/>
    </row>
    <row r="24097" spans="24:27" x14ac:dyDescent="0.25">
      <c r="X24097"/>
      <c r="Y24097"/>
      <c r="Z24097"/>
      <c r="AA24097"/>
    </row>
    <row r="24098" spans="24:27" x14ac:dyDescent="0.25">
      <c r="X24098"/>
      <c r="Y24098"/>
      <c r="Z24098"/>
      <c r="AA24098"/>
    </row>
    <row r="24099" spans="24:27" x14ac:dyDescent="0.25">
      <c r="X24099"/>
      <c r="Y24099"/>
      <c r="Z24099"/>
      <c r="AA24099"/>
    </row>
    <row r="24100" spans="24:27" x14ac:dyDescent="0.25">
      <c r="X24100"/>
      <c r="Y24100"/>
      <c r="Z24100"/>
      <c r="AA24100"/>
    </row>
    <row r="24101" spans="24:27" x14ac:dyDescent="0.25">
      <c r="X24101"/>
      <c r="Y24101"/>
      <c r="Z24101"/>
      <c r="AA24101"/>
    </row>
    <row r="24102" spans="24:27" x14ac:dyDescent="0.25">
      <c r="X24102"/>
      <c r="Y24102"/>
      <c r="Z24102"/>
      <c r="AA24102"/>
    </row>
    <row r="24103" spans="24:27" x14ac:dyDescent="0.25">
      <c r="X24103"/>
      <c r="Y24103"/>
      <c r="Z24103"/>
      <c r="AA24103"/>
    </row>
    <row r="24104" spans="24:27" x14ac:dyDescent="0.25">
      <c r="X24104"/>
      <c r="Y24104"/>
      <c r="Z24104"/>
      <c r="AA24104"/>
    </row>
    <row r="24105" spans="24:27" x14ac:dyDescent="0.25">
      <c r="X24105"/>
      <c r="Y24105"/>
      <c r="Z24105"/>
      <c r="AA24105"/>
    </row>
    <row r="24106" spans="24:27" x14ac:dyDescent="0.25">
      <c r="X24106"/>
      <c r="Y24106"/>
      <c r="Z24106"/>
      <c r="AA24106"/>
    </row>
    <row r="24107" spans="24:27" x14ac:dyDescent="0.25">
      <c r="X24107"/>
      <c r="Y24107"/>
      <c r="Z24107"/>
      <c r="AA24107"/>
    </row>
    <row r="24108" spans="24:27" x14ac:dyDescent="0.25">
      <c r="X24108"/>
      <c r="Y24108"/>
      <c r="Z24108"/>
      <c r="AA24108"/>
    </row>
    <row r="24109" spans="24:27" x14ac:dyDescent="0.25">
      <c r="X24109"/>
      <c r="Y24109"/>
      <c r="Z24109"/>
      <c r="AA24109"/>
    </row>
    <row r="24110" spans="24:27" x14ac:dyDescent="0.25">
      <c r="X24110"/>
      <c r="Y24110"/>
      <c r="Z24110"/>
      <c r="AA24110"/>
    </row>
    <row r="24111" spans="24:27" x14ac:dyDescent="0.25">
      <c r="X24111"/>
      <c r="Y24111"/>
      <c r="Z24111"/>
      <c r="AA24111"/>
    </row>
    <row r="24112" spans="24:27" x14ac:dyDescent="0.25">
      <c r="X24112"/>
      <c r="Y24112"/>
      <c r="Z24112"/>
      <c r="AA24112"/>
    </row>
    <row r="24113" spans="24:27" x14ac:dyDescent="0.25">
      <c r="X24113"/>
      <c r="Y24113"/>
      <c r="Z24113"/>
      <c r="AA24113"/>
    </row>
    <row r="24114" spans="24:27" x14ac:dyDescent="0.25">
      <c r="X24114"/>
      <c r="Y24114"/>
      <c r="Z24114"/>
      <c r="AA24114"/>
    </row>
    <row r="24115" spans="24:27" x14ac:dyDescent="0.25">
      <c r="X24115"/>
      <c r="Y24115"/>
      <c r="Z24115"/>
      <c r="AA24115"/>
    </row>
    <row r="24116" spans="24:27" x14ac:dyDescent="0.25">
      <c r="X24116"/>
      <c r="Y24116"/>
      <c r="Z24116"/>
      <c r="AA24116"/>
    </row>
    <row r="24117" spans="24:27" x14ac:dyDescent="0.25">
      <c r="X24117"/>
      <c r="Y24117"/>
      <c r="Z24117"/>
      <c r="AA24117"/>
    </row>
    <row r="24118" spans="24:27" x14ac:dyDescent="0.25">
      <c r="X24118"/>
      <c r="Y24118"/>
      <c r="Z24118"/>
      <c r="AA24118"/>
    </row>
    <row r="24119" spans="24:27" x14ac:dyDescent="0.25">
      <c r="X24119"/>
      <c r="Y24119"/>
      <c r="Z24119"/>
      <c r="AA24119"/>
    </row>
    <row r="24120" spans="24:27" x14ac:dyDescent="0.25">
      <c r="X24120"/>
      <c r="Y24120"/>
      <c r="Z24120"/>
      <c r="AA24120"/>
    </row>
    <row r="24121" spans="24:27" x14ac:dyDescent="0.25">
      <c r="X24121"/>
      <c r="Y24121"/>
      <c r="Z24121"/>
      <c r="AA24121"/>
    </row>
    <row r="24122" spans="24:27" x14ac:dyDescent="0.25">
      <c r="X24122"/>
      <c r="Y24122"/>
      <c r="Z24122"/>
      <c r="AA24122"/>
    </row>
    <row r="24123" spans="24:27" x14ac:dyDescent="0.25">
      <c r="X24123"/>
      <c r="Y24123"/>
      <c r="Z24123"/>
      <c r="AA24123"/>
    </row>
    <row r="24124" spans="24:27" x14ac:dyDescent="0.25">
      <c r="X24124"/>
      <c r="Y24124"/>
      <c r="Z24124"/>
      <c r="AA24124"/>
    </row>
    <row r="24125" spans="24:27" x14ac:dyDescent="0.25">
      <c r="X24125"/>
      <c r="Y24125"/>
      <c r="Z24125"/>
      <c r="AA24125"/>
    </row>
    <row r="24126" spans="24:27" x14ac:dyDescent="0.25">
      <c r="X24126"/>
      <c r="Y24126"/>
      <c r="Z24126"/>
      <c r="AA24126"/>
    </row>
    <row r="24127" spans="24:27" x14ac:dyDescent="0.25">
      <c r="X24127"/>
      <c r="Y24127"/>
      <c r="Z24127"/>
      <c r="AA24127"/>
    </row>
    <row r="24128" spans="24:27" x14ac:dyDescent="0.25">
      <c r="X24128"/>
      <c r="Y24128"/>
      <c r="Z24128"/>
      <c r="AA24128"/>
    </row>
    <row r="24129" spans="24:27" x14ac:dyDescent="0.25">
      <c r="X24129"/>
      <c r="Y24129"/>
      <c r="Z24129"/>
      <c r="AA24129"/>
    </row>
    <row r="24130" spans="24:27" x14ac:dyDescent="0.25">
      <c r="X24130"/>
      <c r="Y24130"/>
      <c r="Z24130"/>
      <c r="AA24130"/>
    </row>
    <row r="24131" spans="24:27" x14ac:dyDescent="0.25">
      <c r="X24131"/>
      <c r="Y24131"/>
      <c r="Z24131"/>
      <c r="AA24131"/>
    </row>
    <row r="24132" spans="24:27" x14ac:dyDescent="0.25">
      <c r="X24132"/>
      <c r="Y24132"/>
      <c r="Z24132"/>
      <c r="AA24132"/>
    </row>
    <row r="24133" spans="24:27" x14ac:dyDescent="0.25">
      <c r="X24133"/>
      <c r="Y24133"/>
      <c r="Z24133"/>
      <c r="AA24133"/>
    </row>
    <row r="24134" spans="24:27" x14ac:dyDescent="0.25">
      <c r="X24134"/>
      <c r="Y24134"/>
      <c r="Z24134"/>
      <c r="AA24134"/>
    </row>
    <row r="24135" spans="24:27" x14ac:dyDescent="0.25">
      <c r="X24135"/>
      <c r="Y24135"/>
      <c r="Z24135"/>
      <c r="AA24135"/>
    </row>
    <row r="24136" spans="24:27" x14ac:dyDescent="0.25">
      <c r="X24136"/>
      <c r="Y24136"/>
      <c r="Z24136"/>
      <c r="AA24136"/>
    </row>
    <row r="24137" spans="24:27" x14ac:dyDescent="0.25">
      <c r="X24137"/>
      <c r="Y24137"/>
      <c r="Z24137"/>
      <c r="AA24137"/>
    </row>
    <row r="24138" spans="24:27" x14ac:dyDescent="0.25">
      <c r="X24138"/>
      <c r="Y24138"/>
      <c r="Z24138"/>
      <c r="AA24138"/>
    </row>
    <row r="24139" spans="24:27" x14ac:dyDescent="0.25">
      <c r="X24139"/>
      <c r="Y24139"/>
      <c r="Z24139"/>
      <c r="AA24139"/>
    </row>
    <row r="24140" spans="24:27" x14ac:dyDescent="0.25">
      <c r="X24140"/>
      <c r="Y24140"/>
      <c r="Z24140"/>
      <c r="AA24140"/>
    </row>
    <row r="24141" spans="24:27" x14ac:dyDescent="0.25">
      <c r="X24141"/>
      <c r="Y24141"/>
      <c r="Z24141"/>
      <c r="AA24141"/>
    </row>
    <row r="24142" spans="24:27" x14ac:dyDescent="0.25">
      <c r="X24142"/>
      <c r="Y24142"/>
      <c r="Z24142"/>
      <c r="AA24142"/>
    </row>
    <row r="24143" spans="24:27" x14ac:dyDescent="0.25">
      <c r="X24143"/>
      <c r="Y24143"/>
      <c r="Z24143"/>
      <c r="AA24143"/>
    </row>
    <row r="24144" spans="24:27" x14ac:dyDescent="0.25">
      <c r="X24144"/>
      <c r="Y24144"/>
      <c r="Z24144"/>
      <c r="AA24144"/>
    </row>
    <row r="24145" spans="24:27" x14ac:dyDescent="0.25">
      <c r="X24145"/>
      <c r="Y24145"/>
      <c r="Z24145"/>
      <c r="AA24145"/>
    </row>
    <row r="24146" spans="24:27" x14ac:dyDescent="0.25">
      <c r="X24146"/>
      <c r="Y24146"/>
      <c r="Z24146"/>
      <c r="AA24146"/>
    </row>
    <row r="24147" spans="24:27" x14ac:dyDescent="0.25">
      <c r="X24147"/>
      <c r="Y24147"/>
      <c r="Z24147"/>
      <c r="AA24147"/>
    </row>
    <row r="24148" spans="24:27" x14ac:dyDescent="0.25">
      <c r="X24148"/>
      <c r="Y24148"/>
      <c r="Z24148"/>
      <c r="AA24148"/>
    </row>
    <row r="24149" spans="24:27" x14ac:dyDescent="0.25">
      <c r="X24149"/>
      <c r="Y24149"/>
      <c r="Z24149"/>
      <c r="AA24149"/>
    </row>
    <row r="24150" spans="24:27" x14ac:dyDescent="0.25">
      <c r="X24150"/>
      <c r="Y24150"/>
      <c r="Z24150"/>
      <c r="AA24150"/>
    </row>
    <row r="24151" spans="24:27" x14ac:dyDescent="0.25">
      <c r="X24151"/>
      <c r="Y24151"/>
      <c r="Z24151"/>
      <c r="AA24151"/>
    </row>
    <row r="24152" spans="24:27" x14ac:dyDescent="0.25">
      <c r="X24152"/>
      <c r="Y24152"/>
      <c r="Z24152"/>
      <c r="AA24152"/>
    </row>
    <row r="24153" spans="24:27" x14ac:dyDescent="0.25">
      <c r="X24153"/>
      <c r="Y24153"/>
      <c r="Z24153"/>
      <c r="AA24153"/>
    </row>
    <row r="24154" spans="24:27" x14ac:dyDescent="0.25">
      <c r="X24154"/>
      <c r="Y24154"/>
      <c r="Z24154"/>
      <c r="AA24154"/>
    </row>
    <row r="24155" spans="24:27" x14ac:dyDescent="0.25">
      <c r="X24155"/>
      <c r="Y24155"/>
      <c r="Z24155"/>
      <c r="AA24155"/>
    </row>
    <row r="24156" spans="24:27" x14ac:dyDescent="0.25">
      <c r="X24156"/>
      <c r="Y24156"/>
      <c r="Z24156"/>
      <c r="AA24156"/>
    </row>
    <row r="24157" spans="24:27" x14ac:dyDescent="0.25">
      <c r="X24157"/>
      <c r="Y24157"/>
      <c r="Z24157"/>
      <c r="AA24157"/>
    </row>
    <row r="24158" spans="24:27" x14ac:dyDescent="0.25">
      <c r="X24158"/>
      <c r="Y24158"/>
      <c r="Z24158"/>
      <c r="AA24158"/>
    </row>
    <row r="24159" spans="24:27" x14ac:dyDescent="0.25">
      <c r="X24159"/>
      <c r="Y24159"/>
      <c r="Z24159"/>
      <c r="AA24159"/>
    </row>
    <row r="24160" spans="24:27" x14ac:dyDescent="0.25">
      <c r="X24160"/>
      <c r="Y24160"/>
      <c r="Z24160"/>
      <c r="AA24160"/>
    </row>
    <row r="24161" spans="24:27" x14ac:dyDescent="0.25">
      <c r="X24161"/>
      <c r="Y24161"/>
      <c r="Z24161"/>
      <c r="AA24161"/>
    </row>
    <row r="24162" spans="24:27" x14ac:dyDescent="0.25">
      <c r="X24162"/>
      <c r="Y24162"/>
      <c r="Z24162"/>
      <c r="AA24162"/>
    </row>
    <row r="24163" spans="24:27" x14ac:dyDescent="0.25">
      <c r="X24163"/>
      <c r="Y24163"/>
      <c r="Z24163"/>
      <c r="AA24163"/>
    </row>
    <row r="24164" spans="24:27" x14ac:dyDescent="0.25">
      <c r="X24164"/>
      <c r="Y24164"/>
      <c r="Z24164"/>
      <c r="AA24164"/>
    </row>
    <row r="24165" spans="24:27" x14ac:dyDescent="0.25">
      <c r="X24165"/>
      <c r="Y24165"/>
      <c r="Z24165"/>
      <c r="AA24165"/>
    </row>
    <row r="24166" spans="24:27" x14ac:dyDescent="0.25">
      <c r="X24166"/>
      <c r="Y24166"/>
      <c r="Z24166"/>
      <c r="AA24166"/>
    </row>
    <row r="24167" spans="24:27" x14ac:dyDescent="0.25">
      <c r="X24167"/>
      <c r="Y24167"/>
      <c r="Z24167"/>
      <c r="AA24167"/>
    </row>
    <row r="24168" spans="24:27" x14ac:dyDescent="0.25">
      <c r="X24168"/>
      <c r="Y24168"/>
      <c r="Z24168"/>
      <c r="AA24168"/>
    </row>
    <row r="24169" spans="24:27" x14ac:dyDescent="0.25">
      <c r="X24169"/>
      <c r="Y24169"/>
      <c r="Z24169"/>
      <c r="AA24169"/>
    </row>
    <row r="24170" spans="24:27" x14ac:dyDescent="0.25">
      <c r="X24170"/>
      <c r="Y24170"/>
      <c r="Z24170"/>
      <c r="AA24170"/>
    </row>
    <row r="24171" spans="24:27" x14ac:dyDescent="0.25">
      <c r="X24171"/>
      <c r="Y24171"/>
      <c r="Z24171"/>
      <c r="AA24171"/>
    </row>
    <row r="24172" spans="24:27" x14ac:dyDescent="0.25">
      <c r="X24172"/>
      <c r="Y24172"/>
      <c r="Z24172"/>
      <c r="AA24172"/>
    </row>
    <row r="24173" spans="24:27" x14ac:dyDescent="0.25">
      <c r="X24173"/>
      <c r="Y24173"/>
      <c r="Z24173"/>
      <c r="AA24173"/>
    </row>
    <row r="24174" spans="24:27" x14ac:dyDescent="0.25">
      <c r="X24174"/>
      <c r="Y24174"/>
      <c r="Z24174"/>
      <c r="AA24174"/>
    </row>
    <row r="24175" spans="24:27" x14ac:dyDescent="0.25">
      <c r="X24175"/>
      <c r="Y24175"/>
      <c r="Z24175"/>
      <c r="AA24175"/>
    </row>
    <row r="24176" spans="24:27" x14ac:dyDescent="0.25">
      <c r="X24176"/>
      <c r="Y24176"/>
      <c r="Z24176"/>
      <c r="AA24176"/>
    </row>
    <row r="24177" spans="24:27" x14ac:dyDescent="0.25">
      <c r="X24177"/>
      <c r="Y24177"/>
      <c r="Z24177"/>
      <c r="AA24177"/>
    </row>
    <row r="24178" spans="24:27" x14ac:dyDescent="0.25">
      <c r="X24178"/>
      <c r="Y24178"/>
      <c r="Z24178"/>
      <c r="AA24178"/>
    </row>
    <row r="24179" spans="24:27" x14ac:dyDescent="0.25">
      <c r="X24179"/>
      <c r="Y24179"/>
      <c r="Z24179"/>
      <c r="AA24179"/>
    </row>
    <row r="24180" spans="24:27" x14ac:dyDescent="0.25">
      <c r="X24180"/>
      <c r="Y24180"/>
      <c r="Z24180"/>
      <c r="AA24180"/>
    </row>
    <row r="24181" spans="24:27" x14ac:dyDescent="0.25">
      <c r="X24181"/>
      <c r="Y24181"/>
      <c r="Z24181"/>
      <c r="AA24181"/>
    </row>
    <row r="24182" spans="24:27" x14ac:dyDescent="0.25">
      <c r="X24182"/>
      <c r="Y24182"/>
      <c r="Z24182"/>
      <c r="AA24182"/>
    </row>
    <row r="24183" spans="24:27" x14ac:dyDescent="0.25">
      <c r="X24183"/>
      <c r="Y24183"/>
      <c r="Z24183"/>
      <c r="AA24183"/>
    </row>
    <row r="24184" spans="24:27" x14ac:dyDescent="0.25">
      <c r="X24184"/>
      <c r="Y24184"/>
      <c r="Z24184"/>
      <c r="AA24184"/>
    </row>
    <row r="24185" spans="24:27" x14ac:dyDescent="0.25">
      <c r="X24185"/>
      <c r="Y24185"/>
      <c r="Z24185"/>
      <c r="AA24185"/>
    </row>
    <row r="24186" spans="24:27" x14ac:dyDescent="0.25">
      <c r="X24186"/>
      <c r="Y24186"/>
      <c r="Z24186"/>
      <c r="AA24186"/>
    </row>
    <row r="24187" spans="24:27" x14ac:dyDescent="0.25">
      <c r="X24187"/>
      <c r="Y24187"/>
      <c r="Z24187"/>
      <c r="AA24187"/>
    </row>
    <row r="24188" spans="24:27" x14ac:dyDescent="0.25">
      <c r="X24188"/>
      <c r="Y24188"/>
      <c r="Z24188"/>
      <c r="AA24188"/>
    </row>
    <row r="24189" spans="24:27" x14ac:dyDescent="0.25">
      <c r="X24189"/>
      <c r="Y24189"/>
      <c r="Z24189"/>
      <c r="AA24189"/>
    </row>
    <row r="24190" spans="24:27" x14ac:dyDescent="0.25">
      <c r="X24190"/>
      <c r="Y24190"/>
      <c r="Z24190"/>
      <c r="AA24190"/>
    </row>
    <row r="24191" spans="24:27" x14ac:dyDescent="0.25">
      <c r="X24191"/>
      <c r="Y24191"/>
      <c r="Z24191"/>
      <c r="AA24191"/>
    </row>
    <row r="24192" spans="24:27" x14ac:dyDescent="0.25">
      <c r="X24192"/>
      <c r="Y24192"/>
      <c r="Z24192"/>
      <c r="AA24192"/>
    </row>
    <row r="24193" spans="24:27" x14ac:dyDescent="0.25">
      <c r="X24193"/>
      <c r="Y24193"/>
      <c r="Z24193"/>
      <c r="AA24193"/>
    </row>
    <row r="24194" spans="24:27" x14ac:dyDescent="0.25">
      <c r="X24194"/>
      <c r="Y24194"/>
      <c r="Z24194"/>
      <c r="AA24194"/>
    </row>
    <row r="24195" spans="24:27" x14ac:dyDescent="0.25">
      <c r="X24195"/>
      <c r="Y24195"/>
      <c r="Z24195"/>
      <c r="AA24195"/>
    </row>
    <row r="24196" spans="24:27" x14ac:dyDescent="0.25">
      <c r="X24196"/>
      <c r="Y24196"/>
      <c r="Z24196"/>
      <c r="AA24196"/>
    </row>
    <row r="24197" spans="24:27" x14ac:dyDescent="0.25">
      <c r="X24197"/>
      <c r="Y24197"/>
      <c r="Z24197"/>
      <c r="AA24197"/>
    </row>
    <row r="24198" spans="24:27" x14ac:dyDescent="0.25">
      <c r="X24198"/>
      <c r="Y24198"/>
      <c r="Z24198"/>
      <c r="AA24198"/>
    </row>
    <row r="24199" spans="24:27" x14ac:dyDescent="0.25">
      <c r="X24199"/>
      <c r="Y24199"/>
      <c r="Z24199"/>
      <c r="AA24199"/>
    </row>
    <row r="24200" spans="24:27" x14ac:dyDescent="0.25">
      <c r="X24200"/>
      <c r="Y24200"/>
      <c r="Z24200"/>
      <c r="AA24200"/>
    </row>
    <row r="24201" spans="24:27" x14ac:dyDescent="0.25">
      <c r="X24201"/>
      <c r="Y24201"/>
      <c r="Z24201"/>
      <c r="AA24201"/>
    </row>
    <row r="24202" spans="24:27" x14ac:dyDescent="0.25">
      <c r="X24202"/>
      <c r="Y24202"/>
      <c r="Z24202"/>
      <c r="AA24202"/>
    </row>
    <row r="24203" spans="24:27" x14ac:dyDescent="0.25">
      <c r="X24203"/>
      <c r="Y24203"/>
      <c r="Z24203"/>
      <c r="AA24203"/>
    </row>
    <row r="24204" spans="24:27" x14ac:dyDescent="0.25">
      <c r="X24204"/>
      <c r="Y24204"/>
      <c r="Z24204"/>
      <c r="AA24204"/>
    </row>
    <row r="24205" spans="24:27" x14ac:dyDescent="0.25">
      <c r="X24205"/>
      <c r="Y24205"/>
      <c r="Z24205"/>
      <c r="AA24205"/>
    </row>
    <row r="24206" spans="24:27" x14ac:dyDescent="0.25">
      <c r="X24206"/>
      <c r="Y24206"/>
      <c r="Z24206"/>
      <c r="AA24206"/>
    </row>
    <row r="24207" spans="24:27" x14ac:dyDescent="0.25">
      <c r="X24207"/>
      <c r="Y24207"/>
      <c r="Z24207"/>
      <c r="AA24207"/>
    </row>
    <row r="24208" spans="24:27" x14ac:dyDescent="0.25">
      <c r="X24208"/>
      <c r="Y24208"/>
      <c r="Z24208"/>
      <c r="AA24208"/>
    </row>
    <row r="24209" spans="24:27" x14ac:dyDescent="0.25">
      <c r="X24209"/>
      <c r="Y24209"/>
      <c r="Z24209"/>
      <c r="AA24209"/>
    </row>
    <row r="24210" spans="24:27" x14ac:dyDescent="0.25">
      <c r="X24210"/>
      <c r="Y24210"/>
      <c r="Z24210"/>
      <c r="AA24210"/>
    </row>
    <row r="24211" spans="24:27" x14ac:dyDescent="0.25">
      <c r="X24211"/>
      <c r="Y24211"/>
      <c r="Z24211"/>
      <c r="AA24211"/>
    </row>
    <row r="24212" spans="24:27" x14ac:dyDescent="0.25">
      <c r="X24212"/>
      <c r="Y24212"/>
      <c r="Z24212"/>
      <c r="AA24212"/>
    </row>
    <row r="24213" spans="24:27" x14ac:dyDescent="0.25">
      <c r="X24213"/>
      <c r="Y24213"/>
      <c r="Z24213"/>
      <c r="AA24213"/>
    </row>
    <row r="24214" spans="24:27" x14ac:dyDescent="0.25">
      <c r="X24214"/>
      <c r="Y24214"/>
      <c r="Z24214"/>
      <c r="AA24214"/>
    </row>
    <row r="24215" spans="24:27" x14ac:dyDescent="0.25">
      <c r="X24215"/>
      <c r="Y24215"/>
      <c r="Z24215"/>
      <c r="AA24215"/>
    </row>
    <row r="24216" spans="24:27" x14ac:dyDescent="0.25">
      <c r="X24216"/>
      <c r="Y24216"/>
      <c r="Z24216"/>
      <c r="AA24216"/>
    </row>
    <row r="24217" spans="24:27" x14ac:dyDescent="0.25">
      <c r="X24217"/>
      <c r="Y24217"/>
      <c r="Z24217"/>
      <c r="AA24217"/>
    </row>
    <row r="24218" spans="24:27" x14ac:dyDescent="0.25">
      <c r="X24218"/>
      <c r="Y24218"/>
      <c r="Z24218"/>
      <c r="AA24218"/>
    </row>
    <row r="24219" spans="24:27" x14ac:dyDescent="0.25">
      <c r="X24219"/>
      <c r="Y24219"/>
      <c r="Z24219"/>
      <c r="AA24219"/>
    </row>
    <row r="24220" spans="24:27" x14ac:dyDescent="0.25">
      <c r="X24220"/>
      <c r="Y24220"/>
      <c r="Z24220"/>
      <c r="AA24220"/>
    </row>
    <row r="24221" spans="24:27" x14ac:dyDescent="0.25">
      <c r="X24221"/>
      <c r="Y24221"/>
      <c r="Z24221"/>
      <c r="AA24221"/>
    </row>
    <row r="24222" spans="24:27" x14ac:dyDescent="0.25">
      <c r="X24222"/>
      <c r="Y24222"/>
      <c r="Z24222"/>
      <c r="AA24222"/>
    </row>
    <row r="24223" spans="24:27" x14ac:dyDescent="0.25">
      <c r="X24223"/>
      <c r="Y24223"/>
      <c r="Z24223"/>
      <c r="AA24223"/>
    </row>
    <row r="24224" spans="24:27" x14ac:dyDescent="0.25">
      <c r="X24224"/>
      <c r="Y24224"/>
      <c r="Z24224"/>
      <c r="AA24224"/>
    </row>
    <row r="24225" spans="24:27" x14ac:dyDescent="0.25">
      <c r="X24225"/>
      <c r="Y24225"/>
      <c r="Z24225"/>
      <c r="AA24225"/>
    </row>
    <row r="24226" spans="24:27" x14ac:dyDescent="0.25">
      <c r="X24226"/>
      <c r="Y24226"/>
      <c r="Z24226"/>
      <c r="AA24226"/>
    </row>
    <row r="24227" spans="24:27" x14ac:dyDescent="0.25">
      <c r="X24227"/>
      <c r="Y24227"/>
      <c r="Z24227"/>
      <c r="AA24227"/>
    </row>
    <row r="24228" spans="24:27" x14ac:dyDescent="0.25">
      <c r="X24228"/>
      <c r="Y24228"/>
      <c r="Z24228"/>
      <c r="AA24228"/>
    </row>
    <row r="24229" spans="24:27" x14ac:dyDescent="0.25">
      <c r="X24229"/>
      <c r="Y24229"/>
      <c r="Z24229"/>
      <c r="AA24229"/>
    </row>
    <row r="24230" spans="24:27" x14ac:dyDescent="0.25">
      <c r="X24230"/>
      <c r="Y24230"/>
      <c r="Z24230"/>
      <c r="AA24230"/>
    </row>
    <row r="24231" spans="24:27" x14ac:dyDescent="0.25">
      <c r="X24231"/>
      <c r="Y24231"/>
      <c r="Z24231"/>
      <c r="AA24231"/>
    </row>
    <row r="24232" spans="24:27" x14ac:dyDescent="0.25">
      <c r="X24232"/>
      <c r="Y24232"/>
      <c r="Z24232"/>
      <c r="AA24232"/>
    </row>
    <row r="24233" spans="24:27" x14ac:dyDescent="0.25">
      <c r="X24233"/>
      <c r="Y24233"/>
      <c r="Z24233"/>
      <c r="AA24233"/>
    </row>
    <row r="24234" spans="24:27" x14ac:dyDescent="0.25">
      <c r="X24234"/>
      <c r="Y24234"/>
      <c r="Z24234"/>
      <c r="AA24234"/>
    </row>
    <row r="24235" spans="24:27" x14ac:dyDescent="0.25">
      <c r="X24235"/>
      <c r="Y24235"/>
      <c r="Z24235"/>
      <c r="AA24235"/>
    </row>
    <row r="24236" spans="24:27" x14ac:dyDescent="0.25">
      <c r="X24236"/>
      <c r="Y24236"/>
      <c r="Z24236"/>
      <c r="AA24236"/>
    </row>
    <row r="24237" spans="24:27" x14ac:dyDescent="0.25">
      <c r="X24237"/>
      <c r="Y24237"/>
      <c r="Z24237"/>
      <c r="AA24237"/>
    </row>
    <row r="24238" spans="24:27" x14ac:dyDescent="0.25">
      <c r="X24238"/>
      <c r="Y24238"/>
      <c r="Z24238"/>
      <c r="AA24238"/>
    </row>
    <row r="24239" spans="24:27" x14ac:dyDescent="0.25">
      <c r="X24239"/>
      <c r="Y24239"/>
      <c r="Z24239"/>
      <c r="AA24239"/>
    </row>
    <row r="24240" spans="24:27" x14ac:dyDescent="0.25">
      <c r="X24240"/>
      <c r="Y24240"/>
      <c r="Z24240"/>
      <c r="AA24240"/>
    </row>
    <row r="24241" spans="24:27" x14ac:dyDescent="0.25">
      <c r="X24241"/>
      <c r="Y24241"/>
      <c r="Z24241"/>
      <c r="AA24241"/>
    </row>
    <row r="24242" spans="24:27" x14ac:dyDescent="0.25">
      <c r="X24242"/>
      <c r="Y24242"/>
      <c r="Z24242"/>
      <c r="AA24242"/>
    </row>
    <row r="24243" spans="24:27" x14ac:dyDescent="0.25">
      <c r="X24243"/>
      <c r="Y24243"/>
      <c r="Z24243"/>
      <c r="AA24243"/>
    </row>
    <row r="24244" spans="24:27" x14ac:dyDescent="0.25">
      <c r="X24244"/>
      <c r="Y24244"/>
      <c r="Z24244"/>
      <c r="AA24244"/>
    </row>
    <row r="24245" spans="24:27" x14ac:dyDescent="0.25">
      <c r="X24245"/>
      <c r="Y24245"/>
      <c r="Z24245"/>
      <c r="AA24245"/>
    </row>
    <row r="24246" spans="24:27" x14ac:dyDescent="0.25">
      <c r="X24246"/>
      <c r="Y24246"/>
      <c r="Z24246"/>
      <c r="AA24246"/>
    </row>
    <row r="24247" spans="24:27" x14ac:dyDescent="0.25">
      <c r="X24247"/>
      <c r="Y24247"/>
      <c r="Z24247"/>
      <c r="AA24247"/>
    </row>
    <row r="24248" spans="24:27" x14ac:dyDescent="0.25">
      <c r="X24248"/>
      <c r="Y24248"/>
      <c r="Z24248"/>
      <c r="AA24248"/>
    </row>
    <row r="24249" spans="24:27" x14ac:dyDescent="0.25">
      <c r="X24249"/>
      <c r="Y24249"/>
      <c r="Z24249"/>
      <c r="AA24249"/>
    </row>
    <row r="24250" spans="24:27" x14ac:dyDescent="0.25">
      <c r="X24250"/>
      <c r="Y24250"/>
      <c r="Z24250"/>
      <c r="AA24250"/>
    </row>
    <row r="24251" spans="24:27" x14ac:dyDescent="0.25">
      <c r="X24251"/>
      <c r="Y24251"/>
      <c r="Z24251"/>
      <c r="AA24251"/>
    </row>
    <row r="24252" spans="24:27" x14ac:dyDescent="0.25">
      <c r="X24252"/>
      <c r="Y24252"/>
      <c r="Z24252"/>
      <c r="AA24252"/>
    </row>
    <row r="24253" spans="24:27" x14ac:dyDescent="0.25">
      <c r="X24253"/>
      <c r="Y24253"/>
      <c r="Z24253"/>
      <c r="AA24253"/>
    </row>
    <row r="24254" spans="24:27" x14ac:dyDescent="0.25">
      <c r="X24254"/>
      <c r="Y24254"/>
      <c r="Z24254"/>
      <c r="AA24254"/>
    </row>
    <row r="24255" spans="24:27" x14ac:dyDescent="0.25">
      <c r="X24255"/>
      <c r="Y24255"/>
      <c r="Z24255"/>
      <c r="AA24255"/>
    </row>
    <row r="24256" spans="24:27" x14ac:dyDescent="0.25">
      <c r="X24256"/>
      <c r="Y24256"/>
      <c r="Z24256"/>
      <c r="AA24256"/>
    </row>
    <row r="24257" spans="24:27" x14ac:dyDescent="0.25">
      <c r="X24257"/>
      <c r="Y24257"/>
      <c r="Z24257"/>
      <c r="AA24257"/>
    </row>
    <row r="24258" spans="24:27" x14ac:dyDescent="0.25">
      <c r="X24258"/>
      <c r="Y24258"/>
      <c r="Z24258"/>
      <c r="AA24258"/>
    </row>
    <row r="24259" spans="24:27" x14ac:dyDescent="0.25">
      <c r="X24259"/>
      <c r="Y24259"/>
      <c r="Z24259"/>
      <c r="AA24259"/>
    </row>
    <row r="24260" spans="24:27" x14ac:dyDescent="0.25">
      <c r="X24260"/>
      <c r="Y24260"/>
      <c r="Z24260"/>
      <c r="AA24260"/>
    </row>
    <row r="24261" spans="24:27" x14ac:dyDescent="0.25">
      <c r="X24261"/>
      <c r="Y24261"/>
      <c r="Z24261"/>
      <c r="AA24261"/>
    </row>
    <row r="24262" spans="24:27" x14ac:dyDescent="0.25">
      <c r="X24262"/>
      <c r="Y24262"/>
      <c r="Z24262"/>
      <c r="AA24262"/>
    </row>
    <row r="24263" spans="24:27" x14ac:dyDescent="0.25">
      <c r="X24263"/>
      <c r="Y24263"/>
      <c r="Z24263"/>
      <c r="AA24263"/>
    </row>
    <row r="24264" spans="24:27" x14ac:dyDescent="0.25">
      <c r="X24264"/>
      <c r="Y24264"/>
      <c r="Z24264"/>
      <c r="AA24264"/>
    </row>
    <row r="24265" spans="24:27" x14ac:dyDescent="0.25">
      <c r="X24265"/>
      <c r="Y24265"/>
      <c r="Z24265"/>
      <c r="AA24265"/>
    </row>
    <row r="24266" spans="24:27" x14ac:dyDescent="0.25">
      <c r="X24266"/>
      <c r="Y24266"/>
      <c r="Z24266"/>
      <c r="AA24266"/>
    </row>
    <row r="24267" spans="24:27" x14ac:dyDescent="0.25">
      <c r="X24267"/>
      <c r="Y24267"/>
      <c r="Z24267"/>
      <c r="AA24267"/>
    </row>
    <row r="24268" spans="24:27" x14ac:dyDescent="0.25">
      <c r="X24268"/>
      <c r="Y24268"/>
      <c r="Z24268"/>
      <c r="AA24268"/>
    </row>
    <row r="24269" spans="24:27" x14ac:dyDescent="0.25">
      <c r="X24269"/>
      <c r="Y24269"/>
      <c r="Z24269"/>
      <c r="AA24269"/>
    </row>
    <row r="24270" spans="24:27" x14ac:dyDescent="0.25">
      <c r="X24270"/>
      <c r="Y24270"/>
      <c r="Z24270"/>
      <c r="AA24270"/>
    </row>
    <row r="24271" spans="24:27" x14ac:dyDescent="0.25">
      <c r="X24271"/>
      <c r="Y24271"/>
      <c r="Z24271"/>
      <c r="AA24271"/>
    </row>
    <row r="24272" spans="24:27" x14ac:dyDescent="0.25">
      <c r="X24272"/>
      <c r="Y24272"/>
      <c r="Z24272"/>
      <c r="AA24272"/>
    </row>
    <row r="24273" spans="24:27" x14ac:dyDescent="0.25">
      <c r="X24273"/>
      <c r="Y24273"/>
      <c r="Z24273"/>
      <c r="AA24273"/>
    </row>
    <row r="24274" spans="24:27" x14ac:dyDescent="0.25">
      <c r="X24274"/>
      <c r="Y24274"/>
      <c r="Z24274"/>
      <c r="AA24274"/>
    </row>
    <row r="24275" spans="24:27" x14ac:dyDescent="0.25">
      <c r="X24275"/>
      <c r="Y24275"/>
      <c r="Z24275"/>
      <c r="AA24275"/>
    </row>
    <row r="24276" spans="24:27" x14ac:dyDescent="0.25">
      <c r="X24276"/>
      <c r="Y24276"/>
      <c r="Z24276"/>
      <c r="AA24276"/>
    </row>
    <row r="24277" spans="24:27" x14ac:dyDescent="0.25">
      <c r="X24277"/>
      <c r="Y24277"/>
      <c r="Z24277"/>
      <c r="AA24277"/>
    </row>
    <row r="24278" spans="24:27" x14ac:dyDescent="0.25">
      <c r="X24278"/>
      <c r="Y24278"/>
      <c r="Z24278"/>
      <c r="AA24278"/>
    </row>
    <row r="24279" spans="24:27" x14ac:dyDescent="0.25">
      <c r="X24279"/>
      <c r="Y24279"/>
      <c r="Z24279"/>
      <c r="AA24279"/>
    </row>
    <row r="24280" spans="24:27" x14ac:dyDescent="0.25">
      <c r="X24280"/>
      <c r="Y24280"/>
      <c r="Z24280"/>
      <c r="AA24280"/>
    </row>
    <row r="24281" spans="24:27" x14ac:dyDescent="0.25">
      <c r="X24281"/>
      <c r="Y24281"/>
      <c r="Z24281"/>
      <c r="AA24281"/>
    </row>
    <row r="24282" spans="24:27" x14ac:dyDescent="0.25">
      <c r="X24282"/>
      <c r="Y24282"/>
      <c r="Z24282"/>
      <c r="AA24282"/>
    </row>
    <row r="24283" spans="24:27" x14ac:dyDescent="0.25">
      <c r="X24283"/>
      <c r="Y24283"/>
      <c r="Z24283"/>
      <c r="AA24283"/>
    </row>
    <row r="24284" spans="24:27" x14ac:dyDescent="0.25">
      <c r="X24284"/>
      <c r="Y24284"/>
      <c r="Z24284"/>
      <c r="AA24284"/>
    </row>
    <row r="24285" spans="24:27" x14ac:dyDescent="0.25">
      <c r="X24285"/>
      <c r="Y24285"/>
      <c r="Z24285"/>
      <c r="AA24285"/>
    </row>
    <row r="24286" spans="24:27" x14ac:dyDescent="0.25">
      <c r="X24286"/>
      <c r="Y24286"/>
      <c r="Z24286"/>
      <c r="AA24286"/>
    </row>
    <row r="24287" spans="24:27" x14ac:dyDescent="0.25">
      <c r="X24287"/>
      <c r="Y24287"/>
      <c r="Z24287"/>
      <c r="AA24287"/>
    </row>
    <row r="24288" spans="24:27" x14ac:dyDescent="0.25">
      <c r="X24288"/>
      <c r="Y24288"/>
      <c r="Z24288"/>
      <c r="AA24288"/>
    </row>
    <row r="24289" spans="24:27" x14ac:dyDescent="0.25">
      <c r="X24289"/>
      <c r="Y24289"/>
      <c r="Z24289"/>
      <c r="AA24289"/>
    </row>
    <row r="24290" spans="24:27" x14ac:dyDescent="0.25">
      <c r="X24290"/>
      <c r="Y24290"/>
      <c r="Z24290"/>
      <c r="AA24290"/>
    </row>
    <row r="24291" spans="24:27" x14ac:dyDescent="0.25">
      <c r="X24291"/>
      <c r="Y24291"/>
      <c r="Z24291"/>
      <c r="AA24291"/>
    </row>
    <row r="24292" spans="24:27" x14ac:dyDescent="0.25">
      <c r="X24292"/>
      <c r="Y24292"/>
      <c r="Z24292"/>
      <c r="AA24292"/>
    </row>
    <row r="24293" spans="24:27" x14ac:dyDescent="0.25">
      <c r="X24293"/>
      <c r="Y24293"/>
      <c r="Z24293"/>
      <c r="AA24293"/>
    </row>
    <row r="24294" spans="24:27" x14ac:dyDescent="0.25">
      <c r="X24294"/>
      <c r="Y24294"/>
      <c r="Z24294"/>
      <c r="AA24294"/>
    </row>
    <row r="24295" spans="24:27" x14ac:dyDescent="0.25">
      <c r="X24295"/>
      <c r="Y24295"/>
      <c r="Z24295"/>
      <c r="AA24295"/>
    </row>
    <row r="24296" spans="24:27" x14ac:dyDescent="0.25">
      <c r="X24296"/>
      <c r="Y24296"/>
      <c r="Z24296"/>
      <c r="AA24296"/>
    </row>
    <row r="24297" spans="24:27" x14ac:dyDescent="0.25">
      <c r="X24297"/>
      <c r="Y24297"/>
      <c r="Z24297"/>
      <c r="AA24297"/>
    </row>
    <row r="24298" spans="24:27" x14ac:dyDescent="0.25">
      <c r="X24298"/>
      <c r="Y24298"/>
      <c r="Z24298"/>
      <c r="AA24298"/>
    </row>
    <row r="24299" spans="24:27" x14ac:dyDescent="0.25">
      <c r="X24299"/>
      <c r="Y24299"/>
      <c r="Z24299"/>
      <c r="AA24299"/>
    </row>
    <row r="24300" spans="24:27" x14ac:dyDescent="0.25">
      <c r="X24300"/>
      <c r="Y24300"/>
      <c r="Z24300"/>
      <c r="AA24300"/>
    </row>
    <row r="24301" spans="24:27" x14ac:dyDescent="0.25">
      <c r="X24301"/>
      <c r="Y24301"/>
      <c r="Z24301"/>
      <c r="AA24301"/>
    </row>
    <row r="24302" spans="24:27" x14ac:dyDescent="0.25">
      <c r="X24302"/>
      <c r="Y24302"/>
      <c r="Z24302"/>
      <c r="AA24302"/>
    </row>
    <row r="24303" spans="24:27" x14ac:dyDescent="0.25">
      <c r="X24303"/>
      <c r="Y24303"/>
      <c r="Z24303"/>
      <c r="AA24303"/>
    </row>
    <row r="24304" spans="24:27" x14ac:dyDescent="0.25">
      <c r="X24304"/>
      <c r="Y24304"/>
      <c r="Z24304"/>
      <c r="AA24304"/>
    </row>
    <row r="24305" spans="24:27" x14ac:dyDescent="0.25">
      <c r="X24305"/>
      <c r="Y24305"/>
      <c r="Z24305"/>
      <c r="AA24305"/>
    </row>
    <row r="24306" spans="24:27" x14ac:dyDescent="0.25">
      <c r="X24306"/>
      <c r="Y24306"/>
      <c r="Z24306"/>
      <c r="AA24306"/>
    </row>
    <row r="24307" spans="24:27" x14ac:dyDescent="0.25">
      <c r="X24307"/>
      <c r="Y24307"/>
      <c r="Z24307"/>
      <c r="AA24307"/>
    </row>
    <row r="24308" spans="24:27" x14ac:dyDescent="0.25">
      <c r="X24308"/>
      <c r="Y24308"/>
      <c r="Z24308"/>
      <c r="AA24308"/>
    </row>
    <row r="24309" spans="24:27" x14ac:dyDescent="0.25">
      <c r="X24309"/>
      <c r="Y24309"/>
      <c r="Z24309"/>
      <c r="AA24309"/>
    </row>
    <row r="24310" spans="24:27" x14ac:dyDescent="0.25">
      <c r="X24310"/>
      <c r="Y24310"/>
      <c r="Z24310"/>
      <c r="AA24310"/>
    </row>
    <row r="24311" spans="24:27" x14ac:dyDescent="0.25">
      <c r="X24311"/>
      <c r="Y24311"/>
      <c r="Z24311"/>
      <c r="AA24311"/>
    </row>
    <row r="24312" spans="24:27" x14ac:dyDescent="0.25">
      <c r="X24312"/>
      <c r="Y24312"/>
      <c r="Z24312"/>
      <c r="AA24312"/>
    </row>
    <row r="24313" spans="24:27" x14ac:dyDescent="0.25">
      <c r="X24313"/>
      <c r="Y24313"/>
      <c r="Z24313"/>
      <c r="AA24313"/>
    </row>
    <row r="24314" spans="24:27" x14ac:dyDescent="0.25">
      <c r="X24314"/>
      <c r="Y24314"/>
      <c r="Z24314"/>
      <c r="AA24314"/>
    </row>
    <row r="24315" spans="24:27" x14ac:dyDescent="0.25">
      <c r="X24315"/>
      <c r="Y24315"/>
      <c r="Z24315"/>
      <c r="AA24315"/>
    </row>
    <row r="24316" spans="24:27" x14ac:dyDescent="0.25">
      <c r="X24316"/>
      <c r="Y24316"/>
      <c r="Z24316"/>
      <c r="AA24316"/>
    </row>
    <row r="24317" spans="24:27" x14ac:dyDescent="0.25">
      <c r="X24317"/>
      <c r="Y24317"/>
      <c r="Z24317"/>
      <c r="AA24317"/>
    </row>
    <row r="24318" spans="24:27" x14ac:dyDescent="0.25">
      <c r="X24318"/>
      <c r="Y24318"/>
      <c r="Z24318"/>
      <c r="AA24318"/>
    </row>
    <row r="24319" spans="24:27" x14ac:dyDescent="0.25">
      <c r="X24319"/>
      <c r="Y24319"/>
      <c r="Z24319"/>
      <c r="AA24319"/>
    </row>
    <row r="24320" spans="24:27" x14ac:dyDescent="0.25">
      <c r="X24320"/>
      <c r="Y24320"/>
      <c r="Z24320"/>
      <c r="AA24320"/>
    </row>
    <row r="24321" spans="24:27" x14ac:dyDescent="0.25">
      <c r="X24321"/>
      <c r="Y24321"/>
      <c r="Z24321"/>
      <c r="AA24321"/>
    </row>
    <row r="24322" spans="24:27" x14ac:dyDescent="0.25">
      <c r="X24322"/>
      <c r="Y24322"/>
      <c r="Z24322"/>
      <c r="AA24322"/>
    </row>
    <row r="24323" spans="24:27" x14ac:dyDescent="0.25">
      <c r="X24323"/>
      <c r="Y24323"/>
      <c r="Z24323"/>
      <c r="AA24323"/>
    </row>
    <row r="24324" spans="24:27" x14ac:dyDescent="0.25">
      <c r="X24324"/>
      <c r="Y24324"/>
      <c r="Z24324"/>
      <c r="AA24324"/>
    </row>
    <row r="24325" spans="24:27" x14ac:dyDescent="0.25">
      <c r="X24325"/>
      <c r="Y24325"/>
      <c r="Z24325"/>
      <c r="AA24325"/>
    </row>
    <row r="24326" spans="24:27" x14ac:dyDescent="0.25">
      <c r="X24326"/>
      <c r="Y24326"/>
      <c r="Z24326"/>
      <c r="AA24326"/>
    </row>
    <row r="24327" spans="24:27" x14ac:dyDescent="0.25">
      <c r="X24327"/>
      <c r="Y24327"/>
      <c r="Z24327"/>
      <c r="AA24327"/>
    </row>
    <row r="24328" spans="24:27" x14ac:dyDescent="0.25">
      <c r="X24328"/>
      <c r="Y24328"/>
      <c r="Z24328"/>
      <c r="AA24328"/>
    </row>
    <row r="24329" spans="24:27" x14ac:dyDescent="0.25">
      <c r="X24329"/>
      <c r="Y24329"/>
      <c r="Z24329"/>
      <c r="AA24329"/>
    </row>
    <row r="24330" spans="24:27" x14ac:dyDescent="0.25">
      <c r="X24330"/>
      <c r="Y24330"/>
      <c r="Z24330"/>
      <c r="AA24330"/>
    </row>
    <row r="24331" spans="24:27" x14ac:dyDescent="0.25">
      <c r="X24331"/>
      <c r="Y24331"/>
      <c r="Z24331"/>
      <c r="AA24331"/>
    </row>
    <row r="24332" spans="24:27" x14ac:dyDescent="0.25">
      <c r="X24332"/>
      <c r="Y24332"/>
      <c r="Z24332"/>
      <c r="AA24332"/>
    </row>
    <row r="24333" spans="24:27" x14ac:dyDescent="0.25">
      <c r="X24333"/>
      <c r="Y24333"/>
      <c r="Z24333"/>
      <c r="AA24333"/>
    </row>
    <row r="24334" spans="24:27" x14ac:dyDescent="0.25">
      <c r="X24334"/>
      <c r="Y24334"/>
      <c r="Z24334"/>
      <c r="AA24334"/>
    </row>
    <row r="24335" spans="24:27" x14ac:dyDescent="0.25">
      <c r="X24335"/>
      <c r="Y24335"/>
      <c r="Z24335"/>
      <c r="AA24335"/>
    </row>
    <row r="24336" spans="24:27" x14ac:dyDescent="0.25">
      <c r="X24336"/>
      <c r="Y24336"/>
      <c r="Z24336"/>
      <c r="AA24336"/>
    </row>
    <row r="24337" spans="24:27" x14ac:dyDescent="0.25">
      <c r="X24337"/>
      <c r="Y24337"/>
      <c r="Z24337"/>
      <c r="AA24337"/>
    </row>
    <row r="24338" spans="24:27" x14ac:dyDescent="0.25">
      <c r="X24338"/>
      <c r="Y24338"/>
      <c r="Z24338"/>
      <c r="AA24338"/>
    </row>
    <row r="24339" spans="24:27" x14ac:dyDescent="0.25">
      <c r="X24339"/>
      <c r="Y24339"/>
      <c r="Z24339"/>
      <c r="AA24339"/>
    </row>
    <row r="24340" spans="24:27" x14ac:dyDescent="0.25">
      <c r="X24340"/>
      <c r="Y24340"/>
      <c r="Z24340"/>
      <c r="AA24340"/>
    </row>
    <row r="24341" spans="24:27" x14ac:dyDescent="0.25">
      <c r="X24341"/>
      <c r="Y24341"/>
      <c r="Z24341"/>
      <c r="AA24341"/>
    </row>
    <row r="24342" spans="24:27" x14ac:dyDescent="0.25">
      <c r="X24342"/>
      <c r="Y24342"/>
      <c r="Z24342"/>
      <c r="AA24342"/>
    </row>
    <row r="24343" spans="24:27" x14ac:dyDescent="0.25">
      <c r="X24343"/>
      <c r="Y24343"/>
      <c r="Z24343"/>
      <c r="AA24343"/>
    </row>
    <row r="24344" spans="24:27" x14ac:dyDescent="0.25">
      <c r="X24344"/>
      <c r="Y24344"/>
      <c r="Z24344"/>
      <c r="AA24344"/>
    </row>
    <row r="24345" spans="24:27" x14ac:dyDescent="0.25">
      <c r="X24345"/>
      <c r="Y24345"/>
      <c r="Z24345"/>
      <c r="AA24345"/>
    </row>
    <row r="24346" spans="24:27" x14ac:dyDescent="0.25">
      <c r="X24346"/>
      <c r="Y24346"/>
      <c r="Z24346"/>
      <c r="AA24346"/>
    </row>
    <row r="24347" spans="24:27" x14ac:dyDescent="0.25">
      <c r="X24347"/>
      <c r="Y24347"/>
      <c r="Z24347"/>
      <c r="AA24347"/>
    </row>
    <row r="24348" spans="24:27" x14ac:dyDescent="0.25">
      <c r="X24348"/>
      <c r="Y24348"/>
      <c r="Z24348"/>
      <c r="AA24348"/>
    </row>
    <row r="24349" spans="24:27" x14ac:dyDescent="0.25">
      <c r="X24349"/>
      <c r="Y24349"/>
      <c r="Z24349"/>
      <c r="AA24349"/>
    </row>
    <row r="24350" spans="24:27" x14ac:dyDescent="0.25">
      <c r="X24350"/>
      <c r="Y24350"/>
      <c r="Z24350"/>
      <c r="AA24350"/>
    </row>
    <row r="24351" spans="24:27" x14ac:dyDescent="0.25">
      <c r="X24351"/>
      <c r="Y24351"/>
      <c r="Z24351"/>
      <c r="AA24351"/>
    </row>
    <row r="24352" spans="24:27" x14ac:dyDescent="0.25">
      <c r="X24352"/>
      <c r="Y24352"/>
      <c r="Z24352"/>
      <c r="AA24352"/>
    </row>
    <row r="24353" spans="24:27" x14ac:dyDescent="0.25">
      <c r="X24353"/>
      <c r="Y24353"/>
      <c r="Z24353"/>
      <c r="AA24353"/>
    </row>
    <row r="24354" spans="24:27" x14ac:dyDescent="0.25">
      <c r="X24354"/>
      <c r="Y24354"/>
      <c r="Z24354"/>
      <c r="AA24354"/>
    </row>
    <row r="24355" spans="24:27" x14ac:dyDescent="0.25">
      <c r="X24355"/>
      <c r="Y24355"/>
      <c r="Z24355"/>
      <c r="AA24355"/>
    </row>
    <row r="24356" spans="24:27" x14ac:dyDescent="0.25">
      <c r="X24356"/>
      <c r="Y24356"/>
      <c r="Z24356"/>
      <c r="AA24356"/>
    </row>
    <row r="24357" spans="24:27" x14ac:dyDescent="0.25">
      <c r="X24357"/>
      <c r="Y24357"/>
      <c r="Z24357"/>
      <c r="AA24357"/>
    </row>
    <row r="24358" spans="24:27" x14ac:dyDescent="0.25">
      <c r="X24358"/>
      <c r="Y24358"/>
      <c r="Z24358"/>
      <c r="AA24358"/>
    </row>
    <row r="24359" spans="24:27" x14ac:dyDescent="0.25">
      <c r="X24359"/>
      <c r="Y24359"/>
      <c r="Z24359"/>
      <c r="AA24359"/>
    </row>
    <row r="24360" spans="24:27" x14ac:dyDescent="0.25">
      <c r="X24360"/>
      <c r="Y24360"/>
      <c r="Z24360"/>
      <c r="AA24360"/>
    </row>
    <row r="24361" spans="24:27" x14ac:dyDescent="0.25">
      <c r="X24361"/>
      <c r="Y24361"/>
      <c r="Z24361"/>
      <c r="AA24361"/>
    </row>
    <row r="24362" spans="24:27" x14ac:dyDescent="0.25">
      <c r="X24362"/>
      <c r="Y24362"/>
      <c r="Z24362"/>
      <c r="AA24362"/>
    </row>
    <row r="24363" spans="24:27" x14ac:dyDescent="0.25">
      <c r="X24363"/>
      <c r="Y24363"/>
      <c r="Z24363"/>
      <c r="AA24363"/>
    </row>
    <row r="24364" spans="24:27" x14ac:dyDescent="0.25">
      <c r="X24364"/>
      <c r="Y24364"/>
      <c r="Z24364"/>
      <c r="AA24364"/>
    </row>
    <row r="24365" spans="24:27" x14ac:dyDescent="0.25">
      <c r="X24365"/>
      <c r="Y24365"/>
      <c r="Z24365"/>
      <c r="AA24365"/>
    </row>
    <row r="24366" spans="24:27" x14ac:dyDescent="0.25">
      <c r="X24366"/>
      <c r="Y24366"/>
      <c r="Z24366"/>
      <c r="AA24366"/>
    </row>
    <row r="24367" spans="24:27" x14ac:dyDescent="0.25">
      <c r="X24367"/>
      <c r="Y24367"/>
      <c r="Z24367"/>
      <c r="AA24367"/>
    </row>
    <row r="24368" spans="24:27" x14ac:dyDescent="0.25">
      <c r="X24368"/>
      <c r="Y24368"/>
      <c r="Z24368"/>
      <c r="AA24368"/>
    </row>
    <row r="24369" spans="24:27" x14ac:dyDescent="0.25">
      <c r="X24369"/>
      <c r="Y24369"/>
      <c r="Z24369"/>
      <c r="AA24369"/>
    </row>
    <row r="24370" spans="24:27" x14ac:dyDescent="0.25">
      <c r="X24370"/>
      <c r="Y24370"/>
      <c r="Z24370"/>
      <c r="AA24370"/>
    </row>
    <row r="24371" spans="24:27" x14ac:dyDescent="0.25">
      <c r="X24371"/>
      <c r="Y24371"/>
      <c r="Z24371"/>
      <c r="AA24371"/>
    </row>
    <row r="24372" spans="24:27" x14ac:dyDescent="0.25">
      <c r="X24372"/>
      <c r="Y24372"/>
      <c r="Z24372"/>
      <c r="AA24372"/>
    </row>
    <row r="24373" spans="24:27" x14ac:dyDescent="0.25">
      <c r="X24373"/>
      <c r="Y24373"/>
      <c r="Z24373"/>
      <c r="AA24373"/>
    </row>
    <row r="24374" spans="24:27" x14ac:dyDescent="0.25">
      <c r="X24374"/>
      <c r="Y24374"/>
      <c r="Z24374"/>
      <c r="AA24374"/>
    </row>
    <row r="24375" spans="24:27" x14ac:dyDescent="0.25">
      <c r="X24375"/>
      <c r="Y24375"/>
      <c r="Z24375"/>
      <c r="AA24375"/>
    </row>
    <row r="24376" spans="24:27" x14ac:dyDescent="0.25">
      <c r="X24376"/>
      <c r="Y24376"/>
      <c r="Z24376"/>
      <c r="AA24376"/>
    </row>
    <row r="24377" spans="24:27" x14ac:dyDescent="0.25">
      <c r="X24377"/>
      <c r="Y24377"/>
      <c r="Z24377"/>
      <c r="AA24377"/>
    </row>
    <row r="24378" spans="24:27" x14ac:dyDescent="0.25">
      <c r="X24378"/>
      <c r="Y24378"/>
      <c r="Z24378"/>
      <c r="AA24378"/>
    </row>
    <row r="24379" spans="24:27" x14ac:dyDescent="0.25">
      <c r="X24379"/>
      <c r="Y24379"/>
      <c r="Z24379"/>
      <c r="AA24379"/>
    </row>
    <row r="24380" spans="24:27" x14ac:dyDescent="0.25">
      <c r="X24380"/>
      <c r="Y24380"/>
      <c r="Z24380"/>
      <c r="AA24380"/>
    </row>
    <row r="24381" spans="24:27" x14ac:dyDescent="0.25">
      <c r="X24381"/>
      <c r="Y24381"/>
      <c r="Z24381"/>
      <c r="AA24381"/>
    </row>
    <row r="24382" spans="24:27" x14ac:dyDescent="0.25">
      <c r="X24382"/>
      <c r="Y24382"/>
      <c r="Z24382"/>
      <c r="AA24382"/>
    </row>
    <row r="24383" spans="24:27" x14ac:dyDescent="0.25">
      <c r="X24383"/>
      <c r="Y24383"/>
      <c r="Z24383"/>
      <c r="AA24383"/>
    </row>
    <row r="24384" spans="24:27" x14ac:dyDescent="0.25">
      <c r="X24384"/>
      <c r="Y24384"/>
      <c r="Z24384"/>
      <c r="AA24384"/>
    </row>
    <row r="24385" spans="24:27" x14ac:dyDescent="0.25">
      <c r="X24385"/>
      <c r="Y24385"/>
      <c r="Z24385"/>
      <c r="AA24385"/>
    </row>
    <row r="24386" spans="24:27" x14ac:dyDescent="0.25">
      <c r="X24386"/>
      <c r="Y24386"/>
      <c r="Z24386"/>
      <c r="AA24386"/>
    </row>
    <row r="24387" spans="24:27" x14ac:dyDescent="0.25">
      <c r="X24387"/>
      <c r="Y24387"/>
      <c r="Z24387"/>
      <c r="AA24387"/>
    </row>
    <row r="24388" spans="24:27" x14ac:dyDescent="0.25">
      <c r="X24388"/>
      <c r="Y24388"/>
      <c r="Z24388"/>
      <c r="AA24388"/>
    </row>
    <row r="24389" spans="24:27" x14ac:dyDescent="0.25">
      <c r="X24389"/>
      <c r="Y24389"/>
      <c r="Z24389"/>
      <c r="AA24389"/>
    </row>
    <row r="24390" spans="24:27" x14ac:dyDescent="0.25">
      <c r="X24390"/>
      <c r="Y24390"/>
      <c r="Z24390"/>
      <c r="AA24390"/>
    </row>
    <row r="24391" spans="24:27" x14ac:dyDescent="0.25">
      <c r="X24391"/>
      <c r="Y24391"/>
      <c r="Z24391"/>
      <c r="AA24391"/>
    </row>
    <row r="24392" spans="24:27" x14ac:dyDescent="0.25">
      <c r="X24392"/>
      <c r="Y24392"/>
      <c r="Z24392"/>
      <c r="AA24392"/>
    </row>
    <row r="24393" spans="24:27" x14ac:dyDescent="0.25">
      <c r="X24393"/>
      <c r="Y24393"/>
      <c r="Z24393"/>
      <c r="AA24393"/>
    </row>
    <row r="24394" spans="24:27" x14ac:dyDescent="0.25">
      <c r="X24394"/>
      <c r="Y24394"/>
      <c r="Z24394"/>
      <c r="AA24394"/>
    </row>
    <row r="24395" spans="24:27" x14ac:dyDescent="0.25">
      <c r="X24395"/>
      <c r="Y24395"/>
      <c r="Z24395"/>
      <c r="AA24395"/>
    </row>
    <row r="24396" spans="24:27" x14ac:dyDescent="0.25">
      <c r="X24396"/>
      <c r="Y24396"/>
      <c r="Z24396"/>
      <c r="AA24396"/>
    </row>
    <row r="24397" spans="24:27" x14ac:dyDescent="0.25">
      <c r="X24397"/>
      <c r="Y24397"/>
      <c r="Z24397"/>
      <c r="AA24397"/>
    </row>
    <row r="24398" spans="24:27" x14ac:dyDescent="0.25">
      <c r="X24398"/>
      <c r="Y24398"/>
      <c r="Z24398"/>
      <c r="AA24398"/>
    </row>
    <row r="24399" spans="24:27" x14ac:dyDescent="0.25">
      <c r="X24399"/>
      <c r="Y24399"/>
      <c r="Z24399"/>
      <c r="AA24399"/>
    </row>
    <row r="24400" spans="24:27" x14ac:dyDescent="0.25">
      <c r="X24400"/>
      <c r="Y24400"/>
      <c r="Z24400"/>
      <c r="AA24400"/>
    </row>
    <row r="24401" spans="24:27" x14ac:dyDescent="0.25">
      <c r="X24401"/>
      <c r="Y24401"/>
      <c r="Z24401"/>
      <c r="AA24401"/>
    </row>
    <row r="24402" spans="24:27" x14ac:dyDescent="0.25">
      <c r="X24402"/>
      <c r="Y24402"/>
      <c r="Z24402"/>
      <c r="AA24402"/>
    </row>
    <row r="24403" spans="24:27" x14ac:dyDescent="0.25">
      <c r="X24403"/>
      <c r="Y24403"/>
      <c r="Z24403"/>
      <c r="AA24403"/>
    </row>
    <row r="24404" spans="24:27" x14ac:dyDescent="0.25">
      <c r="X24404"/>
      <c r="Y24404"/>
      <c r="Z24404"/>
      <c r="AA24404"/>
    </row>
    <row r="24405" spans="24:27" x14ac:dyDescent="0.25">
      <c r="X24405"/>
      <c r="Y24405"/>
      <c r="Z24405"/>
      <c r="AA24405"/>
    </row>
    <row r="24406" spans="24:27" x14ac:dyDescent="0.25">
      <c r="X24406"/>
      <c r="Y24406"/>
      <c r="Z24406"/>
      <c r="AA24406"/>
    </row>
    <row r="24407" spans="24:27" x14ac:dyDescent="0.25">
      <c r="X24407"/>
      <c r="Y24407"/>
      <c r="Z24407"/>
      <c r="AA24407"/>
    </row>
    <row r="24408" spans="24:27" x14ac:dyDescent="0.25">
      <c r="X24408"/>
      <c r="Y24408"/>
      <c r="Z24408"/>
      <c r="AA24408"/>
    </row>
    <row r="24409" spans="24:27" x14ac:dyDescent="0.25">
      <c r="X24409"/>
      <c r="Y24409"/>
      <c r="Z24409"/>
      <c r="AA24409"/>
    </row>
    <row r="24410" spans="24:27" x14ac:dyDescent="0.25">
      <c r="X24410"/>
      <c r="Y24410"/>
      <c r="Z24410"/>
      <c r="AA24410"/>
    </row>
    <row r="24411" spans="24:27" x14ac:dyDescent="0.25">
      <c r="X24411"/>
      <c r="Y24411"/>
      <c r="Z24411"/>
      <c r="AA24411"/>
    </row>
    <row r="24412" spans="24:27" x14ac:dyDescent="0.25">
      <c r="X24412"/>
      <c r="Y24412"/>
      <c r="Z24412"/>
      <c r="AA24412"/>
    </row>
    <row r="24413" spans="24:27" x14ac:dyDescent="0.25">
      <c r="X24413"/>
      <c r="Y24413"/>
      <c r="Z24413"/>
      <c r="AA24413"/>
    </row>
    <row r="24414" spans="24:27" x14ac:dyDescent="0.25">
      <c r="X24414"/>
      <c r="Y24414"/>
      <c r="Z24414"/>
      <c r="AA24414"/>
    </row>
    <row r="24415" spans="24:27" x14ac:dyDescent="0.25">
      <c r="X24415"/>
      <c r="Y24415"/>
      <c r="Z24415"/>
      <c r="AA24415"/>
    </row>
    <row r="24416" spans="24:27" x14ac:dyDescent="0.25">
      <c r="X24416"/>
      <c r="Y24416"/>
      <c r="Z24416"/>
      <c r="AA24416"/>
    </row>
    <row r="24417" spans="24:27" x14ac:dyDescent="0.25">
      <c r="X24417"/>
      <c r="Y24417"/>
      <c r="Z24417"/>
      <c r="AA24417"/>
    </row>
    <row r="24418" spans="24:27" x14ac:dyDescent="0.25">
      <c r="X24418"/>
      <c r="Y24418"/>
      <c r="Z24418"/>
      <c r="AA24418"/>
    </row>
    <row r="24419" spans="24:27" x14ac:dyDescent="0.25">
      <c r="X24419"/>
      <c r="Y24419"/>
      <c r="Z24419"/>
      <c r="AA24419"/>
    </row>
    <row r="24420" spans="24:27" x14ac:dyDescent="0.25">
      <c r="X24420"/>
      <c r="Y24420"/>
      <c r="Z24420"/>
      <c r="AA24420"/>
    </row>
    <row r="24421" spans="24:27" x14ac:dyDescent="0.25">
      <c r="X24421"/>
      <c r="Y24421"/>
      <c r="Z24421"/>
      <c r="AA24421"/>
    </row>
    <row r="24422" spans="24:27" x14ac:dyDescent="0.25">
      <c r="X24422"/>
      <c r="Y24422"/>
      <c r="Z24422"/>
      <c r="AA24422"/>
    </row>
    <row r="24423" spans="24:27" x14ac:dyDescent="0.25">
      <c r="X24423"/>
      <c r="Y24423"/>
      <c r="Z24423"/>
      <c r="AA24423"/>
    </row>
    <row r="24424" spans="24:27" x14ac:dyDescent="0.25">
      <c r="X24424"/>
      <c r="Y24424"/>
      <c r="Z24424"/>
      <c r="AA24424"/>
    </row>
    <row r="24425" spans="24:27" x14ac:dyDescent="0.25">
      <c r="X24425"/>
      <c r="Y24425"/>
      <c r="Z24425"/>
      <c r="AA24425"/>
    </row>
    <row r="24426" spans="24:27" x14ac:dyDescent="0.25">
      <c r="X24426"/>
      <c r="Y24426"/>
      <c r="Z24426"/>
      <c r="AA24426"/>
    </row>
    <row r="24427" spans="24:27" x14ac:dyDescent="0.25">
      <c r="X24427"/>
      <c r="Y24427"/>
      <c r="Z24427"/>
      <c r="AA24427"/>
    </row>
    <row r="24428" spans="24:27" x14ac:dyDescent="0.25">
      <c r="X24428"/>
      <c r="Y24428"/>
      <c r="Z24428"/>
      <c r="AA24428"/>
    </row>
    <row r="24429" spans="24:27" x14ac:dyDescent="0.25">
      <c r="X24429"/>
      <c r="Y24429"/>
      <c r="Z24429"/>
      <c r="AA24429"/>
    </row>
    <row r="24430" spans="24:27" x14ac:dyDescent="0.25">
      <c r="X24430"/>
      <c r="Y24430"/>
      <c r="Z24430"/>
      <c r="AA24430"/>
    </row>
    <row r="24431" spans="24:27" x14ac:dyDescent="0.25">
      <c r="X24431"/>
      <c r="Y24431"/>
      <c r="Z24431"/>
      <c r="AA24431"/>
    </row>
    <row r="24432" spans="24:27" x14ac:dyDescent="0.25">
      <c r="X24432"/>
      <c r="Y24432"/>
      <c r="Z24432"/>
      <c r="AA24432"/>
    </row>
    <row r="24433" spans="24:27" x14ac:dyDescent="0.25">
      <c r="X24433"/>
      <c r="Y24433"/>
      <c r="Z24433"/>
      <c r="AA24433"/>
    </row>
    <row r="24434" spans="24:27" x14ac:dyDescent="0.25">
      <c r="X24434"/>
      <c r="Y24434"/>
      <c r="Z24434"/>
      <c r="AA24434"/>
    </row>
    <row r="24435" spans="24:27" x14ac:dyDescent="0.25">
      <c r="X24435"/>
      <c r="Y24435"/>
      <c r="Z24435"/>
      <c r="AA24435"/>
    </row>
    <row r="24436" spans="24:27" x14ac:dyDescent="0.25">
      <c r="X24436"/>
      <c r="Y24436"/>
      <c r="Z24436"/>
      <c r="AA24436"/>
    </row>
    <row r="24437" spans="24:27" x14ac:dyDescent="0.25">
      <c r="X24437"/>
      <c r="Y24437"/>
      <c r="Z24437"/>
      <c r="AA24437"/>
    </row>
    <row r="24438" spans="24:27" x14ac:dyDescent="0.25">
      <c r="X24438"/>
      <c r="Y24438"/>
      <c r="Z24438"/>
      <c r="AA24438"/>
    </row>
    <row r="24439" spans="24:27" x14ac:dyDescent="0.25">
      <c r="X24439"/>
      <c r="Y24439"/>
      <c r="Z24439"/>
      <c r="AA24439"/>
    </row>
    <row r="24440" spans="24:27" x14ac:dyDescent="0.25">
      <c r="X24440"/>
      <c r="Y24440"/>
      <c r="Z24440"/>
      <c r="AA24440"/>
    </row>
    <row r="24441" spans="24:27" x14ac:dyDescent="0.25">
      <c r="X24441"/>
      <c r="Y24441"/>
      <c r="Z24441"/>
      <c r="AA24441"/>
    </row>
    <row r="24442" spans="24:27" x14ac:dyDescent="0.25">
      <c r="X24442"/>
      <c r="Y24442"/>
      <c r="Z24442"/>
      <c r="AA24442"/>
    </row>
    <row r="24443" spans="24:27" x14ac:dyDescent="0.25">
      <c r="X24443"/>
      <c r="Y24443"/>
      <c r="Z24443"/>
      <c r="AA24443"/>
    </row>
    <row r="24444" spans="24:27" x14ac:dyDescent="0.25">
      <c r="X24444"/>
      <c r="Y24444"/>
      <c r="Z24444"/>
      <c r="AA24444"/>
    </row>
    <row r="24445" spans="24:27" x14ac:dyDescent="0.25">
      <c r="X24445"/>
      <c r="Y24445"/>
      <c r="Z24445"/>
      <c r="AA24445"/>
    </row>
    <row r="24446" spans="24:27" x14ac:dyDescent="0.25">
      <c r="X24446"/>
      <c r="Y24446"/>
      <c r="Z24446"/>
      <c r="AA24446"/>
    </row>
    <row r="24447" spans="24:27" x14ac:dyDescent="0.25">
      <c r="X24447"/>
      <c r="Y24447"/>
      <c r="Z24447"/>
      <c r="AA24447"/>
    </row>
    <row r="24448" spans="24:27" x14ac:dyDescent="0.25">
      <c r="X24448"/>
      <c r="Y24448"/>
      <c r="Z24448"/>
      <c r="AA24448"/>
    </row>
    <row r="24449" spans="24:27" x14ac:dyDescent="0.25">
      <c r="X24449"/>
      <c r="Y24449"/>
      <c r="Z24449"/>
      <c r="AA24449"/>
    </row>
    <row r="24450" spans="24:27" x14ac:dyDescent="0.25">
      <c r="X24450"/>
      <c r="Y24450"/>
      <c r="Z24450"/>
      <c r="AA24450"/>
    </row>
    <row r="24451" spans="24:27" x14ac:dyDescent="0.25">
      <c r="X24451"/>
      <c r="Y24451"/>
      <c r="Z24451"/>
      <c r="AA24451"/>
    </row>
    <row r="24452" spans="24:27" x14ac:dyDescent="0.25">
      <c r="X24452"/>
      <c r="Y24452"/>
      <c r="Z24452"/>
      <c r="AA24452"/>
    </row>
    <row r="24453" spans="24:27" x14ac:dyDescent="0.25">
      <c r="X24453"/>
      <c r="Y24453"/>
      <c r="Z24453"/>
      <c r="AA24453"/>
    </row>
    <row r="24454" spans="24:27" x14ac:dyDescent="0.25">
      <c r="X24454"/>
      <c r="Y24454"/>
      <c r="Z24454"/>
      <c r="AA24454"/>
    </row>
    <row r="24455" spans="24:27" x14ac:dyDescent="0.25">
      <c r="X24455"/>
      <c r="Y24455"/>
      <c r="Z24455"/>
      <c r="AA24455"/>
    </row>
    <row r="24456" spans="24:27" x14ac:dyDescent="0.25">
      <c r="X24456"/>
      <c r="Y24456"/>
      <c r="Z24456"/>
      <c r="AA24456"/>
    </row>
    <row r="24457" spans="24:27" x14ac:dyDescent="0.25">
      <c r="X24457"/>
      <c r="Y24457"/>
      <c r="Z24457"/>
      <c r="AA24457"/>
    </row>
    <row r="24458" spans="24:27" x14ac:dyDescent="0.25">
      <c r="X24458"/>
      <c r="Y24458"/>
      <c r="Z24458"/>
      <c r="AA24458"/>
    </row>
    <row r="24459" spans="24:27" x14ac:dyDescent="0.25">
      <c r="X24459"/>
      <c r="Y24459"/>
      <c r="Z24459"/>
      <c r="AA24459"/>
    </row>
    <row r="24460" spans="24:27" x14ac:dyDescent="0.25">
      <c r="X24460"/>
      <c r="Y24460"/>
      <c r="Z24460"/>
      <c r="AA24460"/>
    </row>
    <row r="24461" spans="24:27" x14ac:dyDescent="0.25">
      <c r="X24461"/>
      <c r="Y24461"/>
      <c r="Z24461"/>
      <c r="AA24461"/>
    </row>
    <row r="24462" spans="24:27" x14ac:dyDescent="0.25">
      <c r="X24462"/>
      <c r="Y24462"/>
      <c r="Z24462"/>
      <c r="AA24462"/>
    </row>
    <row r="24463" spans="24:27" x14ac:dyDescent="0.25">
      <c r="X24463"/>
      <c r="Y24463"/>
      <c r="Z24463"/>
      <c r="AA24463"/>
    </row>
    <row r="24464" spans="24:27" x14ac:dyDescent="0.25">
      <c r="X24464"/>
      <c r="Y24464"/>
      <c r="Z24464"/>
      <c r="AA24464"/>
    </row>
    <row r="24465" spans="24:27" x14ac:dyDescent="0.25">
      <c r="X24465"/>
      <c r="Y24465"/>
      <c r="Z24465"/>
      <c r="AA24465"/>
    </row>
    <row r="24466" spans="24:27" x14ac:dyDescent="0.25">
      <c r="X24466"/>
      <c r="Y24466"/>
      <c r="Z24466"/>
      <c r="AA24466"/>
    </row>
    <row r="24467" spans="24:27" x14ac:dyDescent="0.25">
      <c r="X24467"/>
      <c r="Y24467"/>
      <c r="Z24467"/>
      <c r="AA24467"/>
    </row>
    <row r="24468" spans="24:27" x14ac:dyDescent="0.25">
      <c r="X24468"/>
      <c r="Y24468"/>
      <c r="Z24468"/>
      <c r="AA24468"/>
    </row>
    <row r="24469" spans="24:27" x14ac:dyDescent="0.25">
      <c r="X24469"/>
      <c r="Y24469"/>
      <c r="Z24469"/>
      <c r="AA24469"/>
    </row>
    <row r="24470" spans="24:27" x14ac:dyDescent="0.25">
      <c r="X24470"/>
      <c r="Y24470"/>
      <c r="Z24470"/>
      <c r="AA24470"/>
    </row>
    <row r="24471" spans="24:27" x14ac:dyDescent="0.25">
      <c r="X24471"/>
      <c r="Y24471"/>
      <c r="Z24471"/>
      <c r="AA24471"/>
    </row>
    <row r="24472" spans="24:27" x14ac:dyDescent="0.25">
      <c r="X24472"/>
      <c r="Y24472"/>
      <c r="Z24472"/>
      <c r="AA24472"/>
    </row>
    <row r="24473" spans="24:27" x14ac:dyDescent="0.25">
      <c r="X24473"/>
      <c r="Y24473"/>
      <c r="Z24473"/>
      <c r="AA24473"/>
    </row>
    <row r="24474" spans="24:27" x14ac:dyDescent="0.25">
      <c r="X24474"/>
      <c r="Y24474"/>
      <c r="Z24474"/>
      <c r="AA24474"/>
    </row>
    <row r="24475" spans="24:27" x14ac:dyDescent="0.25">
      <c r="X24475"/>
      <c r="Y24475"/>
      <c r="Z24475"/>
      <c r="AA24475"/>
    </row>
    <row r="24476" spans="24:27" x14ac:dyDescent="0.25">
      <c r="X24476"/>
      <c r="Y24476"/>
      <c r="Z24476"/>
      <c r="AA24476"/>
    </row>
    <row r="24477" spans="24:27" x14ac:dyDescent="0.25">
      <c r="X24477"/>
      <c r="Y24477"/>
      <c r="Z24477"/>
      <c r="AA24477"/>
    </row>
    <row r="24478" spans="24:27" x14ac:dyDescent="0.25">
      <c r="X24478"/>
      <c r="Y24478"/>
      <c r="Z24478"/>
      <c r="AA24478"/>
    </row>
    <row r="24479" spans="24:27" x14ac:dyDescent="0.25">
      <c r="X24479"/>
      <c r="Y24479"/>
      <c r="Z24479"/>
      <c r="AA24479"/>
    </row>
    <row r="24480" spans="24:27" x14ac:dyDescent="0.25">
      <c r="X24480"/>
      <c r="Y24480"/>
      <c r="Z24480"/>
      <c r="AA24480"/>
    </row>
    <row r="24481" spans="24:27" x14ac:dyDescent="0.25">
      <c r="X24481"/>
      <c r="Y24481"/>
      <c r="Z24481"/>
      <c r="AA24481"/>
    </row>
    <row r="24482" spans="24:27" x14ac:dyDescent="0.25">
      <c r="X24482"/>
      <c r="Y24482"/>
      <c r="Z24482"/>
      <c r="AA24482"/>
    </row>
    <row r="24483" spans="24:27" x14ac:dyDescent="0.25">
      <c r="X24483"/>
      <c r="Y24483"/>
      <c r="Z24483"/>
      <c r="AA24483"/>
    </row>
    <row r="24484" spans="24:27" x14ac:dyDescent="0.25">
      <c r="X24484"/>
      <c r="Y24484"/>
      <c r="Z24484"/>
      <c r="AA24484"/>
    </row>
    <row r="24485" spans="24:27" x14ac:dyDescent="0.25">
      <c r="X24485"/>
      <c r="Y24485"/>
      <c r="Z24485"/>
      <c r="AA24485"/>
    </row>
    <row r="24486" spans="24:27" x14ac:dyDescent="0.25">
      <c r="X24486"/>
      <c r="Y24486"/>
      <c r="Z24486"/>
      <c r="AA24486"/>
    </row>
    <row r="24487" spans="24:27" x14ac:dyDescent="0.25">
      <c r="X24487"/>
      <c r="Y24487"/>
      <c r="Z24487"/>
      <c r="AA24487"/>
    </row>
    <row r="24488" spans="24:27" x14ac:dyDescent="0.25">
      <c r="X24488"/>
      <c r="Y24488"/>
      <c r="Z24488"/>
      <c r="AA24488"/>
    </row>
    <row r="24489" spans="24:27" x14ac:dyDescent="0.25">
      <c r="X24489"/>
      <c r="Y24489"/>
      <c r="Z24489"/>
      <c r="AA24489"/>
    </row>
    <row r="24490" spans="24:27" x14ac:dyDescent="0.25">
      <c r="X24490"/>
      <c r="Y24490"/>
      <c r="Z24490"/>
      <c r="AA24490"/>
    </row>
    <row r="24491" spans="24:27" x14ac:dyDescent="0.25">
      <c r="X24491"/>
      <c r="Y24491"/>
      <c r="Z24491"/>
      <c r="AA24491"/>
    </row>
    <row r="24492" spans="24:27" x14ac:dyDescent="0.25">
      <c r="X24492"/>
      <c r="Y24492"/>
      <c r="Z24492"/>
      <c r="AA24492"/>
    </row>
    <row r="24493" spans="24:27" x14ac:dyDescent="0.25">
      <c r="X24493"/>
      <c r="Y24493"/>
      <c r="Z24493"/>
      <c r="AA24493"/>
    </row>
    <row r="24494" spans="24:27" x14ac:dyDescent="0.25">
      <c r="X24494"/>
      <c r="Y24494"/>
      <c r="Z24494"/>
      <c r="AA24494"/>
    </row>
    <row r="24495" spans="24:27" x14ac:dyDescent="0.25">
      <c r="X24495"/>
      <c r="Y24495"/>
      <c r="Z24495"/>
      <c r="AA24495"/>
    </row>
    <row r="24496" spans="24:27" x14ac:dyDescent="0.25">
      <c r="X24496"/>
      <c r="Y24496"/>
      <c r="Z24496"/>
      <c r="AA24496"/>
    </row>
    <row r="24497" spans="24:27" x14ac:dyDescent="0.25">
      <c r="X24497"/>
      <c r="Y24497"/>
      <c r="Z24497"/>
      <c r="AA24497"/>
    </row>
    <row r="24498" spans="24:27" x14ac:dyDescent="0.25">
      <c r="X24498"/>
      <c r="Y24498"/>
      <c r="Z24498"/>
      <c r="AA24498"/>
    </row>
    <row r="24499" spans="24:27" x14ac:dyDescent="0.25">
      <c r="X24499"/>
      <c r="Y24499"/>
      <c r="Z24499"/>
      <c r="AA24499"/>
    </row>
    <row r="24500" spans="24:27" x14ac:dyDescent="0.25">
      <c r="X24500"/>
      <c r="Y24500"/>
      <c r="Z24500"/>
      <c r="AA24500"/>
    </row>
    <row r="24501" spans="24:27" x14ac:dyDescent="0.25">
      <c r="X24501"/>
      <c r="Y24501"/>
      <c r="Z24501"/>
      <c r="AA24501"/>
    </row>
    <row r="24502" spans="24:27" x14ac:dyDescent="0.25">
      <c r="X24502"/>
      <c r="Y24502"/>
      <c r="Z24502"/>
      <c r="AA24502"/>
    </row>
    <row r="24503" spans="24:27" x14ac:dyDescent="0.25">
      <c r="X24503"/>
      <c r="Y24503"/>
      <c r="Z24503"/>
      <c r="AA24503"/>
    </row>
    <row r="24504" spans="24:27" x14ac:dyDescent="0.25">
      <c r="X24504"/>
      <c r="Y24504"/>
      <c r="Z24504"/>
      <c r="AA24504"/>
    </row>
    <row r="24505" spans="24:27" x14ac:dyDescent="0.25">
      <c r="X24505"/>
      <c r="Y24505"/>
      <c r="Z24505"/>
      <c r="AA24505"/>
    </row>
    <row r="24506" spans="24:27" x14ac:dyDescent="0.25">
      <c r="X24506"/>
      <c r="Y24506"/>
      <c r="Z24506"/>
      <c r="AA24506"/>
    </row>
    <row r="24507" spans="24:27" x14ac:dyDescent="0.25">
      <c r="X24507"/>
      <c r="Y24507"/>
      <c r="Z24507"/>
      <c r="AA24507"/>
    </row>
    <row r="24508" spans="24:27" x14ac:dyDescent="0.25">
      <c r="X24508"/>
      <c r="Y24508"/>
      <c r="Z24508"/>
      <c r="AA24508"/>
    </row>
    <row r="24509" spans="24:27" x14ac:dyDescent="0.25">
      <c r="X24509"/>
      <c r="Y24509"/>
      <c r="Z24509"/>
      <c r="AA24509"/>
    </row>
    <row r="24510" spans="24:27" x14ac:dyDescent="0.25">
      <c r="X24510"/>
      <c r="Y24510"/>
      <c r="Z24510"/>
      <c r="AA24510"/>
    </row>
    <row r="24511" spans="24:27" x14ac:dyDescent="0.25">
      <c r="X24511"/>
      <c r="Y24511"/>
      <c r="Z24511"/>
      <c r="AA24511"/>
    </row>
    <row r="24512" spans="24:27" x14ac:dyDescent="0.25">
      <c r="X24512"/>
      <c r="Y24512"/>
      <c r="Z24512"/>
      <c r="AA24512"/>
    </row>
    <row r="24513" spans="24:27" x14ac:dyDescent="0.25">
      <c r="X24513"/>
      <c r="Y24513"/>
      <c r="Z24513"/>
      <c r="AA24513"/>
    </row>
    <row r="24514" spans="24:27" x14ac:dyDescent="0.25">
      <c r="X24514"/>
      <c r="Y24514"/>
      <c r="Z24514"/>
      <c r="AA24514"/>
    </row>
    <row r="24515" spans="24:27" x14ac:dyDescent="0.25">
      <c r="X24515"/>
      <c r="Y24515"/>
      <c r="Z24515"/>
      <c r="AA24515"/>
    </row>
    <row r="24516" spans="24:27" x14ac:dyDescent="0.25">
      <c r="X24516"/>
      <c r="Y24516"/>
      <c r="Z24516"/>
      <c r="AA24516"/>
    </row>
    <row r="24517" spans="24:27" x14ac:dyDescent="0.25">
      <c r="X24517"/>
      <c r="Y24517"/>
      <c r="Z24517"/>
      <c r="AA24517"/>
    </row>
    <row r="24518" spans="24:27" x14ac:dyDescent="0.25">
      <c r="X24518"/>
      <c r="Y24518"/>
      <c r="Z24518"/>
      <c r="AA24518"/>
    </row>
    <row r="24519" spans="24:27" x14ac:dyDescent="0.25">
      <c r="X24519"/>
      <c r="Y24519"/>
      <c r="Z24519"/>
      <c r="AA24519"/>
    </row>
    <row r="24520" spans="24:27" x14ac:dyDescent="0.25">
      <c r="X24520"/>
      <c r="Y24520"/>
      <c r="Z24520"/>
      <c r="AA24520"/>
    </row>
    <row r="24521" spans="24:27" x14ac:dyDescent="0.25">
      <c r="X24521"/>
      <c r="Y24521"/>
      <c r="Z24521"/>
      <c r="AA24521"/>
    </row>
    <row r="24522" spans="24:27" x14ac:dyDescent="0.25">
      <c r="X24522"/>
      <c r="Y24522"/>
      <c r="Z24522"/>
      <c r="AA24522"/>
    </row>
    <row r="24523" spans="24:27" x14ac:dyDescent="0.25">
      <c r="X24523"/>
      <c r="Y24523"/>
      <c r="Z24523"/>
      <c r="AA24523"/>
    </row>
    <row r="24524" spans="24:27" x14ac:dyDescent="0.25">
      <c r="X24524"/>
      <c r="Y24524"/>
      <c r="Z24524"/>
      <c r="AA24524"/>
    </row>
    <row r="24525" spans="24:27" x14ac:dyDescent="0.25">
      <c r="X24525"/>
      <c r="Y24525"/>
      <c r="Z24525"/>
      <c r="AA24525"/>
    </row>
    <row r="24526" spans="24:27" x14ac:dyDescent="0.25">
      <c r="X24526"/>
      <c r="Y24526"/>
      <c r="Z24526"/>
      <c r="AA24526"/>
    </row>
    <row r="24527" spans="24:27" x14ac:dyDescent="0.25">
      <c r="X24527"/>
      <c r="Y24527"/>
      <c r="Z24527"/>
      <c r="AA24527"/>
    </row>
    <row r="24528" spans="24:27" x14ac:dyDescent="0.25">
      <c r="X24528"/>
      <c r="Y24528"/>
      <c r="Z24528"/>
      <c r="AA24528"/>
    </row>
    <row r="24529" spans="24:27" x14ac:dyDescent="0.25">
      <c r="X24529"/>
      <c r="Y24529"/>
      <c r="Z24529"/>
      <c r="AA24529"/>
    </row>
    <row r="24530" spans="24:27" x14ac:dyDescent="0.25">
      <c r="X24530"/>
      <c r="Y24530"/>
      <c r="Z24530"/>
      <c r="AA24530"/>
    </row>
    <row r="24531" spans="24:27" x14ac:dyDescent="0.25">
      <c r="X24531"/>
      <c r="Y24531"/>
      <c r="Z24531"/>
      <c r="AA24531"/>
    </row>
    <row r="24532" spans="24:27" x14ac:dyDescent="0.25">
      <c r="X24532"/>
      <c r="Y24532"/>
      <c r="Z24532"/>
      <c r="AA24532"/>
    </row>
    <row r="24533" spans="24:27" x14ac:dyDescent="0.25">
      <c r="X24533"/>
      <c r="Y24533"/>
      <c r="Z24533"/>
      <c r="AA24533"/>
    </row>
    <row r="24534" spans="24:27" x14ac:dyDescent="0.25">
      <c r="X24534"/>
      <c r="Y24534"/>
      <c r="Z24534"/>
      <c r="AA24534"/>
    </row>
    <row r="24535" spans="24:27" x14ac:dyDescent="0.25">
      <c r="X24535"/>
      <c r="Y24535"/>
      <c r="Z24535"/>
      <c r="AA24535"/>
    </row>
    <row r="24536" spans="24:27" x14ac:dyDescent="0.25">
      <c r="X24536"/>
      <c r="Y24536"/>
      <c r="Z24536"/>
      <c r="AA24536"/>
    </row>
    <row r="24537" spans="24:27" x14ac:dyDescent="0.25">
      <c r="X24537"/>
      <c r="Y24537"/>
      <c r="Z24537"/>
      <c r="AA24537"/>
    </row>
    <row r="24538" spans="24:27" x14ac:dyDescent="0.25">
      <c r="X24538"/>
      <c r="Y24538"/>
      <c r="Z24538"/>
      <c r="AA24538"/>
    </row>
    <row r="24539" spans="24:27" x14ac:dyDescent="0.25">
      <c r="X24539"/>
      <c r="Y24539"/>
      <c r="Z24539"/>
      <c r="AA24539"/>
    </row>
    <row r="24540" spans="24:27" x14ac:dyDescent="0.25">
      <c r="X24540"/>
      <c r="Y24540"/>
      <c r="Z24540"/>
      <c r="AA24540"/>
    </row>
    <row r="24541" spans="24:27" x14ac:dyDescent="0.25">
      <c r="X24541"/>
      <c r="Y24541"/>
      <c r="Z24541"/>
      <c r="AA24541"/>
    </row>
    <row r="24542" spans="24:27" x14ac:dyDescent="0.25">
      <c r="X24542"/>
      <c r="Y24542"/>
      <c r="Z24542"/>
      <c r="AA24542"/>
    </row>
    <row r="24543" spans="24:27" x14ac:dyDescent="0.25">
      <c r="X24543"/>
      <c r="Y24543"/>
      <c r="Z24543"/>
      <c r="AA24543"/>
    </row>
    <row r="24544" spans="24:27" x14ac:dyDescent="0.25">
      <c r="X24544"/>
      <c r="Y24544"/>
      <c r="Z24544"/>
      <c r="AA24544"/>
    </row>
    <row r="24545" spans="24:27" x14ac:dyDescent="0.25">
      <c r="X24545"/>
      <c r="Y24545"/>
      <c r="Z24545"/>
      <c r="AA24545"/>
    </row>
    <row r="24546" spans="24:27" x14ac:dyDescent="0.25">
      <c r="X24546"/>
      <c r="Y24546"/>
      <c r="Z24546"/>
      <c r="AA24546"/>
    </row>
    <row r="24547" spans="24:27" x14ac:dyDescent="0.25">
      <c r="X24547"/>
      <c r="Y24547"/>
      <c r="Z24547"/>
      <c r="AA24547"/>
    </row>
    <row r="24548" spans="24:27" x14ac:dyDescent="0.25">
      <c r="X24548"/>
      <c r="Y24548"/>
      <c r="Z24548"/>
      <c r="AA24548"/>
    </row>
    <row r="24549" spans="24:27" x14ac:dyDescent="0.25">
      <c r="X24549"/>
      <c r="Y24549"/>
      <c r="Z24549"/>
      <c r="AA24549"/>
    </row>
    <row r="24550" spans="24:27" x14ac:dyDescent="0.25">
      <c r="X24550"/>
      <c r="Y24550"/>
      <c r="Z24550"/>
      <c r="AA24550"/>
    </row>
    <row r="24551" spans="24:27" x14ac:dyDescent="0.25">
      <c r="X24551"/>
      <c r="Y24551"/>
      <c r="Z24551"/>
      <c r="AA24551"/>
    </row>
    <row r="24552" spans="24:27" x14ac:dyDescent="0.25">
      <c r="X24552"/>
      <c r="Y24552"/>
      <c r="Z24552"/>
      <c r="AA24552"/>
    </row>
    <row r="24553" spans="24:27" x14ac:dyDescent="0.25">
      <c r="X24553"/>
      <c r="Y24553"/>
      <c r="Z24553"/>
      <c r="AA24553"/>
    </row>
    <row r="24554" spans="24:27" x14ac:dyDescent="0.25">
      <c r="X24554"/>
      <c r="Y24554"/>
      <c r="Z24554"/>
      <c r="AA24554"/>
    </row>
    <row r="24555" spans="24:27" x14ac:dyDescent="0.25">
      <c r="X24555"/>
      <c r="Y24555"/>
      <c r="Z24555"/>
      <c r="AA24555"/>
    </row>
    <row r="24556" spans="24:27" x14ac:dyDescent="0.25">
      <c r="X24556"/>
      <c r="Y24556"/>
      <c r="Z24556"/>
      <c r="AA24556"/>
    </row>
    <row r="24557" spans="24:27" x14ac:dyDescent="0.25">
      <c r="X24557"/>
      <c r="Y24557"/>
      <c r="Z24557"/>
      <c r="AA24557"/>
    </row>
    <row r="24558" spans="24:27" x14ac:dyDescent="0.25">
      <c r="X24558"/>
      <c r="Y24558"/>
      <c r="Z24558"/>
      <c r="AA24558"/>
    </row>
    <row r="24559" spans="24:27" x14ac:dyDescent="0.25">
      <c r="X24559"/>
      <c r="Y24559"/>
      <c r="Z24559"/>
      <c r="AA24559"/>
    </row>
    <row r="24560" spans="24:27" x14ac:dyDescent="0.25">
      <c r="X24560"/>
      <c r="Y24560"/>
      <c r="Z24560"/>
      <c r="AA24560"/>
    </row>
    <row r="24561" spans="24:27" x14ac:dyDescent="0.25">
      <c r="X24561"/>
      <c r="Y24561"/>
      <c r="Z24561"/>
      <c r="AA24561"/>
    </row>
    <row r="24562" spans="24:27" x14ac:dyDescent="0.25">
      <c r="X24562"/>
      <c r="Y24562"/>
      <c r="Z24562"/>
      <c r="AA24562"/>
    </row>
    <row r="24563" spans="24:27" x14ac:dyDescent="0.25">
      <c r="X24563"/>
      <c r="Y24563"/>
      <c r="Z24563"/>
      <c r="AA24563"/>
    </row>
    <row r="24564" spans="24:27" x14ac:dyDescent="0.25">
      <c r="X24564"/>
      <c r="Y24564"/>
      <c r="Z24564"/>
      <c r="AA24564"/>
    </row>
    <row r="24565" spans="24:27" x14ac:dyDescent="0.25">
      <c r="X24565"/>
      <c r="Y24565"/>
      <c r="Z24565"/>
      <c r="AA24565"/>
    </row>
    <row r="24566" spans="24:27" x14ac:dyDescent="0.25">
      <c r="X24566"/>
      <c r="Y24566"/>
      <c r="Z24566"/>
      <c r="AA24566"/>
    </row>
    <row r="24567" spans="24:27" x14ac:dyDescent="0.25">
      <c r="X24567"/>
      <c r="Y24567"/>
      <c r="Z24567"/>
      <c r="AA24567"/>
    </row>
    <row r="24568" spans="24:27" x14ac:dyDescent="0.25">
      <c r="X24568"/>
      <c r="Y24568"/>
      <c r="Z24568"/>
      <c r="AA24568"/>
    </row>
    <row r="24569" spans="24:27" x14ac:dyDescent="0.25">
      <c r="X24569"/>
      <c r="Y24569"/>
      <c r="Z24569"/>
      <c r="AA24569"/>
    </row>
    <row r="24570" spans="24:27" x14ac:dyDescent="0.25">
      <c r="X24570"/>
      <c r="Y24570"/>
      <c r="Z24570"/>
      <c r="AA24570"/>
    </row>
    <row r="24571" spans="24:27" x14ac:dyDescent="0.25">
      <c r="X24571"/>
      <c r="Y24571"/>
      <c r="Z24571"/>
      <c r="AA24571"/>
    </row>
    <row r="24572" spans="24:27" x14ac:dyDescent="0.25">
      <c r="X24572"/>
      <c r="Y24572"/>
      <c r="Z24572"/>
      <c r="AA24572"/>
    </row>
    <row r="24573" spans="24:27" x14ac:dyDescent="0.25">
      <c r="X24573"/>
      <c r="Y24573"/>
      <c r="Z24573"/>
      <c r="AA24573"/>
    </row>
    <row r="24574" spans="24:27" x14ac:dyDescent="0.25">
      <c r="X24574"/>
      <c r="Y24574"/>
      <c r="Z24574"/>
      <c r="AA24574"/>
    </row>
    <row r="24575" spans="24:27" x14ac:dyDescent="0.25">
      <c r="X24575"/>
      <c r="Y24575"/>
      <c r="Z24575"/>
      <c r="AA24575"/>
    </row>
    <row r="24576" spans="24:27" x14ac:dyDescent="0.25">
      <c r="X24576"/>
      <c r="Y24576"/>
      <c r="Z24576"/>
      <c r="AA24576"/>
    </row>
    <row r="24577" spans="24:27" x14ac:dyDescent="0.25">
      <c r="X24577"/>
      <c r="Y24577"/>
      <c r="Z24577"/>
      <c r="AA24577"/>
    </row>
    <row r="24578" spans="24:27" x14ac:dyDescent="0.25">
      <c r="X24578"/>
      <c r="Y24578"/>
      <c r="Z24578"/>
      <c r="AA24578"/>
    </row>
    <row r="24579" spans="24:27" x14ac:dyDescent="0.25">
      <c r="X24579"/>
      <c r="Y24579"/>
      <c r="Z24579"/>
      <c r="AA24579"/>
    </row>
    <row r="24580" spans="24:27" x14ac:dyDescent="0.25">
      <c r="X24580"/>
      <c r="Y24580"/>
      <c r="Z24580"/>
      <c r="AA24580"/>
    </row>
    <row r="24581" spans="24:27" x14ac:dyDescent="0.25">
      <c r="X24581"/>
      <c r="Y24581"/>
      <c r="Z24581"/>
      <c r="AA24581"/>
    </row>
    <row r="24582" spans="24:27" x14ac:dyDescent="0.25">
      <c r="X24582"/>
      <c r="Y24582"/>
      <c r="Z24582"/>
      <c r="AA24582"/>
    </row>
    <row r="24583" spans="24:27" x14ac:dyDescent="0.25">
      <c r="X24583"/>
      <c r="Y24583"/>
      <c r="Z24583"/>
      <c r="AA24583"/>
    </row>
    <row r="24584" spans="24:27" x14ac:dyDescent="0.25">
      <c r="X24584"/>
      <c r="Y24584"/>
      <c r="Z24584"/>
      <c r="AA24584"/>
    </row>
    <row r="24585" spans="24:27" x14ac:dyDescent="0.25">
      <c r="X24585"/>
      <c r="Y24585"/>
      <c r="Z24585"/>
      <c r="AA24585"/>
    </row>
    <row r="24586" spans="24:27" x14ac:dyDescent="0.25">
      <c r="X24586"/>
      <c r="Y24586"/>
      <c r="Z24586"/>
      <c r="AA24586"/>
    </row>
    <row r="24587" spans="24:27" x14ac:dyDescent="0.25">
      <c r="X24587"/>
      <c r="Y24587"/>
      <c r="Z24587"/>
      <c r="AA24587"/>
    </row>
    <row r="24588" spans="24:27" x14ac:dyDescent="0.25">
      <c r="X24588"/>
      <c r="Y24588"/>
      <c r="Z24588"/>
      <c r="AA24588"/>
    </row>
    <row r="24589" spans="24:27" x14ac:dyDescent="0.25">
      <c r="X24589"/>
      <c r="Y24589"/>
      <c r="Z24589"/>
      <c r="AA24589"/>
    </row>
    <row r="24590" spans="24:27" x14ac:dyDescent="0.25">
      <c r="X24590"/>
      <c r="Y24590"/>
      <c r="Z24590"/>
      <c r="AA24590"/>
    </row>
    <row r="24591" spans="24:27" x14ac:dyDescent="0.25">
      <c r="X24591"/>
      <c r="Y24591"/>
      <c r="Z24591"/>
      <c r="AA24591"/>
    </row>
    <row r="24592" spans="24:27" x14ac:dyDescent="0.25">
      <c r="X24592"/>
      <c r="Y24592"/>
      <c r="Z24592"/>
      <c r="AA24592"/>
    </row>
    <row r="24593" spans="24:27" x14ac:dyDescent="0.25">
      <c r="X24593"/>
      <c r="Y24593"/>
      <c r="Z24593"/>
      <c r="AA24593"/>
    </row>
    <row r="24594" spans="24:27" x14ac:dyDescent="0.25">
      <c r="X24594"/>
      <c r="Y24594"/>
      <c r="Z24594"/>
      <c r="AA24594"/>
    </row>
    <row r="24595" spans="24:27" x14ac:dyDescent="0.25">
      <c r="X24595"/>
      <c r="Y24595"/>
      <c r="Z24595"/>
      <c r="AA24595"/>
    </row>
    <row r="24596" spans="24:27" x14ac:dyDescent="0.25">
      <c r="X24596"/>
      <c r="Y24596"/>
      <c r="Z24596"/>
      <c r="AA24596"/>
    </row>
    <row r="24597" spans="24:27" x14ac:dyDescent="0.25">
      <c r="X24597"/>
      <c r="Y24597"/>
      <c r="Z24597"/>
      <c r="AA24597"/>
    </row>
    <row r="24598" spans="24:27" x14ac:dyDescent="0.25">
      <c r="X24598"/>
      <c r="Y24598"/>
      <c r="Z24598"/>
      <c r="AA24598"/>
    </row>
    <row r="24599" spans="24:27" x14ac:dyDescent="0.25">
      <c r="X24599"/>
      <c r="Y24599"/>
      <c r="Z24599"/>
      <c r="AA24599"/>
    </row>
    <row r="24600" spans="24:27" x14ac:dyDescent="0.25">
      <c r="X24600"/>
      <c r="Y24600"/>
      <c r="Z24600"/>
      <c r="AA24600"/>
    </row>
    <row r="24601" spans="24:27" x14ac:dyDescent="0.25">
      <c r="X24601"/>
      <c r="Y24601"/>
      <c r="Z24601"/>
      <c r="AA24601"/>
    </row>
    <row r="24602" spans="24:27" x14ac:dyDescent="0.25">
      <c r="X24602"/>
      <c r="Y24602"/>
      <c r="Z24602"/>
      <c r="AA24602"/>
    </row>
    <row r="24603" spans="24:27" x14ac:dyDescent="0.25">
      <c r="X24603"/>
      <c r="Y24603"/>
      <c r="Z24603"/>
      <c r="AA24603"/>
    </row>
    <row r="24604" spans="24:27" x14ac:dyDescent="0.25">
      <c r="X24604"/>
      <c r="Y24604"/>
      <c r="Z24604"/>
      <c r="AA24604"/>
    </row>
    <row r="24605" spans="24:27" x14ac:dyDescent="0.25">
      <c r="X24605"/>
      <c r="Y24605"/>
      <c r="Z24605"/>
      <c r="AA24605"/>
    </row>
    <row r="24606" spans="24:27" x14ac:dyDescent="0.25">
      <c r="X24606"/>
      <c r="Y24606"/>
      <c r="Z24606"/>
      <c r="AA24606"/>
    </row>
    <row r="24607" spans="24:27" x14ac:dyDescent="0.25">
      <c r="X24607"/>
      <c r="Y24607"/>
      <c r="Z24607"/>
      <c r="AA24607"/>
    </row>
    <row r="24608" spans="24:27" x14ac:dyDescent="0.25">
      <c r="X24608"/>
      <c r="Y24608"/>
      <c r="Z24608"/>
      <c r="AA24608"/>
    </row>
    <row r="24609" spans="24:27" x14ac:dyDescent="0.25">
      <c r="X24609"/>
      <c r="Y24609"/>
      <c r="Z24609"/>
      <c r="AA24609"/>
    </row>
    <row r="24610" spans="24:27" x14ac:dyDescent="0.25">
      <c r="X24610"/>
      <c r="Y24610"/>
      <c r="Z24610"/>
      <c r="AA24610"/>
    </row>
    <row r="24611" spans="24:27" x14ac:dyDescent="0.25">
      <c r="X24611"/>
      <c r="Y24611"/>
      <c r="Z24611"/>
      <c r="AA24611"/>
    </row>
    <row r="24612" spans="24:27" x14ac:dyDescent="0.25">
      <c r="X24612"/>
      <c r="Y24612"/>
      <c r="Z24612"/>
      <c r="AA24612"/>
    </row>
    <row r="24613" spans="24:27" x14ac:dyDescent="0.25">
      <c r="X24613"/>
      <c r="Y24613"/>
      <c r="Z24613"/>
      <c r="AA24613"/>
    </row>
    <row r="24614" spans="24:27" x14ac:dyDescent="0.25">
      <c r="X24614"/>
      <c r="Y24614"/>
      <c r="Z24614"/>
      <c r="AA24614"/>
    </row>
    <row r="24615" spans="24:27" x14ac:dyDescent="0.25">
      <c r="X24615"/>
      <c r="Y24615"/>
      <c r="Z24615"/>
      <c r="AA24615"/>
    </row>
    <row r="24616" spans="24:27" x14ac:dyDescent="0.25">
      <c r="X24616"/>
      <c r="Y24616"/>
      <c r="Z24616"/>
      <c r="AA24616"/>
    </row>
    <row r="24617" spans="24:27" x14ac:dyDescent="0.25">
      <c r="X24617"/>
      <c r="Y24617"/>
      <c r="Z24617"/>
      <c r="AA24617"/>
    </row>
    <row r="24618" spans="24:27" x14ac:dyDescent="0.25">
      <c r="X24618"/>
      <c r="Y24618"/>
      <c r="Z24618"/>
      <c r="AA24618"/>
    </row>
    <row r="24619" spans="24:27" x14ac:dyDescent="0.25">
      <c r="X24619"/>
      <c r="Y24619"/>
      <c r="Z24619"/>
      <c r="AA24619"/>
    </row>
    <row r="24620" spans="24:27" x14ac:dyDescent="0.25">
      <c r="X24620"/>
      <c r="Y24620"/>
      <c r="Z24620"/>
      <c r="AA24620"/>
    </row>
    <row r="24621" spans="24:27" x14ac:dyDescent="0.25">
      <c r="X24621"/>
      <c r="Y24621"/>
      <c r="Z24621"/>
      <c r="AA24621"/>
    </row>
    <row r="24622" spans="24:27" x14ac:dyDescent="0.25">
      <c r="X24622"/>
      <c r="Y24622"/>
      <c r="Z24622"/>
      <c r="AA24622"/>
    </row>
    <row r="24623" spans="24:27" x14ac:dyDescent="0.25">
      <c r="X24623"/>
      <c r="Y24623"/>
      <c r="Z24623"/>
      <c r="AA24623"/>
    </row>
    <row r="24624" spans="24:27" x14ac:dyDescent="0.25">
      <c r="X24624"/>
      <c r="Y24624"/>
      <c r="Z24624"/>
      <c r="AA24624"/>
    </row>
    <row r="24625" spans="24:27" x14ac:dyDescent="0.25">
      <c r="X24625"/>
      <c r="Y24625"/>
      <c r="Z24625"/>
      <c r="AA24625"/>
    </row>
    <row r="24626" spans="24:27" x14ac:dyDescent="0.25">
      <c r="X24626"/>
      <c r="Y24626"/>
      <c r="Z24626"/>
      <c r="AA24626"/>
    </row>
    <row r="24627" spans="24:27" x14ac:dyDescent="0.25">
      <c r="X24627"/>
      <c r="Y24627"/>
      <c r="Z24627"/>
      <c r="AA24627"/>
    </row>
    <row r="24628" spans="24:27" x14ac:dyDescent="0.25">
      <c r="X24628"/>
      <c r="Y24628"/>
      <c r="Z24628"/>
      <c r="AA24628"/>
    </row>
    <row r="24629" spans="24:27" x14ac:dyDescent="0.25">
      <c r="X24629"/>
      <c r="Y24629"/>
      <c r="Z24629"/>
      <c r="AA24629"/>
    </row>
    <row r="24630" spans="24:27" x14ac:dyDescent="0.25">
      <c r="X24630"/>
      <c r="Y24630"/>
      <c r="Z24630"/>
      <c r="AA24630"/>
    </row>
    <row r="24631" spans="24:27" x14ac:dyDescent="0.25">
      <c r="X24631"/>
      <c r="Y24631"/>
      <c r="Z24631"/>
      <c r="AA24631"/>
    </row>
    <row r="24632" spans="24:27" x14ac:dyDescent="0.25">
      <c r="X24632"/>
      <c r="Y24632"/>
      <c r="Z24632"/>
      <c r="AA24632"/>
    </row>
    <row r="24633" spans="24:27" x14ac:dyDescent="0.25">
      <c r="X24633"/>
      <c r="Y24633"/>
      <c r="Z24633"/>
      <c r="AA24633"/>
    </row>
    <row r="24634" spans="24:27" x14ac:dyDescent="0.25">
      <c r="X24634"/>
      <c r="Y24634"/>
      <c r="Z24634"/>
      <c r="AA24634"/>
    </row>
    <row r="24635" spans="24:27" x14ac:dyDescent="0.25">
      <c r="X24635"/>
      <c r="Y24635"/>
      <c r="Z24635"/>
      <c r="AA24635"/>
    </row>
    <row r="24636" spans="24:27" x14ac:dyDescent="0.25">
      <c r="X24636"/>
      <c r="Y24636"/>
      <c r="Z24636"/>
      <c r="AA24636"/>
    </row>
    <row r="24637" spans="24:27" x14ac:dyDescent="0.25">
      <c r="X24637"/>
      <c r="Y24637"/>
      <c r="Z24637"/>
      <c r="AA24637"/>
    </row>
    <row r="24638" spans="24:27" x14ac:dyDescent="0.25">
      <c r="X24638"/>
      <c r="Y24638"/>
      <c r="Z24638"/>
      <c r="AA24638"/>
    </row>
    <row r="24639" spans="24:27" x14ac:dyDescent="0.25">
      <c r="X24639"/>
      <c r="Y24639"/>
      <c r="Z24639"/>
      <c r="AA24639"/>
    </row>
    <row r="24640" spans="24:27" x14ac:dyDescent="0.25">
      <c r="X24640"/>
      <c r="Y24640"/>
      <c r="Z24640"/>
      <c r="AA24640"/>
    </row>
    <row r="24641" spans="24:27" x14ac:dyDescent="0.25">
      <c r="X24641"/>
      <c r="Y24641"/>
      <c r="Z24641"/>
      <c r="AA24641"/>
    </row>
    <row r="24642" spans="24:27" x14ac:dyDescent="0.25">
      <c r="X24642"/>
      <c r="Y24642"/>
      <c r="Z24642"/>
      <c r="AA24642"/>
    </row>
    <row r="24643" spans="24:27" x14ac:dyDescent="0.25">
      <c r="X24643"/>
      <c r="Y24643"/>
      <c r="Z24643"/>
      <c r="AA24643"/>
    </row>
    <row r="24644" spans="24:27" x14ac:dyDescent="0.25">
      <c r="X24644"/>
      <c r="Y24644"/>
      <c r="Z24644"/>
      <c r="AA24644"/>
    </row>
    <row r="24645" spans="24:27" x14ac:dyDescent="0.25">
      <c r="X24645"/>
      <c r="Y24645"/>
      <c r="Z24645"/>
      <c r="AA24645"/>
    </row>
    <row r="24646" spans="24:27" x14ac:dyDescent="0.25">
      <c r="X24646"/>
      <c r="Y24646"/>
      <c r="Z24646"/>
      <c r="AA24646"/>
    </row>
    <row r="24647" spans="24:27" x14ac:dyDescent="0.25">
      <c r="X24647"/>
      <c r="Y24647"/>
      <c r="Z24647"/>
      <c r="AA24647"/>
    </row>
    <row r="24648" spans="24:27" x14ac:dyDescent="0.25">
      <c r="X24648"/>
      <c r="Y24648"/>
      <c r="Z24648"/>
      <c r="AA24648"/>
    </row>
    <row r="24649" spans="24:27" x14ac:dyDescent="0.25">
      <c r="X24649"/>
      <c r="Y24649"/>
      <c r="Z24649"/>
      <c r="AA24649"/>
    </row>
    <row r="24650" spans="24:27" x14ac:dyDescent="0.25">
      <c r="X24650"/>
      <c r="Y24650"/>
      <c r="Z24650"/>
      <c r="AA24650"/>
    </row>
    <row r="24651" spans="24:27" x14ac:dyDescent="0.25">
      <c r="X24651"/>
      <c r="Y24651"/>
      <c r="Z24651"/>
      <c r="AA24651"/>
    </row>
    <row r="24652" spans="24:27" x14ac:dyDescent="0.25">
      <c r="X24652"/>
      <c r="Y24652"/>
      <c r="Z24652"/>
      <c r="AA24652"/>
    </row>
    <row r="24653" spans="24:27" x14ac:dyDescent="0.25">
      <c r="X24653"/>
      <c r="Y24653"/>
      <c r="Z24653"/>
      <c r="AA24653"/>
    </row>
    <row r="24654" spans="24:27" x14ac:dyDescent="0.25">
      <c r="X24654"/>
      <c r="Y24654"/>
      <c r="Z24654"/>
      <c r="AA24654"/>
    </row>
    <row r="24655" spans="24:27" x14ac:dyDescent="0.25">
      <c r="X24655"/>
      <c r="Y24655"/>
      <c r="Z24655"/>
      <c r="AA24655"/>
    </row>
    <row r="24656" spans="24:27" x14ac:dyDescent="0.25">
      <c r="X24656"/>
      <c r="Y24656"/>
      <c r="Z24656"/>
      <c r="AA24656"/>
    </row>
    <row r="24657" spans="24:27" x14ac:dyDescent="0.25">
      <c r="X24657"/>
      <c r="Y24657"/>
      <c r="Z24657"/>
      <c r="AA24657"/>
    </row>
    <row r="24658" spans="24:27" x14ac:dyDescent="0.25">
      <c r="X24658"/>
      <c r="Y24658"/>
      <c r="Z24658"/>
      <c r="AA24658"/>
    </row>
    <row r="24659" spans="24:27" x14ac:dyDescent="0.25">
      <c r="X24659"/>
      <c r="Y24659"/>
      <c r="Z24659"/>
      <c r="AA24659"/>
    </row>
    <row r="24660" spans="24:27" x14ac:dyDescent="0.25">
      <c r="X24660"/>
      <c r="Y24660"/>
      <c r="Z24660"/>
      <c r="AA24660"/>
    </row>
    <row r="24661" spans="24:27" x14ac:dyDescent="0.25">
      <c r="X24661"/>
      <c r="Y24661"/>
      <c r="Z24661"/>
      <c r="AA24661"/>
    </row>
    <row r="24662" spans="24:27" x14ac:dyDescent="0.25">
      <c r="X24662"/>
      <c r="Y24662"/>
      <c r="Z24662"/>
      <c r="AA24662"/>
    </row>
    <row r="24663" spans="24:27" x14ac:dyDescent="0.25">
      <c r="X24663"/>
      <c r="Y24663"/>
      <c r="Z24663"/>
      <c r="AA24663"/>
    </row>
    <row r="24664" spans="24:27" x14ac:dyDescent="0.25">
      <c r="X24664"/>
      <c r="Y24664"/>
      <c r="Z24664"/>
      <c r="AA24664"/>
    </row>
    <row r="24665" spans="24:27" x14ac:dyDescent="0.25">
      <c r="X24665"/>
      <c r="Y24665"/>
      <c r="Z24665"/>
      <c r="AA24665"/>
    </row>
    <row r="24666" spans="24:27" x14ac:dyDescent="0.25">
      <c r="X24666"/>
      <c r="Y24666"/>
      <c r="Z24666"/>
      <c r="AA24666"/>
    </row>
    <row r="24667" spans="24:27" x14ac:dyDescent="0.25">
      <c r="X24667"/>
      <c r="Y24667"/>
      <c r="Z24667"/>
      <c r="AA24667"/>
    </row>
    <row r="24668" spans="24:27" x14ac:dyDescent="0.25">
      <c r="X24668"/>
      <c r="Y24668"/>
      <c r="Z24668"/>
      <c r="AA24668"/>
    </row>
    <row r="24669" spans="24:27" x14ac:dyDescent="0.25">
      <c r="X24669"/>
      <c r="Y24669"/>
      <c r="Z24669"/>
      <c r="AA24669"/>
    </row>
    <row r="24670" spans="24:27" x14ac:dyDescent="0.25">
      <c r="X24670"/>
      <c r="Y24670"/>
      <c r="Z24670"/>
      <c r="AA24670"/>
    </row>
    <row r="24671" spans="24:27" x14ac:dyDescent="0.25">
      <c r="X24671"/>
      <c r="Y24671"/>
      <c r="Z24671"/>
      <c r="AA24671"/>
    </row>
    <row r="24672" spans="24:27" x14ac:dyDescent="0.25">
      <c r="X24672"/>
      <c r="Y24672"/>
      <c r="Z24672"/>
      <c r="AA24672"/>
    </row>
    <row r="24673" spans="24:27" x14ac:dyDescent="0.25">
      <c r="X24673"/>
      <c r="Y24673"/>
      <c r="Z24673"/>
      <c r="AA24673"/>
    </row>
    <row r="24674" spans="24:27" x14ac:dyDescent="0.25">
      <c r="X24674"/>
      <c r="Y24674"/>
      <c r="Z24674"/>
      <c r="AA24674"/>
    </row>
    <row r="24675" spans="24:27" x14ac:dyDescent="0.25">
      <c r="X24675"/>
      <c r="Y24675"/>
      <c r="Z24675"/>
      <c r="AA24675"/>
    </row>
    <row r="24676" spans="24:27" x14ac:dyDescent="0.25">
      <c r="X24676"/>
      <c r="Y24676"/>
      <c r="Z24676"/>
      <c r="AA24676"/>
    </row>
    <row r="24677" spans="24:27" x14ac:dyDescent="0.25">
      <c r="X24677"/>
      <c r="Y24677"/>
      <c r="Z24677"/>
      <c r="AA24677"/>
    </row>
    <row r="24678" spans="24:27" x14ac:dyDescent="0.25">
      <c r="X24678"/>
      <c r="Y24678"/>
      <c r="Z24678"/>
      <c r="AA24678"/>
    </row>
    <row r="24679" spans="24:27" x14ac:dyDescent="0.25">
      <c r="X24679"/>
      <c r="Y24679"/>
      <c r="Z24679"/>
      <c r="AA24679"/>
    </row>
    <row r="24680" spans="24:27" x14ac:dyDescent="0.25">
      <c r="X24680"/>
      <c r="Y24680"/>
      <c r="Z24680"/>
      <c r="AA24680"/>
    </row>
    <row r="24681" spans="24:27" x14ac:dyDescent="0.25">
      <c r="X24681"/>
      <c r="Y24681"/>
      <c r="Z24681"/>
      <c r="AA24681"/>
    </row>
    <row r="24682" spans="24:27" x14ac:dyDescent="0.25">
      <c r="X24682"/>
      <c r="Y24682"/>
      <c r="Z24682"/>
      <c r="AA24682"/>
    </row>
    <row r="24683" spans="24:27" x14ac:dyDescent="0.25">
      <c r="X24683"/>
      <c r="Y24683"/>
      <c r="Z24683"/>
      <c r="AA24683"/>
    </row>
    <row r="24684" spans="24:27" x14ac:dyDescent="0.25">
      <c r="X24684"/>
      <c r="Y24684"/>
      <c r="Z24684"/>
      <c r="AA24684"/>
    </row>
    <row r="24685" spans="24:27" x14ac:dyDescent="0.25">
      <c r="X24685"/>
      <c r="Y24685"/>
      <c r="Z24685"/>
      <c r="AA24685"/>
    </row>
    <row r="24686" spans="24:27" x14ac:dyDescent="0.25">
      <c r="X24686"/>
      <c r="Y24686"/>
      <c r="Z24686"/>
      <c r="AA24686"/>
    </row>
    <row r="24687" spans="24:27" x14ac:dyDescent="0.25">
      <c r="X24687"/>
      <c r="Y24687"/>
      <c r="Z24687"/>
      <c r="AA24687"/>
    </row>
    <row r="24688" spans="24:27" x14ac:dyDescent="0.25">
      <c r="X24688"/>
      <c r="Y24688"/>
      <c r="Z24688"/>
      <c r="AA24688"/>
    </row>
    <row r="24689" spans="24:27" x14ac:dyDescent="0.25">
      <c r="X24689"/>
      <c r="Y24689"/>
      <c r="Z24689"/>
      <c r="AA24689"/>
    </row>
    <row r="24690" spans="24:27" x14ac:dyDescent="0.25">
      <c r="X24690"/>
      <c r="Y24690"/>
      <c r="Z24690"/>
      <c r="AA24690"/>
    </row>
    <row r="24691" spans="24:27" x14ac:dyDescent="0.25">
      <c r="X24691"/>
      <c r="Y24691"/>
      <c r="Z24691"/>
      <c r="AA24691"/>
    </row>
    <row r="24692" spans="24:27" x14ac:dyDescent="0.25">
      <c r="X24692"/>
      <c r="Y24692"/>
      <c r="Z24692"/>
      <c r="AA24692"/>
    </row>
    <row r="24693" spans="24:27" x14ac:dyDescent="0.25">
      <c r="X24693"/>
      <c r="Y24693"/>
      <c r="Z24693"/>
      <c r="AA24693"/>
    </row>
    <row r="24694" spans="24:27" x14ac:dyDescent="0.25">
      <c r="X24694"/>
      <c r="Y24694"/>
      <c r="Z24694"/>
      <c r="AA24694"/>
    </row>
    <row r="24695" spans="24:27" x14ac:dyDescent="0.25">
      <c r="X24695"/>
      <c r="Y24695"/>
      <c r="Z24695"/>
      <c r="AA24695"/>
    </row>
    <row r="24696" spans="24:27" x14ac:dyDescent="0.25">
      <c r="X24696"/>
      <c r="Y24696"/>
      <c r="Z24696"/>
      <c r="AA24696"/>
    </row>
    <row r="24697" spans="24:27" x14ac:dyDescent="0.25">
      <c r="X24697"/>
      <c r="Y24697"/>
      <c r="Z24697"/>
      <c r="AA24697"/>
    </row>
    <row r="24698" spans="24:27" x14ac:dyDescent="0.25">
      <c r="X24698"/>
      <c r="Y24698"/>
      <c r="Z24698"/>
      <c r="AA24698"/>
    </row>
    <row r="24699" spans="24:27" x14ac:dyDescent="0.25">
      <c r="X24699"/>
      <c r="Y24699"/>
      <c r="Z24699"/>
      <c r="AA24699"/>
    </row>
    <row r="24700" spans="24:27" x14ac:dyDescent="0.25">
      <c r="X24700"/>
      <c r="Y24700"/>
      <c r="Z24700"/>
      <c r="AA24700"/>
    </row>
    <row r="24701" spans="24:27" x14ac:dyDescent="0.25">
      <c r="X24701"/>
      <c r="Y24701"/>
      <c r="Z24701"/>
      <c r="AA24701"/>
    </row>
    <row r="24702" spans="24:27" x14ac:dyDescent="0.25">
      <c r="X24702"/>
      <c r="Y24702"/>
      <c r="Z24702"/>
      <c r="AA24702"/>
    </row>
    <row r="24703" spans="24:27" x14ac:dyDescent="0.25">
      <c r="X24703"/>
      <c r="Y24703"/>
      <c r="Z24703"/>
      <c r="AA24703"/>
    </row>
    <row r="24704" spans="24:27" x14ac:dyDescent="0.25">
      <c r="X24704"/>
      <c r="Y24704"/>
      <c r="Z24704"/>
      <c r="AA24704"/>
    </row>
    <row r="24705" spans="24:27" x14ac:dyDescent="0.25">
      <c r="X24705"/>
      <c r="Y24705"/>
      <c r="Z24705"/>
      <c r="AA24705"/>
    </row>
    <row r="24706" spans="24:27" x14ac:dyDescent="0.25">
      <c r="X24706"/>
      <c r="Y24706"/>
      <c r="Z24706"/>
      <c r="AA24706"/>
    </row>
    <row r="24707" spans="24:27" x14ac:dyDescent="0.25">
      <c r="X24707"/>
      <c r="Y24707"/>
      <c r="Z24707"/>
      <c r="AA24707"/>
    </row>
    <row r="24708" spans="24:27" x14ac:dyDescent="0.25">
      <c r="X24708"/>
      <c r="Y24708"/>
      <c r="Z24708"/>
      <c r="AA24708"/>
    </row>
    <row r="24709" spans="24:27" x14ac:dyDescent="0.25">
      <c r="X24709"/>
      <c r="Y24709"/>
      <c r="Z24709"/>
      <c r="AA24709"/>
    </row>
    <row r="24710" spans="24:27" x14ac:dyDescent="0.25">
      <c r="X24710"/>
      <c r="Y24710"/>
      <c r="Z24710"/>
      <c r="AA24710"/>
    </row>
    <row r="24711" spans="24:27" x14ac:dyDescent="0.25">
      <c r="X24711"/>
      <c r="Y24711"/>
      <c r="Z24711"/>
      <c r="AA24711"/>
    </row>
    <row r="24712" spans="24:27" x14ac:dyDescent="0.25">
      <c r="X24712"/>
      <c r="Y24712"/>
      <c r="Z24712"/>
      <c r="AA24712"/>
    </row>
    <row r="24713" spans="24:27" x14ac:dyDescent="0.25">
      <c r="X24713"/>
      <c r="Y24713"/>
      <c r="Z24713"/>
      <c r="AA24713"/>
    </row>
    <row r="24714" spans="24:27" x14ac:dyDescent="0.25">
      <c r="X24714"/>
      <c r="Y24714"/>
      <c r="Z24714"/>
      <c r="AA24714"/>
    </row>
    <row r="24715" spans="24:27" x14ac:dyDescent="0.25">
      <c r="X24715"/>
      <c r="Y24715"/>
      <c r="Z24715"/>
      <c r="AA24715"/>
    </row>
    <row r="24716" spans="24:27" x14ac:dyDescent="0.25">
      <c r="X24716"/>
      <c r="Y24716"/>
      <c r="Z24716"/>
      <c r="AA24716"/>
    </row>
    <row r="24717" spans="24:27" x14ac:dyDescent="0.25">
      <c r="X24717"/>
      <c r="Y24717"/>
      <c r="Z24717"/>
      <c r="AA24717"/>
    </row>
    <row r="24718" spans="24:27" x14ac:dyDescent="0.25">
      <c r="X24718"/>
      <c r="Y24718"/>
      <c r="Z24718"/>
      <c r="AA24718"/>
    </row>
    <row r="24719" spans="24:27" x14ac:dyDescent="0.25">
      <c r="X24719"/>
      <c r="Y24719"/>
      <c r="Z24719"/>
      <c r="AA24719"/>
    </row>
    <row r="24720" spans="24:27" x14ac:dyDescent="0.25">
      <c r="X24720"/>
      <c r="Y24720"/>
      <c r="Z24720"/>
      <c r="AA24720"/>
    </row>
    <row r="24721" spans="24:27" x14ac:dyDescent="0.25">
      <c r="X24721"/>
      <c r="Y24721"/>
      <c r="Z24721"/>
      <c r="AA24721"/>
    </row>
    <row r="24722" spans="24:27" x14ac:dyDescent="0.25">
      <c r="X24722"/>
      <c r="Y24722"/>
      <c r="Z24722"/>
      <c r="AA24722"/>
    </row>
    <row r="24723" spans="24:27" x14ac:dyDescent="0.25">
      <c r="X24723"/>
      <c r="Y24723"/>
      <c r="Z24723"/>
      <c r="AA24723"/>
    </row>
    <row r="24724" spans="24:27" x14ac:dyDescent="0.25">
      <c r="X24724"/>
      <c r="Y24724"/>
      <c r="Z24724"/>
      <c r="AA24724"/>
    </row>
    <row r="24725" spans="24:27" x14ac:dyDescent="0.25">
      <c r="X24725"/>
      <c r="Y24725"/>
      <c r="Z24725"/>
      <c r="AA24725"/>
    </row>
    <row r="24726" spans="24:27" x14ac:dyDescent="0.25">
      <c r="X24726"/>
      <c r="Y24726"/>
      <c r="Z24726"/>
      <c r="AA24726"/>
    </row>
    <row r="24727" spans="24:27" x14ac:dyDescent="0.25">
      <c r="X24727"/>
      <c r="Y24727"/>
      <c r="Z24727"/>
      <c r="AA24727"/>
    </row>
    <row r="24728" spans="24:27" x14ac:dyDescent="0.25">
      <c r="X24728"/>
      <c r="Y24728"/>
      <c r="Z24728"/>
      <c r="AA24728"/>
    </row>
    <row r="24729" spans="24:27" x14ac:dyDescent="0.25">
      <c r="X24729"/>
      <c r="Y24729"/>
      <c r="Z24729"/>
      <c r="AA24729"/>
    </row>
    <row r="24730" spans="24:27" x14ac:dyDescent="0.25">
      <c r="X24730"/>
      <c r="Y24730"/>
      <c r="Z24730"/>
      <c r="AA24730"/>
    </row>
    <row r="24731" spans="24:27" x14ac:dyDescent="0.25">
      <c r="X24731"/>
      <c r="Y24731"/>
      <c r="Z24731"/>
      <c r="AA24731"/>
    </row>
    <row r="24732" spans="24:27" x14ac:dyDescent="0.25">
      <c r="X24732"/>
      <c r="Y24732"/>
      <c r="Z24732"/>
      <c r="AA24732"/>
    </row>
    <row r="24733" spans="24:27" x14ac:dyDescent="0.25">
      <c r="X24733"/>
      <c r="Y24733"/>
      <c r="Z24733"/>
      <c r="AA24733"/>
    </row>
    <row r="24734" spans="24:27" x14ac:dyDescent="0.25">
      <c r="X24734"/>
      <c r="Y24734"/>
      <c r="Z24734"/>
      <c r="AA24734"/>
    </row>
    <row r="24735" spans="24:27" x14ac:dyDescent="0.25">
      <c r="X24735"/>
      <c r="Y24735"/>
      <c r="Z24735"/>
      <c r="AA24735"/>
    </row>
    <row r="24736" spans="24:27" x14ac:dyDescent="0.25">
      <c r="X24736"/>
      <c r="Y24736"/>
      <c r="Z24736"/>
      <c r="AA24736"/>
    </row>
    <row r="24737" spans="24:27" x14ac:dyDescent="0.25">
      <c r="X24737"/>
      <c r="Y24737"/>
      <c r="Z24737"/>
      <c r="AA24737"/>
    </row>
    <row r="24738" spans="24:27" x14ac:dyDescent="0.25">
      <c r="X24738"/>
      <c r="Y24738"/>
      <c r="Z24738"/>
      <c r="AA24738"/>
    </row>
    <row r="24739" spans="24:27" x14ac:dyDescent="0.25">
      <c r="X24739"/>
      <c r="Y24739"/>
      <c r="Z24739"/>
      <c r="AA24739"/>
    </row>
    <row r="24740" spans="24:27" x14ac:dyDescent="0.25">
      <c r="X24740"/>
      <c r="Y24740"/>
      <c r="Z24740"/>
      <c r="AA24740"/>
    </row>
    <row r="24741" spans="24:27" x14ac:dyDescent="0.25">
      <c r="X24741"/>
      <c r="Y24741"/>
      <c r="Z24741"/>
      <c r="AA24741"/>
    </row>
    <row r="24742" spans="24:27" x14ac:dyDescent="0.25">
      <c r="X24742"/>
      <c r="Y24742"/>
      <c r="Z24742"/>
      <c r="AA24742"/>
    </row>
    <row r="24743" spans="24:27" x14ac:dyDescent="0.25">
      <c r="X24743"/>
      <c r="Y24743"/>
      <c r="Z24743"/>
      <c r="AA24743"/>
    </row>
    <row r="24744" spans="24:27" x14ac:dyDescent="0.25">
      <c r="X24744"/>
      <c r="Y24744"/>
      <c r="Z24744"/>
      <c r="AA24744"/>
    </row>
    <row r="24745" spans="24:27" x14ac:dyDescent="0.25">
      <c r="X24745"/>
      <c r="Y24745"/>
      <c r="Z24745"/>
      <c r="AA24745"/>
    </row>
    <row r="24746" spans="24:27" x14ac:dyDescent="0.25">
      <c r="X24746"/>
      <c r="Y24746"/>
      <c r="Z24746"/>
      <c r="AA24746"/>
    </row>
    <row r="24747" spans="24:27" x14ac:dyDescent="0.25">
      <c r="X24747"/>
      <c r="Y24747"/>
      <c r="Z24747"/>
      <c r="AA24747"/>
    </row>
    <row r="24748" spans="24:27" x14ac:dyDescent="0.25">
      <c r="X24748"/>
      <c r="Y24748"/>
      <c r="Z24748"/>
      <c r="AA24748"/>
    </row>
    <row r="24749" spans="24:27" x14ac:dyDescent="0.25">
      <c r="X24749"/>
      <c r="Y24749"/>
      <c r="Z24749"/>
      <c r="AA24749"/>
    </row>
    <row r="24750" spans="24:27" x14ac:dyDescent="0.25">
      <c r="X24750"/>
      <c r="Y24750"/>
      <c r="Z24750"/>
      <c r="AA24750"/>
    </row>
    <row r="24751" spans="24:27" x14ac:dyDescent="0.25">
      <c r="X24751"/>
      <c r="Y24751"/>
      <c r="Z24751"/>
      <c r="AA24751"/>
    </row>
    <row r="24752" spans="24:27" x14ac:dyDescent="0.25">
      <c r="X24752"/>
      <c r="Y24752"/>
      <c r="Z24752"/>
      <c r="AA24752"/>
    </row>
    <row r="24753" spans="24:27" x14ac:dyDescent="0.25">
      <c r="X24753"/>
      <c r="Y24753"/>
      <c r="Z24753"/>
      <c r="AA24753"/>
    </row>
    <row r="24754" spans="24:27" x14ac:dyDescent="0.25">
      <c r="X24754"/>
      <c r="Y24754"/>
      <c r="Z24754"/>
      <c r="AA24754"/>
    </row>
    <row r="24755" spans="24:27" x14ac:dyDescent="0.25">
      <c r="X24755"/>
      <c r="Y24755"/>
      <c r="Z24755"/>
      <c r="AA24755"/>
    </row>
    <row r="24756" spans="24:27" x14ac:dyDescent="0.25">
      <c r="X24756"/>
      <c r="Y24756"/>
      <c r="Z24756"/>
      <c r="AA24756"/>
    </row>
    <row r="24757" spans="24:27" x14ac:dyDescent="0.25">
      <c r="X24757"/>
      <c r="Y24757"/>
      <c r="Z24757"/>
      <c r="AA24757"/>
    </row>
    <row r="24758" spans="24:27" x14ac:dyDescent="0.25">
      <c r="X24758"/>
      <c r="Y24758"/>
      <c r="Z24758"/>
      <c r="AA24758"/>
    </row>
    <row r="24759" spans="24:27" x14ac:dyDescent="0.25">
      <c r="X24759"/>
      <c r="Y24759"/>
      <c r="Z24759"/>
      <c r="AA24759"/>
    </row>
    <row r="24760" spans="24:27" x14ac:dyDescent="0.25">
      <c r="X24760"/>
      <c r="Y24760"/>
      <c r="Z24760"/>
      <c r="AA24760"/>
    </row>
    <row r="24761" spans="24:27" x14ac:dyDescent="0.25">
      <c r="X24761"/>
      <c r="Y24761"/>
      <c r="Z24761"/>
      <c r="AA24761"/>
    </row>
    <row r="24762" spans="24:27" x14ac:dyDescent="0.25">
      <c r="X24762"/>
      <c r="Y24762"/>
      <c r="Z24762"/>
      <c r="AA24762"/>
    </row>
    <row r="24763" spans="24:27" x14ac:dyDescent="0.25">
      <c r="X24763"/>
      <c r="Y24763"/>
      <c r="Z24763"/>
      <c r="AA24763"/>
    </row>
    <row r="24764" spans="24:27" x14ac:dyDescent="0.25">
      <c r="X24764"/>
      <c r="Y24764"/>
      <c r="Z24764"/>
      <c r="AA24764"/>
    </row>
    <row r="24765" spans="24:27" x14ac:dyDescent="0.25">
      <c r="X24765"/>
      <c r="Y24765"/>
      <c r="Z24765"/>
      <c r="AA24765"/>
    </row>
    <row r="24766" spans="24:27" x14ac:dyDescent="0.25">
      <c r="X24766"/>
      <c r="Y24766"/>
      <c r="Z24766"/>
      <c r="AA24766"/>
    </row>
    <row r="24767" spans="24:27" x14ac:dyDescent="0.25">
      <c r="X24767"/>
      <c r="Y24767"/>
      <c r="Z24767"/>
      <c r="AA24767"/>
    </row>
    <row r="24768" spans="24:27" x14ac:dyDescent="0.25">
      <c r="X24768"/>
      <c r="Y24768"/>
      <c r="Z24768"/>
      <c r="AA24768"/>
    </row>
    <row r="24769" spans="24:27" x14ac:dyDescent="0.25">
      <c r="X24769"/>
      <c r="Y24769"/>
      <c r="Z24769"/>
      <c r="AA24769"/>
    </row>
    <row r="24770" spans="24:27" x14ac:dyDescent="0.25">
      <c r="X24770"/>
      <c r="Y24770"/>
      <c r="Z24770"/>
      <c r="AA24770"/>
    </row>
    <row r="24771" spans="24:27" x14ac:dyDescent="0.25">
      <c r="X24771"/>
      <c r="Y24771"/>
      <c r="Z24771"/>
      <c r="AA24771"/>
    </row>
    <row r="24772" spans="24:27" x14ac:dyDescent="0.25">
      <c r="X24772"/>
      <c r="Y24772"/>
      <c r="Z24772"/>
      <c r="AA24772"/>
    </row>
    <row r="24773" spans="24:27" x14ac:dyDescent="0.25">
      <c r="X24773"/>
      <c r="Y24773"/>
      <c r="Z24773"/>
      <c r="AA24773"/>
    </row>
    <row r="24774" spans="24:27" x14ac:dyDescent="0.25">
      <c r="X24774"/>
      <c r="Y24774"/>
      <c r="Z24774"/>
      <c r="AA24774"/>
    </row>
    <row r="24775" spans="24:27" x14ac:dyDescent="0.25">
      <c r="X24775"/>
      <c r="Y24775"/>
      <c r="Z24775"/>
      <c r="AA24775"/>
    </row>
    <row r="24776" spans="24:27" x14ac:dyDescent="0.25">
      <c r="X24776"/>
      <c r="Y24776"/>
      <c r="Z24776"/>
      <c r="AA24776"/>
    </row>
    <row r="24777" spans="24:27" x14ac:dyDescent="0.25">
      <c r="X24777"/>
      <c r="Y24777"/>
      <c r="Z24777"/>
      <c r="AA24777"/>
    </row>
    <row r="24778" spans="24:27" x14ac:dyDescent="0.25">
      <c r="X24778"/>
      <c r="Y24778"/>
      <c r="Z24778"/>
      <c r="AA24778"/>
    </row>
    <row r="24779" spans="24:27" x14ac:dyDescent="0.25">
      <c r="X24779"/>
      <c r="Y24779"/>
      <c r="Z24779"/>
      <c r="AA24779"/>
    </row>
    <row r="24780" spans="24:27" x14ac:dyDescent="0.25">
      <c r="X24780"/>
      <c r="Y24780"/>
      <c r="Z24780"/>
      <c r="AA24780"/>
    </row>
    <row r="24781" spans="24:27" x14ac:dyDescent="0.25">
      <c r="X24781"/>
      <c r="Y24781"/>
      <c r="Z24781"/>
      <c r="AA24781"/>
    </row>
    <row r="24782" spans="24:27" x14ac:dyDescent="0.25">
      <c r="X24782"/>
      <c r="Y24782"/>
      <c r="Z24782"/>
      <c r="AA24782"/>
    </row>
    <row r="24783" spans="24:27" x14ac:dyDescent="0.25">
      <c r="X24783"/>
      <c r="Y24783"/>
      <c r="Z24783"/>
      <c r="AA24783"/>
    </row>
    <row r="24784" spans="24:27" x14ac:dyDescent="0.25">
      <c r="X24784"/>
      <c r="Y24784"/>
      <c r="Z24784"/>
      <c r="AA24784"/>
    </row>
    <row r="24785" spans="24:27" x14ac:dyDescent="0.25">
      <c r="X24785"/>
      <c r="Y24785"/>
      <c r="Z24785"/>
      <c r="AA24785"/>
    </row>
    <row r="24786" spans="24:27" x14ac:dyDescent="0.25">
      <c r="X24786"/>
      <c r="Y24786"/>
      <c r="Z24786"/>
      <c r="AA24786"/>
    </row>
    <row r="24787" spans="24:27" x14ac:dyDescent="0.25">
      <c r="X24787"/>
      <c r="Y24787"/>
      <c r="Z24787"/>
      <c r="AA24787"/>
    </row>
    <row r="24788" spans="24:27" x14ac:dyDescent="0.25">
      <c r="X24788"/>
      <c r="Y24788"/>
      <c r="Z24788"/>
      <c r="AA24788"/>
    </row>
    <row r="24789" spans="24:27" x14ac:dyDescent="0.25">
      <c r="X24789"/>
      <c r="Y24789"/>
      <c r="Z24789"/>
      <c r="AA24789"/>
    </row>
    <row r="24790" spans="24:27" x14ac:dyDescent="0.25">
      <c r="X24790"/>
      <c r="Y24790"/>
      <c r="Z24790"/>
      <c r="AA24790"/>
    </row>
    <row r="24791" spans="24:27" x14ac:dyDescent="0.25">
      <c r="X24791"/>
      <c r="Y24791"/>
      <c r="Z24791"/>
      <c r="AA24791"/>
    </row>
    <row r="24792" spans="24:27" x14ac:dyDescent="0.25">
      <c r="X24792"/>
      <c r="Y24792"/>
      <c r="Z24792"/>
      <c r="AA24792"/>
    </row>
    <row r="24793" spans="24:27" x14ac:dyDescent="0.25">
      <c r="X24793"/>
      <c r="Y24793"/>
      <c r="Z24793"/>
      <c r="AA24793"/>
    </row>
    <row r="24794" spans="24:27" x14ac:dyDescent="0.25">
      <c r="X24794"/>
      <c r="Y24794"/>
      <c r="Z24794"/>
      <c r="AA24794"/>
    </row>
    <row r="24795" spans="24:27" x14ac:dyDescent="0.25">
      <c r="X24795"/>
      <c r="Y24795"/>
      <c r="Z24795"/>
      <c r="AA24795"/>
    </row>
    <row r="24796" spans="24:27" x14ac:dyDescent="0.25">
      <c r="X24796"/>
      <c r="Y24796"/>
      <c r="Z24796"/>
      <c r="AA24796"/>
    </row>
    <row r="24797" spans="24:27" x14ac:dyDescent="0.25">
      <c r="X24797"/>
      <c r="Y24797"/>
      <c r="Z24797"/>
      <c r="AA24797"/>
    </row>
    <row r="24798" spans="24:27" x14ac:dyDescent="0.25">
      <c r="X24798"/>
      <c r="Y24798"/>
      <c r="Z24798"/>
      <c r="AA24798"/>
    </row>
    <row r="24799" spans="24:27" x14ac:dyDescent="0.25">
      <c r="X24799"/>
      <c r="Y24799"/>
      <c r="Z24799"/>
      <c r="AA24799"/>
    </row>
    <row r="24800" spans="24:27" x14ac:dyDescent="0.25">
      <c r="X24800"/>
      <c r="Y24800"/>
      <c r="Z24800"/>
      <c r="AA24800"/>
    </row>
    <row r="24801" spans="24:27" x14ac:dyDescent="0.25">
      <c r="X24801"/>
      <c r="Y24801"/>
      <c r="Z24801"/>
      <c r="AA24801"/>
    </row>
    <row r="24802" spans="24:27" x14ac:dyDescent="0.25">
      <c r="X24802"/>
      <c r="Y24802"/>
      <c r="Z24802"/>
      <c r="AA24802"/>
    </row>
    <row r="24803" spans="24:27" x14ac:dyDescent="0.25">
      <c r="X24803"/>
      <c r="Y24803"/>
      <c r="Z24803"/>
      <c r="AA24803"/>
    </row>
    <row r="24804" spans="24:27" x14ac:dyDescent="0.25">
      <c r="X24804"/>
      <c r="Y24804"/>
      <c r="Z24804"/>
      <c r="AA24804"/>
    </row>
    <row r="24805" spans="24:27" x14ac:dyDescent="0.25">
      <c r="X24805"/>
      <c r="Y24805"/>
      <c r="Z24805"/>
      <c r="AA24805"/>
    </row>
    <row r="24806" spans="24:27" x14ac:dyDescent="0.25">
      <c r="X24806"/>
      <c r="Y24806"/>
      <c r="Z24806"/>
      <c r="AA24806"/>
    </row>
    <row r="24807" spans="24:27" x14ac:dyDescent="0.25">
      <c r="X24807"/>
      <c r="Y24807"/>
      <c r="Z24807"/>
      <c r="AA24807"/>
    </row>
    <row r="24808" spans="24:27" x14ac:dyDescent="0.25">
      <c r="X24808"/>
      <c r="Y24808"/>
      <c r="Z24808"/>
      <c r="AA24808"/>
    </row>
    <row r="24809" spans="24:27" x14ac:dyDescent="0.25">
      <c r="X24809"/>
      <c r="Y24809"/>
      <c r="Z24809"/>
      <c r="AA24809"/>
    </row>
    <row r="24810" spans="24:27" x14ac:dyDescent="0.25">
      <c r="X24810"/>
      <c r="Y24810"/>
      <c r="Z24810"/>
      <c r="AA24810"/>
    </row>
    <row r="24811" spans="24:27" x14ac:dyDescent="0.25">
      <c r="X24811"/>
      <c r="Y24811"/>
      <c r="Z24811"/>
      <c r="AA24811"/>
    </row>
    <row r="24812" spans="24:27" x14ac:dyDescent="0.25">
      <c r="X24812"/>
      <c r="Y24812"/>
      <c r="Z24812"/>
      <c r="AA24812"/>
    </row>
    <row r="24813" spans="24:27" x14ac:dyDescent="0.25">
      <c r="X24813"/>
      <c r="Y24813"/>
      <c r="Z24813"/>
      <c r="AA24813"/>
    </row>
    <row r="24814" spans="24:27" x14ac:dyDescent="0.25">
      <c r="X24814"/>
      <c r="Y24814"/>
      <c r="Z24814"/>
      <c r="AA24814"/>
    </row>
    <row r="24815" spans="24:27" x14ac:dyDescent="0.25">
      <c r="X24815"/>
      <c r="Y24815"/>
      <c r="Z24815"/>
      <c r="AA24815"/>
    </row>
    <row r="24816" spans="24:27" x14ac:dyDescent="0.25">
      <c r="X24816"/>
      <c r="Y24816"/>
      <c r="Z24816"/>
      <c r="AA24816"/>
    </row>
    <row r="24817" spans="24:27" x14ac:dyDescent="0.25">
      <c r="X24817"/>
      <c r="Y24817"/>
      <c r="Z24817"/>
      <c r="AA24817"/>
    </row>
    <row r="24818" spans="24:27" x14ac:dyDescent="0.25">
      <c r="X24818"/>
      <c r="Y24818"/>
      <c r="Z24818"/>
      <c r="AA24818"/>
    </row>
    <row r="24819" spans="24:27" x14ac:dyDescent="0.25">
      <c r="X24819"/>
      <c r="Y24819"/>
      <c r="Z24819"/>
      <c r="AA24819"/>
    </row>
    <row r="24820" spans="24:27" x14ac:dyDescent="0.25">
      <c r="X24820"/>
      <c r="Y24820"/>
      <c r="Z24820"/>
      <c r="AA24820"/>
    </row>
    <row r="24821" spans="24:27" x14ac:dyDescent="0.25">
      <c r="X24821"/>
      <c r="Y24821"/>
      <c r="Z24821"/>
      <c r="AA24821"/>
    </row>
    <row r="24822" spans="24:27" x14ac:dyDescent="0.25">
      <c r="X24822"/>
      <c r="Y24822"/>
      <c r="Z24822"/>
      <c r="AA24822"/>
    </row>
    <row r="24823" spans="24:27" x14ac:dyDescent="0.25">
      <c r="X24823"/>
      <c r="Y24823"/>
      <c r="Z24823"/>
      <c r="AA24823"/>
    </row>
    <row r="24824" spans="24:27" x14ac:dyDescent="0.25">
      <c r="X24824"/>
      <c r="Y24824"/>
      <c r="Z24824"/>
      <c r="AA24824"/>
    </row>
    <row r="24825" spans="24:27" x14ac:dyDescent="0.25">
      <c r="X24825"/>
      <c r="Y24825"/>
      <c r="Z24825"/>
      <c r="AA24825"/>
    </row>
    <row r="24826" spans="24:27" x14ac:dyDescent="0.25">
      <c r="X24826"/>
      <c r="Y24826"/>
      <c r="Z24826"/>
      <c r="AA24826"/>
    </row>
    <row r="24827" spans="24:27" x14ac:dyDescent="0.25">
      <c r="X24827"/>
      <c r="Y24827"/>
      <c r="Z24827"/>
      <c r="AA24827"/>
    </row>
    <row r="24828" spans="24:27" x14ac:dyDescent="0.25">
      <c r="X24828"/>
      <c r="Y24828"/>
      <c r="Z24828"/>
      <c r="AA24828"/>
    </row>
    <row r="24829" spans="24:27" x14ac:dyDescent="0.25">
      <c r="X24829"/>
      <c r="Y24829"/>
      <c r="Z24829"/>
      <c r="AA24829"/>
    </row>
    <row r="24830" spans="24:27" x14ac:dyDescent="0.25">
      <c r="X24830"/>
      <c r="Y24830"/>
      <c r="Z24830"/>
      <c r="AA24830"/>
    </row>
    <row r="24831" spans="24:27" x14ac:dyDescent="0.25">
      <c r="X24831"/>
      <c r="Y24831"/>
      <c r="Z24831"/>
      <c r="AA24831"/>
    </row>
    <row r="24832" spans="24:27" x14ac:dyDescent="0.25">
      <c r="X24832"/>
      <c r="Y24832"/>
      <c r="Z24832"/>
      <c r="AA24832"/>
    </row>
    <row r="24833" spans="24:27" x14ac:dyDescent="0.25">
      <c r="X24833"/>
      <c r="Y24833"/>
      <c r="Z24833"/>
      <c r="AA24833"/>
    </row>
    <row r="24834" spans="24:27" x14ac:dyDescent="0.25">
      <c r="X24834"/>
      <c r="Y24834"/>
      <c r="Z24834"/>
      <c r="AA24834"/>
    </row>
    <row r="24835" spans="24:27" x14ac:dyDescent="0.25">
      <c r="X24835"/>
      <c r="Y24835"/>
      <c r="Z24835"/>
      <c r="AA24835"/>
    </row>
    <row r="24836" spans="24:27" x14ac:dyDescent="0.25">
      <c r="X24836"/>
      <c r="Y24836"/>
      <c r="Z24836"/>
      <c r="AA24836"/>
    </row>
    <row r="24837" spans="24:27" x14ac:dyDescent="0.25">
      <c r="X24837"/>
      <c r="Y24837"/>
      <c r="Z24837"/>
      <c r="AA24837"/>
    </row>
    <row r="24838" spans="24:27" x14ac:dyDescent="0.25">
      <c r="X24838"/>
      <c r="Y24838"/>
      <c r="Z24838"/>
      <c r="AA24838"/>
    </row>
    <row r="24839" spans="24:27" x14ac:dyDescent="0.25">
      <c r="X24839"/>
      <c r="Y24839"/>
      <c r="Z24839"/>
      <c r="AA24839"/>
    </row>
    <row r="24840" spans="24:27" x14ac:dyDescent="0.25">
      <c r="X24840"/>
      <c r="Y24840"/>
      <c r="Z24840"/>
      <c r="AA24840"/>
    </row>
    <row r="24841" spans="24:27" x14ac:dyDescent="0.25">
      <c r="X24841"/>
      <c r="Y24841"/>
      <c r="Z24841"/>
      <c r="AA24841"/>
    </row>
    <row r="24842" spans="24:27" x14ac:dyDescent="0.25">
      <c r="X24842"/>
      <c r="Y24842"/>
      <c r="Z24842"/>
      <c r="AA24842"/>
    </row>
    <row r="24843" spans="24:27" x14ac:dyDescent="0.25">
      <c r="X24843"/>
      <c r="Y24843"/>
      <c r="Z24843"/>
      <c r="AA24843"/>
    </row>
    <row r="24844" spans="24:27" x14ac:dyDescent="0.25">
      <c r="X24844"/>
      <c r="Y24844"/>
      <c r="Z24844"/>
      <c r="AA24844"/>
    </row>
    <row r="24845" spans="24:27" x14ac:dyDescent="0.25">
      <c r="X24845"/>
      <c r="Y24845"/>
      <c r="Z24845"/>
      <c r="AA24845"/>
    </row>
    <row r="24846" spans="24:27" x14ac:dyDescent="0.25">
      <c r="X24846"/>
      <c r="Y24846"/>
      <c r="Z24846"/>
      <c r="AA24846"/>
    </row>
    <row r="24847" spans="24:27" x14ac:dyDescent="0.25">
      <c r="X24847"/>
      <c r="Y24847"/>
      <c r="Z24847"/>
      <c r="AA24847"/>
    </row>
    <row r="24848" spans="24:27" x14ac:dyDescent="0.25">
      <c r="X24848"/>
      <c r="Y24848"/>
      <c r="Z24848"/>
      <c r="AA24848"/>
    </row>
    <row r="24849" spans="24:27" x14ac:dyDescent="0.25">
      <c r="X24849"/>
      <c r="Y24849"/>
      <c r="Z24849"/>
      <c r="AA24849"/>
    </row>
    <row r="24850" spans="24:27" x14ac:dyDescent="0.25">
      <c r="X24850"/>
      <c r="Y24850"/>
      <c r="Z24850"/>
      <c r="AA24850"/>
    </row>
    <row r="24851" spans="24:27" x14ac:dyDescent="0.25">
      <c r="X24851"/>
      <c r="Y24851"/>
      <c r="Z24851"/>
      <c r="AA24851"/>
    </row>
    <row r="24852" spans="24:27" x14ac:dyDescent="0.25">
      <c r="X24852"/>
      <c r="Y24852"/>
      <c r="Z24852"/>
      <c r="AA24852"/>
    </row>
    <row r="24853" spans="24:27" x14ac:dyDescent="0.25">
      <c r="X24853"/>
      <c r="Y24853"/>
      <c r="Z24853"/>
      <c r="AA24853"/>
    </row>
    <row r="24854" spans="24:27" x14ac:dyDescent="0.25">
      <c r="X24854"/>
      <c r="Y24854"/>
      <c r="Z24854"/>
      <c r="AA24854"/>
    </row>
    <row r="24855" spans="24:27" x14ac:dyDescent="0.25">
      <c r="X24855"/>
      <c r="Y24855"/>
      <c r="Z24855"/>
      <c r="AA24855"/>
    </row>
    <row r="24856" spans="24:27" x14ac:dyDescent="0.25">
      <c r="X24856"/>
      <c r="Y24856"/>
      <c r="Z24856"/>
      <c r="AA24856"/>
    </row>
    <row r="24857" spans="24:27" x14ac:dyDescent="0.25">
      <c r="X24857"/>
      <c r="Y24857"/>
      <c r="Z24857"/>
      <c r="AA24857"/>
    </row>
    <row r="24858" spans="24:27" x14ac:dyDescent="0.25">
      <c r="X24858"/>
      <c r="Y24858"/>
      <c r="Z24858"/>
      <c r="AA24858"/>
    </row>
    <row r="24859" spans="24:27" x14ac:dyDescent="0.25">
      <c r="X24859"/>
      <c r="Y24859"/>
      <c r="Z24859"/>
      <c r="AA24859"/>
    </row>
    <row r="24860" spans="24:27" x14ac:dyDescent="0.25">
      <c r="X24860"/>
      <c r="Y24860"/>
      <c r="Z24860"/>
      <c r="AA24860"/>
    </row>
    <row r="24861" spans="24:27" x14ac:dyDescent="0.25">
      <c r="X24861"/>
      <c r="Y24861"/>
      <c r="Z24861"/>
      <c r="AA24861"/>
    </row>
    <row r="24862" spans="24:27" x14ac:dyDescent="0.25">
      <c r="X24862"/>
      <c r="Y24862"/>
      <c r="Z24862"/>
      <c r="AA24862"/>
    </row>
    <row r="24863" spans="24:27" x14ac:dyDescent="0.25">
      <c r="X24863"/>
      <c r="Y24863"/>
      <c r="Z24863"/>
      <c r="AA24863"/>
    </row>
    <row r="24864" spans="24:27" x14ac:dyDescent="0.25">
      <c r="X24864"/>
      <c r="Y24864"/>
      <c r="Z24864"/>
      <c r="AA24864"/>
    </row>
    <row r="24865" spans="24:27" x14ac:dyDescent="0.25">
      <c r="X24865"/>
      <c r="Y24865"/>
      <c r="Z24865"/>
      <c r="AA24865"/>
    </row>
    <row r="24866" spans="24:27" x14ac:dyDescent="0.25">
      <c r="X24866"/>
      <c r="Y24866"/>
      <c r="Z24866"/>
      <c r="AA24866"/>
    </row>
    <row r="24867" spans="24:27" x14ac:dyDescent="0.25">
      <c r="X24867"/>
      <c r="Y24867"/>
      <c r="Z24867"/>
      <c r="AA24867"/>
    </row>
    <row r="24868" spans="24:27" x14ac:dyDescent="0.25">
      <c r="X24868"/>
      <c r="Y24868"/>
      <c r="Z24868"/>
      <c r="AA24868"/>
    </row>
    <row r="24869" spans="24:27" x14ac:dyDescent="0.25">
      <c r="X24869"/>
      <c r="Y24869"/>
      <c r="Z24869"/>
      <c r="AA24869"/>
    </row>
    <row r="24870" spans="24:27" x14ac:dyDescent="0.25">
      <c r="X24870"/>
      <c r="Y24870"/>
      <c r="Z24870"/>
      <c r="AA24870"/>
    </row>
    <row r="24871" spans="24:27" x14ac:dyDescent="0.25">
      <c r="X24871"/>
      <c r="Y24871"/>
      <c r="Z24871"/>
      <c r="AA24871"/>
    </row>
    <row r="24872" spans="24:27" x14ac:dyDescent="0.25">
      <c r="X24872"/>
      <c r="Y24872"/>
      <c r="Z24872"/>
      <c r="AA24872"/>
    </row>
    <row r="24873" spans="24:27" x14ac:dyDescent="0.25">
      <c r="X24873"/>
      <c r="Y24873"/>
      <c r="Z24873"/>
      <c r="AA24873"/>
    </row>
    <row r="24874" spans="24:27" x14ac:dyDescent="0.25">
      <c r="X24874"/>
      <c r="Y24874"/>
      <c r="Z24874"/>
      <c r="AA24874"/>
    </row>
    <row r="24875" spans="24:27" x14ac:dyDescent="0.25">
      <c r="X24875"/>
      <c r="Y24875"/>
      <c r="Z24875"/>
      <c r="AA24875"/>
    </row>
    <row r="24876" spans="24:27" x14ac:dyDescent="0.25">
      <c r="X24876"/>
      <c r="Y24876"/>
      <c r="Z24876"/>
      <c r="AA24876"/>
    </row>
    <row r="24877" spans="24:27" x14ac:dyDescent="0.25">
      <c r="X24877"/>
      <c r="Y24877"/>
      <c r="Z24877"/>
      <c r="AA24877"/>
    </row>
    <row r="24878" spans="24:27" x14ac:dyDescent="0.25">
      <c r="X24878"/>
      <c r="Y24878"/>
      <c r="Z24878"/>
      <c r="AA24878"/>
    </row>
    <row r="24879" spans="24:27" x14ac:dyDescent="0.25">
      <c r="X24879"/>
      <c r="Y24879"/>
      <c r="Z24879"/>
      <c r="AA24879"/>
    </row>
    <row r="24880" spans="24:27" x14ac:dyDescent="0.25">
      <c r="X24880"/>
      <c r="Y24880"/>
      <c r="Z24880"/>
      <c r="AA24880"/>
    </row>
    <row r="24881" spans="24:27" x14ac:dyDescent="0.25">
      <c r="X24881"/>
      <c r="Y24881"/>
      <c r="Z24881"/>
      <c r="AA24881"/>
    </row>
    <row r="24882" spans="24:27" x14ac:dyDescent="0.25">
      <c r="X24882"/>
      <c r="Y24882"/>
      <c r="Z24882"/>
      <c r="AA24882"/>
    </row>
    <row r="24883" spans="24:27" x14ac:dyDescent="0.25">
      <c r="X24883"/>
      <c r="Y24883"/>
      <c r="Z24883"/>
      <c r="AA24883"/>
    </row>
    <row r="24884" spans="24:27" x14ac:dyDescent="0.25">
      <c r="X24884"/>
      <c r="Y24884"/>
      <c r="Z24884"/>
      <c r="AA24884"/>
    </row>
    <row r="24885" spans="24:27" x14ac:dyDescent="0.25">
      <c r="X24885"/>
      <c r="Y24885"/>
      <c r="Z24885"/>
      <c r="AA24885"/>
    </row>
    <row r="24886" spans="24:27" x14ac:dyDescent="0.25">
      <c r="X24886"/>
      <c r="Y24886"/>
      <c r="Z24886"/>
      <c r="AA24886"/>
    </row>
    <row r="24887" spans="24:27" x14ac:dyDescent="0.25">
      <c r="X24887"/>
      <c r="Y24887"/>
      <c r="Z24887"/>
      <c r="AA24887"/>
    </row>
    <row r="24888" spans="24:27" x14ac:dyDescent="0.25">
      <c r="X24888"/>
      <c r="Y24888"/>
      <c r="Z24888"/>
      <c r="AA24888"/>
    </row>
    <row r="24889" spans="24:27" x14ac:dyDescent="0.25">
      <c r="X24889"/>
      <c r="Y24889"/>
      <c r="Z24889"/>
      <c r="AA24889"/>
    </row>
    <row r="24890" spans="24:27" x14ac:dyDescent="0.25">
      <c r="X24890"/>
      <c r="Y24890"/>
      <c r="Z24890"/>
      <c r="AA24890"/>
    </row>
    <row r="24891" spans="24:27" x14ac:dyDescent="0.25">
      <c r="X24891"/>
      <c r="Y24891"/>
      <c r="Z24891"/>
      <c r="AA24891"/>
    </row>
    <row r="24892" spans="24:27" x14ac:dyDescent="0.25">
      <c r="X24892"/>
      <c r="Y24892"/>
      <c r="Z24892"/>
      <c r="AA24892"/>
    </row>
    <row r="24893" spans="24:27" x14ac:dyDescent="0.25">
      <c r="X24893"/>
      <c r="Y24893"/>
      <c r="Z24893"/>
      <c r="AA24893"/>
    </row>
    <row r="24894" spans="24:27" x14ac:dyDescent="0.25">
      <c r="X24894"/>
      <c r="Y24894"/>
      <c r="Z24894"/>
      <c r="AA24894"/>
    </row>
    <row r="24895" spans="24:27" x14ac:dyDescent="0.25">
      <c r="X24895"/>
      <c r="Y24895"/>
      <c r="Z24895"/>
      <c r="AA24895"/>
    </row>
    <row r="24896" spans="24:27" x14ac:dyDescent="0.25">
      <c r="X24896"/>
      <c r="Y24896"/>
      <c r="Z24896"/>
      <c r="AA24896"/>
    </row>
    <row r="24897" spans="24:27" x14ac:dyDescent="0.25">
      <c r="X24897"/>
      <c r="Y24897"/>
      <c r="Z24897"/>
      <c r="AA24897"/>
    </row>
    <row r="24898" spans="24:27" x14ac:dyDescent="0.25">
      <c r="X24898"/>
      <c r="Y24898"/>
      <c r="Z24898"/>
      <c r="AA24898"/>
    </row>
    <row r="24899" spans="24:27" x14ac:dyDescent="0.25">
      <c r="X24899"/>
      <c r="Y24899"/>
      <c r="Z24899"/>
      <c r="AA24899"/>
    </row>
    <row r="24900" spans="24:27" x14ac:dyDescent="0.25">
      <c r="X24900"/>
      <c r="Y24900"/>
      <c r="Z24900"/>
      <c r="AA24900"/>
    </row>
    <row r="24901" spans="24:27" x14ac:dyDescent="0.25">
      <c r="X24901"/>
      <c r="Y24901"/>
      <c r="Z24901"/>
      <c r="AA24901"/>
    </row>
    <row r="24902" spans="24:27" x14ac:dyDescent="0.25">
      <c r="X24902"/>
      <c r="Y24902"/>
      <c r="Z24902"/>
      <c r="AA24902"/>
    </row>
    <row r="24903" spans="24:27" x14ac:dyDescent="0.25">
      <c r="X24903"/>
      <c r="Y24903"/>
      <c r="Z24903"/>
      <c r="AA24903"/>
    </row>
    <row r="24904" spans="24:27" x14ac:dyDescent="0.25">
      <c r="X24904"/>
      <c r="Y24904"/>
      <c r="Z24904"/>
      <c r="AA24904"/>
    </row>
    <row r="24905" spans="24:27" x14ac:dyDescent="0.25">
      <c r="X24905"/>
      <c r="Y24905"/>
      <c r="Z24905"/>
      <c r="AA24905"/>
    </row>
    <row r="24906" spans="24:27" x14ac:dyDescent="0.25">
      <c r="X24906"/>
      <c r="Y24906"/>
      <c r="Z24906"/>
      <c r="AA24906"/>
    </row>
    <row r="24907" spans="24:27" x14ac:dyDescent="0.25">
      <c r="X24907"/>
      <c r="Y24907"/>
      <c r="Z24907"/>
      <c r="AA24907"/>
    </row>
    <row r="24908" spans="24:27" x14ac:dyDescent="0.25">
      <c r="X24908"/>
      <c r="Y24908"/>
      <c r="Z24908"/>
      <c r="AA24908"/>
    </row>
    <row r="24909" spans="24:27" x14ac:dyDescent="0.25">
      <c r="X24909"/>
      <c r="Y24909"/>
      <c r="Z24909"/>
      <c r="AA24909"/>
    </row>
    <row r="24910" spans="24:27" x14ac:dyDescent="0.25">
      <c r="X24910"/>
      <c r="Y24910"/>
      <c r="Z24910"/>
      <c r="AA24910"/>
    </row>
    <row r="24911" spans="24:27" x14ac:dyDescent="0.25">
      <c r="X24911"/>
      <c r="Y24911"/>
      <c r="Z24911"/>
      <c r="AA24911"/>
    </row>
    <row r="24912" spans="24:27" x14ac:dyDescent="0.25">
      <c r="X24912"/>
      <c r="Y24912"/>
      <c r="Z24912"/>
      <c r="AA24912"/>
    </row>
    <row r="24913" spans="24:27" x14ac:dyDescent="0.25">
      <c r="X24913"/>
      <c r="Y24913"/>
      <c r="Z24913"/>
      <c r="AA24913"/>
    </row>
    <row r="24914" spans="24:27" x14ac:dyDescent="0.25">
      <c r="X24914"/>
      <c r="Y24914"/>
      <c r="Z24914"/>
      <c r="AA24914"/>
    </row>
    <row r="24915" spans="24:27" x14ac:dyDescent="0.25">
      <c r="X24915"/>
      <c r="Y24915"/>
      <c r="Z24915"/>
      <c r="AA24915"/>
    </row>
    <row r="24916" spans="24:27" x14ac:dyDescent="0.25">
      <c r="X24916"/>
      <c r="Y24916"/>
      <c r="Z24916"/>
      <c r="AA24916"/>
    </row>
    <row r="24917" spans="24:27" x14ac:dyDescent="0.25">
      <c r="X24917"/>
      <c r="Y24917"/>
      <c r="Z24917"/>
      <c r="AA24917"/>
    </row>
    <row r="24918" spans="24:27" x14ac:dyDescent="0.25">
      <c r="X24918"/>
      <c r="Y24918"/>
      <c r="Z24918"/>
      <c r="AA24918"/>
    </row>
    <row r="24919" spans="24:27" x14ac:dyDescent="0.25">
      <c r="X24919"/>
      <c r="Y24919"/>
      <c r="Z24919"/>
      <c r="AA24919"/>
    </row>
    <row r="24920" spans="24:27" x14ac:dyDescent="0.25">
      <c r="X24920"/>
      <c r="Y24920"/>
      <c r="Z24920"/>
      <c r="AA24920"/>
    </row>
    <row r="24921" spans="24:27" x14ac:dyDescent="0.25">
      <c r="X24921"/>
      <c r="Y24921"/>
      <c r="Z24921"/>
      <c r="AA24921"/>
    </row>
    <row r="24922" spans="24:27" x14ac:dyDescent="0.25">
      <c r="X24922"/>
      <c r="Y24922"/>
      <c r="Z24922"/>
      <c r="AA24922"/>
    </row>
    <row r="24923" spans="24:27" x14ac:dyDescent="0.25">
      <c r="X24923"/>
      <c r="Y24923"/>
      <c r="Z24923"/>
      <c r="AA24923"/>
    </row>
    <row r="24924" spans="24:27" x14ac:dyDescent="0.25">
      <c r="X24924"/>
      <c r="Y24924"/>
      <c r="Z24924"/>
      <c r="AA24924"/>
    </row>
    <row r="24925" spans="24:27" x14ac:dyDescent="0.25">
      <c r="X24925"/>
      <c r="Y24925"/>
      <c r="Z24925"/>
      <c r="AA24925"/>
    </row>
    <row r="24926" spans="24:27" x14ac:dyDescent="0.25">
      <c r="X24926"/>
      <c r="Y24926"/>
      <c r="Z24926"/>
      <c r="AA24926"/>
    </row>
    <row r="24927" spans="24:27" x14ac:dyDescent="0.25">
      <c r="X24927"/>
      <c r="Y24927"/>
      <c r="Z24927"/>
      <c r="AA24927"/>
    </row>
    <row r="24928" spans="24:27" x14ac:dyDescent="0.25">
      <c r="X24928"/>
      <c r="Y24928"/>
      <c r="Z24928"/>
      <c r="AA24928"/>
    </row>
    <row r="24929" spans="24:27" x14ac:dyDescent="0.25">
      <c r="X24929"/>
      <c r="Y24929"/>
      <c r="Z24929"/>
      <c r="AA24929"/>
    </row>
    <row r="24930" spans="24:27" x14ac:dyDescent="0.25">
      <c r="X24930"/>
      <c r="Y24930"/>
      <c r="Z24930"/>
      <c r="AA24930"/>
    </row>
    <row r="24931" spans="24:27" x14ac:dyDescent="0.25">
      <c r="X24931"/>
      <c r="Y24931"/>
      <c r="Z24931"/>
      <c r="AA24931"/>
    </row>
    <row r="24932" spans="24:27" x14ac:dyDescent="0.25">
      <c r="X24932"/>
      <c r="Y24932"/>
      <c r="Z24932"/>
      <c r="AA24932"/>
    </row>
    <row r="24933" spans="24:27" x14ac:dyDescent="0.25">
      <c r="X24933"/>
      <c r="Y24933"/>
      <c r="Z24933"/>
      <c r="AA24933"/>
    </row>
    <row r="24934" spans="24:27" x14ac:dyDescent="0.25">
      <c r="X24934"/>
      <c r="Y24934"/>
      <c r="Z24934"/>
      <c r="AA24934"/>
    </row>
    <row r="24935" spans="24:27" x14ac:dyDescent="0.25">
      <c r="X24935"/>
      <c r="Y24935"/>
      <c r="Z24935"/>
      <c r="AA24935"/>
    </row>
    <row r="24936" spans="24:27" x14ac:dyDescent="0.25">
      <c r="X24936"/>
      <c r="Y24936"/>
      <c r="Z24936"/>
      <c r="AA24936"/>
    </row>
    <row r="24937" spans="24:27" x14ac:dyDescent="0.25">
      <c r="X24937"/>
      <c r="Y24937"/>
      <c r="Z24937"/>
      <c r="AA24937"/>
    </row>
    <row r="24938" spans="24:27" x14ac:dyDescent="0.25">
      <c r="X24938"/>
      <c r="Y24938"/>
      <c r="Z24938"/>
      <c r="AA24938"/>
    </row>
    <row r="24939" spans="24:27" x14ac:dyDescent="0.25">
      <c r="X24939"/>
      <c r="Y24939"/>
      <c r="Z24939"/>
      <c r="AA24939"/>
    </row>
    <row r="24940" spans="24:27" x14ac:dyDescent="0.25">
      <c r="X24940"/>
      <c r="Y24940"/>
      <c r="Z24940"/>
      <c r="AA24940"/>
    </row>
    <row r="24941" spans="24:27" x14ac:dyDescent="0.25">
      <c r="X24941"/>
      <c r="Y24941"/>
      <c r="Z24941"/>
      <c r="AA24941"/>
    </row>
    <row r="24942" spans="24:27" x14ac:dyDescent="0.25">
      <c r="X24942"/>
      <c r="Y24942"/>
      <c r="Z24942"/>
      <c r="AA24942"/>
    </row>
    <row r="24943" spans="24:27" x14ac:dyDescent="0.25">
      <c r="X24943"/>
      <c r="Y24943"/>
      <c r="Z24943"/>
      <c r="AA24943"/>
    </row>
    <row r="24944" spans="24:27" x14ac:dyDescent="0.25">
      <c r="X24944"/>
      <c r="Y24944"/>
      <c r="Z24944"/>
      <c r="AA24944"/>
    </row>
    <row r="24945" spans="24:27" x14ac:dyDescent="0.25">
      <c r="X24945"/>
      <c r="Y24945"/>
      <c r="Z24945"/>
      <c r="AA24945"/>
    </row>
    <row r="24946" spans="24:27" x14ac:dyDescent="0.25">
      <c r="X24946"/>
      <c r="Y24946"/>
      <c r="Z24946"/>
      <c r="AA24946"/>
    </row>
    <row r="24947" spans="24:27" x14ac:dyDescent="0.25">
      <c r="X24947"/>
      <c r="Y24947"/>
      <c r="Z24947"/>
      <c r="AA24947"/>
    </row>
    <row r="24948" spans="24:27" x14ac:dyDescent="0.25">
      <c r="X24948"/>
      <c r="Y24948"/>
      <c r="Z24948"/>
      <c r="AA24948"/>
    </row>
    <row r="24949" spans="24:27" x14ac:dyDescent="0.25">
      <c r="X24949"/>
      <c r="Y24949"/>
      <c r="Z24949"/>
      <c r="AA24949"/>
    </row>
    <row r="24950" spans="24:27" x14ac:dyDescent="0.25">
      <c r="X24950"/>
      <c r="Y24950"/>
      <c r="Z24950"/>
      <c r="AA24950"/>
    </row>
    <row r="24951" spans="24:27" x14ac:dyDescent="0.25">
      <c r="X24951"/>
      <c r="Y24951"/>
      <c r="Z24951"/>
      <c r="AA24951"/>
    </row>
    <row r="24952" spans="24:27" x14ac:dyDescent="0.25">
      <c r="X24952"/>
      <c r="Y24952"/>
      <c r="Z24952"/>
      <c r="AA24952"/>
    </row>
    <row r="24953" spans="24:27" x14ac:dyDescent="0.25">
      <c r="X24953"/>
      <c r="Y24953"/>
      <c r="Z24953"/>
      <c r="AA24953"/>
    </row>
    <row r="24954" spans="24:27" x14ac:dyDescent="0.25">
      <c r="X24954"/>
      <c r="Y24954"/>
      <c r="Z24954"/>
      <c r="AA24954"/>
    </row>
    <row r="24955" spans="24:27" x14ac:dyDescent="0.25">
      <c r="X24955"/>
      <c r="Y24955"/>
      <c r="Z24955"/>
      <c r="AA24955"/>
    </row>
    <row r="24956" spans="24:27" x14ac:dyDescent="0.25">
      <c r="X24956"/>
      <c r="Y24956"/>
      <c r="Z24956"/>
      <c r="AA24956"/>
    </row>
    <row r="24957" spans="24:27" x14ac:dyDescent="0.25">
      <c r="X24957"/>
      <c r="Y24957"/>
      <c r="Z24957"/>
      <c r="AA24957"/>
    </row>
    <row r="24958" spans="24:27" x14ac:dyDescent="0.25">
      <c r="X24958"/>
      <c r="Y24958"/>
      <c r="Z24958"/>
      <c r="AA24958"/>
    </row>
    <row r="24959" spans="24:27" x14ac:dyDescent="0.25">
      <c r="X24959"/>
      <c r="Y24959"/>
      <c r="Z24959"/>
      <c r="AA24959"/>
    </row>
    <row r="24960" spans="24:27" x14ac:dyDescent="0.25">
      <c r="X24960"/>
      <c r="Y24960"/>
      <c r="Z24960"/>
      <c r="AA24960"/>
    </row>
    <row r="24961" spans="24:27" x14ac:dyDescent="0.25">
      <c r="X24961"/>
      <c r="Y24961"/>
      <c r="Z24961"/>
      <c r="AA24961"/>
    </row>
    <row r="24962" spans="24:27" x14ac:dyDescent="0.25">
      <c r="X24962"/>
      <c r="Y24962"/>
      <c r="Z24962"/>
      <c r="AA24962"/>
    </row>
    <row r="24963" spans="24:27" x14ac:dyDescent="0.25">
      <c r="X24963"/>
      <c r="Y24963"/>
      <c r="Z24963"/>
      <c r="AA24963"/>
    </row>
    <row r="24964" spans="24:27" x14ac:dyDescent="0.25">
      <c r="X24964"/>
      <c r="Y24964"/>
      <c r="Z24964"/>
      <c r="AA24964"/>
    </row>
    <row r="24965" spans="24:27" x14ac:dyDescent="0.25">
      <c r="X24965"/>
      <c r="Y24965"/>
      <c r="Z24965"/>
      <c r="AA24965"/>
    </row>
    <row r="24966" spans="24:27" x14ac:dyDescent="0.25">
      <c r="X24966"/>
      <c r="Y24966"/>
      <c r="Z24966"/>
      <c r="AA24966"/>
    </row>
    <row r="24967" spans="24:27" x14ac:dyDescent="0.25">
      <c r="X24967"/>
      <c r="Y24967"/>
      <c r="Z24967"/>
      <c r="AA24967"/>
    </row>
    <row r="24968" spans="24:27" x14ac:dyDescent="0.25">
      <c r="X24968"/>
      <c r="Y24968"/>
      <c r="Z24968"/>
      <c r="AA24968"/>
    </row>
    <row r="24969" spans="24:27" x14ac:dyDescent="0.25">
      <c r="X24969"/>
      <c r="Y24969"/>
      <c r="Z24969"/>
      <c r="AA24969"/>
    </row>
    <row r="24970" spans="24:27" x14ac:dyDescent="0.25">
      <c r="X24970"/>
      <c r="Y24970"/>
      <c r="Z24970"/>
      <c r="AA24970"/>
    </row>
    <row r="24971" spans="24:27" x14ac:dyDescent="0.25">
      <c r="X24971"/>
      <c r="Y24971"/>
      <c r="Z24971"/>
      <c r="AA24971"/>
    </row>
    <row r="24972" spans="24:27" x14ac:dyDescent="0.25">
      <c r="X24972"/>
      <c r="Y24972"/>
      <c r="Z24972"/>
      <c r="AA24972"/>
    </row>
    <row r="24973" spans="24:27" x14ac:dyDescent="0.25">
      <c r="X24973"/>
      <c r="Y24973"/>
      <c r="Z24973"/>
      <c r="AA24973"/>
    </row>
    <row r="24974" spans="24:27" x14ac:dyDescent="0.25">
      <c r="X24974"/>
      <c r="Y24974"/>
      <c r="Z24974"/>
      <c r="AA24974"/>
    </row>
    <row r="24975" spans="24:27" x14ac:dyDescent="0.25">
      <c r="X24975"/>
      <c r="Y24975"/>
      <c r="Z24975"/>
      <c r="AA24975"/>
    </row>
    <row r="24976" spans="24:27" x14ac:dyDescent="0.25">
      <c r="X24976"/>
      <c r="Y24976"/>
      <c r="Z24976"/>
      <c r="AA24976"/>
    </row>
    <row r="24977" spans="24:27" x14ac:dyDescent="0.25">
      <c r="X24977"/>
      <c r="Y24977"/>
      <c r="Z24977"/>
      <c r="AA24977"/>
    </row>
    <row r="24978" spans="24:27" x14ac:dyDescent="0.25">
      <c r="X24978"/>
      <c r="Y24978"/>
      <c r="Z24978"/>
      <c r="AA24978"/>
    </row>
    <row r="24979" spans="24:27" x14ac:dyDescent="0.25">
      <c r="X24979"/>
      <c r="Y24979"/>
      <c r="Z24979"/>
      <c r="AA24979"/>
    </row>
    <row r="24980" spans="24:27" x14ac:dyDescent="0.25">
      <c r="X24980"/>
      <c r="Y24980"/>
      <c r="Z24980"/>
      <c r="AA24980"/>
    </row>
    <row r="24981" spans="24:27" x14ac:dyDescent="0.25">
      <c r="X24981"/>
      <c r="Y24981"/>
      <c r="Z24981"/>
      <c r="AA24981"/>
    </row>
    <row r="24982" spans="24:27" x14ac:dyDescent="0.25">
      <c r="X24982"/>
      <c r="Y24982"/>
      <c r="Z24982"/>
      <c r="AA24982"/>
    </row>
    <row r="24983" spans="24:27" x14ac:dyDescent="0.25">
      <c r="X24983"/>
      <c r="Y24983"/>
      <c r="Z24983"/>
      <c r="AA24983"/>
    </row>
    <row r="24984" spans="24:27" x14ac:dyDescent="0.25">
      <c r="X24984"/>
      <c r="Y24984"/>
      <c r="Z24984"/>
      <c r="AA24984"/>
    </row>
    <row r="24985" spans="24:27" x14ac:dyDescent="0.25">
      <c r="X24985"/>
      <c r="Y24985"/>
      <c r="Z24985"/>
      <c r="AA24985"/>
    </row>
    <row r="24986" spans="24:27" x14ac:dyDescent="0.25">
      <c r="X24986"/>
      <c r="Y24986"/>
      <c r="Z24986"/>
      <c r="AA24986"/>
    </row>
    <row r="24987" spans="24:27" x14ac:dyDescent="0.25">
      <c r="X24987"/>
      <c r="Y24987"/>
      <c r="Z24987"/>
      <c r="AA24987"/>
    </row>
    <row r="24988" spans="24:27" x14ac:dyDescent="0.25">
      <c r="X24988"/>
      <c r="Y24988"/>
      <c r="Z24988"/>
      <c r="AA24988"/>
    </row>
    <row r="24989" spans="24:27" x14ac:dyDescent="0.25">
      <c r="X24989"/>
      <c r="Y24989"/>
      <c r="Z24989"/>
      <c r="AA24989"/>
    </row>
    <row r="24990" spans="24:27" x14ac:dyDescent="0.25">
      <c r="X24990"/>
      <c r="Y24990"/>
      <c r="Z24990"/>
      <c r="AA24990"/>
    </row>
    <row r="24991" spans="24:27" x14ac:dyDescent="0.25">
      <c r="X24991"/>
      <c r="Y24991"/>
      <c r="Z24991"/>
      <c r="AA24991"/>
    </row>
    <row r="24992" spans="24:27" x14ac:dyDescent="0.25">
      <c r="X24992"/>
      <c r="Y24992"/>
      <c r="Z24992"/>
      <c r="AA24992"/>
    </row>
    <row r="24993" spans="24:27" x14ac:dyDescent="0.25">
      <c r="X24993"/>
      <c r="Y24993"/>
      <c r="Z24993"/>
      <c r="AA24993"/>
    </row>
    <row r="24994" spans="24:27" x14ac:dyDescent="0.25">
      <c r="X24994"/>
      <c r="Y24994"/>
      <c r="Z24994"/>
      <c r="AA24994"/>
    </row>
    <row r="24995" spans="24:27" x14ac:dyDescent="0.25">
      <c r="X24995"/>
      <c r="Y24995"/>
      <c r="Z24995"/>
      <c r="AA24995"/>
    </row>
    <row r="24996" spans="24:27" x14ac:dyDescent="0.25">
      <c r="X24996"/>
      <c r="Y24996"/>
      <c r="Z24996"/>
      <c r="AA24996"/>
    </row>
    <row r="24997" spans="24:27" x14ac:dyDescent="0.25">
      <c r="X24997"/>
      <c r="Y24997"/>
      <c r="Z24997"/>
      <c r="AA24997"/>
    </row>
    <row r="24998" spans="24:27" x14ac:dyDescent="0.25">
      <c r="X24998"/>
      <c r="Y24998"/>
      <c r="Z24998"/>
      <c r="AA24998"/>
    </row>
    <row r="24999" spans="24:27" x14ac:dyDescent="0.25">
      <c r="X24999"/>
      <c r="Y24999"/>
      <c r="Z24999"/>
      <c r="AA24999"/>
    </row>
    <row r="25000" spans="24:27" x14ac:dyDescent="0.25">
      <c r="X25000"/>
      <c r="Y25000"/>
      <c r="Z25000"/>
      <c r="AA25000"/>
    </row>
    <row r="25001" spans="24:27" x14ac:dyDescent="0.25">
      <c r="X25001"/>
      <c r="Y25001"/>
      <c r="Z25001"/>
      <c r="AA25001"/>
    </row>
    <row r="25002" spans="24:27" x14ac:dyDescent="0.25">
      <c r="X25002"/>
      <c r="Y25002"/>
      <c r="Z25002"/>
      <c r="AA25002"/>
    </row>
    <row r="25003" spans="24:27" x14ac:dyDescent="0.25">
      <c r="X25003"/>
      <c r="Y25003"/>
      <c r="Z25003"/>
      <c r="AA25003"/>
    </row>
    <row r="25004" spans="24:27" x14ac:dyDescent="0.25">
      <c r="X25004"/>
      <c r="Y25004"/>
      <c r="Z25004"/>
      <c r="AA25004"/>
    </row>
    <row r="25005" spans="24:27" x14ac:dyDescent="0.25">
      <c r="X25005"/>
      <c r="Y25005"/>
      <c r="Z25005"/>
      <c r="AA25005"/>
    </row>
    <row r="25006" spans="24:27" x14ac:dyDescent="0.25">
      <c r="X25006"/>
      <c r="Y25006"/>
      <c r="Z25006"/>
      <c r="AA25006"/>
    </row>
    <row r="25007" spans="24:27" x14ac:dyDescent="0.25">
      <c r="X25007"/>
      <c r="Y25007"/>
      <c r="Z25007"/>
      <c r="AA25007"/>
    </row>
    <row r="25008" spans="24:27" x14ac:dyDescent="0.25">
      <c r="X25008"/>
      <c r="Y25008"/>
      <c r="Z25008"/>
      <c r="AA25008"/>
    </row>
    <row r="25009" spans="24:27" x14ac:dyDescent="0.25">
      <c r="X25009"/>
      <c r="Y25009"/>
      <c r="Z25009"/>
      <c r="AA25009"/>
    </row>
    <row r="25010" spans="24:27" x14ac:dyDescent="0.25">
      <c r="X25010"/>
      <c r="Y25010"/>
      <c r="Z25010"/>
      <c r="AA25010"/>
    </row>
    <row r="25011" spans="24:27" x14ac:dyDescent="0.25">
      <c r="X25011"/>
      <c r="Y25011"/>
      <c r="Z25011"/>
      <c r="AA25011"/>
    </row>
    <row r="25012" spans="24:27" x14ac:dyDescent="0.25">
      <c r="X25012"/>
      <c r="Y25012"/>
      <c r="Z25012"/>
      <c r="AA25012"/>
    </row>
    <row r="25013" spans="24:27" x14ac:dyDescent="0.25">
      <c r="X25013"/>
      <c r="Y25013"/>
      <c r="Z25013"/>
      <c r="AA25013"/>
    </row>
    <row r="25014" spans="24:27" x14ac:dyDescent="0.25">
      <c r="X25014"/>
      <c r="Y25014"/>
      <c r="Z25014"/>
      <c r="AA25014"/>
    </row>
    <row r="25015" spans="24:27" x14ac:dyDescent="0.25">
      <c r="X25015"/>
      <c r="Y25015"/>
      <c r="Z25015"/>
      <c r="AA25015"/>
    </row>
    <row r="25016" spans="24:27" x14ac:dyDescent="0.25">
      <c r="X25016"/>
      <c r="Y25016"/>
      <c r="Z25016"/>
      <c r="AA25016"/>
    </row>
    <row r="25017" spans="24:27" x14ac:dyDescent="0.25">
      <c r="X25017"/>
      <c r="Y25017"/>
      <c r="Z25017"/>
      <c r="AA25017"/>
    </row>
    <row r="25018" spans="24:27" x14ac:dyDescent="0.25">
      <c r="X25018"/>
      <c r="Y25018"/>
      <c r="Z25018"/>
      <c r="AA25018"/>
    </row>
    <row r="25019" spans="24:27" x14ac:dyDescent="0.25">
      <c r="X25019"/>
      <c r="Y25019"/>
      <c r="Z25019"/>
      <c r="AA25019"/>
    </row>
    <row r="25020" spans="24:27" x14ac:dyDescent="0.25">
      <c r="X25020"/>
      <c r="Y25020"/>
      <c r="Z25020"/>
      <c r="AA25020"/>
    </row>
    <row r="25021" spans="24:27" x14ac:dyDescent="0.25">
      <c r="X25021"/>
      <c r="Y25021"/>
      <c r="Z25021"/>
      <c r="AA25021"/>
    </row>
    <row r="25022" spans="24:27" x14ac:dyDescent="0.25">
      <c r="X25022"/>
      <c r="Y25022"/>
      <c r="Z25022"/>
      <c r="AA25022"/>
    </row>
    <row r="25023" spans="24:27" x14ac:dyDescent="0.25">
      <c r="X25023"/>
      <c r="Y25023"/>
      <c r="Z25023"/>
      <c r="AA25023"/>
    </row>
    <row r="25024" spans="24:27" x14ac:dyDescent="0.25">
      <c r="X25024"/>
      <c r="Y25024"/>
      <c r="Z25024"/>
      <c r="AA25024"/>
    </row>
    <row r="25025" spans="24:27" x14ac:dyDescent="0.25">
      <c r="X25025"/>
      <c r="Y25025"/>
      <c r="Z25025"/>
      <c r="AA25025"/>
    </row>
    <row r="25026" spans="24:27" x14ac:dyDescent="0.25">
      <c r="X25026"/>
      <c r="Y25026"/>
      <c r="Z25026"/>
      <c r="AA25026"/>
    </row>
    <row r="25027" spans="24:27" x14ac:dyDescent="0.25">
      <c r="X25027"/>
      <c r="Y25027"/>
      <c r="Z25027"/>
      <c r="AA25027"/>
    </row>
    <row r="25028" spans="24:27" x14ac:dyDescent="0.25">
      <c r="X25028"/>
      <c r="Y25028"/>
      <c r="Z25028"/>
      <c r="AA25028"/>
    </row>
    <row r="25029" spans="24:27" x14ac:dyDescent="0.25">
      <c r="X25029"/>
      <c r="Y25029"/>
      <c r="Z25029"/>
      <c r="AA25029"/>
    </row>
    <row r="25030" spans="24:27" x14ac:dyDescent="0.25">
      <c r="X25030"/>
      <c r="Y25030"/>
      <c r="Z25030"/>
      <c r="AA25030"/>
    </row>
    <row r="25031" spans="24:27" x14ac:dyDescent="0.25">
      <c r="X25031"/>
      <c r="Y25031"/>
      <c r="Z25031"/>
      <c r="AA25031"/>
    </row>
    <row r="25032" spans="24:27" x14ac:dyDescent="0.25">
      <c r="X25032"/>
      <c r="Y25032"/>
      <c r="Z25032"/>
      <c r="AA25032"/>
    </row>
    <row r="25033" spans="24:27" x14ac:dyDescent="0.25">
      <c r="X25033"/>
      <c r="Y25033"/>
      <c r="Z25033"/>
      <c r="AA25033"/>
    </row>
    <row r="25034" spans="24:27" x14ac:dyDescent="0.25">
      <c r="X25034"/>
      <c r="Y25034"/>
      <c r="Z25034"/>
      <c r="AA25034"/>
    </row>
    <row r="25035" spans="24:27" x14ac:dyDescent="0.25">
      <c r="X25035"/>
      <c r="Y25035"/>
      <c r="Z25035"/>
      <c r="AA25035"/>
    </row>
    <row r="25036" spans="24:27" x14ac:dyDescent="0.25">
      <c r="X25036"/>
      <c r="Y25036"/>
      <c r="Z25036"/>
      <c r="AA25036"/>
    </row>
    <row r="25037" spans="24:27" x14ac:dyDescent="0.25">
      <c r="X25037"/>
      <c r="Y25037"/>
      <c r="Z25037"/>
      <c r="AA25037"/>
    </row>
    <row r="25038" spans="24:27" x14ac:dyDescent="0.25">
      <c r="X25038"/>
      <c r="Y25038"/>
      <c r="Z25038"/>
      <c r="AA25038"/>
    </row>
    <row r="25039" spans="24:27" x14ac:dyDescent="0.25">
      <c r="X25039"/>
      <c r="Y25039"/>
      <c r="Z25039"/>
      <c r="AA25039"/>
    </row>
    <row r="25040" spans="24:27" x14ac:dyDescent="0.25">
      <c r="X25040"/>
      <c r="Y25040"/>
      <c r="Z25040"/>
      <c r="AA25040"/>
    </row>
    <row r="25041" spans="24:27" x14ac:dyDescent="0.25">
      <c r="X25041"/>
      <c r="Y25041"/>
      <c r="Z25041"/>
      <c r="AA25041"/>
    </row>
    <row r="25042" spans="24:27" x14ac:dyDescent="0.25">
      <c r="X25042"/>
      <c r="Y25042"/>
      <c r="Z25042"/>
      <c r="AA25042"/>
    </row>
    <row r="25043" spans="24:27" x14ac:dyDescent="0.25">
      <c r="X25043"/>
      <c r="Y25043"/>
      <c r="Z25043"/>
      <c r="AA25043"/>
    </row>
    <row r="25044" spans="24:27" x14ac:dyDescent="0.25">
      <c r="X25044"/>
      <c r="Y25044"/>
      <c r="Z25044"/>
      <c r="AA25044"/>
    </row>
    <row r="25045" spans="24:27" x14ac:dyDescent="0.25">
      <c r="X25045"/>
      <c r="Y25045"/>
      <c r="Z25045"/>
      <c r="AA25045"/>
    </row>
    <row r="25046" spans="24:27" x14ac:dyDescent="0.25">
      <c r="X25046"/>
      <c r="Y25046"/>
      <c r="Z25046"/>
      <c r="AA25046"/>
    </row>
    <row r="25047" spans="24:27" x14ac:dyDescent="0.25">
      <c r="X25047"/>
      <c r="Y25047"/>
      <c r="Z25047"/>
      <c r="AA25047"/>
    </row>
    <row r="25048" spans="24:27" x14ac:dyDescent="0.25">
      <c r="X25048"/>
      <c r="Y25048"/>
      <c r="Z25048"/>
      <c r="AA25048"/>
    </row>
    <row r="25049" spans="24:27" x14ac:dyDescent="0.25">
      <c r="X25049"/>
      <c r="Y25049"/>
      <c r="Z25049"/>
      <c r="AA25049"/>
    </row>
    <row r="25050" spans="24:27" x14ac:dyDescent="0.25">
      <c r="X25050"/>
      <c r="Y25050"/>
      <c r="Z25050"/>
      <c r="AA25050"/>
    </row>
    <row r="25051" spans="24:27" x14ac:dyDescent="0.25">
      <c r="X25051"/>
      <c r="Y25051"/>
      <c r="Z25051"/>
      <c r="AA25051"/>
    </row>
    <row r="25052" spans="24:27" x14ac:dyDescent="0.25">
      <c r="X25052"/>
      <c r="Y25052"/>
      <c r="Z25052"/>
      <c r="AA25052"/>
    </row>
    <row r="25053" spans="24:27" x14ac:dyDescent="0.25">
      <c r="X25053"/>
      <c r="Y25053"/>
      <c r="Z25053"/>
      <c r="AA25053"/>
    </row>
    <row r="25054" spans="24:27" x14ac:dyDescent="0.25">
      <c r="X25054"/>
      <c r="Y25054"/>
      <c r="Z25054"/>
      <c r="AA25054"/>
    </row>
    <row r="25055" spans="24:27" x14ac:dyDescent="0.25">
      <c r="X25055"/>
      <c r="Y25055"/>
      <c r="Z25055"/>
      <c r="AA25055"/>
    </row>
    <row r="25056" spans="24:27" x14ac:dyDescent="0.25">
      <c r="X25056"/>
      <c r="Y25056"/>
      <c r="Z25056"/>
      <c r="AA25056"/>
    </row>
    <row r="25057" spans="24:27" x14ac:dyDescent="0.25">
      <c r="X25057"/>
      <c r="Y25057"/>
      <c r="Z25057"/>
      <c r="AA25057"/>
    </row>
    <row r="25058" spans="24:27" x14ac:dyDescent="0.25">
      <c r="X25058"/>
      <c r="Y25058"/>
      <c r="Z25058"/>
      <c r="AA25058"/>
    </row>
    <row r="25059" spans="24:27" x14ac:dyDescent="0.25">
      <c r="X25059"/>
      <c r="Y25059"/>
      <c r="Z25059"/>
      <c r="AA25059"/>
    </row>
    <row r="25060" spans="24:27" x14ac:dyDescent="0.25">
      <c r="X25060"/>
      <c r="Y25060"/>
      <c r="Z25060"/>
      <c r="AA25060"/>
    </row>
    <row r="25061" spans="24:27" x14ac:dyDescent="0.25">
      <c r="X25061"/>
      <c r="Y25061"/>
      <c r="Z25061"/>
      <c r="AA25061"/>
    </row>
    <row r="25062" spans="24:27" x14ac:dyDescent="0.25">
      <c r="X25062"/>
      <c r="Y25062"/>
      <c r="Z25062"/>
      <c r="AA25062"/>
    </row>
    <row r="25063" spans="24:27" x14ac:dyDescent="0.25">
      <c r="X25063"/>
      <c r="Y25063"/>
      <c r="Z25063"/>
      <c r="AA25063"/>
    </row>
    <row r="25064" spans="24:27" x14ac:dyDescent="0.25">
      <c r="X25064"/>
      <c r="Y25064"/>
      <c r="Z25064"/>
      <c r="AA25064"/>
    </row>
    <row r="25065" spans="24:27" x14ac:dyDescent="0.25">
      <c r="X25065"/>
      <c r="Y25065"/>
      <c r="Z25065"/>
      <c r="AA25065"/>
    </row>
    <row r="25066" spans="24:27" x14ac:dyDescent="0.25">
      <c r="X25066"/>
      <c r="Y25066"/>
      <c r="Z25066"/>
      <c r="AA25066"/>
    </row>
    <row r="25067" spans="24:27" x14ac:dyDescent="0.25">
      <c r="X25067"/>
      <c r="Y25067"/>
      <c r="Z25067"/>
      <c r="AA25067"/>
    </row>
    <row r="25068" spans="24:27" x14ac:dyDescent="0.25">
      <c r="X25068"/>
      <c r="Y25068"/>
      <c r="Z25068"/>
      <c r="AA25068"/>
    </row>
    <row r="25069" spans="24:27" x14ac:dyDescent="0.25">
      <c r="X25069"/>
      <c r="Y25069"/>
      <c r="Z25069"/>
      <c r="AA25069"/>
    </row>
    <row r="25070" spans="24:27" x14ac:dyDescent="0.25">
      <c r="X25070"/>
      <c r="Y25070"/>
      <c r="Z25070"/>
      <c r="AA25070"/>
    </row>
    <row r="25071" spans="24:27" x14ac:dyDescent="0.25">
      <c r="X25071"/>
      <c r="Y25071"/>
      <c r="Z25071"/>
      <c r="AA25071"/>
    </row>
    <row r="25072" spans="24:27" x14ac:dyDescent="0.25">
      <c r="X25072"/>
      <c r="Y25072"/>
      <c r="Z25072"/>
      <c r="AA25072"/>
    </row>
    <row r="25073" spans="24:27" x14ac:dyDescent="0.25">
      <c r="X25073"/>
      <c r="Y25073"/>
      <c r="Z25073"/>
      <c r="AA25073"/>
    </row>
    <row r="25074" spans="24:27" x14ac:dyDescent="0.25">
      <c r="X25074"/>
      <c r="Y25074"/>
      <c r="Z25074"/>
      <c r="AA25074"/>
    </row>
    <row r="25075" spans="24:27" x14ac:dyDescent="0.25">
      <c r="X25075"/>
      <c r="Y25075"/>
      <c r="Z25075"/>
      <c r="AA25075"/>
    </row>
    <row r="25076" spans="24:27" x14ac:dyDescent="0.25">
      <c r="X25076"/>
      <c r="Y25076"/>
      <c r="Z25076"/>
      <c r="AA25076"/>
    </row>
    <row r="25077" spans="24:27" x14ac:dyDescent="0.25">
      <c r="X25077"/>
      <c r="Y25077"/>
      <c r="Z25077"/>
      <c r="AA25077"/>
    </row>
    <row r="25078" spans="24:27" x14ac:dyDescent="0.25">
      <c r="X25078"/>
      <c r="Y25078"/>
      <c r="Z25078"/>
      <c r="AA25078"/>
    </row>
    <row r="25079" spans="24:27" x14ac:dyDescent="0.25">
      <c r="X25079"/>
      <c r="Y25079"/>
      <c r="Z25079"/>
      <c r="AA25079"/>
    </row>
    <row r="25080" spans="24:27" x14ac:dyDescent="0.25">
      <c r="X25080"/>
      <c r="Y25080"/>
      <c r="Z25080"/>
      <c r="AA25080"/>
    </row>
    <row r="25081" spans="24:27" x14ac:dyDescent="0.25">
      <c r="X25081"/>
      <c r="Y25081"/>
      <c r="Z25081"/>
      <c r="AA25081"/>
    </row>
    <row r="25082" spans="24:27" x14ac:dyDescent="0.25">
      <c r="X25082"/>
      <c r="Y25082"/>
      <c r="Z25082"/>
      <c r="AA25082"/>
    </row>
    <row r="25083" spans="24:27" x14ac:dyDescent="0.25">
      <c r="X25083"/>
      <c r="Y25083"/>
      <c r="Z25083"/>
      <c r="AA25083"/>
    </row>
    <row r="25084" spans="24:27" x14ac:dyDescent="0.25">
      <c r="X25084"/>
      <c r="Y25084"/>
      <c r="Z25084"/>
      <c r="AA25084"/>
    </row>
    <row r="25085" spans="24:27" x14ac:dyDescent="0.25">
      <c r="X25085"/>
      <c r="Y25085"/>
      <c r="Z25085"/>
      <c r="AA25085"/>
    </row>
    <row r="25086" spans="24:27" x14ac:dyDescent="0.25">
      <c r="X25086"/>
      <c r="Y25086"/>
      <c r="Z25086"/>
      <c r="AA25086"/>
    </row>
    <row r="25087" spans="24:27" x14ac:dyDescent="0.25">
      <c r="X25087"/>
      <c r="Y25087"/>
      <c r="Z25087"/>
      <c r="AA25087"/>
    </row>
    <row r="25088" spans="24:27" x14ac:dyDescent="0.25">
      <c r="X25088"/>
      <c r="Y25088"/>
      <c r="Z25088"/>
      <c r="AA25088"/>
    </row>
    <row r="25089" spans="24:27" x14ac:dyDescent="0.25">
      <c r="X25089"/>
      <c r="Y25089"/>
      <c r="Z25089"/>
      <c r="AA25089"/>
    </row>
    <row r="25090" spans="24:27" x14ac:dyDescent="0.25">
      <c r="X25090"/>
      <c r="Y25090"/>
      <c r="Z25090"/>
      <c r="AA25090"/>
    </row>
    <row r="25091" spans="24:27" x14ac:dyDescent="0.25">
      <c r="X25091"/>
      <c r="Y25091"/>
      <c r="Z25091"/>
      <c r="AA25091"/>
    </row>
    <row r="25092" spans="24:27" x14ac:dyDescent="0.25">
      <c r="X25092"/>
      <c r="Y25092"/>
      <c r="Z25092"/>
      <c r="AA25092"/>
    </row>
    <row r="25093" spans="24:27" x14ac:dyDescent="0.25">
      <c r="X25093"/>
      <c r="Y25093"/>
      <c r="Z25093"/>
      <c r="AA25093"/>
    </row>
    <row r="25094" spans="24:27" x14ac:dyDescent="0.25">
      <c r="X25094"/>
      <c r="Y25094"/>
      <c r="Z25094"/>
      <c r="AA25094"/>
    </row>
    <row r="25095" spans="24:27" x14ac:dyDescent="0.25">
      <c r="X25095"/>
      <c r="Y25095"/>
      <c r="Z25095"/>
      <c r="AA25095"/>
    </row>
    <row r="25096" spans="24:27" x14ac:dyDescent="0.25">
      <c r="X25096"/>
      <c r="Y25096"/>
      <c r="Z25096"/>
      <c r="AA25096"/>
    </row>
    <row r="25097" spans="24:27" x14ac:dyDescent="0.25">
      <c r="X25097"/>
      <c r="Y25097"/>
      <c r="Z25097"/>
      <c r="AA25097"/>
    </row>
    <row r="25098" spans="24:27" x14ac:dyDescent="0.25">
      <c r="X25098"/>
      <c r="Y25098"/>
      <c r="Z25098"/>
      <c r="AA25098"/>
    </row>
    <row r="25099" spans="24:27" x14ac:dyDescent="0.25">
      <c r="X25099"/>
      <c r="Y25099"/>
      <c r="Z25099"/>
      <c r="AA25099"/>
    </row>
    <row r="25100" spans="24:27" x14ac:dyDescent="0.25">
      <c r="X25100"/>
      <c r="Y25100"/>
      <c r="Z25100"/>
      <c r="AA25100"/>
    </row>
    <row r="25101" spans="24:27" x14ac:dyDescent="0.25">
      <c r="X25101"/>
      <c r="Y25101"/>
      <c r="Z25101"/>
      <c r="AA25101"/>
    </row>
    <row r="25102" spans="24:27" x14ac:dyDescent="0.25">
      <c r="X25102"/>
      <c r="Y25102"/>
      <c r="Z25102"/>
      <c r="AA25102"/>
    </row>
    <row r="25103" spans="24:27" x14ac:dyDescent="0.25">
      <c r="X25103"/>
      <c r="Y25103"/>
      <c r="Z25103"/>
      <c r="AA25103"/>
    </row>
    <row r="25104" spans="24:27" x14ac:dyDescent="0.25">
      <c r="X25104"/>
      <c r="Y25104"/>
      <c r="Z25104"/>
      <c r="AA25104"/>
    </row>
    <row r="25105" spans="24:27" x14ac:dyDescent="0.25">
      <c r="X25105"/>
      <c r="Y25105"/>
      <c r="Z25105"/>
      <c r="AA25105"/>
    </row>
    <row r="25106" spans="24:27" x14ac:dyDescent="0.25">
      <c r="X25106"/>
      <c r="Y25106"/>
      <c r="Z25106"/>
      <c r="AA25106"/>
    </row>
    <row r="25107" spans="24:27" x14ac:dyDescent="0.25">
      <c r="X25107"/>
      <c r="Y25107"/>
      <c r="Z25107"/>
      <c r="AA25107"/>
    </row>
    <row r="25108" spans="24:27" x14ac:dyDescent="0.25">
      <c r="X25108"/>
      <c r="Y25108"/>
      <c r="Z25108"/>
      <c r="AA25108"/>
    </row>
    <row r="25109" spans="24:27" x14ac:dyDescent="0.25">
      <c r="X25109"/>
      <c r="Y25109"/>
      <c r="Z25109"/>
      <c r="AA25109"/>
    </row>
    <row r="25110" spans="24:27" x14ac:dyDescent="0.25">
      <c r="X25110"/>
      <c r="Y25110"/>
      <c r="Z25110"/>
      <c r="AA25110"/>
    </row>
    <row r="25111" spans="24:27" x14ac:dyDescent="0.25">
      <c r="X25111"/>
      <c r="Y25111"/>
      <c r="Z25111"/>
      <c r="AA25111"/>
    </row>
    <row r="25112" spans="24:27" x14ac:dyDescent="0.25">
      <c r="X25112"/>
      <c r="Y25112"/>
      <c r="Z25112"/>
      <c r="AA25112"/>
    </row>
    <row r="25113" spans="24:27" x14ac:dyDescent="0.25">
      <c r="X25113"/>
      <c r="Y25113"/>
      <c r="Z25113"/>
      <c r="AA25113"/>
    </row>
    <row r="25114" spans="24:27" x14ac:dyDescent="0.25">
      <c r="X25114"/>
      <c r="Y25114"/>
      <c r="Z25114"/>
      <c r="AA25114"/>
    </row>
    <row r="25115" spans="24:27" x14ac:dyDescent="0.25">
      <c r="X25115"/>
      <c r="Y25115"/>
      <c r="Z25115"/>
      <c r="AA25115"/>
    </row>
    <row r="25116" spans="24:27" x14ac:dyDescent="0.25">
      <c r="X25116"/>
      <c r="Y25116"/>
      <c r="Z25116"/>
      <c r="AA25116"/>
    </row>
    <row r="25117" spans="24:27" x14ac:dyDescent="0.25">
      <c r="X25117"/>
      <c r="Y25117"/>
      <c r="Z25117"/>
      <c r="AA25117"/>
    </row>
    <row r="25118" spans="24:27" x14ac:dyDescent="0.25">
      <c r="X25118"/>
      <c r="Y25118"/>
      <c r="Z25118"/>
      <c r="AA25118"/>
    </row>
    <row r="25119" spans="24:27" x14ac:dyDescent="0.25">
      <c r="X25119"/>
      <c r="Y25119"/>
      <c r="Z25119"/>
      <c r="AA25119"/>
    </row>
    <row r="25120" spans="24:27" x14ac:dyDescent="0.25">
      <c r="X25120"/>
      <c r="Y25120"/>
      <c r="Z25120"/>
      <c r="AA25120"/>
    </row>
    <row r="25121" spans="24:27" x14ac:dyDescent="0.25">
      <c r="X25121"/>
      <c r="Y25121"/>
      <c r="Z25121"/>
      <c r="AA25121"/>
    </row>
    <row r="25122" spans="24:27" x14ac:dyDescent="0.25">
      <c r="X25122"/>
      <c r="Y25122"/>
      <c r="Z25122"/>
      <c r="AA25122"/>
    </row>
    <row r="25123" spans="24:27" x14ac:dyDescent="0.25">
      <c r="X25123"/>
      <c r="Y25123"/>
      <c r="Z25123"/>
      <c r="AA25123"/>
    </row>
    <row r="25124" spans="24:27" x14ac:dyDescent="0.25">
      <c r="X25124"/>
      <c r="Y25124"/>
      <c r="Z25124"/>
      <c r="AA25124"/>
    </row>
    <row r="25125" spans="24:27" x14ac:dyDescent="0.25">
      <c r="X25125"/>
      <c r="Y25125"/>
      <c r="Z25125"/>
      <c r="AA25125"/>
    </row>
    <row r="25126" spans="24:27" x14ac:dyDescent="0.25">
      <c r="X25126"/>
      <c r="Y25126"/>
      <c r="Z25126"/>
      <c r="AA25126"/>
    </row>
    <row r="25127" spans="24:27" x14ac:dyDescent="0.25">
      <c r="X25127"/>
      <c r="Y25127"/>
      <c r="Z25127"/>
      <c r="AA25127"/>
    </row>
    <row r="25128" spans="24:27" x14ac:dyDescent="0.25">
      <c r="X25128"/>
      <c r="Y25128"/>
      <c r="Z25128"/>
      <c r="AA25128"/>
    </row>
    <row r="25129" spans="24:27" x14ac:dyDescent="0.25">
      <c r="X25129"/>
      <c r="Y25129"/>
      <c r="Z25129"/>
      <c r="AA25129"/>
    </row>
    <row r="25130" spans="24:27" x14ac:dyDescent="0.25">
      <c r="X25130"/>
      <c r="Y25130"/>
      <c r="Z25130"/>
      <c r="AA25130"/>
    </row>
    <row r="25131" spans="24:27" x14ac:dyDescent="0.25">
      <c r="X25131"/>
      <c r="Y25131"/>
      <c r="Z25131"/>
      <c r="AA25131"/>
    </row>
    <row r="25132" spans="24:27" x14ac:dyDescent="0.25">
      <c r="X25132"/>
      <c r="Y25132"/>
      <c r="Z25132"/>
      <c r="AA25132"/>
    </row>
    <row r="25133" spans="24:27" x14ac:dyDescent="0.25">
      <c r="X25133"/>
      <c r="Y25133"/>
      <c r="Z25133"/>
      <c r="AA25133"/>
    </row>
    <row r="25134" spans="24:27" x14ac:dyDescent="0.25">
      <c r="X25134"/>
      <c r="Y25134"/>
      <c r="Z25134"/>
      <c r="AA25134"/>
    </row>
    <row r="25135" spans="24:27" x14ac:dyDescent="0.25">
      <c r="X25135"/>
      <c r="Y25135"/>
      <c r="Z25135"/>
      <c r="AA25135"/>
    </row>
    <row r="25136" spans="24:27" x14ac:dyDescent="0.25">
      <c r="X25136"/>
      <c r="Y25136"/>
      <c r="Z25136"/>
      <c r="AA25136"/>
    </row>
    <row r="25137" spans="24:27" x14ac:dyDescent="0.25">
      <c r="X25137"/>
      <c r="Y25137"/>
      <c r="Z25137"/>
      <c r="AA25137"/>
    </row>
    <row r="25138" spans="24:27" x14ac:dyDescent="0.25">
      <c r="X25138"/>
      <c r="Y25138"/>
      <c r="Z25138"/>
      <c r="AA25138"/>
    </row>
    <row r="25139" spans="24:27" x14ac:dyDescent="0.25">
      <c r="X25139"/>
      <c r="Y25139"/>
      <c r="Z25139"/>
      <c r="AA25139"/>
    </row>
    <row r="25140" spans="24:27" x14ac:dyDescent="0.25">
      <c r="X25140"/>
      <c r="Y25140"/>
      <c r="Z25140"/>
      <c r="AA25140"/>
    </row>
    <row r="25141" spans="24:27" x14ac:dyDescent="0.25">
      <c r="X25141"/>
      <c r="Y25141"/>
      <c r="Z25141"/>
      <c r="AA25141"/>
    </row>
    <row r="25142" spans="24:27" x14ac:dyDescent="0.25">
      <c r="X25142"/>
      <c r="Y25142"/>
      <c r="Z25142"/>
      <c r="AA25142"/>
    </row>
    <row r="25143" spans="24:27" x14ac:dyDescent="0.25">
      <c r="X25143"/>
      <c r="Y25143"/>
      <c r="Z25143"/>
      <c r="AA25143"/>
    </row>
    <row r="25144" spans="24:27" x14ac:dyDescent="0.25">
      <c r="X25144"/>
      <c r="Y25144"/>
      <c r="Z25144"/>
      <c r="AA25144"/>
    </row>
    <row r="25145" spans="24:27" x14ac:dyDescent="0.25">
      <c r="X25145"/>
      <c r="Y25145"/>
      <c r="Z25145"/>
      <c r="AA25145"/>
    </row>
    <row r="25146" spans="24:27" x14ac:dyDescent="0.25">
      <c r="X25146"/>
      <c r="Y25146"/>
      <c r="Z25146"/>
      <c r="AA25146"/>
    </row>
    <row r="25147" spans="24:27" x14ac:dyDescent="0.25">
      <c r="X25147"/>
      <c r="Y25147"/>
      <c r="Z25147"/>
      <c r="AA25147"/>
    </row>
    <row r="25148" spans="24:27" x14ac:dyDescent="0.25">
      <c r="X25148"/>
      <c r="Y25148"/>
      <c r="Z25148"/>
      <c r="AA25148"/>
    </row>
    <row r="25149" spans="24:27" x14ac:dyDescent="0.25">
      <c r="X25149"/>
      <c r="Y25149"/>
      <c r="Z25149"/>
      <c r="AA25149"/>
    </row>
    <row r="25150" spans="24:27" x14ac:dyDescent="0.25">
      <c r="X25150"/>
      <c r="Y25150"/>
      <c r="Z25150"/>
      <c r="AA25150"/>
    </row>
    <row r="25151" spans="24:27" x14ac:dyDescent="0.25">
      <c r="X25151"/>
      <c r="Y25151"/>
      <c r="Z25151"/>
      <c r="AA25151"/>
    </row>
    <row r="25152" spans="24:27" x14ac:dyDescent="0.25">
      <c r="X25152"/>
      <c r="Y25152"/>
      <c r="Z25152"/>
      <c r="AA25152"/>
    </row>
    <row r="25153" spans="24:27" x14ac:dyDescent="0.25">
      <c r="X25153"/>
      <c r="Y25153"/>
      <c r="Z25153"/>
      <c r="AA25153"/>
    </row>
    <row r="25154" spans="24:27" x14ac:dyDescent="0.25">
      <c r="X25154"/>
      <c r="Y25154"/>
      <c r="Z25154"/>
      <c r="AA25154"/>
    </row>
    <row r="25155" spans="24:27" x14ac:dyDescent="0.25">
      <c r="X25155"/>
      <c r="Y25155"/>
      <c r="Z25155"/>
      <c r="AA25155"/>
    </row>
    <row r="25156" spans="24:27" x14ac:dyDescent="0.25">
      <c r="X25156"/>
      <c r="Y25156"/>
      <c r="Z25156"/>
      <c r="AA25156"/>
    </row>
    <row r="25157" spans="24:27" x14ac:dyDescent="0.25">
      <c r="X25157"/>
      <c r="Y25157"/>
      <c r="Z25157"/>
      <c r="AA25157"/>
    </row>
    <row r="25158" spans="24:27" x14ac:dyDescent="0.25">
      <c r="X25158"/>
      <c r="Y25158"/>
      <c r="Z25158"/>
      <c r="AA25158"/>
    </row>
    <row r="25159" spans="24:27" x14ac:dyDescent="0.25">
      <c r="X25159"/>
      <c r="Y25159"/>
      <c r="Z25159"/>
      <c r="AA25159"/>
    </row>
    <row r="25160" spans="24:27" x14ac:dyDescent="0.25">
      <c r="X25160"/>
      <c r="Y25160"/>
      <c r="Z25160"/>
      <c r="AA25160"/>
    </row>
    <row r="25161" spans="24:27" x14ac:dyDescent="0.25">
      <c r="X25161"/>
      <c r="Y25161"/>
      <c r="Z25161"/>
      <c r="AA25161"/>
    </row>
    <row r="25162" spans="24:27" x14ac:dyDescent="0.25">
      <c r="X25162"/>
      <c r="Y25162"/>
      <c r="Z25162"/>
      <c r="AA25162"/>
    </row>
    <row r="25163" spans="24:27" x14ac:dyDescent="0.25">
      <c r="X25163"/>
      <c r="Y25163"/>
      <c r="Z25163"/>
      <c r="AA25163"/>
    </row>
    <row r="25164" spans="24:27" x14ac:dyDescent="0.25">
      <c r="X25164"/>
      <c r="Y25164"/>
      <c r="Z25164"/>
      <c r="AA25164"/>
    </row>
    <row r="25165" spans="24:27" x14ac:dyDescent="0.25">
      <c r="X25165"/>
      <c r="Y25165"/>
      <c r="Z25165"/>
      <c r="AA25165"/>
    </row>
    <row r="25166" spans="24:27" x14ac:dyDescent="0.25">
      <c r="X25166"/>
      <c r="Y25166"/>
      <c r="Z25166"/>
      <c r="AA25166"/>
    </row>
    <row r="25167" spans="24:27" x14ac:dyDescent="0.25">
      <c r="X25167"/>
      <c r="Y25167"/>
      <c r="Z25167"/>
      <c r="AA25167"/>
    </row>
    <row r="25168" spans="24:27" x14ac:dyDescent="0.25">
      <c r="X25168"/>
      <c r="Y25168"/>
      <c r="Z25168"/>
      <c r="AA25168"/>
    </row>
    <row r="25169" spans="24:27" x14ac:dyDescent="0.25">
      <c r="X25169"/>
      <c r="Y25169"/>
      <c r="Z25169"/>
      <c r="AA25169"/>
    </row>
    <row r="25170" spans="24:27" x14ac:dyDescent="0.25">
      <c r="X25170"/>
      <c r="Y25170"/>
      <c r="Z25170"/>
      <c r="AA25170"/>
    </row>
    <row r="25171" spans="24:27" x14ac:dyDescent="0.25">
      <c r="X25171"/>
      <c r="Y25171"/>
      <c r="Z25171"/>
      <c r="AA25171"/>
    </row>
    <row r="25172" spans="24:27" x14ac:dyDescent="0.25">
      <c r="X25172"/>
      <c r="Y25172"/>
      <c r="Z25172"/>
      <c r="AA25172"/>
    </row>
    <row r="25173" spans="24:27" x14ac:dyDescent="0.25">
      <c r="X25173"/>
      <c r="Y25173"/>
      <c r="Z25173"/>
      <c r="AA25173"/>
    </row>
    <row r="25174" spans="24:27" x14ac:dyDescent="0.25">
      <c r="X25174"/>
      <c r="Y25174"/>
      <c r="Z25174"/>
      <c r="AA25174"/>
    </row>
    <row r="25175" spans="24:27" x14ac:dyDescent="0.25">
      <c r="X25175"/>
      <c r="Y25175"/>
      <c r="Z25175"/>
      <c r="AA25175"/>
    </row>
    <row r="25176" spans="24:27" x14ac:dyDescent="0.25">
      <c r="X25176"/>
      <c r="Y25176"/>
      <c r="Z25176"/>
      <c r="AA25176"/>
    </row>
    <row r="25177" spans="24:27" x14ac:dyDescent="0.25">
      <c r="X25177"/>
      <c r="Y25177"/>
      <c r="Z25177"/>
      <c r="AA25177"/>
    </row>
    <row r="25178" spans="24:27" x14ac:dyDescent="0.25">
      <c r="X25178"/>
      <c r="Y25178"/>
      <c r="Z25178"/>
      <c r="AA25178"/>
    </row>
    <row r="25179" spans="24:27" x14ac:dyDescent="0.25">
      <c r="X25179"/>
      <c r="Y25179"/>
      <c r="Z25179"/>
      <c r="AA25179"/>
    </row>
    <row r="25180" spans="24:27" x14ac:dyDescent="0.25">
      <c r="X25180"/>
      <c r="Y25180"/>
      <c r="Z25180"/>
      <c r="AA25180"/>
    </row>
    <row r="25181" spans="24:27" x14ac:dyDescent="0.25">
      <c r="X25181"/>
      <c r="Y25181"/>
      <c r="Z25181"/>
      <c r="AA25181"/>
    </row>
    <row r="25182" spans="24:27" x14ac:dyDescent="0.25">
      <c r="X25182"/>
      <c r="Y25182"/>
      <c r="Z25182"/>
      <c r="AA25182"/>
    </row>
    <row r="25183" spans="24:27" x14ac:dyDescent="0.25">
      <c r="X25183"/>
      <c r="Y25183"/>
      <c r="Z25183"/>
      <c r="AA25183"/>
    </row>
    <row r="25184" spans="24:27" x14ac:dyDescent="0.25">
      <c r="X25184"/>
      <c r="Y25184"/>
      <c r="Z25184"/>
      <c r="AA25184"/>
    </row>
    <row r="25185" spans="24:27" x14ac:dyDescent="0.25">
      <c r="X25185"/>
      <c r="Y25185"/>
      <c r="Z25185"/>
      <c r="AA25185"/>
    </row>
    <row r="25186" spans="24:27" x14ac:dyDescent="0.25">
      <c r="X25186"/>
      <c r="Y25186"/>
      <c r="Z25186"/>
      <c r="AA25186"/>
    </row>
    <row r="25187" spans="24:27" x14ac:dyDescent="0.25">
      <c r="X25187"/>
      <c r="Y25187"/>
      <c r="Z25187"/>
      <c r="AA25187"/>
    </row>
    <row r="25188" spans="24:27" x14ac:dyDescent="0.25">
      <c r="X25188"/>
      <c r="Y25188"/>
      <c r="Z25188"/>
      <c r="AA25188"/>
    </row>
    <row r="25189" spans="24:27" x14ac:dyDescent="0.25">
      <c r="X25189"/>
      <c r="Y25189"/>
      <c r="Z25189"/>
      <c r="AA25189"/>
    </row>
    <row r="25190" spans="24:27" x14ac:dyDescent="0.25">
      <c r="X25190"/>
      <c r="Y25190"/>
      <c r="Z25190"/>
      <c r="AA25190"/>
    </row>
    <row r="25191" spans="24:27" x14ac:dyDescent="0.25">
      <c r="X25191"/>
      <c r="Y25191"/>
      <c r="Z25191"/>
      <c r="AA25191"/>
    </row>
    <row r="25192" spans="24:27" x14ac:dyDescent="0.25">
      <c r="X25192"/>
      <c r="Y25192"/>
      <c r="Z25192"/>
      <c r="AA25192"/>
    </row>
    <row r="25193" spans="24:27" x14ac:dyDescent="0.25">
      <c r="X25193"/>
      <c r="Y25193"/>
      <c r="Z25193"/>
      <c r="AA25193"/>
    </row>
    <row r="25194" spans="24:27" x14ac:dyDescent="0.25">
      <c r="X25194"/>
      <c r="Y25194"/>
      <c r="Z25194"/>
      <c r="AA25194"/>
    </row>
    <row r="25195" spans="24:27" x14ac:dyDescent="0.25">
      <c r="X25195"/>
      <c r="Y25195"/>
      <c r="Z25195"/>
      <c r="AA25195"/>
    </row>
    <row r="25196" spans="24:27" x14ac:dyDescent="0.25">
      <c r="X25196"/>
      <c r="Y25196"/>
      <c r="Z25196"/>
      <c r="AA25196"/>
    </row>
    <row r="25197" spans="24:27" x14ac:dyDescent="0.25">
      <c r="X25197"/>
      <c r="Y25197"/>
      <c r="Z25197"/>
      <c r="AA25197"/>
    </row>
    <row r="25198" spans="24:27" x14ac:dyDescent="0.25">
      <c r="X25198"/>
      <c r="Y25198"/>
      <c r="Z25198"/>
      <c r="AA25198"/>
    </row>
    <row r="25199" spans="24:27" x14ac:dyDescent="0.25">
      <c r="X25199"/>
      <c r="Y25199"/>
      <c r="Z25199"/>
      <c r="AA25199"/>
    </row>
    <row r="25200" spans="24:27" x14ac:dyDescent="0.25">
      <c r="X25200"/>
      <c r="Y25200"/>
      <c r="Z25200"/>
      <c r="AA25200"/>
    </row>
    <row r="25201" spans="24:27" x14ac:dyDescent="0.25">
      <c r="X25201"/>
      <c r="Y25201"/>
      <c r="Z25201"/>
      <c r="AA25201"/>
    </row>
    <row r="25202" spans="24:27" x14ac:dyDescent="0.25">
      <c r="X25202"/>
      <c r="Y25202"/>
      <c r="Z25202"/>
      <c r="AA25202"/>
    </row>
    <row r="25203" spans="24:27" x14ac:dyDescent="0.25">
      <c r="X25203"/>
      <c r="Y25203"/>
      <c r="Z25203"/>
      <c r="AA25203"/>
    </row>
    <row r="25204" spans="24:27" x14ac:dyDescent="0.25">
      <c r="X25204"/>
      <c r="Y25204"/>
      <c r="Z25204"/>
      <c r="AA25204"/>
    </row>
    <row r="25205" spans="24:27" x14ac:dyDescent="0.25">
      <c r="X25205"/>
      <c r="Y25205"/>
      <c r="Z25205"/>
      <c r="AA25205"/>
    </row>
    <row r="25206" spans="24:27" x14ac:dyDescent="0.25">
      <c r="X25206"/>
      <c r="Y25206"/>
      <c r="Z25206"/>
      <c r="AA25206"/>
    </row>
    <row r="25207" spans="24:27" x14ac:dyDescent="0.25">
      <c r="X25207"/>
      <c r="Y25207"/>
      <c r="Z25207"/>
      <c r="AA25207"/>
    </row>
    <row r="25208" spans="24:27" x14ac:dyDescent="0.25">
      <c r="X25208"/>
      <c r="Y25208"/>
      <c r="Z25208"/>
      <c r="AA25208"/>
    </row>
    <row r="25209" spans="24:27" x14ac:dyDescent="0.25">
      <c r="X25209"/>
      <c r="Y25209"/>
      <c r="Z25209"/>
      <c r="AA25209"/>
    </row>
    <row r="25210" spans="24:27" x14ac:dyDescent="0.25">
      <c r="X25210"/>
      <c r="Y25210"/>
      <c r="Z25210"/>
      <c r="AA25210"/>
    </row>
    <row r="25211" spans="24:27" x14ac:dyDescent="0.25">
      <c r="X25211"/>
      <c r="Y25211"/>
      <c r="Z25211"/>
      <c r="AA25211"/>
    </row>
    <row r="25212" spans="24:27" x14ac:dyDescent="0.25">
      <c r="X25212"/>
      <c r="Y25212"/>
      <c r="Z25212"/>
      <c r="AA25212"/>
    </row>
    <row r="25213" spans="24:27" x14ac:dyDescent="0.25">
      <c r="X25213"/>
      <c r="Y25213"/>
      <c r="Z25213"/>
      <c r="AA25213"/>
    </row>
    <row r="25214" spans="24:27" x14ac:dyDescent="0.25">
      <c r="X25214"/>
      <c r="Y25214"/>
      <c r="Z25214"/>
      <c r="AA25214"/>
    </row>
    <row r="25215" spans="24:27" x14ac:dyDescent="0.25">
      <c r="X25215"/>
      <c r="Y25215"/>
      <c r="Z25215"/>
      <c r="AA25215"/>
    </row>
    <row r="25216" spans="24:27" x14ac:dyDescent="0.25">
      <c r="X25216"/>
      <c r="Y25216"/>
      <c r="Z25216"/>
      <c r="AA25216"/>
    </row>
    <row r="25217" spans="24:27" x14ac:dyDescent="0.25">
      <c r="X25217"/>
      <c r="Y25217"/>
      <c r="Z25217"/>
      <c r="AA25217"/>
    </row>
    <row r="25218" spans="24:27" x14ac:dyDescent="0.25">
      <c r="X25218"/>
      <c r="Y25218"/>
      <c r="Z25218"/>
      <c r="AA25218"/>
    </row>
    <row r="25219" spans="24:27" x14ac:dyDescent="0.25">
      <c r="X25219"/>
      <c r="Y25219"/>
      <c r="Z25219"/>
      <c r="AA25219"/>
    </row>
    <row r="25220" spans="24:27" x14ac:dyDescent="0.25">
      <c r="X25220"/>
      <c r="Y25220"/>
      <c r="Z25220"/>
      <c r="AA25220"/>
    </row>
    <row r="25221" spans="24:27" x14ac:dyDescent="0.25">
      <c r="X25221"/>
      <c r="Y25221"/>
      <c r="Z25221"/>
      <c r="AA25221"/>
    </row>
    <row r="25222" spans="24:27" x14ac:dyDescent="0.25">
      <c r="X25222"/>
      <c r="Y25222"/>
      <c r="Z25222"/>
      <c r="AA25222"/>
    </row>
    <row r="25223" spans="24:27" x14ac:dyDescent="0.25">
      <c r="X25223"/>
      <c r="Y25223"/>
      <c r="Z25223"/>
      <c r="AA25223"/>
    </row>
    <row r="25224" spans="24:27" x14ac:dyDescent="0.25">
      <c r="X25224"/>
      <c r="Y25224"/>
      <c r="Z25224"/>
      <c r="AA25224"/>
    </row>
    <row r="25225" spans="24:27" x14ac:dyDescent="0.25">
      <c r="X25225"/>
      <c r="Y25225"/>
      <c r="Z25225"/>
      <c r="AA25225"/>
    </row>
    <row r="25226" spans="24:27" x14ac:dyDescent="0.25">
      <c r="X25226"/>
      <c r="Y25226"/>
      <c r="Z25226"/>
      <c r="AA25226"/>
    </row>
    <row r="25227" spans="24:27" x14ac:dyDescent="0.25">
      <c r="X25227"/>
      <c r="Y25227"/>
      <c r="Z25227"/>
      <c r="AA25227"/>
    </row>
    <row r="25228" spans="24:27" x14ac:dyDescent="0.25">
      <c r="X25228"/>
      <c r="Y25228"/>
      <c r="Z25228"/>
      <c r="AA25228"/>
    </row>
    <row r="25229" spans="24:27" x14ac:dyDescent="0.25">
      <c r="X25229"/>
      <c r="Y25229"/>
      <c r="Z25229"/>
      <c r="AA25229"/>
    </row>
    <row r="25230" spans="24:27" x14ac:dyDescent="0.25">
      <c r="X25230"/>
      <c r="Y25230"/>
      <c r="Z25230"/>
      <c r="AA25230"/>
    </row>
    <row r="25231" spans="24:27" x14ac:dyDescent="0.25">
      <c r="X25231"/>
      <c r="Y25231"/>
      <c r="Z25231"/>
      <c r="AA25231"/>
    </row>
    <row r="25232" spans="24:27" x14ac:dyDescent="0.25">
      <c r="X25232"/>
      <c r="Y25232"/>
      <c r="Z25232"/>
      <c r="AA25232"/>
    </row>
    <row r="25233" spans="24:27" x14ac:dyDescent="0.25">
      <c r="X25233"/>
      <c r="Y25233"/>
      <c r="Z25233"/>
      <c r="AA25233"/>
    </row>
    <row r="25234" spans="24:27" x14ac:dyDescent="0.25">
      <c r="X25234"/>
      <c r="Y25234"/>
      <c r="Z25234"/>
      <c r="AA25234"/>
    </row>
    <row r="25235" spans="24:27" x14ac:dyDescent="0.25">
      <c r="X25235"/>
      <c r="Y25235"/>
      <c r="Z25235"/>
      <c r="AA25235"/>
    </row>
    <row r="25236" spans="24:27" x14ac:dyDescent="0.25">
      <c r="X25236"/>
      <c r="Y25236"/>
      <c r="Z25236"/>
      <c r="AA25236"/>
    </row>
    <row r="25237" spans="24:27" x14ac:dyDescent="0.25">
      <c r="X25237"/>
      <c r="Y25237"/>
      <c r="Z25237"/>
      <c r="AA25237"/>
    </row>
    <row r="25238" spans="24:27" x14ac:dyDescent="0.25">
      <c r="X25238"/>
      <c r="Y25238"/>
      <c r="Z25238"/>
      <c r="AA25238"/>
    </row>
    <row r="25239" spans="24:27" x14ac:dyDescent="0.25">
      <c r="X25239"/>
      <c r="Y25239"/>
      <c r="Z25239"/>
      <c r="AA25239"/>
    </row>
    <row r="25240" spans="24:27" x14ac:dyDescent="0.25">
      <c r="X25240"/>
      <c r="Y25240"/>
      <c r="Z25240"/>
      <c r="AA25240"/>
    </row>
    <row r="25241" spans="24:27" x14ac:dyDescent="0.25">
      <c r="X25241"/>
      <c r="Y25241"/>
      <c r="Z25241"/>
      <c r="AA25241"/>
    </row>
    <row r="25242" spans="24:27" x14ac:dyDescent="0.25">
      <c r="X25242"/>
      <c r="Y25242"/>
      <c r="Z25242"/>
      <c r="AA25242"/>
    </row>
    <row r="25243" spans="24:27" x14ac:dyDescent="0.25">
      <c r="X25243"/>
      <c r="Y25243"/>
      <c r="Z25243"/>
      <c r="AA25243"/>
    </row>
    <row r="25244" spans="24:27" x14ac:dyDescent="0.25">
      <c r="X25244"/>
      <c r="Y25244"/>
      <c r="Z25244"/>
      <c r="AA25244"/>
    </row>
    <row r="25245" spans="24:27" x14ac:dyDescent="0.25">
      <c r="X25245"/>
      <c r="Y25245"/>
      <c r="Z25245"/>
      <c r="AA25245"/>
    </row>
    <row r="25246" spans="24:27" x14ac:dyDescent="0.25">
      <c r="X25246"/>
      <c r="Y25246"/>
      <c r="Z25246"/>
      <c r="AA25246"/>
    </row>
    <row r="25247" spans="24:27" x14ac:dyDescent="0.25">
      <c r="X25247"/>
      <c r="Y25247"/>
      <c r="Z25247"/>
      <c r="AA25247"/>
    </row>
    <row r="25248" spans="24:27" x14ac:dyDescent="0.25">
      <c r="X25248"/>
      <c r="Y25248"/>
      <c r="Z25248"/>
      <c r="AA25248"/>
    </row>
    <row r="25249" spans="24:27" x14ac:dyDescent="0.25">
      <c r="X25249"/>
      <c r="Y25249"/>
      <c r="Z25249"/>
      <c r="AA25249"/>
    </row>
    <row r="25250" spans="24:27" x14ac:dyDescent="0.25">
      <c r="X25250"/>
      <c r="Y25250"/>
      <c r="Z25250"/>
      <c r="AA25250"/>
    </row>
    <row r="25251" spans="24:27" x14ac:dyDescent="0.25">
      <c r="X25251"/>
      <c r="Y25251"/>
      <c r="Z25251"/>
      <c r="AA25251"/>
    </row>
    <row r="25252" spans="24:27" x14ac:dyDescent="0.25">
      <c r="X25252"/>
      <c r="Y25252"/>
      <c r="Z25252"/>
      <c r="AA25252"/>
    </row>
    <row r="25253" spans="24:27" x14ac:dyDescent="0.25">
      <c r="X25253"/>
      <c r="Y25253"/>
      <c r="Z25253"/>
      <c r="AA25253"/>
    </row>
    <row r="25254" spans="24:27" x14ac:dyDescent="0.25">
      <c r="X25254"/>
      <c r="Y25254"/>
      <c r="Z25254"/>
      <c r="AA25254"/>
    </row>
    <row r="25255" spans="24:27" x14ac:dyDescent="0.25">
      <c r="X25255"/>
      <c r="Y25255"/>
      <c r="Z25255"/>
      <c r="AA25255"/>
    </row>
    <row r="25256" spans="24:27" x14ac:dyDescent="0.25">
      <c r="X25256"/>
      <c r="Y25256"/>
      <c r="Z25256"/>
      <c r="AA25256"/>
    </row>
    <row r="25257" spans="24:27" x14ac:dyDescent="0.25">
      <c r="X25257"/>
      <c r="Y25257"/>
      <c r="Z25257"/>
      <c r="AA25257"/>
    </row>
    <row r="25258" spans="24:27" x14ac:dyDescent="0.25">
      <c r="X25258"/>
      <c r="Y25258"/>
      <c r="Z25258"/>
      <c r="AA25258"/>
    </row>
    <row r="25259" spans="24:27" x14ac:dyDescent="0.25">
      <c r="X25259"/>
      <c r="Y25259"/>
      <c r="Z25259"/>
      <c r="AA25259"/>
    </row>
    <row r="25260" spans="24:27" x14ac:dyDescent="0.25">
      <c r="X25260"/>
      <c r="Y25260"/>
      <c r="Z25260"/>
      <c r="AA25260"/>
    </row>
    <row r="25261" spans="24:27" x14ac:dyDescent="0.25">
      <c r="X25261"/>
      <c r="Y25261"/>
      <c r="Z25261"/>
      <c r="AA25261"/>
    </row>
    <row r="25262" spans="24:27" x14ac:dyDescent="0.25">
      <c r="X25262"/>
      <c r="Y25262"/>
      <c r="Z25262"/>
      <c r="AA25262"/>
    </row>
    <row r="25263" spans="24:27" x14ac:dyDescent="0.25">
      <c r="X25263"/>
      <c r="Y25263"/>
      <c r="Z25263"/>
      <c r="AA25263"/>
    </row>
    <row r="25264" spans="24:27" x14ac:dyDescent="0.25">
      <c r="X25264"/>
      <c r="Y25264"/>
      <c r="Z25264"/>
      <c r="AA25264"/>
    </row>
    <row r="25265" spans="24:27" x14ac:dyDescent="0.25">
      <c r="X25265"/>
      <c r="Y25265"/>
      <c r="Z25265"/>
      <c r="AA25265"/>
    </row>
    <row r="25266" spans="24:27" x14ac:dyDescent="0.25">
      <c r="X25266"/>
      <c r="Y25266"/>
      <c r="Z25266"/>
      <c r="AA25266"/>
    </row>
    <row r="25267" spans="24:27" x14ac:dyDescent="0.25">
      <c r="X25267"/>
      <c r="Y25267"/>
      <c r="Z25267"/>
      <c r="AA25267"/>
    </row>
    <row r="25268" spans="24:27" x14ac:dyDescent="0.25">
      <c r="X25268"/>
      <c r="Y25268"/>
      <c r="Z25268"/>
      <c r="AA25268"/>
    </row>
    <row r="25269" spans="24:27" x14ac:dyDescent="0.25">
      <c r="X25269"/>
      <c r="Y25269"/>
      <c r="Z25269"/>
      <c r="AA25269"/>
    </row>
    <row r="25270" spans="24:27" x14ac:dyDescent="0.25">
      <c r="X25270"/>
      <c r="Y25270"/>
      <c r="Z25270"/>
      <c r="AA25270"/>
    </row>
    <row r="25271" spans="24:27" x14ac:dyDescent="0.25">
      <c r="X25271"/>
      <c r="Y25271"/>
      <c r="Z25271"/>
      <c r="AA25271"/>
    </row>
    <row r="25272" spans="24:27" x14ac:dyDescent="0.25">
      <c r="X25272"/>
      <c r="Y25272"/>
      <c r="Z25272"/>
      <c r="AA25272"/>
    </row>
    <row r="25273" spans="24:27" x14ac:dyDescent="0.25">
      <c r="X25273"/>
      <c r="Y25273"/>
      <c r="Z25273"/>
      <c r="AA25273"/>
    </row>
    <row r="25274" spans="24:27" x14ac:dyDescent="0.25">
      <c r="X25274"/>
      <c r="Y25274"/>
      <c r="Z25274"/>
      <c r="AA25274"/>
    </row>
    <row r="25275" spans="24:27" x14ac:dyDescent="0.25">
      <c r="X25275"/>
      <c r="Y25275"/>
      <c r="Z25275"/>
      <c r="AA25275"/>
    </row>
    <row r="25276" spans="24:27" x14ac:dyDescent="0.25">
      <c r="X25276"/>
      <c r="Y25276"/>
      <c r="Z25276"/>
      <c r="AA25276"/>
    </row>
    <row r="25277" spans="24:27" x14ac:dyDescent="0.25">
      <c r="X25277"/>
      <c r="Y25277"/>
      <c r="Z25277"/>
      <c r="AA25277"/>
    </row>
    <row r="25278" spans="24:27" x14ac:dyDescent="0.25">
      <c r="X25278"/>
      <c r="Y25278"/>
      <c r="Z25278"/>
      <c r="AA25278"/>
    </row>
    <row r="25279" spans="24:27" x14ac:dyDescent="0.25">
      <c r="X25279"/>
      <c r="Y25279"/>
      <c r="Z25279"/>
      <c r="AA25279"/>
    </row>
    <row r="25280" spans="24:27" x14ac:dyDescent="0.25">
      <c r="X25280"/>
      <c r="Y25280"/>
      <c r="Z25280"/>
      <c r="AA25280"/>
    </row>
    <row r="25281" spans="24:27" x14ac:dyDescent="0.25">
      <c r="X25281"/>
      <c r="Y25281"/>
      <c r="Z25281"/>
      <c r="AA25281"/>
    </row>
    <row r="25282" spans="24:27" x14ac:dyDescent="0.25">
      <c r="X25282"/>
      <c r="Y25282"/>
      <c r="Z25282"/>
      <c r="AA25282"/>
    </row>
    <row r="25283" spans="24:27" x14ac:dyDescent="0.25">
      <c r="X25283"/>
      <c r="Y25283"/>
      <c r="Z25283"/>
      <c r="AA25283"/>
    </row>
    <row r="25284" spans="24:27" x14ac:dyDescent="0.25">
      <c r="X25284"/>
      <c r="Y25284"/>
      <c r="Z25284"/>
      <c r="AA25284"/>
    </row>
    <row r="25285" spans="24:27" x14ac:dyDescent="0.25">
      <c r="X25285"/>
      <c r="Y25285"/>
      <c r="Z25285"/>
      <c r="AA25285"/>
    </row>
    <row r="25286" spans="24:27" x14ac:dyDescent="0.25">
      <c r="X25286"/>
      <c r="Y25286"/>
      <c r="Z25286"/>
      <c r="AA25286"/>
    </row>
    <row r="25287" spans="24:27" x14ac:dyDescent="0.25">
      <c r="X25287"/>
      <c r="Y25287"/>
      <c r="Z25287"/>
      <c r="AA25287"/>
    </row>
    <row r="25288" spans="24:27" x14ac:dyDescent="0.25">
      <c r="X25288"/>
      <c r="Y25288"/>
      <c r="Z25288"/>
      <c r="AA25288"/>
    </row>
    <row r="25289" spans="24:27" x14ac:dyDescent="0.25">
      <c r="X25289"/>
      <c r="Y25289"/>
      <c r="Z25289"/>
      <c r="AA25289"/>
    </row>
    <row r="25290" spans="24:27" x14ac:dyDescent="0.25">
      <c r="X25290"/>
      <c r="Y25290"/>
      <c r="Z25290"/>
      <c r="AA25290"/>
    </row>
    <row r="25291" spans="24:27" x14ac:dyDescent="0.25">
      <c r="X25291"/>
      <c r="Y25291"/>
      <c r="Z25291"/>
      <c r="AA25291"/>
    </row>
    <row r="25292" spans="24:27" x14ac:dyDescent="0.25">
      <c r="X25292"/>
      <c r="Y25292"/>
      <c r="Z25292"/>
      <c r="AA25292"/>
    </row>
    <row r="25293" spans="24:27" x14ac:dyDescent="0.25">
      <c r="X25293"/>
      <c r="Y25293"/>
      <c r="Z25293"/>
      <c r="AA25293"/>
    </row>
    <row r="25294" spans="24:27" x14ac:dyDescent="0.25">
      <c r="X25294"/>
      <c r="Y25294"/>
      <c r="Z25294"/>
      <c r="AA25294"/>
    </row>
    <row r="25295" spans="24:27" x14ac:dyDescent="0.25">
      <c r="X25295"/>
      <c r="Y25295"/>
      <c r="Z25295"/>
      <c r="AA25295"/>
    </row>
    <row r="25296" spans="24:27" x14ac:dyDescent="0.25">
      <c r="X25296"/>
      <c r="Y25296"/>
      <c r="Z25296"/>
      <c r="AA25296"/>
    </row>
    <row r="25297" spans="24:27" x14ac:dyDescent="0.25">
      <c r="X25297"/>
      <c r="Y25297"/>
      <c r="Z25297"/>
      <c r="AA25297"/>
    </row>
    <row r="25298" spans="24:27" x14ac:dyDescent="0.25">
      <c r="X25298"/>
      <c r="Y25298"/>
      <c r="Z25298"/>
      <c r="AA25298"/>
    </row>
    <row r="25299" spans="24:27" x14ac:dyDescent="0.25">
      <c r="X25299"/>
      <c r="Y25299"/>
      <c r="Z25299"/>
      <c r="AA25299"/>
    </row>
    <row r="25300" spans="24:27" x14ac:dyDescent="0.25">
      <c r="X25300"/>
      <c r="Y25300"/>
      <c r="Z25300"/>
      <c r="AA25300"/>
    </row>
    <row r="25301" spans="24:27" x14ac:dyDescent="0.25">
      <c r="X25301"/>
      <c r="Y25301"/>
      <c r="Z25301"/>
      <c r="AA25301"/>
    </row>
    <row r="25302" spans="24:27" x14ac:dyDescent="0.25">
      <c r="X25302"/>
      <c r="Y25302"/>
      <c r="Z25302"/>
      <c r="AA25302"/>
    </row>
    <row r="25303" spans="24:27" x14ac:dyDescent="0.25">
      <c r="X25303"/>
      <c r="Y25303"/>
      <c r="Z25303"/>
      <c r="AA25303"/>
    </row>
    <row r="25304" spans="24:27" x14ac:dyDescent="0.25">
      <c r="X25304"/>
      <c r="Y25304"/>
      <c r="Z25304"/>
      <c r="AA25304"/>
    </row>
    <row r="25305" spans="24:27" x14ac:dyDescent="0.25">
      <c r="X25305"/>
      <c r="Y25305"/>
      <c r="Z25305"/>
      <c r="AA25305"/>
    </row>
    <row r="25306" spans="24:27" x14ac:dyDescent="0.25">
      <c r="X25306"/>
      <c r="Y25306"/>
      <c r="Z25306"/>
      <c r="AA25306"/>
    </row>
    <row r="25307" spans="24:27" x14ac:dyDescent="0.25">
      <c r="X25307"/>
      <c r="Y25307"/>
      <c r="Z25307"/>
      <c r="AA25307"/>
    </row>
    <row r="25308" spans="24:27" x14ac:dyDescent="0.25">
      <c r="X25308"/>
      <c r="Y25308"/>
      <c r="Z25308"/>
      <c r="AA25308"/>
    </row>
    <row r="25309" spans="24:27" x14ac:dyDescent="0.25">
      <c r="X25309"/>
      <c r="Y25309"/>
      <c r="Z25309"/>
      <c r="AA25309"/>
    </row>
    <row r="25310" spans="24:27" x14ac:dyDescent="0.25">
      <c r="X25310"/>
      <c r="Y25310"/>
      <c r="Z25310"/>
      <c r="AA25310"/>
    </row>
    <row r="25311" spans="24:27" x14ac:dyDescent="0.25">
      <c r="X25311"/>
      <c r="Y25311"/>
      <c r="Z25311"/>
      <c r="AA25311"/>
    </row>
    <row r="25312" spans="24:27" x14ac:dyDescent="0.25">
      <c r="X25312"/>
      <c r="Y25312"/>
      <c r="Z25312"/>
      <c r="AA25312"/>
    </row>
    <row r="25313" spans="24:27" x14ac:dyDescent="0.25">
      <c r="X25313"/>
      <c r="Y25313"/>
      <c r="Z25313"/>
      <c r="AA25313"/>
    </row>
    <row r="25314" spans="24:27" x14ac:dyDescent="0.25">
      <c r="X25314"/>
      <c r="Y25314"/>
      <c r="Z25314"/>
      <c r="AA25314"/>
    </row>
    <row r="25315" spans="24:27" x14ac:dyDescent="0.25">
      <c r="X25315"/>
      <c r="Y25315"/>
      <c r="Z25315"/>
      <c r="AA25315"/>
    </row>
    <row r="25316" spans="24:27" x14ac:dyDescent="0.25">
      <c r="X25316"/>
      <c r="Y25316"/>
      <c r="Z25316"/>
      <c r="AA25316"/>
    </row>
    <row r="25317" spans="24:27" x14ac:dyDescent="0.25">
      <c r="X25317"/>
      <c r="Y25317"/>
      <c r="Z25317"/>
      <c r="AA25317"/>
    </row>
    <row r="25318" spans="24:27" x14ac:dyDescent="0.25">
      <c r="X25318"/>
      <c r="Y25318"/>
      <c r="Z25318"/>
      <c r="AA25318"/>
    </row>
    <row r="25319" spans="24:27" x14ac:dyDescent="0.25">
      <c r="X25319"/>
      <c r="Y25319"/>
      <c r="Z25319"/>
      <c r="AA25319"/>
    </row>
    <row r="25320" spans="24:27" x14ac:dyDescent="0.25">
      <c r="X25320"/>
      <c r="Y25320"/>
      <c r="Z25320"/>
      <c r="AA25320"/>
    </row>
    <row r="25321" spans="24:27" x14ac:dyDescent="0.25">
      <c r="X25321"/>
      <c r="Y25321"/>
      <c r="Z25321"/>
      <c r="AA25321"/>
    </row>
    <row r="25322" spans="24:27" x14ac:dyDescent="0.25">
      <c r="X25322"/>
      <c r="Y25322"/>
      <c r="Z25322"/>
      <c r="AA25322"/>
    </row>
    <row r="25323" spans="24:27" x14ac:dyDescent="0.25">
      <c r="X25323"/>
      <c r="Y25323"/>
      <c r="Z25323"/>
      <c r="AA25323"/>
    </row>
    <row r="25324" spans="24:27" x14ac:dyDescent="0.25">
      <c r="X25324"/>
      <c r="Y25324"/>
      <c r="Z25324"/>
      <c r="AA25324"/>
    </row>
    <row r="25325" spans="24:27" x14ac:dyDescent="0.25">
      <c r="X25325"/>
      <c r="Y25325"/>
      <c r="Z25325"/>
      <c r="AA25325"/>
    </row>
    <row r="25326" spans="24:27" x14ac:dyDescent="0.25">
      <c r="X25326"/>
      <c r="Y25326"/>
      <c r="Z25326"/>
      <c r="AA25326"/>
    </row>
    <row r="25327" spans="24:27" x14ac:dyDescent="0.25">
      <c r="X25327"/>
      <c r="Y25327"/>
      <c r="Z25327"/>
      <c r="AA25327"/>
    </row>
    <row r="25328" spans="24:27" x14ac:dyDescent="0.25">
      <c r="X25328"/>
      <c r="Y25328"/>
      <c r="Z25328"/>
      <c r="AA25328"/>
    </row>
    <row r="25329" spans="24:27" x14ac:dyDescent="0.25">
      <c r="X25329"/>
      <c r="Y25329"/>
      <c r="Z25329"/>
      <c r="AA25329"/>
    </row>
    <row r="25330" spans="24:27" x14ac:dyDescent="0.25">
      <c r="X25330"/>
      <c r="Y25330"/>
      <c r="Z25330"/>
      <c r="AA25330"/>
    </row>
    <row r="25331" spans="24:27" x14ac:dyDescent="0.25">
      <c r="X25331"/>
      <c r="Y25331"/>
      <c r="Z25331"/>
      <c r="AA25331"/>
    </row>
    <row r="25332" spans="24:27" x14ac:dyDescent="0.25">
      <c r="X25332"/>
      <c r="Y25332"/>
      <c r="Z25332"/>
      <c r="AA25332"/>
    </row>
    <row r="25333" spans="24:27" x14ac:dyDescent="0.25">
      <c r="X25333"/>
      <c r="Y25333"/>
      <c r="Z25333"/>
      <c r="AA25333"/>
    </row>
    <row r="25334" spans="24:27" x14ac:dyDescent="0.25">
      <c r="X25334"/>
      <c r="Y25334"/>
      <c r="Z25334"/>
      <c r="AA25334"/>
    </row>
    <row r="25335" spans="24:27" x14ac:dyDescent="0.25">
      <c r="X25335"/>
      <c r="Y25335"/>
      <c r="Z25335"/>
      <c r="AA25335"/>
    </row>
    <row r="25336" spans="24:27" x14ac:dyDescent="0.25">
      <c r="X25336"/>
      <c r="Y25336"/>
      <c r="Z25336"/>
      <c r="AA25336"/>
    </row>
    <row r="25337" spans="24:27" x14ac:dyDescent="0.25">
      <c r="X25337"/>
      <c r="Y25337"/>
      <c r="Z25337"/>
      <c r="AA25337"/>
    </row>
    <row r="25338" spans="24:27" x14ac:dyDescent="0.25">
      <c r="X25338"/>
      <c r="Y25338"/>
      <c r="Z25338"/>
      <c r="AA25338"/>
    </row>
    <row r="25339" spans="24:27" x14ac:dyDescent="0.25">
      <c r="X25339"/>
      <c r="Y25339"/>
      <c r="Z25339"/>
      <c r="AA25339"/>
    </row>
    <row r="25340" spans="24:27" x14ac:dyDescent="0.25">
      <c r="X25340"/>
      <c r="Y25340"/>
      <c r="Z25340"/>
      <c r="AA25340"/>
    </row>
    <row r="25341" spans="24:27" x14ac:dyDescent="0.25">
      <c r="X25341"/>
      <c r="Y25341"/>
      <c r="Z25341"/>
      <c r="AA25341"/>
    </row>
    <row r="25342" spans="24:27" x14ac:dyDescent="0.25">
      <c r="X25342"/>
      <c r="Y25342"/>
      <c r="Z25342"/>
      <c r="AA25342"/>
    </row>
    <row r="25343" spans="24:27" x14ac:dyDescent="0.25">
      <c r="X25343"/>
      <c r="Y25343"/>
      <c r="Z25343"/>
      <c r="AA25343"/>
    </row>
    <row r="25344" spans="24:27" x14ac:dyDescent="0.25">
      <c r="X25344"/>
      <c r="Y25344"/>
      <c r="Z25344"/>
      <c r="AA25344"/>
    </row>
    <row r="25345" spans="24:27" x14ac:dyDescent="0.25">
      <c r="X25345"/>
      <c r="Y25345"/>
      <c r="Z25345"/>
      <c r="AA25345"/>
    </row>
    <row r="25346" spans="24:27" x14ac:dyDescent="0.25">
      <c r="X25346"/>
      <c r="Y25346"/>
      <c r="Z25346"/>
      <c r="AA25346"/>
    </row>
    <row r="25347" spans="24:27" x14ac:dyDescent="0.25">
      <c r="X25347"/>
      <c r="Y25347"/>
      <c r="Z25347"/>
      <c r="AA25347"/>
    </row>
    <row r="25348" spans="24:27" x14ac:dyDescent="0.25">
      <c r="X25348"/>
      <c r="Y25348"/>
      <c r="Z25348"/>
      <c r="AA25348"/>
    </row>
    <row r="25349" spans="24:27" x14ac:dyDescent="0.25">
      <c r="X25349"/>
      <c r="Y25349"/>
      <c r="Z25349"/>
      <c r="AA25349"/>
    </row>
    <row r="25350" spans="24:27" x14ac:dyDescent="0.25">
      <c r="X25350"/>
      <c r="Y25350"/>
      <c r="Z25350"/>
      <c r="AA25350"/>
    </row>
    <row r="25351" spans="24:27" x14ac:dyDescent="0.25">
      <c r="X25351"/>
      <c r="Y25351"/>
      <c r="Z25351"/>
      <c r="AA25351"/>
    </row>
    <row r="25352" spans="24:27" x14ac:dyDescent="0.25">
      <c r="X25352"/>
      <c r="Y25352"/>
      <c r="Z25352"/>
      <c r="AA25352"/>
    </row>
    <row r="25353" spans="24:27" x14ac:dyDescent="0.25">
      <c r="X25353"/>
      <c r="Y25353"/>
      <c r="Z25353"/>
      <c r="AA25353"/>
    </row>
    <row r="25354" spans="24:27" x14ac:dyDescent="0.25">
      <c r="X25354"/>
      <c r="Y25354"/>
      <c r="Z25354"/>
      <c r="AA25354"/>
    </row>
    <row r="25355" spans="24:27" x14ac:dyDescent="0.25">
      <c r="X25355"/>
      <c r="Y25355"/>
      <c r="Z25355"/>
      <c r="AA25355"/>
    </row>
    <row r="25356" spans="24:27" x14ac:dyDescent="0.25">
      <c r="X25356"/>
      <c r="Y25356"/>
      <c r="Z25356"/>
      <c r="AA25356"/>
    </row>
    <row r="25357" spans="24:27" x14ac:dyDescent="0.25">
      <c r="X25357"/>
      <c r="Y25357"/>
      <c r="Z25357"/>
      <c r="AA25357"/>
    </row>
    <row r="25358" spans="24:27" x14ac:dyDescent="0.25">
      <c r="X25358"/>
      <c r="Y25358"/>
      <c r="Z25358"/>
      <c r="AA25358"/>
    </row>
    <row r="25359" spans="24:27" x14ac:dyDescent="0.25">
      <c r="X25359"/>
      <c r="Y25359"/>
      <c r="Z25359"/>
      <c r="AA25359"/>
    </row>
    <row r="25360" spans="24:27" x14ac:dyDescent="0.25">
      <c r="X25360"/>
      <c r="Y25360"/>
      <c r="Z25360"/>
      <c r="AA25360"/>
    </row>
    <row r="25361" spans="24:27" x14ac:dyDescent="0.25">
      <c r="X25361"/>
      <c r="Y25361"/>
      <c r="Z25361"/>
      <c r="AA25361"/>
    </row>
    <row r="25362" spans="24:27" x14ac:dyDescent="0.25">
      <c r="X25362"/>
      <c r="Y25362"/>
      <c r="Z25362"/>
      <c r="AA25362"/>
    </row>
    <row r="25363" spans="24:27" x14ac:dyDescent="0.25">
      <c r="X25363"/>
      <c r="Y25363"/>
      <c r="Z25363"/>
      <c r="AA25363"/>
    </row>
    <row r="25364" spans="24:27" x14ac:dyDescent="0.25">
      <c r="X25364"/>
      <c r="Y25364"/>
      <c r="Z25364"/>
      <c r="AA25364"/>
    </row>
    <row r="25365" spans="24:27" x14ac:dyDescent="0.25">
      <c r="X25365"/>
      <c r="Y25365"/>
      <c r="Z25365"/>
      <c r="AA25365"/>
    </row>
    <row r="25366" spans="24:27" x14ac:dyDescent="0.25">
      <c r="X25366"/>
      <c r="Y25366"/>
      <c r="Z25366"/>
      <c r="AA25366"/>
    </row>
    <row r="25367" spans="24:27" x14ac:dyDescent="0.25">
      <c r="X25367"/>
      <c r="Y25367"/>
      <c r="Z25367"/>
      <c r="AA25367"/>
    </row>
    <row r="25368" spans="24:27" x14ac:dyDescent="0.25">
      <c r="X25368"/>
      <c r="Y25368"/>
      <c r="Z25368"/>
      <c r="AA25368"/>
    </row>
    <row r="25369" spans="24:27" x14ac:dyDescent="0.25">
      <c r="X25369"/>
      <c r="Y25369"/>
      <c r="Z25369"/>
      <c r="AA25369"/>
    </row>
    <row r="25370" spans="24:27" x14ac:dyDescent="0.25">
      <c r="X25370"/>
      <c r="Y25370"/>
      <c r="Z25370"/>
      <c r="AA25370"/>
    </row>
    <row r="25371" spans="24:27" x14ac:dyDescent="0.25">
      <c r="X25371"/>
      <c r="Y25371"/>
      <c r="Z25371"/>
      <c r="AA25371"/>
    </row>
    <row r="25372" spans="24:27" x14ac:dyDescent="0.25">
      <c r="X25372"/>
      <c r="Y25372"/>
      <c r="Z25372"/>
      <c r="AA25372"/>
    </row>
    <row r="25373" spans="24:27" x14ac:dyDescent="0.25">
      <c r="X25373"/>
      <c r="Y25373"/>
      <c r="Z25373"/>
      <c r="AA25373"/>
    </row>
    <row r="25374" spans="24:27" x14ac:dyDescent="0.25">
      <c r="X25374"/>
      <c r="Y25374"/>
      <c r="Z25374"/>
      <c r="AA25374"/>
    </row>
    <row r="25375" spans="24:27" x14ac:dyDescent="0.25">
      <c r="X25375"/>
      <c r="Y25375"/>
      <c r="Z25375"/>
      <c r="AA25375"/>
    </row>
    <row r="25376" spans="24:27" x14ac:dyDescent="0.25">
      <c r="X25376"/>
      <c r="Y25376"/>
      <c r="Z25376"/>
      <c r="AA25376"/>
    </row>
    <row r="25377" spans="24:27" x14ac:dyDescent="0.25">
      <c r="X25377"/>
      <c r="Y25377"/>
      <c r="Z25377"/>
      <c r="AA25377"/>
    </row>
    <row r="25378" spans="24:27" x14ac:dyDescent="0.25">
      <c r="X25378"/>
      <c r="Y25378"/>
      <c r="Z25378"/>
      <c r="AA25378"/>
    </row>
    <row r="25379" spans="24:27" x14ac:dyDescent="0.25">
      <c r="X25379"/>
      <c r="Y25379"/>
      <c r="Z25379"/>
      <c r="AA25379"/>
    </row>
    <row r="25380" spans="24:27" x14ac:dyDescent="0.25">
      <c r="X25380"/>
      <c r="Y25380"/>
      <c r="Z25380"/>
      <c r="AA25380"/>
    </row>
    <row r="25381" spans="24:27" x14ac:dyDescent="0.25">
      <c r="X25381"/>
      <c r="Y25381"/>
      <c r="Z25381"/>
      <c r="AA25381"/>
    </row>
    <row r="25382" spans="24:27" x14ac:dyDescent="0.25">
      <c r="X25382"/>
      <c r="Y25382"/>
      <c r="Z25382"/>
      <c r="AA25382"/>
    </row>
    <row r="25383" spans="24:27" x14ac:dyDescent="0.25">
      <c r="X25383"/>
      <c r="Y25383"/>
      <c r="Z25383"/>
      <c r="AA25383"/>
    </row>
    <row r="25384" spans="24:27" x14ac:dyDescent="0.25">
      <c r="X25384"/>
      <c r="Y25384"/>
      <c r="Z25384"/>
      <c r="AA25384"/>
    </row>
    <row r="25385" spans="24:27" x14ac:dyDescent="0.25">
      <c r="X25385"/>
      <c r="Y25385"/>
      <c r="Z25385"/>
      <c r="AA25385"/>
    </row>
    <row r="25386" spans="24:27" x14ac:dyDescent="0.25">
      <c r="X25386"/>
      <c r="Y25386"/>
      <c r="Z25386"/>
      <c r="AA25386"/>
    </row>
    <row r="25387" spans="24:27" x14ac:dyDescent="0.25">
      <c r="X25387"/>
      <c r="Y25387"/>
      <c r="Z25387"/>
      <c r="AA25387"/>
    </row>
    <row r="25388" spans="24:27" x14ac:dyDescent="0.25">
      <c r="X25388"/>
      <c r="Y25388"/>
      <c r="Z25388"/>
      <c r="AA25388"/>
    </row>
    <row r="25389" spans="24:27" x14ac:dyDescent="0.25">
      <c r="X25389"/>
      <c r="Y25389"/>
      <c r="Z25389"/>
      <c r="AA25389"/>
    </row>
    <row r="25390" spans="24:27" x14ac:dyDescent="0.25">
      <c r="X25390"/>
      <c r="Y25390"/>
      <c r="Z25390"/>
      <c r="AA25390"/>
    </row>
    <row r="25391" spans="24:27" x14ac:dyDescent="0.25">
      <c r="X25391"/>
      <c r="Y25391"/>
      <c r="Z25391"/>
      <c r="AA25391"/>
    </row>
    <row r="25392" spans="24:27" x14ac:dyDescent="0.25">
      <c r="X25392"/>
      <c r="Y25392"/>
      <c r="Z25392"/>
      <c r="AA25392"/>
    </row>
    <row r="25393" spans="24:27" x14ac:dyDescent="0.25">
      <c r="X25393"/>
      <c r="Y25393"/>
      <c r="Z25393"/>
      <c r="AA25393"/>
    </row>
    <row r="25394" spans="24:27" x14ac:dyDescent="0.25">
      <c r="X25394"/>
      <c r="Y25394"/>
      <c r="Z25394"/>
      <c r="AA25394"/>
    </row>
    <row r="25395" spans="24:27" x14ac:dyDescent="0.25">
      <c r="X25395"/>
      <c r="Y25395"/>
      <c r="Z25395"/>
      <c r="AA25395"/>
    </row>
    <row r="25396" spans="24:27" x14ac:dyDescent="0.25">
      <c r="X25396"/>
      <c r="Y25396"/>
      <c r="Z25396"/>
      <c r="AA25396"/>
    </row>
    <row r="25397" spans="24:27" x14ac:dyDescent="0.25">
      <c r="X25397"/>
      <c r="Y25397"/>
      <c r="Z25397"/>
      <c r="AA25397"/>
    </row>
    <row r="25398" spans="24:27" x14ac:dyDescent="0.25">
      <c r="X25398"/>
      <c r="Y25398"/>
      <c r="Z25398"/>
      <c r="AA25398"/>
    </row>
    <row r="25399" spans="24:27" x14ac:dyDescent="0.25">
      <c r="X25399"/>
      <c r="Y25399"/>
      <c r="Z25399"/>
      <c r="AA25399"/>
    </row>
    <row r="25400" spans="24:27" x14ac:dyDescent="0.25">
      <c r="X25400"/>
      <c r="Y25400"/>
      <c r="Z25400"/>
      <c r="AA25400"/>
    </row>
    <row r="25401" spans="24:27" x14ac:dyDescent="0.25">
      <c r="X25401"/>
      <c r="Y25401"/>
      <c r="Z25401"/>
      <c r="AA25401"/>
    </row>
    <row r="25402" spans="24:27" x14ac:dyDescent="0.25">
      <c r="X25402"/>
      <c r="Y25402"/>
      <c r="Z25402"/>
      <c r="AA25402"/>
    </row>
    <row r="25403" spans="24:27" x14ac:dyDescent="0.25">
      <c r="X25403"/>
      <c r="Y25403"/>
      <c r="Z25403"/>
      <c r="AA25403"/>
    </row>
    <row r="25404" spans="24:27" x14ac:dyDescent="0.25">
      <c r="X25404"/>
      <c r="Y25404"/>
      <c r="Z25404"/>
      <c r="AA25404"/>
    </row>
    <row r="25405" spans="24:27" x14ac:dyDescent="0.25">
      <c r="X25405"/>
      <c r="Y25405"/>
      <c r="Z25405"/>
      <c r="AA25405"/>
    </row>
    <row r="25406" spans="24:27" x14ac:dyDescent="0.25">
      <c r="X25406"/>
      <c r="Y25406"/>
      <c r="Z25406"/>
      <c r="AA25406"/>
    </row>
    <row r="25407" spans="24:27" x14ac:dyDescent="0.25">
      <c r="X25407"/>
      <c r="Y25407"/>
      <c r="Z25407"/>
      <c r="AA25407"/>
    </row>
    <row r="25408" spans="24:27" x14ac:dyDescent="0.25">
      <c r="X25408"/>
      <c r="Y25408"/>
      <c r="Z25408"/>
      <c r="AA25408"/>
    </row>
    <row r="25409" spans="24:27" x14ac:dyDescent="0.25">
      <c r="X25409"/>
      <c r="Y25409"/>
      <c r="Z25409"/>
      <c r="AA25409"/>
    </row>
    <row r="25410" spans="24:27" x14ac:dyDescent="0.25">
      <c r="X25410"/>
      <c r="Y25410"/>
      <c r="Z25410"/>
      <c r="AA25410"/>
    </row>
    <row r="25411" spans="24:27" x14ac:dyDescent="0.25">
      <c r="X25411"/>
      <c r="Y25411"/>
      <c r="Z25411"/>
      <c r="AA25411"/>
    </row>
    <row r="25412" spans="24:27" x14ac:dyDescent="0.25">
      <c r="X25412"/>
      <c r="Y25412"/>
      <c r="Z25412"/>
      <c r="AA25412"/>
    </row>
    <row r="25413" spans="24:27" x14ac:dyDescent="0.25">
      <c r="X25413"/>
      <c r="Y25413"/>
      <c r="Z25413"/>
      <c r="AA25413"/>
    </row>
    <row r="25414" spans="24:27" x14ac:dyDescent="0.25">
      <c r="X25414"/>
      <c r="Y25414"/>
      <c r="Z25414"/>
      <c r="AA25414"/>
    </row>
    <row r="25415" spans="24:27" x14ac:dyDescent="0.25">
      <c r="X25415"/>
      <c r="Y25415"/>
      <c r="Z25415"/>
      <c r="AA25415"/>
    </row>
    <row r="25416" spans="24:27" x14ac:dyDescent="0.25">
      <c r="X25416"/>
      <c r="Y25416"/>
      <c r="Z25416"/>
      <c r="AA25416"/>
    </row>
    <row r="25417" spans="24:27" x14ac:dyDescent="0.25">
      <c r="X25417"/>
      <c r="Y25417"/>
      <c r="Z25417"/>
      <c r="AA25417"/>
    </row>
    <row r="25418" spans="24:27" x14ac:dyDescent="0.25">
      <c r="X25418"/>
      <c r="Y25418"/>
      <c r="Z25418"/>
      <c r="AA25418"/>
    </row>
    <row r="25419" spans="24:27" x14ac:dyDescent="0.25">
      <c r="X25419"/>
      <c r="Y25419"/>
      <c r="Z25419"/>
      <c r="AA25419"/>
    </row>
    <row r="25420" spans="24:27" x14ac:dyDescent="0.25">
      <c r="X25420"/>
      <c r="Y25420"/>
      <c r="Z25420"/>
      <c r="AA25420"/>
    </row>
    <row r="25421" spans="24:27" x14ac:dyDescent="0.25">
      <c r="X25421"/>
      <c r="Y25421"/>
      <c r="Z25421"/>
      <c r="AA25421"/>
    </row>
    <row r="25422" spans="24:27" x14ac:dyDescent="0.25">
      <c r="X25422"/>
      <c r="Y25422"/>
      <c r="Z25422"/>
      <c r="AA25422"/>
    </row>
    <row r="25423" spans="24:27" x14ac:dyDescent="0.25">
      <c r="X25423"/>
      <c r="Y25423"/>
      <c r="Z25423"/>
      <c r="AA25423"/>
    </row>
    <row r="25424" spans="24:27" x14ac:dyDescent="0.25">
      <c r="X25424"/>
      <c r="Y25424"/>
      <c r="Z25424"/>
      <c r="AA25424"/>
    </row>
    <row r="25425" spans="24:27" x14ac:dyDescent="0.25">
      <c r="X25425"/>
      <c r="Y25425"/>
      <c r="Z25425"/>
      <c r="AA25425"/>
    </row>
    <row r="25426" spans="24:27" x14ac:dyDescent="0.25">
      <c r="X25426"/>
      <c r="Y25426"/>
      <c r="Z25426"/>
      <c r="AA25426"/>
    </row>
    <row r="25427" spans="24:27" x14ac:dyDescent="0.25">
      <c r="X25427"/>
      <c r="Y25427"/>
      <c r="Z25427"/>
      <c r="AA25427"/>
    </row>
    <row r="25428" spans="24:27" x14ac:dyDescent="0.25">
      <c r="X25428"/>
      <c r="Y25428"/>
      <c r="Z25428"/>
      <c r="AA25428"/>
    </row>
    <row r="25429" spans="24:27" x14ac:dyDescent="0.25">
      <c r="X25429"/>
      <c r="Y25429"/>
      <c r="Z25429"/>
      <c r="AA25429"/>
    </row>
    <row r="25430" spans="24:27" x14ac:dyDescent="0.25">
      <c r="X25430"/>
      <c r="Y25430"/>
      <c r="Z25430"/>
      <c r="AA25430"/>
    </row>
    <row r="25431" spans="24:27" x14ac:dyDescent="0.25">
      <c r="X25431"/>
      <c r="Y25431"/>
      <c r="Z25431"/>
      <c r="AA25431"/>
    </row>
    <row r="25432" spans="24:27" x14ac:dyDescent="0.25">
      <c r="X25432"/>
      <c r="Y25432"/>
      <c r="Z25432"/>
      <c r="AA25432"/>
    </row>
    <row r="25433" spans="24:27" x14ac:dyDescent="0.25">
      <c r="X25433"/>
      <c r="Y25433"/>
      <c r="Z25433"/>
      <c r="AA25433"/>
    </row>
    <row r="25434" spans="24:27" x14ac:dyDescent="0.25">
      <c r="X25434"/>
      <c r="Y25434"/>
      <c r="Z25434"/>
      <c r="AA25434"/>
    </row>
    <row r="25435" spans="24:27" x14ac:dyDescent="0.25">
      <c r="X25435"/>
      <c r="Y25435"/>
      <c r="Z25435"/>
      <c r="AA25435"/>
    </row>
    <row r="25436" spans="24:27" x14ac:dyDescent="0.25">
      <c r="X25436"/>
      <c r="Y25436"/>
      <c r="Z25436"/>
      <c r="AA25436"/>
    </row>
    <row r="25437" spans="24:27" x14ac:dyDescent="0.25">
      <c r="X25437"/>
      <c r="Y25437"/>
      <c r="Z25437"/>
      <c r="AA25437"/>
    </row>
    <row r="25438" spans="24:27" x14ac:dyDescent="0.25">
      <c r="X25438"/>
      <c r="Y25438"/>
      <c r="Z25438"/>
      <c r="AA25438"/>
    </row>
    <row r="25439" spans="24:27" x14ac:dyDescent="0.25">
      <c r="X25439"/>
      <c r="Y25439"/>
      <c r="Z25439"/>
      <c r="AA25439"/>
    </row>
    <row r="25440" spans="24:27" x14ac:dyDescent="0.25">
      <c r="X25440"/>
      <c r="Y25440"/>
      <c r="Z25440"/>
      <c r="AA25440"/>
    </row>
    <row r="25441" spans="24:27" x14ac:dyDescent="0.25">
      <c r="X25441"/>
      <c r="Y25441"/>
      <c r="Z25441"/>
      <c r="AA25441"/>
    </row>
    <row r="25442" spans="24:27" x14ac:dyDescent="0.25">
      <c r="X25442"/>
      <c r="Y25442"/>
      <c r="Z25442"/>
      <c r="AA25442"/>
    </row>
    <row r="25443" spans="24:27" x14ac:dyDescent="0.25">
      <c r="X25443"/>
      <c r="Y25443"/>
      <c r="Z25443"/>
      <c r="AA25443"/>
    </row>
    <row r="25444" spans="24:27" x14ac:dyDescent="0.25">
      <c r="X25444"/>
      <c r="Y25444"/>
      <c r="Z25444"/>
      <c r="AA25444"/>
    </row>
    <row r="25445" spans="24:27" x14ac:dyDescent="0.25">
      <c r="X25445"/>
      <c r="Y25445"/>
      <c r="Z25445"/>
      <c r="AA25445"/>
    </row>
    <row r="25446" spans="24:27" x14ac:dyDescent="0.25">
      <c r="X25446"/>
      <c r="Y25446"/>
      <c r="Z25446"/>
      <c r="AA25446"/>
    </row>
    <row r="25447" spans="24:27" x14ac:dyDescent="0.25">
      <c r="X25447"/>
      <c r="Y25447"/>
      <c r="Z25447"/>
      <c r="AA25447"/>
    </row>
    <row r="25448" spans="24:27" x14ac:dyDescent="0.25">
      <c r="X25448"/>
      <c r="Y25448"/>
      <c r="Z25448"/>
      <c r="AA25448"/>
    </row>
    <row r="25449" spans="24:27" x14ac:dyDescent="0.25">
      <c r="X25449"/>
      <c r="Y25449"/>
      <c r="Z25449"/>
      <c r="AA25449"/>
    </row>
    <row r="25450" spans="24:27" x14ac:dyDescent="0.25">
      <c r="X25450"/>
      <c r="Y25450"/>
      <c r="Z25450"/>
      <c r="AA25450"/>
    </row>
    <row r="25451" spans="24:27" x14ac:dyDescent="0.25">
      <c r="X25451"/>
      <c r="Y25451"/>
      <c r="Z25451"/>
      <c r="AA25451"/>
    </row>
    <row r="25452" spans="24:27" x14ac:dyDescent="0.25">
      <c r="X25452"/>
      <c r="Y25452"/>
      <c r="Z25452"/>
      <c r="AA25452"/>
    </row>
    <row r="25453" spans="24:27" x14ac:dyDescent="0.25">
      <c r="X25453"/>
      <c r="Y25453"/>
      <c r="Z25453"/>
      <c r="AA25453"/>
    </row>
    <row r="25454" spans="24:27" x14ac:dyDescent="0.25">
      <c r="X25454"/>
      <c r="Y25454"/>
      <c r="Z25454"/>
      <c r="AA25454"/>
    </row>
    <row r="25455" spans="24:27" x14ac:dyDescent="0.25">
      <c r="X25455"/>
      <c r="Y25455"/>
      <c r="Z25455"/>
      <c r="AA25455"/>
    </row>
    <row r="25456" spans="24:27" x14ac:dyDescent="0.25">
      <c r="X25456"/>
      <c r="Y25456"/>
      <c r="Z25456"/>
      <c r="AA25456"/>
    </row>
    <row r="25457" spans="24:27" x14ac:dyDescent="0.25">
      <c r="X25457"/>
      <c r="Y25457"/>
      <c r="Z25457"/>
      <c r="AA25457"/>
    </row>
    <row r="25458" spans="24:27" x14ac:dyDescent="0.25">
      <c r="X25458"/>
      <c r="Y25458"/>
      <c r="Z25458"/>
      <c r="AA25458"/>
    </row>
    <row r="25459" spans="24:27" x14ac:dyDescent="0.25">
      <c r="X25459"/>
      <c r="Y25459"/>
      <c r="Z25459"/>
      <c r="AA25459"/>
    </row>
    <row r="25460" spans="24:27" x14ac:dyDescent="0.25">
      <c r="X25460"/>
      <c r="Y25460"/>
      <c r="Z25460"/>
      <c r="AA25460"/>
    </row>
    <row r="25461" spans="24:27" x14ac:dyDescent="0.25">
      <c r="X25461"/>
      <c r="Y25461"/>
      <c r="Z25461"/>
      <c r="AA25461"/>
    </row>
    <row r="25462" spans="24:27" x14ac:dyDescent="0.25">
      <c r="X25462"/>
      <c r="Y25462"/>
      <c r="Z25462"/>
      <c r="AA25462"/>
    </row>
    <row r="25463" spans="24:27" x14ac:dyDescent="0.25">
      <c r="X25463"/>
      <c r="Y25463"/>
      <c r="Z25463"/>
      <c r="AA25463"/>
    </row>
    <row r="25464" spans="24:27" x14ac:dyDescent="0.25">
      <c r="X25464"/>
      <c r="Y25464"/>
      <c r="Z25464"/>
      <c r="AA25464"/>
    </row>
    <row r="25465" spans="24:27" x14ac:dyDescent="0.25">
      <c r="X25465"/>
      <c r="Y25465"/>
      <c r="Z25465"/>
      <c r="AA25465"/>
    </row>
    <row r="25466" spans="24:27" x14ac:dyDescent="0.25">
      <c r="X25466"/>
      <c r="Y25466"/>
      <c r="Z25466"/>
      <c r="AA25466"/>
    </row>
    <row r="25467" spans="24:27" x14ac:dyDescent="0.25">
      <c r="X25467"/>
      <c r="Y25467"/>
      <c r="Z25467"/>
      <c r="AA25467"/>
    </row>
    <row r="25468" spans="24:27" x14ac:dyDescent="0.25">
      <c r="X25468"/>
      <c r="Y25468"/>
      <c r="Z25468"/>
      <c r="AA25468"/>
    </row>
    <row r="25469" spans="24:27" x14ac:dyDescent="0.25">
      <c r="X25469"/>
      <c r="Y25469"/>
      <c r="Z25469"/>
      <c r="AA25469"/>
    </row>
    <row r="25470" spans="24:27" x14ac:dyDescent="0.25">
      <c r="X25470"/>
      <c r="Y25470"/>
      <c r="Z25470"/>
      <c r="AA25470"/>
    </row>
    <row r="25471" spans="24:27" x14ac:dyDescent="0.25">
      <c r="X25471"/>
      <c r="Y25471"/>
      <c r="Z25471"/>
      <c r="AA25471"/>
    </row>
    <row r="25472" spans="24:27" x14ac:dyDescent="0.25">
      <c r="X25472"/>
      <c r="Y25472"/>
      <c r="Z25472"/>
      <c r="AA25472"/>
    </row>
    <row r="25473" spans="24:27" x14ac:dyDescent="0.25">
      <c r="X25473"/>
      <c r="Y25473"/>
      <c r="Z25473"/>
      <c r="AA25473"/>
    </row>
    <row r="25474" spans="24:27" x14ac:dyDescent="0.25">
      <c r="X25474"/>
      <c r="Y25474"/>
      <c r="Z25474"/>
      <c r="AA25474"/>
    </row>
    <row r="25475" spans="24:27" x14ac:dyDescent="0.25">
      <c r="X25475"/>
      <c r="Y25475"/>
      <c r="Z25475"/>
      <c r="AA25475"/>
    </row>
    <row r="25476" spans="24:27" x14ac:dyDescent="0.25">
      <c r="X25476"/>
      <c r="Y25476"/>
      <c r="Z25476"/>
      <c r="AA25476"/>
    </row>
    <row r="25477" spans="24:27" x14ac:dyDescent="0.25">
      <c r="X25477"/>
      <c r="Y25477"/>
      <c r="Z25477"/>
      <c r="AA25477"/>
    </row>
    <row r="25478" spans="24:27" x14ac:dyDescent="0.25">
      <c r="X25478"/>
      <c r="Y25478"/>
      <c r="Z25478"/>
      <c r="AA25478"/>
    </row>
    <row r="25479" spans="24:27" x14ac:dyDescent="0.25">
      <c r="X25479"/>
      <c r="Y25479"/>
      <c r="Z25479"/>
      <c r="AA25479"/>
    </row>
    <row r="25480" spans="24:27" x14ac:dyDescent="0.25">
      <c r="X25480"/>
      <c r="Y25480"/>
      <c r="Z25480"/>
      <c r="AA25480"/>
    </row>
    <row r="25481" spans="24:27" x14ac:dyDescent="0.25">
      <c r="X25481"/>
      <c r="Y25481"/>
      <c r="Z25481"/>
      <c r="AA25481"/>
    </row>
    <row r="25482" spans="24:27" x14ac:dyDescent="0.25">
      <c r="X25482"/>
      <c r="Y25482"/>
      <c r="Z25482"/>
      <c r="AA25482"/>
    </row>
    <row r="25483" spans="24:27" x14ac:dyDescent="0.25">
      <c r="X25483"/>
      <c r="Y25483"/>
      <c r="Z25483"/>
      <c r="AA25483"/>
    </row>
    <row r="25484" spans="24:27" x14ac:dyDescent="0.25">
      <c r="X25484"/>
      <c r="Y25484"/>
      <c r="Z25484"/>
      <c r="AA25484"/>
    </row>
    <row r="25485" spans="24:27" x14ac:dyDescent="0.25">
      <c r="X25485"/>
      <c r="Y25485"/>
      <c r="Z25485"/>
      <c r="AA25485"/>
    </row>
    <row r="25486" spans="24:27" x14ac:dyDescent="0.25">
      <c r="X25486"/>
      <c r="Y25486"/>
      <c r="Z25486"/>
      <c r="AA25486"/>
    </row>
    <row r="25487" spans="24:27" x14ac:dyDescent="0.25">
      <c r="X25487"/>
      <c r="Y25487"/>
      <c r="Z25487"/>
      <c r="AA25487"/>
    </row>
    <row r="25488" spans="24:27" x14ac:dyDescent="0.25">
      <c r="X25488"/>
      <c r="Y25488"/>
      <c r="Z25488"/>
      <c r="AA25488"/>
    </row>
    <row r="25489" spans="24:27" x14ac:dyDescent="0.25">
      <c r="X25489"/>
      <c r="Y25489"/>
      <c r="Z25489"/>
      <c r="AA25489"/>
    </row>
    <row r="25490" spans="24:27" x14ac:dyDescent="0.25">
      <c r="X25490"/>
      <c r="Y25490"/>
      <c r="Z25490"/>
      <c r="AA25490"/>
    </row>
    <row r="25491" spans="24:27" x14ac:dyDescent="0.25">
      <c r="X25491"/>
      <c r="Y25491"/>
      <c r="Z25491"/>
      <c r="AA25491"/>
    </row>
    <row r="25492" spans="24:27" x14ac:dyDescent="0.25">
      <c r="X25492"/>
      <c r="Y25492"/>
      <c r="Z25492"/>
      <c r="AA25492"/>
    </row>
    <row r="25493" spans="24:27" x14ac:dyDescent="0.25">
      <c r="X25493"/>
      <c r="Y25493"/>
      <c r="Z25493"/>
      <c r="AA25493"/>
    </row>
    <row r="25494" spans="24:27" x14ac:dyDescent="0.25">
      <c r="X25494"/>
      <c r="Y25494"/>
      <c r="Z25494"/>
      <c r="AA25494"/>
    </row>
    <row r="25495" spans="24:27" x14ac:dyDescent="0.25">
      <c r="X25495"/>
      <c r="Y25495"/>
      <c r="Z25495"/>
      <c r="AA25495"/>
    </row>
    <row r="25496" spans="24:27" x14ac:dyDescent="0.25">
      <c r="X25496"/>
      <c r="Y25496"/>
      <c r="Z25496"/>
      <c r="AA25496"/>
    </row>
    <row r="25497" spans="24:27" x14ac:dyDescent="0.25">
      <c r="X25497"/>
      <c r="Y25497"/>
      <c r="Z25497"/>
      <c r="AA25497"/>
    </row>
    <row r="25498" spans="24:27" x14ac:dyDescent="0.25">
      <c r="X25498"/>
      <c r="Y25498"/>
      <c r="Z25498"/>
      <c r="AA25498"/>
    </row>
    <row r="25499" spans="24:27" x14ac:dyDescent="0.25">
      <c r="X25499"/>
      <c r="Y25499"/>
      <c r="Z25499"/>
      <c r="AA25499"/>
    </row>
    <row r="25500" spans="24:27" x14ac:dyDescent="0.25">
      <c r="X25500"/>
      <c r="Y25500"/>
      <c r="Z25500"/>
      <c r="AA25500"/>
    </row>
    <row r="25501" spans="24:27" x14ac:dyDescent="0.25">
      <c r="X25501"/>
      <c r="Y25501"/>
      <c r="Z25501"/>
      <c r="AA25501"/>
    </row>
    <row r="25502" spans="24:27" x14ac:dyDescent="0.25">
      <c r="X25502"/>
      <c r="Y25502"/>
      <c r="Z25502"/>
      <c r="AA25502"/>
    </row>
    <row r="25503" spans="24:27" x14ac:dyDescent="0.25">
      <c r="X25503"/>
      <c r="Y25503"/>
      <c r="Z25503"/>
      <c r="AA25503"/>
    </row>
    <row r="25504" spans="24:27" x14ac:dyDescent="0.25">
      <c r="X25504"/>
      <c r="Y25504"/>
      <c r="Z25504"/>
      <c r="AA25504"/>
    </row>
    <row r="25505" spans="24:27" x14ac:dyDescent="0.25">
      <c r="X25505"/>
      <c r="Y25505"/>
      <c r="Z25505"/>
      <c r="AA25505"/>
    </row>
    <row r="25506" spans="24:27" x14ac:dyDescent="0.25">
      <c r="X25506"/>
      <c r="Y25506"/>
      <c r="Z25506"/>
      <c r="AA25506"/>
    </row>
    <row r="25507" spans="24:27" x14ac:dyDescent="0.25">
      <c r="X25507"/>
      <c r="Y25507"/>
      <c r="Z25507"/>
      <c r="AA25507"/>
    </row>
    <row r="25508" spans="24:27" x14ac:dyDescent="0.25">
      <c r="X25508"/>
      <c r="Y25508"/>
      <c r="Z25508"/>
      <c r="AA25508"/>
    </row>
    <row r="25509" spans="24:27" x14ac:dyDescent="0.25">
      <c r="X25509"/>
      <c r="Y25509"/>
      <c r="Z25509"/>
      <c r="AA25509"/>
    </row>
    <row r="25510" spans="24:27" x14ac:dyDescent="0.25">
      <c r="X25510"/>
      <c r="Y25510"/>
      <c r="Z25510"/>
      <c r="AA25510"/>
    </row>
    <row r="25511" spans="24:27" x14ac:dyDescent="0.25">
      <c r="X25511"/>
      <c r="Y25511"/>
      <c r="Z25511"/>
      <c r="AA25511"/>
    </row>
    <row r="25512" spans="24:27" x14ac:dyDescent="0.25">
      <c r="X25512"/>
      <c r="Y25512"/>
      <c r="Z25512"/>
      <c r="AA25512"/>
    </row>
    <row r="25513" spans="24:27" x14ac:dyDescent="0.25">
      <c r="X25513"/>
      <c r="Y25513"/>
      <c r="Z25513"/>
      <c r="AA25513"/>
    </row>
    <row r="25514" spans="24:27" x14ac:dyDescent="0.25">
      <c r="X25514"/>
      <c r="Y25514"/>
      <c r="Z25514"/>
      <c r="AA25514"/>
    </row>
    <row r="25515" spans="24:27" x14ac:dyDescent="0.25">
      <c r="X25515"/>
      <c r="Y25515"/>
      <c r="Z25515"/>
      <c r="AA25515"/>
    </row>
    <row r="25516" spans="24:27" x14ac:dyDescent="0.25">
      <c r="X25516"/>
      <c r="Y25516"/>
      <c r="Z25516"/>
      <c r="AA25516"/>
    </row>
    <row r="25517" spans="24:27" x14ac:dyDescent="0.25">
      <c r="X25517"/>
      <c r="Y25517"/>
      <c r="Z25517"/>
      <c r="AA25517"/>
    </row>
    <row r="25518" spans="24:27" x14ac:dyDescent="0.25">
      <c r="X25518"/>
      <c r="Y25518"/>
      <c r="Z25518"/>
      <c r="AA25518"/>
    </row>
    <row r="25519" spans="24:27" x14ac:dyDescent="0.25">
      <c r="X25519"/>
      <c r="Y25519"/>
      <c r="Z25519"/>
      <c r="AA25519"/>
    </row>
    <row r="25520" spans="24:27" x14ac:dyDescent="0.25">
      <c r="X25520"/>
      <c r="Y25520"/>
      <c r="Z25520"/>
      <c r="AA25520"/>
    </row>
    <row r="25521" spans="24:27" x14ac:dyDescent="0.25">
      <c r="X25521"/>
      <c r="Y25521"/>
      <c r="Z25521"/>
      <c r="AA25521"/>
    </row>
    <row r="25522" spans="24:27" x14ac:dyDescent="0.25">
      <c r="X25522"/>
      <c r="Y25522"/>
      <c r="Z25522"/>
      <c r="AA25522"/>
    </row>
    <row r="25523" spans="24:27" x14ac:dyDescent="0.25">
      <c r="X25523"/>
      <c r="Y25523"/>
      <c r="Z25523"/>
      <c r="AA25523"/>
    </row>
    <row r="25524" spans="24:27" x14ac:dyDescent="0.25">
      <c r="X25524"/>
      <c r="Y25524"/>
      <c r="Z25524"/>
      <c r="AA25524"/>
    </row>
    <row r="25525" spans="24:27" x14ac:dyDescent="0.25">
      <c r="X25525"/>
      <c r="Y25525"/>
      <c r="Z25525"/>
      <c r="AA25525"/>
    </row>
    <row r="25526" spans="24:27" x14ac:dyDescent="0.25">
      <c r="X25526"/>
      <c r="Y25526"/>
      <c r="Z25526"/>
      <c r="AA25526"/>
    </row>
    <row r="25527" spans="24:27" x14ac:dyDescent="0.25">
      <c r="X25527"/>
      <c r="Y25527"/>
      <c r="Z25527"/>
      <c r="AA25527"/>
    </row>
    <row r="25528" spans="24:27" x14ac:dyDescent="0.25">
      <c r="X25528"/>
      <c r="Y25528"/>
      <c r="Z25528"/>
      <c r="AA25528"/>
    </row>
    <row r="25529" spans="24:27" x14ac:dyDescent="0.25">
      <c r="X25529"/>
      <c r="Y25529"/>
      <c r="Z25529"/>
      <c r="AA25529"/>
    </row>
    <row r="25530" spans="24:27" x14ac:dyDescent="0.25">
      <c r="X25530"/>
      <c r="Y25530"/>
      <c r="Z25530"/>
      <c r="AA25530"/>
    </row>
    <row r="25531" spans="24:27" x14ac:dyDescent="0.25">
      <c r="X25531"/>
      <c r="Y25531"/>
      <c r="Z25531"/>
      <c r="AA25531"/>
    </row>
    <row r="25532" spans="24:27" x14ac:dyDescent="0.25">
      <c r="X25532"/>
      <c r="Y25532"/>
      <c r="Z25532"/>
      <c r="AA25532"/>
    </row>
    <row r="25533" spans="24:27" x14ac:dyDescent="0.25">
      <c r="X25533"/>
      <c r="Y25533"/>
      <c r="Z25533"/>
      <c r="AA25533"/>
    </row>
    <row r="25534" spans="24:27" x14ac:dyDescent="0.25">
      <c r="X25534"/>
      <c r="Y25534"/>
      <c r="Z25534"/>
      <c r="AA25534"/>
    </row>
    <row r="25535" spans="24:27" x14ac:dyDescent="0.25">
      <c r="X25535"/>
      <c r="Y25535"/>
      <c r="Z25535"/>
      <c r="AA25535"/>
    </row>
    <row r="25536" spans="24:27" x14ac:dyDescent="0.25">
      <c r="X25536"/>
      <c r="Y25536"/>
      <c r="Z25536"/>
      <c r="AA25536"/>
    </row>
    <row r="25537" spans="24:27" x14ac:dyDescent="0.25">
      <c r="X25537"/>
      <c r="Y25537"/>
      <c r="Z25537"/>
      <c r="AA25537"/>
    </row>
    <row r="25538" spans="24:27" x14ac:dyDescent="0.25">
      <c r="X25538"/>
      <c r="Y25538"/>
      <c r="Z25538"/>
      <c r="AA25538"/>
    </row>
    <row r="25539" spans="24:27" x14ac:dyDescent="0.25">
      <c r="X25539"/>
      <c r="Y25539"/>
      <c r="Z25539"/>
      <c r="AA25539"/>
    </row>
    <row r="25540" spans="24:27" x14ac:dyDescent="0.25">
      <c r="X25540"/>
      <c r="Y25540"/>
      <c r="Z25540"/>
      <c r="AA25540"/>
    </row>
    <row r="25541" spans="24:27" x14ac:dyDescent="0.25">
      <c r="X25541"/>
      <c r="Y25541"/>
      <c r="Z25541"/>
      <c r="AA25541"/>
    </row>
    <row r="25542" spans="24:27" x14ac:dyDescent="0.25">
      <c r="X25542"/>
      <c r="Y25542"/>
      <c r="Z25542"/>
      <c r="AA25542"/>
    </row>
    <row r="25543" spans="24:27" x14ac:dyDescent="0.25">
      <c r="X25543"/>
      <c r="Y25543"/>
      <c r="Z25543"/>
      <c r="AA25543"/>
    </row>
    <row r="25544" spans="24:27" x14ac:dyDescent="0.25">
      <c r="X25544"/>
      <c r="Y25544"/>
      <c r="Z25544"/>
      <c r="AA25544"/>
    </row>
    <row r="25545" spans="24:27" x14ac:dyDescent="0.25">
      <c r="X25545"/>
      <c r="Y25545"/>
      <c r="Z25545"/>
      <c r="AA25545"/>
    </row>
    <row r="25546" spans="24:27" x14ac:dyDescent="0.25">
      <c r="X25546"/>
      <c r="Y25546"/>
      <c r="Z25546"/>
      <c r="AA25546"/>
    </row>
    <row r="25547" spans="24:27" x14ac:dyDescent="0.25">
      <c r="X25547"/>
      <c r="Y25547"/>
      <c r="Z25547"/>
      <c r="AA25547"/>
    </row>
    <row r="25548" spans="24:27" x14ac:dyDescent="0.25">
      <c r="X25548"/>
      <c r="Y25548"/>
      <c r="Z25548"/>
      <c r="AA25548"/>
    </row>
    <row r="25549" spans="24:27" x14ac:dyDescent="0.25">
      <c r="X25549"/>
      <c r="Y25549"/>
      <c r="Z25549"/>
      <c r="AA25549"/>
    </row>
    <row r="25550" spans="24:27" x14ac:dyDescent="0.25">
      <c r="X25550"/>
      <c r="Y25550"/>
      <c r="Z25550"/>
      <c r="AA25550"/>
    </row>
    <row r="25551" spans="24:27" x14ac:dyDescent="0.25">
      <c r="X25551"/>
      <c r="Y25551"/>
      <c r="Z25551"/>
      <c r="AA25551"/>
    </row>
    <row r="25552" spans="24:27" x14ac:dyDescent="0.25">
      <c r="X25552"/>
      <c r="Y25552"/>
      <c r="Z25552"/>
      <c r="AA25552"/>
    </row>
    <row r="25553" spans="24:27" x14ac:dyDescent="0.25">
      <c r="X25553"/>
      <c r="Y25553"/>
      <c r="Z25553"/>
      <c r="AA25553"/>
    </row>
    <row r="25554" spans="24:27" x14ac:dyDescent="0.25">
      <c r="X25554"/>
      <c r="Y25554"/>
      <c r="Z25554"/>
      <c r="AA25554"/>
    </row>
    <row r="25555" spans="24:27" x14ac:dyDescent="0.25">
      <c r="X25555"/>
      <c r="Y25555"/>
      <c r="Z25555"/>
      <c r="AA25555"/>
    </row>
    <row r="25556" spans="24:27" x14ac:dyDescent="0.25">
      <c r="X25556"/>
      <c r="Y25556"/>
      <c r="Z25556"/>
      <c r="AA25556"/>
    </row>
    <row r="25557" spans="24:27" x14ac:dyDescent="0.25">
      <c r="X25557"/>
      <c r="Y25557"/>
      <c r="Z25557"/>
      <c r="AA25557"/>
    </row>
    <row r="25558" spans="24:27" x14ac:dyDescent="0.25">
      <c r="X25558"/>
      <c r="Y25558"/>
      <c r="Z25558"/>
      <c r="AA25558"/>
    </row>
    <row r="25559" spans="24:27" x14ac:dyDescent="0.25">
      <c r="X25559"/>
      <c r="Y25559"/>
      <c r="Z25559"/>
      <c r="AA25559"/>
    </row>
    <row r="25560" spans="24:27" x14ac:dyDescent="0.25">
      <c r="X25560"/>
      <c r="Y25560"/>
      <c r="Z25560"/>
      <c r="AA25560"/>
    </row>
    <row r="25561" spans="24:27" x14ac:dyDescent="0.25">
      <c r="X25561"/>
      <c r="Y25561"/>
      <c r="Z25561"/>
      <c r="AA25561"/>
    </row>
    <row r="25562" spans="24:27" x14ac:dyDescent="0.25">
      <c r="X25562"/>
      <c r="Y25562"/>
      <c r="Z25562"/>
      <c r="AA25562"/>
    </row>
    <row r="25563" spans="24:27" x14ac:dyDescent="0.25">
      <c r="X25563"/>
      <c r="Y25563"/>
      <c r="Z25563"/>
      <c r="AA25563"/>
    </row>
    <row r="25564" spans="24:27" x14ac:dyDescent="0.25">
      <c r="X25564"/>
      <c r="Y25564"/>
      <c r="Z25564"/>
      <c r="AA25564"/>
    </row>
    <row r="25565" spans="24:27" x14ac:dyDescent="0.25">
      <c r="X25565"/>
      <c r="Y25565"/>
      <c r="Z25565"/>
      <c r="AA25565"/>
    </row>
    <row r="25566" spans="24:27" x14ac:dyDescent="0.25">
      <c r="X25566"/>
      <c r="Y25566"/>
      <c r="Z25566"/>
      <c r="AA25566"/>
    </row>
    <row r="25567" spans="24:27" x14ac:dyDescent="0.25">
      <c r="X25567"/>
      <c r="Y25567"/>
      <c r="Z25567"/>
      <c r="AA25567"/>
    </row>
    <row r="25568" spans="24:27" x14ac:dyDescent="0.25">
      <c r="X25568"/>
      <c r="Y25568"/>
      <c r="Z25568"/>
      <c r="AA25568"/>
    </row>
    <row r="25569" spans="24:27" x14ac:dyDescent="0.25">
      <c r="X25569"/>
      <c r="Y25569"/>
      <c r="Z25569"/>
      <c r="AA25569"/>
    </row>
    <row r="25570" spans="24:27" x14ac:dyDescent="0.25">
      <c r="X25570"/>
      <c r="Y25570"/>
      <c r="Z25570"/>
      <c r="AA25570"/>
    </row>
    <row r="25571" spans="24:27" x14ac:dyDescent="0.25">
      <c r="X25571"/>
      <c r="Y25571"/>
      <c r="Z25571"/>
      <c r="AA25571"/>
    </row>
    <row r="25572" spans="24:27" x14ac:dyDescent="0.25">
      <c r="X25572"/>
      <c r="Y25572"/>
      <c r="Z25572"/>
      <c r="AA25572"/>
    </row>
    <row r="25573" spans="24:27" x14ac:dyDescent="0.25">
      <c r="X25573"/>
      <c r="Y25573"/>
      <c r="Z25573"/>
      <c r="AA25573"/>
    </row>
    <row r="25574" spans="24:27" x14ac:dyDescent="0.25">
      <c r="X25574"/>
      <c r="Y25574"/>
      <c r="Z25574"/>
      <c r="AA25574"/>
    </row>
    <row r="25575" spans="24:27" x14ac:dyDescent="0.25">
      <c r="X25575"/>
      <c r="Y25575"/>
      <c r="Z25575"/>
      <c r="AA25575"/>
    </row>
    <row r="25576" spans="24:27" x14ac:dyDescent="0.25">
      <c r="X25576"/>
      <c r="Y25576"/>
      <c r="Z25576"/>
      <c r="AA25576"/>
    </row>
    <row r="25577" spans="24:27" x14ac:dyDescent="0.25">
      <c r="X25577"/>
      <c r="Y25577"/>
      <c r="Z25577"/>
      <c r="AA25577"/>
    </row>
    <row r="25578" spans="24:27" x14ac:dyDescent="0.25">
      <c r="X25578"/>
      <c r="Y25578"/>
      <c r="Z25578"/>
      <c r="AA25578"/>
    </row>
    <row r="25579" spans="24:27" x14ac:dyDescent="0.25">
      <c r="X25579"/>
      <c r="Y25579"/>
      <c r="Z25579"/>
      <c r="AA25579"/>
    </row>
    <row r="25580" spans="24:27" x14ac:dyDescent="0.25">
      <c r="X25580"/>
      <c r="Y25580"/>
      <c r="Z25580"/>
      <c r="AA25580"/>
    </row>
    <row r="25581" spans="24:27" x14ac:dyDescent="0.25">
      <c r="X25581"/>
      <c r="Y25581"/>
      <c r="Z25581"/>
      <c r="AA25581"/>
    </row>
    <row r="25582" spans="24:27" x14ac:dyDescent="0.25">
      <c r="X25582"/>
      <c r="Y25582"/>
      <c r="Z25582"/>
      <c r="AA25582"/>
    </row>
    <row r="25583" spans="24:27" x14ac:dyDescent="0.25">
      <c r="X25583"/>
      <c r="Y25583"/>
      <c r="Z25583"/>
      <c r="AA25583"/>
    </row>
    <row r="25584" spans="24:27" x14ac:dyDescent="0.25">
      <c r="X25584"/>
      <c r="Y25584"/>
      <c r="Z25584"/>
      <c r="AA25584"/>
    </row>
    <row r="25585" spans="24:27" x14ac:dyDescent="0.25">
      <c r="X25585"/>
      <c r="Y25585"/>
      <c r="Z25585"/>
      <c r="AA25585"/>
    </row>
    <row r="25586" spans="24:27" x14ac:dyDescent="0.25">
      <c r="X25586"/>
      <c r="Y25586"/>
      <c r="Z25586"/>
      <c r="AA25586"/>
    </row>
    <row r="25587" spans="24:27" x14ac:dyDescent="0.25">
      <c r="X25587"/>
      <c r="Y25587"/>
      <c r="Z25587"/>
      <c r="AA25587"/>
    </row>
    <row r="25588" spans="24:27" x14ac:dyDescent="0.25">
      <c r="X25588"/>
      <c r="Y25588"/>
      <c r="Z25588"/>
      <c r="AA25588"/>
    </row>
    <row r="25589" spans="24:27" x14ac:dyDescent="0.25">
      <c r="X25589"/>
      <c r="Y25589"/>
      <c r="Z25589"/>
      <c r="AA25589"/>
    </row>
    <row r="25590" spans="24:27" x14ac:dyDescent="0.25">
      <c r="X25590"/>
      <c r="Y25590"/>
      <c r="Z25590"/>
      <c r="AA25590"/>
    </row>
    <row r="25591" spans="24:27" x14ac:dyDescent="0.25">
      <c r="X25591"/>
      <c r="Y25591"/>
      <c r="Z25591"/>
      <c r="AA25591"/>
    </row>
    <row r="25592" spans="24:27" x14ac:dyDescent="0.25">
      <c r="X25592"/>
      <c r="Y25592"/>
      <c r="Z25592"/>
      <c r="AA25592"/>
    </row>
    <row r="25593" spans="24:27" x14ac:dyDescent="0.25">
      <c r="X25593"/>
      <c r="Y25593"/>
      <c r="Z25593"/>
      <c r="AA25593"/>
    </row>
    <row r="25594" spans="24:27" x14ac:dyDescent="0.25">
      <c r="X25594"/>
      <c r="Y25594"/>
      <c r="Z25594"/>
      <c r="AA25594"/>
    </row>
    <row r="25595" spans="24:27" x14ac:dyDescent="0.25">
      <c r="X25595"/>
      <c r="Y25595"/>
      <c r="Z25595"/>
      <c r="AA25595"/>
    </row>
    <row r="25596" spans="24:27" x14ac:dyDescent="0.25">
      <c r="X25596"/>
      <c r="Y25596"/>
      <c r="Z25596"/>
      <c r="AA25596"/>
    </row>
    <row r="25597" spans="24:27" x14ac:dyDescent="0.25">
      <c r="X25597"/>
      <c r="Y25597"/>
      <c r="Z25597"/>
      <c r="AA25597"/>
    </row>
    <row r="25598" spans="24:27" x14ac:dyDescent="0.25">
      <c r="X25598"/>
      <c r="Y25598"/>
      <c r="Z25598"/>
      <c r="AA25598"/>
    </row>
    <row r="25599" spans="24:27" x14ac:dyDescent="0.25">
      <c r="X25599"/>
      <c r="Y25599"/>
      <c r="Z25599"/>
      <c r="AA25599"/>
    </row>
    <row r="25600" spans="24:27" x14ac:dyDescent="0.25">
      <c r="X25600"/>
      <c r="Y25600"/>
      <c r="Z25600"/>
      <c r="AA25600"/>
    </row>
    <row r="25601" spans="24:27" x14ac:dyDescent="0.25">
      <c r="X25601"/>
      <c r="Y25601"/>
      <c r="Z25601"/>
      <c r="AA25601"/>
    </row>
    <row r="25602" spans="24:27" x14ac:dyDescent="0.25">
      <c r="X25602"/>
      <c r="Y25602"/>
      <c r="Z25602"/>
      <c r="AA25602"/>
    </row>
    <row r="25603" spans="24:27" x14ac:dyDescent="0.25">
      <c r="X25603"/>
      <c r="Y25603"/>
      <c r="Z25603"/>
      <c r="AA25603"/>
    </row>
    <row r="25604" spans="24:27" x14ac:dyDescent="0.25">
      <c r="X25604"/>
      <c r="Y25604"/>
      <c r="Z25604"/>
      <c r="AA25604"/>
    </row>
    <row r="25605" spans="24:27" x14ac:dyDescent="0.25">
      <c r="X25605"/>
      <c r="Y25605"/>
      <c r="Z25605"/>
      <c r="AA25605"/>
    </row>
    <row r="25606" spans="24:27" x14ac:dyDescent="0.25">
      <c r="X25606"/>
      <c r="Y25606"/>
      <c r="Z25606"/>
      <c r="AA25606"/>
    </row>
    <row r="25607" spans="24:27" x14ac:dyDescent="0.25">
      <c r="X25607"/>
      <c r="Y25607"/>
      <c r="Z25607"/>
      <c r="AA25607"/>
    </row>
    <row r="25608" spans="24:27" x14ac:dyDescent="0.25">
      <c r="X25608"/>
      <c r="Y25608"/>
      <c r="Z25608"/>
      <c r="AA25608"/>
    </row>
    <row r="25609" spans="24:27" x14ac:dyDescent="0.25">
      <c r="X25609"/>
      <c r="Y25609"/>
      <c r="Z25609"/>
      <c r="AA25609"/>
    </row>
    <row r="25610" spans="24:27" x14ac:dyDescent="0.25">
      <c r="X25610"/>
      <c r="Y25610"/>
      <c r="Z25610"/>
      <c r="AA25610"/>
    </row>
    <row r="25611" spans="24:27" x14ac:dyDescent="0.25">
      <c r="X25611"/>
      <c r="Y25611"/>
      <c r="Z25611"/>
      <c r="AA25611"/>
    </row>
    <row r="25612" spans="24:27" x14ac:dyDescent="0.25">
      <c r="X25612"/>
      <c r="Y25612"/>
      <c r="Z25612"/>
      <c r="AA25612"/>
    </row>
    <row r="25613" spans="24:27" x14ac:dyDescent="0.25">
      <c r="X25613"/>
      <c r="Y25613"/>
      <c r="Z25613"/>
      <c r="AA25613"/>
    </row>
    <row r="25614" spans="24:27" x14ac:dyDescent="0.25">
      <c r="X25614"/>
      <c r="Y25614"/>
      <c r="Z25614"/>
      <c r="AA25614"/>
    </row>
    <row r="25615" spans="24:27" x14ac:dyDescent="0.25">
      <c r="X25615"/>
      <c r="Y25615"/>
      <c r="Z25615"/>
      <c r="AA25615"/>
    </row>
    <row r="25616" spans="24:27" x14ac:dyDescent="0.25">
      <c r="X25616"/>
      <c r="Y25616"/>
      <c r="Z25616"/>
      <c r="AA25616"/>
    </row>
    <row r="25617" spans="24:27" x14ac:dyDescent="0.25">
      <c r="X25617"/>
      <c r="Y25617"/>
      <c r="Z25617"/>
      <c r="AA25617"/>
    </row>
    <row r="25618" spans="24:27" x14ac:dyDescent="0.25">
      <c r="X25618"/>
      <c r="Y25618"/>
      <c r="Z25618"/>
      <c r="AA25618"/>
    </row>
    <row r="25619" spans="24:27" x14ac:dyDescent="0.25">
      <c r="X25619"/>
      <c r="Y25619"/>
      <c r="Z25619"/>
      <c r="AA25619"/>
    </row>
    <row r="25620" spans="24:27" x14ac:dyDescent="0.25">
      <c r="X25620"/>
      <c r="Y25620"/>
      <c r="Z25620"/>
      <c r="AA25620"/>
    </row>
    <row r="25621" spans="24:27" x14ac:dyDescent="0.25">
      <c r="X25621"/>
      <c r="Y25621"/>
      <c r="Z25621"/>
      <c r="AA25621"/>
    </row>
    <row r="25622" spans="24:27" x14ac:dyDescent="0.25">
      <c r="X25622"/>
      <c r="Y25622"/>
      <c r="Z25622"/>
      <c r="AA25622"/>
    </row>
    <row r="25623" spans="24:27" x14ac:dyDescent="0.25">
      <c r="X25623"/>
      <c r="Y25623"/>
      <c r="Z25623"/>
      <c r="AA25623"/>
    </row>
    <row r="25624" spans="24:27" x14ac:dyDescent="0.25">
      <c r="X25624"/>
      <c r="Y25624"/>
      <c r="Z25624"/>
      <c r="AA25624"/>
    </row>
    <row r="25625" spans="24:27" x14ac:dyDescent="0.25">
      <c r="X25625"/>
      <c r="Y25625"/>
      <c r="Z25625"/>
      <c r="AA25625"/>
    </row>
    <row r="25626" spans="24:27" x14ac:dyDescent="0.25">
      <c r="X25626"/>
      <c r="Y25626"/>
      <c r="Z25626"/>
      <c r="AA25626"/>
    </row>
    <row r="25627" spans="24:27" x14ac:dyDescent="0.25">
      <c r="X25627"/>
      <c r="Y25627"/>
      <c r="Z25627"/>
      <c r="AA25627"/>
    </row>
    <row r="25628" spans="24:27" x14ac:dyDescent="0.25">
      <c r="X25628"/>
      <c r="Y25628"/>
      <c r="Z25628"/>
      <c r="AA25628"/>
    </row>
    <row r="25629" spans="24:27" x14ac:dyDescent="0.25">
      <c r="X25629"/>
      <c r="Y25629"/>
      <c r="Z25629"/>
      <c r="AA25629"/>
    </row>
    <row r="25630" spans="24:27" x14ac:dyDescent="0.25">
      <c r="X25630"/>
      <c r="Y25630"/>
      <c r="Z25630"/>
      <c r="AA25630"/>
    </row>
    <row r="25631" spans="24:27" x14ac:dyDescent="0.25">
      <c r="X25631"/>
      <c r="Y25631"/>
      <c r="Z25631"/>
      <c r="AA25631"/>
    </row>
    <row r="25632" spans="24:27" x14ac:dyDescent="0.25">
      <c r="X25632"/>
      <c r="Y25632"/>
      <c r="Z25632"/>
      <c r="AA25632"/>
    </row>
    <row r="25633" spans="24:27" x14ac:dyDescent="0.25">
      <c r="X25633"/>
      <c r="Y25633"/>
      <c r="Z25633"/>
      <c r="AA25633"/>
    </row>
    <row r="25634" spans="24:27" x14ac:dyDescent="0.25">
      <c r="X25634"/>
      <c r="Y25634"/>
      <c r="Z25634"/>
      <c r="AA25634"/>
    </row>
    <row r="25635" spans="24:27" x14ac:dyDescent="0.25">
      <c r="X25635"/>
      <c r="Y25635"/>
      <c r="Z25635"/>
      <c r="AA25635"/>
    </row>
    <row r="25636" spans="24:27" x14ac:dyDescent="0.25">
      <c r="X25636"/>
      <c r="Y25636"/>
      <c r="Z25636"/>
      <c r="AA25636"/>
    </row>
    <row r="25637" spans="24:27" x14ac:dyDescent="0.25">
      <c r="X25637"/>
      <c r="Y25637"/>
      <c r="Z25637"/>
      <c r="AA25637"/>
    </row>
    <row r="25638" spans="24:27" x14ac:dyDescent="0.25">
      <c r="X25638"/>
      <c r="Y25638"/>
      <c r="Z25638"/>
      <c r="AA25638"/>
    </row>
    <row r="25639" spans="24:27" x14ac:dyDescent="0.25">
      <c r="X25639"/>
      <c r="Y25639"/>
      <c r="Z25639"/>
      <c r="AA25639"/>
    </row>
    <row r="25640" spans="24:27" x14ac:dyDescent="0.25">
      <c r="X25640"/>
      <c r="Y25640"/>
      <c r="Z25640"/>
      <c r="AA25640"/>
    </row>
    <row r="25641" spans="24:27" x14ac:dyDescent="0.25">
      <c r="X25641"/>
      <c r="Y25641"/>
      <c r="Z25641"/>
      <c r="AA25641"/>
    </row>
    <row r="25642" spans="24:27" x14ac:dyDescent="0.25">
      <c r="X25642"/>
      <c r="Y25642"/>
      <c r="Z25642"/>
      <c r="AA25642"/>
    </row>
    <row r="25643" spans="24:27" x14ac:dyDescent="0.25">
      <c r="X25643"/>
      <c r="Y25643"/>
      <c r="Z25643"/>
      <c r="AA25643"/>
    </row>
    <row r="25644" spans="24:27" x14ac:dyDescent="0.25">
      <c r="X25644"/>
      <c r="Y25644"/>
      <c r="Z25644"/>
      <c r="AA25644"/>
    </row>
    <row r="25645" spans="24:27" x14ac:dyDescent="0.25">
      <c r="X25645"/>
      <c r="Y25645"/>
      <c r="Z25645"/>
      <c r="AA25645"/>
    </row>
    <row r="25646" spans="24:27" x14ac:dyDescent="0.25">
      <c r="X25646"/>
      <c r="Y25646"/>
      <c r="Z25646"/>
      <c r="AA25646"/>
    </row>
    <row r="25647" spans="24:27" x14ac:dyDescent="0.25">
      <c r="X25647"/>
      <c r="Y25647"/>
      <c r="Z25647"/>
      <c r="AA25647"/>
    </row>
    <row r="25648" spans="24:27" x14ac:dyDescent="0.25">
      <c r="X25648"/>
      <c r="Y25648"/>
      <c r="Z25648"/>
      <c r="AA25648"/>
    </row>
    <row r="25649" spans="24:27" x14ac:dyDescent="0.25">
      <c r="X25649"/>
      <c r="Y25649"/>
      <c r="Z25649"/>
      <c r="AA25649"/>
    </row>
    <row r="25650" spans="24:27" x14ac:dyDescent="0.25">
      <c r="X25650"/>
      <c r="Y25650"/>
      <c r="Z25650"/>
      <c r="AA25650"/>
    </row>
    <row r="25651" spans="24:27" x14ac:dyDescent="0.25">
      <c r="X25651"/>
      <c r="Y25651"/>
      <c r="Z25651"/>
      <c r="AA25651"/>
    </row>
    <row r="25652" spans="24:27" x14ac:dyDescent="0.25">
      <c r="X25652"/>
      <c r="Y25652"/>
      <c r="Z25652"/>
      <c r="AA25652"/>
    </row>
    <row r="25653" spans="24:27" x14ac:dyDescent="0.25">
      <c r="X25653"/>
      <c r="Y25653"/>
      <c r="Z25653"/>
      <c r="AA25653"/>
    </row>
    <row r="25654" spans="24:27" x14ac:dyDescent="0.25">
      <c r="X25654"/>
      <c r="Y25654"/>
      <c r="Z25654"/>
      <c r="AA25654"/>
    </row>
    <row r="25655" spans="24:27" x14ac:dyDescent="0.25">
      <c r="X25655"/>
      <c r="Y25655"/>
      <c r="Z25655"/>
      <c r="AA25655"/>
    </row>
    <row r="25656" spans="24:27" x14ac:dyDescent="0.25">
      <c r="X25656"/>
      <c r="Y25656"/>
      <c r="Z25656"/>
      <c r="AA25656"/>
    </row>
    <row r="25657" spans="24:27" x14ac:dyDescent="0.25">
      <c r="X25657"/>
      <c r="Y25657"/>
      <c r="Z25657"/>
      <c r="AA25657"/>
    </row>
    <row r="25658" spans="24:27" x14ac:dyDescent="0.25">
      <c r="X25658"/>
      <c r="Y25658"/>
      <c r="Z25658"/>
      <c r="AA25658"/>
    </row>
    <row r="25659" spans="24:27" x14ac:dyDescent="0.25">
      <c r="X25659"/>
      <c r="Y25659"/>
      <c r="Z25659"/>
      <c r="AA25659"/>
    </row>
    <row r="25660" spans="24:27" x14ac:dyDescent="0.25">
      <c r="X25660"/>
      <c r="Y25660"/>
      <c r="Z25660"/>
      <c r="AA25660"/>
    </row>
    <row r="25661" spans="24:27" x14ac:dyDescent="0.25">
      <c r="X25661"/>
      <c r="Y25661"/>
      <c r="Z25661"/>
      <c r="AA25661"/>
    </row>
    <row r="25662" spans="24:27" x14ac:dyDescent="0.25">
      <c r="X25662"/>
      <c r="Y25662"/>
      <c r="Z25662"/>
      <c r="AA25662"/>
    </row>
    <row r="25663" spans="24:27" x14ac:dyDescent="0.25">
      <c r="X25663"/>
      <c r="Y25663"/>
      <c r="Z25663"/>
      <c r="AA25663"/>
    </row>
    <row r="25664" spans="24:27" x14ac:dyDescent="0.25">
      <c r="X25664"/>
      <c r="Y25664"/>
      <c r="Z25664"/>
      <c r="AA25664"/>
    </row>
    <row r="25665" spans="24:27" x14ac:dyDescent="0.25">
      <c r="X25665"/>
      <c r="Y25665"/>
      <c r="Z25665"/>
      <c r="AA25665"/>
    </row>
    <row r="25666" spans="24:27" x14ac:dyDescent="0.25">
      <c r="X25666"/>
      <c r="Y25666"/>
      <c r="Z25666"/>
      <c r="AA25666"/>
    </row>
    <row r="25667" spans="24:27" x14ac:dyDescent="0.25">
      <c r="X25667"/>
      <c r="Y25667"/>
      <c r="Z25667"/>
      <c r="AA25667"/>
    </row>
    <row r="25668" spans="24:27" x14ac:dyDescent="0.25">
      <c r="X25668"/>
      <c r="Y25668"/>
      <c r="Z25668"/>
      <c r="AA25668"/>
    </row>
    <row r="25669" spans="24:27" x14ac:dyDescent="0.25">
      <c r="X25669"/>
      <c r="Y25669"/>
      <c r="Z25669"/>
      <c r="AA25669"/>
    </row>
    <row r="25670" spans="24:27" x14ac:dyDescent="0.25">
      <c r="X25670"/>
      <c r="Y25670"/>
      <c r="Z25670"/>
      <c r="AA25670"/>
    </row>
    <row r="25671" spans="24:27" x14ac:dyDescent="0.25">
      <c r="X25671"/>
      <c r="Y25671"/>
      <c r="Z25671"/>
      <c r="AA25671"/>
    </row>
    <row r="25672" spans="24:27" x14ac:dyDescent="0.25">
      <c r="X25672"/>
      <c r="Y25672"/>
      <c r="Z25672"/>
      <c r="AA25672"/>
    </row>
    <row r="25673" spans="24:27" x14ac:dyDescent="0.25">
      <c r="X25673"/>
      <c r="Y25673"/>
      <c r="Z25673"/>
      <c r="AA25673"/>
    </row>
    <row r="25674" spans="24:27" x14ac:dyDescent="0.25">
      <c r="X25674"/>
      <c r="Y25674"/>
      <c r="Z25674"/>
      <c r="AA25674"/>
    </row>
    <row r="25675" spans="24:27" x14ac:dyDescent="0.25">
      <c r="X25675"/>
      <c r="Y25675"/>
      <c r="Z25675"/>
      <c r="AA25675"/>
    </row>
    <row r="25676" spans="24:27" x14ac:dyDescent="0.25">
      <c r="X25676"/>
      <c r="Y25676"/>
      <c r="Z25676"/>
      <c r="AA25676"/>
    </row>
    <row r="25677" spans="24:27" x14ac:dyDescent="0.25">
      <c r="X25677"/>
      <c r="Y25677"/>
      <c r="Z25677"/>
      <c r="AA25677"/>
    </row>
    <row r="25678" spans="24:27" x14ac:dyDescent="0.25">
      <c r="X25678"/>
      <c r="Y25678"/>
      <c r="Z25678"/>
      <c r="AA25678"/>
    </row>
    <row r="25679" spans="24:27" x14ac:dyDescent="0.25">
      <c r="X25679"/>
      <c r="Y25679"/>
      <c r="Z25679"/>
      <c r="AA25679"/>
    </row>
    <row r="25680" spans="24:27" x14ac:dyDescent="0.25">
      <c r="X25680"/>
      <c r="Y25680"/>
      <c r="Z25680"/>
      <c r="AA25680"/>
    </row>
    <row r="25681" spans="24:27" x14ac:dyDescent="0.25">
      <c r="X25681"/>
      <c r="Y25681"/>
      <c r="Z25681"/>
      <c r="AA25681"/>
    </row>
    <row r="25682" spans="24:27" x14ac:dyDescent="0.25">
      <c r="X25682"/>
      <c r="Y25682"/>
      <c r="Z25682"/>
      <c r="AA25682"/>
    </row>
    <row r="25683" spans="24:27" x14ac:dyDescent="0.25">
      <c r="X25683"/>
      <c r="Y25683"/>
      <c r="Z25683"/>
      <c r="AA25683"/>
    </row>
    <row r="25684" spans="24:27" x14ac:dyDescent="0.25">
      <c r="X25684"/>
      <c r="Y25684"/>
      <c r="Z25684"/>
      <c r="AA25684"/>
    </row>
    <row r="25685" spans="24:27" x14ac:dyDescent="0.25">
      <c r="X25685"/>
      <c r="Y25685"/>
      <c r="Z25685"/>
      <c r="AA25685"/>
    </row>
    <row r="25686" spans="24:27" x14ac:dyDescent="0.25">
      <c r="X25686"/>
      <c r="Y25686"/>
      <c r="Z25686"/>
      <c r="AA25686"/>
    </row>
    <row r="25687" spans="24:27" x14ac:dyDescent="0.25">
      <c r="X25687"/>
      <c r="Y25687"/>
      <c r="Z25687"/>
      <c r="AA25687"/>
    </row>
    <row r="25688" spans="24:27" x14ac:dyDescent="0.25">
      <c r="X25688"/>
      <c r="Y25688"/>
      <c r="Z25688"/>
      <c r="AA25688"/>
    </row>
    <row r="25689" spans="24:27" x14ac:dyDescent="0.25">
      <c r="X25689"/>
      <c r="Y25689"/>
      <c r="Z25689"/>
      <c r="AA25689"/>
    </row>
    <row r="25690" spans="24:27" x14ac:dyDescent="0.25">
      <c r="X25690"/>
      <c r="Y25690"/>
      <c r="Z25690"/>
      <c r="AA25690"/>
    </row>
    <row r="25691" spans="24:27" x14ac:dyDescent="0.25">
      <c r="X25691"/>
      <c r="Y25691"/>
      <c r="Z25691"/>
      <c r="AA25691"/>
    </row>
    <row r="25692" spans="24:27" x14ac:dyDescent="0.25">
      <c r="X25692"/>
      <c r="Y25692"/>
      <c r="Z25692"/>
      <c r="AA25692"/>
    </row>
    <row r="25693" spans="24:27" x14ac:dyDescent="0.25">
      <c r="X25693"/>
      <c r="Y25693"/>
      <c r="Z25693"/>
      <c r="AA25693"/>
    </row>
    <row r="25694" spans="24:27" x14ac:dyDescent="0.25">
      <c r="X25694"/>
      <c r="Y25694"/>
      <c r="Z25694"/>
      <c r="AA25694"/>
    </row>
    <row r="25695" spans="24:27" x14ac:dyDescent="0.25">
      <c r="X25695"/>
      <c r="Y25695"/>
      <c r="Z25695"/>
      <c r="AA25695"/>
    </row>
    <row r="25696" spans="24:27" x14ac:dyDescent="0.25">
      <c r="X25696"/>
      <c r="Y25696"/>
      <c r="Z25696"/>
      <c r="AA25696"/>
    </row>
    <row r="25697" spans="24:27" x14ac:dyDescent="0.25">
      <c r="X25697"/>
      <c r="Y25697"/>
      <c r="Z25697"/>
      <c r="AA25697"/>
    </row>
    <row r="25698" spans="24:27" x14ac:dyDescent="0.25">
      <c r="X25698"/>
      <c r="Y25698"/>
      <c r="Z25698"/>
      <c r="AA25698"/>
    </row>
    <row r="25699" spans="24:27" x14ac:dyDescent="0.25">
      <c r="X25699"/>
      <c r="Y25699"/>
      <c r="Z25699"/>
      <c r="AA25699"/>
    </row>
    <row r="25700" spans="24:27" x14ac:dyDescent="0.25">
      <c r="X25700"/>
      <c r="Y25700"/>
      <c r="Z25700"/>
      <c r="AA25700"/>
    </row>
    <row r="25701" spans="24:27" x14ac:dyDescent="0.25">
      <c r="X25701"/>
      <c r="Y25701"/>
      <c r="Z25701"/>
      <c r="AA25701"/>
    </row>
    <row r="25702" spans="24:27" x14ac:dyDescent="0.25">
      <c r="X25702"/>
      <c r="Y25702"/>
      <c r="Z25702"/>
      <c r="AA25702"/>
    </row>
    <row r="25703" spans="24:27" x14ac:dyDescent="0.25">
      <c r="X25703"/>
      <c r="Y25703"/>
      <c r="Z25703"/>
      <c r="AA25703"/>
    </row>
    <row r="25704" spans="24:27" x14ac:dyDescent="0.25">
      <c r="X25704"/>
      <c r="Y25704"/>
      <c r="Z25704"/>
      <c r="AA25704"/>
    </row>
    <row r="25705" spans="24:27" x14ac:dyDescent="0.25">
      <c r="X25705"/>
      <c r="Y25705"/>
      <c r="Z25705"/>
      <c r="AA25705"/>
    </row>
    <row r="25706" spans="24:27" x14ac:dyDescent="0.25">
      <c r="X25706"/>
      <c r="Y25706"/>
      <c r="Z25706"/>
      <c r="AA25706"/>
    </row>
    <row r="25707" spans="24:27" x14ac:dyDescent="0.25">
      <c r="X25707"/>
      <c r="Y25707"/>
      <c r="Z25707"/>
      <c r="AA25707"/>
    </row>
    <row r="25708" spans="24:27" x14ac:dyDescent="0.25">
      <c r="X25708"/>
      <c r="Y25708"/>
      <c r="Z25708"/>
      <c r="AA25708"/>
    </row>
    <row r="25709" spans="24:27" x14ac:dyDescent="0.25">
      <c r="X25709"/>
      <c r="Y25709"/>
      <c r="Z25709"/>
      <c r="AA25709"/>
    </row>
    <row r="25710" spans="24:27" x14ac:dyDescent="0.25">
      <c r="X25710"/>
      <c r="Y25710"/>
      <c r="Z25710"/>
      <c r="AA25710"/>
    </row>
    <row r="25711" spans="24:27" x14ac:dyDescent="0.25">
      <c r="X25711"/>
      <c r="Y25711"/>
      <c r="Z25711"/>
      <c r="AA25711"/>
    </row>
    <row r="25712" spans="24:27" x14ac:dyDescent="0.25">
      <c r="X25712"/>
      <c r="Y25712"/>
      <c r="Z25712"/>
      <c r="AA25712"/>
    </row>
    <row r="25713" spans="24:27" x14ac:dyDescent="0.25">
      <c r="X25713"/>
      <c r="Y25713"/>
      <c r="Z25713"/>
      <c r="AA25713"/>
    </row>
    <row r="25714" spans="24:27" x14ac:dyDescent="0.25">
      <c r="X25714"/>
      <c r="Y25714"/>
      <c r="Z25714"/>
      <c r="AA25714"/>
    </row>
    <row r="25715" spans="24:27" x14ac:dyDescent="0.25">
      <c r="X25715"/>
      <c r="Y25715"/>
      <c r="Z25715"/>
      <c r="AA25715"/>
    </row>
    <row r="25716" spans="24:27" x14ac:dyDescent="0.25">
      <c r="X25716"/>
      <c r="Y25716"/>
      <c r="Z25716"/>
      <c r="AA25716"/>
    </row>
    <row r="25717" spans="24:27" x14ac:dyDescent="0.25">
      <c r="X25717"/>
      <c r="Y25717"/>
      <c r="Z25717"/>
      <c r="AA25717"/>
    </row>
    <row r="25718" spans="24:27" x14ac:dyDescent="0.25">
      <c r="X25718"/>
      <c r="Y25718"/>
      <c r="Z25718"/>
      <c r="AA25718"/>
    </row>
    <row r="25719" spans="24:27" x14ac:dyDescent="0.25">
      <c r="X25719"/>
      <c r="Y25719"/>
      <c r="Z25719"/>
      <c r="AA25719"/>
    </row>
    <row r="25720" spans="24:27" x14ac:dyDescent="0.25">
      <c r="X25720"/>
      <c r="Y25720"/>
      <c r="Z25720"/>
      <c r="AA25720"/>
    </row>
    <row r="25721" spans="24:27" x14ac:dyDescent="0.25">
      <c r="X25721"/>
      <c r="Y25721"/>
      <c r="Z25721"/>
      <c r="AA25721"/>
    </row>
    <row r="25722" spans="24:27" x14ac:dyDescent="0.25">
      <c r="X25722"/>
      <c r="Y25722"/>
      <c r="Z25722"/>
      <c r="AA25722"/>
    </row>
    <row r="25723" spans="24:27" x14ac:dyDescent="0.25">
      <c r="X25723"/>
      <c r="Y25723"/>
      <c r="Z25723"/>
      <c r="AA25723"/>
    </row>
    <row r="25724" spans="24:27" x14ac:dyDescent="0.25">
      <c r="X25724"/>
      <c r="Y25724"/>
      <c r="Z25724"/>
      <c r="AA25724"/>
    </row>
    <row r="25725" spans="24:27" x14ac:dyDescent="0.25">
      <c r="X25725"/>
      <c r="Y25725"/>
      <c r="Z25725"/>
      <c r="AA25725"/>
    </row>
    <row r="25726" spans="24:27" x14ac:dyDescent="0.25">
      <c r="X25726"/>
      <c r="Y25726"/>
      <c r="Z25726"/>
      <c r="AA25726"/>
    </row>
    <row r="25727" spans="24:27" x14ac:dyDescent="0.25">
      <c r="X25727"/>
      <c r="Y25727"/>
      <c r="Z25727"/>
      <c r="AA25727"/>
    </row>
    <row r="25728" spans="24:27" x14ac:dyDescent="0.25">
      <c r="X25728"/>
      <c r="Y25728"/>
      <c r="Z25728"/>
      <c r="AA25728"/>
    </row>
    <row r="25729" spans="24:27" x14ac:dyDescent="0.25">
      <c r="X25729"/>
      <c r="Y25729"/>
      <c r="Z25729"/>
      <c r="AA25729"/>
    </row>
    <row r="25730" spans="24:27" x14ac:dyDescent="0.25">
      <c r="X25730"/>
      <c r="Y25730"/>
      <c r="Z25730"/>
      <c r="AA25730"/>
    </row>
    <row r="25731" spans="24:27" x14ac:dyDescent="0.25">
      <c r="X25731"/>
      <c r="Y25731"/>
      <c r="Z25731"/>
      <c r="AA25731"/>
    </row>
    <row r="25732" spans="24:27" x14ac:dyDescent="0.25">
      <c r="X25732"/>
      <c r="Y25732"/>
      <c r="Z25732"/>
      <c r="AA25732"/>
    </row>
    <row r="25733" spans="24:27" x14ac:dyDescent="0.25">
      <c r="X25733"/>
      <c r="Y25733"/>
      <c r="Z25733"/>
      <c r="AA25733"/>
    </row>
    <row r="25734" spans="24:27" x14ac:dyDescent="0.25">
      <c r="X25734"/>
      <c r="Y25734"/>
      <c r="Z25734"/>
      <c r="AA25734"/>
    </row>
    <row r="25735" spans="24:27" x14ac:dyDescent="0.25">
      <c r="X25735"/>
      <c r="Y25735"/>
      <c r="Z25735"/>
      <c r="AA25735"/>
    </row>
    <row r="25736" spans="24:27" x14ac:dyDescent="0.25">
      <c r="X25736"/>
      <c r="Y25736"/>
      <c r="Z25736"/>
      <c r="AA25736"/>
    </row>
    <row r="25737" spans="24:27" x14ac:dyDescent="0.25">
      <c r="X25737"/>
      <c r="Y25737"/>
      <c r="Z25737"/>
      <c r="AA25737"/>
    </row>
    <row r="25738" spans="24:27" x14ac:dyDescent="0.25">
      <c r="X25738"/>
      <c r="Y25738"/>
      <c r="Z25738"/>
      <c r="AA25738"/>
    </row>
    <row r="25739" spans="24:27" x14ac:dyDescent="0.25">
      <c r="X25739"/>
      <c r="Y25739"/>
      <c r="Z25739"/>
      <c r="AA25739"/>
    </row>
    <row r="25740" spans="24:27" x14ac:dyDescent="0.25">
      <c r="X25740"/>
      <c r="Y25740"/>
      <c r="Z25740"/>
      <c r="AA25740"/>
    </row>
    <row r="25741" spans="24:27" x14ac:dyDescent="0.25">
      <c r="X25741"/>
      <c r="Y25741"/>
      <c r="Z25741"/>
      <c r="AA25741"/>
    </row>
    <row r="25742" spans="24:27" x14ac:dyDescent="0.25">
      <c r="X25742"/>
      <c r="Y25742"/>
      <c r="Z25742"/>
      <c r="AA25742"/>
    </row>
    <row r="25743" spans="24:27" x14ac:dyDescent="0.25">
      <c r="X25743"/>
      <c r="Y25743"/>
      <c r="Z25743"/>
      <c r="AA25743"/>
    </row>
    <row r="25744" spans="24:27" x14ac:dyDescent="0.25">
      <c r="X25744"/>
      <c r="Y25744"/>
      <c r="Z25744"/>
      <c r="AA25744"/>
    </row>
    <row r="25745" spans="24:27" x14ac:dyDescent="0.25">
      <c r="X25745"/>
      <c r="Y25745"/>
      <c r="Z25745"/>
      <c r="AA25745"/>
    </row>
    <row r="25746" spans="24:27" x14ac:dyDescent="0.25">
      <c r="X25746"/>
      <c r="Y25746"/>
      <c r="Z25746"/>
      <c r="AA25746"/>
    </row>
    <row r="25747" spans="24:27" x14ac:dyDescent="0.25">
      <c r="X25747"/>
      <c r="Y25747"/>
      <c r="Z25747"/>
      <c r="AA25747"/>
    </row>
    <row r="25748" spans="24:27" x14ac:dyDescent="0.25">
      <c r="X25748"/>
      <c r="Y25748"/>
      <c r="Z25748"/>
      <c r="AA25748"/>
    </row>
    <row r="25749" spans="24:27" x14ac:dyDescent="0.25">
      <c r="X25749"/>
      <c r="Y25749"/>
      <c r="Z25749"/>
      <c r="AA25749"/>
    </row>
    <row r="25750" spans="24:27" x14ac:dyDescent="0.25">
      <c r="X25750"/>
      <c r="Y25750"/>
      <c r="Z25750"/>
      <c r="AA25750"/>
    </row>
    <row r="25751" spans="24:27" x14ac:dyDescent="0.25">
      <c r="X25751"/>
      <c r="Y25751"/>
      <c r="Z25751"/>
      <c r="AA25751"/>
    </row>
    <row r="25752" spans="24:27" x14ac:dyDescent="0.25">
      <c r="X25752"/>
      <c r="Y25752"/>
      <c r="Z25752"/>
      <c r="AA25752"/>
    </row>
    <row r="25753" spans="24:27" x14ac:dyDescent="0.25">
      <c r="X25753"/>
      <c r="Y25753"/>
      <c r="Z25753"/>
      <c r="AA25753"/>
    </row>
    <row r="25754" spans="24:27" x14ac:dyDescent="0.25">
      <c r="X25754"/>
      <c r="Y25754"/>
      <c r="Z25754"/>
      <c r="AA25754"/>
    </row>
    <row r="25755" spans="24:27" x14ac:dyDescent="0.25">
      <c r="X25755"/>
      <c r="Y25755"/>
      <c r="Z25755"/>
      <c r="AA25755"/>
    </row>
    <row r="25756" spans="24:27" x14ac:dyDescent="0.25">
      <c r="X25756"/>
      <c r="Y25756"/>
      <c r="Z25756"/>
      <c r="AA25756"/>
    </row>
    <row r="25757" spans="24:27" x14ac:dyDescent="0.25">
      <c r="X25757"/>
      <c r="Y25757"/>
      <c r="Z25757"/>
      <c r="AA25757"/>
    </row>
    <row r="25758" spans="24:27" x14ac:dyDescent="0.25">
      <c r="X25758"/>
      <c r="Y25758"/>
      <c r="Z25758"/>
      <c r="AA25758"/>
    </row>
    <row r="25759" spans="24:27" x14ac:dyDescent="0.25">
      <c r="X25759"/>
      <c r="Y25759"/>
      <c r="Z25759"/>
      <c r="AA25759"/>
    </row>
    <row r="25760" spans="24:27" x14ac:dyDescent="0.25">
      <c r="X25760"/>
      <c r="Y25760"/>
      <c r="Z25760"/>
      <c r="AA25760"/>
    </row>
    <row r="25761" spans="24:27" x14ac:dyDescent="0.25">
      <c r="X25761"/>
      <c r="Y25761"/>
      <c r="Z25761"/>
      <c r="AA25761"/>
    </row>
    <row r="25762" spans="24:27" x14ac:dyDescent="0.25">
      <c r="X25762"/>
      <c r="Y25762"/>
      <c r="Z25762"/>
      <c r="AA25762"/>
    </row>
    <row r="25763" spans="24:27" x14ac:dyDescent="0.25">
      <c r="X25763"/>
      <c r="Y25763"/>
      <c r="Z25763"/>
      <c r="AA25763"/>
    </row>
    <row r="25764" spans="24:27" x14ac:dyDescent="0.25">
      <c r="X25764"/>
      <c r="Y25764"/>
      <c r="Z25764"/>
      <c r="AA25764"/>
    </row>
    <row r="25765" spans="24:27" x14ac:dyDescent="0.25">
      <c r="X25765"/>
      <c r="Y25765"/>
      <c r="Z25765"/>
      <c r="AA25765"/>
    </row>
    <row r="25766" spans="24:27" x14ac:dyDescent="0.25">
      <c r="X25766"/>
      <c r="Y25766"/>
      <c r="Z25766"/>
      <c r="AA25766"/>
    </row>
    <row r="25767" spans="24:27" x14ac:dyDescent="0.25">
      <c r="X25767"/>
      <c r="Y25767"/>
      <c r="Z25767"/>
      <c r="AA25767"/>
    </row>
    <row r="25768" spans="24:27" x14ac:dyDescent="0.25">
      <c r="X25768"/>
      <c r="Y25768"/>
      <c r="Z25768"/>
      <c r="AA25768"/>
    </row>
    <row r="25769" spans="24:27" x14ac:dyDescent="0.25">
      <c r="X25769"/>
      <c r="Y25769"/>
      <c r="Z25769"/>
      <c r="AA25769"/>
    </row>
    <row r="25770" spans="24:27" x14ac:dyDescent="0.25">
      <c r="X25770"/>
      <c r="Y25770"/>
      <c r="Z25770"/>
      <c r="AA25770"/>
    </row>
    <row r="25771" spans="24:27" x14ac:dyDescent="0.25">
      <c r="X25771"/>
      <c r="Y25771"/>
      <c r="Z25771"/>
      <c r="AA25771"/>
    </row>
    <row r="25772" spans="24:27" x14ac:dyDescent="0.25">
      <c r="X25772"/>
      <c r="Y25772"/>
      <c r="Z25772"/>
      <c r="AA25772"/>
    </row>
    <row r="25773" spans="24:27" x14ac:dyDescent="0.25">
      <c r="X25773"/>
      <c r="Y25773"/>
      <c r="Z25773"/>
      <c r="AA25773"/>
    </row>
    <row r="25774" spans="24:27" x14ac:dyDescent="0.25">
      <c r="X25774"/>
      <c r="Y25774"/>
      <c r="Z25774"/>
      <c r="AA25774"/>
    </row>
    <row r="25775" spans="24:27" x14ac:dyDescent="0.25">
      <c r="X25775"/>
      <c r="Y25775"/>
      <c r="Z25775"/>
      <c r="AA25775"/>
    </row>
    <row r="25776" spans="24:27" x14ac:dyDescent="0.25">
      <c r="X25776"/>
      <c r="Y25776"/>
      <c r="Z25776"/>
      <c r="AA25776"/>
    </row>
    <row r="25777" spans="24:27" x14ac:dyDescent="0.25">
      <c r="X25777"/>
      <c r="Y25777"/>
      <c r="Z25777"/>
      <c r="AA25777"/>
    </row>
    <row r="25778" spans="24:27" x14ac:dyDescent="0.25">
      <c r="X25778"/>
      <c r="Y25778"/>
      <c r="Z25778"/>
      <c r="AA25778"/>
    </row>
    <row r="25779" spans="24:27" x14ac:dyDescent="0.25">
      <c r="X25779"/>
      <c r="Y25779"/>
      <c r="Z25779"/>
      <c r="AA25779"/>
    </row>
    <row r="25780" spans="24:27" x14ac:dyDescent="0.25">
      <c r="X25780"/>
      <c r="Y25780"/>
      <c r="Z25780"/>
      <c r="AA25780"/>
    </row>
    <row r="25781" spans="24:27" x14ac:dyDescent="0.25">
      <c r="X25781"/>
      <c r="Y25781"/>
      <c r="Z25781"/>
      <c r="AA25781"/>
    </row>
    <row r="25782" spans="24:27" x14ac:dyDescent="0.25">
      <c r="X25782"/>
      <c r="Y25782"/>
      <c r="Z25782"/>
      <c r="AA25782"/>
    </row>
    <row r="25783" spans="24:27" x14ac:dyDescent="0.25">
      <c r="X25783"/>
      <c r="Y25783"/>
      <c r="Z25783"/>
      <c r="AA25783"/>
    </row>
    <row r="25784" spans="24:27" x14ac:dyDescent="0.25">
      <c r="X25784"/>
      <c r="Y25784"/>
      <c r="Z25784"/>
      <c r="AA25784"/>
    </row>
    <row r="25785" spans="24:27" x14ac:dyDescent="0.25">
      <c r="X25785"/>
      <c r="Y25785"/>
      <c r="Z25785"/>
      <c r="AA25785"/>
    </row>
    <row r="25786" spans="24:27" x14ac:dyDescent="0.25">
      <c r="X25786"/>
      <c r="Y25786"/>
      <c r="Z25786"/>
      <c r="AA25786"/>
    </row>
    <row r="25787" spans="24:27" x14ac:dyDescent="0.25">
      <c r="X25787"/>
      <c r="Y25787"/>
      <c r="Z25787"/>
      <c r="AA25787"/>
    </row>
    <row r="25788" spans="24:27" x14ac:dyDescent="0.25">
      <c r="X25788"/>
      <c r="Y25788"/>
      <c r="Z25788"/>
      <c r="AA25788"/>
    </row>
    <row r="25789" spans="24:27" x14ac:dyDescent="0.25">
      <c r="X25789"/>
      <c r="Y25789"/>
      <c r="Z25789"/>
      <c r="AA25789"/>
    </row>
    <row r="25790" spans="24:27" x14ac:dyDescent="0.25">
      <c r="X25790"/>
      <c r="Y25790"/>
      <c r="Z25790"/>
      <c r="AA25790"/>
    </row>
    <row r="25791" spans="24:27" x14ac:dyDescent="0.25">
      <c r="X25791"/>
      <c r="Y25791"/>
      <c r="Z25791"/>
      <c r="AA25791"/>
    </row>
    <row r="25792" spans="24:27" x14ac:dyDescent="0.25">
      <c r="X25792"/>
      <c r="Y25792"/>
      <c r="Z25792"/>
      <c r="AA25792"/>
    </row>
    <row r="25793" spans="24:27" x14ac:dyDescent="0.25">
      <c r="X25793"/>
      <c r="Y25793"/>
      <c r="Z25793"/>
      <c r="AA25793"/>
    </row>
    <row r="25794" spans="24:27" x14ac:dyDescent="0.25">
      <c r="X25794"/>
      <c r="Y25794"/>
      <c r="Z25794"/>
      <c r="AA25794"/>
    </row>
    <row r="25795" spans="24:27" x14ac:dyDescent="0.25">
      <c r="X25795"/>
      <c r="Y25795"/>
      <c r="Z25795"/>
      <c r="AA25795"/>
    </row>
    <row r="25796" spans="24:27" x14ac:dyDescent="0.25">
      <c r="X25796"/>
      <c r="Y25796"/>
      <c r="Z25796"/>
      <c r="AA25796"/>
    </row>
    <row r="25797" spans="24:27" x14ac:dyDescent="0.25">
      <c r="X25797"/>
      <c r="Y25797"/>
      <c r="Z25797"/>
      <c r="AA25797"/>
    </row>
    <row r="25798" spans="24:27" x14ac:dyDescent="0.25">
      <c r="X25798"/>
      <c r="Y25798"/>
      <c r="Z25798"/>
      <c r="AA25798"/>
    </row>
    <row r="25799" spans="24:27" x14ac:dyDescent="0.25">
      <c r="X25799"/>
      <c r="Y25799"/>
      <c r="Z25799"/>
      <c r="AA25799"/>
    </row>
    <row r="25800" spans="24:27" x14ac:dyDescent="0.25">
      <c r="X25800"/>
      <c r="Y25800"/>
      <c r="Z25800"/>
      <c r="AA25800"/>
    </row>
    <row r="25801" spans="24:27" x14ac:dyDescent="0.25">
      <c r="X25801"/>
      <c r="Y25801"/>
      <c r="Z25801"/>
      <c r="AA25801"/>
    </row>
    <row r="25802" spans="24:27" x14ac:dyDescent="0.25">
      <c r="X25802"/>
      <c r="Y25802"/>
      <c r="Z25802"/>
      <c r="AA25802"/>
    </row>
    <row r="25803" spans="24:27" x14ac:dyDescent="0.25">
      <c r="X25803"/>
      <c r="Y25803"/>
      <c r="Z25803"/>
      <c r="AA25803"/>
    </row>
    <row r="25804" spans="24:27" x14ac:dyDescent="0.25">
      <c r="X25804"/>
      <c r="Y25804"/>
      <c r="Z25804"/>
      <c r="AA25804"/>
    </row>
    <row r="25805" spans="24:27" x14ac:dyDescent="0.25">
      <c r="X25805"/>
      <c r="Y25805"/>
      <c r="Z25805"/>
      <c r="AA25805"/>
    </row>
    <row r="25806" spans="24:27" x14ac:dyDescent="0.25">
      <c r="X25806"/>
      <c r="Y25806"/>
      <c r="Z25806"/>
      <c r="AA25806"/>
    </row>
    <row r="25807" spans="24:27" x14ac:dyDescent="0.25">
      <c r="X25807"/>
      <c r="Y25807"/>
      <c r="Z25807"/>
      <c r="AA25807"/>
    </row>
    <row r="25808" spans="24:27" x14ac:dyDescent="0.25">
      <c r="X25808"/>
      <c r="Y25808"/>
      <c r="Z25808"/>
      <c r="AA25808"/>
    </row>
    <row r="25809" spans="24:27" x14ac:dyDescent="0.25">
      <c r="X25809"/>
      <c r="Y25809"/>
      <c r="Z25809"/>
      <c r="AA25809"/>
    </row>
    <row r="25810" spans="24:27" x14ac:dyDescent="0.25">
      <c r="X25810"/>
      <c r="Y25810"/>
      <c r="Z25810"/>
      <c r="AA25810"/>
    </row>
    <row r="25811" spans="24:27" x14ac:dyDescent="0.25">
      <c r="X25811"/>
      <c r="Y25811"/>
      <c r="Z25811"/>
      <c r="AA25811"/>
    </row>
    <row r="25812" spans="24:27" x14ac:dyDescent="0.25">
      <c r="X25812"/>
      <c r="Y25812"/>
      <c r="Z25812"/>
      <c r="AA25812"/>
    </row>
    <row r="25813" spans="24:27" x14ac:dyDescent="0.25">
      <c r="X25813"/>
      <c r="Y25813"/>
      <c r="Z25813"/>
      <c r="AA25813"/>
    </row>
    <row r="25814" spans="24:27" x14ac:dyDescent="0.25">
      <c r="X25814"/>
      <c r="Y25814"/>
      <c r="Z25814"/>
      <c r="AA25814"/>
    </row>
    <row r="25815" spans="24:27" x14ac:dyDescent="0.25">
      <c r="X25815"/>
      <c r="Y25815"/>
      <c r="Z25815"/>
      <c r="AA25815"/>
    </row>
    <row r="25816" spans="24:27" x14ac:dyDescent="0.25">
      <c r="X25816"/>
      <c r="Y25816"/>
      <c r="Z25816"/>
      <c r="AA25816"/>
    </row>
    <row r="25817" spans="24:27" x14ac:dyDescent="0.25">
      <c r="X25817"/>
      <c r="Y25817"/>
      <c r="Z25817"/>
      <c r="AA25817"/>
    </row>
    <row r="25818" spans="24:27" x14ac:dyDescent="0.25">
      <c r="X25818"/>
      <c r="Y25818"/>
      <c r="Z25818"/>
      <c r="AA25818"/>
    </row>
    <row r="25819" spans="24:27" x14ac:dyDescent="0.25">
      <c r="X25819"/>
      <c r="Y25819"/>
      <c r="Z25819"/>
      <c r="AA25819"/>
    </row>
    <row r="25820" spans="24:27" x14ac:dyDescent="0.25">
      <c r="X25820"/>
      <c r="Y25820"/>
      <c r="Z25820"/>
      <c r="AA25820"/>
    </row>
    <row r="25821" spans="24:27" x14ac:dyDescent="0.25">
      <c r="X25821"/>
      <c r="Y25821"/>
      <c r="Z25821"/>
      <c r="AA25821"/>
    </row>
    <row r="25822" spans="24:27" x14ac:dyDescent="0.25">
      <c r="X25822"/>
      <c r="Y25822"/>
      <c r="Z25822"/>
      <c r="AA25822"/>
    </row>
    <row r="25823" spans="24:27" x14ac:dyDescent="0.25">
      <c r="X25823"/>
      <c r="Y25823"/>
      <c r="Z25823"/>
      <c r="AA25823"/>
    </row>
    <row r="25824" spans="24:27" x14ac:dyDescent="0.25">
      <c r="X25824"/>
      <c r="Y25824"/>
      <c r="Z25824"/>
      <c r="AA25824"/>
    </row>
    <row r="25825" spans="24:27" x14ac:dyDescent="0.25">
      <c r="X25825"/>
      <c r="Y25825"/>
      <c r="Z25825"/>
      <c r="AA25825"/>
    </row>
    <row r="25826" spans="24:27" x14ac:dyDescent="0.25">
      <c r="X25826"/>
      <c r="Y25826"/>
      <c r="Z25826"/>
      <c r="AA25826"/>
    </row>
    <row r="25827" spans="24:27" x14ac:dyDescent="0.25">
      <c r="X25827"/>
      <c r="Y25827"/>
      <c r="Z25827"/>
      <c r="AA25827"/>
    </row>
    <row r="25828" spans="24:27" x14ac:dyDescent="0.25">
      <c r="X25828"/>
      <c r="Y25828"/>
      <c r="Z25828"/>
      <c r="AA25828"/>
    </row>
    <row r="25829" spans="24:27" x14ac:dyDescent="0.25">
      <c r="X25829"/>
      <c r="Y25829"/>
      <c r="Z25829"/>
      <c r="AA25829"/>
    </row>
    <row r="25830" spans="24:27" x14ac:dyDescent="0.25">
      <c r="X25830"/>
      <c r="Y25830"/>
      <c r="Z25830"/>
      <c r="AA25830"/>
    </row>
    <row r="25831" spans="24:27" x14ac:dyDescent="0.25">
      <c r="X25831"/>
      <c r="Y25831"/>
      <c r="Z25831"/>
      <c r="AA25831"/>
    </row>
    <row r="25832" spans="24:27" x14ac:dyDescent="0.25">
      <c r="X25832"/>
      <c r="Y25832"/>
      <c r="Z25832"/>
      <c r="AA25832"/>
    </row>
    <row r="25833" spans="24:27" x14ac:dyDescent="0.25">
      <c r="X25833"/>
      <c r="Y25833"/>
      <c r="Z25833"/>
      <c r="AA25833"/>
    </row>
    <row r="25834" spans="24:27" x14ac:dyDescent="0.25">
      <c r="X25834"/>
      <c r="Y25834"/>
      <c r="Z25834"/>
      <c r="AA25834"/>
    </row>
    <row r="25835" spans="24:27" x14ac:dyDescent="0.25">
      <c r="X25835"/>
      <c r="Y25835"/>
      <c r="Z25835"/>
      <c r="AA25835"/>
    </row>
    <row r="25836" spans="24:27" x14ac:dyDescent="0.25">
      <c r="X25836"/>
      <c r="Y25836"/>
      <c r="Z25836"/>
      <c r="AA25836"/>
    </row>
    <row r="25837" spans="24:27" x14ac:dyDescent="0.25">
      <c r="X25837"/>
      <c r="Y25837"/>
      <c r="Z25837"/>
      <c r="AA25837"/>
    </row>
    <row r="25838" spans="24:27" x14ac:dyDescent="0.25">
      <c r="X25838"/>
      <c r="Y25838"/>
      <c r="Z25838"/>
      <c r="AA25838"/>
    </row>
    <row r="25839" spans="24:27" x14ac:dyDescent="0.25">
      <c r="X25839"/>
      <c r="Y25839"/>
      <c r="Z25839"/>
      <c r="AA25839"/>
    </row>
    <row r="25840" spans="24:27" x14ac:dyDescent="0.25">
      <c r="X25840"/>
      <c r="Y25840"/>
      <c r="Z25840"/>
      <c r="AA25840"/>
    </row>
    <row r="25841" spans="24:27" x14ac:dyDescent="0.25">
      <c r="X25841"/>
      <c r="Y25841"/>
      <c r="Z25841"/>
      <c r="AA25841"/>
    </row>
    <row r="25842" spans="24:27" x14ac:dyDescent="0.25">
      <c r="X25842"/>
      <c r="Y25842"/>
      <c r="Z25842"/>
      <c r="AA25842"/>
    </row>
    <row r="25843" spans="24:27" x14ac:dyDescent="0.25">
      <c r="X25843"/>
      <c r="Y25843"/>
      <c r="Z25843"/>
      <c r="AA25843"/>
    </row>
    <row r="25844" spans="24:27" x14ac:dyDescent="0.25">
      <c r="X25844"/>
      <c r="Y25844"/>
      <c r="Z25844"/>
      <c r="AA25844"/>
    </row>
    <row r="25845" spans="24:27" x14ac:dyDescent="0.25">
      <c r="X25845"/>
      <c r="Y25845"/>
      <c r="Z25845"/>
      <c r="AA25845"/>
    </row>
    <row r="25846" spans="24:27" x14ac:dyDescent="0.25">
      <c r="X25846"/>
      <c r="Y25846"/>
      <c r="Z25846"/>
      <c r="AA25846"/>
    </row>
    <row r="25847" spans="24:27" x14ac:dyDescent="0.25">
      <c r="X25847"/>
      <c r="Y25847"/>
      <c r="Z25847"/>
      <c r="AA25847"/>
    </row>
    <row r="25848" spans="24:27" x14ac:dyDescent="0.25">
      <c r="X25848"/>
      <c r="Y25848"/>
      <c r="Z25848"/>
      <c r="AA25848"/>
    </row>
    <row r="25849" spans="24:27" x14ac:dyDescent="0.25">
      <c r="X25849"/>
      <c r="Y25849"/>
      <c r="Z25849"/>
      <c r="AA25849"/>
    </row>
    <row r="25850" spans="24:27" x14ac:dyDescent="0.25">
      <c r="X25850"/>
      <c r="Y25850"/>
      <c r="Z25850"/>
      <c r="AA25850"/>
    </row>
    <row r="25851" spans="24:27" x14ac:dyDescent="0.25">
      <c r="X25851"/>
      <c r="Y25851"/>
      <c r="Z25851"/>
      <c r="AA25851"/>
    </row>
    <row r="25852" spans="24:27" x14ac:dyDescent="0.25">
      <c r="X25852"/>
      <c r="Y25852"/>
      <c r="Z25852"/>
      <c r="AA25852"/>
    </row>
    <row r="25853" spans="24:27" x14ac:dyDescent="0.25">
      <c r="X25853"/>
      <c r="Y25853"/>
      <c r="Z25853"/>
      <c r="AA25853"/>
    </row>
    <row r="25854" spans="24:27" x14ac:dyDescent="0.25">
      <c r="X25854"/>
      <c r="Y25854"/>
      <c r="Z25854"/>
      <c r="AA25854"/>
    </row>
    <row r="25855" spans="24:27" x14ac:dyDescent="0.25">
      <c r="X25855"/>
      <c r="Y25855"/>
      <c r="Z25855"/>
      <c r="AA25855"/>
    </row>
    <row r="25856" spans="24:27" x14ac:dyDescent="0.25">
      <c r="X25856"/>
      <c r="Y25856"/>
      <c r="Z25856"/>
      <c r="AA25856"/>
    </row>
    <row r="25857" spans="24:27" x14ac:dyDescent="0.25">
      <c r="X25857"/>
      <c r="Y25857"/>
      <c r="Z25857"/>
      <c r="AA25857"/>
    </row>
    <row r="25858" spans="24:27" x14ac:dyDescent="0.25">
      <c r="X25858"/>
      <c r="Y25858"/>
      <c r="Z25858"/>
      <c r="AA25858"/>
    </row>
    <row r="25859" spans="24:27" x14ac:dyDescent="0.25">
      <c r="X25859"/>
      <c r="Y25859"/>
      <c r="Z25859"/>
      <c r="AA25859"/>
    </row>
    <row r="25860" spans="24:27" x14ac:dyDescent="0.25">
      <c r="X25860"/>
      <c r="Y25860"/>
      <c r="Z25860"/>
      <c r="AA25860"/>
    </row>
    <row r="25861" spans="24:27" x14ac:dyDescent="0.25">
      <c r="X25861"/>
      <c r="Y25861"/>
      <c r="Z25861"/>
      <c r="AA25861"/>
    </row>
    <row r="25862" spans="24:27" x14ac:dyDescent="0.25">
      <c r="X25862"/>
      <c r="Y25862"/>
      <c r="Z25862"/>
      <c r="AA25862"/>
    </row>
    <row r="25863" spans="24:27" x14ac:dyDescent="0.25">
      <c r="X25863"/>
      <c r="Y25863"/>
      <c r="Z25863"/>
      <c r="AA25863"/>
    </row>
    <row r="25864" spans="24:27" x14ac:dyDescent="0.25">
      <c r="X25864"/>
      <c r="Y25864"/>
      <c r="Z25864"/>
      <c r="AA25864"/>
    </row>
    <row r="25865" spans="24:27" x14ac:dyDescent="0.25">
      <c r="X25865"/>
      <c r="Y25865"/>
      <c r="Z25865"/>
      <c r="AA25865"/>
    </row>
    <row r="25866" spans="24:27" x14ac:dyDescent="0.25">
      <c r="X25866"/>
      <c r="Y25866"/>
      <c r="Z25866"/>
      <c r="AA25866"/>
    </row>
    <row r="25867" spans="24:27" x14ac:dyDescent="0.25">
      <c r="X25867"/>
      <c r="Y25867"/>
      <c r="Z25867"/>
      <c r="AA25867"/>
    </row>
    <row r="25868" spans="24:27" x14ac:dyDescent="0.25">
      <c r="X25868"/>
      <c r="Y25868"/>
      <c r="Z25868"/>
      <c r="AA25868"/>
    </row>
    <row r="25869" spans="24:27" x14ac:dyDescent="0.25">
      <c r="X25869"/>
      <c r="Y25869"/>
      <c r="Z25869"/>
      <c r="AA25869"/>
    </row>
    <row r="25870" spans="24:27" x14ac:dyDescent="0.25">
      <c r="X25870"/>
      <c r="Y25870"/>
      <c r="Z25870"/>
      <c r="AA25870"/>
    </row>
    <row r="25871" spans="24:27" x14ac:dyDescent="0.25">
      <c r="X25871"/>
      <c r="Y25871"/>
      <c r="Z25871"/>
      <c r="AA25871"/>
    </row>
    <row r="25872" spans="24:27" x14ac:dyDescent="0.25">
      <c r="X25872"/>
      <c r="Y25872"/>
      <c r="Z25872"/>
      <c r="AA25872"/>
    </row>
    <row r="25873" spans="24:27" x14ac:dyDescent="0.25">
      <c r="X25873"/>
      <c r="Y25873"/>
      <c r="Z25873"/>
      <c r="AA25873"/>
    </row>
    <row r="25874" spans="24:27" x14ac:dyDescent="0.25">
      <c r="X25874"/>
      <c r="Y25874"/>
      <c r="Z25874"/>
      <c r="AA25874"/>
    </row>
    <row r="25875" spans="24:27" x14ac:dyDescent="0.25">
      <c r="X25875"/>
      <c r="Y25875"/>
      <c r="Z25875"/>
      <c r="AA25875"/>
    </row>
    <row r="25876" spans="24:27" x14ac:dyDescent="0.25">
      <c r="X25876"/>
      <c r="Y25876"/>
      <c r="Z25876"/>
      <c r="AA25876"/>
    </row>
    <row r="25877" spans="24:27" x14ac:dyDescent="0.25">
      <c r="X25877"/>
      <c r="Y25877"/>
      <c r="Z25877"/>
      <c r="AA25877"/>
    </row>
    <row r="25878" spans="24:27" x14ac:dyDescent="0.25">
      <c r="X25878"/>
      <c r="Y25878"/>
      <c r="Z25878"/>
      <c r="AA25878"/>
    </row>
    <row r="25879" spans="24:27" x14ac:dyDescent="0.25">
      <c r="X25879"/>
      <c r="Y25879"/>
      <c r="Z25879"/>
      <c r="AA25879"/>
    </row>
    <row r="25880" spans="24:27" x14ac:dyDescent="0.25">
      <c r="X25880"/>
      <c r="Y25880"/>
      <c r="Z25880"/>
      <c r="AA25880"/>
    </row>
    <row r="25881" spans="24:27" x14ac:dyDescent="0.25">
      <c r="X25881"/>
      <c r="Y25881"/>
      <c r="Z25881"/>
      <c r="AA25881"/>
    </row>
    <row r="25882" spans="24:27" x14ac:dyDescent="0.25">
      <c r="X25882"/>
      <c r="Y25882"/>
      <c r="Z25882"/>
      <c r="AA25882"/>
    </row>
    <row r="25883" spans="24:27" x14ac:dyDescent="0.25">
      <c r="X25883"/>
      <c r="Y25883"/>
      <c r="Z25883"/>
      <c r="AA25883"/>
    </row>
    <row r="25884" spans="24:27" x14ac:dyDescent="0.25">
      <c r="X25884"/>
      <c r="Y25884"/>
      <c r="Z25884"/>
      <c r="AA25884"/>
    </row>
    <row r="25885" spans="24:27" x14ac:dyDescent="0.25">
      <c r="X25885"/>
      <c r="Y25885"/>
      <c r="Z25885"/>
      <c r="AA25885"/>
    </row>
    <row r="25886" spans="24:27" x14ac:dyDescent="0.25">
      <c r="X25886"/>
      <c r="Y25886"/>
      <c r="Z25886"/>
      <c r="AA25886"/>
    </row>
    <row r="25887" spans="24:27" x14ac:dyDescent="0.25">
      <c r="X25887"/>
      <c r="Y25887"/>
      <c r="Z25887"/>
      <c r="AA25887"/>
    </row>
    <row r="25888" spans="24:27" x14ac:dyDescent="0.25">
      <c r="X25888"/>
      <c r="Y25888"/>
      <c r="Z25888"/>
      <c r="AA25888"/>
    </row>
    <row r="25889" spans="24:27" x14ac:dyDescent="0.25">
      <c r="X25889"/>
      <c r="Y25889"/>
      <c r="Z25889"/>
      <c r="AA25889"/>
    </row>
    <row r="25890" spans="24:27" x14ac:dyDescent="0.25">
      <c r="X25890"/>
      <c r="Y25890"/>
      <c r="Z25890"/>
      <c r="AA25890"/>
    </row>
    <row r="25891" spans="24:27" x14ac:dyDescent="0.25">
      <c r="X25891"/>
      <c r="Y25891"/>
      <c r="Z25891"/>
      <c r="AA25891"/>
    </row>
    <row r="25892" spans="24:27" x14ac:dyDescent="0.25">
      <c r="X25892"/>
      <c r="Y25892"/>
      <c r="Z25892"/>
      <c r="AA25892"/>
    </row>
    <row r="25893" spans="24:27" x14ac:dyDescent="0.25">
      <c r="X25893"/>
      <c r="Y25893"/>
      <c r="Z25893"/>
      <c r="AA25893"/>
    </row>
    <row r="25894" spans="24:27" x14ac:dyDescent="0.25">
      <c r="X25894"/>
      <c r="Y25894"/>
      <c r="Z25894"/>
      <c r="AA25894"/>
    </row>
    <row r="25895" spans="24:27" x14ac:dyDescent="0.25">
      <c r="X25895"/>
      <c r="Y25895"/>
      <c r="Z25895"/>
      <c r="AA25895"/>
    </row>
    <row r="25896" spans="24:27" x14ac:dyDescent="0.25">
      <c r="X25896"/>
      <c r="Y25896"/>
      <c r="Z25896"/>
      <c r="AA25896"/>
    </row>
    <row r="25897" spans="24:27" x14ac:dyDescent="0.25">
      <c r="X25897"/>
      <c r="Y25897"/>
      <c r="Z25897"/>
      <c r="AA25897"/>
    </row>
    <row r="25898" spans="24:27" x14ac:dyDescent="0.25">
      <c r="X25898"/>
      <c r="Y25898"/>
      <c r="Z25898"/>
      <c r="AA25898"/>
    </row>
    <row r="25899" spans="24:27" x14ac:dyDescent="0.25">
      <c r="X25899"/>
      <c r="Y25899"/>
      <c r="Z25899"/>
      <c r="AA25899"/>
    </row>
    <row r="25900" spans="24:27" x14ac:dyDescent="0.25">
      <c r="X25900"/>
      <c r="Y25900"/>
      <c r="Z25900"/>
      <c r="AA25900"/>
    </row>
    <row r="25901" spans="24:27" x14ac:dyDescent="0.25">
      <c r="X25901"/>
      <c r="Y25901"/>
      <c r="Z25901"/>
      <c r="AA25901"/>
    </row>
    <row r="25902" spans="24:27" x14ac:dyDescent="0.25">
      <c r="X25902"/>
      <c r="Y25902"/>
      <c r="Z25902"/>
      <c r="AA25902"/>
    </row>
    <row r="25903" spans="24:27" x14ac:dyDescent="0.25">
      <c r="X25903"/>
      <c r="Y25903"/>
      <c r="Z25903"/>
      <c r="AA25903"/>
    </row>
    <row r="25904" spans="24:27" x14ac:dyDescent="0.25">
      <c r="X25904"/>
      <c r="Y25904"/>
      <c r="Z25904"/>
      <c r="AA25904"/>
    </row>
    <row r="25905" spans="24:27" x14ac:dyDescent="0.25">
      <c r="X25905"/>
      <c r="Y25905"/>
      <c r="Z25905"/>
      <c r="AA25905"/>
    </row>
    <row r="25906" spans="24:27" x14ac:dyDescent="0.25">
      <c r="X25906"/>
      <c r="Y25906"/>
      <c r="Z25906"/>
      <c r="AA25906"/>
    </row>
    <row r="25907" spans="24:27" x14ac:dyDescent="0.25">
      <c r="X25907"/>
      <c r="Y25907"/>
      <c r="Z25907"/>
      <c r="AA25907"/>
    </row>
    <row r="25908" spans="24:27" x14ac:dyDescent="0.25">
      <c r="X25908"/>
      <c r="Y25908"/>
      <c r="Z25908"/>
      <c r="AA25908"/>
    </row>
    <row r="25909" spans="24:27" x14ac:dyDescent="0.25">
      <c r="X25909"/>
      <c r="Y25909"/>
      <c r="Z25909"/>
      <c r="AA25909"/>
    </row>
    <row r="25910" spans="24:27" x14ac:dyDescent="0.25">
      <c r="X25910"/>
      <c r="Y25910"/>
      <c r="Z25910"/>
      <c r="AA25910"/>
    </row>
    <row r="25911" spans="24:27" x14ac:dyDescent="0.25">
      <c r="X25911"/>
      <c r="Y25911"/>
      <c r="Z25911"/>
      <c r="AA25911"/>
    </row>
    <row r="25912" spans="24:27" x14ac:dyDescent="0.25">
      <c r="X25912"/>
      <c r="Y25912"/>
      <c r="Z25912"/>
      <c r="AA25912"/>
    </row>
    <row r="25913" spans="24:27" x14ac:dyDescent="0.25">
      <c r="X25913"/>
      <c r="Y25913"/>
      <c r="Z25913"/>
      <c r="AA25913"/>
    </row>
    <row r="25914" spans="24:27" x14ac:dyDescent="0.25">
      <c r="X25914"/>
      <c r="Y25914"/>
      <c r="Z25914"/>
      <c r="AA25914"/>
    </row>
    <row r="25915" spans="24:27" x14ac:dyDescent="0.25">
      <c r="X25915"/>
      <c r="Y25915"/>
      <c r="Z25915"/>
      <c r="AA25915"/>
    </row>
    <row r="25916" spans="24:27" x14ac:dyDescent="0.25">
      <c r="X25916"/>
      <c r="Y25916"/>
      <c r="Z25916"/>
      <c r="AA25916"/>
    </row>
    <row r="25917" spans="24:27" x14ac:dyDescent="0.25">
      <c r="X25917"/>
      <c r="Y25917"/>
      <c r="Z25917"/>
      <c r="AA25917"/>
    </row>
    <row r="25918" spans="24:27" x14ac:dyDescent="0.25">
      <c r="X25918"/>
      <c r="Y25918"/>
      <c r="Z25918"/>
      <c r="AA25918"/>
    </row>
    <row r="25919" spans="24:27" x14ac:dyDescent="0.25">
      <c r="X25919"/>
      <c r="Y25919"/>
      <c r="Z25919"/>
      <c r="AA25919"/>
    </row>
    <row r="25920" spans="24:27" x14ac:dyDescent="0.25">
      <c r="X25920"/>
      <c r="Y25920"/>
      <c r="Z25920"/>
      <c r="AA25920"/>
    </row>
    <row r="25921" spans="24:27" x14ac:dyDescent="0.25">
      <c r="X25921"/>
      <c r="Y25921"/>
      <c r="Z25921"/>
      <c r="AA25921"/>
    </row>
    <row r="25922" spans="24:27" x14ac:dyDescent="0.25">
      <c r="X25922"/>
      <c r="Y25922"/>
      <c r="Z25922"/>
      <c r="AA25922"/>
    </row>
    <row r="25923" spans="24:27" x14ac:dyDescent="0.25">
      <c r="X25923"/>
      <c r="Y25923"/>
      <c r="Z25923"/>
      <c r="AA25923"/>
    </row>
    <row r="25924" spans="24:27" x14ac:dyDescent="0.25">
      <c r="X25924"/>
      <c r="Y25924"/>
      <c r="Z25924"/>
      <c r="AA25924"/>
    </row>
    <row r="25925" spans="24:27" x14ac:dyDescent="0.25">
      <c r="X25925"/>
      <c r="Y25925"/>
      <c r="Z25925"/>
      <c r="AA25925"/>
    </row>
    <row r="25926" spans="24:27" x14ac:dyDescent="0.25">
      <c r="X25926"/>
      <c r="Y25926"/>
      <c r="Z25926"/>
      <c r="AA25926"/>
    </row>
    <row r="25927" spans="24:27" x14ac:dyDescent="0.25">
      <c r="X25927"/>
      <c r="Y25927"/>
      <c r="Z25927"/>
      <c r="AA25927"/>
    </row>
    <row r="25928" spans="24:27" x14ac:dyDescent="0.25">
      <c r="X25928"/>
      <c r="Y25928"/>
      <c r="Z25928"/>
      <c r="AA25928"/>
    </row>
    <row r="25929" spans="24:27" x14ac:dyDescent="0.25">
      <c r="X25929"/>
      <c r="Y25929"/>
      <c r="Z25929"/>
      <c r="AA25929"/>
    </row>
    <row r="25930" spans="24:27" x14ac:dyDescent="0.25">
      <c r="X25930"/>
      <c r="Y25930"/>
      <c r="Z25930"/>
      <c r="AA25930"/>
    </row>
    <row r="25931" spans="24:27" x14ac:dyDescent="0.25">
      <c r="X25931"/>
      <c r="Y25931"/>
      <c r="Z25931"/>
      <c r="AA25931"/>
    </row>
    <row r="25932" spans="24:27" x14ac:dyDescent="0.25">
      <c r="X25932"/>
      <c r="Y25932"/>
      <c r="Z25932"/>
      <c r="AA25932"/>
    </row>
    <row r="25933" spans="24:27" x14ac:dyDescent="0.25">
      <c r="X25933"/>
      <c r="Y25933"/>
      <c r="Z25933"/>
      <c r="AA25933"/>
    </row>
    <row r="25934" spans="24:27" x14ac:dyDescent="0.25">
      <c r="X25934"/>
      <c r="Y25934"/>
      <c r="Z25934"/>
      <c r="AA25934"/>
    </row>
    <row r="25935" spans="24:27" x14ac:dyDescent="0.25">
      <c r="X25935"/>
      <c r="Y25935"/>
      <c r="Z25935"/>
      <c r="AA25935"/>
    </row>
    <row r="25936" spans="24:27" x14ac:dyDescent="0.25">
      <c r="X25936"/>
      <c r="Y25936"/>
      <c r="Z25936"/>
      <c r="AA25936"/>
    </row>
    <row r="25937" spans="24:27" x14ac:dyDescent="0.25">
      <c r="X25937"/>
      <c r="Y25937"/>
      <c r="Z25937"/>
      <c r="AA25937"/>
    </row>
    <row r="25938" spans="24:27" x14ac:dyDescent="0.25">
      <c r="X25938"/>
      <c r="Y25938"/>
      <c r="Z25938"/>
      <c r="AA25938"/>
    </row>
    <row r="25939" spans="24:27" x14ac:dyDescent="0.25">
      <c r="X25939"/>
      <c r="Y25939"/>
      <c r="Z25939"/>
      <c r="AA25939"/>
    </row>
    <row r="25940" spans="24:27" x14ac:dyDescent="0.25">
      <c r="X25940"/>
      <c r="Y25940"/>
      <c r="Z25940"/>
      <c r="AA25940"/>
    </row>
    <row r="25941" spans="24:27" x14ac:dyDescent="0.25">
      <c r="X25941"/>
      <c r="Y25941"/>
      <c r="Z25941"/>
      <c r="AA25941"/>
    </row>
    <row r="25942" spans="24:27" x14ac:dyDescent="0.25">
      <c r="X25942"/>
      <c r="Y25942"/>
      <c r="Z25942"/>
      <c r="AA25942"/>
    </row>
    <row r="25943" spans="24:27" x14ac:dyDescent="0.25">
      <c r="X25943"/>
      <c r="Y25943"/>
      <c r="Z25943"/>
      <c r="AA25943"/>
    </row>
    <row r="25944" spans="24:27" x14ac:dyDescent="0.25">
      <c r="X25944"/>
      <c r="Y25944"/>
      <c r="Z25944"/>
      <c r="AA25944"/>
    </row>
    <row r="25945" spans="24:27" x14ac:dyDescent="0.25">
      <c r="X25945"/>
      <c r="Y25945"/>
      <c r="Z25945"/>
      <c r="AA25945"/>
    </row>
    <row r="25946" spans="24:27" x14ac:dyDescent="0.25">
      <c r="X25946"/>
      <c r="Y25946"/>
      <c r="Z25946"/>
      <c r="AA25946"/>
    </row>
    <row r="25947" spans="24:27" x14ac:dyDescent="0.25">
      <c r="X25947"/>
      <c r="Y25947"/>
      <c r="Z25947"/>
      <c r="AA25947"/>
    </row>
    <row r="25948" spans="24:27" x14ac:dyDescent="0.25">
      <c r="X25948"/>
      <c r="Y25948"/>
      <c r="Z25948"/>
      <c r="AA25948"/>
    </row>
    <row r="25949" spans="24:27" x14ac:dyDescent="0.25">
      <c r="X25949"/>
      <c r="Y25949"/>
      <c r="Z25949"/>
      <c r="AA25949"/>
    </row>
    <row r="25950" spans="24:27" x14ac:dyDescent="0.25">
      <c r="X25950"/>
      <c r="Y25950"/>
      <c r="Z25950"/>
      <c r="AA25950"/>
    </row>
    <row r="25951" spans="24:27" x14ac:dyDescent="0.25">
      <c r="X25951"/>
      <c r="Y25951"/>
      <c r="Z25951"/>
      <c r="AA25951"/>
    </row>
    <row r="25952" spans="24:27" x14ac:dyDescent="0.25">
      <c r="X25952"/>
      <c r="Y25952"/>
      <c r="Z25952"/>
      <c r="AA25952"/>
    </row>
    <row r="25953" spans="24:27" x14ac:dyDescent="0.25">
      <c r="X25953"/>
      <c r="Y25953"/>
      <c r="Z25953"/>
      <c r="AA25953"/>
    </row>
    <row r="25954" spans="24:27" x14ac:dyDescent="0.25">
      <c r="X25954"/>
      <c r="Y25954"/>
      <c r="Z25954"/>
      <c r="AA25954"/>
    </row>
    <row r="25955" spans="24:27" x14ac:dyDescent="0.25">
      <c r="X25955"/>
      <c r="Y25955"/>
      <c r="Z25955"/>
      <c r="AA25955"/>
    </row>
    <row r="25956" spans="24:27" x14ac:dyDescent="0.25">
      <c r="X25956"/>
      <c r="Y25956"/>
      <c r="Z25956"/>
      <c r="AA25956"/>
    </row>
    <row r="25957" spans="24:27" x14ac:dyDescent="0.25">
      <c r="X25957"/>
      <c r="Y25957"/>
      <c r="Z25957"/>
      <c r="AA25957"/>
    </row>
    <row r="25958" spans="24:27" x14ac:dyDescent="0.25">
      <c r="X25958"/>
      <c r="Y25958"/>
      <c r="Z25958"/>
      <c r="AA25958"/>
    </row>
    <row r="25959" spans="24:27" x14ac:dyDescent="0.25">
      <c r="X25959"/>
      <c r="Y25959"/>
      <c r="Z25959"/>
      <c r="AA25959"/>
    </row>
    <row r="25960" spans="24:27" x14ac:dyDescent="0.25">
      <c r="X25960"/>
      <c r="Y25960"/>
      <c r="Z25960"/>
      <c r="AA25960"/>
    </row>
    <row r="25961" spans="24:27" x14ac:dyDescent="0.25">
      <c r="X25961"/>
      <c r="Y25961"/>
      <c r="Z25961"/>
      <c r="AA25961"/>
    </row>
    <row r="25962" spans="24:27" x14ac:dyDescent="0.25">
      <c r="X25962"/>
      <c r="Y25962"/>
      <c r="Z25962"/>
      <c r="AA25962"/>
    </row>
    <row r="25963" spans="24:27" x14ac:dyDescent="0.25">
      <c r="X25963"/>
      <c r="Y25963"/>
      <c r="Z25963"/>
      <c r="AA25963"/>
    </row>
    <row r="25964" spans="24:27" x14ac:dyDescent="0.25">
      <c r="X25964"/>
      <c r="Y25964"/>
      <c r="Z25964"/>
      <c r="AA25964"/>
    </row>
    <row r="25965" spans="24:27" x14ac:dyDescent="0.25">
      <c r="X25965"/>
      <c r="Y25965"/>
      <c r="Z25965"/>
      <c r="AA25965"/>
    </row>
    <row r="25966" spans="24:27" x14ac:dyDescent="0.25">
      <c r="X25966"/>
      <c r="Y25966"/>
      <c r="Z25966"/>
      <c r="AA25966"/>
    </row>
    <row r="25967" spans="24:27" x14ac:dyDescent="0.25">
      <c r="X25967"/>
      <c r="Y25967"/>
      <c r="Z25967"/>
      <c r="AA25967"/>
    </row>
    <row r="25968" spans="24:27" x14ac:dyDescent="0.25">
      <c r="X25968"/>
      <c r="Y25968"/>
      <c r="Z25968"/>
      <c r="AA25968"/>
    </row>
    <row r="25969" spans="24:27" x14ac:dyDescent="0.25">
      <c r="X25969"/>
      <c r="Y25969"/>
      <c r="Z25969"/>
      <c r="AA25969"/>
    </row>
    <row r="25970" spans="24:27" x14ac:dyDescent="0.25">
      <c r="X25970"/>
      <c r="Y25970"/>
      <c r="Z25970"/>
      <c r="AA25970"/>
    </row>
    <row r="25971" spans="24:27" x14ac:dyDescent="0.25">
      <c r="X25971"/>
      <c r="Y25971"/>
      <c r="Z25971"/>
      <c r="AA25971"/>
    </row>
    <row r="25972" spans="24:27" x14ac:dyDescent="0.25">
      <c r="X25972"/>
      <c r="Y25972"/>
      <c r="Z25972"/>
      <c r="AA25972"/>
    </row>
    <row r="25973" spans="24:27" x14ac:dyDescent="0.25">
      <c r="X25973"/>
      <c r="Y25973"/>
      <c r="Z25973"/>
      <c r="AA25973"/>
    </row>
    <row r="25974" spans="24:27" x14ac:dyDescent="0.25">
      <c r="X25974"/>
      <c r="Y25974"/>
      <c r="Z25974"/>
      <c r="AA25974"/>
    </row>
    <row r="25975" spans="24:27" x14ac:dyDescent="0.25">
      <c r="X25975"/>
      <c r="Y25975"/>
      <c r="Z25975"/>
      <c r="AA25975"/>
    </row>
    <row r="25976" spans="24:27" x14ac:dyDescent="0.25">
      <c r="X25976"/>
      <c r="Y25976"/>
      <c r="Z25976"/>
      <c r="AA25976"/>
    </row>
    <row r="25977" spans="24:27" x14ac:dyDescent="0.25">
      <c r="X25977"/>
      <c r="Y25977"/>
      <c r="Z25977"/>
      <c r="AA25977"/>
    </row>
    <row r="25978" spans="24:27" x14ac:dyDescent="0.25">
      <c r="X25978"/>
      <c r="Y25978"/>
      <c r="Z25978"/>
      <c r="AA25978"/>
    </row>
    <row r="25979" spans="24:27" x14ac:dyDescent="0.25">
      <c r="X25979"/>
      <c r="Y25979"/>
      <c r="Z25979"/>
      <c r="AA25979"/>
    </row>
    <row r="25980" spans="24:27" x14ac:dyDescent="0.25">
      <c r="X25980"/>
      <c r="Y25980"/>
      <c r="Z25980"/>
      <c r="AA25980"/>
    </row>
    <row r="25981" spans="24:27" x14ac:dyDescent="0.25">
      <c r="X25981"/>
      <c r="Y25981"/>
      <c r="Z25981"/>
      <c r="AA25981"/>
    </row>
    <row r="25982" spans="24:27" x14ac:dyDescent="0.25">
      <c r="X25982"/>
      <c r="Y25982"/>
      <c r="Z25982"/>
      <c r="AA25982"/>
    </row>
    <row r="25983" spans="24:27" x14ac:dyDescent="0.25">
      <c r="X25983"/>
      <c r="Y25983"/>
      <c r="Z25983"/>
      <c r="AA25983"/>
    </row>
    <row r="25984" spans="24:27" x14ac:dyDescent="0.25">
      <c r="X25984"/>
      <c r="Y25984"/>
      <c r="Z25984"/>
      <c r="AA25984"/>
    </row>
    <row r="25985" spans="24:27" x14ac:dyDescent="0.25">
      <c r="X25985"/>
      <c r="Y25985"/>
      <c r="Z25985"/>
      <c r="AA25985"/>
    </row>
    <row r="25986" spans="24:27" x14ac:dyDescent="0.25">
      <c r="X25986"/>
      <c r="Y25986"/>
      <c r="Z25986"/>
      <c r="AA25986"/>
    </row>
    <row r="25987" spans="24:27" x14ac:dyDescent="0.25">
      <c r="X25987"/>
      <c r="Y25987"/>
      <c r="Z25987"/>
      <c r="AA25987"/>
    </row>
    <row r="25988" spans="24:27" x14ac:dyDescent="0.25">
      <c r="X25988"/>
      <c r="Y25988"/>
      <c r="Z25988"/>
      <c r="AA25988"/>
    </row>
    <row r="25989" spans="24:27" x14ac:dyDescent="0.25">
      <c r="X25989"/>
      <c r="Y25989"/>
      <c r="Z25989"/>
      <c r="AA25989"/>
    </row>
    <row r="25990" spans="24:27" x14ac:dyDescent="0.25">
      <c r="X25990"/>
      <c r="Y25990"/>
      <c r="Z25990"/>
      <c r="AA25990"/>
    </row>
    <row r="25991" spans="24:27" x14ac:dyDescent="0.25">
      <c r="X25991"/>
      <c r="Y25991"/>
      <c r="Z25991"/>
      <c r="AA25991"/>
    </row>
    <row r="25992" spans="24:27" x14ac:dyDescent="0.25">
      <c r="X25992"/>
      <c r="Y25992"/>
      <c r="Z25992"/>
      <c r="AA25992"/>
    </row>
    <row r="25993" spans="24:27" x14ac:dyDescent="0.25">
      <c r="X25993"/>
      <c r="Y25993"/>
      <c r="Z25993"/>
      <c r="AA25993"/>
    </row>
    <row r="25994" spans="24:27" x14ac:dyDescent="0.25">
      <c r="X25994"/>
      <c r="Y25994"/>
      <c r="Z25994"/>
      <c r="AA25994"/>
    </row>
    <row r="25995" spans="24:27" x14ac:dyDescent="0.25">
      <c r="X25995"/>
      <c r="Y25995"/>
      <c r="Z25995"/>
      <c r="AA25995"/>
    </row>
    <row r="25996" spans="24:27" x14ac:dyDescent="0.25">
      <c r="X25996"/>
      <c r="Y25996"/>
      <c r="Z25996"/>
      <c r="AA25996"/>
    </row>
    <row r="25997" spans="24:27" x14ac:dyDescent="0.25">
      <c r="X25997"/>
      <c r="Y25997"/>
      <c r="Z25997"/>
      <c r="AA25997"/>
    </row>
    <row r="25998" spans="24:27" x14ac:dyDescent="0.25">
      <c r="X25998"/>
      <c r="Y25998"/>
      <c r="Z25998"/>
      <c r="AA25998"/>
    </row>
    <row r="25999" spans="24:27" x14ac:dyDescent="0.25">
      <c r="X25999"/>
      <c r="Y25999"/>
      <c r="Z25999"/>
      <c r="AA25999"/>
    </row>
    <row r="26000" spans="24:27" x14ac:dyDescent="0.25">
      <c r="X26000"/>
      <c r="Y26000"/>
      <c r="Z26000"/>
      <c r="AA26000"/>
    </row>
    <row r="26001" spans="24:27" x14ac:dyDescent="0.25">
      <c r="X26001"/>
      <c r="Y26001"/>
      <c r="Z26001"/>
      <c r="AA26001"/>
    </row>
    <row r="26002" spans="24:27" x14ac:dyDescent="0.25">
      <c r="X26002"/>
      <c r="Y26002"/>
      <c r="Z26002"/>
      <c r="AA26002"/>
    </row>
    <row r="26003" spans="24:27" x14ac:dyDescent="0.25">
      <c r="X26003"/>
      <c r="Y26003"/>
      <c r="Z26003"/>
      <c r="AA26003"/>
    </row>
    <row r="26004" spans="24:27" x14ac:dyDescent="0.25">
      <c r="X26004"/>
      <c r="Y26004"/>
      <c r="Z26004"/>
      <c r="AA26004"/>
    </row>
    <row r="26005" spans="24:27" x14ac:dyDescent="0.25">
      <c r="X26005"/>
      <c r="Y26005"/>
      <c r="Z26005"/>
      <c r="AA26005"/>
    </row>
    <row r="26006" spans="24:27" x14ac:dyDescent="0.25">
      <c r="X26006"/>
      <c r="Y26006"/>
      <c r="Z26006"/>
      <c r="AA26006"/>
    </row>
    <row r="26007" spans="24:27" x14ac:dyDescent="0.25">
      <c r="X26007"/>
      <c r="Y26007"/>
      <c r="Z26007"/>
      <c r="AA26007"/>
    </row>
    <row r="26008" spans="24:27" x14ac:dyDescent="0.25">
      <c r="X26008"/>
      <c r="Y26008"/>
      <c r="Z26008"/>
      <c r="AA26008"/>
    </row>
    <row r="26009" spans="24:27" x14ac:dyDescent="0.25">
      <c r="X26009"/>
      <c r="Y26009"/>
      <c r="Z26009"/>
      <c r="AA26009"/>
    </row>
    <row r="26010" spans="24:27" x14ac:dyDescent="0.25">
      <c r="X26010"/>
      <c r="Y26010"/>
      <c r="Z26010"/>
      <c r="AA26010"/>
    </row>
    <row r="26011" spans="24:27" x14ac:dyDescent="0.25">
      <c r="X26011"/>
      <c r="Y26011"/>
      <c r="Z26011"/>
      <c r="AA26011"/>
    </row>
    <row r="26012" spans="24:27" x14ac:dyDescent="0.25">
      <c r="X26012"/>
      <c r="Y26012"/>
      <c r="Z26012"/>
      <c r="AA26012"/>
    </row>
    <row r="26013" spans="24:27" x14ac:dyDescent="0.25">
      <c r="X26013"/>
      <c r="Y26013"/>
      <c r="Z26013"/>
      <c r="AA26013"/>
    </row>
    <row r="26014" spans="24:27" x14ac:dyDescent="0.25">
      <c r="X26014"/>
      <c r="Y26014"/>
      <c r="Z26014"/>
      <c r="AA26014"/>
    </row>
    <row r="26015" spans="24:27" x14ac:dyDescent="0.25">
      <c r="X26015"/>
      <c r="Y26015"/>
      <c r="Z26015"/>
      <c r="AA26015"/>
    </row>
    <row r="26016" spans="24:27" x14ac:dyDescent="0.25">
      <c r="X26016"/>
      <c r="Y26016"/>
      <c r="Z26016"/>
      <c r="AA26016"/>
    </row>
    <row r="26017" spans="24:27" x14ac:dyDescent="0.25">
      <c r="X26017"/>
      <c r="Y26017"/>
      <c r="Z26017"/>
      <c r="AA26017"/>
    </row>
    <row r="26018" spans="24:27" x14ac:dyDescent="0.25">
      <c r="X26018"/>
      <c r="Y26018"/>
      <c r="Z26018"/>
      <c r="AA26018"/>
    </row>
    <row r="26019" spans="24:27" x14ac:dyDescent="0.25">
      <c r="X26019"/>
      <c r="Y26019"/>
      <c r="Z26019"/>
      <c r="AA26019"/>
    </row>
    <row r="26020" spans="24:27" x14ac:dyDescent="0.25">
      <c r="X26020"/>
      <c r="Y26020"/>
      <c r="Z26020"/>
      <c r="AA26020"/>
    </row>
    <row r="26021" spans="24:27" x14ac:dyDescent="0.25">
      <c r="X26021"/>
      <c r="Y26021"/>
      <c r="Z26021"/>
      <c r="AA26021"/>
    </row>
    <row r="26022" spans="24:27" x14ac:dyDescent="0.25">
      <c r="X26022"/>
      <c r="Y26022"/>
      <c r="Z26022"/>
      <c r="AA26022"/>
    </row>
    <row r="26023" spans="24:27" x14ac:dyDescent="0.25">
      <c r="X26023"/>
      <c r="Y26023"/>
      <c r="Z26023"/>
      <c r="AA26023"/>
    </row>
    <row r="26024" spans="24:27" x14ac:dyDescent="0.25">
      <c r="X26024"/>
      <c r="Y26024"/>
      <c r="Z26024"/>
      <c r="AA26024"/>
    </row>
    <row r="26025" spans="24:27" x14ac:dyDescent="0.25">
      <c r="X26025"/>
      <c r="Y26025"/>
      <c r="Z26025"/>
      <c r="AA26025"/>
    </row>
    <row r="26026" spans="24:27" x14ac:dyDescent="0.25">
      <c r="X26026"/>
      <c r="Y26026"/>
      <c r="Z26026"/>
      <c r="AA26026"/>
    </row>
    <row r="26027" spans="24:27" x14ac:dyDescent="0.25">
      <c r="X26027"/>
      <c r="Y26027"/>
      <c r="Z26027"/>
      <c r="AA26027"/>
    </row>
    <row r="26028" spans="24:27" x14ac:dyDescent="0.25">
      <c r="X26028"/>
      <c r="Y26028"/>
      <c r="Z26028"/>
      <c r="AA26028"/>
    </row>
    <row r="26029" spans="24:27" x14ac:dyDescent="0.25">
      <c r="X26029"/>
      <c r="Y26029"/>
      <c r="Z26029"/>
      <c r="AA26029"/>
    </row>
    <row r="26030" spans="24:27" x14ac:dyDescent="0.25">
      <c r="X26030"/>
      <c r="Y26030"/>
      <c r="Z26030"/>
      <c r="AA26030"/>
    </row>
    <row r="26031" spans="24:27" x14ac:dyDescent="0.25">
      <c r="X26031"/>
      <c r="Y26031"/>
      <c r="Z26031"/>
      <c r="AA26031"/>
    </row>
    <row r="26032" spans="24:27" x14ac:dyDescent="0.25">
      <c r="X26032"/>
      <c r="Y26032"/>
      <c r="Z26032"/>
      <c r="AA26032"/>
    </row>
    <row r="26033" spans="24:27" x14ac:dyDescent="0.25">
      <c r="X26033"/>
      <c r="Y26033"/>
      <c r="Z26033"/>
      <c r="AA26033"/>
    </row>
    <row r="26034" spans="24:27" x14ac:dyDescent="0.25">
      <c r="X26034"/>
      <c r="Y26034"/>
      <c r="Z26034"/>
      <c r="AA26034"/>
    </row>
    <row r="26035" spans="24:27" x14ac:dyDescent="0.25">
      <c r="X26035"/>
      <c r="Y26035"/>
      <c r="Z26035"/>
      <c r="AA26035"/>
    </row>
    <row r="26036" spans="24:27" x14ac:dyDescent="0.25">
      <c r="X26036"/>
      <c r="Y26036"/>
      <c r="Z26036"/>
      <c r="AA26036"/>
    </row>
    <row r="26037" spans="24:27" x14ac:dyDescent="0.25">
      <c r="X26037"/>
      <c r="Y26037"/>
      <c r="Z26037"/>
      <c r="AA26037"/>
    </row>
    <row r="26038" spans="24:27" x14ac:dyDescent="0.25">
      <c r="X26038"/>
      <c r="Y26038"/>
      <c r="Z26038"/>
      <c r="AA26038"/>
    </row>
    <row r="26039" spans="24:27" x14ac:dyDescent="0.25">
      <c r="X26039"/>
      <c r="Y26039"/>
      <c r="Z26039"/>
      <c r="AA26039"/>
    </row>
    <row r="26040" spans="24:27" x14ac:dyDescent="0.25">
      <c r="X26040"/>
      <c r="Y26040"/>
      <c r="Z26040"/>
      <c r="AA26040"/>
    </row>
    <row r="26041" spans="24:27" x14ac:dyDescent="0.25">
      <c r="X26041"/>
      <c r="Y26041"/>
      <c r="Z26041"/>
      <c r="AA26041"/>
    </row>
    <row r="26042" spans="24:27" x14ac:dyDescent="0.25">
      <c r="X26042"/>
      <c r="Y26042"/>
      <c r="Z26042"/>
      <c r="AA26042"/>
    </row>
    <row r="26043" spans="24:27" x14ac:dyDescent="0.25">
      <c r="X26043"/>
      <c r="Y26043"/>
      <c r="Z26043"/>
      <c r="AA26043"/>
    </row>
    <row r="26044" spans="24:27" x14ac:dyDescent="0.25">
      <c r="X26044"/>
      <c r="Y26044"/>
      <c r="Z26044"/>
      <c r="AA26044"/>
    </row>
    <row r="26045" spans="24:27" x14ac:dyDescent="0.25">
      <c r="X26045"/>
      <c r="Y26045"/>
      <c r="Z26045"/>
      <c r="AA26045"/>
    </row>
    <row r="26046" spans="24:27" x14ac:dyDescent="0.25">
      <c r="X26046"/>
      <c r="Y26046"/>
      <c r="Z26046"/>
      <c r="AA26046"/>
    </row>
    <row r="26047" spans="24:27" x14ac:dyDescent="0.25">
      <c r="X26047"/>
      <c r="Y26047"/>
      <c r="Z26047"/>
      <c r="AA26047"/>
    </row>
    <row r="26048" spans="24:27" x14ac:dyDescent="0.25">
      <c r="X26048"/>
      <c r="Y26048"/>
      <c r="Z26048"/>
      <c r="AA26048"/>
    </row>
    <row r="26049" spans="24:27" x14ac:dyDescent="0.25">
      <c r="X26049"/>
      <c r="Y26049"/>
      <c r="Z26049"/>
      <c r="AA26049"/>
    </row>
    <row r="26050" spans="24:27" x14ac:dyDescent="0.25">
      <c r="X26050"/>
      <c r="Y26050"/>
      <c r="Z26050"/>
      <c r="AA26050"/>
    </row>
    <row r="26051" spans="24:27" x14ac:dyDescent="0.25">
      <c r="X26051"/>
      <c r="Y26051"/>
      <c r="Z26051"/>
      <c r="AA26051"/>
    </row>
    <row r="26052" spans="24:27" x14ac:dyDescent="0.25">
      <c r="X26052"/>
      <c r="Y26052"/>
      <c r="Z26052"/>
      <c r="AA26052"/>
    </row>
    <row r="26053" spans="24:27" x14ac:dyDescent="0.25">
      <c r="X26053"/>
      <c r="Y26053"/>
      <c r="Z26053"/>
      <c r="AA26053"/>
    </row>
    <row r="26054" spans="24:27" x14ac:dyDescent="0.25">
      <c r="X26054"/>
      <c r="Y26054"/>
      <c r="Z26054"/>
      <c r="AA26054"/>
    </row>
    <row r="26055" spans="24:27" x14ac:dyDescent="0.25">
      <c r="X26055"/>
      <c r="Y26055"/>
      <c r="Z26055"/>
      <c r="AA26055"/>
    </row>
    <row r="26056" spans="24:27" x14ac:dyDescent="0.25">
      <c r="X26056"/>
      <c r="Y26056"/>
      <c r="Z26056"/>
      <c r="AA26056"/>
    </row>
    <row r="26057" spans="24:27" x14ac:dyDescent="0.25">
      <c r="X26057"/>
      <c r="Y26057"/>
      <c r="Z26057"/>
      <c r="AA26057"/>
    </row>
    <row r="26058" spans="24:27" x14ac:dyDescent="0.25">
      <c r="X26058"/>
      <c r="Y26058"/>
      <c r="Z26058"/>
      <c r="AA26058"/>
    </row>
    <row r="26059" spans="24:27" x14ac:dyDescent="0.25">
      <c r="X26059"/>
      <c r="Y26059"/>
      <c r="Z26059"/>
      <c r="AA26059"/>
    </row>
    <row r="26060" spans="24:27" x14ac:dyDescent="0.25">
      <c r="X26060"/>
      <c r="Y26060"/>
      <c r="Z26060"/>
      <c r="AA26060"/>
    </row>
    <row r="26061" spans="24:27" x14ac:dyDescent="0.25">
      <c r="X26061"/>
      <c r="Y26061"/>
      <c r="Z26061"/>
      <c r="AA26061"/>
    </row>
    <row r="26062" spans="24:27" x14ac:dyDescent="0.25">
      <c r="X26062"/>
      <c r="Y26062"/>
      <c r="Z26062"/>
      <c r="AA26062"/>
    </row>
    <row r="26063" spans="24:27" x14ac:dyDescent="0.25">
      <c r="X26063"/>
      <c r="Y26063"/>
      <c r="Z26063"/>
      <c r="AA26063"/>
    </row>
    <row r="26064" spans="24:27" x14ac:dyDescent="0.25">
      <c r="X26064"/>
      <c r="Y26064"/>
      <c r="Z26064"/>
      <c r="AA26064"/>
    </row>
    <row r="26065" spans="24:27" x14ac:dyDescent="0.25">
      <c r="X26065"/>
      <c r="Y26065"/>
      <c r="Z26065"/>
      <c r="AA26065"/>
    </row>
    <row r="26066" spans="24:27" x14ac:dyDescent="0.25">
      <c r="X26066"/>
      <c r="Y26066"/>
      <c r="Z26066"/>
      <c r="AA26066"/>
    </row>
    <row r="26067" spans="24:27" x14ac:dyDescent="0.25">
      <c r="X26067"/>
      <c r="Y26067"/>
      <c r="Z26067"/>
      <c r="AA26067"/>
    </row>
    <row r="26068" spans="24:27" x14ac:dyDescent="0.25">
      <c r="X26068"/>
      <c r="Y26068"/>
      <c r="Z26068"/>
      <c r="AA26068"/>
    </row>
    <row r="26069" spans="24:27" x14ac:dyDescent="0.25">
      <c r="X26069"/>
      <c r="Y26069"/>
      <c r="Z26069"/>
      <c r="AA26069"/>
    </row>
    <row r="26070" spans="24:27" x14ac:dyDescent="0.25">
      <c r="X26070"/>
      <c r="Y26070"/>
      <c r="Z26070"/>
      <c r="AA26070"/>
    </row>
    <row r="26071" spans="24:27" x14ac:dyDescent="0.25">
      <c r="X26071"/>
      <c r="Y26071"/>
      <c r="Z26071"/>
      <c r="AA26071"/>
    </row>
    <row r="26072" spans="24:27" x14ac:dyDescent="0.25">
      <c r="X26072"/>
      <c r="Y26072"/>
      <c r="Z26072"/>
      <c r="AA26072"/>
    </row>
    <row r="26073" spans="24:27" x14ac:dyDescent="0.25">
      <c r="X26073"/>
      <c r="Y26073"/>
      <c r="Z26073"/>
      <c r="AA26073"/>
    </row>
    <row r="26074" spans="24:27" x14ac:dyDescent="0.25">
      <c r="X26074"/>
      <c r="Y26074"/>
      <c r="Z26074"/>
      <c r="AA26074"/>
    </row>
    <row r="26075" spans="24:27" x14ac:dyDescent="0.25">
      <c r="X26075"/>
      <c r="Y26075"/>
      <c r="Z26075"/>
      <c r="AA26075"/>
    </row>
    <row r="26076" spans="24:27" x14ac:dyDescent="0.25">
      <c r="X26076"/>
      <c r="Y26076"/>
      <c r="Z26076"/>
      <c r="AA26076"/>
    </row>
    <row r="26077" spans="24:27" x14ac:dyDescent="0.25">
      <c r="X26077"/>
      <c r="Y26077"/>
      <c r="Z26077"/>
      <c r="AA26077"/>
    </row>
    <row r="26078" spans="24:27" x14ac:dyDescent="0.25">
      <c r="X26078"/>
      <c r="Y26078"/>
      <c r="Z26078"/>
      <c r="AA26078"/>
    </row>
    <row r="26079" spans="24:27" x14ac:dyDescent="0.25">
      <c r="X26079"/>
      <c r="Y26079"/>
      <c r="Z26079"/>
      <c r="AA26079"/>
    </row>
    <row r="26080" spans="24:27" x14ac:dyDescent="0.25">
      <c r="X26080"/>
      <c r="Y26080"/>
      <c r="Z26080"/>
      <c r="AA26080"/>
    </row>
    <row r="26081" spans="24:27" x14ac:dyDescent="0.25">
      <c r="X26081"/>
      <c r="Y26081"/>
      <c r="Z26081"/>
      <c r="AA26081"/>
    </row>
    <row r="26082" spans="24:27" x14ac:dyDescent="0.25">
      <c r="X26082"/>
      <c r="Y26082"/>
      <c r="Z26082"/>
      <c r="AA26082"/>
    </row>
    <row r="26083" spans="24:27" x14ac:dyDescent="0.25">
      <c r="X26083"/>
      <c r="Y26083"/>
      <c r="Z26083"/>
      <c r="AA26083"/>
    </row>
    <row r="26084" spans="24:27" x14ac:dyDescent="0.25">
      <c r="X26084"/>
      <c r="Y26084"/>
      <c r="Z26084"/>
      <c r="AA26084"/>
    </row>
    <row r="26085" spans="24:27" x14ac:dyDescent="0.25">
      <c r="X26085"/>
      <c r="Y26085"/>
      <c r="Z26085"/>
      <c r="AA26085"/>
    </row>
    <row r="26086" spans="24:27" x14ac:dyDescent="0.25">
      <c r="X26086"/>
      <c r="Y26086"/>
      <c r="Z26086"/>
      <c r="AA26086"/>
    </row>
    <row r="26087" spans="24:27" x14ac:dyDescent="0.25">
      <c r="X26087"/>
      <c r="Y26087"/>
      <c r="Z26087"/>
      <c r="AA26087"/>
    </row>
    <row r="26088" spans="24:27" x14ac:dyDescent="0.25">
      <c r="X26088"/>
      <c r="Y26088"/>
      <c r="Z26088"/>
      <c r="AA26088"/>
    </row>
    <row r="26089" spans="24:27" x14ac:dyDescent="0.25">
      <c r="X26089"/>
      <c r="Y26089"/>
      <c r="Z26089"/>
      <c r="AA26089"/>
    </row>
    <row r="26090" spans="24:27" x14ac:dyDescent="0.25">
      <c r="X26090"/>
      <c r="Y26090"/>
      <c r="Z26090"/>
      <c r="AA26090"/>
    </row>
    <row r="26091" spans="24:27" x14ac:dyDescent="0.25">
      <c r="X26091"/>
      <c r="Y26091"/>
      <c r="Z26091"/>
      <c r="AA26091"/>
    </row>
    <row r="26092" spans="24:27" x14ac:dyDescent="0.25">
      <c r="X26092"/>
      <c r="Y26092"/>
      <c r="Z26092"/>
      <c r="AA26092"/>
    </row>
    <row r="26093" spans="24:27" x14ac:dyDescent="0.25">
      <c r="X26093"/>
      <c r="Y26093"/>
      <c r="Z26093"/>
      <c r="AA26093"/>
    </row>
    <row r="26094" spans="24:27" x14ac:dyDescent="0.25">
      <c r="X26094"/>
      <c r="Y26094"/>
      <c r="Z26094"/>
      <c r="AA26094"/>
    </row>
    <row r="26095" spans="24:27" x14ac:dyDescent="0.25">
      <c r="X26095"/>
      <c r="Y26095"/>
      <c r="Z26095"/>
      <c r="AA26095"/>
    </row>
    <row r="26096" spans="24:27" x14ac:dyDescent="0.25">
      <c r="X26096"/>
      <c r="Y26096"/>
      <c r="Z26096"/>
      <c r="AA26096"/>
    </row>
    <row r="26097" spans="24:27" x14ac:dyDescent="0.25">
      <c r="X26097"/>
      <c r="Y26097"/>
      <c r="Z26097"/>
      <c r="AA26097"/>
    </row>
    <row r="26098" spans="24:27" x14ac:dyDescent="0.25">
      <c r="X26098"/>
      <c r="Y26098"/>
      <c r="Z26098"/>
      <c r="AA26098"/>
    </row>
    <row r="26099" spans="24:27" x14ac:dyDescent="0.25">
      <c r="X26099"/>
      <c r="Y26099"/>
      <c r="Z26099"/>
      <c r="AA26099"/>
    </row>
    <row r="26100" spans="24:27" x14ac:dyDescent="0.25">
      <c r="X26100"/>
      <c r="Y26100"/>
      <c r="Z26100"/>
      <c r="AA26100"/>
    </row>
    <row r="26101" spans="24:27" x14ac:dyDescent="0.25">
      <c r="X26101"/>
      <c r="Y26101"/>
      <c r="Z26101"/>
      <c r="AA26101"/>
    </row>
    <row r="26102" spans="24:27" x14ac:dyDescent="0.25">
      <c r="X26102"/>
      <c r="Y26102"/>
      <c r="Z26102"/>
      <c r="AA26102"/>
    </row>
    <row r="26103" spans="24:27" x14ac:dyDescent="0.25">
      <c r="X26103"/>
      <c r="Y26103"/>
      <c r="Z26103"/>
      <c r="AA26103"/>
    </row>
    <row r="26104" spans="24:27" x14ac:dyDescent="0.25">
      <c r="X26104"/>
      <c r="Y26104"/>
      <c r="Z26104"/>
      <c r="AA26104"/>
    </row>
    <row r="26105" spans="24:27" x14ac:dyDescent="0.25">
      <c r="X26105"/>
      <c r="Y26105"/>
      <c r="Z26105"/>
      <c r="AA26105"/>
    </row>
    <row r="26106" spans="24:27" x14ac:dyDescent="0.25">
      <c r="X26106"/>
      <c r="Y26106"/>
      <c r="Z26106"/>
      <c r="AA26106"/>
    </row>
    <row r="26107" spans="24:27" x14ac:dyDescent="0.25">
      <c r="X26107"/>
      <c r="Y26107"/>
      <c r="Z26107"/>
      <c r="AA26107"/>
    </row>
    <row r="26108" spans="24:27" x14ac:dyDescent="0.25">
      <c r="X26108"/>
      <c r="Y26108"/>
      <c r="Z26108"/>
      <c r="AA26108"/>
    </row>
    <row r="26109" spans="24:27" x14ac:dyDescent="0.25">
      <c r="X26109"/>
      <c r="Y26109"/>
      <c r="Z26109"/>
      <c r="AA26109"/>
    </row>
    <row r="26110" spans="24:27" x14ac:dyDescent="0.25">
      <c r="X26110"/>
      <c r="Y26110"/>
      <c r="Z26110"/>
      <c r="AA26110"/>
    </row>
    <row r="26111" spans="24:27" x14ac:dyDescent="0.25">
      <c r="X26111"/>
      <c r="Y26111"/>
      <c r="Z26111"/>
      <c r="AA26111"/>
    </row>
    <row r="26112" spans="24:27" x14ac:dyDescent="0.25">
      <c r="X26112"/>
      <c r="Y26112"/>
      <c r="Z26112"/>
      <c r="AA26112"/>
    </row>
    <row r="26113" spans="24:27" x14ac:dyDescent="0.25">
      <c r="X26113"/>
      <c r="Y26113"/>
      <c r="Z26113"/>
      <c r="AA26113"/>
    </row>
    <row r="26114" spans="24:27" x14ac:dyDescent="0.25">
      <c r="X26114"/>
      <c r="Y26114"/>
      <c r="Z26114"/>
      <c r="AA26114"/>
    </row>
    <row r="26115" spans="24:27" x14ac:dyDescent="0.25">
      <c r="X26115"/>
      <c r="Y26115"/>
      <c r="Z26115"/>
      <c r="AA26115"/>
    </row>
    <row r="26116" spans="24:27" x14ac:dyDescent="0.25">
      <c r="X26116"/>
      <c r="Y26116"/>
      <c r="Z26116"/>
      <c r="AA26116"/>
    </row>
    <row r="26117" spans="24:27" x14ac:dyDescent="0.25">
      <c r="X26117"/>
      <c r="Y26117"/>
      <c r="Z26117"/>
      <c r="AA26117"/>
    </row>
    <row r="26118" spans="24:27" x14ac:dyDescent="0.25">
      <c r="X26118"/>
      <c r="Y26118"/>
      <c r="Z26118"/>
      <c r="AA26118"/>
    </row>
    <row r="26119" spans="24:27" x14ac:dyDescent="0.25">
      <c r="X26119"/>
      <c r="Y26119"/>
      <c r="Z26119"/>
      <c r="AA26119"/>
    </row>
    <row r="26120" spans="24:27" x14ac:dyDescent="0.25">
      <c r="X26120"/>
      <c r="Y26120"/>
      <c r="Z26120"/>
      <c r="AA26120"/>
    </row>
    <row r="26121" spans="24:27" x14ac:dyDescent="0.25">
      <c r="X26121"/>
      <c r="Y26121"/>
      <c r="Z26121"/>
      <c r="AA26121"/>
    </row>
    <row r="26122" spans="24:27" x14ac:dyDescent="0.25">
      <c r="X26122"/>
      <c r="Y26122"/>
      <c r="Z26122"/>
      <c r="AA26122"/>
    </row>
    <row r="26123" spans="24:27" x14ac:dyDescent="0.25">
      <c r="X26123"/>
      <c r="Y26123"/>
      <c r="Z26123"/>
      <c r="AA26123"/>
    </row>
    <row r="26124" spans="24:27" x14ac:dyDescent="0.25">
      <c r="X26124"/>
      <c r="Y26124"/>
      <c r="Z26124"/>
      <c r="AA26124"/>
    </row>
    <row r="26125" spans="24:27" x14ac:dyDescent="0.25">
      <c r="X26125"/>
      <c r="Y26125"/>
      <c r="Z26125"/>
      <c r="AA26125"/>
    </row>
    <row r="26126" spans="24:27" x14ac:dyDescent="0.25">
      <c r="X26126"/>
      <c r="Y26126"/>
      <c r="Z26126"/>
      <c r="AA26126"/>
    </row>
    <row r="26127" spans="24:27" x14ac:dyDescent="0.25">
      <c r="X26127"/>
      <c r="Y26127"/>
      <c r="Z26127"/>
      <c r="AA26127"/>
    </row>
    <row r="26128" spans="24:27" x14ac:dyDescent="0.25">
      <c r="X26128"/>
      <c r="Y26128"/>
      <c r="Z26128"/>
      <c r="AA26128"/>
    </row>
    <row r="26129" spans="24:27" x14ac:dyDescent="0.25">
      <c r="X26129"/>
      <c r="Y26129"/>
      <c r="Z26129"/>
      <c r="AA26129"/>
    </row>
    <row r="26130" spans="24:27" x14ac:dyDescent="0.25">
      <c r="X26130"/>
      <c r="Y26130"/>
      <c r="Z26130"/>
      <c r="AA26130"/>
    </row>
    <row r="26131" spans="24:27" x14ac:dyDescent="0.25">
      <c r="X26131"/>
      <c r="Y26131"/>
      <c r="Z26131"/>
      <c r="AA26131"/>
    </row>
    <row r="26132" spans="24:27" x14ac:dyDescent="0.25">
      <c r="X26132"/>
      <c r="Y26132"/>
      <c r="Z26132"/>
      <c r="AA26132"/>
    </row>
    <row r="26133" spans="24:27" x14ac:dyDescent="0.25">
      <c r="X26133"/>
      <c r="Y26133"/>
      <c r="Z26133"/>
      <c r="AA26133"/>
    </row>
    <row r="26134" spans="24:27" x14ac:dyDescent="0.25">
      <c r="X26134"/>
      <c r="Y26134"/>
      <c r="Z26134"/>
      <c r="AA26134"/>
    </row>
    <row r="26135" spans="24:27" x14ac:dyDescent="0.25">
      <c r="X26135"/>
      <c r="Y26135"/>
      <c r="Z26135"/>
      <c r="AA26135"/>
    </row>
    <row r="26136" spans="24:27" x14ac:dyDescent="0.25">
      <c r="X26136"/>
      <c r="Y26136"/>
      <c r="Z26136"/>
      <c r="AA26136"/>
    </row>
    <row r="26137" spans="24:27" x14ac:dyDescent="0.25">
      <c r="X26137"/>
      <c r="Y26137"/>
      <c r="Z26137"/>
      <c r="AA26137"/>
    </row>
    <row r="26138" spans="24:27" x14ac:dyDescent="0.25">
      <c r="X26138"/>
      <c r="Y26138"/>
      <c r="Z26138"/>
      <c r="AA26138"/>
    </row>
    <row r="26139" spans="24:27" x14ac:dyDescent="0.25">
      <c r="X26139"/>
      <c r="Y26139"/>
      <c r="Z26139"/>
      <c r="AA26139"/>
    </row>
    <row r="26140" spans="24:27" x14ac:dyDescent="0.25">
      <c r="X26140"/>
      <c r="Y26140"/>
      <c r="Z26140"/>
      <c r="AA26140"/>
    </row>
    <row r="26141" spans="24:27" x14ac:dyDescent="0.25">
      <c r="X26141"/>
      <c r="Y26141"/>
      <c r="Z26141"/>
      <c r="AA26141"/>
    </row>
    <row r="26142" spans="24:27" x14ac:dyDescent="0.25">
      <c r="X26142"/>
      <c r="Y26142"/>
      <c r="Z26142"/>
      <c r="AA26142"/>
    </row>
    <row r="26143" spans="24:27" x14ac:dyDescent="0.25">
      <c r="X26143"/>
      <c r="Y26143"/>
      <c r="Z26143"/>
      <c r="AA26143"/>
    </row>
    <row r="26144" spans="24:27" x14ac:dyDescent="0.25">
      <c r="X26144"/>
      <c r="Y26144"/>
      <c r="Z26144"/>
      <c r="AA26144"/>
    </row>
    <row r="26145" spans="24:27" x14ac:dyDescent="0.25">
      <c r="X26145"/>
      <c r="Y26145"/>
      <c r="Z26145"/>
      <c r="AA26145"/>
    </row>
    <row r="26146" spans="24:27" x14ac:dyDescent="0.25">
      <c r="X26146"/>
      <c r="Y26146"/>
      <c r="Z26146"/>
      <c r="AA26146"/>
    </row>
    <row r="26147" spans="24:27" x14ac:dyDescent="0.25">
      <c r="X26147"/>
      <c r="Y26147"/>
      <c r="Z26147"/>
      <c r="AA26147"/>
    </row>
    <row r="26148" spans="24:27" x14ac:dyDescent="0.25">
      <c r="X26148"/>
      <c r="Y26148"/>
      <c r="Z26148"/>
      <c r="AA26148"/>
    </row>
    <row r="26149" spans="24:27" x14ac:dyDescent="0.25">
      <c r="X26149"/>
      <c r="Y26149"/>
      <c r="Z26149"/>
      <c r="AA26149"/>
    </row>
    <row r="26150" spans="24:27" x14ac:dyDescent="0.25">
      <c r="X26150"/>
      <c r="Y26150"/>
      <c r="Z26150"/>
      <c r="AA26150"/>
    </row>
    <row r="26151" spans="24:27" x14ac:dyDescent="0.25">
      <c r="X26151"/>
      <c r="Y26151"/>
      <c r="Z26151"/>
      <c r="AA26151"/>
    </row>
    <row r="26152" spans="24:27" x14ac:dyDescent="0.25">
      <c r="X26152"/>
      <c r="Y26152"/>
      <c r="Z26152"/>
      <c r="AA26152"/>
    </row>
    <row r="26153" spans="24:27" x14ac:dyDescent="0.25">
      <c r="X26153"/>
      <c r="Y26153"/>
      <c r="Z26153"/>
      <c r="AA26153"/>
    </row>
    <row r="26154" spans="24:27" x14ac:dyDescent="0.25">
      <c r="X26154"/>
      <c r="Y26154"/>
      <c r="Z26154"/>
      <c r="AA26154"/>
    </row>
    <row r="26155" spans="24:27" x14ac:dyDescent="0.25">
      <c r="X26155"/>
      <c r="Y26155"/>
      <c r="Z26155"/>
      <c r="AA26155"/>
    </row>
    <row r="26156" spans="24:27" x14ac:dyDescent="0.25">
      <c r="X26156"/>
      <c r="Y26156"/>
      <c r="Z26156"/>
      <c r="AA26156"/>
    </row>
    <row r="26157" spans="24:27" x14ac:dyDescent="0.25">
      <c r="X26157"/>
      <c r="Y26157"/>
      <c r="Z26157"/>
      <c r="AA26157"/>
    </row>
    <row r="26158" spans="24:27" x14ac:dyDescent="0.25">
      <c r="X26158"/>
      <c r="Y26158"/>
      <c r="Z26158"/>
      <c r="AA26158"/>
    </row>
    <row r="26159" spans="24:27" x14ac:dyDescent="0.25">
      <c r="X26159"/>
      <c r="Y26159"/>
      <c r="Z26159"/>
      <c r="AA26159"/>
    </row>
    <row r="26160" spans="24:27" x14ac:dyDescent="0.25">
      <c r="X26160"/>
      <c r="Y26160"/>
      <c r="Z26160"/>
      <c r="AA26160"/>
    </row>
    <row r="26161" spans="24:27" x14ac:dyDescent="0.25">
      <c r="X26161"/>
      <c r="Y26161"/>
      <c r="Z26161"/>
      <c r="AA26161"/>
    </row>
    <row r="26162" spans="24:27" x14ac:dyDescent="0.25">
      <c r="X26162"/>
      <c r="Y26162"/>
      <c r="Z26162"/>
      <c r="AA26162"/>
    </row>
    <row r="26163" spans="24:27" x14ac:dyDescent="0.25">
      <c r="X26163"/>
      <c r="Y26163"/>
      <c r="Z26163"/>
      <c r="AA26163"/>
    </row>
    <row r="26164" spans="24:27" x14ac:dyDescent="0.25">
      <c r="X26164"/>
      <c r="Y26164"/>
      <c r="Z26164"/>
      <c r="AA26164"/>
    </row>
    <row r="26165" spans="24:27" x14ac:dyDescent="0.25">
      <c r="X26165"/>
      <c r="Y26165"/>
      <c r="Z26165"/>
      <c r="AA26165"/>
    </row>
    <row r="26166" spans="24:27" x14ac:dyDescent="0.25">
      <c r="X26166"/>
      <c r="Y26166"/>
      <c r="Z26166"/>
      <c r="AA26166"/>
    </row>
    <row r="26167" spans="24:27" x14ac:dyDescent="0.25">
      <c r="X26167"/>
      <c r="Y26167"/>
      <c r="Z26167"/>
      <c r="AA26167"/>
    </row>
    <row r="26168" spans="24:27" x14ac:dyDescent="0.25">
      <c r="X26168"/>
      <c r="Y26168"/>
      <c r="Z26168"/>
      <c r="AA26168"/>
    </row>
    <row r="26169" spans="24:27" x14ac:dyDescent="0.25">
      <c r="X26169"/>
      <c r="Y26169"/>
      <c r="Z26169"/>
      <c r="AA26169"/>
    </row>
    <row r="26170" spans="24:27" x14ac:dyDescent="0.25">
      <c r="X26170"/>
      <c r="Y26170"/>
      <c r="Z26170"/>
      <c r="AA26170"/>
    </row>
    <row r="26171" spans="24:27" x14ac:dyDescent="0.25">
      <c r="X26171"/>
      <c r="Y26171"/>
      <c r="Z26171"/>
      <c r="AA26171"/>
    </row>
    <row r="26172" spans="24:27" x14ac:dyDescent="0.25">
      <c r="X26172"/>
      <c r="Y26172"/>
      <c r="Z26172"/>
      <c r="AA26172"/>
    </row>
    <row r="26173" spans="24:27" x14ac:dyDescent="0.25">
      <c r="X26173"/>
      <c r="Y26173"/>
      <c r="Z26173"/>
      <c r="AA26173"/>
    </row>
    <row r="26174" spans="24:27" x14ac:dyDescent="0.25">
      <c r="X26174"/>
      <c r="Y26174"/>
      <c r="Z26174"/>
      <c r="AA26174"/>
    </row>
    <row r="26175" spans="24:27" x14ac:dyDescent="0.25">
      <c r="X26175"/>
      <c r="Y26175"/>
      <c r="Z26175"/>
      <c r="AA26175"/>
    </row>
    <row r="26176" spans="24:27" x14ac:dyDescent="0.25">
      <c r="X26176"/>
      <c r="Y26176"/>
      <c r="Z26176"/>
      <c r="AA26176"/>
    </row>
    <row r="26177" spans="24:27" x14ac:dyDescent="0.25">
      <c r="X26177"/>
      <c r="Y26177"/>
      <c r="Z26177"/>
      <c r="AA26177"/>
    </row>
    <row r="26178" spans="24:27" x14ac:dyDescent="0.25">
      <c r="X26178"/>
      <c r="Y26178"/>
      <c r="Z26178"/>
      <c r="AA26178"/>
    </row>
    <row r="26179" spans="24:27" x14ac:dyDescent="0.25">
      <c r="X26179"/>
      <c r="Y26179"/>
      <c r="Z26179"/>
      <c r="AA26179"/>
    </row>
    <row r="26180" spans="24:27" x14ac:dyDescent="0.25">
      <c r="X26180"/>
      <c r="Y26180"/>
      <c r="Z26180"/>
      <c r="AA26180"/>
    </row>
    <row r="26181" spans="24:27" x14ac:dyDescent="0.25">
      <c r="X26181"/>
      <c r="Y26181"/>
      <c r="Z26181"/>
      <c r="AA26181"/>
    </row>
    <row r="26182" spans="24:27" x14ac:dyDescent="0.25">
      <c r="X26182"/>
      <c r="Y26182"/>
      <c r="Z26182"/>
      <c r="AA26182"/>
    </row>
    <row r="26183" spans="24:27" x14ac:dyDescent="0.25">
      <c r="X26183"/>
      <c r="Y26183"/>
      <c r="Z26183"/>
      <c r="AA26183"/>
    </row>
    <row r="26184" spans="24:27" x14ac:dyDescent="0.25">
      <c r="X26184"/>
      <c r="Y26184"/>
      <c r="Z26184"/>
      <c r="AA26184"/>
    </row>
    <row r="26185" spans="24:27" x14ac:dyDescent="0.25">
      <c r="X26185"/>
      <c r="Y26185"/>
      <c r="Z26185"/>
      <c r="AA26185"/>
    </row>
    <row r="26186" spans="24:27" x14ac:dyDescent="0.25">
      <c r="X26186"/>
      <c r="Y26186"/>
      <c r="Z26186"/>
      <c r="AA26186"/>
    </row>
    <row r="26187" spans="24:27" x14ac:dyDescent="0.25">
      <c r="X26187"/>
      <c r="Y26187"/>
      <c r="Z26187"/>
      <c r="AA26187"/>
    </row>
    <row r="26188" spans="24:27" x14ac:dyDescent="0.25">
      <c r="X26188"/>
      <c r="Y26188"/>
      <c r="Z26188"/>
      <c r="AA26188"/>
    </row>
    <row r="26189" spans="24:27" x14ac:dyDescent="0.25">
      <c r="X26189"/>
      <c r="Y26189"/>
      <c r="Z26189"/>
      <c r="AA26189"/>
    </row>
    <row r="26190" spans="24:27" x14ac:dyDescent="0.25">
      <c r="X26190"/>
      <c r="Y26190"/>
      <c r="Z26190"/>
      <c r="AA26190"/>
    </row>
    <row r="26191" spans="24:27" x14ac:dyDescent="0.25">
      <c r="X26191"/>
      <c r="Y26191"/>
      <c r="Z26191"/>
      <c r="AA26191"/>
    </row>
    <row r="26192" spans="24:27" x14ac:dyDescent="0.25">
      <c r="X26192"/>
      <c r="Y26192"/>
      <c r="Z26192"/>
      <c r="AA26192"/>
    </row>
    <row r="26193" spans="24:27" x14ac:dyDescent="0.25">
      <c r="X26193"/>
      <c r="Y26193"/>
      <c r="Z26193"/>
      <c r="AA26193"/>
    </row>
    <row r="26194" spans="24:27" x14ac:dyDescent="0.25">
      <c r="X26194"/>
      <c r="Y26194"/>
      <c r="Z26194"/>
      <c r="AA26194"/>
    </row>
    <row r="26195" spans="24:27" x14ac:dyDescent="0.25">
      <c r="X26195"/>
      <c r="Y26195"/>
      <c r="Z26195"/>
      <c r="AA26195"/>
    </row>
    <row r="26196" spans="24:27" x14ac:dyDescent="0.25">
      <c r="X26196"/>
      <c r="Y26196"/>
      <c r="Z26196"/>
      <c r="AA26196"/>
    </row>
    <row r="26197" spans="24:27" x14ac:dyDescent="0.25">
      <c r="X26197"/>
      <c r="Y26197"/>
      <c r="Z26197"/>
      <c r="AA26197"/>
    </row>
    <row r="26198" spans="24:27" x14ac:dyDescent="0.25">
      <c r="X26198"/>
      <c r="Y26198"/>
      <c r="Z26198"/>
      <c r="AA26198"/>
    </row>
    <row r="26199" spans="24:27" x14ac:dyDescent="0.25">
      <c r="X26199"/>
      <c r="Y26199"/>
      <c r="Z26199"/>
      <c r="AA26199"/>
    </row>
    <row r="26200" spans="24:27" x14ac:dyDescent="0.25">
      <c r="X26200"/>
      <c r="Y26200"/>
      <c r="Z26200"/>
      <c r="AA26200"/>
    </row>
    <row r="26201" spans="24:27" x14ac:dyDescent="0.25">
      <c r="X26201"/>
      <c r="Y26201"/>
      <c r="Z26201"/>
      <c r="AA26201"/>
    </row>
    <row r="26202" spans="24:27" x14ac:dyDescent="0.25">
      <c r="X26202"/>
      <c r="Y26202"/>
      <c r="Z26202"/>
      <c r="AA26202"/>
    </row>
    <row r="26203" spans="24:27" x14ac:dyDescent="0.25">
      <c r="X26203"/>
      <c r="Y26203"/>
      <c r="Z26203"/>
      <c r="AA26203"/>
    </row>
    <row r="26204" spans="24:27" x14ac:dyDescent="0.25">
      <c r="X26204"/>
      <c r="Y26204"/>
      <c r="Z26204"/>
      <c r="AA26204"/>
    </row>
    <row r="26205" spans="24:27" x14ac:dyDescent="0.25">
      <c r="X26205"/>
      <c r="Y26205"/>
      <c r="Z26205"/>
      <c r="AA26205"/>
    </row>
    <row r="26206" spans="24:27" x14ac:dyDescent="0.25">
      <c r="X26206"/>
      <c r="Y26206"/>
      <c r="Z26206"/>
      <c r="AA26206"/>
    </row>
    <row r="26207" spans="24:27" x14ac:dyDescent="0.25">
      <c r="X26207"/>
      <c r="Y26207"/>
      <c r="Z26207"/>
      <c r="AA26207"/>
    </row>
    <row r="26208" spans="24:27" x14ac:dyDescent="0.25">
      <c r="X26208"/>
      <c r="Y26208"/>
      <c r="Z26208"/>
      <c r="AA26208"/>
    </row>
    <row r="26209" spans="24:27" x14ac:dyDescent="0.25">
      <c r="X26209"/>
      <c r="Y26209"/>
      <c r="Z26209"/>
      <c r="AA26209"/>
    </row>
    <row r="26210" spans="24:27" x14ac:dyDescent="0.25">
      <c r="X26210"/>
      <c r="Y26210"/>
      <c r="Z26210"/>
      <c r="AA26210"/>
    </row>
    <row r="26211" spans="24:27" x14ac:dyDescent="0.25">
      <c r="X26211"/>
      <c r="Y26211"/>
      <c r="Z26211"/>
      <c r="AA26211"/>
    </row>
    <row r="26212" spans="24:27" x14ac:dyDescent="0.25">
      <c r="X26212"/>
      <c r="Y26212"/>
      <c r="Z26212"/>
      <c r="AA26212"/>
    </row>
    <row r="26213" spans="24:27" x14ac:dyDescent="0.25">
      <c r="X26213"/>
      <c r="Y26213"/>
      <c r="Z26213"/>
      <c r="AA26213"/>
    </row>
    <row r="26214" spans="24:27" x14ac:dyDescent="0.25">
      <c r="X26214"/>
      <c r="Y26214"/>
      <c r="Z26214"/>
      <c r="AA26214"/>
    </row>
    <row r="26215" spans="24:27" x14ac:dyDescent="0.25">
      <c r="X26215"/>
      <c r="Y26215"/>
      <c r="Z26215"/>
      <c r="AA26215"/>
    </row>
    <row r="26216" spans="24:27" x14ac:dyDescent="0.25">
      <c r="X26216"/>
      <c r="Y26216"/>
      <c r="Z26216"/>
      <c r="AA26216"/>
    </row>
    <row r="26217" spans="24:27" x14ac:dyDescent="0.25">
      <c r="X26217"/>
      <c r="Y26217"/>
      <c r="Z26217"/>
      <c r="AA26217"/>
    </row>
    <row r="26218" spans="24:27" x14ac:dyDescent="0.25">
      <c r="X26218"/>
      <c r="Y26218"/>
      <c r="Z26218"/>
      <c r="AA26218"/>
    </row>
    <row r="26219" spans="24:27" x14ac:dyDescent="0.25">
      <c r="X26219"/>
      <c r="Y26219"/>
      <c r="Z26219"/>
      <c r="AA26219"/>
    </row>
    <row r="26220" spans="24:27" x14ac:dyDescent="0.25">
      <c r="X26220"/>
      <c r="Y26220"/>
      <c r="Z26220"/>
      <c r="AA26220"/>
    </row>
    <row r="26221" spans="24:27" x14ac:dyDescent="0.25">
      <c r="X26221"/>
      <c r="Y26221"/>
      <c r="Z26221"/>
      <c r="AA26221"/>
    </row>
    <row r="26222" spans="24:27" x14ac:dyDescent="0.25">
      <c r="X26222"/>
      <c r="Y26222"/>
      <c r="Z26222"/>
      <c r="AA26222"/>
    </row>
    <row r="26223" spans="24:27" x14ac:dyDescent="0.25">
      <c r="X26223"/>
      <c r="Y26223"/>
      <c r="Z26223"/>
      <c r="AA26223"/>
    </row>
    <row r="26224" spans="24:27" x14ac:dyDescent="0.25">
      <c r="X26224"/>
      <c r="Y26224"/>
      <c r="Z26224"/>
      <c r="AA26224"/>
    </row>
    <row r="26225" spans="24:27" x14ac:dyDescent="0.25">
      <c r="X26225"/>
      <c r="Y26225"/>
      <c r="Z26225"/>
      <c r="AA26225"/>
    </row>
    <row r="26226" spans="24:27" x14ac:dyDescent="0.25">
      <c r="X26226"/>
      <c r="Y26226"/>
      <c r="Z26226"/>
      <c r="AA26226"/>
    </row>
    <row r="26227" spans="24:27" x14ac:dyDescent="0.25">
      <c r="X26227"/>
      <c r="Y26227"/>
      <c r="Z26227"/>
      <c r="AA26227"/>
    </row>
    <row r="26228" spans="24:27" x14ac:dyDescent="0.25">
      <c r="X26228"/>
      <c r="Y26228"/>
      <c r="Z26228"/>
      <c r="AA26228"/>
    </row>
    <row r="26229" spans="24:27" x14ac:dyDescent="0.25">
      <c r="X26229"/>
      <c r="Y26229"/>
      <c r="Z26229"/>
      <c r="AA26229"/>
    </row>
    <row r="26230" spans="24:27" x14ac:dyDescent="0.25">
      <c r="X26230"/>
      <c r="Y26230"/>
      <c r="Z26230"/>
      <c r="AA26230"/>
    </row>
    <row r="26231" spans="24:27" x14ac:dyDescent="0.25">
      <c r="X26231"/>
      <c r="Y26231"/>
      <c r="Z26231"/>
      <c r="AA26231"/>
    </row>
    <row r="26232" spans="24:27" x14ac:dyDescent="0.25">
      <c r="X26232"/>
      <c r="Y26232"/>
      <c r="Z26232"/>
      <c r="AA26232"/>
    </row>
    <row r="26233" spans="24:27" x14ac:dyDescent="0.25">
      <c r="X26233"/>
      <c r="Y26233"/>
      <c r="Z26233"/>
      <c r="AA26233"/>
    </row>
    <row r="26234" spans="24:27" x14ac:dyDescent="0.25">
      <c r="X26234"/>
      <c r="Y26234"/>
      <c r="Z26234"/>
      <c r="AA26234"/>
    </row>
    <row r="26235" spans="24:27" x14ac:dyDescent="0.25">
      <c r="X26235"/>
      <c r="Y26235"/>
      <c r="Z26235"/>
      <c r="AA26235"/>
    </row>
    <row r="26236" spans="24:27" x14ac:dyDescent="0.25">
      <c r="X26236"/>
      <c r="Y26236"/>
      <c r="Z26236"/>
      <c r="AA26236"/>
    </row>
    <row r="26237" spans="24:27" x14ac:dyDescent="0.25">
      <c r="X26237"/>
      <c r="Y26237"/>
      <c r="Z26237"/>
      <c r="AA26237"/>
    </row>
    <row r="26238" spans="24:27" x14ac:dyDescent="0.25">
      <c r="X26238"/>
      <c r="Y26238"/>
      <c r="Z26238"/>
      <c r="AA26238"/>
    </row>
    <row r="26239" spans="24:27" x14ac:dyDescent="0.25">
      <c r="X26239"/>
      <c r="Y26239"/>
      <c r="Z26239"/>
      <c r="AA26239"/>
    </row>
    <row r="26240" spans="24:27" x14ac:dyDescent="0.25">
      <c r="X26240"/>
      <c r="Y26240"/>
      <c r="Z26240"/>
      <c r="AA26240"/>
    </row>
    <row r="26241" spans="24:27" x14ac:dyDescent="0.25">
      <c r="X26241"/>
      <c r="Y26241"/>
      <c r="Z26241"/>
      <c r="AA26241"/>
    </row>
    <row r="26242" spans="24:27" x14ac:dyDescent="0.25">
      <c r="X26242"/>
      <c r="Y26242"/>
      <c r="Z26242"/>
      <c r="AA26242"/>
    </row>
    <row r="26243" spans="24:27" x14ac:dyDescent="0.25">
      <c r="X26243"/>
      <c r="Y26243"/>
      <c r="Z26243"/>
      <c r="AA26243"/>
    </row>
    <row r="26244" spans="24:27" x14ac:dyDescent="0.25">
      <c r="X26244"/>
      <c r="Y26244"/>
      <c r="Z26244"/>
      <c r="AA26244"/>
    </row>
    <row r="26245" spans="24:27" x14ac:dyDescent="0.25">
      <c r="X26245"/>
      <c r="Y26245"/>
      <c r="Z26245"/>
      <c r="AA26245"/>
    </row>
    <row r="26246" spans="24:27" x14ac:dyDescent="0.25">
      <c r="X26246"/>
      <c r="Y26246"/>
      <c r="Z26246"/>
      <c r="AA26246"/>
    </row>
    <row r="26247" spans="24:27" x14ac:dyDescent="0.25">
      <c r="X26247"/>
      <c r="Y26247"/>
      <c r="Z26247"/>
      <c r="AA26247"/>
    </row>
    <row r="26248" spans="24:27" x14ac:dyDescent="0.25">
      <c r="X26248"/>
      <c r="Y26248"/>
      <c r="Z26248"/>
      <c r="AA26248"/>
    </row>
    <row r="26249" spans="24:27" x14ac:dyDescent="0.25">
      <c r="X26249"/>
      <c r="Y26249"/>
      <c r="Z26249"/>
      <c r="AA26249"/>
    </row>
    <row r="26250" spans="24:27" x14ac:dyDescent="0.25">
      <c r="X26250"/>
      <c r="Y26250"/>
      <c r="Z26250"/>
      <c r="AA26250"/>
    </row>
    <row r="26251" spans="24:27" x14ac:dyDescent="0.25">
      <c r="X26251"/>
      <c r="Y26251"/>
      <c r="Z26251"/>
      <c r="AA26251"/>
    </row>
    <row r="26252" spans="24:27" x14ac:dyDescent="0.25">
      <c r="X26252"/>
      <c r="Y26252"/>
      <c r="Z26252"/>
      <c r="AA26252"/>
    </row>
    <row r="26253" spans="24:27" x14ac:dyDescent="0.25">
      <c r="X26253"/>
      <c r="Y26253"/>
      <c r="Z26253"/>
      <c r="AA26253"/>
    </row>
    <row r="26254" spans="24:27" x14ac:dyDescent="0.25">
      <c r="X26254"/>
      <c r="Y26254"/>
      <c r="Z26254"/>
      <c r="AA26254"/>
    </row>
    <row r="26255" spans="24:27" x14ac:dyDescent="0.25">
      <c r="X26255"/>
      <c r="Y26255"/>
      <c r="Z26255"/>
      <c r="AA26255"/>
    </row>
    <row r="26256" spans="24:27" x14ac:dyDescent="0.25">
      <c r="X26256"/>
      <c r="Y26256"/>
      <c r="Z26256"/>
      <c r="AA26256"/>
    </row>
    <row r="26257" spans="24:27" x14ac:dyDescent="0.25">
      <c r="X26257"/>
      <c r="Y26257"/>
      <c r="Z26257"/>
      <c r="AA26257"/>
    </row>
    <row r="26258" spans="24:27" x14ac:dyDescent="0.25">
      <c r="X26258"/>
      <c r="Y26258"/>
      <c r="Z26258"/>
      <c r="AA26258"/>
    </row>
    <row r="26259" spans="24:27" x14ac:dyDescent="0.25">
      <c r="X26259"/>
      <c r="Y26259"/>
      <c r="Z26259"/>
      <c r="AA26259"/>
    </row>
    <row r="26260" spans="24:27" x14ac:dyDescent="0.25">
      <c r="X26260"/>
      <c r="Y26260"/>
      <c r="Z26260"/>
      <c r="AA26260"/>
    </row>
    <row r="26261" spans="24:27" x14ac:dyDescent="0.25">
      <c r="X26261"/>
      <c r="Y26261"/>
      <c r="Z26261"/>
      <c r="AA26261"/>
    </row>
    <row r="26262" spans="24:27" x14ac:dyDescent="0.25">
      <c r="X26262"/>
      <c r="Y26262"/>
      <c r="Z26262"/>
      <c r="AA26262"/>
    </row>
    <row r="26263" spans="24:27" x14ac:dyDescent="0.25">
      <c r="X26263"/>
      <c r="Y26263"/>
      <c r="Z26263"/>
      <c r="AA26263"/>
    </row>
    <row r="26264" spans="24:27" x14ac:dyDescent="0.25">
      <c r="X26264"/>
      <c r="Y26264"/>
      <c r="Z26264"/>
      <c r="AA26264"/>
    </row>
    <row r="26265" spans="24:27" x14ac:dyDescent="0.25">
      <c r="X26265"/>
      <c r="Y26265"/>
      <c r="Z26265"/>
      <c r="AA26265"/>
    </row>
    <row r="26266" spans="24:27" x14ac:dyDescent="0.25">
      <c r="X26266"/>
      <c r="Y26266"/>
      <c r="Z26266"/>
      <c r="AA26266"/>
    </row>
    <row r="26267" spans="24:27" x14ac:dyDescent="0.25">
      <c r="X26267"/>
      <c r="Y26267"/>
      <c r="Z26267"/>
      <c r="AA26267"/>
    </row>
    <row r="26268" spans="24:27" x14ac:dyDescent="0.25">
      <c r="X26268"/>
      <c r="Y26268"/>
      <c r="Z26268"/>
      <c r="AA26268"/>
    </row>
    <row r="26269" spans="24:27" x14ac:dyDescent="0.25">
      <c r="X26269"/>
      <c r="Y26269"/>
      <c r="Z26269"/>
      <c r="AA26269"/>
    </row>
    <row r="26270" spans="24:27" x14ac:dyDescent="0.25">
      <c r="X26270"/>
      <c r="Y26270"/>
      <c r="Z26270"/>
      <c r="AA26270"/>
    </row>
    <row r="26271" spans="24:27" x14ac:dyDescent="0.25">
      <c r="X26271"/>
      <c r="Y26271"/>
      <c r="Z26271"/>
      <c r="AA26271"/>
    </row>
    <row r="26272" spans="24:27" x14ac:dyDescent="0.25">
      <c r="X26272"/>
      <c r="Y26272"/>
      <c r="Z26272"/>
      <c r="AA26272"/>
    </row>
    <row r="26273" spans="24:27" x14ac:dyDescent="0.25">
      <c r="X26273"/>
      <c r="Y26273"/>
      <c r="Z26273"/>
      <c r="AA26273"/>
    </row>
    <row r="26274" spans="24:27" x14ac:dyDescent="0.25">
      <c r="X26274"/>
      <c r="Y26274"/>
      <c r="Z26274"/>
      <c r="AA26274"/>
    </row>
    <row r="26275" spans="24:27" x14ac:dyDescent="0.25">
      <c r="X26275"/>
      <c r="Y26275"/>
      <c r="Z26275"/>
      <c r="AA26275"/>
    </row>
    <row r="26276" spans="24:27" x14ac:dyDescent="0.25">
      <c r="X26276"/>
      <c r="Y26276"/>
      <c r="Z26276"/>
      <c r="AA26276"/>
    </row>
    <row r="26277" spans="24:27" x14ac:dyDescent="0.25">
      <c r="X26277"/>
      <c r="Y26277"/>
      <c r="Z26277"/>
      <c r="AA26277"/>
    </row>
    <row r="26278" spans="24:27" x14ac:dyDescent="0.25">
      <c r="X26278"/>
      <c r="Y26278"/>
      <c r="Z26278"/>
      <c r="AA26278"/>
    </row>
    <row r="26279" spans="24:27" x14ac:dyDescent="0.25">
      <c r="X26279"/>
      <c r="Y26279"/>
      <c r="Z26279"/>
      <c r="AA26279"/>
    </row>
    <row r="26280" spans="24:27" x14ac:dyDescent="0.25">
      <c r="X26280"/>
      <c r="Y26280"/>
      <c r="Z26280"/>
      <c r="AA26280"/>
    </row>
    <row r="26281" spans="24:27" x14ac:dyDescent="0.25">
      <c r="X26281"/>
      <c r="Y26281"/>
      <c r="Z26281"/>
      <c r="AA26281"/>
    </row>
    <row r="26282" spans="24:27" x14ac:dyDescent="0.25">
      <c r="X26282"/>
      <c r="Y26282"/>
      <c r="Z26282"/>
      <c r="AA26282"/>
    </row>
    <row r="26283" spans="24:27" x14ac:dyDescent="0.25">
      <c r="X26283"/>
      <c r="Y26283"/>
      <c r="Z26283"/>
      <c r="AA26283"/>
    </row>
    <row r="26284" spans="24:27" x14ac:dyDescent="0.25">
      <c r="X26284"/>
      <c r="Y26284"/>
      <c r="Z26284"/>
      <c r="AA26284"/>
    </row>
    <row r="26285" spans="24:27" x14ac:dyDescent="0.25">
      <c r="X26285"/>
      <c r="Y26285"/>
      <c r="Z26285"/>
      <c r="AA26285"/>
    </row>
    <row r="26286" spans="24:27" x14ac:dyDescent="0.25">
      <c r="X26286"/>
      <c r="Y26286"/>
      <c r="Z26286"/>
      <c r="AA26286"/>
    </row>
    <row r="26287" spans="24:27" x14ac:dyDescent="0.25">
      <c r="X26287"/>
      <c r="Y26287"/>
      <c r="Z26287"/>
      <c r="AA26287"/>
    </row>
    <row r="26288" spans="24:27" x14ac:dyDescent="0.25">
      <c r="X26288"/>
      <c r="Y26288"/>
      <c r="Z26288"/>
      <c r="AA26288"/>
    </row>
    <row r="26289" spans="24:27" x14ac:dyDescent="0.25">
      <c r="X26289"/>
      <c r="Y26289"/>
      <c r="Z26289"/>
      <c r="AA26289"/>
    </row>
    <row r="26290" spans="24:27" x14ac:dyDescent="0.25">
      <c r="X26290"/>
      <c r="Y26290"/>
      <c r="Z26290"/>
      <c r="AA26290"/>
    </row>
    <row r="26291" spans="24:27" x14ac:dyDescent="0.25">
      <c r="X26291"/>
      <c r="Y26291"/>
      <c r="Z26291"/>
      <c r="AA26291"/>
    </row>
    <row r="26292" spans="24:27" x14ac:dyDescent="0.25">
      <c r="X26292"/>
      <c r="Y26292"/>
      <c r="Z26292"/>
      <c r="AA26292"/>
    </row>
    <row r="26293" spans="24:27" x14ac:dyDescent="0.25">
      <c r="X26293"/>
      <c r="Y26293"/>
      <c r="Z26293"/>
      <c r="AA26293"/>
    </row>
    <row r="26294" spans="24:27" x14ac:dyDescent="0.25">
      <c r="X26294"/>
      <c r="Y26294"/>
      <c r="Z26294"/>
      <c r="AA26294"/>
    </row>
    <row r="26295" spans="24:27" x14ac:dyDescent="0.25">
      <c r="X26295"/>
      <c r="Y26295"/>
      <c r="Z26295"/>
      <c r="AA26295"/>
    </row>
    <row r="26296" spans="24:27" x14ac:dyDescent="0.25">
      <c r="X26296"/>
      <c r="Y26296"/>
      <c r="Z26296"/>
      <c r="AA26296"/>
    </row>
    <row r="26297" spans="24:27" x14ac:dyDescent="0.25">
      <c r="X26297"/>
      <c r="Y26297"/>
      <c r="Z26297"/>
      <c r="AA26297"/>
    </row>
    <row r="26298" spans="24:27" x14ac:dyDescent="0.25">
      <c r="X26298"/>
      <c r="Y26298"/>
      <c r="Z26298"/>
      <c r="AA26298"/>
    </row>
    <row r="26299" spans="24:27" x14ac:dyDescent="0.25">
      <c r="X26299"/>
      <c r="Y26299"/>
      <c r="Z26299"/>
      <c r="AA26299"/>
    </row>
    <row r="26300" spans="24:27" x14ac:dyDescent="0.25">
      <c r="X26300"/>
      <c r="Y26300"/>
      <c r="Z26300"/>
      <c r="AA26300"/>
    </row>
    <row r="26301" spans="24:27" x14ac:dyDescent="0.25">
      <c r="X26301"/>
      <c r="Y26301"/>
      <c r="Z26301"/>
      <c r="AA26301"/>
    </row>
    <row r="26302" spans="24:27" x14ac:dyDescent="0.25">
      <c r="X26302"/>
      <c r="Y26302"/>
      <c r="Z26302"/>
      <c r="AA26302"/>
    </row>
    <row r="26303" spans="24:27" x14ac:dyDescent="0.25">
      <c r="X26303"/>
      <c r="Y26303"/>
      <c r="Z26303"/>
      <c r="AA26303"/>
    </row>
    <row r="26304" spans="24:27" x14ac:dyDescent="0.25">
      <c r="X26304"/>
      <c r="Y26304"/>
      <c r="Z26304"/>
      <c r="AA26304"/>
    </row>
    <row r="26305" spans="24:27" x14ac:dyDescent="0.25">
      <c r="X26305"/>
      <c r="Y26305"/>
      <c r="Z26305"/>
      <c r="AA26305"/>
    </row>
    <row r="26306" spans="24:27" x14ac:dyDescent="0.25">
      <c r="X26306"/>
      <c r="Y26306"/>
      <c r="Z26306"/>
      <c r="AA26306"/>
    </row>
    <row r="26307" spans="24:27" x14ac:dyDescent="0.25">
      <c r="X26307"/>
      <c r="Y26307"/>
      <c r="Z26307"/>
      <c r="AA26307"/>
    </row>
    <row r="26308" spans="24:27" x14ac:dyDescent="0.25">
      <c r="X26308"/>
      <c r="Y26308"/>
      <c r="Z26308"/>
      <c r="AA26308"/>
    </row>
    <row r="26309" spans="24:27" x14ac:dyDescent="0.25">
      <c r="X26309"/>
      <c r="Y26309"/>
      <c r="Z26309"/>
      <c r="AA26309"/>
    </row>
    <row r="26310" spans="24:27" x14ac:dyDescent="0.25">
      <c r="X26310"/>
      <c r="Y26310"/>
      <c r="Z26310"/>
      <c r="AA26310"/>
    </row>
    <row r="26311" spans="24:27" x14ac:dyDescent="0.25">
      <c r="X26311"/>
      <c r="Y26311"/>
      <c r="Z26311"/>
      <c r="AA26311"/>
    </row>
    <row r="26312" spans="24:27" x14ac:dyDescent="0.25">
      <c r="X26312"/>
      <c r="Y26312"/>
      <c r="Z26312"/>
      <c r="AA26312"/>
    </row>
    <row r="26313" spans="24:27" x14ac:dyDescent="0.25">
      <c r="X26313"/>
      <c r="Y26313"/>
      <c r="Z26313"/>
      <c r="AA26313"/>
    </row>
    <row r="26314" spans="24:27" x14ac:dyDescent="0.25">
      <c r="X26314"/>
      <c r="Y26314"/>
      <c r="Z26314"/>
      <c r="AA26314"/>
    </row>
    <row r="26315" spans="24:27" x14ac:dyDescent="0.25">
      <c r="X26315"/>
      <c r="Y26315"/>
      <c r="Z26315"/>
      <c r="AA26315"/>
    </row>
    <row r="26316" spans="24:27" x14ac:dyDescent="0.25">
      <c r="X26316"/>
      <c r="Y26316"/>
      <c r="Z26316"/>
      <c r="AA26316"/>
    </row>
    <row r="26317" spans="24:27" x14ac:dyDescent="0.25">
      <c r="X26317"/>
      <c r="Y26317"/>
      <c r="Z26317"/>
      <c r="AA26317"/>
    </row>
    <row r="26318" spans="24:27" x14ac:dyDescent="0.25">
      <c r="X26318"/>
      <c r="Y26318"/>
      <c r="Z26318"/>
      <c r="AA26318"/>
    </row>
    <row r="26319" spans="24:27" x14ac:dyDescent="0.25">
      <c r="X26319"/>
      <c r="Y26319"/>
      <c r="Z26319"/>
      <c r="AA26319"/>
    </row>
    <row r="26320" spans="24:27" x14ac:dyDescent="0.25">
      <c r="X26320"/>
      <c r="Y26320"/>
      <c r="Z26320"/>
      <c r="AA26320"/>
    </row>
    <row r="26321" spans="24:27" x14ac:dyDescent="0.25">
      <c r="X26321"/>
      <c r="Y26321"/>
      <c r="Z26321"/>
      <c r="AA26321"/>
    </row>
    <row r="26322" spans="24:27" x14ac:dyDescent="0.25">
      <c r="X26322"/>
      <c r="Y26322"/>
      <c r="Z26322"/>
      <c r="AA26322"/>
    </row>
    <row r="26323" spans="24:27" x14ac:dyDescent="0.25">
      <c r="X26323"/>
      <c r="Y26323"/>
      <c r="Z26323"/>
      <c r="AA26323"/>
    </row>
    <row r="26324" spans="24:27" x14ac:dyDescent="0.25">
      <c r="X26324"/>
      <c r="Y26324"/>
      <c r="Z26324"/>
      <c r="AA26324"/>
    </row>
    <row r="26325" spans="24:27" x14ac:dyDescent="0.25">
      <c r="X26325"/>
      <c r="Y26325"/>
      <c r="Z26325"/>
      <c r="AA26325"/>
    </row>
    <row r="26326" spans="24:27" x14ac:dyDescent="0.25">
      <c r="X26326"/>
      <c r="Y26326"/>
      <c r="Z26326"/>
      <c r="AA26326"/>
    </row>
    <row r="26327" spans="24:27" x14ac:dyDescent="0.25">
      <c r="X26327"/>
      <c r="Y26327"/>
      <c r="Z26327"/>
      <c r="AA26327"/>
    </row>
    <row r="26328" spans="24:27" x14ac:dyDescent="0.25">
      <c r="X26328"/>
      <c r="Y26328"/>
      <c r="Z26328"/>
      <c r="AA26328"/>
    </row>
    <row r="26329" spans="24:27" x14ac:dyDescent="0.25">
      <c r="X26329"/>
      <c r="Y26329"/>
      <c r="Z26329"/>
      <c r="AA26329"/>
    </row>
    <row r="26330" spans="24:27" x14ac:dyDescent="0.25">
      <c r="X26330"/>
      <c r="Y26330"/>
      <c r="Z26330"/>
      <c r="AA26330"/>
    </row>
    <row r="26331" spans="24:27" x14ac:dyDescent="0.25">
      <c r="X26331"/>
      <c r="Y26331"/>
      <c r="Z26331"/>
      <c r="AA26331"/>
    </row>
    <row r="26332" spans="24:27" x14ac:dyDescent="0.25">
      <c r="X26332"/>
      <c r="Y26332"/>
      <c r="Z26332"/>
      <c r="AA26332"/>
    </row>
    <row r="26333" spans="24:27" x14ac:dyDescent="0.25">
      <c r="X26333"/>
      <c r="Y26333"/>
      <c r="Z26333"/>
      <c r="AA26333"/>
    </row>
    <row r="26334" spans="24:27" x14ac:dyDescent="0.25">
      <c r="X26334"/>
      <c r="Y26334"/>
      <c r="Z26334"/>
      <c r="AA26334"/>
    </row>
    <row r="26335" spans="24:27" x14ac:dyDescent="0.25">
      <c r="X26335"/>
      <c r="Y26335"/>
      <c r="Z26335"/>
      <c r="AA26335"/>
    </row>
    <row r="26336" spans="24:27" x14ac:dyDescent="0.25">
      <c r="X26336"/>
      <c r="Y26336"/>
      <c r="Z26336"/>
      <c r="AA26336"/>
    </row>
    <row r="26337" spans="24:27" x14ac:dyDescent="0.25">
      <c r="X26337"/>
      <c r="Y26337"/>
      <c r="Z26337"/>
      <c r="AA26337"/>
    </row>
    <row r="26338" spans="24:27" x14ac:dyDescent="0.25">
      <c r="X26338"/>
      <c r="Y26338"/>
      <c r="Z26338"/>
      <c r="AA26338"/>
    </row>
    <row r="26339" spans="24:27" x14ac:dyDescent="0.25">
      <c r="X26339"/>
      <c r="Y26339"/>
      <c r="Z26339"/>
      <c r="AA26339"/>
    </row>
    <row r="26340" spans="24:27" x14ac:dyDescent="0.25">
      <c r="X26340"/>
      <c r="Y26340"/>
      <c r="Z26340"/>
      <c r="AA26340"/>
    </row>
    <row r="26341" spans="24:27" x14ac:dyDescent="0.25">
      <c r="X26341"/>
      <c r="Y26341"/>
      <c r="Z26341"/>
      <c r="AA26341"/>
    </row>
    <row r="26342" spans="24:27" x14ac:dyDescent="0.25">
      <c r="X26342"/>
      <c r="Y26342"/>
      <c r="Z26342"/>
      <c r="AA26342"/>
    </row>
    <row r="26343" spans="24:27" x14ac:dyDescent="0.25">
      <c r="X26343"/>
      <c r="Y26343"/>
      <c r="Z26343"/>
      <c r="AA26343"/>
    </row>
    <row r="26344" spans="24:27" x14ac:dyDescent="0.25">
      <c r="X26344"/>
      <c r="Y26344"/>
      <c r="Z26344"/>
      <c r="AA26344"/>
    </row>
    <row r="26345" spans="24:27" x14ac:dyDescent="0.25">
      <c r="X26345"/>
      <c r="Y26345"/>
      <c r="Z26345"/>
      <c r="AA26345"/>
    </row>
    <row r="26346" spans="24:27" x14ac:dyDescent="0.25">
      <c r="X26346"/>
      <c r="Y26346"/>
      <c r="Z26346"/>
      <c r="AA26346"/>
    </row>
    <row r="26347" spans="24:27" x14ac:dyDescent="0.25">
      <c r="X26347"/>
      <c r="Y26347"/>
      <c r="Z26347"/>
      <c r="AA26347"/>
    </row>
    <row r="26348" spans="24:27" x14ac:dyDescent="0.25">
      <c r="X26348"/>
      <c r="Y26348"/>
      <c r="Z26348"/>
      <c r="AA26348"/>
    </row>
    <row r="26349" spans="24:27" x14ac:dyDescent="0.25">
      <c r="X26349"/>
      <c r="Y26349"/>
      <c r="Z26349"/>
      <c r="AA26349"/>
    </row>
    <row r="26350" spans="24:27" x14ac:dyDescent="0.25">
      <c r="X26350"/>
      <c r="Y26350"/>
      <c r="Z26350"/>
      <c r="AA26350"/>
    </row>
    <row r="26351" spans="24:27" x14ac:dyDescent="0.25">
      <c r="X26351"/>
      <c r="Y26351"/>
      <c r="Z26351"/>
      <c r="AA26351"/>
    </row>
    <row r="26352" spans="24:27" x14ac:dyDescent="0.25">
      <c r="X26352"/>
      <c r="Y26352"/>
      <c r="Z26352"/>
      <c r="AA26352"/>
    </row>
    <row r="26353" spans="24:27" x14ac:dyDescent="0.25">
      <c r="X26353"/>
      <c r="Y26353"/>
      <c r="Z26353"/>
      <c r="AA26353"/>
    </row>
    <row r="26354" spans="24:27" x14ac:dyDescent="0.25">
      <c r="X26354"/>
      <c r="Y26354"/>
      <c r="Z26354"/>
      <c r="AA26354"/>
    </row>
    <row r="26355" spans="24:27" x14ac:dyDescent="0.25">
      <c r="X26355"/>
      <c r="Y26355"/>
      <c r="Z26355"/>
      <c r="AA26355"/>
    </row>
    <row r="26356" spans="24:27" x14ac:dyDescent="0.25">
      <c r="X26356"/>
      <c r="Y26356"/>
      <c r="Z26356"/>
      <c r="AA26356"/>
    </row>
    <row r="26357" spans="24:27" x14ac:dyDescent="0.25">
      <c r="X26357"/>
      <c r="Y26357"/>
      <c r="Z26357"/>
      <c r="AA26357"/>
    </row>
    <row r="26358" spans="24:27" x14ac:dyDescent="0.25">
      <c r="X26358"/>
      <c r="Y26358"/>
      <c r="Z26358"/>
      <c r="AA26358"/>
    </row>
    <row r="26359" spans="24:27" x14ac:dyDescent="0.25">
      <c r="X26359"/>
      <c r="Y26359"/>
      <c r="Z26359"/>
      <c r="AA26359"/>
    </row>
    <row r="26360" spans="24:27" x14ac:dyDescent="0.25">
      <c r="X26360"/>
      <c r="Y26360"/>
      <c r="Z26360"/>
      <c r="AA26360"/>
    </row>
    <row r="26361" spans="24:27" x14ac:dyDescent="0.25">
      <c r="X26361"/>
      <c r="Y26361"/>
      <c r="Z26361"/>
      <c r="AA26361"/>
    </row>
    <row r="26362" spans="24:27" x14ac:dyDescent="0.25">
      <c r="X26362"/>
      <c r="Y26362"/>
      <c r="Z26362"/>
      <c r="AA26362"/>
    </row>
    <row r="26363" spans="24:27" x14ac:dyDescent="0.25">
      <c r="X26363"/>
      <c r="Y26363"/>
      <c r="Z26363"/>
      <c r="AA26363"/>
    </row>
    <row r="26364" spans="24:27" x14ac:dyDescent="0.25">
      <c r="X26364"/>
      <c r="Y26364"/>
      <c r="Z26364"/>
      <c r="AA26364"/>
    </row>
    <row r="26365" spans="24:27" x14ac:dyDescent="0.25">
      <c r="X26365"/>
      <c r="Y26365"/>
      <c r="Z26365"/>
      <c r="AA26365"/>
    </row>
    <row r="26366" spans="24:27" x14ac:dyDescent="0.25">
      <c r="X26366"/>
      <c r="Y26366"/>
      <c r="Z26366"/>
      <c r="AA26366"/>
    </row>
    <row r="26367" spans="24:27" x14ac:dyDescent="0.25">
      <c r="X26367"/>
      <c r="Y26367"/>
      <c r="Z26367"/>
      <c r="AA26367"/>
    </row>
    <row r="26368" spans="24:27" x14ac:dyDescent="0.25">
      <c r="X26368"/>
      <c r="Y26368"/>
      <c r="Z26368"/>
      <c r="AA26368"/>
    </row>
    <row r="26369" spans="24:27" x14ac:dyDescent="0.25">
      <c r="X26369"/>
      <c r="Y26369"/>
      <c r="Z26369"/>
      <c r="AA26369"/>
    </row>
    <row r="26370" spans="24:27" x14ac:dyDescent="0.25">
      <c r="X26370"/>
      <c r="Y26370"/>
      <c r="Z26370"/>
      <c r="AA26370"/>
    </row>
    <row r="26371" spans="24:27" x14ac:dyDescent="0.25">
      <c r="X26371"/>
      <c r="Y26371"/>
      <c r="Z26371"/>
      <c r="AA26371"/>
    </row>
    <row r="26372" spans="24:27" x14ac:dyDescent="0.25">
      <c r="X26372"/>
      <c r="Y26372"/>
      <c r="Z26372"/>
      <c r="AA26372"/>
    </row>
    <row r="26373" spans="24:27" x14ac:dyDescent="0.25">
      <c r="X26373"/>
      <c r="Y26373"/>
      <c r="Z26373"/>
      <c r="AA26373"/>
    </row>
    <row r="26374" spans="24:27" x14ac:dyDescent="0.25">
      <c r="X26374"/>
      <c r="Y26374"/>
      <c r="Z26374"/>
      <c r="AA26374"/>
    </row>
    <row r="26375" spans="24:27" x14ac:dyDescent="0.25">
      <c r="X26375"/>
      <c r="Y26375"/>
      <c r="Z26375"/>
      <c r="AA26375"/>
    </row>
    <row r="26376" spans="24:27" x14ac:dyDescent="0.25">
      <c r="X26376"/>
      <c r="Y26376"/>
      <c r="Z26376"/>
      <c r="AA26376"/>
    </row>
    <row r="26377" spans="24:27" x14ac:dyDescent="0.25">
      <c r="X26377"/>
      <c r="Y26377"/>
      <c r="Z26377"/>
      <c r="AA26377"/>
    </row>
    <row r="26378" spans="24:27" x14ac:dyDescent="0.25">
      <c r="X26378"/>
      <c r="Y26378"/>
      <c r="Z26378"/>
      <c r="AA26378"/>
    </row>
    <row r="26379" spans="24:27" x14ac:dyDescent="0.25">
      <c r="X26379"/>
      <c r="Y26379"/>
      <c r="Z26379"/>
      <c r="AA26379"/>
    </row>
    <row r="26380" spans="24:27" x14ac:dyDescent="0.25">
      <c r="X26380"/>
      <c r="Y26380"/>
      <c r="Z26380"/>
      <c r="AA26380"/>
    </row>
    <row r="26381" spans="24:27" x14ac:dyDescent="0.25">
      <c r="X26381"/>
      <c r="Y26381"/>
      <c r="Z26381"/>
      <c r="AA26381"/>
    </row>
    <row r="26382" spans="24:27" x14ac:dyDescent="0.25">
      <c r="X26382"/>
      <c r="Y26382"/>
      <c r="Z26382"/>
      <c r="AA26382"/>
    </row>
    <row r="26383" spans="24:27" x14ac:dyDescent="0.25">
      <c r="X26383"/>
      <c r="Y26383"/>
      <c r="Z26383"/>
      <c r="AA26383"/>
    </row>
    <row r="26384" spans="24:27" x14ac:dyDescent="0.25">
      <c r="X26384"/>
      <c r="Y26384"/>
      <c r="Z26384"/>
      <c r="AA26384"/>
    </row>
    <row r="26385" spans="24:27" x14ac:dyDescent="0.25">
      <c r="X26385"/>
      <c r="Y26385"/>
      <c r="Z26385"/>
      <c r="AA26385"/>
    </row>
    <row r="26386" spans="24:27" x14ac:dyDescent="0.25">
      <c r="X26386"/>
      <c r="Y26386"/>
      <c r="Z26386"/>
      <c r="AA26386"/>
    </row>
    <row r="26387" spans="24:27" x14ac:dyDescent="0.25">
      <c r="X26387"/>
      <c r="Y26387"/>
      <c r="Z26387"/>
      <c r="AA26387"/>
    </row>
    <row r="26388" spans="24:27" x14ac:dyDescent="0.25">
      <c r="X26388"/>
      <c r="Y26388"/>
      <c r="Z26388"/>
      <c r="AA26388"/>
    </row>
    <row r="26389" spans="24:27" x14ac:dyDescent="0.25">
      <c r="X26389"/>
      <c r="Y26389"/>
      <c r="Z26389"/>
      <c r="AA26389"/>
    </row>
    <row r="26390" spans="24:27" x14ac:dyDescent="0.25">
      <c r="X26390"/>
      <c r="Y26390"/>
      <c r="Z26390"/>
      <c r="AA26390"/>
    </row>
    <row r="26391" spans="24:27" x14ac:dyDescent="0.25">
      <c r="X26391"/>
      <c r="Y26391"/>
      <c r="Z26391"/>
      <c r="AA26391"/>
    </row>
    <row r="26392" spans="24:27" x14ac:dyDescent="0.25">
      <c r="X26392"/>
      <c r="Y26392"/>
      <c r="Z26392"/>
      <c r="AA26392"/>
    </row>
    <row r="26393" spans="24:27" x14ac:dyDescent="0.25">
      <c r="X26393"/>
      <c r="Y26393"/>
      <c r="Z26393"/>
      <c r="AA26393"/>
    </row>
    <row r="26394" spans="24:27" x14ac:dyDescent="0.25">
      <c r="X26394"/>
      <c r="Y26394"/>
      <c r="Z26394"/>
      <c r="AA26394"/>
    </row>
    <row r="26395" spans="24:27" x14ac:dyDescent="0.25">
      <c r="X26395"/>
      <c r="Y26395"/>
      <c r="Z26395"/>
      <c r="AA26395"/>
    </row>
    <row r="26396" spans="24:27" x14ac:dyDescent="0.25">
      <c r="X26396"/>
      <c r="Y26396"/>
      <c r="Z26396"/>
      <c r="AA26396"/>
    </row>
    <row r="26397" spans="24:27" x14ac:dyDescent="0.25">
      <c r="X26397"/>
      <c r="Y26397"/>
      <c r="Z26397"/>
      <c r="AA26397"/>
    </row>
    <row r="26398" spans="24:27" x14ac:dyDescent="0.25">
      <c r="X26398"/>
      <c r="Y26398"/>
      <c r="Z26398"/>
      <c r="AA26398"/>
    </row>
    <row r="26399" spans="24:27" x14ac:dyDescent="0.25">
      <c r="X26399"/>
      <c r="Y26399"/>
      <c r="Z26399"/>
      <c r="AA26399"/>
    </row>
    <row r="26400" spans="24:27" x14ac:dyDescent="0.25">
      <c r="X26400"/>
      <c r="Y26400"/>
      <c r="Z26400"/>
      <c r="AA26400"/>
    </row>
    <row r="26401" spans="24:27" x14ac:dyDescent="0.25">
      <c r="X26401"/>
      <c r="Y26401"/>
      <c r="Z26401"/>
      <c r="AA26401"/>
    </row>
    <row r="26402" spans="24:27" x14ac:dyDescent="0.25">
      <c r="X26402"/>
      <c r="Y26402"/>
      <c r="Z26402"/>
      <c r="AA26402"/>
    </row>
    <row r="26403" spans="24:27" x14ac:dyDescent="0.25">
      <c r="X26403"/>
      <c r="Y26403"/>
      <c r="Z26403"/>
      <c r="AA26403"/>
    </row>
    <row r="26404" spans="24:27" x14ac:dyDescent="0.25">
      <c r="X26404"/>
      <c r="Y26404"/>
      <c r="Z26404"/>
      <c r="AA26404"/>
    </row>
    <row r="26405" spans="24:27" x14ac:dyDescent="0.25">
      <c r="X26405"/>
      <c r="Y26405"/>
      <c r="Z26405"/>
      <c r="AA26405"/>
    </row>
    <row r="26406" spans="24:27" x14ac:dyDescent="0.25">
      <c r="X26406"/>
      <c r="Y26406"/>
      <c r="Z26406"/>
      <c r="AA26406"/>
    </row>
    <row r="26407" spans="24:27" x14ac:dyDescent="0.25">
      <c r="X26407"/>
      <c r="Y26407"/>
      <c r="Z26407"/>
      <c r="AA26407"/>
    </row>
    <row r="26408" spans="24:27" x14ac:dyDescent="0.25">
      <c r="X26408"/>
      <c r="Y26408"/>
      <c r="Z26408"/>
      <c r="AA26408"/>
    </row>
    <row r="26409" spans="24:27" x14ac:dyDescent="0.25">
      <c r="X26409"/>
      <c r="Y26409"/>
      <c r="Z26409"/>
      <c r="AA26409"/>
    </row>
    <row r="26410" spans="24:27" x14ac:dyDescent="0.25">
      <c r="X26410"/>
      <c r="Y26410"/>
      <c r="Z26410"/>
      <c r="AA26410"/>
    </row>
    <row r="26411" spans="24:27" x14ac:dyDescent="0.25">
      <c r="X26411"/>
      <c r="Y26411"/>
      <c r="Z26411"/>
      <c r="AA26411"/>
    </row>
    <row r="26412" spans="24:27" x14ac:dyDescent="0.25">
      <c r="X26412"/>
      <c r="Y26412"/>
      <c r="Z26412"/>
      <c r="AA26412"/>
    </row>
    <row r="26413" spans="24:27" x14ac:dyDescent="0.25">
      <c r="X26413"/>
      <c r="Y26413"/>
      <c r="Z26413"/>
      <c r="AA26413"/>
    </row>
    <row r="26414" spans="24:27" x14ac:dyDescent="0.25">
      <c r="X26414"/>
      <c r="Y26414"/>
      <c r="Z26414"/>
      <c r="AA26414"/>
    </row>
    <row r="26415" spans="24:27" x14ac:dyDescent="0.25">
      <c r="X26415"/>
      <c r="Y26415"/>
      <c r="Z26415"/>
      <c r="AA26415"/>
    </row>
    <row r="26416" spans="24:27" x14ac:dyDescent="0.25">
      <c r="X26416"/>
      <c r="Y26416"/>
      <c r="Z26416"/>
      <c r="AA26416"/>
    </row>
    <row r="26417" spans="24:27" x14ac:dyDescent="0.25">
      <c r="X26417"/>
      <c r="Y26417"/>
      <c r="Z26417"/>
      <c r="AA26417"/>
    </row>
    <row r="26418" spans="24:27" x14ac:dyDescent="0.25">
      <c r="X26418"/>
      <c r="Y26418"/>
      <c r="Z26418"/>
      <c r="AA26418"/>
    </row>
    <row r="26419" spans="24:27" x14ac:dyDescent="0.25">
      <c r="X26419"/>
      <c r="Y26419"/>
      <c r="Z26419"/>
      <c r="AA26419"/>
    </row>
    <row r="26420" spans="24:27" x14ac:dyDescent="0.25">
      <c r="X26420"/>
      <c r="Y26420"/>
      <c r="Z26420"/>
      <c r="AA26420"/>
    </row>
    <row r="26421" spans="24:27" x14ac:dyDescent="0.25">
      <c r="X26421"/>
      <c r="Y26421"/>
      <c r="Z26421"/>
      <c r="AA26421"/>
    </row>
    <row r="26422" spans="24:27" x14ac:dyDescent="0.25">
      <c r="X26422"/>
      <c r="Y26422"/>
      <c r="Z26422"/>
      <c r="AA26422"/>
    </row>
    <row r="26423" spans="24:27" x14ac:dyDescent="0.25">
      <c r="X26423"/>
      <c r="Y26423"/>
      <c r="Z26423"/>
      <c r="AA26423"/>
    </row>
    <row r="26424" spans="24:27" x14ac:dyDescent="0.25">
      <c r="X26424"/>
      <c r="Y26424"/>
      <c r="Z26424"/>
      <c r="AA26424"/>
    </row>
    <row r="26425" spans="24:27" x14ac:dyDescent="0.25">
      <c r="X26425"/>
      <c r="Y26425"/>
      <c r="Z26425"/>
      <c r="AA26425"/>
    </row>
    <row r="26426" spans="24:27" x14ac:dyDescent="0.25">
      <c r="X26426"/>
      <c r="Y26426"/>
      <c r="Z26426"/>
      <c r="AA26426"/>
    </row>
    <row r="26427" spans="24:27" x14ac:dyDescent="0.25">
      <c r="X26427"/>
      <c r="Y26427"/>
      <c r="Z26427"/>
      <c r="AA26427"/>
    </row>
    <row r="26428" spans="24:27" x14ac:dyDescent="0.25">
      <c r="X26428"/>
      <c r="Y26428"/>
      <c r="Z26428"/>
      <c r="AA26428"/>
    </row>
    <row r="26429" spans="24:27" x14ac:dyDescent="0.25">
      <c r="X26429"/>
      <c r="Y26429"/>
      <c r="Z26429"/>
      <c r="AA26429"/>
    </row>
    <row r="26430" spans="24:27" x14ac:dyDescent="0.25">
      <c r="X26430"/>
      <c r="Y26430"/>
      <c r="Z26430"/>
      <c r="AA26430"/>
    </row>
    <row r="26431" spans="24:27" x14ac:dyDescent="0.25">
      <c r="X26431"/>
      <c r="Y26431"/>
      <c r="Z26431"/>
      <c r="AA26431"/>
    </row>
    <row r="26432" spans="24:27" x14ac:dyDescent="0.25">
      <c r="X26432"/>
      <c r="Y26432"/>
      <c r="Z26432"/>
      <c r="AA26432"/>
    </row>
    <row r="26433" spans="24:27" x14ac:dyDescent="0.25">
      <c r="X26433"/>
      <c r="Y26433"/>
      <c r="Z26433"/>
      <c r="AA26433"/>
    </row>
    <row r="26434" spans="24:27" x14ac:dyDescent="0.25">
      <c r="X26434"/>
      <c r="Y26434"/>
      <c r="Z26434"/>
      <c r="AA26434"/>
    </row>
    <row r="26435" spans="24:27" x14ac:dyDescent="0.25">
      <c r="X26435"/>
      <c r="Y26435"/>
      <c r="Z26435"/>
      <c r="AA26435"/>
    </row>
    <row r="26436" spans="24:27" x14ac:dyDescent="0.25">
      <c r="X26436"/>
      <c r="Y26436"/>
      <c r="Z26436"/>
      <c r="AA26436"/>
    </row>
    <row r="26437" spans="24:27" x14ac:dyDescent="0.25">
      <c r="X26437"/>
      <c r="Y26437"/>
      <c r="Z26437"/>
      <c r="AA26437"/>
    </row>
    <row r="26438" spans="24:27" x14ac:dyDescent="0.25">
      <c r="X26438"/>
      <c r="Y26438"/>
      <c r="Z26438"/>
      <c r="AA26438"/>
    </row>
    <row r="26439" spans="24:27" x14ac:dyDescent="0.25">
      <c r="X26439"/>
      <c r="Y26439"/>
      <c r="Z26439"/>
      <c r="AA26439"/>
    </row>
    <row r="26440" spans="24:27" x14ac:dyDescent="0.25">
      <c r="X26440"/>
      <c r="Y26440"/>
      <c r="Z26440"/>
      <c r="AA26440"/>
    </row>
    <row r="26441" spans="24:27" x14ac:dyDescent="0.25">
      <c r="X26441"/>
      <c r="Y26441"/>
      <c r="Z26441"/>
      <c r="AA26441"/>
    </row>
    <row r="26442" spans="24:27" x14ac:dyDescent="0.25">
      <c r="X26442"/>
      <c r="Y26442"/>
      <c r="Z26442"/>
      <c r="AA26442"/>
    </row>
    <row r="26443" spans="24:27" x14ac:dyDescent="0.25">
      <c r="X26443"/>
      <c r="Y26443"/>
      <c r="Z26443"/>
      <c r="AA26443"/>
    </row>
    <row r="26444" spans="24:27" x14ac:dyDescent="0.25">
      <c r="X26444"/>
      <c r="Y26444"/>
      <c r="Z26444"/>
      <c r="AA26444"/>
    </row>
    <row r="26445" spans="24:27" x14ac:dyDescent="0.25">
      <c r="X26445"/>
      <c r="Y26445"/>
      <c r="Z26445"/>
      <c r="AA26445"/>
    </row>
    <row r="26446" spans="24:27" x14ac:dyDescent="0.25">
      <c r="X26446"/>
      <c r="Y26446"/>
      <c r="Z26446"/>
      <c r="AA26446"/>
    </row>
    <row r="26447" spans="24:27" x14ac:dyDescent="0.25">
      <c r="X26447"/>
      <c r="Y26447"/>
      <c r="Z26447"/>
      <c r="AA26447"/>
    </row>
    <row r="26448" spans="24:27" x14ac:dyDescent="0.25">
      <c r="X26448"/>
      <c r="Y26448"/>
      <c r="Z26448"/>
      <c r="AA26448"/>
    </row>
    <row r="26449" spans="24:27" x14ac:dyDescent="0.25">
      <c r="X26449"/>
      <c r="Y26449"/>
      <c r="Z26449"/>
      <c r="AA26449"/>
    </row>
    <row r="26450" spans="24:27" x14ac:dyDescent="0.25">
      <c r="X26450"/>
      <c r="Y26450"/>
      <c r="Z26450"/>
      <c r="AA26450"/>
    </row>
    <row r="26451" spans="24:27" x14ac:dyDescent="0.25">
      <c r="X26451"/>
      <c r="Y26451"/>
      <c r="Z26451"/>
      <c r="AA26451"/>
    </row>
    <row r="26452" spans="24:27" x14ac:dyDescent="0.25">
      <c r="X26452"/>
      <c r="Y26452"/>
      <c r="Z26452"/>
      <c r="AA26452"/>
    </row>
    <row r="26453" spans="24:27" x14ac:dyDescent="0.25">
      <c r="X26453"/>
      <c r="Y26453"/>
      <c r="Z26453"/>
      <c r="AA26453"/>
    </row>
    <row r="26454" spans="24:27" x14ac:dyDescent="0.25">
      <c r="X26454"/>
      <c r="Y26454"/>
      <c r="Z26454"/>
      <c r="AA26454"/>
    </row>
    <row r="26455" spans="24:27" x14ac:dyDescent="0.25">
      <c r="X26455"/>
      <c r="Y26455"/>
      <c r="Z26455"/>
      <c r="AA26455"/>
    </row>
    <row r="26456" spans="24:27" x14ac:dyDescent="0.25">
      <c r="X26456"/>
      <c r="Y26456"/>
      <c r="Z26456"/>
      <c r="AA26456"/>
    </row>
    <row r="26457" spans="24:27" x14ac:dyDescent="0.25">
      <c r="X26457"/>
      <c r="Y26457"/>
      <c r="Z26457"/>
      <c r="AA26457"/>
    </row>
    <row r="26458" spans="24:27" x14ac:dyDescent="0.25">
      <c r="X26458"/>
      <c r="Y26458"/>
      <c r="Z26458"/>
      <c r="AA26458"/>
    </row>
    <row r="26459" spans="24:27" x14ac:dyDescent="0.25">
      <c r="X26459"/>
      <c r="Y26459"/>
      <c r="Z26459"/>
      <c r="AA26459"/>
    </row>
    <row r="26460" spans="24:27" x14ac:dyDescent="0.25">
      <c r="X26460"/>
      <c r="Y26460"/>
      <c r="Z26460"/>
      <c r="AA26460"/>
    </row>
    <row r="26461" spans="24:27" x14ac:dyDescent="0.25">
      <c r="X26461"/>
      <c r="Y26461"/>
      <c r="Z26461"/>
      <c r="AA26461"/>
    </row>
    <row r="26462" spans="24:27" x14ac:dyDescent="0.25">
      <c r="X26462"/>
      <c r="Y26462"/>
      <c r="Z26462"/>
      <c r="AA26462"/>
    </row>
    <row r="26463" spans="24:27" x14ac:dyDescent="0.25">
      <c r="X26463"/>
      <c r="Y26463"/>
      <c r="Z26463"/>
      <c r="AA26463"/>
    </row>
    <row r="26464" spans="24:27" x14ac:dyDescent="0.25">
      <c r="X26464"/>
      <c r="Y26464"/>
      <c r="Z26464"/>
      <c r="AA26464"/>
    </row>
    <row r="26465" spans="24:27" x14ac:dyDescent="0.25">
      <c r="X26465"/>
      <c r="Y26465"/>
      <c r="Z26465"/>
      <c r="AA26465"/>
    </row>
    <row r="26466" spans="24:27" x14ac:dyDescent="0.25">
      <c r="X26466"/>
      <c r="Y26466"/>
      <c r="Z26466"/>
      <c r="AA26466"/>
    </row>
    <row r="26467" spans="24:27" x14ac:dyDescent="0.25">
      <c r="X26467"/>
      <c r="Y26467"/>
      <c r="Z26467"/>
      <c r="AA26467"/>
    </row>
    <row r="26468" spans="24:27" x14ac:dyDescent="0.25">
      <c r="X26468"/>
      <c r="Y26468"/>
      <c r="Z26468"/>
      <c r="AA26468"/>
    </row>
    <row r="26469" spans="24:27" x14ac:dyDescent="0.25">
      <c r="X26469"/>
      <c r="Y26469"/>
      <c r="Z26469"/>
      <c r="AA26469"/>
    </row>
    <row r="26470" spans="24:27" x14ac:dyDescent="0.25">
      <c r="X26470"/>
      <c r="Y26470"/>
      <c r="Z26470"/>
      <c r="AA26470"/>
    </row>
    <row r="26471" spans="24:27" x14ac:dyDescent="0.25">
      <c r="X26471"/>
      <c r="Y26471"/>
      <c r="Z26471"/>
      <c r="AA26471"/>
    </row>
    <row r="26472" spans="24:27" x14ac:dyDescent="0.25">
      <c r="X26472"/>
      <c r="Y26472"/>
      <c r="Z26472"/>
      <c r="AA26472"/>
    </row>
    <row r="26473" spans="24:27" x14ac:dyDescent="0.25">
      <c r="X26473"/>
      <c r="Y26473"/>
      <c r="Z26473"/>
      <c r="AA26473"/>
    </row>
    <row r="26474" spans="24:27" x14ac:dyDescent="0.25">
      <c r="X26474"/>
      <c r="Y26474"/>
      <c r="Z26474"/>
      <c r="AA26474"/>
    </row>
    <row r="26475" spans="24:27" x14ac:dyDescent="0.25">
      <c r="X26475"/>
      <c r="Y26475"/>
      <c r="Z26475"/>
      <c r="AA26475"/>
    </row>
    <row r="26476" spans="24:27" x14ac:dyDescent="0.25">
      <c r="X26476"/>
      <c r="Y26476"/>
      <c r="Z26476"/>
      <c r="AA26476"/>
    </row>
    <row r="26477" spans="24:27" x14ac:dyDescent="0.25">
      <c r="X26477"/>
      <c r="Y26477"/>
      <c r="Z26477"/>
      <c r="AA26477"/>
    </row>
    <row r="26478" spans="24:27" x14ac:dyDescent="0.25">
      <c r="X26478"/>
      <c r="Y26478"/>
      <c r="Z26478"/>
      <c r="AA26478"/>
    </row>
    <row r="26479" spans="24:27" x14ac:dyDescent="0.25">
      <c r="X26479"/>
      <c r="Y26479"/>
      <c r="Z26479"/>
      <c r="AA26479"/>
    </row>
    <row r="26480" spans="24:27" x14ac:dyDescent="0.25">
      <c r="X26480"/>
      <c r="Y26480"/>
      <c r="Z26480"/>
      <c r="AA26480"/>
    </row>
    <row r="26481" spans="24:27" x14ac:dyDescent="0.25">
      <c r="X26481"/>
      <c r="Y26481"/>
      <c r="Z26481"/>
      <c r="AA26481"/>
    </row>
    <row r="26482" spans="24:27" x14ac:dyDescent="0.25">
      <c r="X26482"/>
      <c r="Y26482"/>
      <c r="Z26482"/>
      <c r="AA26482"/>
    </row>
    <row r="26483" spans="24:27" x14ac:dyDescent="0.25">
      <c r="X26483"/>
      <c r="Y26483"/>
      <c r="Z26483"/>
      <c r="AA26483"/>
    </row>
    <row r="26484" spans="24:27" x14ac:dyDescent="0.25">
      <c r="X26484"/>
      <c r="Y26484"/>
      <c r="Z26484"/>
      <c r="AA26484"/>
    </row>
    <row r="26485" spans="24:27" x14ac:dyDescent="0.25">
      <c r="X26485"/>
      <c r="Y26485"/>
      <c r="Z26485"/>
      <c r="AA26485"/>
    </row>
    <row r="26486" spans="24:27" x14ac:dyDescent="0.25">
      <c r="X26486"/>
      <c r="Y26486"/>
      <c r="Z26486"/>
      <c r="AA26486"/>
    </row>
    <row r="26487" spans="24:27" x14ac:dyDescent="0.25">
      <c r="X26487"/>
      <c r="Y26487"/>
      <c r="Z26487"/>
      <c r="AA26487"/>
    </row>
    <row r="26488" spans="24:27" x14ac:dyDescent="0.25">
      <c r="X26488"/>
      <c r="Y26488"/>
      <c r="Z26488"/>
      <c r="AA26488"/>
    </row>
    <row r="26489" spans="24:27" x14ac:dyDescent="0.25">
      <c r="X26489"/>
      <c r="Y26489"/>
      <c r="Z26489"/>
      <c r="AA26489"/>
    </row>
    <row r="26490" spans="24:27" x14ac:dyDescent="0.25">
      <c r="X26490"/>
      <c r="Y26490"/>
      <c r="Z26490"/>
      <c r="AA26490"/>
    </row>
    <row r="26491" spans="24:27" x14ac:dyDescent="0.25">
      <c r="X26491"/>
      <c r="Y26491"/>
      <c r="Z26491"/>
      <c r="AA26491"/>
    </row>
    <row r="26492" spans="24:27" x14ac:dyDescent="0.25">
      <c r="X26492"/>
      <c r="Y26492"/>
      <c r="Z26492"/>
      <c r="AA26492"/>
    </row>
    <row r="26493" spans="24:27" x14ac:dyDescent="0.25">
      <c r="X26493"/>
      <c r="Y26493"/>
      <c r="Z26493"/>
      <c r="AA26493"/>
    </row>
    <row r="26494" spans="24:27" x14ac:dyDescent="0.25">
      <c r="X26494"/>
      <c r="Y26494"/>
      <c r="Z26494"/>
      <c r="AA26494"/>
    </row>
    <row r="26495" spans="24:27" x14ac:dyDescent="0.25">
      <c r="X26495"/>
      <c r="Y26495"/>
      <c r="Z26495"/>
      <c r="AA26495"/>
    </row>
    <row r="26496" spans="24:27" x14ac:dyDescent="0.25">
      <c r="X26496"/>
      <c r="Y26496"/>
      <c r="Z26496"/>
      <c r="AA26496"/>
    </row>
    <row r="26497" spans="24:27" x14ac:dyDescent="0.25">
      <c r="X26497"/>
      <c r="Y26497"/>
      <c r="Z26497"/>
      <c r="AA26497"/>
    </row>
    <row r="26498" spans="24:27" x14ac:dyDescent="0.25">
      <c r="X26498"/>
      <c r="Y26498"/>
      <c r="Z26498"/>
      <c r="AA26498"/>
    </row>
    <row r="26499" spans="24:27" x14ac:dyDescent="0.25">
      <c r="X26499"/>
      <c r="Y26499"/>
      <c r="Z26499"/>
      <c r="AA26499"/>
    </row>
    <row r="26500" spans="24:27" x14ac:dyDescent="0.25">
      <c r="X26500"/>
      <c r="Y26500"/>
      <c r="Z26500"/>
      <c r="AA26500"/>
    </row>
    <row r="26501" spans="24:27" x14ac:dyDescent="0.25">
      <c r="X26501"/>
      <c r="Y26501"/>
      <c r="Z26501"/>
      <c r="AA26501"/>
    </row>
    <row r="26502" spans="24:27" x14ac:dyDescent="0.25">
      <c r="X26502"/>
      <c r="Y26502"/>
      <c r="Z26502"/>
      <c r="AA26502"/>
    </row>
    <row r="26503" spans="24:27" x14ac:dyDescent="0.25">
      <c r="X26503"/>
      <c r="Y26503"/>
      <c r="Z26503"/>
      <c r="AA26503"/>
    </row>
    <row r="26504" spans="24:27" x14ac:dyDescent="0.25">
      <c r="X26504"/>
      <c r="Y26504"/>
      <c r="Z26504"/>
      <c r="AA26504"/>
    </row>
    <row r="26505" spans="24:27" x14ac:dyDescent="0.25">
      <c r="X26505"/>
      <c r="Y26505"/>
      <c r="Z26505"/>
      <c r="AA26505"/>
    </row>
    <row r="26506" spans="24:27" x14ac:dyDescent="0.25">
      <c r="X26506"/>
      <c r="Y26506"/>
      <c r="Z26506"/>
      <c r="AA26506"/>
    </row>
    <row r="26507" spans="24:27" x14ac:dyDescent="0.25">
      <c r="X26507"/>
      <c r="Y26507"/>
      <c r="Z26507"/>
      <c r="AA26507"/>
    </row>
    <row r="26508" spans="24:27" x14ac:dyDescent="0.25">
      <c r="X26508"/>
      <c r="Y26508"/>
      <c r="Z26508"/>
      <c r="AA26508"/>
    </row>
    <row r="26509" spans="24:27" x14ac:dyDescent="0.25">
      <c r="X26509"/>
      <c r="Y26509"/>
      <c r="Z26509"/>
      <c r="AA26509"/>
    </row>
    <row r="26510" spans="24:27" x14ac:dyDescent="0.25">
      <c r="X26510"/>
      <c r="Y26510"/>
      <c r="Z26510"/>
      <c r="AA26510"/>
    </row>
    <row r="26511" spans="24:27" x14ac:dyDescent="0.25">
      <c r="X26511"/>
      <c r="Y26511"/>
      <c r="Z26511"/>
      <c r="AA26511"/>
    </row>
    <row r="26512" spans="24:27" x14ac:dyDescent="0.25">
      <c r="X26512"/>
      <c r="Y26512"/>
      <c r="Z26512"/>
      <c r="AA26512"/>
    </row>
    <row r="26513" spans="24:27" x14ac:dyDescent="0.25">
      <c r="X26513"/>
      <c r="Y26513"/>
      <c r="Z26513"/>
      <c r="AA26513"/>
    </row>
    <row r="26514" spans="24:27" x14ac:dyDescent="0.25">
      <c r="X26514"/>
      <c r="Y26514"/>
      <c r="Z26514"/>
      <c r="AA26514"/>
    </row>
    <row r="26515" spans="24:27" x14ac:dyDescent="0.25">
      <c r="X26515"/>
      <c r="Y26515"/>
      <c r="Z26515"/>
      <c r="AA26515"/>
    </row>
    <row r="26516" spans="24:27" x14ac:dyDescent="0.25">
      <c r="X26516"/>
      <c r="Y26516"/>
      <c r="Z26516"/>
      <c r="AA26516"/>
    </row>
    <row r="26517" spans="24:27" x14ac:dyDescent="0.25">
      <c r="X26517"/>
      <c r="Y26517"/>
      <c r="Z26517"/>
      <c r="AA26517"/>
    </row>
    <row r="26518" spans="24:27" x14ac:dyDescent="0.25">
      <c r="X26518"/>
      <c r="Y26518"/>
      <c r="Z26518"/>
      <c r="AA26518"/>
    </row>
    <row r="26519" spans="24:27" x14ac:dyDescent="0.25">
      <c r="X26519"/>
      <c r="Y26519"/>
      <c r="Z26519"/>
      <c r="AA26519"/>
    </row>
    <row r="26520" spans="24:27" x14ac:dyDescent="0.25">
      <c r="X26520"/>
      <c r="Y26520"/>
      <c r="Z26520"/>
      <c r="AA26520"/>
    </row>
    <row r="26521" spans="24:27" x14ac:dyDescent="0.25">
      <c r="X26521"/>
      <c r="Y26521"/>
      <c r="Z26521"/>
      <c r="AA26521"/>
    </row>
    <row r="26522" spans="24:27" x14ac:dyDescent="0.25">
      <c r="X26522"/>
      <c r="Y26522"/>
      <c r="Z26522"/>
      <c r="AA26522"/>
    </row>
    <row r="26523" spans="24:27" x14ac:dyDescent="0.25">
      <c r="X26523"/>
      <c r="Y26523"/>
      <c r="Z26523"/>
      <c r="AA26523"/>
    </row>
    <row r="26524" spans="24:27" x14ac:dyDescent="0.25">
      <c r="X26524"/>
      <c r="Y26524"/>
      <c r="Z26524"/>
      <c r="AA26524"/>
    </row>
    <row r="26525" spans="24:27" x14ac:dyDescent="0.25">
      <c r="X26525"/>
      <c r="Y26525"/>
      <c r="Z26525"/>
      <c r="AA26525"/>
    </row>
    <row r="26526" spans="24:27" x14ac:dyDescent="0.25">
      <c r="X26526"/>
      <c r="Y26526"/>
      <c r="Z26526"/>
      <c r="AA26526"/>
    </row>
    <row r="26527" spans="24:27" x14ac:dyDescent="0.25">
      <c r="X26527"/>
      <c r="Y26527"/>
      <c r="Z26527"/>
      <c r="AA26527"/>
    </row>
    <row r="26528" spans="24:27" x14ac:dyDescent="0.25">
      <c r="X26528"/>
      <c r="Y26528"/>
      <c r="Z26528"/>
      <c r="AA26528"/>
    </row>
    <row r="26529" spans="24:27" x14ac:dyDescent="0.25">
      <c r="X26529"/>
      <c r="Y26529"/>
      <c r="Z26529"/>
      <c r="AA26529"/>
    </row>
    <row r="26530" spans="24:27" x14ac:dyDescent="0.25">
      <c r="X26530"/>
      <c r="Y26530"/>
      <c r="Z26530"/>
      <c r="AA26530"/>
    </row>
    <row r="26531" spans="24:27" x14ac:dyDescent="0.25">
      <c r="X26531"/>
      <c r="Y26531"/>
      <c r="Z26531"/>
      <c r="AA26531"/>
    </row>
    <row r="26532" spans="24:27" x14ac:dyDescent="0.25">
      <c r="X26532"/>
      <c r="Y26532"/>
      <c r="Z26532"/>
      <c r="AA26532"/>
    </row>
    <row r="26533" spans="24:27" x14ac:dyDescent="0.25">
      <c r="X26533"/>
      <c r="Y26533"/>
      <c r="Z26533"/>
      <c r="AA26533"/>
    </row>
    <row r="26534" spans="24:27" x14ac:dyDescent="0.25">
      <c r="X26534"/>
      <c r="Y26534"/>
      <c r="Z26534"/>
      <c r="AA26534"/>
    </row>
    <row r="26535" spans="24:27" x14ac:dyDescent="0.25">
      <c r="X26535"/>
      <c r="Y26535"/>
      <c r="Z26535"/>
      <c r="AA26535"/>
    </row>
    <row r="26536" spans="24:27" x14ac:dyDescent="0.25">
      <c r="X26536"/>
      <c r="Y26536"/>
      <c r="Z26536"/>
      <c r="AA26536"/>
    </row>
    <row r="26537" spans="24:27" x14ac:dyDescent="0.25">
      <c r="X26537"/>
      <c r="Y26537"/>
      <c r="Z26537"/>
      <c r="AA26537"/>
    </row>
    <row r="26538" spans="24:27" x14ac:dyDescent="0.25">
      <c r="X26538"/>
      <c r="Y26538"/>
      <c r="Z26538"/>
      <c r="AA26538"/>
    </row>
    <row r="26539" spans="24:27" x14ac:dyDescent="0.25">
      <c r="X26539"/>
      <c r="Y26539"/>
      <c r="Z26539"/>
      <c r="AA26539"/>
    </row>
    <row r="26540" spans="24:27" x14ac:dyDescent="0.25">
      <c r="X26540"/>
      <c r="Y26540"/>
      <c r="Z26540"/>
      <c r="AA26540"/>
    </row>
    <row r="26541" spans="24:27" x14ac:dyDescent="0.25">
      <c r="X26541"/>
      <c r="Y26541"/>
      <c r="Z26541"/>
      <c r="AA26541"/>
    </row>
    <row r="26542" spans="24:27" x14ac:dyDescent="0.25">
      <c r="X26542"/>
      <c r="Y26542"/>
      <c r="Z26542"/>
      <c r="AA26542"/>
    </row>
    <row r="26543" spans="24:27" x14ac:dyDescent="0.25">
      <c r="X26543"/>
      <c r="Y26543"/>
      <c r="Z26543"/>
      <c r="AA26543"/>
    </row>
    <row r="26544" spans="24:27" x14ac:dyDescent="0.25">
      <c r="X26544"/>
      <c r="Y26544"/>
      <c r="Z26544"/>
      <c r="AA26544"/>
    </row>
    <row r="26545" spans="24:27" x14ac:dyDescent="0.25">
      <c r="X26545"/>
      <c r="Y26545"/>
      <c r="Z26545"/>
      <c r="AA26545"/>
    </row>
    <row r="26546" spans="24:27" x14ac:dyDescent="0.25">
      <c r="X26546"/>
      <c r="Y26546"/>
      <c r="Z26546"/>
      <c r="AA26546"/>
    </row>
    <row r="26547" spans="24:27" x14ac:dyDescent="0.25">
      <c r="X26547"/>
      <c r="Y26547"/>
      <c r="Z26547"/>
      <c r="AA26547"/>
    </row>
    <row r="26548" spans="24:27" x14ac:dyDescent="0.25">
      <c r="X26548"/>
      <c r="Y26548"/>
      <c r="Z26548"/>
      <c r="AA26548"/>
    </row>
    <row r="26549" spans="24:27" x14ac:dyDescent="0.25">
      <c r="X26549"/>
      <c r="Y26549"/>
      <c r="Z26549"/>
      <c r="AA26549"/>
    </row>
    <row r="26550" spans="24:27" x14ac:dyDescent="0.25">
      <c r="X26550"/>
      <c r="Y26550"/>
      <c r="Z26550"/>
      <c r="AA26550"/>
    </row>
    <row r="26551" spans="24:27" x14ac:dyDescent="0.25">
      <c r="X26551"/>
      <c r="Y26551"/>
      <c r="Z26551"/>
      <c r="AA26551"/>
    </row>
    <row r="26552" spans="24:27" x14ac:dyDescent="0.25">
      <c r="X26552"/>
      <c r="Y26552"/>
      <c r="Z26552"/>
      <c r="AA26552"/>
    </row>
    <row r="26553" spans="24:27" x14ac:dyDescent="0.25">
      <c r="X26553"/>
      <c r="Y26553"/>
      <c r="Z26553"/>
      <c r="AA26553"/>
    </row>
    <row r="26554" spans="24:27" x14ac:dyDescent="0.25">
      <c r="X26554"/>
      <c r="Y26554"/>
      <c r="Z26554"/>
      <c r="AA26554"/>
    </row>
    <row r="26555" spans="24:27" x14ac:dyDescent="0.25">
      <c r="X26555"/>
      <c r="Y26555"/>
      <c r="Z26555"/>
      <c r="AA26555"/>
    </row>
    <row r="26556" spans="24:27" x14ac:dyDescent="0.25">
      <c r="X26556"/>
      <c r="Y26556"/>
      <c r="Z26556"/>
      <c r="AA26556"/>
    </row>
    <row r="26557" spans="24:27" x14ac:dyDescent="0.25">
      <c r="X26557"/>
      <c r="Y26557"/>
      <c r="Z26557"/>
      <c r="AA26557"/>
    </row>
    <row r="26558" spans="24:27" x14ac:dyDescent="0.25">
      <c r="X26558"/>
      <c r="Y26558"/>
      <c r="Z26558"/>
      <c r="AA26558"/>
    </row>
    <row r="26559" spans="24:27" x14ac:dyDescent="0.25">
      <c r="X26559"/>
      <c r="Y26559"/>
      <c r="Z26559"/>
      <c r="AA26559"/>
    </row>
    <row r="26560" spans="24:27" x14ac:dyDescent="0.25">
      <c r="X26560"/>
      <c r="Y26560"/>
      <c r="Z26560"/>
      <c r="AA26560"/>
    </row>
    <row r="26561" spans="24:27" x14ac:dyDescent="0.25">
      <c r="X26561"/>
      <c r="Y26561"/>
      <c r="Z26561"/>
      <c r="AA26561"/>
    </row>
    <row r="26562" spans="24:27" x14ac:dyDescent="0.25">
      <c r="X26562"/>
      <c r="Y26562"/>
      <c r="Z26562"/>
      <c r="AA26562"/>
    </row>
    <row r="26563" spans="24:27" x14ac:dyDescent="0.25">
      <c r="X26563"/>
      <c r="Y26563"/>
      <c r="Z26563"/>
      <c r="AA26563"/>
    </row>
    <row r="26564" spans="24:27" x14ac:dyDescent="0.25">
      <c r="X26564"/>
      <c r="Y26564"/>
      <c r="Z26564"/>
      <c r="AA26564"/>
    </row>
    <row r="26565" spans="24:27" x14ac:dyDescent="0.25">
      <c r="X26565"/>
      <c r="Y26565"/>
      <c r="Z26565"/>
      <c r="AA26565"/>
    </row>
    <row r="26566" spans="24:27" x14ac:dyDescent="0.25">
      <c r="X26566"/>
      <c r="Y26566"/>
      <c r="Z26566"/>
      <c r="AA26566"/>
    </row>
    <row r="26567" spans="24:27" x14ac:dyDescent="0.25">
      <c r="X26567"/>
      <c r="Y26567"/>
      <c r="Z26567"/>
      <c r="AA26567"/>
    </row>
    <row r="26568" spans="24:27" x14ac:dyDescent="0.25">
      <c r="X26568"/>
      <c r="Y26568"/>
      <c r="Z26568"/>
      <c r="AA26568"/>
    </row>
    <row r="26569" spans="24:27" x14ac:dyDescent="0.25">
      <c r="X26569"/>
      <c r="Y26569"/>
      <c r="Z26569"/>
      <c r="AA26569"/>
    </row>
    <row r="26570" spans="24:27" x14ac:dyDescent="0.25">
      <c r="X26570"/>
      <c r="Y26570"/>
      <c r="Z26570"/>
      <c r="AA26570"/>
    </row>
    <row r="26571" spans="24:27" x14ac:dyDescent="0.25">
      <c r="X26571"/>
      <c r="Y26571"/>
      <c r="Z26571"/>
      <c r="AA26571"/>
    </row>
    <row r="26572" spans="24:27" x14ac:dyDescent="0.25">
      <c r="X26572"/>
      <c r="Y26572"/>
      <c r="Z26572"/>
      <c r="AA26572"/>
    </row>
    <row r="26573" spans="24:27" x14ac:dyDescent="0.25">
      <c r="X26573"/>
      <c r="Y26573"/>
      <c r="Z26573"/>
      <c r="AA26573"/>
    </row>
    <row r="26574" spans="24:27" x14ac:dyDescent="0.25">
      <c r="X26574"/>
      <c r="Y26574"/>
      <c r="Z26574"/>
      <c r="AA26574"/>
    </row>
    <row r="26575" spans="24:27" x14ac:dyDescent="0.25">
      <c r="X26575"/>
      <c r="Y26575"/>
      <c r="Z26575"/>
      <c r="AA26575"/>
    </row>
    <row r="26576" spans="24:27" x14ac:dyDescent="0.25">
      <c r="X26576"/>
      <c r="Y26576"/>
      <c r="Z26576"/>
      <c r="AA26576"/>
    </row>
    <row r="26577" spans="24:27" x14ac:dyDescent="0.25">
      <c r="X26577"/>
      <c r="Y26577"/>
      <c r="Z26577"/>
      <c r="AA26577"/>
    </row>
    <row r="26578" spans="24:27" x14ac:dyDescent="0.25">
      <c r="X26578"/>
      <c r="Y26578"/>
      <c r="Z26578"/>
      <c r="AA26578"/>
    </row>
    <row r="26579" spans="24:27" x14ac:dyDescent="0.25">
      <c r="X26579"/>
      <c r="Y26579"/>
      <c r="Z26579"/>
      <c r="AA26579"/>
    </row>
    <row r="26580" spans="24:27" x14ac:dyDescent="0.25">
      <c r="X26580"/>
      <c r="Y26580"/>
      <c r="Z26580"/>
      <c r="AA26580"/>
    </row>
    <row r="26581" spans="24:27" x14ac:dyDescent="0.25">
      <c r="X26581"/>
      <c r="Y26581"/>
      <c r="Z26581"/>
      <c r="AA26581"/>
    </row>
    <row r="26582" spans="24:27" x14ac:dyDescent="0.25">
      <c r="X26582"/>
      <c r="Y26582"/>
      <c r="Z26582"/>
      <c r="AA26582"/>
    </row>
    <row r="26583" spans="24:27" x14ac:dyDescent="0.25">
      <c r="X26583"/>
      <c r="Y26583"/>
      <c r="Z26583"/>
      <c r="AA26583"/>
    </row>
    <row r="26584" spans="24:27" x14ac:dyDescent="0.25">
      <c r="X26584"/>
      <c r="Y26584"/>
      <c r="Z26584"/>
      <c r="AA26584"/>
    </row>
    <row r="26585" spans="24:27" x14ac:dyDescent="0.25">
      <c r="X26585"/>
      <c r="Y26585"/>
      <c r="Z26585"/>
      <c r="AA26585"/>
    </row>
    <row r="26586" spans="24:27" x14ac:dyDescent="0.25">
      <c r="X26586"/>
      <c r="Y26586"/>
      <c r="Z26586"/>
      <c r="AA26586"/>
    </row>
    <row r="26587" spans="24:27" x14ac:dyDescent="0.25">
      <c r="X26587"/>
      <c r="Y26587"/>
      <c r="Z26587"/>
      <c r="AA26587"/>
    </row>
    <row r="26588" spans="24:27" x14ac:dyDescent="0.25">
      <c r="X26588"/>
      <c r="Y26588"/>
      <c r="Z26588"/>
      <c r="AA26588"/>
    </row>
    <row r="26589" spans="24:27" x14ac:dyDescent="0.25">
      <c r="X26589"/>
      <c r="Y26589"/>
      <c r="Z26589"/>
      <c r="AA26589"/>
    </row>
    <row r="26590" spans="24:27" x14ac:dyDescent="0.25">
      <c r="X26590"/>
      <c r="Y26590"/>
      <c r="Z26590"/>
      <c r="AA26590"/>
    </row>
    <row r="26591" spans="24:27" x14ac:dyDescent="0.25">
      <c r="X26591"/>
      <c r="Y26591"/>
      <c r="Z26591"/>
      <c r="AA26591"/>
    </row>
    <row r="26592" spans="24:27" x14ac:dyDescent="0.25">
      <c r="X26592"/>
      <c r="Y26592"/>
      <c r="Z26592"/>
      <c r="AA26592"/>
    </row>
    <row r="26593" spans="24:27" x14ac:dyDescent="0.25">
      <c r="X26593"/>
      <c r="Y26593"/>
      <c r="Z26593"/>
      <c r="AA26593"/>
    </row>
    <row r="26594" spans="24:27" x14ac:dyDescent="0.25">
      <c r="X26594"/>
      <c r="Y26594"/>
      <c r="Z26594"/>
      <c r="AA26594"/>
    </row>
    <row r="26595" spans="24:27" x14ac:dyDescent="0.25">
      <c r="X26595"/>
      <c r="Y26595"/>
      <c r="Z26595"/>
      <c r="AA26595"/>
    </row>
    <row r="26596" spans="24:27" x14ac:dyDescent="0.25">
      <c r="X26596"/>
      <c r="Y26596"/>
      <c r="Z26596"/>
      <c r="AA26596"/>
    </row>
    <row r="26597" spans="24:27" x14ac:dyDescent="0.25">
      <c r="X26597"/>
      <c r="Y26597"/>
      <c r="Z26597"/>
      <c r="AA26597"/>
    </row>
    <row r="26598" spans="24:27" x14ac:dyDescent="0.25">
      <c r="X26598"/>
      <c r="Y26598"/>
      <c r="Z26598"/>
      <c r="AA26598"/>
    </row>
    <row r="26599" spans="24:27" x14ac:dyDescent="0.25">
      <c r="X26599"/>
      <c r="Y26599"/>
      <c r="Z26599"/>
      <c r="AA26599"/>
    </row>
    <row r="26600" spans="24:27" x14ac:dyDescent="0.25">
      <c r="X26600"/>
      <c r="Y26600"/>
      <c r="Z26600"/>
      <c r="AA26600"/>
    </row>
    <row r="26601" spans="24:27" x14ac:dyDescent="0.25">
      <c r="X26601"/>
      <c r="Y26601"/>
      <c r="Z26601"/>
      <c r="AA26601"/>
    </row>
    <row r="26602" spans="24:27" x14ac:dyDescent="0.25">
      <c r="X26602"/>
      <c r="Y26602"/>
      <c r="Z26602"/>
      <c r="AA26602"/>
    </row>
    <row r="26603" spans="24:27" x14ac:dyDescent="0.25">
      <c r="X26603"/>
      <c r="Y26603"/>
      <c r="Z26603"/>
      <c r="AA26603"/>
    </row>
    <row r="26604" spans="24:27" x14ac:dyDescent="0.25">
      <c r="X26604"/>
      <c r="Y26604"/>
      <c r="Z26604"/>
      <c r="AA26604"/>
    </row>
    <row r="26605" spans="24:27" x14ac:dyDescent="0.25">
      <c r="X26605"/>
      <c r="Y26605"/>
      <c r="Z26605"/>
      <c r="AA26605"/>
    </row>
    <row r="26606" spans="24:27" x14ac:dyDescent="0.25">
      <c r="X26606"/>
      <c r="Y26606"/>
      <c r="Z26606"/>
      <c r="AA26606"/>
    </row>
    <row r="26607" spans="24:27" x14ac:dyDescent="0.25">
      <c r="X26607"/>
      <c r="Y26607"/>
      <c r="Z26607"/>
      <c r="AA26607"/>
    </row>
    <row r="26608" spans="24:27" x14ac:dyDescent="0.25">
      <c r="X26608"/>
      <c r="Y26608"/>
      <c r="Z26608"/>
      <c r="AA26608"/>
    </row>
    <row r="26609" spans="24:27" x14ac:dyDescent="0.25">
      <c r="X26609"/>
      <c r="Y26609"/>
      <c r="Z26609"/>
      <c r="AA26609"/>
    </row>
    <row r="26610" spans="24:27" x14ac:dyDescent="0.25">
      <c r="X26610"/>
      <c r="Y26610"/>
      <c r="Z26610"/>
      <c r="AA26610"/>
    </row>
    <row r="26611" spans="24:27" x14ac:dyDescent="0.25">
      <c r="X26611"/>
      <c r="Y26611"/>
      <c r="Z26611"/>
      <c r="AA26611"/>
    </row>
    <row r="26612" spans="24:27" x14ac:dyDescent="0.25">
      <c r="X26612"/>
      <c r="Y26612"/>
      <c r="Z26612"/>
      <c r="AA26612"/>
    </row>
    <row r="26613" spans="24:27" x14ac:dyDescent="0.25">
      <c r="X26613"/>
      <c r="Y26613"/>
      <c r="Z26613"/>
      <c r="AA26613"/>
    </row>
    <row r="26614" spans="24:27" x14ac:dyDescent="0.25">
      <c r="X26614"/>
      <c r="Y26614"/>
      <c r="Z26614"/>
      <c r="AA26614"/>
    </row>
    <row r="26615" spans="24:27" x14ac:dyDescent="0.25">
      <c r="X26615"/>
      <c r="Y26615"/>
      <c r="Z26615"/>
      <c r="AA26615"/>
    </row>
    <row r="26616" spans="24:27" x14ac:dyDescent="0.25">
      <c r="X26616"/>
      <c r="Y26616"/>
      <c r="Z26616"/>
      <c r="AA26616"/>
    </row>
    <row r="26617" spans="24:27" x14ac:dyDescent="0.25">
      <c r="X26617"/>
      <c r="Y26617"/>
      <c r="Z26617"/>
      <c r="AA26617"/>
    </row>
    <row r="26618" spans="24:27" x14ac:dyDescent="0.25">
      <c r="X26618"/>
      <c r="Y26618"/>
      <c r="Z26618"/>
      <c r="AA26618"/>
    </row>
    <row r="26619" spans="24:27" x14ac:dyDescent="0.25">
      <c r="X26619"/>
      <c r="Y26619"/>
      <c r="Z26619"/>
      <c r="AA26619"/>
    </row>
    <row r="26620" spans="24:27" x14ac:dyDescent="0.25">
      <c r="X26620"/>
      <c r="Y26620"/>
      <c r="Z26620"/>
      <c r="AA26620"/>
    </row>
    <row r="26621" spans="24:27" x14ac:dyDescent="0.25">
      <c r="X26621"/>
      <c r="Y26621"/>
      <c r="Z26621"/>
      <c r="AA26621"/>
    </row>
    <row r="26622" spans="24:27" x14ac:dyDescent="0.25">
      <c r="X26622"/>
      <c r="Y26622"/>
      <c r="Z26622"/>
      <c r="AA26622"/>
    </row>
    <row r="26623" spans="24:27" x14ac:dyDescent="0.25">
      <c r="X26623"/>
      <c r="Y26623"/>
      <c r="Z26623"/>
      <c r="AA26623"/>
    </row>
    <row r="26624" spans="24:27" x14ac:dyDescent="0.25">
      <c r="X26624"/>
      <c r="Y26624"/>
      <c r="Z26624"/>
      <c r="AA26624"/>
    </row>
    <row r="26625" spans="24:27" x14ac:dyDescent="0.25">
      <c r="X26625"/>
      <c r="Y26625"/>
      <c r="Z26625"/>
      <c r="AA26625"/>
    </row>
    <row r="26626" spans="24:27" x14ac:dyDescent="0.25">
      <c r="X26626"/>
      <c r="Y26626"/>
      <c r="Z26626"/>
      <c r="AA26626"/>
    </row>
    <row r="26627" spans="24:27" x14ac:dyDescent="0.25">
      <c r="X26627"/>
      <c r="Y26627"/>
      <c r="Z26627"/>
      <c r="AA26627"/>
    </row>
    <row r="26628" spans="24:27" x14ac:dyDescent="0.25">
      <c r="X26628"/>
      <c r="Y26628"/>
      <c r="Z26628"/>
      <c r="AA26628"/>
    </row>
    <row r="26629" spans="24:27" x14ac:dyDescent="0.25">
      <c r="X26629"/>
      <c r="Y26629"/>
      <c r="Z26629"/>
      <c r="AA26629"/>
    </row>
    <row r="26630" spans="24:27" x14ac:dyDescent="0.25">
      <c r="X26630"/>
      <c r="Y26630"/>
      <c r="Z26630"/>
      <c r="AA26630"/>
    </row>
    <row r="26631" spans="24:27" x14ac:dyDescent="0.25">
      <c r="X26631"/>
      <c r="Y26631"/>
      <c r="Z26631"/>
      <c r="AA26631"/>
    </row>
    <row r="26632" spans="24:27" x14ac:dyDescent="0.25">
      <c r="X26632"/>
      <c r="Y26632"/>
      <c r="Z26632"/>
      <c r="AA26632"/>
    </row>
    <row r="26633" spans="24:27" x14ac:dyDescent="0.25">
      <c r="X26633"/>
      <c r="Y26633"/>
      <c r="Z26633"/>
      <c r="AA26633"/>
    </row>
    <row r="26634" spans="24:27" x14ac:dyDescent="0.25">
      <c r="X26634"/>
      <c r="Y26634"/>
      <c r="Z26634"/>
      <c r="AA26634"/>
    </row>
    <row r="26635" spans="24:27" x14ac:dyDescent="0.25">
      <c r="X26635"/>
      <c r="Y26635"/>
      <c r="Z26635"/>
      <c r="AA26635"/>
    </row>
    <row r="26636" spans="24:27" x14ac:dyDescent="0.25">
      <c r="X26636"/>
      <c r="Y26636"/>
      <c r="Z26636"/>
      <c r="AA26636"/>
    </row>
    <row r="26637" spans="24:27" x14ac:dyDescent="0.25">
      <c r="X26637"/>
      <c r="Y26637"/>
      <c r="Z26637"/>
      <c r="AA26637"/>
    </row>
    <row r="26638" spans="24:27" x14ac:dyDescent="0.25">
      <c r="X26638"/>
      <c r="Y26638"/>
      <c r="Z26638"/>
      <c r="AA26638"/>
    </row>
    <row r="26639" spans="24:27" x14ac:dyDescent="0.25">
      <c r="X26639"/>
      <c r="Y26639"/>
      <c r="Z26639"/>
      <c r="AA26639"/>
    </row>
    <row r="26640" spans="24:27" x14ac:dyDescent="0.25">
      <c r="X26640"/>
      <c r="Y26640"/>
      <c r="Z26640"/>
      <c r="AA26640"/>
    </row>
    <row r="26641" spans="24:27" x14ac:dyDescent="0.25">
      <c r="X26641"/>
      <c r="Y26641"/>
      <c r="Z26641"/>
      <c r="AA26641"/>
    </row>
    <row r="26642" spans="24:27" x14ac:dyDescent="0.25">
      <c r="X26642"/>
      <c r="Y26642"/>
      <c r="Z26642"/>
      <c r="AA26642"/>
    </row>
    <row r="26643" spans="24:27" x14ac:dyDescent="0.25">
      <c r="X26643"/>
      <c r="Y26643"/>
      <c r="Z26643"/>
      <c r="AA26643"/>
    </row>
    <row r="26644" spans="24:27" x14ac:dyDescent="0.25">
      <c r="X26644"/>
      <c r="Y26644"/>
      <c r="Z26644"/>
      <c r="AA26644"/>
    </row>
    <row r="26645" spans="24:27" x14ac:dyDescent="0.25">
      <c r="X26645"/>
      <c r="Y26645"/>
      <c r="Z26645"/>
      <c r="AA26645"/>
    </row>
    <row r="26646" spans="24:27" x14ac:dyDescent="0.25">
      <c r="X26646"/>
      <c r="Y26646"/>
      <c r="Z26646"/>
      <c r="AA26646"/>
    </row>
    <row r="26647" spans="24:27" x14ac:dyDescent="0.25">
      <c r="X26647"/>
      <c r="Y26647"/>
      <c r="Z26647"/>
      <c r="AA26647"/>
    </row>
    <row r="26648" spans="24:27" x14ac:dyDescent="0.25">
      <c r="X26648"/>
      <c r="Y26648"/>
      <c r="Z26648"/>
      <c r="AA26648"/>
    </row>
    <row r="26649" spans="24:27" x14ac:dyDescent="0.25">
      <c r="X26649"/>
      <c r="Y26649"/>
      <c r="Z26649"/>
      <c r="AA26649"/>
    </row>
    <row r="26650" spans="24:27" x14ac:dyDescent="0.25">
      <c r="X26650"/>
      <c r="Y26650"/>
      <c r="Z26650"/>
      <c r="AA26650"/>
    </row>
    <row r="26651" spans="24:27" x14ac:dyDescent="0.25">
      <c r="X26651"/>
      <c r="Y26651"/>
      <c r="Z26651"/>
      <c r="AA26651"/>
    </row>
    <row r="26652" spans="24:27" x14ac:dyDescent="0.25">
      <c r="X26652"/>
      <c r="Y26652"/>
      <c r="Z26652"/>
      <c r="AA26652"/>
    </row>
    <row r="26653" spans="24:27" x14ac:dyDescent="0.25">
      <c r="X26653"/>
      <c r="Y26653"/>
      <c r="Z26653"/>
      <c r="AA26653"/>
    </row>
    <row r="26654" spans="24:27" x14ac:dyDescent="0.25">
      <c r="X26654"/>
      <c r="Y26654"/>
      <c r="Z26654"/>
      <c r="AA26654"/>
    </row>
    <row r="26655" spans="24:27" x14ac:dyDescent="0.25">
      <c r="X26655"/>
      <c r="Y26655"/>
      <c r="Z26655"/>
      <c r="AA26655"/>
    </row>
    <row r="26656" spans="24:27" x14ac:dyDescent="0.25">
      <c r="X26656"/>
      <c r="Y26656"/>
      <c r="Z26656"/>
      <c r="AA26656"/>
    </row>
    <row r="26657" spans="24:27" x14ac:dyDescent="0.25">
      <c r="X26657"/>
      <c r="Y26657"/>
      <c r="Z26657"/>
      <c r="AA26657"/>
    </row>
    <row r="26658" spans="24:27" x14ac:dyDescent="0.25">
      <c r="X26658"/>
      <c r="Y26658"/>
      <c r="Z26658"/>
      <c r="AA26658"/>
    </row>
    <row r="26659" spans="24:27" x14ac:dyDescent="0.25">
      <c r="X26659"/>
      <c r="Y26659"/>
      <c r="Z26659"/>
      <c r="AA26659"/>
    </row>
    <row r="26660" spans="24:27" x14ac:dyDescent="0.25">
      <c r="X26660"/>
      <c r="Y26660"/>
      <c r="Z26660"/>
      <c r="AA26660"/>
    </row>
    <row r="26661" spans="24:27" x14ac:dyDescent="0.25">
      <c r="X26661"/>
      <c r="Y26661"/>
      <c r="Z26661"/>
      <c r="AA26661"/>
    </row>
    <row r="26662" spans="24:27" x14ac:dyDescent="0.25">
      <c r="X26662"/>
      <c r="Y26662"/>
      <c r="Z26662"/>
      <c r="AA26662"/>
    </row>
    <row r="26663" spans="24:27" x14ac:dyDescent="0.25">
      <c r="X26663"/>
      <c r="Y26663"/>
      <c r="Z26663"/>
      <c r="AA26663"/>
    </row>
    <row r="26664" spans="24:27" x14ac:dyDescent="0.25">
      <c r="X26664"/>
      <c r="Y26664"/>
      <c r="Z26664"/>
      <c r="AA26664"/>
    </row>
    <row r="26665" spans="24:27" x14ac:dyDescent="0.25">
      <c r="X26665"/>
      <c r="Y26665"/>
      <c r="Z26665"/>
      <c r="AA26665"/>
    </row>
    <row r="26666" spans="24:27" x14ac:dyDescent="0.25">
      <c r="X26666"/>
      <c r="Y26666"/>
      <c r="Z26666"/>
      <c r="AA26666"/>
    </row>
    <row r="26667" spans="24:27" x14ac:dyDescent="0.25">
      <c r="X26667"/>
      <c r="Y26667"/>
      <c r="Z26667"/>
      <c r="AA26667"/>
    </row>
    <row r="26668" spans="24:27" x14ac:dyDescent="0.25">
      <c r="X26668"/>
      <c r="Y26668"/>
      <c r="Z26668"/>
      <c r="AA26668"/>
    </row>
    <row r="26669" spans="24:27" x14ac:dyDescent="0.25">
      <c r="X26669"/>
      <c r="Y26669"/>
      <c r="Z26669"/>
      <c r="AA26669"/>
    </row>
    <row r="26670" spans="24:27" x14ac:dyDescent="0.25">
      <c r="X26670"/>
      <c r="Y26670"/>
      <c r="Z26670"/>
      <c r="AA26670"/>
    </row>
    <row r="26671" spans="24:27" x14ac:dyDescent="0.25">
      <c r="X26671"/>
      <c r="Y26671"/>
      <c r="Z26671"/>
      <c r="AA26671"/>
    </row>
    <row r="26672" spans="24:27" x14ac:dyDescent="0.25">
      <c r="X26672"/>
      <c r="Y26672"/>
      <c r="Z26672"/>
      <c r="AA26672"/>
    </row>
    <row r="26673" spans="24:27" x14ac:dyDescent="0.25">
      <c r="X26673"/>
      <c r="Y26673"/>
      <c r="Z26673"/>
      <c r="AA26673"/>
    </row>
    <row r="26674" spans="24:27" x14ac:dyDescent="0.25">
      <c r="X26674"/>
      <c r="Y26674"/>
      <c r="Z26674"/>
      <c r="AA26674"/>
    </row>
    <row r="26675" spans="24:27" x14ac:dyDescent="0.25">
      <c r="X26675"/>
      <c r="Y26675"/>
      <c r="Z26675"/>
      <c r="AA26675"/>
    </row>
    <row r="26676" spans="24:27" x14ac:dyDescent="0.25">
      <c r="X26676"/>
      <c r="Y26676"/>
      <c r="Z26676"/>
      <c r="AA26676"/>
    </row>
    <row r="26677" spans="24:27" x14ac:dyDescent="0.25">
      <c r="X26677"/>
      <c r="Y26677"/>
      <c r="Z26677"/>
      <c r="AA26677"/>
    </row>
    <row r="26678" spans="24:27" x14ac:dyDescent="0.25">
      <c r="X26678"/>
      <c r="Y26678"/>
      <c r="Z26678"/>
      <c r="AA26678"/>
    </row>
    <row r="26679" spans="24:27" x14ac:dyDescent="0.25">
      <c r="X26679"/>
      <c r="Y26679"/>
      <c r="Z26679"/>
      <c r="AA26679"/>
    </row>
    <row r="26680" spans="24:27" x14ac:dyDescent="0.25">
      <c r="X26680"/>
      <c r="Y26680"/>
      <c r="Z26680"/>
      <c r="AA26680"/>
    </row>
    <row r="26681" spans="24:27" x14ac:dyDescent="0.25">
      <c r="X26681"/>
      <c r="Y26681"/>
      <c r="Z26681"/>
      <c r="AA26681"/>
    </row>
    <row r="26682" spans="24:27" x14ac:dyDescent="0.25">
      <c r="X26682"/>
      <c r="Y26682"/>
      <c r="Z26682"/>
      <c r="AA26682"/>
    </row>
    <row r="26683" spans="24:27" x14ac:dyDescent="0.25">
      <c r="X26683"/>
      <c r="Y26683"/>
      <c r="Z26683"/>
      <c r="AA26683"/>
    </row>
    <row r="26684" spans="24:27" x14ac:dyDescent="0.25">
      <c r="X26684"/>
      <c r="Y26684"/>
      <c r="Z26684"/>
      <c r="AA26684"/>
    </row>
    <row r="26685" spans="24:27" x14ac:dyDescent="0.25">
      <c r="X26685"/>
      <c r="Y26685"/>
      <c r="Z26685"/>
      <c r="AA26685"/>
    </row>
    <row r="26686" spans="24:27" x14ac:dyDescent="0.25">
      <c r="X26686"/>
      <c r="Y26686"/>
      <c r="Z26686"/>
      <c r="AA26686"/>
    </row>
    <row r="26687" spans="24:27" x14ac:dyDescent="0.25">
      <c r="X26687"/>
      <c r="Y26687"/>
      <c r="Z26687"/>
      <c r="AA26687"/>
    </row>
    <row r="26688" spans="24:27" x14ac:dyDescent="0.25">
      <c r="X26688"/>
      <c r="Y26688"/>
      <c r="Z26688"/>
      <c r="AA26688"/>
    </row>
    <row r="26689" spans="24:27" x14ac:dyDescent="0.25">
      <c r="X26689"/>
      <c r="Y26689"/>
      <c r="Z26689"/>
      <c r="AA26689"/>
    </row>
    <row r="26690" spans="24:27" x14ac:dyDescent="0.25">
      <c r="X26690"/>
      <c r="Y26690"/>
      <c r="Z26690"/>
      <c r="AA26690"/>
    </row>
    <row r="26691" spans="24:27" x14ac:dyDescent="0.25">
      <c r="X26691"/>
      <c r="Y26691"/>
      <c r="Z26691"/>
      <c r="AA26691"/>
    </row>
    <row r="26692" spans="24:27" x14ac:dyDescent="0.25">
      <c r="X26692"/>
      <c r="Y26692"/>
      <c r="Z26692"/>
      <c r="AA26692"/>
    </row>
    <row r="26693" spans="24:27" x14ac:dyDescent="0.25">
      <c r="X26693"/>
      <c r="Y26693"/>
      <c r="Z26693"/>
      <c r="AA26693"/>
    </row>
    <row r="26694" spans="24:27" x14ac:dyDescent="0.25">
      <c r="X26694"/>
      <c r="Y26694"/>
      <c r="Z26694"/>
      <c r="AA26694"/>
    </row>
    <row r="26695" spans="24:27" x14ac:dyDescent="0.25">
      <c r="X26695"/>
      <c r="Y26695"/>
      <c r="Z26695"/>
      <c r="AA26695"/>
    </row>
    <row r="26696" spans="24:27" x14ac:dyDescent="0.25">
      <c r="X26696"/>
      <c r="Y26696"/>
      <c r="Z26696"/>
      <c r="AA26696"/>
    </row>
    <row r="26697" spans="24:27" x14ac:dyDescent="0.25">
      <c r="X26697"/>
      <c r="Y26697"/>
      <c r="Z26697"/>
      <c r="AA26697"/>
    </row>
    <row r="26698" spans="24:27" x14ac:dyDescent="0.25">
      <c r="X26698"/>
      <c r="Y26698"/>
      <c r="Z26698"/>
      <c r="AA26698"/>
    </row>
    <row r="26699" spans="24:27" x14ac:dyDescent="0.25">
      <c r="X26699"/>
      <c r="Y26699"/>
      <c r="Z26699"/>
      <c r="AA26699"/>
    </row>
    <row r="26700" spans="24:27" x14ac:dyDescent="0.25">
      <c r="X26700"/>
      <c r="Y26700"/>
      <c r="Z26700"/>
      <c r="AA26700"/>
    </row>
    <row r="26701" spans="24:27" x14ac:dyDescent="0.25">
      <c r="X26701"/>
      <c r="Y26701"/>
      <c r="Z26701"/>
      <c r="AA26701"/>
    </row>
    <row r="26702" spans="24:27" x14ac:dyDescent="0.25">
      <c r="X26702"/>
      <c r="Y26702"/>
      <c r="Z26702"/>
      <c r="AA26702"/>
    </row>
    <row r="26703" spans="24:27" x14ac:dyDescent="0.25">
      <c r="X26703"/>
      <c r="Y26703"/>
      <c r="Z26703"/>
      <c r="AA26703"/>
    </row>
    <row r="26704" spans="24:27" x14ac:dyDescent="0.25">
      <c r="X26704"/>
      <c r="Y26704"/>
      <c r="Z26704"/>
      <c r="AA26704"/>
    </row>
    <row r="26705" spans="24:27" x14ac:dyDescent="0.25">
      <c r="X26705"/>
      <c r="Y26705"/>
      <c r="Z26705"/>
      <c r="AA26705"/>
    </row>
    <row r="26706" spans="24:27" x14ac:dyDescent="0.25">
      <c r="X26706"/>
      <c r="Y26706"/>
      <c r="Z26706"/>
      <c r="AA26706"/>
    </row>
    <row r="26707" spans="24:27" x14ac:dyDescent="0.25">
      <c r="X26707"/>
      <c r="Y26707"/>
      <c r="Z26707"/>
      <c r="AA26707"/>
    </row>
    <row r="26708" spans="24:27" x14ac:dyDescent="0.25">
      <c r="X26708"/>
      <c r="Y26708"/>
      <c r="Z26708"/>
      <c r="AA26708"/>
    </row>
    <row r="26709" spans="24:27" x14ac:dyDescent="0.25">
      <c r="X26709"/>
      <c r="Y26709"/>
      <c r="Z26709"/>
      <c r="AA26709"/>
    </row>
    <row r="26710" spans="24:27" x14ac:dyDescent="0.25">
      <c r="X26710"/>
      <c r="Y26710"/>
      <c r="Z26710"/>
      <c r="AA26710"/>
    </row>
    <row r="26711" spans="24:27" x14ac:dyDescent="0.25">
      <c r="X26711"/>
      <c r="Y26711"/>
      <c r="Z26711"/>
      <c r="AA26711"/>
    </row>
    <row r="26712" spans="24:27" x14ac:dyDescent="0.25">
      <c r="X26712"/>
      <c r="Y26712"/>
      <c r="Z26712"/>
      <c r="AA26712"/>
    </row>
    <row r="26713" spans="24:27" x14ac:dyDescent="0.25">
      <c r="X26713"/>
      <c r="Y26713"/>
      <c r="Z26713"/>
      <c r="AA26713"/>
    </row>
    <row r="26714" spans="24:27" x14ac:dyDescent="0.25">
      <c r="X26714"/>
      <c r="Y26714"/>
      <c r="Z26714"/>
      <c r="AA26714"/>
    </row>
    <row r="26715" spans="24:27" x14ac:dyDescent="0.25">
      <c r="X26715"/>
      <c r="Y26715"/>
      <c r="Z26715"/>
      <c r="AA26715"/>
    </row>
    <row r="26716" spans="24:27" x14ac:dyDescent="0.25">
      <c r="X26716"/>
      <c r="Y26716"/>
      <c r="Z26716"/>
      <c r="AA26716"/>
    </row>
    <row r="26717" spans="24:27" x14ac:dyDescent="0.25">
      <c r="X26717"/>
      <c r="Y26717"/>
      <c r="Z26717"/>
      <c r="AA26717"/>
    </row>
    <row r="26718" spans="24:27" x14ac:dyDescent="0.25">
      <c r="X26718"/>
      <c r="Y26718"/>
      <c r="Z26718"/>
      <c r="AA26718"/>
    </row>
    <row r="26719" spans="24:27" x14ac:dyDescent="0.25">
      <c r="X26719"/>
      <c r="Y26719"/>
      <c r="Z26719"/>
      <c r="AA26719"/>
    </row>
    <row r="26720" spans="24:27" x14ac:dyDescent="0.25">
      <c r="X26720"/>
      <c r="Y26720"/>
      <c r="Z26720"/>
      <c r="AA26720"/>
    </row>
    <row r="26721" spans="24:27" x14ac:dyDescent="0.25">
      <c r="X26721"/>
      <c r="Y26721"/>
      <c r="Z26721"/>
      <c r="AA26721"/>
    </row>
    <row r="26722" spans="24:27" x14ac:dyDescent="0.25">
      <c r="X26722"/>
      <c r="Y26722"/>
      <c r="Z26722"/>
      <c r="AA26722"/>
    </row>
    <row r="26723" spans="24:27" x14ac:dyDescent="0.25">
      <c r="X26723"/>
      <c r="Y26723"/>
      <c r="Z26723"/>
      <c r="AA26723"/>
    </row>
    <row r="26724" spans="24:27" x14ac:dyDescent="0.25">
      <c r="X26724"/>
      <c r="Y26724"/>
      <c r="Z26724"/>
      <c r="AA26724"/>
    </row>
    <row r="26725" spans="24:27" x14ac:dyDescent="0.25">
      <c r="X26725"/>
      <c r="Y26725"/>
      <c r="Z26725"/>
      <c r="AA26725"/>
    </row>
    <row r="26726" spans="24:27" x14ac:dyDescent="0.25">
      <c r="X26726"/>
      <c r="Y26726"/>
      <c r="Z26726"/>
      <c r="AA26726"/>
    </row>
    <row r="26727" spans="24:27" x14ac:dyDescent="0.25">
      <c r="X26727"/>
      <c r="Y26727"/>
      <c r="Z26727"/>
      <c r="AA26727"/>
    </row>
    <row r="26728" spans="24:27" x14ac:dyDescent="0.25">
      <c r="X26728"/>
      <c r="Y26728"/>
      <c r="Z26728"/>
      <c r="AA26728"/>
    </row>
    <row r="26729" spans="24:27" x14ac:dyDescent="0.25">
      <c r="X26729"/>
      <c r="Y26729"/>
      <c r="Z26729"/>
      <c r="AA26729"/>
    </row>
    <row r="26730" spans="24:27" x14ac:dyDescent="0.25">
      <c r="X26730"/>
      <c r="Y26730"/>
      <c r="Z26730"/>
      <c r="AA26730"/>
    </row>
    <row r="26731" spans="24:27" x14ac:dyDescent="0.25">
      <c r="X26731"/>
      <c r="Y26731"/>
      <c r="Z26731"/>
      <c r="AA26731"/>
    </row>
    <row r="26732" spans="24:27" x14ac:dyDescent="0.25">
      <c r="X26732"/>
      <c r="Y26732"/>
      <c r="Z26732"/>
      <c r="AA26732"/>
    </row>
    <row r="26733" spans="24:27" x14ac:dyDescent="0.25">
      <c r="X26733"/>
      <c r="Y26733"/>
      <c r="Z26733"/>
      <c r="AA26733"/>
    </row>
    <row r="26734" spans="24:27" x14ac:dyDescent="0.25">
      <c r="X26734"/>
      <c r="Y26734"/>
      <c r="Z26734"/>
      <c r="AA26734"/>
    </row>
    <row r="26735" spans="24:27" x14ac:dyDescent="0.25">
      <c r="X26735"/>
      <c r="Y26735"/>
      <c r="Z26735"/>
      <c r="AA26735"/>
    </row>
    <row r="26736" spans="24:27" x14ac:dyDescent="0.25">
      <c r="X26736"/>
      <c r="Y26736"/>
      <c r="Z26736"/>
      <c r="AA26736"/>
    </row>
    <row r="26737" spans="24:27" x14ac:dyDescent="0.25">
      <c r="X26737"/>
      <c r="Y26737"/>
      <c r="Z26737"/>
      <c r="AA26737"/>
    </row>
    <row r="26738" spans="24:27" x14ac:dyDescent="0.25">
      <c r="X26738"/>
      <c r="Y26738"/>
      <c r="Z26738"/>
      <c r="AA26738"/>
    </row>
    <row r="26739" spans="24:27" x14ac:dyDescent="0.25">
      <c r="X26739"/>
      <c r="Y26739"/>
      <c r="Z26739"/>
      <c r="AA26739"/>
    </row>
    <row r="26740" spans="24:27" x14ac:dyDescent="0.25">
      <c r="X26740"/>
      <c r="Y26740"/>
      <c r="Z26740"/>
      <c r="AA26740"/>
    </row>
    <row r="26741" spans="24:27" x14ac:dyDescent="0.25">
      <c r="X26741"/>
      <c r="Y26741"/>
      <c r="Z26741"/>
      <c r="AA26741"/>
    </row>
    <row r="26742" spans="24:27" x14ac:dyDescent="0.25">
      <c r="X26742"/>
      <c r="Y26742"/>
      <c r="Z26742"/>
      <c r="AA26742"/>
    </row>
    <row r="26743" spans="24:27" x14ac:dyDescent="0.25">
      <c r="X26743"/>
      <c r="Y26743"/>
      <c r="Z26743"/>
      <c r="AA26743"/>
    </row>
    <row r="26744" spans="24:27" x14ac:dyDescent="0.25">
      <c r="X26744"/>
      <c r="Y26744"/>
      <c r="Z26744"/>
      <c r="AA26744"/>
    </row>
    <row r="26745" spans="24:27" x14ac:dyDescent="0.25">
      <c r="X26745"/>
      <c r="Y26745"/>
      <c r="Z26745"/>
      <c r="AA26745"/>
    </row>
    <row r="26746" spans="24:27" x14ac:dyDescent="0.25">
      <c r="X26746"/>
      <c r="Y26746"/>
      <c r="Z26746"/>
      <c r="AA26746"/>
    </row>
    <row r="26747" spans="24:27" x14ac:dyDescent="0.25">
      <c r="X26747"/>
      <c r="Y26747"/>
      <c r="Z26747"/>
      <c r="AA26747"/>
    </row>
    <row r="26748" spans="24:27" x14ac:dyDescent="0.25">
      <c r="X26748"/>
      <c r="Y26748"/>
      <c r="Z26748"/>
      <c r="AA26748"/>
    </row>
    <row r="26749" spans="24:27" x14ac:dyDescent="0.25">
      <c r="X26749"/>
      <c r="Y26749"/>
      <c r="Z26749"/>
      <c r="AA26749"/>
    </row>
    <row r="26750" spans="24:27" x14ac:dyDescent="0.25">
      <c r="X26750"/>
      <c r="Y26750"/>
      <c r="Z26750"/>
      <c r="AA26750"/>
    </row>
    <row r="26751" spans="24:27" x14ac:dyDescent="0.25">
      <c r="X26751"/>
      <c r="Y26751"/>
      <c r="Z26751"/>
      <c r="AA26751"/>
    </row>
    <row r="26752" spans="24:27" x14ac:dyDescent="0.25">
      <c r="X26752"/>
      <c r="Y26752"/>
      <c r="Z26752"/>
      <c r="AA26752"/>
    </row>
    <row r="26753" spans="24:27" x14ac:dyDescent="0.25">
      <c r="X26753"/>
      <c r="Y26753"/>
      <c r="Z26753"/>
      <c r="AA26753"/>
    </row>
    <row r="26754" spans="24:27" x14ac:dyDescent="0.25">
      <c r="X26754"/>
      <c r="Y26754"/>
      <c r="Z26754"/>
      <c r="AA26754"/>
    </row>
    <row r="26755" spans="24:27" x14ac:dyDescent="0.25">
      <c r="X26755"/>
      <c r="Y26755"/>
      <c r="Z26755"/>
      <c r="AA26755"/>
    </row>
    <row r="26756" spans="24:27" x14ac:dyDescent="0.25">
      <c r="X26756"/>
      <c r="Y26756"/>
      <c r="Z26756"/>
      <c r="AA26756"/>
    </row>
    <row r="26757" spans="24:27" x14ac:dyDescent="0.25">
      <c r="X26757"/>
      <c r="Y26757"/>
      <c r="Z26757"/>
      <c r="AA26757"/>
    </row>
    <row r="26758" spans="24:27" x14ac:dyDescent="0.25">
      <c r="X26758"/>
      <c r="Y26758"/>
      <c r="Z26758"/>
      <c r="AA26758"/>
    </row>
    <row r="26759" spans="24:27" x14ac:dyDescent="0.25">
      <c r="X26759"/>
      <c r="Y26759"/>
      <c r="Z26759"/>
      <c r="AA26759"/>
    </row>
    <row r="26760" spans="24:27" x14ac:dyDescent="0.25">
      <c r="X26760"/>
      <c r="Y26760"/>
      <c r="Z26760"/>
      <c r="AA26760"/>
    </row>
    <row r="26761" spans="24:27" x14ac:dyDescent="0.25">
      <c r="X26761"/>
      <c r="Y26761"/>
      <c r="Z26761"/>
      <c r="AA26761"/>
    </row>
    <row r="26762" spans="24:27" x14ac:dyDescent="0.25">
      <c r="X26762"/>
      <c r="Y26762"/>
      <c r="Z26762"/>
      <c r="AA26762"/>
    </row>
    <row r="26763" spans="24:27" x14ac:dyDescent="0.25">
      <c r="X26763"/>
      <c r="Y26763"/>
      <c r="Z26763"/>
      <c r="AA26763"/>
    </row>
    <row r="26764" spans="24:27" x14ac:dyDescent="0.25">
      <c r="X26764"/>
      <c r="Y26764"/>
      <c r="Z26764"/>
      <c r="AA26764"/>
    </row>
    <row r="26765" spans="24:27" x14ac:dyDescent="0.25">
      <c r="X26765"/>
      <c r="Y26765"/>
      <c r="Z26765"/>
      <c r="AA26765"/>
    </row>
    <row r="26766" spans="24:27" x14ac:dyDescent="0.25">
      <c r="X26766"/>
      <c r="Y26766"/>
      <c r="Z26766"/>
      <c r="AA26766"/>
    </row>
    <row r="26767" spans="24:27" x14ac:dyDescent="0.25">
      <c r="X26767"/>
      <c r="Y26767"/>
      <c r="Z26767"/>
      <c r="AA26767"/>
    </row>
    <row r="26768" spans="24:27" x14ac:dyDescent="0.25">
      <c r="X26768"/>
      <c r="Y26768"/>
      <c r="Z26768"/>
      <c r="AA26768"/>
    </row>
    <row r="26769" spans="24:27" x14ac:dyDescent="0.25">
      <c r="X26769"/>
      <c r="Y26769"/>
      <c r="Z26769"/>
      <c r="AA26769"/>
    </row>
    <row r="26770" spans="24:27" x14ac:dyDescent="0.25">
      <c r="X26770"/>
      <c r="Y26770"/>
      <c r="Z26770"/>
      <c r="AA26770"/>
    </row>
    <row r="26771" spans="24:27" x14ac:dyDescent="0.25">
      <c r="X26771"/>
      <c r="Y26771"/>
      <c r="Z26771"/>
      <c r="AA26771"/>
    </row>
    <row r="26772" spans="24:27" x14ac:dyDescent="0.25">
      <c r="X26772"/>
      <c r="Y26772"/>
      <c r="Z26772"/>
      <c r="AA26772"/>
    </row>
    <row r="26773" spans="24:27" x14ac:dyDescent="0.25">
      <c r="X26773"/>
      <c r="Y26773"/>
      <c r="Z26773"/>
      <c r="AA26773"/>
    </row>
    <row r="26774" spans="24:27" x14ac:dyDescent="0.25">
      <c r="X26774"/>
      <c r="Y26774"/>
      <c r="Z26774"/>
      <c r="AA26774"/>
    </row>
    <row r="26775" spans="24:27" x14ac:dyDescent="0.25">
      <c r="X26775"/>
      <c r="Y26775"/>
      <c r="Z26775"/>
      <c r="AA26775"/>
    </row>
    <row r="26776" spans="24:27" x14ac:dyDescent="0.25">
      <c r="X26776"/>
      <c r="Y26776"/>
      <c r="Z26776"/>
      <c r="AA26776"/>
    </row>
    <row r="26777" spans="24:27" x14ac:dyDescent="0.25">
      <c r="X26777"/>
      <c r="Y26777"/>
      <c r="Z26777"/>
      <c r="AA26777"/>
    </row>
    <row r="26778" spans="24:27" x14ac:dyDescent="0.25">
      <c r="X26778"/>
      <c r="Y26778"/>
      <c r="Z26778"/>
      <c r="AA26778"/>
    </row>
    <row r="26779" spans="24:27" x14ac:dyDescent="0.25">
      <c r="X26779"/>
      <c r="Y26779"/>
      <c r="Z26779"/>
      <c r="AA26779"/>
    </row>
    <row r="26780" spans="24:27" x14ac:dyDescent="0.25">
      <c r="X26780"/>
      <c r="Y26780"/>
      <c r="Z26780"/>
      <c r="AA26780"/>
    </row>
    <row r="26781" spans="24:27" x14ac:dyDescent="0.25">
      <c r="X26781"/>
      <c r="Y26781"/>
      <c r="Z26781"/>
      <c r="AA26781"/>
    </row>
    <row r="26782" spans="24:27" x14ac:dyDescent="0.25">
      <c r="X26782"/>
      <c r="Y26782"/>
      <c r="Z26782"/>
      <c r="AA26782"/>
    </row>
    <row r="26783" spans="24:27" x14ac:dyDescent="0.25">
      <c r="X26783"/>
      <c r="Y26783"/>
      <c r="Z26783"/>
      <c r="AA26783"/>
    </row>
    <row r="26784" spans="24:27" x14ac:dyDescent="0.25">
      <c r="X26784"/>
      <c r="Y26784"/>
      <c r="Z26784"/>
      <c r="AA26784"/>
    </row>
    <row r="26785" spans="24:27" x14ac:dyDescent="0.25">
      <c r="X26785"/>
      <c r="Y26785"/>
      <c r="Z26785"/>
      <c r="AA26785"/>
    </row>
    <row r="26786" spans="24:27" x14ac:dyDescent="0.25">
      <c r="X26786"/>
      <c r="Y26786"/>
      <c r="Z26786"/>
      <c r="AA26786"/>
    </row>
    <row r="26787" spans="24:27" x14ac:dyDescent="0.25">
      <c r="X26787"/>
      <c r="Y26787"/>
      <c r="Z26787"/>
      <c r="AA26787"/>
    </row>
    <row r="26788" spans="24:27" x14ac:dyDescent="0.25">
      <c r="X26788"/>
      <c r="Y26788"/>
      <c r="Z26788"/>
      <c r="AA26788"/>
    </row>
    <row r="26789" spans="24:27" x14ac:dyDescent="0.25">
      <c r="X26789"/>
      <c r="Y26789"/>
      <c r="Z26789"/>
      <c r="AA26789"/>
    </row>
    <row r="26790" spans="24:27" x14ac:dyDescent="0.25">
      <c r="X26790"/>
      <c r="Y26790"/>
      <c r="Z26790"/>
      <c r="AA26790"/>
    </row>
    <row r="26791" spans="24:27" x14ac:dyDescent="0.25">
      <c r="X26791"/>
      <c r="Y26791"/>
      <c r="Z26791"/>
      <c r="AA26791"/>
    </row>
    <row r="26792" spans="24:27" x14ac:dyDescent="0.25">
      <c r="X26792"/>
      <c r="Y26792"/>
      <c r="Z26792"/>
      <c r="AA26792"/>
    </row>
    <row r="26793" spans="24:27" x14ac:dyDescent="0.25">
      <c r="X26793"/>
      <c r="Y26793"/>
      <c r="Z26793"/>
      <c r="AA26793"/>
    </row>
    <row r="26794" spans="24:27" x14ac:dyDescent="0.25">
      <c r="X26794"/>
      <c r="Y26794"/>
      <c r="Z26794"/>
      <c r="AA26794"/>
    </row>
    <row r="26795" spans="24:27" x14ac:dyDescent="0.25">
      <c r="X26795"/>
      <c r="Y26795"/>
      <c r="Z26795"/>
      <c r="AA26795"/>
    </row>
    <row r="26796" spans="24:27" x14ac:dyDescent="0.25">
      <c r="X26796"/>
      <c r="Y26796"/>
      <c r="Z26796"/>
      <c r="AA26796"/>
    </row>
    <row r="26797" spans="24:27" x14ac:dyDescent="0.25">
      <c r="X26797"/>
      <c r="Y26797"/>
      <c r="Z26797"/>
      <c r="AA26797"/>
    </row>
    <row r="26798" spans="24:27" x14ac:dyDescent="0.25">
      <c r="X26798"/>
      <c r="Y26798"/>
      <c r="Z26798"/>
      <c r="AA26798"/>
    </row>
    <row r="26799" spans="24:27" x14ac:dyDescent="0.25">
      <c r="X26799"/>
      <c r="Y26799"/>
      <c r="Z26799"/>
      <c r="AA26799"/>
    </row>
    <row r="26800" spans="24:27" x14ac:dyDescent="0.25">
      <c r="X26800"/>
      <c r="Y26800"/>
      <c r="Z26800"/>
      <c r="AA26800"/>
    </row>
    <row r="26801" spans="24:27" x14ac:dyDescent="0.25">
      <c r="X26801"/>
      <c r="Y26801"/>
      <c r="Z26801"/>
      <c r="AA26801"/>
    </row>
    <row r="26802" spans="24:27" x14ac:dyDescent="0.25">
      <c r="X26802"/>
      <c r="Y26802"/>
      <c r="Z26802"/>
      <c r="AA26802"/>
    </row>
    <row r="26803" spans="24:27" x14ac:dyDescent="0.25">
      <c r="X26803"/>
      <c r="Y26803"/>
      <c r="Z26803"/>
      <c r="AA26803"/>
    </row>
    <row r="26804" spans="24:27" x14ac:dyDescent="0.25">
      <c r="X26804"/>
      <c r="Y26804"/>
      <c r="Z26804"/>
      <c r="AA26804"/>
    </row>
    <row r="26805" spans="24:27" x14ac:dyDescent="0.25">
      <c r="X26805"/>
      <c r="Y26805"/>
      <c r="Z26805"/>
      <c r="AA26805"/>
    </row>
    <row r="26806" spans="24:27" x14ac:dyDescent="0.25">
      <c r="X26806"/>
      <c r="Y26806"/>
      <c r="Z26806"/>
      <c r="AA26806"/>
    </row>
    <row r="26807" spans="24:27" x14ac:dyDescent="0.25">
      <c r="X26807"/>
      <c r="Y26807"/>
      <c r="Z26807"/>
      <c r="AA26807"/>
    </row>
    <row r="26808" spans="24:27" x14ac:dyDescent="0.25">
      <c r="X26808"/>
      <c r="Y26808"/>
      <c r="Z26808"/>
      <c r="AA26808"/>
    </row>
    <row r="26809" spans="24:27" x14ac:dyDescent="0.25">
      <c r="X26809"/>
      <c r="Y26809"/>
      <c r="Z26809"/>
      <c r="AA26809"/>
    </row>
    <row r="26810" spans="24:27" x14ac:dyDescent="0.25">
      <c r="X26810"/>
      <c r="Y26810"/>
      <c r="Z26810"/>
      <c r="AA26810"/>
    </row>
    <row r="26811" spans="24:27" x14ac:dyDescent="0.25">
      <c r="X26811"/>
      <c r="Y26811"/>
      <c r="Z26811"/>
      <c r="AA26811"/>
    </row>
    <row r="26812" spans="24:27" x14ac:dyDescent="0.25">
      <c r="X26812"/>
      <c r="Y26812"/>
      <c r="Z26812"/>
      <c r="AA26812"/>
    </row>
    <row r="26813" spans="24:27" x14ac:dyDescent="0.25">
      <c r="X26813"/>
      <c r="Y26813"/>
      <c r="Z26813"/>
      <c r="AA26813"/>
    </row>
    <row r="26814" spans="24:27" x14ac:dyDescent="0.25">
      <c r="X26814"/>
      <c r="Y26814"/>
      <c r="Z26814"/>
      <c r="AA26814"/>
    </row>
    <row r="26815" spans="24:27" x14ac:dyDescent="0.25">
      <c r="X26815"/>
      <c r="Y26815"/>
      <c r="Z26815"/>
      <c r="AA26815"/>
    </row>
    <row r="26816" spans="24:27" x14ac:dyDescent="0.25">
      <c r="X26816"/>
      <c r="Y26816"/>
      <c r="Z26816"/>
      <c r="AA26816"/>
    </row>
    <row r="26817" spans="24:27" x14ac:dyDescent="0.25">
      <c r="X26817"/>
      <c r="Y26817"/>
      <c r="Z26817"/>
      <c r="AA26817"/>
    </row>
    <row r="26818" spans="24:27" x14ac:dyDescent="0.25">
      <c r="X26818"/>
      <c r="Y26818"/>
      <c r="Z26818"/>
      <c r="AA26818"/>
    </row>
    <row r="26819" spans="24:27" x14ac:dyDescent="0.25">
      <c r="X26819"/>
      <c r="Y26819"/>
      <c r="Z26819"/>
      <c r="AA26819"/>
    </row>
    <row r="26820" spans="24:27" x14ac:dyDescent="0.25">
      <c r="X26820"/>
      <c r="Y26820"/>
      <c r="Z26820"/>
      <c r="AA26820"/>
    </row>
    <row r="26821" spans="24:27" x14ac:dyDescent="0.25">
      <c r="X26821"/>
      <c r="Y26821"/>
      <c r="Z26821"/>
      <c r="AA26821"/>
    </row>
    <row r="26822" spans="24:27" x14ac:dyDescent="0.25">
      <c r="X26822"/>
      <c r="Y26822"/>
      <c r="Z26822"/>
      <c r="AA26822"/>
    </row>
    <row r="26823" spans="24:27" x14ac:dyDescent="0.25">
      <c r="X26823"/>
      <c r="Y26823"/>
      <c r="Z26823"/>
      <c r="AA26823"/>
    </row>
    <row r="26824" spans="24:27" x14ac:dyDescent="0.25">
      <c r="X26824"/>
      <c r="Y26824"/>
      <c r="Z26824"/>
      <c r="AA26824"/>
    </row>
    <row r="26825" spans="24:27" x14ac:dyDescent="0.25">
      <c r="X26825"/>
      <c r="Y26825"/>
      <c r="Z26825"/>
      <c r="AA26825"/>
    </row>
    <row r="26826" spans="24:27" x14ac:dyDescent="0.25">
      <c r="X26826"/>
      <c r="Y26826"/>
      <c r="Z26826"/>
      <c r="AA26826"/>
    </row>
    <row r="26827" spans="24:27" x14ac:dyDescent="0.25">
      <c r="X26827"/>
      <c r="Y26827"/>
      <c r="Z26827"/>
      <c r="AA26827"/>
    </row>
    <row r="26828" spans="24:27" x14ac:dyDescent="0.25">
      <c r="X26828"/>
      <c r="Y26828"/>
      <c r="Z26828"/>
      <c r="AA26828"/>
    </row>
    <row r="26829" spans="24:27" x14ac:dyDescent="0.25">
      <c r="X26829"/>
      <c r="Y26829"/>
      <c r="Z26829"/>
      <c r="AA26829"/>
    </row>
    <row r="26830" spans="24:27" x14ac:dyDescent="0.25">
      <c r="X26830"/>
      <c r="Y26830"/>
      <c r="Z26830"/>
      <c r="AA26830"/>
    </row>
    <row r="26831" spans="24:27" x14ac:dyDescent="0.25">
      <c r="X26831"/>
      <c r="Y26831"/>
      <c r="Z26831"/>
      <c r="AA26831"/>
    </row>
    <row r="26832" spans="24:27" x14ac:dyDescent="0.25">
      <c r="X26832"/>
      <c r="Y26832"/>
      <c r="Z26832"/>
      <c r="AA26832"/>
    </row>
    <row r="26833" spans="24:27" x14ac:dyDescent="0.25">
      <c r="X26833"/>
      <c r="Y26833"/>
      <c r="Z26833"/>
      <c r="AA26833"/>
    </row>
    <row r="26834" spans="24:27" x14ac:dyDescent="0.25">
      <c r="X26834"/>
      <c r="Y26834"/>
      <c r="Z26834"/>
      <c r="AA26834"/>
    </row>
    <row r="26835" spans="24:27" x14ac:dyDescent="0.25">
      <c r="X26835"/>
      <c r="Y26835"/>
      <c r="Z26835"/>
      <c r="AA26835"/>
    </row>
    <row r="26836" spans="24:27" x14ac:dyDescent="0.25">
      <c r="X26836"/>
      <c r="Y26836"/>
      <c r="Z26836"/>
      <c r="AA26836"/>
    </row>
    <row r="26837" spans="24:27" x14ac:dyDescent="0.25">
      <c r="X26837"/>
      <c r="Y26837"/>
      <c r="Z26837"/>
      <c r="AA26837"/>
    </row>
    <row r="26838" spans="24:27" x14ac:dyDescent="0.25">
      <c r="X26838"/>
      <c r="Y26838"/>
      <c r="Z26838"/>
      <c r="AA26838"/>
    </row>
    <row r="26839" spans="24:27" x14ac:dyDescent="0.25">
      <c r="X26839"/>
      <c r="Y26839"/>
      <c r="Z26839"/>
      <c r="AA26839"/>
    </row>
    <row r="26840" spans="24:27" x14ac:dyDescent="0.25">
      <c r="X26840"/>
      <c r="Y26840"/>
      <c r="Z26840"/>
      <c r="AA26840"/>
    </row>
    <row r="26841" spans="24:27" x14ac:dyDescent="0.25">
      <c r="X26841"/>
      <c r="Y26841"/>
      <c r="Z26841"/>
      <c r="AA26841"/>
    </row>
    <row r="26842" spans="24:27" x14ac:dyDescent="0.25">
      <c r="X26842"/>
      <c r="Y26842"/>
      <c r="Z26842"/>
      <c r="AA26842"/>
    </row>
    <row r="26843" spans="24:27" x14ac:dyDescent="0.25">
      <c r="X26843"/>
      <c r="Y26843"/>
      <c r="Z26843"/>
      <c r="AA26843"/>
    </row>
    <row r="26844" spans="24:27" x14ac:dyDescent="0.25">
      <c r="X26844"/>
      <c r="Y26844"/>
      <c r="Z26844"/>
      <c r="AA26844"/>
    </row>
    <row r="26845" spans="24:27" x14ac:dyDescent="0.25">
      <c r="X26845"/>
      <c r="Y26845"/>
      <c r="Z26845"/>
      <c r="AA26845"/>
    </row>
    <row r="26846" spans="24:27" x14ac:dyDescent="0.25">
      <c r="X26846"/>
      <c r="Y26846"/>
      <c r="Z26846"/>
      <c r="AA26846"/>
    </row>
    <row r="26847" spans="24:27" x14ac:dyDescent="0.25">
      <c r="X26847"/>
      <c r="Y26847"/>
      <c r="Z26847"/>
      <c r="AA26847"/>
    </row>
    <row r="26848" spans="24:27" x14ac:dyDescent="0.25">
      <c r="X26848"/>
      <c r="Y26848"/>
      <c r="Z26848"/>
      <c r="AA26848"/>
    </row>
    <row r="26849" spans="24:27" x14ac:dyDescent="0.25">
      <c r="X26849"/>
      <c r="Y26849"/>
      <c r="Z26849"/>
      <c r="AA26849"/>
    </row>
    <row r="26850" spans="24:27" x14ac:dyDescent="0.25">
      <c r="X26850"/>
      <c r="Y26850"/>
      <c r="Z26850"/>
      <c r="AA26850"/>
    </row>
    <row r="26851" spans="24:27" x14ac:dyDescent="0.25">
      <c r="X26851"/>
      <c r="Y26851"/>
      <c r="Z26851"/>
      <c r="AA26851"/>
    </row>
    <row r="26852" spans="24:27" x14ac:dyDescent="0.25">
      <c r="X26852"/>
      <c r="Y26852"/>
      <c r="Z26852"/>
      <c r="AA26852"/>
    </row>
    <row r="26853" spans="24:27" x14ac:dyDescent="0.25">
      <c r="X26853"/>
      <c r="Y26853"/>
      <c r="Z26853"/>
      <c r="AA26853"/>
    </row>
    <row r="26854" spans="24:27" x14ac:dyDescent="0.25">
      <c r="X26854"/>
      <c r="Y26854"/>
      <c r="Z26854"/>
      <c r="AA26854"/>
    </row>
    <row r="26855" spans="24:27" x14ac:dyDescent="0.25">
      <c r="X26855"/>
      <c r="Y26855"/>
      <c r="Z26855"/>
      <c r="AA26855"/>
    </row>
    <row r="26856" spans="24:27" x14ac:dyDescent="0.25">
      <c r="X26856"/>
      <c r="Y26856"/>
      <c r="Z26856"/>
      <c r="AA26856"/>
    </row>
    <row r="26857" spans="24:27" x14ac:dyDescent="0.25">
      <c r="X26857"/>
      <c r="Y26857"/>
      <c r="Z26857"/>
      <c r="AA26857"/>
    </row>
    <row r="26858" spans="24:27" x14ac:dyDescent="0.25">
      <c r="X26858"/>
      <c r="Y26858"/>
      <c r="Z26858"/>
      <c r="AA26858"/>
    </row>
    <row r="26859" spans="24:27" x14ac:dyDescent="0.25">
      <c r="X26859"/>
      <c r="Y26859"/>
      <c r="Z26859"/>
      <c r="AA26859"/>
    </row>
    <row r="26860" spans="24:27" x14ac:dyDescent="0.25">
      <c r="X26860"/>
      <c r="Y26860"/>
      <c r="Z26860"/>
      <c r="AA26860"/>
    </row>
    <row r="26861" spans="24:27" x14ac:dyDescent="0.25">
      <c r="X26861"/>
      <c r="Y26861"/>
      <c r="Z26861"/>
      <c r="AA26861"/>
    </row>
    <row r="26862" spans="24:27" x14ac:dyDescent="0.25">
      <c r="X26862"/>
      <c r="Y26862"/>
      <c r="Z26862"/>
      <c r="AA26862"/>
    </row>
    <row r="26863" spans="24:27" x14ac:dyDescent="0.25">
      <c r="X26863"/>
      <c r="Y26863"/>
      <c r="Z26863"/>
      <c r="AA26863"/>
    </row>
    <row r="26864" spans="24:27" x14ac:dyDescent="0.25">
      <c r="X26864"/>
      <c r="Y26864"/>
      <c r="Z26864"/>
      <c r="AA26864"/>
    </row>
    <row r="26865" spans="24:27" x14ac:dyDescent="0.25">
      <c r="X26865"/>
      <c r="Y26865"/>
      <c r="Z26865"/>
      <c r="AA26865"/>
    </row>
    <row r="26866" spans="24:27" x14ac:dyDescent="0.25">
      <c r="X26866"/>
      <c r="Y26866"/>
      <c r="Z26866"/>
      <c r="AA26866"/>
    </row>
    <row r="26867" spans="24:27" x14ac:dyDescent="0.25">
      <c r="X26867"/>
      <c r="Y26867"/>
      <c r="Z26867"/>
      <c r="AA26867"/>
    </row>
    <row r="26868" spans="24:27" x14ac:dyDescent="0.25">
      <c r="X26868"/>
      <c r="Y26868"/>
      <c r="Z26868"/>
      <c r="AA26868"/>
    </row>
    <row r="26869" spans="24:27" x14ac:dyDescent="0.25">
      <c r="X26869"/>
      <c r="Y26869"/>
      <c r="Z26869"/>
      <c r="AA26869"/>
    </row>
    <row r="26870" spans="24:27" x14ac:dyDescent="0.25">
      <c r="X26870"/>
      <c r="Y26870"/>
      <c r="Z26870"/>
      <c r="AA26870"/>
    </row>
    <row r="26871" spans="24:27" x14ac:dyDescent="0.25">
      <c r="X26871"/>
      <c r="Y26871"/>
      <c r="Z26871"/>
      <c r="AA26871"/>
    </row>
    <row r="26872" spans="24:27" x14ac:dyDescent="0.25">
      <c r="X26872"/>
      <c r="Y26872"/>
      <c r="Z26872"/>
      <c r="AA26872"/>
    </row>
    <row r="26873" spans="24:27" x14ac:dyDescent="0.25">
      <c r="X26873"/>
      <c r="Y26873"/>
      <c r="Z26873"/>
      <c r="AA26873"/>
    </row>
    <row r="26874" spans="24:27" x14ac:dyDescent="0.25">
      <c r="X26874"/>
      <c r="Y26874"/>
      <c r="Z26874"/>
      <c r="AA26874"/>
    </row>
    <row r="26875" spans="24:27" x14ac:dyDescent="0.25">
      <c r="X26875"/>
      <c r="Y26875"/>
      <c r="Z26875"/>
      <c r="AA26875"/>
    </row>
    <row r="26876" spans="24:27" x14ac:dyDescent="0.25">
      <c r="X26876"/>
      <c r="Y26876"/>
      <c r="Z26876"/>
      <c r="AA26876"/>
    </row>
    <row r="26877" spans="24:27" x14ac:dyDescent="0.25">
      <c r="X26877"/>
      <c r="Y26877"/>
      <c r="Z26877"/>
      <c r="AA26877"/>
    </row>
    <row r="26878" spans="24:27" x14ac:dyDescent="0.25">
      <c r="X26878"/>
      <c r="Y26878"/>
      <c r="Z26878"/>
      <c r="AA26878"/>
    </row>
    <row r="26879" spans="24:27" x14ac:dyDescent="0.25">
      <c r="X26879"/>
      <c r="Y26879"/>
      <c r="Z26879"/>
      <c r="AA26879"/>
    </row>
    <row r="26880" spans="24:27" x14ac:dyDescent="0.25">
      <c r="X26880"/>
      <c r="Y26880"/>
      <c r="Z26880"/>
      <c r="AA26880"/>
    </row>
    <row r="26881" spans="24:27" x14ac:dyDescent="0.25">
      <c r="X26881"/>
      <c r="Y26881"/>
      <c r="Z26881"/>
      <c r="AA26881"/>
    </row>
    <row r="26882" spans="24:27" x14ac:dyDescent="0.25">
      <c r="X26882"/>
      <c r="Y26882"/>
      <c r="Z26882"/>
      <c r="AA26882"/>
    </row>
    <row r="26883" spans="24:27" x14ac:dyDescent="0.25">
      <c r="X26883"/>
      <c r="Y26883"/>
      <c r="Z26883"/>
      <c r="AA26883"/>
    </row>
    <row r="26884" spans="24:27" x14ac:dyDescent="0.25">
      <c r="X26884"/>
      <c r="Y26884"/>
      <c r="Z26884"/>
      <c r="AA26884"/>
    </row>
    <row r="26885" spans="24:27" x14ac:dyDescent="0.25">
      <c r="X26885"/>
      <c r="Y26885"/>
      <c r="Z26885"/>
      <c r="AA26885"/>
    </row>
    <row r="26886" spans="24:27" x14ac:dyDescent="0.25">
      <c r="X26886"/>
      <c r="Y26886"/>
      <c r="Z26886"/>
      <c r="AA26886"/>
    </row>
    <row r="26887" spans="24:27" x14ac:dyDescent="0.25">
      <c r="X26887"/>
      <c r="Y26887"/>
      <c r="Z26887"/>
      <c r="AA26887"/>
    </row>
    <row r="26888" spans="24:27" x14ac:dyDescent="0.25">
      <c r="X26888"/>
      <c r="Y26888"/>
      <c r="Z26888"/>
      <c r="AA26888"/>
    </row>
    <row r="26889" spans="24:27" x14ac:dyDescent="0.25">
      <c r="X26889"/>
      <c r="Y26889"/>
      <c r="Z26889"/>
      <c r="AA26889"/>
    </row>
    <row r="26890" spans="24:27" x14ac:dyDescent="0.25">
      <c r="X26890"/>
      <c r="Y26890"/>
      <c r="Z26890"/>
      <c r="AA26890"/>
    </row>
    <row r="26891" spans="24:27" x14ac:dyDescent="0.25">
      <c r="X26891"/>
      <c r="Y26891"/>
      <c r="Z26891"/>
      <c r="AA26891"/>
    </row>
    <row r="26892" spans="24:27" x14ac:dyDescent="0.25">
      <c r="X26892"/>
      <c r="Y26892"/>
      <c r="Z26892"/>
      <c r="AA26892"/>
    </row>
    <row r="26893" spans="24:27" x14ac:dyDescent="0.25">
      <c r="X26893"/>
      <c r="Y26893"/>
      <c r="Z26893"/>
      <c r="AA26893"/>
    </row>
    <row r="26894" spans="24:27" x14ac:dyDescent="0.25">
      <c r="X26894"/>
      <c r="Y26894"/>
      <c r="Z26894"/>
      <c r="AA26894"/>
    </row>
    <row r="26895" spans="24:27" x14ac:dyDescent="0.25">
      <c r="X26895"/>
      <c r="Y26895"/>
      <c r="Z26895"/>
      <c r="AA26895"/>
    </row>
    <row r="26896" spans="24:27" x14ac:dyDescent="0.25">
      <c r="X26896"/>
      <c r="Y26896"/>
      <c r="Z26896"/>
      <c r="AA26896"/>
    </row>
    <row r="26897" spans="24:27" x14ac:dyDescent="0.25">
      <c r="X26897"/>
      <c r="Y26897"/>
      <c r="Z26897"/>
      <c r="AA26897"/>
    </row>
    <row r="26898" spans="24:27" x14ac:dyDescent="0.25">
      <c r="X26898"/>
      <c r="Y26898"/>
      <c r="Z26898"/>
      <c r="AA26898"/>
    </row>
    <row r="26899" spans="24:27" x14ac:dyDescent="0.25">
      <c r="X26899"/>
      <c r="Y26899"/>
      <c r="Z26899"/>
      <c r="AA26899"/>
    </row>
    <row r="26900" spans="24:27" x14ac:dyDescent="0.25">
      <c r="X26900"/>
      <c r="Y26900"/>
      <c r="Z26900"/>
      <c r="AA26900"/>
    </row>
    <row r="26901" spans="24:27" x14ac:dyDescent="0.25">
      <c r="X26901"/>
      <c r="Y26901"/>
      <c r="Z26901"/>
      <c r="AA26901"/>
    </row>
    <row r="26902" spans="24:27" x14ac:dyDescent="0.25">
      <c r="X26902"/>
      <c r="Y26902"/>
      <c r="Z26902"/>
      <c r="AA26902"/>
    </row>
    <row r="26903" spans="24:27" x14ac:dyDescent="0.25">
      <c r="X26903"/>
      <c r="Y26903"/>
      <c r="Z26903"/>
      <c r="AA26903"/>
    </row>
    <row r="26904" spans="24:27" x14ac:dyDescent="0.25">
      <c r="X26904"/>
      <c r="Y26904"/>
      <c r="Z26904"/>
      <c r="AA26904"/>
    </row>
    <row r="26905" spans="24:27" x14ac:dyDescent="0.25">
      <c r="X26905"/>
      <c r="Y26905"/>
      <c r="Z26905"/>
      <c r="AA26905"/>
    </row>
    <row r="26906" spans="24:27" x14ac:dyDescent="0.25">
      <c r="X26906"/>
      <c r="Y26906"/>
      <c r="Z26906"/>
      <c r="AA26906"/>
    </row>
    <row r="26907" spans="24:27" x14ac:dyDescent="0.25">
      <c r="X26907"/>
      <c r="Y26907"/>
      <c r="Z26907"/>
      <c r="AA26907"/>
    </row>
    <row r="26908" spans="24:27" x14ac:dyDescent="0.25">
      <c r="X26908"/>
      <c r="Y26908"/>
      <c r="Z26908"/>
      <c r="AA26908"/>
    </row>
    <row r="26909" spans="24:27" x14ac:dyDescent="0.25">
      <c r="X26909"/>
      <c r="Y26909"/>
      <c r="Z26909"/>
      <c r="AA26909"/>
    </row>
    <row r="26910" spans="24:27" x14ac:dyDescent="0.25">
      <c r="X26910"/>
      <c r="Y26910"/>
      <c r="Z26910"/>
      <c r="AA26910"/>
    </row>
    <row r="26911" spans="24:27" x14ac:dyDescent="0.25">
      <c r="X26911"/>
      <c r="Y26911"/>
      <c r="Z26911"/>
      <c r="AA26911"/>
    </row>
    <row r="26912" spans="24:27" x14ac:dyDescent="0.25">
      <c r="X26912"/>
      <c r="Y26912"/>
      <c r="Z26912"/>
      <c r="AA26912"/>
    </row>
    <row r="26913" spans="24:27" x14ac:dyDescent="0.25">
      <c r="X26913"/>
      <c r="Y26913"/>
      <c r="Z26913"/>
      <c r="AA26913"/>
    </row>
    <row r="26914" spans="24:27" x14ac:dyDescent="0.25">
      <c r="X26914"/>
      <c r="Y26914"/>
      <c r="Z26914"/>
      <c r="AA26914"/>
    </row>
    <row r="26915" spans="24:27" x14ac:dyDescent="0.25">
      <c r="X26915"/>
      <c r="Y26915"/>
      <c r="Z26915"/>
      <c r="AA26915"/>
    </row>
    <row r="26916" spans="24:27" x14ac:dyDescent="0.25">
      <c r="X26916"/>
      <c r="Y26916"/>
      <c r="Z26916"/>
      <c r="AA26916"/>
    </row>
    <row r="26917" spans="24:27" x14ac:dyDescent="0.25">
      <c r="X26917"/>
      <c r="Y26917"/>
      <c r="Z26917"/>
      <c r="AA26917"/>
    </row>
    <row r="26918" spans="24:27" x14ac:dyDescent="0.25">
      <c r="X26918"/>
      <c r="Y26918"/>
      <c r="Z26918"/>
      <c r="AA26918"/>
    </row>
    <row r="26919" spans="24:27" x14ac:dyDescent="0.25">
      <c r="X26919"/>
      <c r="Y26919"/>
      <c r="Z26919"/>
      <c r="AA26919"/>
    </row>
    <row r="26920" spans="24:27" x14ac:dyDescent="0.25">
      <c r="X26920"/>
      <c r="Y26920"/>
      <c r="Z26920"/>
      <c r="AA26920"/>
    </row>
    <row r="26921" spans="24:27" x14ac:dyDescent="0.25">
      <c r="X26921"/>
      <c r="Y26921"/>
      <c r="Z26921"/>
      <c r="AA26921"/>
    </row>
    <row r="26922" spans="24:27" x14ac:dyDescent="0.25">
      <c r="X26922"/>
      <c r="Y26922"/>
      <c r="Z26922"/>
      <c r="AA26922"/>
    </row>
    <row r="26923" spans="24:27" x14ac:dyDescent="0.25">
      <c r="X26923"/>
      <c r="Y26923"/>
      <c r="Z26923"/>
      <c r="AA26923"/>
    </row>
    <row r="26924" spans="24:27" x14ac:dyDescent="0.25">
      <c r="X26924"/>
      <c r="Y26924"/>
      <c r="Z26924"/>
      <c r="AA26924"/>
    </row>
    <row r="26925" spans="24:27" x14ac:dyDescent="0.25">
      <c r="X26925"/>
      <c r="Y26925"/>
      <c r="Z26925"/>
      <c r="AA26925"/>
    </row>
    <row r="26926" spans="24:27" x14ac:dyDescent="0.25">
      <c r="X26926"/>
      <c r="Y26926"/>
      <c r="Z26926"/>
      <c r="AA26926"/>
    </row>
    <row r="26927" spans="24:27" x14ac:dyDescent="0.25">
      <c r="X26927"/>
      <c r="Y26927"/>
      <c r="Z26927"/>
      <c r="AA26927"/>
    </row>
    <row r="26928" spans="24:27" x14ac:dyDescent="0.25">
      <c r="X26928"/>
      <c r="Y26928"/>
      <c r="Z26928"/>
      <c r="AA26928"/>
    </row>
    <row r="26929" spans="24:27" x14ac:dyDescent="0.25">
      <c r="X26929"/>
      <c r="Y26929"/>
      <c r="Z26929"/>
      <c r="AA26929"/>
    </row>
    <row r="26930" spans="24:27" x14ac:dyDescent="0.25">
      <c r="X26930"/>
      <c r="Y26930"/>
      <c r="Z26930"/>
      <c r="AA26930"/>
    </row>
    <row r="26931" spans="24:27" x14ac:dyDescent="0.25">
      <c r="X26931"/>
      <c r="Y26931"/>
      <c r="Z26931"/>
      <c r="AA26931"/>
    </row>
    <row r="26932" spans="24:27" x14ac:dyDescent="0.25">
      <c r="X26932"/>
      <c r="Y26932"/>
      <c r="Z26932"/>
      <c r="AA26932"/>
    </row>
    <row r="26933" spans="24:27" x14ac:dyDescent="0.25">
      <c r="X26933"/>
      <c r="Y26933"/>
      <c r="Z26933"/>
      <c r="AA26933"/>
    </row>
    <row r="26934" spans="24:27" x14ac:dyDescent="0.25">
      <c r="X26934"/>
      <c r="Y26934"/>
      <c r="Z26934"/>
      <c r="AA26934"/>
    </row>
    <row r="26935" spans="24:27" x14ac:dyDescent="0.25">
      <c r="X26935"/>
      <c r="Y26935"/>
      <c r="Z26935"/>
      <c r="AA26935"/>
    </row>
    <row r="26936" spans="24:27" x14ac:dyDescent="0.25">
      <c r="X26936"/>
      <c r="Y26936"/>
      <c r="Z26936"/>
      <c r="AA26936"/>
    </row>
    <row r="26937" spans="24:27" x14ac:dyDescent="0.25">
      <c r="X26937"/>
      <c r="Y26937"/>
      <c r="Z26937"/>
      <c r="AA26937"/>
    </row>
    <row r="26938" spans="24:27" x14ac:dyDescent="0.25">
      <c r="X26938"/>
      <c r="Y26938"/>
      <c r="Z26938"/>
      <c r="AA26938"/>
    </row>
    <row r="26939" spans="24:27" x14ac:dyDescent="0.25">
      <c r="X26939"/>
      <c r="Y26939"/>
      <c r="Z26939"/>
      <c r="AA26939"/>
    </row>
    <row r="26940" spans="24:27" x14ac:dyDescent="0.25">
      <c r="X26940"/>
      <c r="Y26940"/>
      <c r="Z26940"/>
      <c r="AA26940"/>
    </row>
    <row r="26941" spans="24:27" x14ac:dyDescent="0.25">
      <c r="X26941"/>
      <c r="Y26941"/>
      <c r="Z26941"/>
      <c r="AA26941"/>
    </row>
    <row r="26942" spans="24:27" x14ac:dyDescent="0.25">
      <c r="X26942"/>
      <c r="Y26942"/>
      <c r="Z26942"/>
      <c r="AA26942"/>
    </row>
    <row r="26943" spans="24:27" x14ac:dyDescent="0.25">
      <c r="X26943"/>
      <c r="Y26943"/>
      <c r="Z26943"/>
      <c r="AA26943"/>
    </row>
    <row r="26944" spans="24:27" x14ac:dyDescent="0.25">
      <c r="X26944"/>
      <c r="Y26944"/>
      <c r="Z26944"/>
      <c r="AA26944"/>
    </row>
    <row r="26945" spans="24:27" x14ac:dyDescent="0.25">
      <c r="X26945"/>
      <c r="Y26945"/>
      <c r="Z26945"/>
      <c r="AA26945"/>
    </row>
    <row r="26946" spans="24:27" x14ac:dyDescent="0.25">
      <c r="X26946"/>
      <c r="Y26946"/>
      <c r="Z26946"/>
      <c r="AA26946"/>
    </row>
    <row r="26947" spans="24:27" x14ac:dyDescent="0.25">
      <c r="X26947"/>
      <c r="Y26947"/>
      <c r="Z26947"/>
      <c r="AA26947"/>
    </row>
    <row r="26948" spans="24:27" x14ac:dyDescent="0.25">
      <c r="X26948"/>
      <c r="Y26948"/>
      <c r="Z26948"/>
      <c r="AA26948"/>
    </row>
    <row r="26949" spans="24:27" x14ac:dyDescent="0.25">
      <c r="X26949"/>
      <c r="Y26949"/>
      <c r="Z26949"/>
      <c r="AA26949"/>
    </row>
    <row r="26950" spans="24:27" x14ac:dyDescent="0.25">
      <c r="X26950"/>
      <c r="Y26950"/>
      <c r="Z26950"/>
      <c r="AA26950"/>
    </row>
    <row r="26951" spans="24:27" x14ac:dyDescent="0.25">
      <c r="X26951"/>
      <c r="Y26951"/>
      <c r="Z26951"/>
      <c r="AA26951"/>
    </row>
    <row r="26952" spans="24:27" x14ac:dyDescent="0.25">
      <c r="X26952"/>
      <c r="Y26952"/>
      <c r="Z26952"/>
      <c r="AA26952"/>
    </row>
    <row r="26953" spans="24:27" x14ac:dyDescent="0.25">
      <c r="X26953"/>
      <c r="Y26953"/>
      <c r="Z26953"/>
      <c r="AA26953"/>
    </row>
    <row r="26954" spans="24:27" x14ac:dyDescent="0.25">
      <c r="X26954"/>
      <c r="Y26954"/>
      <c r="Z26954"/>
      <c r="AA26954"/>
    </row>
    <row r="26955" spans="24:27" x14ac:dyDescent="0.25">
      <c r="X26955"/>
      <c r="Y26955"/>
      <c r="Z26955"/>
      <c r="AA26955"/>
    </row>
    <row r="26956" spans="24:27" x14ac:dyDescent="0.25">
      <c r="X26956"/>
      <c r="Y26956"/>
      <c r="Z26956"/>
      <c r="AA26956"/>
    </row>
    <row r="26957" spans="24:27" x14ac:dyDescent="0.25">
      <c r="X26957"/>
      <c r="Y26957"/>
      <c r="Z26957"/>
      <c r="AA26957"/>
    </row>
    <row r="26958" spans="24:27" x14ac:dyDescent="0.25">
      <c r="X26958"/>
      <c r="Y26958"/>
      <c r="Z26958"/>
      <c r="AA26958"/>
    </row>
    <row r="26959" spans="24:27" x14ac:dyDescent="0.25">
      <c r="X26959"/>
      <c r="Y26959"/>
      <c r="Z26959"/>
      <c r="AA26959"/>
    </row>
    <row r="26960" spans="24:27" x14ac:dyDescent="0.25">
      <c r="X26960"/>
      <c r="Y26960"/>
      <c r="Z26960"/>
      <c r="AA26960"/>
    </row>
    <row r="26961" spans="24:27" x14ac:dyDescent="0.25">
      <c r="X26961"/>
      <c r="Y26961"/>
      <c r="Z26961"/>
      <c r="AA26961"/>
    </row>
    <row r="26962" spans="24:27" x14ac:dyDescent="0.25">
      <c r="X26962"/>
      <c r="Y26962"/>
      <c r="Z26962"/>
      <c r="AA26962"/>
    </row>
    <row r="26963" spans="24:27" x14ac:dyDescent="0.25">
      <c r="X26963"/>
      <c r="Y26963"/>
      <c r="Z26963"/>
      <c r="AA26963"/>
    </row>
    <row r="26964" spans="24:27" x14ac:dyDescent="0.25">
      <c r="X26964"/>
      <c r="Y26964"/>
      <c r="Z26964"/>
      <c r="AA26964"/>
    </row>
    <row r="26965" spans="24:27" x14ac:dyDescent="0.25">
      <c r="X26965"/>
      <c r="Y26965"/>
      <c r="Z26965"/>
      <c r="AA26965"/>
    </row>
    <row r="26966" spans="24:27" x14ac:dyDescent="0.25">
      <c r="X26966"/>
      <c r="Y26966"/>
      <c r="Z26966"/>
      <c r="AA26966"/>
    </row>
    <row r="26967" spans="24:27" x14ac:dyDescent="0.25">
      <c r="X26967"/>
      <c r="Y26967"/>
      <c r="Z26967"/>
      <c r="AA26967"/>
    </row>
    <row r="26968" spans="24:27" x14ac:dyDescent="0.25">
      <c r="X26968"/>
      <c r="Y26968"/>
      <c r="Z26968"/>
      <c r="AA26968"/>
    </row>
    <row r="26969" spans="24:27" x14ac:dyDescent="0.25">
      <c r="X26969"/>
      <c r="Y26969"/>
      <c r="Z26969"/>
      <c r="AA26969"/>
    </row>
    <row r="26970" spans="24:27" x14ac:dyDescent="0.25">
      <c r="X26970"/>
      <c r="Y26970"/>
      <c r="Z26970"/>
      <c r="AA26970"/>
    </row>
    <row r="26971" spans="24:27" x14ac:dyDescent="0.25">
      <c r="X26971"/>
      <c r="Y26971"/>
      <c r="Z26971"/>
      <c r="AA26971"/>
    </row>
    <row r="26972" spans="24:27" x14ac:dyDescent="0.25">
      <c r="X26972"/>
      <c r="Y26972"/>
      <c r="Z26972"/>
      <c r="AA26972"/>
    </row>
    <row r="26973" spans="24:27" x14ac:dyDescent="0.25">
      <c r="X26973"/>
      <c r="Y26973"/>
      <c r="Z26973"/>
      <c r="AA26973"/>
    </row>
    <row r="26974" spans="24:27" x14ac:dyDescent="0.25">
      <c r="X26974"/>
      <c r="Y26974"/>
      <c r="Z26974"/>
      <c r="AA26974"/>
    </row>
    <row r="26975" spans="24:27" x14ac:dyDescent="0.25">
      <c r="X26975"/>
      <c r="Y26975"/>
      <c r="Z26975"/>
      <c r="AA26975"/>
    </row>
    <row r="26976" spans="24:27" x14ac:dyDescent="0.25">
      <c r="X26976"/>
      <c r="Y26976"/>
      <c r="Z26976"/>
      <c r="AA26976"/>
    </row>
    <row r="26977" spans="24:27" x14ac:dyDescent="0.25">
      <c r="X26977"/>
      <c r="Y26977"/>
      <c r="Z26977"/>
      <c r="AA26977"/>
    </row>
    <row r="26978" spans="24:27" x14ac:dyDescent="0.25">
      <c r="X26978"/>
      <c r="Y26978"/>
      <c r="Z26978"/>
      <c r="AA26978"/>
    </row>
    <row r="26979" spans="24:27" x14ac:dyDescent="0.25">
      <c r="X26979"/>
      <c r="Y26979"/>
      <c r="Z26979"/>
      <c r="AA26979"/>
    </row>
    <row r="26980" spans="24:27" x14ac:dyDescent="0.25">
      <c r="X26980"/>
      <c r="Y26980"/>
      <c r="Z26980"/>
      <c r="AA26980"/>
    </row>
    <row r="26981" spans="24:27" x14ac:dyDescent="0.25">
      <c r="X26981"/>
      <c r="Y26981"/>
      <c r="Z26981"/>
      <c r="AA26981"/>
    </row>
    <row r="26982" spans="24:27" x14ac:dyDescent="0.25">
      <c r="X26982"/>
      <c r="Y26982"/>
      <c r="Z26982"/>
      <c r="AA26982"/>
    </row>
    <row r="26983" spans="24:27" x14ac:dyDescent="0.25">
      <c r="X26983"/>
      <c r="Y26983"/>
      <c r="Z26983"/>
      <c r="AA26983"/>
    </row>
    <row r="26984" spans="24:27" x14ac:dyDescent="0.25">
      <c r="X26984"/>
      <c r="Y26984"/>
      <c r="Z26984"/>
      <c r="AA26984"/>
    </row>
    <row r="26985" spans="24:27" x14ac:dyDescent="0.25">
      <c r="X26985"/>
      <c r="Y26985"/>
      <c r="Z26985"/>
      <c r="AA26985"/>
    </row>
    <row r="26986" spans="24:27" x14ac:dyDescent="0.25">
      <c r="X26986"/>
      <c r="Y26986"/>
      <c r="Z26986"/>
      <c r="AA26986"/>
    </row>
    <row r="26987" spans="24:27" x14ac:dyDescent="0.25">
      <c r="X26987"/>
      <c r="Y26987"/>
      <c r="Z26987"/>
      <c r="AA26987"/>
    </row>
    <row r="26988" spans="24:27" x14ac:dyDescent="0.25">
      <c r="X26988"/>
      <c r="Y26988"/>
      <c r="Z26988"/>
      <c r="AA26988"/>
    </row>
    <row r="26989" spans="24:27" x14ac:dyDescent="0.25">
      <c r="X26989"/>
      <c r="Y26989"/>
      <c r="Z26989"/>
      <c r="AA26989"/>
    </row>
    <row r="26990" spans="24:27" x14ac:dyDescent="0.25">
      <c r="X26990"/>
      <c r="Y26990"/>
      <c r="Z26990"/>
      <c r="AA26990"/>
    </row>
    <row r="26991" spans="24:27" x14ac:dyDescent="0.25">
      <c r="X26991"/>
      <c r="Y26991"/>
      <c r="Z26991"/>
      <c r="AA26991"/>
    </row>
    <row r="26992" spans="24:27" x14ac:dyDescent="0.25">
      <c r="X26992"/>
      <c r="Y26992"/>
      <c r="Z26992"/>
      <c r="AA26992"/>
    </row>
    <row r="26993" spans="24:27" x14ac:dyDescent="0.25">
      <c r="X26993"/>
      <c r="Y26993"/>
      <c r="Z26993"/>
      <c r="AA26993"/>
    </row>
    <row r="26994" spans="24:27" x14ac:dyDescent="0.25">
      <c r="X26994"/>
      <c r="Y26994"/>
      <c r="Z26994"/>
      <c r="AA26994"/>
    </row>
    <row r="26995" spans="24:27" x14ac:dyDescent="0.25">
      <c r="X26995"/>
      <c r="Y26995"/>
      <c r="Z26995"/>
      <c r="AA26995"/>
    </row>
    <row r="26996" spans="24:27" x14ac:dyDescent="0.25">
      <c r="X26996"/>
      <c r="Y26996"/>
      <c r="Z26996"/>
      <c r="AA26996"/>
    </row>
    <row r="26997" spans="24:27" x14ac:dyDescent="0.25">
      <c r="X26997"/>
      <c r="Y26997"/>
      <c r="Z26997"/>
      <c r="AA26997"/>
    </row>
    <row r="26998" spans="24:27" x14ac:dyDescent="0.25">
      <c r="X26998"/>
      <c r="Y26998"/>
      <c r="Z26998"/>
      <c r="AA26998"/>
    </row>
    <row r="26999" spans="24:27" x14ac:dyDescent="0.25">
      <c r="X26999"/>
      <c r="Y26999"/>
      <c r="Z26999"/>
      <c r="AA26999"/>
    </row>
    <row r="27000" spans="24:27" x14ac:dyDescent="0.25">
      <c r="X27000"/>
      <c r="Y27000"/>
      <c r="Z27000"/>
      <c r="AA27000"/>
    </row>
    <row r="27001" spans="24:27" x14ac:dyDescent="0.25">
      <c r="X27001"/>
      <c r="Y27001"/>
      <c r="Z27001"/>
      <c r="AA27001"/>
    </row>
    <row r="27002" spans="24:27" x14ac:dyDescent="0.25">
      <c r="X27002"/>
      <c r="Y27002"/>
      <c r="Z27002"/>
      <c r="AA27002"/>
    </row>
    <row r="27003" spans="24:27" x14ac:dyDescent="0.25">
      <c r="X27003"/>
      <c r="Y27003"/>
      <c r="Z27003"/>
      <c r="AA27003"/>
    </row>
    <row r="27004" spans="24:27" x14ac:dyDescent="0.25">
      <c r="X27004"/>
      <c r="Y27004"/>
      <c r="Z27004"/>
      <c r="AA27004"/>
    </row>
    <row r="27005" spans="24:27" x14ac:dyDescent="0.25">
      <c r="X27005"/>
      <c r="Y27005"/>
      <c r="Z27005"/>
      <c r="AA27005"/>
    </row>
    <row r="27006" spans="24:27" x14ac:dyDescent="0.25">
      <c r="X27006"/>
      <c r="Y27006"/>
      <c r="Z27006"/>
      <c r="AA27006"/>
    </row>
    <row r="27007" spans="24:27" x14ac:dyDescent="0.25">
      <c r="X27007"/>
      <c r="Y27007"/>
      <c r="Z27007"/>
      <c r="AA27007"/>
    </row>
    <row r="27008" spans="24:27" x14ac:dyDescent="0.25">
      <c r="X27008"/>
      <c r="Y27008"/>
      <c r="Z27008"/>
      <c r="AA27008"/>
    </row>
    <row r="27009" spans="24:27" x14ac:dyDescent="0.25">
      <c r="X27009"/>
      <c r="Y27009"/>
      <c r="Z27009"/>
      <c r="AA27009"/>
    </row>
    <row r="27010" spans="24:27" x14ac:dyDescent="0.25">
      <c r="X27010"/>
      <c r="Y27010"/>
      <c r="Z27010"/>
      <c r="AA27010"/>
    </row>
    <row r="27011" spans="24:27" x14ac:dyDescent="0.25">
      <c r="X27011"/>
      <c r="Y27011"/>
      <c r="Z27011"/>
      <c r="AA27011"/>
    </row>
    <row r="27012" spans="24:27" x14ac:dyDescent="0.25">
      <c r="X27012"/>
      <c r="Y27012"/>
      <c r="Z27012"/>
      <c r="AA27012"/>
    </row>
    <row r="27013" spans="24:27" x14ac:dyDescent="0.25">
      <c r="X27013"/>
      <c r="Y27013"/>
      <c r="Z27013"/>
      <c r="AA27013"/>
    </row>
    <row r="27014" spans="24:27" x14ac:dyDescent="0.25">
      <c r="X27014"/>
      <c r="Y27014"/>
      <c r="Z27014"/>
      <c r="AA27014"/>
    </row>
    <row r="27015" spans="24:27" x14ac:dyDescent="0.25">
      <c r="X27015"/>
      <c r="Y27015"/>
      <c r="Z27015"/>
      <c r="AA27015"/>
    </row>
    <row r="27016" spans="24:27" x14ac:dyDescent="0.25">
      <c r="X27016"/>
      <c r="Y27016"/>
      <c r="Z27016"/>
      <c r="AA27016"/>
    </row>
    <row r="27017" spans="24:27" x14ac:dyDescent="0.25">
      <c r="X27017"/>
      <c r="Y27017"/>
      <c r="Z27017"/>
      <c r="AA27017"/>
    </row>
    <row r="27018" spans="24:27" x14ac:dyDescent="0.25">
      <c r="X27018"/>
      <c r="Y27018"/>
      <c r="Z27018"/>
      <c r="AA27018"/>
    </row>
    <row r="27019" spans="24:27" x14ac:dyDescent="0.25">
      <c r="X27019"/>
      <c r="Y27019"/>
      <c r="Z27019"/>
      <c r="AA27019"/>
    </row>
    <row r="27020" spans="24:27" x14ac:dyDescent="0.25">
      <c r="X27020"/>
      <c r="Y27020"/>
      <c r="Z27020"/>
      <c r="AA27020"/>
    </row>
    <row r="27021" spans="24:27" x14ac:dyDescent="0.25">
      <c r="X27021"/>
      <c r="Y27021"/>
      <c r="Z27021"/>
      <c r="AA27021"/>
    </row>
    <row r="27022" spans="24:27" x14ac:dyDescent="0.25">
      <c r="X27022"/>
      <c r="Y27022"/>
      <c r="Z27022"/>
      <c r="AA27022"/>
    </row>
    <row r="27023" spans="24:27" x14ac:dyDescent="0.25">
      <c r="X27023"/>
      <c r="Y27023"/>
      <c r="Z27023"/>
      <c r="AA27023"/>
    </row>
    <row r="27024" spans="24:27" x14ac:dyDescent="0.25">
      <c r="X27024"/>
      <c r="Y27024"/>
      <c r="Z27024"/>
      <c r="AA27024"/>
    </row>
    <row r="27025" spans="24:27" x14ac:dyDescent="0.25">
      <c r="X27025"/>
      <c r="Y27025"/>
      <c r="Z27025"/>
      <c r="AA27025"/>
    </row>
    <row r="27026" spans="24:27" x14ac:dyDescent="0.25">
      <c r="X27026"/>
      <c r="Y27026"/>
      <c r="Z27026"/>
      <c r="AA27026"/>
    </row>
    <row r="27027" spans="24:27" x14ac:dyDescent="0.25">
      <c r="X27027"/>
      <c r="Y27027"/>
      <c r="Z27027"/>
      <c r="AA27027"/>
    </row>
    <row r="27028" spans="24:27" x14ac:dyDescent="0.25">
      <c r="X27028"/>
      <c r="Y27028"/>
      <c r="Z27028"/>
      <c r="AA27028"/>
    </row>
    <row r="27029" spans="24:27" x14ac:dyDescent="0.25">
      <c r="X27029"/>
      <c r="Y27029"/>
      <c r="Z27029"/>
      <c r="AA27029"/>
    </row>
    <row r="27030" spans="24:27" x14ac:dyDescent="0.25">
      <c r="X27030"/>
      <c r="Y27030"/>
      <c r="Z27030"/>
      <c r="AA27030"/>
    </row>
    <row r="27031" spans="24:27" x14ac:dyDescent="0.25">
      <c r="X27031"/>
      <c r="Y27031"/>
      <c r="Z27031"/>
      <c r="AA27031"/>
    </row>
    <row r="27032" spans="24:27" x14ac:dyDescent="0.25">
      <c r="X27032"/>
      <c r="Y27032"/>
      <c r="Z27032"/>
      <c r="AA27032"/>
    </row>
    <row r="27033" spans="24:27" x14ac:dyDescent="0.25">
      <c r="X27033"/>
      <c r="Y27033"/>
      <c r="Z27033"/>
      <c r="AA27033"/>
    </row>
    <row r="27034" spans="24:27" x14ac:dyDescent="0.25">
      <c r="X27034"/>
      <c r="Y27034"/>
      <c r="Z27034"/>
      <c r="AA27034"/>
    </row>
    <row r="27035" spans="24:27" x14ac:dyDescent="0.25">
      <c r="X27035"/>
      <c r="Y27035"/>
      <c r="Z27035"/>
      <c r="AA27035"/>
    </row>
    <row r="27036" spans="24:27" x14ac:dyDescent="0.25">
      <c r="X27036"/>
      <c r="Y27036"/>
      <c r="Z27036"/>
      <c r="AA27036"/>
    </row>
    <row r="27037" spans="24:27" x14ac:dyDescent="0.25">
      <c r="X27037"/>
      <c r="Y27037"/>
      <c r="Z27037"/>
      <c r="AA27037"/>
    </row>
    <row r="27038" spans="24:27" x14ac:dyDescent="0.25">
      <c r="X27038"/>
      <c r="Y27038"/>
      <c r="Z27038"/>
      <c r="AA27038"/>
    </row>
    <row r="27039" spans="24:27" x14ac:dyDescent="0.25">
      <c r="X27039"/>
      <c r="Y27039"/>
      <c r="Z27039"/>
      <c r="AA27039"/>
    </row>
    <row r="27040" spans="24:27" x14ac:dyDescent="0.25">
      <c r="X27040"/>
      <c r="Y27040"/>
      <c r="Z27040"/>
      <c r="AA27040"/>
    </row>
    <row r="27041" spans="24:27" x14ac:dyDescent="0.25">
      <c r="X27041"/>
      <c r="Y27041"/>
      <c r="Z27041"/>
      <c r="AA27041"/>
    </row>
    <row r="27042" spans="24:27" x14ac:dyDescent="0.25">
      <c r="X27042"/>
      <c r="Y27042"/>
      <c r="Z27042"/>
      <c r="AA27042"/>
    </row>
    <row r="27043" spans="24:27" x14ac:dyDescent="0.25">
      <c r="X27043"/>
      <c r="Y27043"/>
      <c r="Z27043"/>
      <c r="AA27043"/>
    </row>
    <row r="27044" spans="24:27" x14ac:dyDescent="0.25">
      <c r="X27044"/>
      <c r="Y27044"/>
      <c r="Z27044"/>
      <c r="AA27044"/>
    </row>
    <row r="27045" spans="24:27" x14ac:dyDescent="0.25">
      <c r="X27045"/>
      <c r="Y27045"/>
      <c r="Z27045"/>
      <c r="AA27045"/>
    </row>
    <row r="27046" spans="24:27" x14ac:dyDescent="0.25">
      <c r="X27046"/>
      <c r="Y27046"/>
      <c r="Z27046"/>
      <c r="AA27046"/>
    </row>
    <row r="27047" spans="24:27" x14ac:dyDescent="0.25">
      <c r="X27047"/>
      <c r="Y27047"/>
      <c r="Z27047"/>
      <c r="AA27047"/>
    </row>
    <row r="27048" spans="24:27" x14ac:dyDescent="0.25">
      <c r="X27048"/>
      <c r="Y27048"/>
      <c r="Z27048"/>
      <c r="AA27048"/>
    </row>
    <row r="27049" spans="24:27" x14ac:dyDescent="0.25">
      <c r="X27049"/>
      <c r="Y27049"/>
      <c r="Z27049"/>
      <c r="AA27049"/>
    </row>
    <row r="27050" spans="24:27" x14ac:dyDescent="0.25">
      <c r="X27050"/>
      <c r="Y27050"/>
      <c r="Z27050"/>
      <c r="AA27050"/>
    </row>
    <row r="27051" spans="24:27" x14ac:dyDescent="0.25">
      <c r="X27051"/>
      <c r="Y27051"/>
      <c r="Z27051"/>
      <c r="AA27051"/>
    </row>
    <row r="27052" spans="24:27" x14ac:dyDescent="0.25">
      <c r="X27052"/>
      <c r="Y27052"/>
      <c r="Z27052"/>
      <c r="AA27052"/>
    </row>
    <row r="27053" spans="24:27" x14ac:dyDescent="0.25">
      <c r="X27053"/>
      <c r="Y27053"/>
      <c r="Z27053"/>
      <c r="AA27053"/>
    </row>
    <row r="27054" spans="24:27" x14ac:dyDescent="0.25">
      <c r="X27054"/>
      <c r="Y27054"/>
      <c r="Z27054"/>
      <c r="AA27054"/>
    </row>
    <row r="27055" spans="24:27" x14ac:dyDescent="0.25">
      <c r="X27055"/>
      <c r="Y27055"/>
      <c r="Z27055"/>
      <c r="AA27055"/>
    </row>
    <row r="27056" spans="24:27" x14ac:dyDescent="0.25">
      <c r="X27056"/>
      <c r="Y27056"/>
      <c r="Z27056"/>
      <c r="AA27056"/>
    </row>
    <row r="27057" spans="24:27" x14ac:dyDescent="0.25">
      <c r="X27057"/>
      <c r="Y27057"/>
      <c r="Z27057"/>
      <c r="AA27057"/>
    </row>
    <row r="27058" spans="24:27" x14ac:dyDescent="0.25">
      <c r="X27058"/>
      <c r="Y27058"/>
      <c r="Z27058"/>
      <c r="AA27058"/>
    </row>
    <row r="27059" spans="24:27" x14ac:dyDescent="0.25">
      <c r="X27059"/>
      <c r="Y27059"/>
      <c r="Z27059"/>
      <c r="AA27059"/>
    </row>
    <row r="27060" spans="24:27" x14ac:dyDescent="0.25">
      <c r="X27060"/>
      <c r="Y27060"/>
      <c r="Z27060"/>
      <c r="AA27060"/>
    </row>
    <row r="27061" spans="24:27" x14ac:dyDescent="0.25">
      <c r="X27061"/>
      <c r="Y27061"/>
      <c r="Z27061"/>
      <c r="AA27061"/>
    </row>
    <row r="27062" spans="24:27" x14ac:dyDescent="0.25">
      <c r="X27062"/>
      <c r="Y27062"/>
      <c r="Z27062"/>
      <c r="AA27062"/>
    </row>
    <row r="27063" spans="24:27" x14ac:dyDescent="0.25">
      <c r="X27063"/>
      <c r="Y27063"/>
      <c r="Z27063"/>
      <c r="AA27063"/>
    </row>
    <row r="27064" spans="24:27" x14ac:dyDescent="0.25">
      <c r="X27064"/>
      <c r="Y27064"/>
      <c r="Z27064"/>
      <c r="AA27064"/>
    </row>
    <row r="27065" spans="24:27" x14ac:dyDescent="0.25">
      <c r="X27065"/>
      <c r="Y27065"/>
      <c r="Z27065"/>
      <c r="AA27065"/>
    </row>
    <row r="27066" spans="24:27" x14ac:dyDescent="0.25">
      <c r="X27066"/>
      <c r="Y27066"/>
      <c r="Z27066"/>
      <c r="AA27066"/>
    </row>
    <row r="27067" spans="24:27" x14ac:dyDescent="0.25">
      <c r="X27067"/>
      <c r="Y27067"/>
      <c r="Z27067"/>
      <c r="AA27067"/>
    </row>
    <row r="27068" spans="24:27" x14ac:dyDescent="0.25">
      <c r="X27068"/>
      <c r="Y27068"/>
      <c r="Z27068"/>
      <c r="AA27068"/>
    </row>
    <row r="27069" spans="24:27" x14ac:dyDescent="0.25">
      <c r="X27069"/>
      <c r="Y27069"/>
      <c r="Z27069"/>
      <c r="AA27069"/>
    </row>
    <row r="27070" spans="24:27" x14ac:dyDescent="0.25">
      <c r="X27070"/>
      <c r="Y27070"/>
      <c r="Z27070"/>
      <c r="AA27070"/>
    </row>
    <row r="27071" spans="24:27" x14ac:dyDescent="0.25">
      <c r="X27071"/>
      <c r="Y27071"/>
      <c r="Z27071"/>
      <c r="AA27071"/>
    </row>
    <row r="27072" spans="24:27" x14ac:dyDescent="0.25">
      <c r="X27072"/>
      <c r="Y27072"/>
      <c r="Z27072"/>
      <c r="AA27072"/>
    </row>
    <row r="27073" spans="24:27" x14ac:dyDescent="0.25">
      <c r="X27073"/>
      <c r="Y27073"/>
      <c r="Z27073"/>
      <c r="AA27073"/>
    </row>
    <row r="27074" spans="24:27" x14ac:dyDescent="0.25">
      <c r="X27074"/>
      <c r="Y27074"/>
      <c r="Z27074"/>
      <c r="AA27074"/>
    </row>
    <row r="27075" spans="24:27" x14ac:dyDescent="0.25">
      <c r="X27075"/>
      <c r="Y27075"/>
      <c r="Z27075"/>
      <c r="AA27075"/>
    </row>
    <row r="27076" spans="24:27" x14ac:dyDescent="0.25">
      <c r="X27076"/>
      <c r="Y27076"/>
      <c r="Z27076"/>
      <c r="AA27076"/>
    </row>
    <row r="27077" spans="24:27" x14ac:dyDescent="0.25">
      <c r="X27077"/>
      <c r="Y27077"/>
      <c r="Z27077"/>
      <c r="AA27077"/>
    </row>
    <row r="27078" spans="24:27" x14ac:dyDescent="0.25">
      <c r="X27078"/>
      <c r="Y27078"/>
      <c r="Z27078"/>
      <c r="AA27078"/>
    </row>
    <row r="27079" spans="24:27" x14ac:dyDescent="0.25">
      <c r="X27079"/>
      <c r="Y27079"/>
      <c r="Z27079"/>
      <c r="AA27079"/>
    </row>
    <row r="27080" spans="24:27" x14ac:dyDescent="0.25">
      <c r="X27080"/>
      <c r="Y27080"/>
      <c r="Z27080"/>
      <c r="AA27080"/>
    </row>
    <row r="27081" spans="24:27" x14ac:dyDescent="0.25">
      <c r="X27081"/>
      <c r="Y27081"/>
      <c r="Z27081"/>
      <c r="AA27081"/>
    </row>
    <row r="27082" spans="24:27" x14ac:dyDescent="0.25">
      <c r="X27082"/>
      <c r="Y27082"/>
      <c r="Z27082"/>
      <c r="AA27082"/>
    </row>
    <row r="27083" spans="24:27" x14ac:dyDescent="0.25">
      <c r="X27083"/>
      <c r="Y27083"/>
      <c r="Z27083"/>
      <c r="AA27083"/>
    </row>
    <row r="27084" spans="24:27" x14ac:dyDescent="0.25">
      <c r="X27084"/>
      <c r="Y27084"/>
      <c r="Z27084"/>
      <c r="AA27084"/>
    </row>
    <row r="27085" spans="24:27" x14ac:dyDescent="0.25">
      <c r="X27085"/>
      <c r="Y27085"/>
      <c r="Z27085"/>
      <c r="AA27085"/>
    </row>
    <row r="27086" spans="24:27" x14ac:dyDescent="0.25">
      <c r="X27086"/>
      <c r="Y27086"/>
      <c r="Z27086"/>
      <c r="AA27086"/>
    </row>
    <row r="27087" spans="24:27" x14ac:dyDescent="0.25">
      <c r="X27087"/>
      <c r="Y27087"/>
      <c r="Z27087"/>
      <c r="AA27087"/>
    </row>
    <row r="27088" spans="24:27" x14ac:dyDescent="0.25">
      <c r="X27088"/>
      <c r="Y27088"/>
      <c r="Z27088"/>
      <c r="AA27088"/>
    </row>
    <row r="27089" spans="24:27" x14ac:dyDescent="0.25">
      <c r="X27089"/>
      <c r="Y27089"/>
      <c r="Z27089"/>
      <c r="AA27089"/>
    </row>
    <row r="27090" spans="24:27" x14ac:dyDescent="0.25">
      <c r="X27090"/>
      <c r="Y27090"/>
      <c r="Z27090"/>
      <c r="AA27090"/>
    </row>
    <row r="27091" spans="24:27" x14ac:dyDescent="0.25">
      <c r="X27091"/>
      <c r="Y27091"/>
      <c r="Z27091"/>
      <c r="AA27091"/>
    </row>
    <row r="27092" spans="24:27" x14ac:dyDescent="0.25">
      <c r="X27092"/>
      <c r="Y27092"/>
      <c r="Z27092"/>
      <c r="AA27092"/>
    </row>
    <row r="27093" spans="24:27" x14ac:dyDescent="0.25">
      <c r="X27093"/>
      <c r="Y27093"/>
      <c r="Z27093"/>
      <c r="AA27093"/>
    </row>
    <row r="27094" spans="24:27" x14ac:dyDescent="0.25">
      <c r="X27094"/>
      <c r="Y27094"/>
      <c r="Z27094"/>
      <c r="AA27094"/>
    </row>
    <row r="27095" spans="24:27" x14ac:dyDescent="0.25">
      <c r="X27095"/>
      <c r="Y27095"/>
      <c r="Z27095"/>
      <c r="AA27095"/>
    </row>
    <row r="27096" spans="24:27" x14ac:dyDescent="0.25">
      <c r="X27096"/>
      <c r="Y27096"/>
      <c r="Z27096"/>
      <c r="AA27096"/>
    </row>
    <row r="27097" spans="24:27" x14ac:dyDescent="0.25">
      <c r="X27097"/>
      <c r="Y27097"/>
      <c r="Z27097"/>
      <c r="AA27097"/>
    </row>
    <row r="27098" spans="24:27" x14ac:dyDescent="0.25">
      <c r="X27098"/>
      <c r="Y27098"/>
      <c r="Z27098"/>
      <c r="AA27098"/>
    </row>
    <row r="27099" spans="24:27" x14ac:dyDescent="0.25">
      <c r="X27099"/>
      <c r="Y27099"/>
      <c r="Z27099"/>
      <c r="AA27099"/>
    </row>
    <row r="27100" spans="24:27" x14ac:dyDescent="0.25">
      <c r="X27100"/>
      <c r="Y27100"/>
      <c r="Z27100"/>
      <c r="AA27100"/>
    </row>
    <row r="27101" spans="24:27" x14ac:dyDescent="0.25">
      <c r="X27101"/>
      <c r="Y27101"/>
      <c r="Z27101"/>
      <c r="AA27101"/>
    </row>
    <row r="27102" spans="24:27" x14ac:dyDescent="0.25">
      <c r="X27102"/>
      <c r="Y27102"/>
      <c r="Z27102"/>
      <c r="AA27102"/>
    </row>
    <row r="27103" spans="24:27" x14ac:dyDescent="0.25">
      <c r="X27103"/>
      <c r="Y27103"/>
      <c r="Z27103"/>
      <c r="AA27103"/>
    </row>
    <row r="27104" spans="24:27" x14ac:dyDescent="0.25">
      <c r="X27104"/>
      <c r="Y27104"/>
      <c r="Z27104"/>
      <c r="AA27104"/>
    </row>
    <row r="27105" spans="24:27" x14ac:dyDescent="0.25">
      <c r="X27105"/>
      <c r="Y27105"/>
      <c r="Z27105"/>
      <c r="AA27105"/>
    </row>
    <row r="27106" spans="24:27" x14ac:dyDescent="0.25">
      <c r="X27106"/>
      <c r="Y27106"/>
      <c r="Z27106"/>
      <c r="AA27106"/>
    </row>
    <row r="27107" spans="24:27" x14ac:dyDescent="0.25">
      <c r="X27107"/>
      <c r="Y27107"/>
      <c r="Z27107"/>
      <c r="AA27107"/>
    </row>
    <row r="27108" spans="24:27" x14ac:dyDescent="0.25">
      <c r="X27108"/>
      <c r="Y27108"/>
      <c r="Z27108"/>
      <c r="AA27108"/>
    </row>
    <row r="27109" spans="24:27" x14ac:dyDescent="0.25">
      <c r="X27109"/>
      <c r="Y27109"/>
      <c r="Z27109"/>
      <c r="AA27109"/>
    </row>
    <row r="27110" spans="24:27" x14ac:dyDescent="0.25">
      <c r="X27110"/>
      <c r="Y27110"/>
      <c r="Z27110"/>
      <c r="AA27110"/>
    </row>
    <row r="27111" spans="24:27" x14ac:dyDescent="0.25">
      <c r="X27111"/>
      <c r="Y27111"/>
      <c r="Z27111"/>
      <c r="AA27111"/>
    </row>
    <row r="27112" spans="24:27" x14ac:dyDescent="0.25">
      <c r="X27112"/>
      <c r="Y27112"/>
      <c r="Z27112"/>
      <c r="AA27112"/>
    </row>
    <row r="27113" spans="24:27" x14ac:dyDescent="0.25">
      <c r="X27113"/>
      <c r="Y27113"/>
      <c r="Z27113"/>
      <c r="AA27113"/>
    </row>
    <row r="27114" spans="24:27" x14ac:dyDescent="0.25">
      <c r="X27114"/>
      <c r="Y27114"/>
      <c r="Z27114"/>
      <c r="AA27114"/>
    </row>
    <row r="27115" spans="24:27" x14ac:dyDescent="0.25">
      <c r="X27115"/>
      <c r="Y27115"/>
      <c r="Z27115"/>
      <c r="AA27115"/>
    </row>
    <row r="27116" spans="24:27" x14ac:dyDescent="0.25">
      <c r="X27116"/>
      <c r="Y27116"/>
      <c r="Z27116"/>
      <c r="AA27116"/>
    </row>
    <row r="27117" spans="24:27" x14ac:dyDescent="0.25">
      <c r="X27117"/>
      <c r="Y27117"/>
      <c r="Z27117"/>
      <c r="AA27117"/>
    </row>
    <row r="27118" spans="24:27" x14ac:dyDescent="0.25">
      <c r="X27118"/>
      <c r="Y27118"/>
      <c r="Z27118"/>
      <c r="AA27118"/>
    </row>
    <row r="27119" spans="24:27" x14ac:dyDescent="0.25">
      <c r="X27119"/>
      <c r="Y27119"/>
      <c r="Z27119"/>
      <c r="AA27119"/>
    </row>
    <row r="27120" spans="24:27" x14ac:dyDescent="0.25">
      <c r="X27120"/>
      <c r="Y27120"/>
      <c r="Z27120"/>
      <c r="AA27120"/>
    </row>
    <row r="27121" spans="24:27" x14ac:dyDescent="0.25">
      <c r="X27121"/>
      <c r="Y27121"/>
      <c r="Z27121"/>
      <c r="AA27121"/>
    </row>
    <row r="27122" spans="24:27" x14ac:dyDescent="0.25">
      <c r="X27122"/>
      <c r="Y27122"/>
      <c r="Z27122"/>
      <c r="AA27122"/>
    </row>
    <row r="27123" spans="24:27" x14ac:dyDescent="0.25">
      <c r="X27123"/>
      <c r="Y27123"/>
      <c r="Z27123"/>
      <c r="AA27123"/>
    </row>
    <row r="27124" spans="24:27" x14ac:dyDescent="0.25">
      <c r="X27124"/>
      <c r="Y27124"/>
      <c r="Z27124"/>
      <c r="AA27124"/>
    </row>
    <row r="27125" spans="24:27" x14ac:dyDescent="0.25">
      <c r="X27125"/>
      <c r="Y27125"/>
      <c r="Z27125"/>
      <c r="AA27125"/>
    </row>
    <row r="27126" spans="24:27" x14ac:dyDescent="0.25">
      <c r="X27126"/>
      <c r="Y27126"/>
      <c r="Z27126"/>
      <c r="AA27126"/>
    </row>
    <row r="27127" spans="24:27" x14ac:dyDescent="0.25">
      <c r="X27127"/>
      <c r="Y27127"/>
      <c r="Z27127"/>
      <c r="AA27127"/>
    </row>
    <row r="27128" spans="24:27" x14ac:dyDescent="0.25">
      <c r="X27128"/>
      <c r="Y27128"/>
      <c r="Z27128"/>
      <c r="AA27128"/>
    </row>
    <row r="27129" spans="24:27" x14ac:dyDescent="0.25">
      <c r="X27129"/>
      <c r="Y27129"/>
      <c r="Z27129"/>
      <c r="AA27129"/>
    </row>
    <row r="27130" spans="24:27" x14ac:dyDescent="0.25">
      <c r="X27130"/>
      <c r="Y27130"/>
      <c r="Z27130"/>
      <c r="AA27130"/>
    </row>
    <row r="27131" spans="24:27" x14ac:dyDescent="0.25">
      <c r="X27131"/>
      <c r="Y27131"/>
      <c r="Z27131"/>
      <c r="AA27131"/>
    </row>
    <row r="27132" spans="24:27" x14ac:dyDescent="0.25">
      <c r="X27132"/>
      <c r="Y27132"/>
      <c r="Z27132"/>
      <c r="AA27132"/>
    </row>
    <row r="27133" spans="24:27" x14ac:dyDescent="0.25">
      <c r="X27133"/>
      <c r="Y27133"/>
      <c r="Z27133"/>
      <c r="AA27133"/>
    </row>
    <row r="27134" spans="24:27" x14ac:dyDescent="0.25">
      <c r="X27134"/>
      <c r="Y27134"/>
      <c r="Z27134"/>
      <c r="AA27134"/>
    </row>
    <row r="27135" spans="24:27" x14ac:dyDescent="0.25">
      <c r="X27135"/>
      <c r="Y27135"/>
      <c r="Z27135"/>
      <c r="AA27135"/>
    </row>
    <row r="27136" spans="24:27" x14ac:dyDescent="0.25">
      <c r="X27136"/>
      <c r="Y27136"/>
      <c r="Z27136"/>
      <c r="AA27136"/>
    </row>
    <row r="27137" spans="24:27" x14ac:dyDescent="0.25">
      <c r="X27137"/>
      <c r="Y27137"/>
      <c r="Z27137"/>
      <c r="AA27137"/>
    </row>
    <row r="27138" spans="24:27" x14ac:dyDescent="0.25">
      <c r="X27138"/>
      <c r="Y27138"/>
      <c r="Z27138"/>
      <c r="AA27138"/>
    </row>
    <row r="27139" spans="24:27" x14ac:dyDescent="0.25">
      <c r="X27139"/>
      <c r="Y27139"/>
      <c r="Z27139"/>
      <c r="AA27139"/>
    </row>
    <row r="27140" spans="24:27" x14ac:dyDescent="0.25">
      <c r="X27140"/>
      <c r="Y27140"/>
      <c r="Z27140"/>
      <c r="AA27140"/>
    </row>
    <row r="27141" spans="24:27" x14ac:dyDescent="0.25">
      <c r="X27141"/>
      <c r="Y27141"/>
      <c r="Z27141"/>
      <c r="AA27141"/>
    </row>
    <row r="27142" spans="24:27" x14ac:dyDescent="0.25">
      <c r="X27142"/>
      <c r="Y27142"/>
      <c r="Z27142"/>
      <c r="AA27142"/>
    </row>
    <row r="27143" spans="24:27" x14ac:dyDescent="0.25">
      <c r="X27143"/>
      <c r="Y27143"/>
      <c r="Z27143"/>
      <c r="AA27143"/>
    </row>
    <row r="27144" spans="24:27" x14ac:dyDescent="0.25">
      <c r="X27144"/>
      <c r="Y27144"/>
      <c r="Z27144"/>
      <c r="AA27144"/>
    </row>
    <row r="27145" spans="24:27" x14ac:dyDescent="0.25">
      <c r="X27145"/>
      <c r="Y27145"/>
      <c r="Z27145"/>
      <c r="AA27145"/>
    </row>
    <row r="27146" spans="24:27" x14ac:dyDescent="0.25">
      <c r="X27146"/>
      <c r="Y27146"/>
      <c r="Z27146"/>
      <c r="AA27146"/>
    </row>
    <row r="27147" spans="24:27" x14ac:dyDescent="0.25">
      <c r="X27147"/>
      <c r="Y27147"/>
      <c r="Z27147"/>
      <c r="AA27147"/>
    </row>
    <row r="27148" spans="24:27" x14ac:dyDescent="0.25">
      <c r="X27148"/>
      <c r="Y27148"/>
      <c r="Z27148"/>
      <c r="AA27148"/>
    </row>
    <row r="27149" spans="24:27" x14ac:dyDescent="0.25">
      <c r="X27149"/>
      <c r="Y27149"/>
      <c r="Z27149"/>
      <c r="AA27149"/>
    </row>
    <row r="27150" spans="24:27" x14ac:dyDescent="0.25">
      <c r="X27150"/>
      <c r="Y27150"/>
      <c r="Z27150"/>
      <c r="AA27150"/>
    </row>
    <row r="27151" spans="24:27" x14ac:dyDescent="0.25">
      <c r="X27151"/>
      <c r="Y27151"/>
      <c r="Z27151"/>
      <c r="AA27151"/>
    </row>
    <row r="27152" spans="24:27" x14ac:dyDescent="0.25">
      <c r="X27152"/>
      <c r="Y27152"/>
      <c r="Z27152"/>
      <c r="AA27152"/>
    </row>
    <row r="27153" spans="24:27" x14ac:dyDescent="0.25">
      <c r="X27153"/>
      <c r="Y27153"/>
      <c r="Z27153"/>
      <c r="AA27153"/>
    </row>
    <row r="27154" spans="24:27" x14ac:dyDescent="0.25">
      <c r="X27154"/>
      <c r="Y27154"/>
      <c r="Z27154"/>
      <c r="AA27154"/>
    </row>
    <row r="27155" spans="24:27" x14ac:dyDescent="0.25">
      <c r="X27155"/>
      <c r="Y27155"/>
      <c r="Z27155"/>
      <c r="AA27155"/>
    </row>
    <row r="27156" spans="24:27" x14ac:dyDescent="0.25">
      <c r="X27156"/>
      <c r="Y27156"/>
      <c r="Z27156"/>
      <c r="AA27156"/>
    </row>
    <row r="27157" spans="24:27" x14ac:dyDescent="0.25">
      <c r="X27157"/>
      <c r="Y27157"/>
      <c r="Z27157"/>
      <c r="AA27157"/>
    </row>
    <row r="27158" spans="24:27" x14ac:dyDescent="0.25">
      <c r="X27158"/>
      <c r="Y27158"/>
      <c r="Z27158"/>
      <c r="AA27158"/>
    </row>
    <row r="27159" spans="24:27" x14ac:dyDescent="0.25">
      <c r="X27159"/>
      <c r="Y27159"/>
      <c r="Z27159"/>
      <c r="AA27159"/>
    </row>
    <row r="27160" spans="24:27" x14ac:dyDescent="0.25">
      <c r="X27160"/>
      <c r="Y27160"/>
      <c r="Z27160"/>
      <c r="AA27160"/>
    </row>
    <row r="27161" spans="24:27" x14ac:dyDescent="0.25">
      <c r="X27161"/>
      <c r="Y27161"/>
      <c r="Z27161"/>
      <c r="AA27161"/>
    </row>
    <row r="27162" spans="24:27" x14ac:dyDescent="0.25">
      <c r="X27162"/>
      <c r="Y27162"/>
      <c r="Z27162"/>
      <c r="AA27162"/>
    </row>
    <row r="27163" spans="24:27" x14ac:dyDescent="0.25">
      <c r="X27163"/>
      <c r="Y27163"/>
      <c r="Z27163"/>
      <c r="AA27163"/>
    </row>
    <row r="27164" spans="24:27" x14ac:dyDescent="0.25">
      <c r="X27164"/>
      <c r="Y27164"/>
      <c r="Z27164"/>
      <c r="AA27164"/>
    </row>
    <row r="27165" spans="24:27" x14ac:dyDescent="0.25">
      <c r="X27165"/>
      <c r="Y27165"/>
      <c r="Z27165"/>
      <c r="AA27165"/>
    </row>
    <row r="27166" spans="24:27" x14ac:dyDescent="0.25">
      <c r="X27166"/>
      <c r="Y27166"/>
      <c r="Z27166"/>
      <c r="AA27166"/>
    </row>
    <row r="27167" spans="24:27" x14ac:dyDescent="0.25">
      <c r="X27167"/>
      <c r="Y27167"/>
      <c r="Z27167"/>
      <c r="AA27167"/>
    </row>
    <row r="27168" spans="24:27" x14ac:dyDescent="0.25">
      <c r="X27168"/>
      <c r="Y27168"/>
      <c r="Z27168"/>
      <c r="AA27168"/>
    </row>
    <row r="27169" spans="24:27" x14ac:dyDescent="0.25">
      <c r="X27169"/>
      <c r="Y27169"/>
      <c r="Z27169"/>
      <c r="AA27169"/>
    </row>
    <row r="27170" spans="24:27" x14ac:dyDescent="0.25">
      <c r="X27170"/>
      <c r="Y27170"/>
      <c r="Z27170"/>
      <c r="AA27170"/>
    </row>
    <row r="27171" spans="24:27" x14ac:dyDescent="0.25">
      <c r="X27171"/>
      <c r="Y27171"/>
      <c r="Z27171"/>
      <c r="AA27171"/>
    </row>
    <row r="27172" spans="24:27" x14ac:dyDescent="0.25">
      <c r="X27172"/>
      <c r="Y27172"/>
      <c r="Z27172"/>
      <c r="AA27172"/>
    </row>
    <row r="27173" spans="24:27" x14ac:dyDescent="0.25">
      <c r="X27173"/>
      <c r="Y27173"/>
      <c r="Z27173"/>
      <c r="AA27173"/>
    </row>
    <row r="27174" spans="24:27" x14ac:dyDescent="0.25">
      <c r="X27174"/>
      <c r="Y27174"/>
      <c r="Z27174"/>
      <c r="AA27174"/>
    </row>
    <row r="27175" spans="24:27" x14ac:dyDescent="0.25">
      <c r="X27175"/>
      <c r="Y27175"/>
      <c r="Z27175"/>
      <c r="AA27175"/>
    </row>
    <row r="27176" spans="24:27" x14ac:dyDescent="0.25">
      <c r="X27176"/>
      <c r="Y27176"/>
      <c r="Z27176"/>
      <c r="AA27176"/>
    </row>
    <row r="27177" spans="24:27" x14ac:dyDescent="0.25">
      <c r="X27177"/>
      <c r="Y27177"/>
      <c r="Z27177"/>
      <c r="AA27177"/>
    </row>
    <row r="27178" spans="24:27" x14ac:dyDescent="0.25">
      <c r="X27178"/>
      <c r="Y27178"/>
      <c r="Z27178"/>
      <c r="AA27178"/>
    </row>
    <row r="27179" spans="24:27" x14ac:dyDescent="0.25">
      <c r="X27179"/>
      <c r="Y27179"/>
      <c r="Z27179"/>
      <c r="AA27179"/>
    </row>
    <row r="27180" spans="24:27" x14ac:dyDescent="0.25">
      <c r="X27180"/>
      <c r="Y27180"/>
      <c r="Z27180"/>
      <c r="AA27180"/>
    </row>
    <row r="27181" spans="24:27" x14ac:dyDescent="0.25">
      <c r="X27181"/>
      <c r="Y27181"/>
      <c r="Z27181"/>
      <c r="AA27181"/>
    </row>
    <row r="27182" spans="24:27" x14ac:dyDescent="0.25">
      <c r="X27182"/>
      <c r="Y27182"/>
      <c r="Z27182"/>
      <c r="AA27182"/>
    </row>
    <row r="27183" spans="24:27" x14ac:dyDescent="0.25">
      <c r="X27183"/>
      <c r="Y27183"/>
      <c r="Z27183"/>
      <c r="AA27183"/>
    </row>
    <row r="27184" spans="24:27" x14ac:dyDescent="0.25">
      <c r="X27184"/>
      <c r="Y27184"/>
      <c r="Z27184"/>
      <c r="AA27184"/>
    </row>
    <row r="27185" spans="24:27" x14ac:dyDescent="0.25">
      <c r="X27185"/>
      <c r="Y27185"/>
      <c r="Z27185"/>
      <c r="AA27185"/>
    </row>
    <row r="27186" spans="24:27" x14ac:dyDescent="0.25">
      <c r="X27186"/>
      <c r="Y27186"/>
      <c r="Z27186"/>
      <c r="AA27186"/>
    </row>
    <row r="27187" spans="24:27" x14ac:dyDescent="0.25">
      <c r="X27187"/>
      <c r="Y27187"/>
      <c r="Z27187"/>
      <c r="AA27187"/>
    </row>
    <row r="27188" spans="24:27" x14ac:dyDescent="0.25">
      <c r="X27188"/>
      <c r="Y27188"/>
      <c r="Z27188"/>
      <c r="AA27188"/>
    </row>
    <row r="27189" spans="24:27" x14ac:dyDescent="0.25">
      <c r="X27189"/>
      <c r="Y27189"/>
      <c r="Z27189"/>
      <c r="AA27189"/>
    </row>
    <row r="27190" spans="24:27" x14ac:dyDescent="0.25">
      <c r="X27190"/>
      <c r="Y27190"/>
      <c r="Z27190"/>
      <c r="AA27190"/>
    </row>
    <row r="27191" spans="24:27" x14ac:dyDescent="0.25">
      <c r="X27191"/>
      <c r="Y27191"/>
      <c r="Z27191"/>
      <c r="AA27191"/>
    </row>
    <row r="27192" spans="24:27" x14ac:dyDescent="0.25">
      <c r="X27192"/>
      <c r="Y27192"/>
      <c r="Z27192"/>
      <c r="AA27192"/>
    </row>
    <row r="27193" spans="24:27" x14ac:dyDescent="0.25">
      <c r="X27193"/>
      <c r="Y27193"/>
      <c r="Z27193"/>
      <c r="AA27193"/>
    </row>
    <row r="27194" spans="24:27" x14ac:dyDescent="0.25">
      <c r="X27194"/>
      <c r="Y27194"/>
      <c r="Z27194"/>
      <c r="AA27194"/>
    </row>
    <row r="27195" spans="24:27" x14ac:dyDescent="0.25">
      <c r="X27195"/>
      <c r="Y27195"/>
      <c r="Z27195"/>
      <c r="AA27195"/>
    </row>
    <row r="27196" spans="24:27" x14ac:dyDescent="0.25">
      <c r="X27196"/>
      <c r="Y27196"/>
      <c r="Z27196"/>
      <c r="AA27196"/>
    </row>
    <row r="27197" spans="24:27" x14ac:dyDescent="0.25">
      <c r="X27197"/>
      <c r="Y27197"/>
      <c r="Z27197"/>
      <c r="AA27197"/>
    </row>
    <row r="27198" spans="24:27" x14ac:dyDescent="0.25">
      <c r="X27198"/>
      <c r="Y27198"/>
      <c r="Z27198"/>
      <c r="AA27198"/>
    </row>
    <row r="27199" spans="24:27" x14ac:dyDescent="0.25">
      <c r="X27199"/>
      <c r="Y27199"/>
      <c r="Z27199"/>
      <c r="AA27199"/>
    </row>
    <row r="27200" spans="24:27" x14ac:dyDescent="0.25">
      <c r="X27200"/>
      <c r="Y27200"/>
      <c r="Z27200"/>
      <c r="AA27200"/>
    </row>
    <row r="27201" spans="24:27" x14ac:dyDescent="0.25">
      <c r="X27201"/>
      <c r="Y27201"/>
      <c r="Z27201"/>
      <c r="AA27201"/>
    </row>
    <row r="27202" spans="24:27" x14ac:dyDescent="0.25">
      <c r="X27202"/>
      <c r="Y27202"/>
      <c r="Z27202"/>
      <c r="AA27202"/>
    </row>
    <row r="27203" spans="24:27" x14ac:dyDescent="0.25">
      <c r="X27203"/>
      <c r="Y27203"/>
      <c r="Z27203"/>
      <c r="AA27203"/>
    </row>
    <row r="27204" spans="24:27" x14ac:dyDescent="0.25">
      <c r="X27204"/>
      <c r="Y27204"/>
      <c r="Z27204"/>
      <c r="AA27204"/>
    </row>
    <row r="27205" spans="24:27" x14ac:dyDescent="0.25">
      <c r="X27205"/>
      <c r="Y27205"/>
      <c r="Z27205"/>
      <c r="AA27205"/>
    </row>
    <row r="27206" spans="24:27" x14ac:dyDescent="0.25">
      <c r="X27206"/>
      <c r="Y27206"/>
      <c r="Z27206"/>
      <c r="AA27206"/>
    </row>
    <row r="27207" spans="24:27" x14ac:dyDescent="0.25">
      <c r="X27207"/>
      <c r="Y27207"/>
      <c r="Z27207"/>
      <c r="AA27207"/>
    </row>
    <row r="27208" spans="24:27" x14ac:dyDescent="0.25">
      <c r="X27208"/>
      <c r="Y27208"/>
      <c r="Z27208"/>
      <c r="AA27208"/>
    </row>
    <row r="27209" spans="24:27" x14ac:dyDescent="0.25">
      <c r="X27209"/>
      <c r="Y27209"/>
      <c r="Z27209"/>
      <c r="AA27209"/>
    </row>
    <row r="27210" spans="24:27" x14ac:dyDescent="0.25">
      <c r="X27210"/>
      <c r="Y27210"/>
      <c r="Z27210"/>
      <c r="AA27210"/>
    </row>
    <row r="27211" spans="24:27" x14ac:dyDescent="0.25">
      <c r="X27211"/>
      <c r="Y27211"/>
      <c r="Z27211"/>
      <c r="AA27211"/>
    </row>
    <row r="27212" spans="24:27" x14ac:dyDescent="0.25">
      <c r="X27212"/>
      <c r="Y27212"/>
      <c r="Z27212"/>
      <c r="AA27212"/>
    </row>
    <row r="27213" spans="24:27" x14ac:dyDescent="0.25">
      <c r="X27213"/>
      <c r="Y27213"/>
      <c r="Z27213"/>
      <c r="AA27213"/>
    </row>
    <row r="27214" spans="24:27" x14ac:dyDescent="0.25">
      <c r="X27214"/>
      <c r="Y27214"/>
      <c r="Z27214"/>
      <c r="AA27214"/>
    </row>
    <row r="27215" spans="24:27" x14ac:dyDescent="0.25">
      <c r="X27215"/>
      <c r="Y27215"/>
      <c r="Z27215"/>
      <c r="AA27215"/>
    </row>
    <row r="27216" spans="24:27" x14ac:dyDescent="0.25">
      <c r="X27216"/>
      <c r="Y27216"/>
      <c r="Z27216"/>
      <c r="AA27216"/>
    </row>
    <row r="27217" spans="24:27" x14ac:dyDescent="0.25">
      <c r="X27217"/>
      <c r="Y27217"/>
      <c r="Z27217"/>
      <c r="AA27217"/>
    </row>
    <row r="27218" spans="24:27" x14ac:dyDescent="0.25">
      <c r="X27218"/>
      <c r="Y27218"/>
      <c r="Z27218"/>
      <c r="AA27218"/>
    </row>
    <row r="27219" spans="24:27" x14ac:dyDescent="0.25">
      <c r="X27219"/>
      <c r="Y27219"/>
      <c r="Z27219"/>
      <c r="AA27219"/>
    </row>
    <row r="27220" spans="24:27" x14ac:dyDescent="0.25">
      <c r="X27220"/>
      <c r="Y27220"/>
      <c r="Z27220"/>
      <c r="AA27220"/>
    </row>
    <row r="27221" spans="24:27" x14ac:dyDescent="0.25">
      <c r="X27221"/>
      <c r="Y27221"/>
      <c r="Z27221"/>
      <c r="AA27221"/>
    </row>
    <row r="27222" spans="24:27" x14ac:dyDescent="0.25">
      <c r="X27222"/>
      <c r="Y27222"/>
      <c r="Z27222"/>
      <c r="AA27222"/>
    </row>
    <row r="27223" spans="24:27" x14ac:dyDescent="0.25">
      <c r="X27223"/>
      <c r="Y27223"/>
      <c r="Z27223"/>
      <c r="AA27223"/>
    </row>
    <row r="27224" spans="24:27" x14ac:dyDescent="0.25">
      <c r="X27224"/>
      <c r="Y27224"/>
      <c r="Z27224"/>
      <c r="AA27224"/>
    </row>
    <row r="27225" spans="24:27" x14ac:dyDescent="0.25">
      <c r="X27225"/>
      <c r="Y27225"/>
      <c r="Z27225"/>
      <c r="AA27225"/>
    </row>
    <row r="27226" spans="24:27" x14ac:dyDescent="0.25">
      <c r="X27226"/>
      <c r="Y27226"/>
      <c r="Z27226"/>
      <c r="AA27226"/>
    </row>
    <row r="27227" spans="24:27" x14ac:dyDescent="0.25">
      <c r="X27227"/>
      <c r="Y27227"/>
      <c r="Z27227"/>
      <c r="AA27227"/>
    </row>
    <row r="27228" spans="24:27" x14ac:dyDescent="0.25">
      <c r="X27228"/>
      <c r="Y27228"/>
      <c r="Z27228"/>
      <c r="AA27228"/>
    </row>
    <row r="27229" spans="24:27" x14ac:dyDescent="0.25">
      <c r="X27229"/>
      <c r="Y27229"/>
      <c r="Z27229"/>
      <c r="AA27229"/>
    </row>
    <row r="27230" spans="24:27" x14ac:dyDescent="0.25">
      <c r="X27230"/>
      <c r="Y27230"/>
      <c r="Z27230"/>
      <c r="AA27230"/>
    </row>
    <row r="27231" spans="24:27" x14ac:dyDescent="0.25">
      <c r="X27231"/>
      <c r="Y27231"/>
      <c r="Z27231"/>
      <c r="AA27231"/>
    </row>
    <row r="27232" spans="24:27" x14ac:dyDescent="0.25">
      <c r="X27232"/>
      <c r="Y27232"/>
      <c r="Z27232"/>
      <c r="AA27232"/>
    </row>
    <row r="27233" spans="24:27" x14ac:dyDescent="0.25">
      <c r="X27233"/>
      <c r="Y27233"/>
      <c r="Z27233"/>
      <c r="AA27233"/>
    </row>
    <row r="27234" spans="24:27" x14ac:dyDescent="0.25">
      <c r="X27234"/>
      <c r="Y27234"/>
      <c r="Z27234"/>
      <c r="AA27234"/>
    </row>
    <row r="27235" spans="24:27" x14ac:dyDescent="0.25">
      <c r="X27235"/>
      <c r="Y27235"/>
      <c r="Z27235"/>
      <c r="AA27235"/>
    </row>
    <row r="27236" spans="24:27" x14ac:dyDescent="0.25">
      <c r="X27236"/>
      <c r="Y27236"/>
      <c r="Z27236"/>
      <c r="AA27236"/>
    </row>
    <row r="27237" spans="24:27" x14ac:dyDescent="0.25">
      <c r="X27237"/>
      <c r="Y27237"/>
      <c r="Z27237"/>
      <c r="AA27237"/>
    </row>
    <row r="27238" spans="24:27" x14ac:dyDescent="0.25">
      <c r="X27238"/>
      <c r="Y27238"/>
      <c r="Z27238"/>
      <c r="AA27238"/>
    </row>
    <row r="27239" spans="24:27" x14ac:dyDescent="0.25">
      <c r="X27239"/>
      <c r="Y27239"/>
      <c r="Z27239"/>
      <c r="AA27239"/>
    </row>
    <row r="27240" spans="24:27" x14ac:dyDescent="0.25">
      <c r="X27240"/>
      <c r="Y27240"/>
      <c r="Z27240"/>
      <c r="AA27240"/>
    </row>
    <row r="27241" spans="24:27" x14ac:dyDescent="0.25">
      <c r="X27241"/>
      <c r="Y27241"/>
      <c r="Z27241"/>
      <c r="AA27241"/>
    </row>
    <row r="27242" spans="24:27" x14ac:dyDescent="0.25">
      <c r="X27242"/>
      <c r="Y27242"/>
      <c r="Z27242"/>
      <c r="AA27242"/>
    </row>
    <row r="27243" spans="24:27" x14ac:dyDescent="0.25">
      <c r="X27243"/>
      <c r="Y27243"/>
      <c r="Z27243"/>
      <c r="AA27243"/>
    </row>
    <row r="27244" spans="24:27" x14ac:dyDescent="0.25">
      <c r="X27244"/>
      <c r="Y27244"/>
      <c r="Z27244"/>
      <c r="AA27244"/>
    </row>
    <row r="27245" spans="24:27" x14ac:dyDescent="0.25">
      <c r="X27245"/>
      <c r="Y27245"/>
      <c r="Z27245"/>
      <c r="AA27245"/>
    </row>
    <row r="27246" spans="24:27" x14ac:dyDescent="0.25">
      <c r="X27246"/>
      <c r="Y27246"/>
      <c r="Z27246"/>
      <c r="AA27246"/>
    </row>
    <row r="27247" spans="24:27" x14ac:dyDescent="0.25">
      <c r="X27247"/>
      <c r="Y27247"/>
      <c r="Z27247"/>
      <c r="AA27247"/>
    </row>
    <row r="27248" spans="24:27" x14ac:dyDescent="0.25">
      <c r="X27248"/>
      <c r="Y27248"/>
      <c r="Z27248"/>
      <c r="AA27248"/>
    </row>
    <row r="27249" spans="24:27" x14ac:dyDescent="0.25">
      <c r="X27249"/>
      <c r="Y27249"/>
      <c r="Z27249"/>
      <c r="AA27249"/>
    </row>
    <row r="27250" spans="24:27" x14ac:dyDescent="0.25">
      <c r="X27250"/>
      <c r="Y27250"/>
      <c r="Z27250"/>
      <c r="AA27250"/>
    </row>
    <row r="27251" spans="24:27" x14ac:dyDescent="0.25">
      <c r="X27251"/>
      <c r="Y27251"/>
      <c r="Z27251"/>
      <c r="AA27251"/>
    </row>
    <row r="27252" spans="24:27" x14ac:dyDescent="0.25">
      <c r="X27252"/>
      <c r="Y27252"/>
      <c r="Z27252"/>
      <c r="AA27252"/>
    </row>
    <row r="27253" spans="24:27" x14ac:dyDescent="0.25">
      <c r="X27253"/>
      <c r="Y27253"/>
      <c r="Z27253"/>
      <c r="AA27253"/>
    </row>
    <row r="27254" spans="24:27" x14ac:dyDescent="0.25">
      <c r="X27254"/>
      <c r="Y27254"/>
      <c r="Z27254"/>
      <c r="AA27254"/>
    </row>
    <row r="27255" spans="24:27" x14ac:dyDescent="0.25">
      <c r="X27255"/>
      <c r="Y27255"/>
      <c r="Z27255"/>
      <c r="AA27255"/>
    </row>
    <row r="27256" spans="24:27" x14ac:dyDescent="0.25">
      <c r="X27256"/>
      <c r="Y27256"/>
      <c r="Z27256"/>
      <c r="AA27256"/>
    </row>
    <row r="27257" spans="24:27" x14ac:dyDescent="0.25">
      <c r="X27257"/>
      <c r="Y27257"/>
      <c r="Z27257"/>
      <c r="AA27257"/>
    </row>
    <row r="27258" spans="24:27" x14ac:dyDescent="0.25">
      <c r="X27258"/>
      <c r="Y27258"/>
      <c r="Z27258"/>
      <c r="AA27258"/>
    </row>
    <row r="27259" spans="24:27" x14ac:dyDescent="0.25">
      <c r="X27259"/>
      <c r="Y27259"/>
      <c r="Z27259"/>
      <c r="AA27259"/>
    </row>
    <row r="27260" spans="24:27" x14ac:dyDescent="0.25">
      <c r="X27260"/>
      <c r="Y27260"/>
      <c r="Z27260"/>
      <c r="AA27260"/>
    </row>
    <row r="27261" spans="24:27" x14ac:dyDescent="0.25">
      <c r="X27261"/>
      <c r="Y27261"/>
      <c r="Z27261"/>
      <c r="AA27261"/>
    </row>
    <row r="27262" spans="24:27" x14ac:dyDescent="0.25">
      <c r="X27262"/>
      <c r="Y27262"/>
      <c r="Z27262"/>
      <c r="AA27262"/>
    </row>
    <row r="27263" spans="24:27" x14ac:dyDescent="0.25">
      <c r="X27263"/>
      <c r="Y27263"/>
      <c r="Z27263"/>
      <c r="AA27263"/>
    </row>
    <row r="27264" spans="24:27" x14ac:dyDescent="0.25">
      <c r="X27264"/>
      <c r="Y27264"/>
      <c r="Z27264"/>
      <c r="AA27264"/>
    </row>
    <row r="27265" spans="24:27" x14ac:dyDescent="0.25">
      <c r="X27265"/>
      <c r="Y27265"/>
      <c r="Z27265"/>
      <c r="AA27265"/>
    </row>
    <row r="27266" spans="24:27" x14ac:dyDescent="0.25">
      <c r="X27266"/>
      <c r="Y27266"/>
      <c r="Z27266"/>
      <c r="AA27266"/>
    </row>
    <row r="27267" spans="24:27" x14ac:dyDescent="0.25">
      <c r="X27267"/>
      <c r="Y27267"/>
      <c r="Z27267"/>
      <c r="AA27267"/>
    </row>
    <row r="27268" spans="24:27" x14ac:dyDescent="0.25">
      <c r="X27268"/>
      <c r="Y27268"/>
      <c r="Z27268"/>
      <c r="AA27268"/>
    </row>
    <row r="27269" spans="24:27" x14ac:dyDescent="0.25">
      <c r="X27269"/>
      <c r="Y27269"/>
      <c r="Z27269"/>
      <c r="AA27269"/>
    </row>
    <row r="27270" spans="24:27" x14ac:dyDescent="0.25">
      <c r="X27270"/>
      <c r="Y27270"/>
      <c r="Z27270"/>
      <c r="AA27270"/>
    </row>
    <row r="27271" spans="24:27" x14ac:dyDescent="0.25">
      <c r="X27271"/>
      <c r="Y27271"/>
      <c r="Z27271"/>
      <c r="AA27271"/>
    </row>
    <row r="27272" spans="24:27" x14ac:dyDescent="0.25">
      <c r="X27272"/>
      <c r="Y27272"/>
      <c r="Z27272"/>
      <c r="AA27272"/>
    </row>
    <row r="27273" spans="24:27" x14ac:dyDescent="0.25">
      <c r="X27273"/>
      <c r="Y27273"/>
      <c r="Z27273"/>
      <c r="AA27273"/>
    </row>
    <row r="27274" spans="24:27" x14ac:dyDescent="0.25">
      <c r="X27274"/>
      <c r="Y27274"/>
      <c r="Z27274"/>
      <c r="AA27274"/>
    </row>
    <row r="27275" spans="24:27" x14ac:dyDescent="0.25">
      <c r="X27275"/>
      <c r="Y27275"/>
      <c r="Z27275"/>
      <c r="AA27275"/>
    </row>
    <row r="27276" spans="24:27" x14ac:dyDescent="0.25">
      <c r="X27276"/>
      <c r="Y27276"/>
      <c r="Z27276"/>
      <c r="AA27276"/>
    </row>
    <row r="27277" spans="24:27" x14ac:dyDescent="0.25">
      <c r="X27277"/>
      <c r="Y27277"/>
      <c r="Z27277"/>
      <c r="AA27277"/>
    </row>
    <row r="27278" spans="24:27" x14ac:dyDescent="0.25">
      <c r="X27278"/>
      <c r="Y27278"/>
      <c r="Z27278"/>
      <c r="AA27278"/>
    </row>
    <row r="27279" spans="24:27" x14ac:dyDescent="0.25">
      <c r="X27279"/>
      <c r="Y27279"/>
      <c r="Z27279"/>
      <c r="AA27279"/>
    </row>
    <row r="27280" spans="24:27" x14ac:dyDescent="0.25">
      <c r="X27280"/>
      <c r="Y27280"/>
      <c r="Z27280"/>
      <c r="AA27280"/>
    </row>
    <row r="27281" spans="24:27" x14ac:dyDescent="0.25">
      <c r="X27281"/>
      <c r="Y27281"/>
      <c r="Z27281"/>
      <c r="AA27281"/>
    </row>
    <row r="27282" spans="24:27" x14ac:dyDescent="0.25">
      <c r="X27282"/>
      <c r="Y27282"/>
      <c r="Z27282"/>
      <c r="AA27282"/>
    </row>
    <row r="27283" spans="24:27" x14ac:dyDescent="0.25">
      <c r="X27283"/>
      <c r="Y27283"/>
      <c r="Z27283"/>
      <c r="AA27283"/>
    </row>
    <row r="27284" spans="24:27" x14ac:dyDescent="0.25">
      <c r="X27284"/>
      <c r="Y27284"/>
      <c r="Z27284"/>
      <c r="AA27284"/>
    </row>
    <row r="27285" spans="24:27" x14ac:dyDescent="0.25">
      <c r="X27285"/>
      <c r="Y27285"/>
      <c r="Z27285"/>
      <c r="AA27285"/>
    </row>
    <row r="27286" spans="24:27" x14ac:dyDescent="0.25">
      <c r="X27286"/>
      <c r="Y27286"/>
      <c r="Z27286"/>
      <c r="AA27286"/>
    </row>
    <row r="27287" spans="24:27" x14ac:dyDescent="0.25">
      <c r="X27287"/>
      <c r="Y27287"/>
      <c r="Z27287"/>
      <c r="AA27287"/>
    </row>
    <row r="27288" spans="24:27" x14ac:dyDescent="0.25">
      <c r="X27288"/>
      <c r="Y27288"/>
      <c r="Z27288"/>
      <c r="AA27288"/>
    </row>
    <row r="27289" spans="24:27" x14ac:dyDescent="0.25">
      <c r="X27289"/>
      <c r="Y27289"/>
      <c r="Z27289"/>
      <c r="AA27289"/>
    </row>
    <row r="27290" spans="24:27" x14ac:dyDescent="0.25">
      <c r="X27290"/>
      <c r="Y27290"/>
      <c r="Z27290"/>
      <c r="AA27290"/>
    </row>
    <row r="27291" spans="24:27" x14ac:dyDescent="0.25">
      <c r="X27291"/>
      <c r="Y27291"/>
      <c r="Z27291"/>
      <c r="AA27291"/>
    </row>
    <row r="27292" spans="24:27" x14ac:dyDescent="0.25">
      <c r="X27292"/>
      <c r="Y27292"/>
      <c r="Z27292"/>
      <c r="AA27292"/>
    </row>
    <row r="27293" spans="24:27" x14ac:dyDescent="0.25">
      <c r="X27293"/>
      <c r="Y27293"/>
      <c r="Z27293"/>
      <c r="AA27293"/>
    </row>
    <row r="27294" spans="24:27" x14ac:dyDescent="0.25">
      <c r="X27294"/>
      <c r="Y27294"/>
      <c r="Z27294"/>
      <c r="AA27294"/>
    </row>
    <row r="27295" spans="24:27" x14ac:dyDescent="0.25">
      <c r="X27295"/>
      <c r="Y27295"/>
      <c r="Z27295"/>
      <c r="AA27295"/>
    </row>
    <row r="27296" spans="24:27" x14ac:dyDescent="0.25">
      <c r="X27296"/>
      <c r="Y27296"/>
      <c r="Z27296"/>
      <c r="AA27296"/>
    </row>
    <row r="27297" spans="24:27" x14ac:dyDescent="0.25">
      <c r="X27297"/>
      <c r="Y27297"/>
      <c r="Z27297"/>
      <c r="AA27297"/>
    </row>
    <row r="27298" spans="24:27" x14ac:dyDescent="0.25">
      <c r="X27298"/>
      <c r="Y27298"/>
      <c r="Z27298"/>
      <c r="AA27298"/>
    </row>
    <row r="27299" spans="24:27" x14ac:dyDescent="0.25">
      <c r="X27299"/>
      <c r="Y27299"/>
      <c r="Z27299"/>
      <c r="AA27299"/>
    </row>
    <row r="27300" spans="24:27" x14ac:dyDescent="0.25">
      <c r="X27300"/>
      <c r="Y27300"/>
      <c r="Z27300"/>
      <c r="AA27300"/>
    </row>
    <row r="27301" spans="24:27" x14ac:dyDescent="0.25">
      <c r="X27301"/>
      <c r="Y27301"/>
      <c r="Z27301"/>
      <c r="AA27301"/>
    </row>
    <row r="27302" spans="24:27" x14ac:dyDescent="0.25">
      <c r="X27302"/>
      <c r="Y27302"/>
      <c r="Z27302"/>
      <c r="AA27302"/>
    </row>
    <row r="27303" spans="24:27" x14ac:dyDescent="0.25">
      <c r="X27303"/>
      <c r="Y27303"/>
      <c r="Z27303"/>
      <c r="AA27303"/>
    </row>
    <row r="27304" spans="24:27" x14ac:dyDescent="0.25">
      <c r="X27304"/>
      <c r="Y27304"/>
      <c r="Z27304"/>
      <c r="AA27304"/>
    </row>
    <row r="27305" spans="24:27" x14ac:dyDescent="0.25">
      <c r="X27305"/>
      <c r="Y27305"/>
      <c r="Z27305"/>
      <c r="AA27305"/>
    </row>
    <row r="27306" spans="24:27" x14ac:dyDescent="0.25">
      <c r="X27306"/>
      <c r="Y27306"/>
      <c r="Z27306"/>
      <c r="AA27306"/>
    </row>
    <row r="27307" spans="24:27" x14ac:dyDescent="0.25">
      <c r="X27307"/>
      <c r="Y27307"/>
      <c r="Z27307"/>
      <c r="AA27307"/>
    </row>
    <row r="27308" spans="24:27" x14ac:dyDescent="0.25">
      <c r="X27308"/>
      <c r="Y27308"/>
      <c r="Z27308"/>
      <c r="AA27308"/>
    </row>
    <row r="27309" spans="24:27" x14ac:dyDescent="0.25">
      <c r="X27309"/>
      <c r="Y27309"/>
      <c r="Z27309"/>
      <c r="AA27309"/>
    </row>
    <row r="27310" spans="24:27" x14ac:dyDescent="0.25">
      <c r="X27310"/>
      <c r="Y27310"/>
      <c r="Z27310"/>
      <c r="AA27310"/>
    </row>
    <row r="27311" spans="24:27" x14ac:dyDescent="0.25">
      <c r="X27311"/>
      <c r="Y27311"/>
      <c r="Z27311"/>
      <c r="AA27311"/>
    </row>
    <row r="27312" spans="24:27" x14ac:dyDescent="0.25">
      <c r="X27312"/>
      <c r="Y27312"/>
      <c r="Z27312"/>
      <c r="AA27312"/>
    </row>
    <row r="27313" spans="24:27" x14ac:dyDescent="0.25">
      <c r="X27313"/>
      <c r="Y27313"/>
      <c r="Z27313"/>
      <c r="AA27313"/>
    </row>
    <row r="27314" spans="24:27" x14ac:dyDescent="0.25">
      <c r="X27314"/>
      <c r="Y27314"/>
      <c r="Z27314"/>
      <c r="AA27314"/>
    </row>
    <row r="27315" spans="24:27" x14ac:dyDescent="0.25">
      <c r="X27315"/>
      <c r="Y27315"/>
      <c r="Z27315"/>
      <c r="AA27315"/>
    </row>
    <row r="27316" spans="24:27" x14ac:dyDescent="0.25">
      <c r="X27316"/>
      <c r="Y27316"/>
      <c r="Z27316"/>
      <c r="AA27316"/>
    </row>
    <row r="27317" spans="24:27" x14ac:dyDescent="0.25">
      <c r="X27317"/>
      <c r="Y27317"/>
      <c r="Z27317"/>
      <c r="AA27317"/>
    </row>
    <row r="27318" spans="24:27" x14ac:dyDescent="0.25">
      <c r="X27318"/>
      <c r="Y27318"/>
      <c r="Z27318"/>
      <c r="AA27318"/>
    </row>
    <row r="27319" spans="24:27" x14ac:dyDescent="0.25">
      <c r="X27319"/>
      <c r="Y27319"/>
      <c r="Z27319"/>
      <c r="AA27319"/>
    </row>
    <row r="27320" spans="24:27" x14ac:dyDescent="0.25">
      <c r="X27320"/>
      <c r="Y27320"/>
      <c r="Z27320"/>
      <c r="AA27320"/>
    </row>
    <row r="27321" spans="24:27" x14ac:dyDescent="0.25">
      <c r="X27321"/>
      <c r="Y27321"/>
      <c r="Z27321"/>
      <c r="AA27321"/>
    </row>
    <row r="27322" spans="24:27" x14ac:dyDescent="0.25">
      <c r="X27322"/>
      <c r="Y27322"/>
      <c r="Z27322"/>
      <c r="AA27322"/>
    </row>
    <row r="27323" spans="24:27" x14ac:dyDescent="0.25">
      <c r="X27323"/>
      <c r="Y27323"/>
      <c r="Z27323"/>
      <c r="AA27323"/>
    </row>
    <row r="27324" spans="24:27" x14ac:dyDescent="0.25">
      <c r="X27324"/>
      <c r="Y27324"/>
      <c r="Z27324"/>
      <c r="AA27324"/>
    </row>
    <row r="27325" spans="24:27" x14ac:dyDescent="0.25">
      <c r="X27325"/>
      <c r="Y27325"/>
      <c r="Z27325"/>
      <c r="AA27325"/>
    </row>
    <row r="27326" spans="24:27" x14ac:dyDescent="0.25">
      <c r="X27326"/>
      <c r="Y27326"/>
      <c r="Z27326"/>
      <c r="AA27326"/>
    </row>
    <row r="27327" spans="24:27" x14ac:dyDescent="0.25">
      <c r="X27327"/>
      <c r="Y27327"/>
      <c r="Z27327"/>
      <c r="AA27327"/>
    </row>
    <row r="27328" spans="24:27" x14ac:dyDescent="0.25">
      <c r="X27328"/>
      <c r="Y27328"/>
      <c r="Z27328"/>
      <c r="AA27328"/>
    </row>
    <row r="27329" spans="24:27" x14ac:dyDescent="0.25">
      <c r="X27329"/>
      <c r="Y27329"/>
      <c r="Z27329"/>
      <c r="AA27329"/>
    </row>
    <row r="27330" spans="24:27" x14ac:dyDescent="0.25">
      <c r="X27330"/>
      <c r="Y27330"/>
      <c r="Z27330"/>
      <c r="AA27330"/>
    </row>
    <row r="27331" spans="24:27" x14ac:dyDescent="0.25">
      <c r="X27331"/>
      <c r="Y27331"/>
      <c r="Z27331"/>
      <c r="AA27331"/>
    </row>
    <row r="27332" spans="24:27" x14ac:dyDescent="0.25">
      <c r="X27332"/>
      <c r="Y27332"/>
      <c r="Z27332"/>
      <c r="AA27332"/>
    </row>
    <row r="27333" spans="24:27" x14ac:dyDescent="0.25">
      <c r="X27333"/>
      <c r="Y27333"/>
      <c r="Z27333"/>
      <c r="AA27333"/>
    </row>
    <row r="27334" spans="24:27" x14ac:dyDescent="0.25">
      <c r="X27334"/>
      <c r="Y27334"/>
      <c r="Z27334"/>
      <c r="AA27334"/>
    </row>
    <row r="27335" spans="24:27" x14ac:dyDescent="0.25">
      <c r="X27335"/>
      <c r="Y27335"/>
      <c r="Z27335"/>
      <c r="AA27335"/>
    </row>
    <row r="27336" spans="24:27" x14ac:dyDescent="0.25">
      <c r="X27336"/>
      <c r="Y27336"/>
      <c r="Z27336"/>
      <c r="AA27336"/>
    </row>
    <row r="27337" spans="24:27" x14ac:dyDescent="0.25">
      <c r="X27337"/>
      <c r="Y27337"/>
      <c r="Z27337"/>
      <c r="AA27337"/>
    </row>
    <row r="27338" spans="24:27" x14ac:dyDescent="0.25">
      <c r="X27338"/>
      <c r="Y27338"/>
      <c r="Z27338"/>
      <c r="AA27338"/>
    </row>
    <row r="27339" spans="24:27" x14ac:dyDescent="0.25">
      <c r="X27339"/>
      <c r="Y27339"/>
      <c r="Z27339"/>
      <c r="AA27339"/>
    </row>
    <row r="27340" spans="24:27" x14ac:dyDescent="0.25">
      <c r="X27340"/>
      <c r="Y27340"/>
      <c r="Z27340"/>
      <c r="AA27340"/>
    </row>
    <row r="27341" spans="24:27" x14ac:dyDescent="0.25">
      <c r="X27341"/>
      <c r="Y27341"/>
      <c r="Z27341"/>
      <c r="AA27341"/>
    </row>
    <row r="27342" spans="24:27" x14ac:dyDescent="0.25">
      <c r="X27342"/>
      <c r="Y27342"/>
      <c r="Z27342"/>
      <c r="AA27342"/>
    </row>
    <row r="27343" spans="24:27" x14ac:dyDescent="0.25">
      <c r="X27343"/>
      <c r="Y27343"/>
      <c r="Z27343"/>
      <c r="AA27343"/>
    </row>
    <row r="27344" spans="24:27" x14ac:dyDescent="0.25">
      <c r="X27344"/>
      <c r="Y27344"/>
      <c r="Z27344"/>
      <c r="AA27344"/>
    </row>
    <row r="27345" spans="24:27" x14ac:dyDescent="0.25">
      <c r="X27345"/>
      <c r="Y27345"/>
      <c r="Z27345"/>
      <c r="AA27345"/>
    </row>
    <row r="27346" spans="24:27" x14ac:dyDescent="0.25">
      <c r="X27346"/>
      <c r="Y27346"/>
      <c r="Z27346"/>
      <c r="AA27346"/>
    </row>
    <row r="27347" spans="24:27" x14ac:dyDescent="0.25">
      <c r="X27347"/>
      <c r="Y27347"/>
      <c r="Z27347"/>
      <c r="AA27347"/>
    </row>
    <row r="27348" spans="24:27" x14ac:dyDescent="0.25">
      <c r="X27348"/>
      <c r="Y27348"/>
      <c r="Z27348"/>
      <c r="AA27348"/>
    </row>
    <row r="27349" spans="24:27" x14ac:dyDescent="0.25">
      <c r="X27349"/>
      <c r="Y27349"/>
      <c r="Z27349"/>
      <c r="AA27349"/>
    </row>
    <row r="27350" spans="24:27" x14ac:dyDescent="0.25">
      <c r="X27350"/>
      <c r="Y27350"/>
      <c r="Z27350"/>
      <c r="AA27350"/>
    </row>
    <row r="27351" spans="24:27" x14ac:dyDescent="0.25">
      <c r="X27351"/>
      <c r="Y27351"/>
      <c r="Z27351"/>
      <c r="AA27351"/>
    </row>
    <row r="27352" spans="24:27" x14ac:dyDescent="0.25">
      <c r="X27352"/>
      <c r="Y27352"/>
      <c r="Z27352"/>
      <c r="AA27352"/>
    </row>
    <row r="27353" spans="24:27" x14ac:dyDescent="0.25">
      <c r="X27353"/>
      <c r="Y27353"/>
      <c r="Z27353"/>
      <c r="AA27353"/>
    </row>
    <row r="27354" spans="24:27" x14ac:dyDescent="0.25">
      <c r="X27354"/>
      <c r="Y27354"/>
      <c r="Z27354"/>
      <c r="AA27354"/>
    </row>
    <row r="27355" spans="24:27" x14ac:dyDescent="0.25">
      <c r="X27355"/>
      <c r="Y27355"/>
      <c r="Z27355"/>
      <c r="AA27355"/>
    </row>
    <row r="27356" spans="24:27" x14ac:dyDescent="0.25">
      <c r="X27356"/>
      <c r="Y27356"/>
      <c r="Z27356"/>
      <c r="AA27356"/>
    </row>
    <row r="27357" spans="24:27" x14ac:dyDescent="0.25">
      <c r="X27357"/>
      <c r="Y27357"/>
      <c r="Z27357"/>
      <c r="AA27357"/>
    </row>
    <row r="27358" spans="24:27" x14ac:dyDescent="0.25">
      <c r="X27358"/>
      <c r="Y27358"/>
      <c r="Z27358"/>
      <c r="AA27358"/>
    </row>
    <row r="27359" spans="24:27" x14ac:dyDescent="0.25">
      <c r="X27359"/>
      <c r="Y27359"/>
      <c r="Z27359"/>
      <c r="AA27359"/>
    </row>
    <row r="27360" spans="24:27" x14ac:dyDescent="0.25">
      <c r="X27360"/>
      <c r="Y27360"/>
      <c r="Z27360"/>
      <c r="AA27360"/>
    </row>
    <row r="27361" spans="24:27" x14ac:dyDescent="0.25">
      <c r="X27361"/>
      <c r="Y27361"/>
      <c r="Z27361"/>
      <c r="AA27361"/>
    </row>
    <row r="27362" spans="24:27" x14ac:dyDescent="0.25">
      <c r="X27362"/>
      <c r="Y27362"/>
      <c r="Z27362"/>
      <c r="AA27362"/>
    </row>
    <row r="27363" spans="24:27" x14ac:dyDescent="0.25">
      <c r="X27363"/>
      <c r="Y27363"/>
      <c r="Z27363"/>
      <c r="AA27363"/>
    </row>
    <row r="27364" spans="24:27" x14ac:dyDescent="0.25">
      <c r="X27364"/>
      <c r="Y27364"/>
      <c r="Z27364"/>
      <c r="AA27364"/>
    </row>
    <row r="27365" spans="24:27" x14ac:dyDescent="0.25">
      <c r="X27365"/>
      <c r="Y27365"/>
      <c r="Z27365"/>
      <c r="AA27365"/>
    </row>
    <row r="27366" spans="24:27" x14ac:dyDescent="0.25">
      <c r="X27366"/>
      <c r="Y27366"/>
      <c r="Z27366"/>
      <c r="AA27366"/>
    </row>
    <row r="27367" spans="24:27" x14ac:dyDescent="0.25">
      <c r="X27367"/>
      <c r="Y27367"/>
      <c r="Z27367"/>
      <c r="AA27367"/>
    </row>
    <row r="27368" spans="24:27" x14ac:dyDescent="0.25">
      <c r="X27368"/>
      <c r="Y27368"/>
      <c r="Z27368"/>
      <c r="AA27368"/>
    </row>
    <row r="27369" spans="24:27" x14ac:dyDescent="0.25">
      <c r="X27369"/>
      <c r="Y27369"/>
      <c r="Z27369"/>
      <c r="AA27369"/>
    </row>
    <row r="27370" spans="24:27" x14ac:dyDescent="0.25">
      <c r="X27370"/>
      <c r="Y27370"/>
      <c r="Z27370"/>
      <c r="AA27370"/>
    </row>
    <row r="27371" spans="24:27" x14ac:dyDescent="0.25">
      <c r="X27371"/>
      <c r="Y27371"/>
      <c r="Z27371"/>
      <c r="AA27371"/>
    </row>
    <row r="27372" spans="24:27" x14ac:dyDescent="0.25">
      <c r="X27372"/>
      <c r="Y27372"/>
      <c r="Z27372"/>
      <c r="AA27372"/>
    </row>
    <row r="27373" spans="24:27" x14ac:dyDescent="0.25">
      <c r="X27373"/>
      <c r="Y27373"/>
      <c r="Z27373"/>
      <c r="AA27373"/>
    </row>
    <row r="27374" spans="24:27" x14ac:dyDescent="0.25">
      <c r="X27374"/>
      <c r="Y27374"/>
      <c r="Z27374"/>
      <c r="AA27374"/>
    </row>
    <row r="27375" spans="24:27" x14ac:dyDescent="0.25">
      <c r="X27375"/>
      <c r="Y27375"/>
      <c r="Z27375"/>
      <c r="AA27375"/>
    </row>
    <row r="27376" spans="24:27" x14ac:dyDescent="0.25">
      <c r="X27376"/>
      <c r="Y27376"/>
      <c r="Z27376"/>
      <c r="AA27376"/>
    </row>
    <row r="27377" spans="24:27" x14ac:dyDescent="0.25">
      <c r="X27377"/>
      <c r="Y27377"/>
      <c r="Z27377"/>
      <c r="AA27377"/>
    </row>
    <row r="27378" spans="24:27" x14ac:dyDescent="0.25">
      <c r="X27378"/>
      <c r="Y27378"/>
      <c r="Z27378"/>
      <c r="AA27378"/>
    </row>
    <row r="27379" spans="24:27" x14ac:dyDescent="0.25">
      <c r="X27379"/>
      <c r="Y27379"/>
      <c r="Z27379"/>
      <c r="AA27379"/>
    </row>
    <row r="27380" spans="24:27" x14ac:dyDescent="0.25">
      <c r="X27380"/>
      <c r="Y27380"/>
      <c r="Z27380"/>
      <c r="AA27380"/>
    </row>
    <row r="27381" spans="24:27" x14ac:dyDescent="0.25">
      <c r="X27381"/>
      <c r="Y27381"/>
      <c r="Z27381"/>
      <c r="AA27381"/>
    </row>
    <row r="27382" spans="24:27" x14ac:dyDescent="0.25">
      <c r="X27382"/>
      <c r="Y27382"/>
      <c r="Z27382"/>
      <c r="AA27382"/>
    </row>
    <row r="27383" spans="24:27" x14ac:dyDescent="0.25">
      <c r="X27383"/>
      <c r="Y27383"/>
      <c r="Z27383"/>
      <c r="AA27383"/>
    </row>
    <row r="27384" spans="24:27" x14ac:dyDescent="0.25">
      <c r="X27384"/>
      <c r="Y27384"/>
      <c r="Z27384"/>
      <c r="AA27384"/>
    </row>
    <row r="27385" spans="24:27" x14ac:dyDescent="0.25">
      <c r="X27385"/>
      <c r="Y27385"/>
      <c r="Z27385"/>
      <c r="AA27385"/>
    </row>
    <row r="27386" spans="24:27" x14ac:dyDescent="0.25">
      <c r="X27386"/>
      <c r="Y27386"/>
      <c r="Z27386"/>
      <c r="AA27386"/>
    </row>
    <row r="27387" spans="24:27" x14ac:dyDescent="0.25">
      <c r="X27387"/>
      <c r="Y27387"/>
      <c r="Z27387"/>
      <c r="AA27387"/>
    </row>
    <row r="27388" spans="24:27" x14ac:dyDescent="0.25">
      <c r="X27388"/>
      <c r="Y27388"/>
      <c r="Z27388"/>
      <c r="AA27388"/>
    </row>
    <row r="27389" spans="24:27" x14ac:dyDescent="0.25">
      <c r="X27389"/>
      <c r="Y27389"/>
      <c r="Z27389"/>
      <c r="AA27389"/>
    </row>
    <row r="27390" spans="24:27" x14ac:dyDescent="0.25">
      <c r="X27390"/>
      <c r="Y27390"/>
      <c r="Z27390"/>
      <c r="AA27390"/>
    </row>
    <row r="27391" spans="24:27" x14ac:dyDescent="0.25">
      <c r="X27391"/>
      <c r="Y27391"/>
      <c r="Z27391"/>
      <c r="AA27391"/>
    </row>
    <row r="27392" spans="24:27" x14ac:dyDescent="0.25">
      <c r="X27392"/>
      <c r="Y27392"/>
      <c r="Z27392"/>
      <c r="AA27392"/>
    </row>
    <row r="27393" spans="24:27" x14ac:dyDescent="0.25">
      <c r="X27393"/>
      <c r="Y27393"/>
      <c r="Z27393"/>
      <c r="AA27393"/>
    </row>
    <row r="27394" spans="24:27" x14ac:dyDescent="0.25">
      <c r="X27394"/>
      <c r="Y27394"/>
      <c r="Z27394"/>
      <c r="AA27394"/>
    </row>
    <row r="27395" spans="24:27" x14ac:dyDescent="0.25">
      <c r="X27395"/>
      <c r="Y27395"/>
      <c r="Z27395"/>
      <c r="AA27395"/>
    </row>
    <row r="27396" spans="24:27" x14ac:dyDescent="0.25">
      <c r="X27396"/>
      <c r="Y27396"/>
      <c r="Z27396"/>
      <c r="AA27396"/>
    </row>
    <row r="27397" spans="24:27" x14ac:dyDescent="0.25">
      <c r="X27397"/>
      <c r="Y27397"/>
      <c r="Z27397"/>
      <c r="AA27397"/>
    </row>
    <row r="27398" spans="24:27" x14ac:dyDescent="0.25">
      <c r="X27398"/>
      <c r="Y27398"/>
      <c r="Z27398"/>
      <c r="AA27398"/>
    </row>
    <row r="27399" spans="24:27" x14ac:dyDescent="0.25">
      <c r="X27399"/>
      <c r="Y27399"/>
      <c r="Z27399"/>
      <c r="AA27399"/>
    </row>
    <row r="27400" spans="24:27" x14ac:dyDescent="0.25">
      <c r="X27400"/>
      <c r="Y27400"/>
      <c r="Z27400"/>
      <c r="AA27400"/>
    </row>
    <row r="27401" spans="24:27" x14ac:dyDescent="0.25">
      <c r="X27401"/>
      <c r="Y27401"/>
      <c r="Z27401"/>
      <c r="AA27401"/>
    </row>
    <row r="27402" spans="24:27" x14ac:dyDescent="0.25">
      <c r="X27402"/>
      <c r="Y27402"/>
      <c r="Z27402"/>
      <c r="AA27402"/>
    </row>
    <row r="27403" spans="24:27" x14ac:dyDescent="0.25">
      <c r="X27403"/>
      <c r="Y27403"/>
      <c r="Z27403"/>
      <c r="AA27403"/>
    </row>
    <row r="27404" spans="24:27" x14ac:dyDescent="0.25">
      <c r="X27404"/>
      <c r="Y27404"/>
      <c r="Z27404"/>
      <c r="AA27404"/>
    </row>
    <row r="27405" spans="24:27" x14ac:dyDescent="0.25">
      <c r="X27405"/>
      <c r="Y27405"/>
      <c r="Z27405"/>
      <c r="AA27405"/>
    </row>
    <row r="27406" spans="24:27" x14ac:dyDescent="0.25">
      <c r="X27406"/>
      <c r="Y27406"/>
      <c r="Z27406"/>
      <c r="AA27406"/>
    </row>
    <row r="27407" spans="24:27" x14ac:dyDescent="0.25">
      <c r="X27407"/>
      <c r="Y27407"/>
      <c r="Z27407"/>
      <c r="AA27407"/>
    </row>
    <row r="27408" spans="24:27" x14ac:dyDescent="0.25">
      <c r="X27408"/>
      <c r="Y27408"/>
      <c r="Z27408"/>
      <c r="AA27408"/>
    </row>
    <row r="27409" spans="24:27" x14ac:dyDescent="0.25">
      <c r="X27409"/>
      <c r="Y27409"/>
      <c r="Z27409"/>
      <c r="AA27409"/>
    </row>
    <row r="27410" spans="24:27" x14ac:dyDescent="0.25">
      <c r="X27410"/>
      <c r="Y27410"/>
      <c r="Z27410"/>
      <c r="AA27410"/>
    </row>
    <row r="27411" spans="24:27" x14ac:dyDescent="0.25">
      <c r="X27411"/>
      <c r="Y27411"/>
      <c r="Z27411"/>
      <c r="AA27411"/>
    </row>
    <row r="27412" spans="24:27" x14ac:dyDescent="0.25">
      <c r="X27412"/>
      <c r="Y27412"/>
      <c r="Z27412"/>
      <c r="AA27412"/>
    </row>
    <row r="27413" spans="24:27" x14ac:dyDescent="0.25">
      <c r="X27413"/>
      <c r="Y27413"/>
      <c r="Z27413"/>
      <c r="AA27413"/>
    </row>
    <row r="27414" spans="24:27" x14ac:dyDescent="0.25">
      <c r="X27414"/>
      <c r="Y27414"/>
      <c r="Z27414"/>
      <c r="AA27414"/>
    </row>
    <row r="27415" spans="24:27" x14ac:dyDescent="0.25">
      <c r="X27415"/>
      <c r="Y27415"/>
      <c r="Z27415"/>
      <c r="AA27415"/>
    </row>
    <row r="27416" spans="24:27" x14ac:dyDescent="0.25">
      <c r="X27416"/>
      <c r="Y27416"/>
      <c r="Z27416"/>
      <c r="AA27416"/>
    </row>
    <row r="27417" spans="24:27" x14ac:dyDescent="0.25">
      <c r="X27417"/>
      <c r="Y27417"/>
      <c r="Z27417"/>
      <c r="AA27417"/>
    </row>
    <row r="27418" spans="24:27" x14ac:dyDescent="0.25">
      <c r="X27418"/>
      <c r="Y27418"/>
      <c r="Z27418"/>
      <c r="AA27418"/>
    </row>
    <row r="27419" spans="24:27" x14ac:dyDescent="0.25">
      <c r="X27419"/>
      <c r="Y27419"/>
      <c r="Z27419"/>
      <c r="AA27419"/>
    </row>
    <row r="27420" spans="24:27" x14ac:dyDescent="0.25">
      <c r="X27420"/>
      <c r="Y27420"/>
      <c r="Z27420"/>
      <c r="AA27420"/>
    </row>
    <row r="27421" spans="24:27" x14ac:dyDescent="0.25">
      <c r="X27421"/>
      <c r="Y27421"/>
      <c r="Z27421"/>
      <c r="AA27421"/>
    </row>
    <row r="27422" spans="24:27" x14ac:dyDescent="0.25">
      <c r="X27422"/>
      <c r="Y27422"/>
      <c r="Z27422"/>
      <c r="AA27422"/>
    </row>
    <row r="27423" spans="24:27" x14ac:dyDescent="0.25">
      <c r="X27423"/>
      <c r="Y27423"/>
      <c r="Z27423"/>
      <c r="AA27423"/>
    </row>
    <row r="27424" spans="24:27" x14ac:dyDescent="0.25">
      <c r="X27424"/>
      <c r="Y27424"/>
      <c r="Z27424"/>
      <c r="AA27424"/>
    </row>
    <row r="27425" spans="24:27" x14ac:dyDescent="0.25">
      <c r="X27425"/>
      <c r="Y27425"/>
      <c r="Z27425"/>
      <c r="AA27425"/>
    </row>
    <row r="27426" spans="24:27" x14ac:dyDescent="0.25">
      <c r="X27426"/>
      <c r="Y27426"/>
      <c r="Z27426"/>
      <c r="AA27426"/>
    </row>
    <row r="27427" spans="24:27" x14ac:dyDescent="0.25">
      <c r="X27427"/>
      <c r="Y27427"/>
      <c r="Z27427"/>
      <c r="AA27427"/>
    </row>
    <row r="27428" spans="24:27" x14ac:dyDescent="0.25">
      <c r="X27428"/>
      <c r="Y27428"/>
      <c r="Z27428"/>
      <c r="AA27428"/>
    </row>
    <row r="27429" spans="24:27" x14ac:dyDescent="0.25">
      <c r="X27429"/>
      <c r="Y27429"/>
      <c r="Z27429"/>
      <c r="AA27429"/>
    </row>
    <row r="27430" spans="24:27" x14ac:dyDescent="0.25">
      <c r="X27430"/>
      <c r="Y27430"/>
      <c r="Z27430"/>
      <c r="AA27430"/>
    </row>
    <row r="27431" spans="24:27" x14ac:dyDescent="0.25">
      <c r="X27431"/>
      <c r="Y27431"/>
      <c r="Z27431"/>
      <c r="AA27431"/>
    </row>
    <row r="27432" spans="24:27" x14ac:dyDescent="0.25">
      <c r="X27432"/>
      <c r="Y27432"/>
      <c r="Z27432"/>
      <c r="AA27432"/>
    </row>
    <row r="27433" spans="24:27" x14ac:dyDescent="0.25">
      <c r="X27433"/>
      <c r="Y27433"/>
      <c r="Z27433"/>
      <c r="AA27433"/>
    </row>
    <row r="27434" spans="24:27" x14ac:dyDescent="0.25">
      <c r="X27434"/>
      <c r="Y27434"/>
      <c r="Z27434"/>
      <c r="AA27434"/>
    </row>
    <row r="27435" spans="24:27" x14ac:dyDescent="0.25">
      <c r="X27435"/>
      <c r="Y27435"/>
      <c r="Z27435"/>
      <c r="AA27435"/>
    </row>
    <row r="27436" spans="24:27" x14ac:dyDescent="0.25">
      <c r="X27436"/>
      <c r="Y27436"/>
      <c r="Z27436"/>
      <c r="AA27436"/>
    </row>
    <row r="27437" spans="24:27" x14ac:dyDescent="0.25">
      <c r="X27437"/>
      <c r="Y27437"/>
      <c r="Z27437"/>
      <c r="AA27437"/>
    </row>
    <row r="27438" spans="24:27" x14ac:dyDescent="0.25">
      <c r="X27438"/>
      <c r="Y27438"/>
      <c r="Z27438"/>
      <c r="AA27438"/>
    </row>
    <row r="27439" spans="24:27" x14ac:dyDescent="0.25">
      <c r="X27439"/>
      <c r="Y27439"/>
      <c r="Z27439"/>
      <c r="AA27439"/>
    </row>
    <row r="27440" spans="24:27" x14ac:dyDescent="0.25">
      <c r="X27440"/>
      <c r="Y27440"/>
      <c r="Z27440"/>
      <c r="AA27440"/>
    </row>
    <row r="27441" spans="24:27" x14ac:dyDescent="0.25">
      <c r="X27441"/>
      <c r="Y27441"/>
      <c r="Z27441"/>
      <c r="AA27441"/>
    </row>
    <row r="27442" spans="24:27" x14ac:dyDescent="0.25">
      <c r="X27442"/>
      <c r="Y27442"/>
      <c r="Z27442"/>
      <c r="AA27442"/>
    </row>
    <row r="27443" spans="24:27" x14ac:dyDescent="0.25">
      <c r="X27443"/>
      <c r="Y27443"/>
      <c r="Z27443"/>
      <c r="AA27443"/>
    </row>
    <row r="27444" spans="24:27" x14ac:dyDescent="0.25">
      <c r="X27444"/>
      <c r="Y27444"/>
      <c r="Z27444"/>
      <c r="AA27444"/>
    </row>
    <row r="27445" spans="24:27" x14ac:dyDescent="0.25">
      <c r="X27445"/>
      <c r="Y27445"/>
      <c r="Z27445"/>
      <c r="AA27445"/>
    </row>
    <row r="27446" spans="24:27" x14ac:dyDescent="0.25">
      <c r="X27446"/>
      <c r="Y27446"/>
      <c r="Z27446"/>
      <c r="AA27446"/>
    </row>
    <row r="27447" spans="24:27" x14ac:dyDescent="0.25">
      <c r="X27447"/>
      <c r="Y27447"/>
      <c r="Z27447"/>
      <c r="AA27447"/>
    </row>
    <row r="27448" spans="24:27" x14ac:dyDescent="0.25">
      <c r="X27448"/>
      <c r="Y27448"/>
      <c r="Z27448"/>
      <c r="AA27448"/>
    </row>
    <row r="27449" spans="24:27" x14ac:dyDescent="0.25">
      <c r="X27449"/>
      <c r="Y27449"/>
      <c r="Z27449"/>
      <c r="AA27449"/>
    </row>
    <row r="27450" spans="24:27" x14ac:dyDescent="0.25">
      <c r="X27450"/>
      <c r="Y27450"/>
      <c r="Z27450"/>
      <c r="AA27450"/>
    </row>
    <row r="27451" spans="24:27" x14ac:dyDescent="0.25">
      <c r="X27451"/>
      <c r="Y27451"/>
      <c r="Z27451"/>
      <c r="AA27451"/>
    </row>
    <row r="27452" spans="24:27" x14ac:dyDescent="0.25">
      <c r="X27452"/>
      <c r="Y27452"/>
      <c r="Z27452"/>
      <c r="AA27452"/>
    </row>
    <row r="27453" spans="24:27" x14ac:dyDescent="0.25">
      <c r="X27453"/>
      <c r="Y27453"/>
      <c r="Z27453"/>
      <c r="AA27453"/>
    </row>
    <row r="27454" spans="24:27" x14ac:dyDescent="0.25">
      <c r="X27454"/>
      <c r="Y27454"/>
      <c r="Z27454"/>
      <c r="AA27454"/>
    </row>
    <row r="27455" spans="24:27" x14ac:dyDescent="0.25">
      <c r="X27455"/>
      <c r="Y27455"/>
      <c r="Z27455"/>
      <c r="AA27455"/>
    </row>
    <row r="27456" spans="24:27" x14ac:dyDescent="0.25">
      <c r="X27456"/>
      <c r="Y27456"/>
      <c r="Z27456"/>
      <c r="AA27456"/>
    </row>
    <row r="27457" spans="24:27" x14ac:dyDescent="0.25">
      <c r="X27457"/>
      <c r="Y27457"/>
      <c r="Z27457"/>
      <c r="AA27457"/>
    </row>
    <row r="27458" spans="24:27" x14ac:dyDescent="0.25">
      <c r="X27458"/>
      <c r="Y27458"/>
      <c r="Z27458"/>
      <c r="AA27458"/>
    </row>
    <row r="27459" spans="24:27" x14ac:dyDescent="0.25">
      <c r="X27459"/>
      <c r="Y27459"/>
      <c r="Z27459"/>
      <c r="AA27459"/>
    </row>
    <row r="27460" spans="24:27" x14ac:dyDescent="0.25">
      <c r="X27460"/>
      <c r="Y27460"/>
      <c r="Z27460"/>
      <c r="AA27460"/>
    </row>
    <row r="27461" spans="24:27" x14ac:dyDescent="0.25">
      <c r="X27461"/>
      <c r="Y27461"/>
      <c r="Z27461"/>
      <c r="AA27461"/>
    </row>
    <row r="27462" spans="24:27" x14ac:dyDescent="0.25">
      <c r="X27462"/>
      <c r="Y27462"/>
      <c r="Z27462"/>
      <c r="AA27462"/>
    </row>
    <row r="27463" spans="24:27" x14ac:dyDescent="0.25">
      <c r="X27463"/>
      <c r="Y27463"/>
      <c r="Z27463"/>
      <c r="AA27463"/>
    </row>
    <row r="27464" spans="24:27" x14ac:dyDescent="0.25">
      <c r="X27464"/>
      <c r="Y27464"/>
      <c r="Z27464"/>
      <c r="AA27464"/>
    </row>
    <row r="27465" spans="24:27" x14ac:dyDescent="0.25">
      <c r="X27465"/>
      <c r="Y27465"/>
      <c r="Z27465"/>
      <c r="AA27465"/>
    </row>
    <row r="27466" spans="24:27" x14ac:dyDescent="0.25">
      <c r="X27466"/>
      <c r="Y27466"/>
      <c r="Z27466"/>
      <c r="AA27466"/>
    </row>
    <row r="27467" spans="24:27" x14ac:dyDescent="0.25">
      <c r="X27467"/>
      <c r="Y27467"/>
      <c r="Z27467"/>
      <c r="AA27467"/>
    </row>
    <row r="27468" spans="24:27" x14ac:dyDescent="0.25">
      <c r="X27468"/>
      <c r="Y27468"/>
      <c r="Z27468"/>
      <c r="AA27468"/>
    </row>
    <row r="27469" spans="24:27" x14ac:dyDescent="0.25">
      <c r="X27469"/>
      <c r="Y27469"/>
      <c r="Z27469"/>
      <c r="AA27469"/>
    </row>
    <row r="27470" spans="24:27" x14ac:dyDescent="0.25">
      <c r="X27470"/>
      <c r="Y27470"/>
      <c r="Z27470"/>
      <c r="AA27470"/>
    </row>
    <row r="27471" spans="24:27" x14ac:dyDescent="0.25">
      <c r="X27471"/>
      <c r="Y27471"/>
      <c r="Z27471"/>
      <c r="AA27471"/>
    </row>
    <row r="27472" spans="24:27" x14ac:dyDescent="0.25">
      <c r="X27472"/>
      <c r="Y27472"/>
      <c r="Z27472"/>
      <c r="AA27472"/>
    </row>
    <row r="27473" spans="24:27" x14ac:dyDescent="0.25">
      <c r="X27473"/>
      <c r="Y27473"/>
      <c r="Z27473"/>
      <c r="AA27473"/>
    </row>
    <row r="27474" spans="24:27" x14ac:dyDescent="0.25">
      <c r="X27474"/>
      <c r="Y27474"/>
      <c r="Z27474"/>
      <c r="AA27474"/>
    </row>
    <row r="27475" spans="24:27" x14ac:dyDescent="0.25">
      <c r="X27475"/>
      <c r="Y27475"/>
      <c r="Z27475"/>
      <c r="AA27475"/>
    </row>
    <row r="27476" spans="24:27" x14ac:dyDescent="0.25">
      <c r="X27476"/>
      <c r="Y27476"/>
      <c r="Z27476"/>
      <c r="AA27476"/>
    </row>
    <row r="27477" spans="24:27" x14ac:dyDescent="0.25">
      <c r="X27477"/>
      <c r="Y27477"/>
      <c r="Z27477"/>
      <c r="AA27477"/>
    </row>
    <row r="27478" spans="24:27" x14ac:dyDescent="0.25">
      <c r="X27478"/>
      <c r="Y27478"/>
      <c r="Z27478"/>
      <c r="AA27478"/>
    </row>
    <row r="27479" spans="24:27" x14ac:dyDescent="0.25">
      <c r="X27479"/>
      <c r="Y27479"/>
      <c r="Z27479"/>
      <c r="AA27479"/>
    </row>
    <row r="27480" spans="24:27" x14ac:dyDescent="0.25">
      <c r="X27480"/>
      <c r="Y27480"/>
      <c r="Z27480"/>
      <c r="AA27480"/>
    </row>
    <row r="27481" spans="24:27" x14ac:dyDescent="0.25">
      <c r="X27481"/>
      <c r="Y27481"/>
      <c r="Z27481"/>
      <c r="AA27481"/>
    </row>
    <row r="27482" spans="24:27" x14ac:dyDescent="0.25">
      <c r="X27482"/>
      <c r="Y27482"/>
      <c r="Z27482"/>
      <c r="AA27482"/>
    </row>
    <row r="27483" spans="24:27" x14ac:dyDescent="0.25">
      <c r="X27483"/>
      <c r="Y27483"/>
      <c r="Z27483"/>
      <c r="AA27483"/>
    </row>
    <row r="27484" spans="24:27" x14ac:dyDescent="0.25">
      <c r="X27484"/>
      <c r="Y27484"/>
      <c r="Z27484"/>
      <c r="AA27484"/>
    </row>
    <row r="27485" spans="24:27" x14ac:dyDescent="0.25">
      <c r="X27485"/>
      <c r="Y27485"/>
      <c r="Z27485"/>
      <c r="AA27485"/>
    </row>
    <row r="27486" spans="24:27" x14ac:dyDescent="0.25">
      <c r="X27486"/>
      <c r="Y27486"/>
      <c r="Z27486"/>
      <c r="AA27486"/>
    </row>
    <row r="27487" spans="24:27" x14ac:dyDescent="0.25">
      <c r="X27487"/>
      <c r="Y27487"/>
      <c r="Z27487"/>
      <c r="AA27487"/>
    </row>
    <row r="27488" spans="24:27" x14ac:dyDescent="0.25">
      <c r="X27488"/>
      <c r="Y27488"/>
      <c r="Z27488"/>
      <c r="AA27488"/>
    </row>
    <row r="27489" spans="24:27" x14ac:dyDescent="0.25">
      <c r="X27489"/>
      <c r="Y27489"/>
      <c r="Z27489"/>
      <c r="AA27489"/>
    </row>
    <row r="27490" spans="24:27" x14ac:dyDescent="0.25">
      <c r="X27490"/>
      <c r="Y27490"/>
      <c r="Z27490"/>
      <c r="AA27490"/>
    </row>
    <row r="27491" spans="24:27" x14ac:dyDescent="0.25">
      <c r="X27491"/>
      <c r="Y27491"/>
      <c r="Z27491"/>
      <c r="AA27491"/>
    </row>
    <row r="27492" spans="24:27" x14ac:dyDescent="0.25">
      <c r="X27492"/>
      <c r="Y27492"/>
      <c r="Z27492"/>
      <c r="AA27492"/>
    </row>
    <row r="27493" spans="24:27" x14ac:dyDescent="0.25">
      <c r="X27493"/>
      <c r="Y27493"/>
      <c r="Z27493"/>
      <c r="AA27493"/>
    </row>
    <row r="27494" spans="24:27" x14ac:dyDescent="0.25">
      <c r="X27494"/>
      <c r="Y27494"/>
      <c r="Z27494"/>
      <c r="AA27494"/>
    </row>
    <row r="27495" spans="24:27" x14ac:dyDescent="0.25">
      <c r="X27495"/>
      <c r="Y27495"/>
      <c r="Z27495"/>
      <c r="AA27495"/>
    </row>
    <row r="27496" spans="24:27" x14ac:dyDescent="0.25">
      <c r="X27496"/>
      <c r="Y27496"/>
      <c r="Z27496"/>
      <c r="AA27496"/>
    </row>
    <row r="27497" spans="24:27" x14ac:dyDescent="0.25">
      <c r="X27497"/>
      <c r="Y27497"/>
      <c r="Z27497"/>
      <c r="AA27497"/>
    </row>
    <row r="27498" spans="24:27" x14ac:dyDescent="0.25">
      <c r="X27498"/>
      <c r="Y27498"/>
      <c r="Z27498"/>
      <c r="AA27498"/>
    </row>
    <row r="27499" spans="24:27" x14ac:dyDescent="0.25">
      <c r="X27499"/>
      <c r="Y27499"/>
      <c r="Z27499"/>
      <c r="AA27499"/>
    </row>
    <row r="27500" spans="24:27" x14ac:dyDescent="0.25">
      <c r="X27500"/>
      <c r="Y27500"/>
      <c r="Z27500"/>
      <c r="AA27500"/>
    </row>
    <row r="27501" spans="24:27" x14ac:dyDescent="0.25">
      <c r="X27501"/>
      <c r="Y27501"/>
      <c r="Z27501"/>
      <c r="AA27501"/>
    </row>
    <row r="27502" spans="24:27" x14ac:dyDescent="0.25">
      <c r="X27502"/>
      <c r="Y27502"/>
      <c r="Z27502"/>
      <c r="AA27502"/>
    </row>
    <row r="27503" spans="24:27" x14ac:dyDescent="0.25">
      <c r="X27503"/>
      <c r="Y27503"/>
      <c r="Z27503"/>
      <c r="AA27503"/>
    </row>
    <row r="27504" spans="24:27" x14ac:dyDescent="0.25">
      <c r="X27504"/>
      <c r="Y27504"/>
      <c r="Z27504"/>
      <c r="AA27504"/>
    </row>
    <row r="27505" spans="24:27" x14ac:dyDescent="0.25">
      <c r="X27505"/>
      <c r="Y27505"/>
      <c r="Z27505"/>
      <c r="AA27505"/>
    </row>
    <row r="27506" spans="24:27" x14ac:dyDescent="0.25">
      <c r="X27506"/>
      <c r="Y27506"/>
      <c r="Z27506"/>
      <c r="AA27506"/>
    </row>
    <row r="27507" spans="24:27" x14ac:dyDescent="0.25">
      <c r="X27507"/>
      <c r="Y27507"/>
      <c r="Z27507"/>
      <c r="AA27507"/>
    </row>
    <row r="27508" spans="24:27" x14ac:dyDescent="0.25">
      <c r="X27508"/>
      <c r="Y27508"/>
      <c r="Z27508"/>
      <c r="AA27508"/>
    </row>
    <row r="27509" spans="24:27" x14ac:dyDescent="0.25">
      <c r="X27509"/>
      <c r="Y27509"/>
      <c r="Z27509"/>
      <c r="AA27509"/>
    </row>
    <row r="27510" spans="24:27" x14ac:dyDescent="0.25">
      <c r="X27510"/>
      <c r="Y27510"/>
      <c r="Z27510"/>
      <c r="AA27510"/>
    </row>
    <row r="27511" spans="24:27" x14ac:dyDescent="0.25">
      <c r="X27511"/>
      <c r="Y27511"/>
      <c r="Z27511"/>
      <c r="AA27511"/>
    </row>
    <row r="27512" spans="24:27" x14ac:dyDescent="0.25">
      <c r="X27512"/>
      <c r="Y27512"/>
      <c r="Z27512"/>
      <c r="AA27512"/>
    </row>
    <row r="27513" spans="24:27" x14ac:dyDescent="0.25">
      <c r="X27513"/>
      <c r="Y27513"/>
      <c r="Z27513"/>
      <c r="AA27513"/>
    </row>
    <row r="27514" spans="24:27" x14ac:dyDescent="0.25">
      <c r="X27514"/>
      <c r="Y27514"/>
      <c r="Z27514"/>
      <c r="AA27514"/>
    </row>
    <row r="27515" spans="24:27" x14ac:dyDescent="0.25">
      <c r="X27515"/>
      <c r="Y27515"/>
      <c r="Z27515"/>
      <c r="AA27515"/>
    </row>
    <row r="27516" spans="24:27" x14ac:dyDescent="0.25">
      <c r="X27516"/>
      <c r="Y27516"/>
      <c r="Z27516"/>
      <c r="AA27516"/>
    </row>
    <row r="27517" spans="24:27" x14ac:dyDescent="0.25">
      <c r="X27517"/>
      <c r="Y27517"/>
      <c r="Z27517"/>
      <c r="AA27517"/>
    </row>
    <row r="27518" spans="24:27" x14ac:dyDescent="0.25">
      <c r="X27518"/>
      <c r="Y27518"/>
      <c r="Z27518"/>
      <c r="AA27518"/>
    </row>
    <row r="27519" spans="24:27" x14ac:dyDescent="0.25">
      <c r="X27519"/>
      <c r="Y27519"/>
      <c r="Z27519"/>
      <c r="AA27519"/>
    </row>
    <row r="27520" spans="24:27" x14ac:dyDescent="0.25">
      <c r="X27520"/>
      <c r="Y27520"/>
      <c r="Z27520"/>
      <c r="AA27520"/>
    </row>
    <row r="27521" spans="24:27" x14ac:dyDescent="0.25">
      <c r="X27521"/>
      <c r="Y27521"/>
      <c r="Z27521"/>
      <c r="AA27521"/>
    </row>
    <row r="27522" spans="24:27" x14ac:dyDescent="0.25">
      <c r="X27522"/>
      <c r="Y27522"/>
      <c r="Z27522"/>
      <c r="AA27522"/>
    </row>
    <row r="27523" spans="24:27" x14ac:dyDescent="0.25">
      <c r="X27523"/>
      <c r="Y27523"/>
      <c r="Z27523"/>
      <c r="AA27523"/>
    </row>
    <row r="27524" spans="24:27" x14ac:dyDescent="0.25">
      <c r="X27524"/>
      <c r="Y27524"/>
      <c r="Z27524"/>
      <c r="AA27524"/>
    </row>
    <row r="27525" spans="24:27" x14ac:dyDescent="0.25">
      <c r="X27525"/>
      <c r="Y27525"/>
      <c r="Z27525"/>
      <c r="AA27525"/>
    </row>
    <row r="27526" spans="24:27" x14ac:dyDescent="0.25">
      <c r="X27526"/>
      <c r="Y27526"/>
      <c r="Z27526"/>
      <c r="AA27526"/>
    </row>
    <row r="27527" spans="24:27" x14ac:dyDescent="0.25">
      <c r="X27527"/>
      <c r="Y27527"/>
      <c r="Z27527"/>
      <c r="AA27527"/>
    </row>
    <row r="27528" spans="24:27" x14ac:dyDescent="0.25">
      <c r="X27528"/>
      <c r="Y27528"/>
      <c r="Z27528"/>
      <c r="AA27528"/>
    </row>
    <row r="27529" spans="24:27" x14ac:dyDescent="0.25">
      <c r="X27529"/>
      <c r="Y27529"/>
      <c r="Z27529"/>
      <c r="AA27529"/>
    </row>
    <row r="27530" spans="24:27" x14ac:dyDescent="0.25">
      <c r="X27530"/>
      <c r="Y27530"/>
      <c r="Z27530"/>
      <c r="AA27530"/>
    </row>
    <row r="27531" spans="24:27" x14ac:dyDescent="0.25">
      <c r="X27531"/>
      <c r="Y27531"/>
      <c r="Z27531"/>
      <c r="AA27531"/>
    </row>
    <row r="27532" spans="24:27" x14ac:dyDescent="0.25">
      <c r="X27532"/>
      <c r="Y27532"/>
      <c r="Z27532"/>
      <c r="AA27532"/>
    </row>
    <row r="27533" spans="24:27" x14ac:dyDescent="0.25">
      <c r="X27533"/>
      <c r="Y27533"/>
      <c r="Z27533"/>
      <c r="AA27533"/>
    </row>
    <row r="27534" spans="24:27" x14ac:dyDescent="0.25">
      <c r="X27534"/>
      <c r="Y27534"/>
      <c r="Z27534"/>
      <c r="AA27534"/>
    </row>
    <row r="27535" spans="24:27" x14ac:dyDescent="0.25">
      <c r="X27535"/>
      <c r="Y27535"/>
      <c r="Z27535"/>
      <c r="AA27535"/>
    </row>
    <row r="27536" spans="24:27" x14ac:dyDescent="0.25">
      <c r="X27536"/>
      <c r="Y27536"/>
      <c r="Z27536"/>
      <c r="AA27536"/>
    </row>
    <row r="27537" spans="24:27" x14ac:dyDescent="0.25">
      <c r="X27537"/>
      <c r="Y27537"/>
      <c r="Z27537"/>
      <c r="AA27537"/>
    </row>
    <row r="27538" spans="24:27" x14ac:dyDescent="0.25">
      <c r="X27538"/>
      <c r="Y27538"/>
      <c r="Z27538"/>
      <c r="AA27538"/>
    </row>
    <row r="27539" spans="24:27" x14ac:dyDescent="0.25">
      <c r="X27539"/>
      <c r="Y27539"/>
      <c r="Z27539"/>
      <c r="AA27539"/>
    </row>
    <row r="27540" spans="24:27" x14ac:dyDescent="0.25">
      <c r="X27540"/>
      <c r="Y27540"/>
      <c r="Z27540"/>
      <c r="AA27540"/>
    </row>
    <row r="27541" spans="24:27" x14ac:dyDescent="0.25">
      <c r="X27541"/>
      <c r="Y27541"/>
      <c r="Z27541"/>
      <c r="AA27541"/>
    </row>
    <row r="27542" spans="24:27" x14ac:dyDescent="0.25">
      <c r="X27542"/>
      <c r="Y27542"/>
      <c r="Z27542"/>
      <c r="AA27542"/>
    </row>
    <row r="27543" spans="24:27" x14ac:dyDescent="0.25">
      <c r="X27543"/>
      <c r="Y27543"/>
      <c r="Z27543"/>
      <c r="AA27543"/>
    </row>
    <row r="27544" spans="24:27" x14ac:dyDescent="0.25">
      <c r="X27544"/>
      <c r="Y27544"/>
      <c r="Z27544"/>
      <c r="AA27544"/>
    </row>
    <row r="27545" spans="24:27" x14ac:dyDescent="0.25">
      <c r="X27545"/>
      <c r="Y27545"/>
      <c r="Z27545"/>
      <c r="AA27545"/>
    </row>
    <row r="27546" spans="24:27" x14ac:dyDescent="0.25">
      <c r="X27546"/>
      <c r="Y27546"/>
      <c r="Z27546"/>
      <c r="AA27546"/>
    </row>
    <row r="27547" spans="24:27" x14ac:dyDescent="0.25">
      <c r="X27547"/>
      <c r="Y27547"/>
      <c r="Z27547"/>
      <c r="AA27547"/>
    </row>
    <row r="27548" spans="24:27" x14ac:dyDescent="0.25">
      <c r="X27548"/>
      <c r="Y27548"/>
      <c r="Z27548"/>
      <c r="AA27548"/>
    </row>
    <row r="27549" spans="24:27" x14ac:dyDescent="0.25">
      <c r="X27549"/>
      <c r="Y27549"/>
      <c r="Z27549"/>
      <c r="AA27549"/>
    </row>
    <row r="27550" spans="24:27" x14ac:dyDescent="0.25">
      <c r="X27550"/>
      <c r="Y27550"/>
      <c r="Z27550"/>
      <c r="AA27550"/>
    </row>
    <row r="27551" spans="24:27" x14ac:dyDescent="0.25">
      <c r="X27551"/>
      <c r="Y27551"/>
      <c r="Z27551"/>
      <c r="AA27551"/>
    </row>
    <row r="27552" spans="24:27" x14ac:dyDescent="0.25">
      <c r="X27552"/>
      <c r="Y27552"/>
      <c r="Z27552"/>
      <c r="AA27552"/>
    </row>
    <row r="27553" spans="24:27" x14ac:dyDescent="0.25">
      <c r="X27553"/>
      <c r="Y27553"/>
      <c r="Z27553"/>
      <c r="AA27553"/>
    </row>
    <row r="27554" spans="24:27" x14ac:dyDescent="0.25">
      <c r="X27554"/>
      <c r="Y27554"/>
      <c r="Z27554"/>
      <c r="AA27554"/>
    </row>
    <row r="27555" spans="24:27" x14ac:dyDescent="0.25">
      <c r="X27555"/>
      <c r="Y27555"/>
      <c r="Z27555"/>
      <c r="AA27555"/>
    </row>
    <row r="27556" spans="24:27" x14ac:dyDescent="0.25">
      <c r="X27556"/>
      <c r="Y27556"/>
      <c r="Z27556"/>
      <c r="AA27556"/>
    </row>
    <row r="27557" spans="24:27" x14ac:dyDescent="0.25">
      <c r="X27557"/>
      <c r="Y27557"/>
      <c r="Z27557"/>
      <c r="AA27557"/>
    </row>
    <row r="27558" spans="24:27" x14ac:dyDescent="0.25">
      <c r="X27558"/>
      <c r="Y27558"/>
      <c r="Z27558"/>
      <c r="AA27558"/>
    </row>
    <row r="27559" spans="24:27" x14ac:dyDescent="0.25">
      <c r="X27559"/>
      <c r="Y27559"/>
      <c r="Z27559"/>
      <c r="AA27559"/>
    </row>
    <row r="27560" spans="24:27" x14ac:dyDescent="0.25">
      <c r="X27560"/>
      <c r="Y27560"/>
      <c r="Z27560"/>
      <c r="AA27560"/>
    </row>
    <row r="27561" spans="24:27" x14ac:dyDescent="0.25">
      <c r="X27561"/>
      <c r="Y27561"/>
      <c r="Z27561"/>
      <c r="AA27561"/>
    </row>
    <row r="27562" spans="24:27" x14ac:dyDescent="0.25">
      <c r="X27562"/>
      <c r="Y27562"/>
      <c r="Z27562"/>
      <c r="AA27562"/>
    </row>
    <row r="27563" spans="24:27" x14ac:dyDescent="0.25">
      <c r="X27563"/>
      <c r="Y27563"/>
      <c r="Z27563"/>
      <c r="AA27563"/>
    </row>
    <row r="27564" spans="24:27" x14ac:dyDescent="0.25">
      <c r="X27564"/>
      <c r="Y27564"/>
      <c r="Z27564"/>
      <c r="AA27564"/>
    </row>
    <row r="27565" spans="24:27" x14ac:dyDescent="0.25">
      <c r="X27565"/>
      <c r="Y27565"/>
      <c r="Z27565"/>
      <c r="AA27565"/>
    </row>
    <row r="27566" spans="24:27" x14ac:dyDescent="0.25">
      <c r="X27566"/>
      <c r="Y27566"/>
      <c r="Z27566"/>
      <c r="AA27566"/>
    </row>
    <row r="27567" spans="24:27" x14ac:dyDescent="0.25">
      <c r="X27567"/>
      <c r="Y27567"/>
      <c r="Z27567"/>
      <c r="AA27567"/>
    </row>
    <row r="27568" spans="24:27" x14ac:dyDescent="0.25">
      <c r="X27568"/>
      <c r="Y27568"/>
      <c r="Z27568"/>
      <c r="AA27568"/>
    </row>
    <row r="27569" spans="24:27" x14ac:dyDescent="0.25">
      <c r="X27569"/>
      <c r="Y27569"/>
      <c r="Z27569"/>
      <c r="AA27569"/>
    </row>
    <row r="27570" spans="24:27" x14ac:dyDescent="0.25">
      <c r="X27570"/>
      <c r="Y27570"/>
      <c r="Z27570"/>
      <c r="AA27570"/>
    </row>
    <row r="27571" spans="24:27" x14ac:dyDescent="0.25">
      <c r="X27571"/>
      <c r="Y27571"/>
      <c r="Z27571"/>
      <c r="AA27571"/>
    </row>
    <row r="27572" spans="24:27" x14ac:dyDescent="0.25">
      <c r="X27572"/>
      <c r="Y27572"/>
      <c r="Z27572"/>
      <c r="AA27572"/>
    </row>
    <row r="27573" spans="24:27" x14ac:dyDescent="0.25">
      <c r="X27573"/>
      <c r="Y27573"/>
      <c r="Z27573"/>
      <c r="AA27573"/>
    </row>
    <row r="27574" spans="24:27" x14ac:dyDescent="0.25">
      <c r="X27574"/>
      <c r="Y27574"/>
      <c r="Z27574"/>
      <c r="AA27574"/>
    </row>
    <row r="27575" spans="24:27" x14ac:dyDescent="0.25">
      <c r="X27575"/>
      <c r="Y27575"/>
      <c r="Z27575"/>
      <c r="AA27575"/>
    </row>
    <row r="27576" spans="24:27" x14ac:dyDescent="0.25">
      <c r="X27576"/>
      <c r="Y27576"/>
      <c r="Z27576"/>
      <c r="AA27576"/>
    </row>
    <row r="27577" spans="24:27" x14ac:dyDescent="0.25">
      <c r="X27577"/>
      <c r="Y27577"/>
      <c r="Z27577"/>
      <c r="AA27577"/>
    </row>
    <row r="27578" spans="24:27" x14ac:dyDescent="0.25">
      <c r="X27578"/>
      <c r="Y27578"/>
      <c r="Z27578"/>
      <c r="AA27578"/>
    </row>
    <row r="27579" spans="24:27" x14ac:dyDescent="0.25">
      <c r="X27579"/>
      <c r="Y27579"/>
      <c r="Z27579"/>
      <c r="AA27579"/>
    </row>
    <row r="27580" spans="24:27" x14ac:dyDescent="0.25">
      <c r="X27580"/>
      <c r="Y27580"/>
      <c r="Z27580"/>
      <c r="AA27580"/>
    </row>
    <row r="27581" spans="24:27" x14ac:dyDescent="0.25">
      <c r="X27581"/>
      <c r="Y27581"/>
      <c r="Z27581"/>
      <c r="AA27581"/>
    </row>
    <row r="27582" spans="24:27" x14ac:dyDescent="0.25">
      <c r="X27582"/>
      <c r="Y27582"/>
      <c r="Z27582"/>
      <c r="AA27582"/>
    </row>
    <row r="27583" spans="24:27" x14ac:dyDescent="0.25">
      <c r="X27583"/>
      <c r="Y27583"/>
      <c r="Z27583"/>
      <c r="AA27583"/>
    </row>
    <row r="27584" spans="24:27" x14ac:dyDescent="0.25">
      <c r="X27584"/>
      <c r="Y27584"/>
      <c r="Z27584"/>
      <c r="AA27584"/>
    </row>
    <row r="27585" spans="24:27" x14ac:dyDescent="0.25">
      <c r="X27585"/>
      <c r="Y27585"/>
      <c r="Z27585"/>
      <c r="AA27585"/>
    </row>
    <row r="27586" spans="24:27" x14ac:dyDescent="0.25">
      <c r="X27586"/>
      <c r="Y27586"/>
      <c r="Z27586"/>
      <c r="AA27586"/>
    </row>
    <row r="27587" spans="24:27" x14ac:dyDescent="0.25">
      <c r="X27587"/>
      <c r="Y27587"/>
      <c r="Z27587"/>
      <c r="AA27587"/>
    </row>
    <row r="27588" spans="24:27" x14ac:dyDescent="0.25">
      <c r="X27588"/>
      <c r="Y27588"/>
      <c r="Z27588"/>
      <c r="AA27588"/>
    </row>
    <row r="27589" spans="24:27" x14ac:dyDescent="0.25">
      <c r="X27589"/>
      <c r="Y27589"/>
      <c r="Z27589"/>
      <c r="AA27589"/>
    </row>
    <row r="27590" spans="24:27" x14ac:dyDescent="0.25">
      <c r="X27590"/>
      <c r="Y27590"/>
      <c r="Z27590"/>
      <c r="AA27590"/>
    </row>
    <row r="27591" spans="24:27" x14ac:dyDescent="0.25">
      <c r="X27591"/>
      <c r="Y27591"/>
      <c r="Z27591"/>
      <c r="AA27591"/>
    </row>
    <row r="27592" spans="24:27" x14ac:dyDescent="0.25">
      <c r="X27592"/>
      <c r="Y27592"/>
      <c r="Z27592"/>
      <c r="AA27592"/>
    </row>
    <row r="27593" spans="24:27" x14ac:dyDescent="0.25">
      <c r="X27593"/>
      <c r="Y27593"/>
      <c r="Z27593"/>
      <c r="AA27593"/>
    </row>
    <row r="27594" spans="24:27" x14ac:dyDescent="0.25">
      <c r="X27594"/>
      <c r="Y27594"/>
      <c r="Z27594"/>
      <c r="AA27594"/>
    </row>
    <row r="27595" spans="24:27" x14ac:dyDescent="0.25">
      <c r="X27595"/>
      <c r="Y27595"/>
      <c r="Z27595"/>
      <c r="AA27595"/>
    </row>
    <row r="27596" spans="24:27" x14ac:dyDescent="0.25">
      <c r="X27596"/>
      <c r="Y27596"/>
      <c r="Z27596"/>
      <c r="AA27596"/>
    </row>
    <row r="27597" spans="24:27" x14ac:dyDescent="0.25">
      <c r="X27597"/>
      <c r="Y27597"/>
      <c r="Z27597"/>
      <c r="AA27597"/>
    </row>
    <row r="27598" spans="24:27" x14ac:dyDescent="0.25">
      <c r="X27598"/>
      <c r="Y27598"/>
      <c r="Z27598"/>
      <c r="AA27598"/>
    </row>
    <row r="27599" spans="24:27" x14ac:dyDescent="0.25">
      <c r="X27599"/>
      <c r="Y27599"/>
      <c r="Z27599"/>
      <c r="AA27599"/>
    </row>
    <row r="27600" spans="24:27" x14ac:dyDescent="0.25">
      <c r="X27600"/>
      <c r="Y27600"/>
      <c r="Z27600"/>
      <c r="AA27600"/>
    </row>
    <row r="27601" spans="24:27" x14ac:dyDescent="0.25">
      <c r="X27601"/>
      <c r="Y27601"/>
      <c r="Z27601"/>
      <c r="AA27601"/>
    </row>
    <row r="27602" spans="24:27" x14ac:dyDescent="0.25">
      <c r="X27602"/>
      <c r="Y27602"/>
      <c r="Z27602"/>
      <c r="AA27602"/>
    </row>
    <row r="27603" spans="24:27" x14ac:dyDescent="0.25">
      <c r="X27603"/>
      <c r="Y27603"/>
      <c r="Z27603"/>
      <c r="AA27603"/>
    </row>
    <row r="27604" spans="24:27" x14ac:dyDescent="0.25">
      <c r="X27604"/>
      <c r="Y27604"/>
      <c r="Z27604"/>
      <c r="AA27604"/>
    </row>
    <row r="27605" spans="24:27" x14ac:dyDescent="0.25">
      <c r="X27605"/>
      <c r="Y27605"/>
      <c r="Z27605"/>
      <c r="AA27605"/>
    </row>
    <row r="27606" spans="24:27" x14ac:dyDescent="0.25">
      <c r="X27606"/>
      <c r="Y27606"/>
      <c r="Z27606"/>
      <c r="AA27606"/>
    </row>
    <row r="27607" spans="24:27" x14ac:dyDescent="0.25">
      <c r="X27607"/>
      <c r="Y27607"/>
      <c r="Z27607"/>
      <c r="AA27607"/>
    </row>
    <row r="27608" spans="24:27" x14ac:dyDescent="0.25">
      <c r="X27608"/>
      <c r="Y27608"/>
      <c r="Z27608"/>
      <c r="AA27608"/>
    </row>
    <row r="27609" spans="24:27" x14ac:dyDescent="0.25">
      <c r="X27609"/>
      <c r="Y27609"/>
      <c r="Z27609"/>
      <c r="AA27609"/>
    </row>
    <row r="27610" spans="24:27" x14ac:dyDescent="0.25">
      <c r="X27610"/>
      <c r="Y27610"/>
      <c r="Z27610"/>
      <c r="AA27610"/>
    </row>
    <row r="27611" spans="24:27" x14ac:dyDescent="0.25">
      <c r="X27611"/>
      <c r="Y27611"/>
      <c r="Z27611"/>
      <c r="AA27611"/>
    </row>
    <row r="27612" spans="24:27" x14ac:dyDescent="0.25">
      <c r="X27612"/>
      <c r="Y27612"/>
      <c r="Z27612"/>
      <c r="AA27612"/>
    </row>
    <row r="27613" spans="24:27" x14ac:dyDescent="0.25">
      <c r="X27613"/>
      <c r="Y27613"/>
      <c r="Z27613"/>
      <c r="AA27613"/>
    </row>
    <row r="27614" spans="24:27" x14ac:dyDescent="0.25">
      <c r="X27614"/>
      <c r="Y27614"/>
      <c r="Z27614"/>
      <c r="AA27614"/>
    </row>
    <row r="27615" spans="24:27" x14ac:dyDescent="0.25">
      <c r="X27615"/>
      <c r="Y27615"/>
      <c r="Z27615"/>
      <c r="AA27615"/>
    </row>
    <row r="27616" spans="24:27" x14ac:dyDescent="0.25">
      <c r="X27616"/>
      <c r="Y27616"/>
      <c r="Z27616"/>
      <c r="AA27616"/>
    </row>
    <row r="27617" spans="24:27" x14ac:dyDescent="0.25">
      <c r="X27617"/>
      <c r="Y27617"/>
      <c r="Z27617"/>
      <c r="AA27617"/>
    </row>
    <row r="27618" spans="24:27" x14ac:dyDescent="0.25">
      <c r="X27618"/>
      <c r="Y27618"/>
      <c r="Z27618"/>
      <c r="AA27618"/>
    </row>
    <row r="27619" spans="24:27" x14ac:dyDescent="0.25">
      <c r="X27619"/>
      <c r="Y27619"/>
      <c r="Z27619"/>
      <c r="AA27619"/>
    </row>
    <row r="27620" spans="24:27" x14ac:dyDescent="0.25">
      <c r="X27620"/>
      <c r="Y27620"/>
      <c r="Z27620"/>
      <c r="AA27620"/>
    </row>
    <row r="27621" spans="24:27" x14ac:dyDescent="0.25">
      <c r="X27621"/>
      <c r="Y27621"/>
      <c r="Z27621"/>
      <c r="AA27621"/>
    </row>
    <row r="27622" spans="24:27" x14ac:dyDescent="0.25">
      <c r="X27622"/>
      <c r="Y27622"/>
      <c r="Z27622"/>
      <c r="AA27622"/>
    </row>
    <row r="27623" spans="24:27" x14ac:dyDescent="0.25">
      <c r="X27623"/>
      <c r="Y27623"/>
      <c r="Z27623"/>
      <c r="AA27623"/>
    </row>
    <row r="27624" spans="24:27" x14ac:dyDescent="0.25">
      <c r="X27624"/>
      <c r="Y27624"/>
      <c r="Z27624"/>
      <c r="AA27624"/>
    </row>
    <row r="27625" spans="24:27" x14ac:dyDescent="0.25">
      <c r="X27625"/>
      <c r="Y27625"/>
      <c r="Z27625"/>
      <c r="AA27625"/>
    </row>
    <row r="27626" spans="24:27" x14ac:dyDescent="0.25">
      <c r="X27626"/>
      <c r="Y27626"/>
      <c r="Z27626"/>
      <c r="AA27626"/>
    </row>
    <row r="27627" spans="24:27" x14ac:dyDescent="0.25">
      <c r="X27627"/>
      <c r="Y27627"/>
      <c r="Z27627"/>
      <c r="AA27627"/>
    </row>
    <row r="27628" spans="24:27" x14ac:dyDescent="0.25">
      <c r="X27628"/>
      <c r="Y27628"/>
      <c r="Z27628"/>
      <c r="AA27628"/>
    </row>
    <row r="27629" spans="24:27" x14ac:dyDescent="0.25">
      <c r="X27629"/>
      <c r="Y27629"/>
      <c r="Z27629"/>
      <c r="AA27629"/>
    </row>
    <row r="27630" spans="24:27" x14ac:dyDescent="0.25">
      <c r="X27630"/>
      <c r="Y27630"/>
      <c r="Z27630"/>
      <c r="AA27630"/>
    </row>
    <row r="27631" spans="24:27" x14ac:dyDescent="0.25">
      <c r="X27631"/>
      <c r="Y27631"/>
      <c r="Z27631"/>
      <c r="AA27631"/>
    </row>
    <row r="27632" spans="24:27" x14ac:dyDescent="0.25">
      <c r="X27632"/>
      <c r="Y27632"/>
      <c r="Z27632"/>
      <c r="AA27632"/>
    </row>
    <row r="27633" spans="24:27" x14ac:dyDescent="0.25">
      <c r="X27633"/>
      <c r="Y27633"/>
      <c r="Z27633"/>
      <c r="AA27633"/>
    </row>
    <row r="27634" spans="24:27" x14ac:dyDescent="0.25">
      <c r="X27634"/>
      <c r="Y27634"/>
      <c r="Z27634"/>
      <c r="AA27634"/>
    </row>
    <row r="27635" spans="24:27" x14ac:dyDescent="0.25">
      <c r="X27635"/>
      <c r="Y27635"/>
      <c r="Z27635"/>
      <c r="AA27635"/>
    </row>
    <row r="27636" spans="24:27" x14ac:dyDescent="0.25">
      <c r="X27636"/>
      <c r="Y27636"/>
      <c r="Z27636"/>
      <c r="AA27636"/>
    </row>
    <row r="27637" spans="24:27" x14ac:dyDescent="0.25">
      <c r="X27637"/>
      <c r="Y27637"/>
      <c r="Z27637"/>
      <c r="AA27637"/>
    </row>
    <row r="27638" spans="24:27" x14ac:dyDescent="0.25">
      <c r="X27638"/>
      <c r="Y27638"/>
      <c r="Z27638"/>
      <c r="AA27638"/>
    </row>
    <row r="27639" spans="24:27" x14ac:dyDescent="0.25">
      <c r="X27639"/>
      <c r="Y27639"/>
      <c r="Z27639"/>
      <c r="AA27639"/>
    </row>
    <row r="27640" spans="24:27" x14ac:dyDescent="0.25">
      <c r="X27640"/>
      <c r="Y27640"/>
      <c r="Z27640"/>
      <c r="AA27640"/>
    </row>
    <row r="27641" spans="24:27" x14ac:dyDescent="0.25">
      <c r="X27641"/>
      <c r="Y27641"/>
      <c r="Z27641"/>
      <c r="AA27641"/>
    </row>
    <row r="27642" spans="24:27" x14ac:dyDescent="0.25">
      <c r="X27642"/>
      <c r="Y27642"/>
      <c r="Z27642"/>
      <c r="AA27642"/>
    </row>
    <row r="27643" spans="24:27" x14ac:dyDescent="0.25">
      <c r="X27643"/>
      <c r="Y27643"/>
      <c r="Z27643"/>
      <c r="AA27643"/>
    </row>
    <row r="27644" spans="24:27" x14ac:dyDescent="0.25">
      <c r="X27644"/>
      <c r="Y27644"/>
      <c r="Z27644"/>
      <c r="AA27644"/>
    </row>
    <row r="27645" spans="24:27" x14ac:dyDescent="0.25">
      <c r="X27645"/>
      <c r="Y27645"/>
      <c r="Z27645"/>
      <c r="AA27645"/>
    </row>
    <row r="27646" spans="24:27" x14ac:dyDescent="0.25">
      <c r="X27646"/>
      <c r="Y27646"/>
      <c r="Z27646"/>
      <c r="AA27646"/>
    </row>
    <row r="27647" spans="24:27" x14ac:dyDescent="0.25">
      <c r="X27647"/>
      <c r="Y27647"/>
      <c r="Z27647"/>
      <c r="AA27647"/>
    </row>
    <row r="27648" spans="24:27" x14ac:dyDescent="0.25">
      <c r="X27648"/>
      <c r="Y27648"/>
      <c r="Z27648"/>
      <c r="AA27648"/>
    </row>
    <row r="27649" spans="24:27" x14ac:dyDescent="0.25">
      <c r="X27649"/>
      <c r="Y27649"/>
      <c r="Z27649"/>
      <c r="AA27649"/>
    </row>
    <row r="27650" spans="24:27" x14ac:dyDescent="0.25">
      <c r="X27650"/>
      <c r="Y27650"/>
      <c r="Z27650"/>
      <c r="AA27650"/>
    </row>
    <row r="27651" spans="24:27" x14ac:dyDescent="0.25">
      <c r="X27651"/>
      <c r="Y27651"/>
      <c r="Z27651"/>
      <c r="AA27651"/>
    </row>
    <row r="27652" spans="24:27" x14ac:dyDescent="0.25">
      <c r="X27652"/>
      <c r="Y27652"/>
      <c r="Z27652"/>
      <c r="AA27652"/>
    </row>
    <row r="27653" spans="24:27" x14ac:dyDescent="0.25">
      <c r="X27653"/>
      <c r="Y27653"/>
      <c r="Z27653"/>
      <c r="AA27653"/>
    </row>
    <row r="27654" spans="24:27" x14ac:dyDescent="0.25">
      <c r="X27654"/>
      <c r="Y27654"/>
      <c r="Z27654"/>
      <c r="AA27654"/>
    </row>
    <row r="27655" spans="24:27" x14ac:dyDescent="0.25">
      <c r="X27655"/>
      <c r="Y27655"/>
      <c r="Z27655"/>
      <c r="AA27655"/>
    </row>
    <row r="27656" spans="24:27" x14ac:dyDescent="0.25">
      <c r="X27656"/>
      <c r="Y27656"/>
      <c r="Z27656"/>
      <c r="AA27656"/>
    </row>
    <row r="27657" spans="24:27" x14ac:dyDescent="0.25">
      <c r="X27657"/>
      <c r="Y27657"/>
      <c r="Z27657"/>
      <c r="AA27657"/>
    </row>
    <row r="27658" spans="24:27" x14ac:dyDescent="0.25">
      <c r="X27658"/>
      <c r="Y27658"/>
      <c r="Z27658"/>
      <c r="AA27658"/>
    </row>
    <row r="27659" spans="24:27" x14ac:dyDescent="0.25">
      <c r="X27659"/>
      <c r="Y27659"/>
      <c r="Z27659"/>
      <c r="AA27659"/>
    </row>
    <row r="27660" spans="24:27" x14ac:dyDescent="0.25">
      <c r="X27660"/>
      <c r="Y27660"/>
      <c r="Z27660"/>
      <c r="AA27660"/>
    </row>
    <row r="27661" spans="24:27" x14ac:dyDescent="0.25">
      <c r="X27661"/>
      <c r="Y27661"/>
      <c r="Z27661"/>
      <c r="AA27661"/>
    </row>
    <row r="27662" spans="24:27" x14ac:dyDescent="0.25">
      <c r="X27662"/>
      <c r="Y27662"/>
      <c r="Z27662"/>
      <c r="AA27662"/>
    </row>
    <row r="27663" spans="24:27" x14ac:dyDescent="0.25">
      <c r="X27663"/>
      <c r="Y27663"/>
      <c r="Z27663"/>
      <c r="AA27663"/>
    </row>
    <row r="27664" spans="24:27" x14ac:dyDescent="0.25">
      <c r="X27664"/>
      <c r="Y27664"/>
      <c r="Z27664"/>
      <c r="AA27664"/>
    </row>
    <row r="27665" spans="24:27" x14ac:dyDescent="0.25">
      <c r="X27665"/>
      <c r="Y27665"/>
      <c r="Z27665"/>
      <c r="AA27665"/>
    </row>
    <row r="27666" spans="24:27" x14ac:dyDescent="0.25">
      <c r="X27666"/>
      <c r="Y27666"/>
      <c r="Z27666"/>
      <c r="AA27666"/>
    </row>
    <row r="27667" spans="24:27" x14ac:dyDescent="0.25">
      <c r="X27667"/>
      <c r="Y27667"/>
      <c r="Z27667"/>
      <c r="AA27667"/>
    </row>
    <row r="27668" spans="24:27" x14ac:dyDescent="0.25">
      <c r="X27668"/>
      <c r="Y27668"/>
      <c r="Z27668"/>
      <c r="AA27668"/>
    </row>
    <row r="27669" spans="24:27" x14ac:dyDescent="0.25">
      <c r="X27669"/>
      <c r="Y27669"/>
      <c r="Z27669"/>
      <c r="AA27669"/>
    </row>
    <row r="27670" spans="24:27" x14ac:dyDescent="0.25">
      <c r="X27670"/>
      <c r="Y27670"/>
      <c r="Z27670"/>
      <c r="AA27670"/>
    </row>
    <row r="27671" spans="24:27" x14ac:dyDescent="0.25">
      <c r="X27671"/>
      <c r="Y27671"/>
      <c r="Z27671"/>
      <c r="AA27671"/>
    </row>
    <row r="27672" spans="24:27" x14ac:dyDescent="0.25">
      <c r="X27672"/>
      <c r="Y27672"/>
      <c r="Z27672"/>
      <c r="AA27672"/>
    </row>
    <row r="27673" spans="24:27" x14ac:dyDescent="0.25">
      <c r="X27673"/>
      <c r="Y27673"/>
      <c r="Z27673"/>
      <c r="AA27673"/>
    </row>
    <row r="27674" spans="24:27" x14ac:dyDescent="0.25">
      <c r="X27674"/>
      <c r="Y27674"/>
      <c r="Z27674"/>
      <c r="AA27674"/>
    </row>
    <row r="27675" spans="24:27" x14ac:dyDescent="0.25">
      <c r="X27675"/>
      <c r="Y27675"/>
      <c r="Z27675"/>
      <c r="AA27675"/>
    </row>
    <row r="27676" spans="24:27" x14ac:dyDescent="0.25">
      <c r="X27676"/>
      <c r="Y27676"/>
      <c r="Z27676"/>
      <c r="AA27676"/>
    </row>
    <row r="27677" spans="24:27" x14ac:dyDescent="0.25">
      <c r="X27677"/>
      <c r="Y27677"/>
      <c r="Z27677"/>
      <c r="AA27677"/>
    </row>
    <row r="27678" spans="24:27" x14ac:dyDescent="0.25">
      <c r="X27678"/>
      <c r="Y27678"/>
      <c r="Z27678"/>
      <c r="AA27678"/>
    </row>
    <row r="27679" spans="24:27" x14ac:dyDescent="0.25">
      <c r="X27679"/>
      <c r="Y27679"/>
      <c r="Z27679"/>
      <c r="AA27679"/>
    </row>
    <row r="27680" spans="24:27" x14ac:dyDescent="0.25">
      <c r="X27680"/>
      <c r="Y27680"/>
      <c r="Z27680"/>
      <c r="AA27680"/>
    </row>
    <row r="27681" spans="24:27" x14ac:dyDescent="0.25">
      <c r="X27681"/>
      <c r="Y27681"/>
      <c r="Z27681"/>
      <c r="AA27681"/>
    </row>
    <row r="27682" spans="24:27" x14ac:dyDescent="0.25">
      <c r="X27682"/>
      <c r="Y27682"/>
      <c r="Z27682"/>
      <c r="AA27682"/>
    </row>
    <row r="27683" spans="24:27" x14ac:dyDescent="0.25">
      <c r="X27683"/>
      <c r="Y27683"/>
      <c r="Z27683"/>
      <c r="AA27683"/>
    </row>
    <row r="27684" spans="24:27" x14ac:dyDescent="0.25">
      <c r="X27684"/>
      <c r="Y27684"/>
      <c r="Z27684"/>
      <c r="AA27684"/>
    </row>
    <row r="27685" spans="24:27" x14ac:dyDescent="0.25">
      <c r="X27685"/>
      <c r="Y27685"/>
      <c r="Z27685"/>
      <c r="AA27685"/>
    </row>
    <row r="27686" spans="24:27" x14ac:dyDescent="0.25">
      <c r="X27686"/>
      <c r="Y27686"/>
      <c r="Z27686"/>
      <c r="AA27686"/>
    </row>
    <row r="27687" spans="24:27" x14ac:dyDescent="0.25">
      <c r="X27687"/>
      <c r="Y27687"/>
      <c r="Z27687"/>
      <c r="AA27687"/>
    </row>
    <row r="27688" spans="24:27" x14ac:dyDescent="0.25">
      <c r="X27688"/>
      <c r="Y27688"/>
      <c r="Z27688"/>
      <c r="AA27688"/>
    </row>
    <row r="27689" spans="24:27" x14ac:dyDescent="0.25">
      <c r="X27689"/>
      <c r="Y27689"/>
      <c r="Z27689"/>
      <c r="AA27689"/>
    </row>
    <row r="27690" spans="24:27" x14ac:dyDescent="0.25">
      <c r="X27690"/>
      <c r="Y27690"/>
      <c r="Z27690"/>
      <c r="AA27690"/>
    </row>
    <row r="27691" spans="24:27" x14ac:dyDescent="0.25">
      <c r="X27691"/>
      <c r="Y27691"/>
      <c r="Z27691"/>
      <c r="AA27691"/>
    </row>
    <row r="27692" spans="24:27" x14ac:dyDescent="0.25">
      <c r="X27692"/>
      <c r="Y27692"/>
      <c r="Z27692"/>
      <c r="AA27692"/>
    </row>
    <row r="27693" spans="24:27" x14ac:dyDescent="0.25">
      <c r="X27693"/>
      <c r="Y27693"/>
      <c r="Z27693"/>
      <c r="AA27693"/>
    </row>
    <row r="27694" spans="24:27" x14ac:dyDescent="0.25">
      <c r="X27694"/>
      <c r="Y27694"/>
      <c r="Z27694"/>
      <c r="AA27694"/>
    </row>
    <row r="27695" spans="24:27" x14ac:dyDescent="0.25">
      <c r="X27695"/>
      <c r="Y27695"/>
      <c r="Z27695"/>
      <c r="AA27695"/>
    </row>
    <row r="27696" spans="24:27" x14ac:dyDescent="0.25">
      <c r="X27696"/>
      <c r="Y27696"/>
      <c r="Z27696"/>
      <c r="AA27696"/>
    </row>
    <row r="27697" spans="24:27" x14ac:dyDescent="0.25">
      <c r="X27697"/>
      <c r="Y27697"/>
      <c r="Z27697"/>
      <c r="AA27697"/>
    </row>
    <row r="27698" spans="24:27" x14ac:dyDescent="0.25">
      <c r="X27698"/>
      <c r="Y27698"/>
      <c r="Z27698"/>
      <c r="AA27698"/>
    </row>
    <row r="27699" spans="24:27" x14ac:dyDescent="0.25">
      <c r="X27699"/>
      <c r="Y27699"/>
      <c r="Z27699"/>
      <c r="AA27699"/>
    </row>
    <row r="27700" spans="24:27" x14ac:dyDescent="0.25">
      <c r="X27700"/>
      <c r="Y27700"/>
      <c r="Z27700"/>
      <c r="AA27700"/>
    </row>
    <row r="27701" spans="24:27" x14ac:dyDescent="0.25">
      <c r="X27701"/>
      <c r="Y27701"/>
      <c r="Z27701"/>
      <c r="AA27701"/>
    </row>
    <row r="27702" spans="24:27" x14ac:dyDescent="0.25">
      <c r="X27702"/>
      <c r="Y27702"/>
      <c r="Z27702"/>
      <c r="AA27702"/>
    </row>
    <row r="27703" spans="24:27" x14ac:dyDescent="0.25">
      <c r="X27703"/>
      <c r="Y27703"/>
      <c r="Z27703"/>
      <c r="AA27703"/>
    </row>
    <row r="27704" spans="24:27" x14ac:dyDescent="0.25">
      <c r="X27704"/>
      <c r="Y27704"/>
      <c r="Z27704"/>
      <c r="AA27704"/>
    </row>
    <row r="27705" spans="24:27" x14ac:dyDescent="0.25">
      <c r="X27705"/>
      <c r="Y27705"/>
      <c r="Z27705"/>
      <c r="AA27705"/>
    </row>
    <row r="27706" spans="24:27" x14ac:dyDescent="0.25">
      <c r="X27706"/>
      <c r="Y27706"/>
      <c r="Z27706"/>
      <c r="AA27706"/>
    </row>
    <row r="27707" spans="24:27" x14ac:dyDescent="0.25">
      <c r="X27707"/>
      <c r="Y27707"/>
      <c r="Z27707"/>
      <c r="AA27707"/>
    </row>
    <row r="27708" spans="24:27" x14ac:dyDescent="0.25">
      <c r="X27708"/>
      <c r="Y27708"/>
      <c r="Z27708"/>
      <c r="AA27708"/>
    </row>
    <row r="27709" spans="24:27" x14ac:dyDescent="0.25">
      <c r="X27709"/>
      <c r="Y27709"/>
      <c r="Z27709"/>
      <c r="AA27709"/>
    </row>
    <row r="27710" spans="24:27" x14ac:dyDescent="0.25">
      <c r="X27710"/>
      <c r="Y27710"/>
      <c r="Z27710"/>
      <c r="AA27710"/>
    </row>
    <row r="27711" spans="24:27" x14ac:dyDescent="0.25">
      <c r="X27711"/>
      <c r="Y27711"/>
      <c r="Z27711"/>
      <c r="AA27711"/>
    </row>
    <row r="27712" spans="24:27" x14ac:dyDescent="0.25">
      <c r="X27712"/>
      <c r="Y27712"/>
      <c r="Z27712"/>
      <c r="AA27712"/>
    </row>
    <row r="27713" spans="24:27" x14ac:dyDescent="0.25">
      <c r="X27713"/>
      <c r="Y27713"/>
      <c r="Z27713"/>
      <c r="AA27713"/>
    </row>
    <row r="27714" spans="24:27" x14ac:dyDescent="0.25">
      <c r="X27714"/>
      <c r="Y27714"/>
      <c r="Z27714"/>
      <c r="AA27714"/>
    </row>
    <row r="27715" spans="24:27" x14ac:dyDescent="0.25">
      <c r="X27715"/>
      <c r="Y27715"/>
      <c r="Z27715"/>
      <c r="AA27715"/>
    </row>
    <row r="27716" spans="24:27" x14ac:dyDescent="0.25">
      <c r="X27716"/>
      <c r="Y27716"/>
      <c r="Z27716"/>
      <c r="AA27716"/>
    </row>
    <row r="27717" spans="24:27" x14ac:dyDescent="0.25">
      <c r="X27717"/>
      <c r="Y27717"/>
      <c r="Z27717"/>
      <c r="AA27717"/>
    </row>
    <row r="27718" spans="24:27" x14ac:dyDescent="0.25">
      <c r="X27718"/>
      <c r="Y27718"/>
      <c r="Z27718"/>
      <c r="AA27718"/>
    </row>
    <row r="27719" spans="24:27" x14ac:dyDescent="0.25">
      <c r="X27719"/>
      <c r="Y27719"/>
      <c r="Z27719"/>
      <c r="AA27719"/>
    </row>
    <row r="27720" spans="24:27" x14ac:dyDescent="0.25">
      <c r="X27720"/>
      <c r="Y27720"/>
      <c r="Z27720"/>
      <c r="AA27720"/>
    </row>
    <row r="27721" spans="24:27" x14ac:dyDescent="0.25">
      <c r="X27721"/>
      <c r="Y27721"/>
      <c r="Z27721"/>
      <c r="AA27721"/>
    </row>
    <row r="27722" spans="24:27" x14ac:dyDescent="0.25">
      <c r="X27722"/>
      <c r="Y27722"/>
      <c r="Z27722"/>
      <c r="AA27722"/>
    </row>
    <row r="27723" spans="24:27" x14ac:dyDescent="0.25">
      <c r="X27723"/>
      <c r="Y27723"/>
      <c r="Z27723"/>
      <c r="AA27723"/>
    </row>
    <row r="27724" spans="24:27" x14ac:dyDescent="0.25">
      <c r="X27724"/>
      <c r="Y27724"/>
      <c r="Z27724"/>
      <c r="AA27724"/>
    </row>
    <row r="27725" spans="24:27" x14ac:dyDescent="0.25">
      <c r="X27725"/>
      <c r="Y27725"/>
      <c r="Z27725"/>
      <c r="AA27725"/>
    </row>
    <row r="27726" spans="24:27" x14ac:dyDescent="0.25">
      <c r="X27726"/>
      <c r="Y27726"/>
      <c r="Z27726"/>
      <c r="AA27726"/>
    </row>
    <row r="27727" spans="24:27" x14ac:dyDescent="0.25">
      <c r="X27727"/>
      <c r="Y27727"/>
      <c r="Z27727"/>
      <c r="AA27727"/>
    </row>
    <row r="27728" spans="24:27" x14ac:dyDescent="0.25">
      <c r="X27728"/>
      <c r="Y27728"/>
      <c r="Z27728"/>
      <c r="AA27728"/>
    </row>
    <row r="27729" spans="24:27" x14ac:dyDescent="0.25">
      <c r="X27729"/>
      <c r="Y27729"/>
      <c r="Z27729"/>
      <c r="AA27729"/>
    </row>
    <row r="27730" spans="24:27" x14ac:dyDescent="0.25">
      <c r="X27730"/>
      <c r="Y27730"/>
      <c r="Z27730"/>
      <c r="AA27730"/>
    </row>
    <row r="27731" spans="24:27" x14ac:dyDescent="0.25">
      <c r="X27731"/>
      <c r="Y27731"/>
      <c r="Z27731"/>
      <c r="AA27731"/>
    </row>
    <row r="27732" spans="24:27" x14ac:dyDescent="0.25">
      <c r="X27732"/>
      <c r="Y27732"/>
      <c r="Z27732"/>
      <c r="AA27732"/>
    </row>
    <row r="27733" spans="24:27" x14ac:dyDescent="0.25">
      <c r="X27733"/>
      <c r="Y27733"/>
      <c r="Z27733"/>
      <c r="AA27733"/>
    </row>
    <row r="27734" spans="24:27" x14ac:dyDescent="0.25">
      <c r="X27734"/>
      <c r="Y27734"/>
      <c r="Z27734"/>
      <c r="AA27734"/>
    </row>
    <row r="27735" spans="24:27" x14ac:dyDescent="0.25">
      <c r="X27735"/>
      <c r="Y27735"/>
      <c r="Z27735"/>
      <c r="AA27735"/>
    </row>
    <row r="27736" spans="24:27" x14ac:dyDescent="0.25">
      <c r="X27736"/>
      <c r="Y27736"/>
      <c r="Z27736"/>
      <c r="AA27736"/>
    </row>
    <row r="27737" spans="24:27" x14ac:dyDescent="0.25">
      <c r="X27737"/>
      <c r="Y27737"/>
      <c r="Z27737"/>
      <c r="AA27737"/>
    </row>
    <row r="27738" spans="24:27" x14ac:dyDescent="0.25">
      <c r="X27738"/>
      <c r="Y27738"/>
      <c r="Z27738"/>
      <c r="AA27738"/>
    </row>
    <row r="27739" spans="24:27" x14ac:dyDescent="0.25">
      <c r="X27739"/>
      <c r="Y27739"/>
      <c r="Z27739"/>
      <c r="AA27739"/>
    </row>
    <row r="27740" spans="24:27" x14ac:dyDescent="0.25">
      <c r="X27740"/>
      <c r="Y27740"/>
      <c r="Z27740"/>
      <c r="AA27740"/>
    </row>
    <row r="27741" spans="24:27" x14ac:dyDescent="0.25">
      <c r="X27741"/>
      <c r="Y27741"/>
      <c r="Z27741"/>
      <c r="AA27741"/>
    </row>
    <row r="27742" spans="24:27" x14ac:dyDescent="0.25">
      <c r="X27742"/>
      <c r="Y27742"/>
      <c r="Z27742"/>
      <c r="AA27742"/>
    </row>
    <row r="27743" spans="24:27" x14ac:dyDescent="0.25">
      <c r="X27743"/>
      <c r="Y27743"/>
      <c r="Z27743"/>
      <c r="AA27743"/>
    </row>
    <row r="27744" spans="24:27" x14ac:dyDescent="0.25">
      <c r="X27744"/>
      <c r="Y27744"/>
      <c r="Z27744"/>
      <c r="AA27744"/>
    </row>
    <row r="27745" spans="24:27" x14ac:dyDescent="0.25">
      <c r="X27745"/>
      <c r="Y27745"/>
      <c r="Z27745"/>
      <c r="AA27745"/>
    </row>
    <row r="27746" spans="24:27" x14ac:dyDescent="0.25">
      <c r="X27746"/>
      <c r="Y27746"/>
      <c r="Z27746"/>
      <c r="AA27746"/>
    </row>
    <row r="27747" spans="24:27" x14ac:dyDescent="0.25">
      <c r="X27747"/>
      <c r="Y27747"/>
      <c r="Z27747"/>
      <c r="AA27747"/>
    </row>
    <row r="27748" spans="24:27" x14ac:dyDescent="0.25">
      <c r="X27748"/>
      <c r="Y27748"/>
      <c r="Z27748"/>
      <c r="AA27748"/>
    </row>
    <row r="27749" spans="24:27" x14ac:dyDescent="0.25">
      <c r="X27749"/>
      <c r="Y27749"/>
      <c r="Z27749"/>
      <c r="AA27749"/>
    </row>
    <row r="27750" spans="24:27" x14ac:dyDescent="0.25">
      <c r="X27750"/>
      <c r="Y27750"/>
      <c r="Z27750"/>
      <c r="AA27750"/>
    </row>
    <row r="27751" spans="24:27" x14ac:dyDescent="0.25">
      <c r="X27751"/>
      <c r="Y27751"/>
      <c r="Z27751"/>
      <c r="AA27751"/>
    </row>
    <row r="27752" spans="24:27" x14ac:dyDescent="0.25">
      <c r="X27752"/>
      <c r="Y27752"/>
      <c r="Z27752"/>
      <c r="AA27752"/>
    </row>
    <row r="27753" spans="24:27" x14ac:dyDescent="0.25">
      <c r="X27753"/>
      <c r="Y27753"/>
      <c r="Z27753"/>
      <c r="AA27753"/>
    </row>
    <row r="27754" spans="24:27" x14ac:dyDescent="0.25">
      <c r="X27754"/>
      <c r="Y27754"/>
      <c r="Z27754"/>
      <c r="AA27754"/>
    </row>
    <row r="27755" spans="24:27" x14ac:dyDescent="0.25">
      <c r="X27755"/>
      <c r="Y27755"/>
      <c r="Z27755"/>
      <c r="AA27755"/>
    </row>
    <row r="27756" spans="24:27" x14ac:dyDescent="0.25">
      <c r="X27756"/>
      <c r="Y27756"/>
      <c r="Z27756"/>
      <c r="AA27756"/>
    </row>
    <row r="27757" spans="24:27" x14ac:dyDescent="0.25">
      <c r="X27757"/>
      <c r="Y27757"/>
      <c r="Z27757"/>
      <c r="AA27757"/>
    </row>
    <row r="27758" spans="24:27" x14ac:dyDescent="0.25">
      <c r="X27758"/>
      <c r="Y27758"/>
      <c r="Z27758"/>
      <c r="AA27758"/>
    </row>
    <row r="27759" spans="24:27" x14ac:dyDescent="0.25">
      <c r="X27759"/>
      <c r="Y27759"/>
      <c r="Z27759"/>
      <c r="AA27759"/>
    </row>
    <row r="27760" spans="24:27" x14ac:dyDescent="0.25">
      <c r="X27760"/>
      <c r="Y27760"/>
      <c r="Z27760"/>
      <c r="AA27760"/>
    </row>
    <row r="27761" spans="24:27" x14ac:dyDescent="0.25">
      <c r="X27761"/>
      <c r="Y27761"/>
      <c r="Z27761"/>
      <c r="AA27761"/>
    </row>
    <row r="27762" spans="24:27" x14ac:dyDescent="0.25">
      <c r="X27762"/>
      <c r="Y27762"/>
      <c r="Z27762"/>
      <c r="AA27762"/>
    </row>
    <row r="27763" spans="24:27" x14ac:dyDescent="0.25">
      <c r="X27763"/>
      <c r="Y27763"/>
      <c r="Z27763"/>
      <c r="AA27763"/>
    </row>
    <row r="27764" spans="24:27" x14ac:dyDescent="0.25">
      <c r="X27764"/>
      <c r="Y27764"/>
      <c r="Z27764"/>
      <c r="AA27764"/>
    </row>
    <row r="27765" spans="24:27" x14ac:dyDescent="0.25">
      <c r="X27765"/>
      <c r="Y27765"/>
      <c r="Z27765"/>
      <c r="AA27765"/>
    </row>
    <row r="27766" spans="24:27" x14ac:dyDescent="0.25">
      <c r="X27766"/>
      <c r="Y27766"/>
      <c r="Z27766"/>
      <c r="AA27766"/>
    </row>
    <row r="27767" spans="24:27" x14ac:dyDescent="0.25">
      <c r="X27767"/>
      <c r="Y27767"/>
      <c r="Z27767"/>
      <c r="AA27767"/>
    </row>
    <row r="27768" spans="24:27" x14ac:dyDescent="0.25">
      <c r="X27768"/>
      <c r="Y27768"/>
      <c r="Z27768"/>
      <c r="AA27768"/>
    </row>
    <row r="27769" spans="24:27" x14ac:dyDescent="0.25">
      <c r="X27769"/>
      <c r="Y27769"/>
      <c r="Z27769"/>
      <c r="AA27769"/>
    </row>
    <row r="27770" spans="24:27" x14ac:dyDescent="0.25">
      <c r="X27770"/>
      <c r="Y27770"/>
      <c r="Z27770"/>
      <c r="AA27770"/>
    </row>
    <row r="27771" spans="24:27" x14ac:dyDescent="0.25">
      <c r="X27771"/>
      <c r="Y27771"/>
      <c r="Z27771"/>
      <c r="AA27771"/>
    </row>
    <row r="27772" spans="24:27" x14ac:dyDescent="0.25">
      <c r="X27772"/>
      <c r="Y27772"/>
      <c r="Z27772"/>
      <c r="AA27772"/>
    </row>
    <row r="27773" spans="24:27" x14ac:dyDescent="0.25">
      <c r="X27773"/>
      <c r="Y27773"/>
      <c r="Z27773"/>
      <c r="AA27773"/>
    </row>
    <row r="27774" spans="24:27" x14ac:dyDescent="0.25">
      <c r="X27774"/>
      <c r="Y27774"/>
      <c r="Z27774"/>
      <c r="AA27774"/>
    </row>
    <row r="27775" spans="24:27" x14ac:dyDescent="0.25">
      <c r="X27775"/>
      <c r="Y27775"/>
      <c r="Z27775"/>
      <c r="AA27775"/>
    </row>
    <row r="27776" spans="24:27" x14ac:dyDescent="0.25">
      <c r="X27776"/>
      <c r="Y27776"/>
      <c r="Z27776"/>
      <c r="AA27776"/>
    </row>
    <row r="27777" spans="24:27" x14ac:dyDescent="0.25">
      <c r="X27777"/>
      <c r="Y27777"/>
      <c r="Z27777"/>
      <c r="AA27777"/>
    </row>
    <row r="27778" spans="24:27" x14ac:dyDescent="0.25">
      <c r="X27778"/>
      <c r="Y27778"/>
      <c r="Z27778"/>
      <c r="AA27778"/>
    </row>
    <row r="27779" spans="24:27" x14ac:dyDescent="0.25">
      <c r="X27779"/>
      <c r="Y27779"/>
      <c r="Z27779"/>
      <c r="AA27779"/>
    </row>
    <row r="27780" spans="24:27" x14ac:dyDescent="0.25">
      <c r="X27780"/>
      <c r="Y27780"/>
      <c r="Z27780"/>
      <c r="AA27780"/>
    </row>
    <row r="27781" spans="24:27" x14ac:dyDescent="0.25">
      <c r="X27781"/>
      <c r="Y27781"/>
      <c r="Z27781"/>
      <c r="AA27781"/>
    </row>
    <row r="27782" spans="24:27" x14ac:dyDescent="0.25">
      <c r="X27782"/>
      <c r="Y27782"/>
      <c r="Z27782"/>
      <c r="AA27782"/>
    </row>
    <row r="27783" spans="24:27" x14ac:dyDescent="0.25">
      <c r="X27783"/>
      <c r="Y27783"/>
      <c r="Z27783"/>
      <c r="AA27783"/>
    </row>
    <row r="27784" spans="24:27" x14ac:dyDescent="0.25">
      <c r="X27784"/>
      <c r="Y27784"/>
      <c r="Z27784"/>
      <c r="AA27784"/>
    </row>
    <row r="27785" spans="24:27" x14ac:dyDescent="0.25">
      <c r="X27785"/>
      <c r="Y27785"/>
      <c r="Z27785"/>
      <c r="AA27785"/>
    </row>
    <row r="27786" spans="24:27" x14ac:dyDescent="0.25">
      <c r="X27786"/>
      <c r="Y27786"/>
      <c r="Z27786"/>
      <c r="AA27786"/>
    </row>
    <row r="27787" spans="24:27" x14ac:dyDescent="0.25">
      <c r="X27787"/>
      <c r="Y27787"/>
      <c r="Z27787"/>
      <c r="AA27787"/>
    </row>
    <row r="27788" spans="24:27" x14ac:dyDescent="0.25">
      <c r="X27788"/>
      <c r="Y27788"/>
      <c r="Z27788"/>
      <c r="AA27788"/>
    </row>
    <row r="27789" spans="24:27" x14ac:dyDescent="0.25">
      <c r="X27789"/>
      <c r="Y27789"/>
      <c r="Z27789"/>
      <c r="AA27789"/>
    </row>
    <row r="27790" spans="24:27" x14ac:dyDescent="0.25">
      <c r="X27790"/>
      <c r="Y27790"/>
      <c r="Z27790"/>
      <c r="AA27790"/>
    </row>
    <row r="27791" spans="24:27" x14ac:dyDescent="0.25">
      <c r="X27791"/>
      <c r="Y27791"/>
      <c r="Z27791"/>
      <c r="AA27791"/>
    </row>
    <row r="27792" spans="24:27" x14ac:dyDescent="0.25">
      <c r="X27792"/>
      <c r="Y27792"/>
      <c r="Z27792"/>
      <c r="AA27792"/>
    </row>
    <row r="27793" spans="24:27" x14ac:dyDescent="0.25">
      <c r="X27793"/>
      <c r="Y27793"/>
      <c r="Z27793"/>
      <c r="AA27793"/>
    </row>
    <row r="27794" spans="24:27" x14ac:dyDescent="0.25">
      <c r="X27794"/>
      <c r="Y27794"/>
      <c r="Z27794"/>
      <c r="AA27794"/>
    </row>
    <row r="27795" spans="24:27" x14ac:dyDescent="0.25">
      <c r="X27795"/>
      <c r="Y27795"/>
      <c r="Z27795"/>
      <c r="AA27795"/>
    </row>
    <row r="27796" spans="24:27" x14ac:dyDescent="0.25">
      <c r="X27796"/>
      <c r="Y27796"/>
      <c r="Z27796"/>
      <c r="AA27796"/>
    </row>
    <row r="27797" spans="24:27" x14ac:dyDescent="0.25">
      <c r="X27797"/>
      <c r="Y27797"/>
      <c r="Z27797"/>
      <c r="AA27797"/>
    </row>
    <row r="27798" spans="24:27" x14ac:dyDescent="0.25">
      <c r="X27798"/>
      <c r="Y27798"/>
      <c r="Z27798"/>
      <c r="AA27798"/>
    </row>
    <row r="27799" spans="24:27" x14ac:dyDescent="0.25">
      <c r="X27799"/>
      <c r="Y27799"/>
      <c r="Z27799"/>
      <c r="AA27799"/>
    </row>
    <row r="27800" spans="24:27" x14ac:dyDescent="0.25">
      <c r="X27800"/>
      <c r="Y27800"/>
      <c r="Z27800"/>
      <c r="AA27800"/>
    </row>
    <row r="27801" spans="24:27" x14ac:dyDescent="0.25">
      <c r="X27801"/>
      <c r="Y27801"/>
      <c r="Z27801"/>
      <c r="AA27801"/>
    </row>
    <row r="27802" spans="24:27" x14ac:dyDescent="0.25">
      <c r="X27802"/>
      <c r="Y27802"/>
      <c r="Z27802"/>
      <c r="AA27802"/>
    </row>
    <row r="27803" spans="24:27" x14ac:dyDescent="0.25">
      <c r="X27803"/>
      <c r="Y27803"/>
      <c r="Z27803"/>
      <c r="AA27803"/>
    </row>
    <row r="27804" spans="24:27" x14ac:dyDescent="0.25">
      <c r="X27804"/>
      <c r="Y27804"/>
      <c r="Z27804"/>
      <c r="AA27804"/>
    </row>
    <row r="27805" spans="24:27" x14ac:dyDescent="0.25">
      <c r="X27805"/>
      <c r="Y27805"/>
      <c r="Z27805"/>
      <c r="AA27805"/>
    </row>
    <row r="27806" spans="24:27" x14ac:dyDescent="0.25">
      <c r="X27806"/>
      <c r="Y27806"/>
      <c r="Z27806"/>
      <c r="AA27806"/>
    </row>
    <row r="27807" spans="24:27" x14ac:dyDescent="0.25">
      <c r="X27807"/>
      <c r="Y27807"/>
      <c r="Z27807"/>
      <c r="AA27807"/>
    </row>
    <row r="27808" spans="24:27" x14ac:dyDescent="0.25">
      <c r="X27808"/>
      <c r="Y27808"/>
      <c r="Z27808"/>
      <c r="AA27808"/>
    </row>
    <row r="27809" spans="24:27" x14ac:dyDescent="0.25">
      <c r="X27809"/>
      <c r="Y27809"/>
      <c r="Z27809"/>
      <c r="AA27809"/>
    </row>
    <row r="27810" spans="24:27" x14ac:dyDescent="0.25">
      <c r="X27810"/>
      <c r="Y27810"/>
      <c r="Z27810"/>
      <c r="AA27810"/>
    </row>
    <row r="27811" spans="24:27" x14ac:dyDescent="0.25">
      <c r="X27811"/>
      <c r="Y27811"/>
      <c r="Z27811"/>
      <c r="AA27811"/>
    </row>
    <row r="27812" spans="24:27" x14ac:dyDescent="0.25">
      <c r="X27812"/>
      <c r="Y27812"/>
      <c r="Z27812"/>
      <c r="AA27812"/>
    </row>
    <row r="27813" spans="24:27" x14ac:dyDescent="0.25">
      <c r="X27813"/>
      <c r="Y27813"/>
      <c r="Z27813"/>
      <c r="AA27813"/>
    </row>
    <row r="27814" spans="24:27" x14ac:dyDescent="0.25">
      <c r="X27814"/>
      <c r="Y27814"/>
      <c r="Z27814"/>
      <c r="AA27814"/>
    </row>
    <row r="27815" spans="24:27" x14ac:dyDescent="0.25">
      <c r="X27815"/>
      <c r="Y27815"/>
      <c r="Z27815"/>
      <c r="AA27815"/>
    </row>
    <row r="27816" spans="24:27" x14ac:dyDescent="0.25">
      <c r="X27816"/>
      <c r="Y27816"/>
      <c r="Z27816"/>
      <c r="AA27816"/>
    </row>
    <row r="27817" spans="24:27" x14ac:dyDescent="0.25">
      <c r="X27817"/>
      <c r="Y27817"/>
      <c r="Z27817"/>
      <c r="AA27817"/>
    </row>
    <row r="27818" spans="24:27" x14ac:dyDescent="0.25">
      <c r="X27818"/>
      <c r="Y27818"/>
      <c r="Z27818"/>
      <c r="AA27818"/>
    </row>
    <row r="27819" spans="24:27" x14ac:dyDescent="0.25">
      <c r="X27819"/>
      <c r="Y27819"/>
      <c r="Z27819"/>
      <c r="AA27819"/>
    </row>
    <row r="27820" spans="24:27" x14ac:dyDescent="0.25">
      <c r="X27820"/>
      <c r="Y27820"/>
      <c r="Z27820"/>
      <c r="AA27820"/>
    </row>
    <row r="27821" spans="24:27" x14ac:dyDescent="0.25">
      <c r="X27821"/>
      <c r="Y27821"/>
      <c r="Z27821"/>
      <c r="AA27821"/>
    </row>
    <row r="27822" spans="24:27" x14ac:dyDescent="0.25">
      <c r="X27822"/>
      <c r="Y27822"/>
      <c r="Z27822"/>
      <c r="AA27822"/>
    </row>
    <row r="27823" spans="24:27" x14ac:dyDescent="0.25">
      <c r="X27823"/>
      <c r="Y27823"/>
      <c r="Z27823"/>
      <c r="AA27823"/>
    </row>
    <row r="27824" spans="24:27" x14ac:dyDescent="0.25">
      <c r="X27824"/>
      <c r="Y27824"/>
      <c r="Z27824"/>
      <c r="AA27824"/>
    </row>
    <row r="27825" spans="24:27" x14ac:dyDescent="0.25">
      <c r="X27825"/>
      <c r="Y27825"/>
      <c r="Z27825"/>
      <c r="AA27825"/>
    </row>
    <row r="27826" spans="24:27" x14ac:dyDescent="0.25">
      <c r="X27826"/>
      <c r="Y27826"/>
      <c r="Z27826"/>
      <c r="AA27826"/>
    </row>
    <row r="27827" spans="24:27" x14ac:dyDescent="0.25">
      <c r="X27827"/>
      <c r="Y27827"/>
      <c r="Z27827"/>
      <c r="AA27827"/>
    </row>
    <row r="27828" spans="24:27" x14ac:dyDescent="0.25">
      <c r="X27828"/>
      <c r="Y27828"/>
      <c r="Z27828"/>
      <c r="AA27828"/>
    </row>
    <row r="27829" spans="24:27" x14ac:dyDescent="0.25">
      <c r="X27829"/>
      <c r="Y27829"/>
      <c r="Z27829"/>
      <c r="AA27829"/>
    </row>
    <row r="27830" spans="24:27" x14ac:dyDescent="0.25">
      <c r="X27830"/>
      <c r="Y27830"/>
      <c r="Z27830"/>
      <c r="AA27830"/>
    </row>
    <row r="27831" spans="24:27" x14ac:dyDescent="0.25">
      <c r="X27831"/>
      <c r="Y27831"/>
      <c r="Z27831"/>
      <c r="AA27831"/>
    </row>
    <row r="27832" spans="24:27" x14ac:dyDescent="0.25">
      <c r="X27832"/>
      <c r="Y27832"/>
      <c r="Z27832"/>
      <c r="AA27832"/>
    </row>
    <row r="27833" spans="24:27" x14ac:dyDescent="0.25">
      <c r="X27833"/>
      <c r="Y27833"/>
      <c r="Z27833"/>
      <c r="AA27833"/>
    </row>
    <row r="27834" spans="24:27" x14ac:dyDescent="0.25">
      <c r="X27834"/>
      <c r="Y27834"/>
      <c r="Z27834"/>
      <c r="AA27834"/>
    </row>
    <row r="27835" spans="24:27" x14ac:dyDescent="0.25">
      <c r="X27835"/>
      <c r="Y27835"/>
      <c r="Z27835"/>
      <c r="AA27835"/>
    </row>
    <row r="27836" spans="24:27" x14ac:dyDescent="0.25">
      <c r="X27836"/>
      <c r="Y27836"/>
      <c r="Z27836"/>
      <c r="AA27836"/>
    </row>
    <row r="27837" spans="24:27" x14ac:dyDescent="0.25">
      <c r="X27837"/>
      <c r="Y27837"/>
      <c r="Z27837"/>
      <c r="AA27837"/>
    </row>
    <row r="27838" spans="24:27" x14ac:dyDescent="0.25">
      <c r="X27838"/>
      <c r="Y27838"/>
      <c r="Z27838"/>
      <c r="AA27838"/>
    </row>
    <row r="27839" spans="24:27" x14ac:dyDescent="0.25">
      <c r="X27839"/>
      <c r="Y27839"/>
      <c r="Z27839"/>
      <c r="AA27839"/>
    </row>
    <row r="27840" spans="24:27" x14ac:dyDescent="0.25">
      <c r="X27840"/>
      <c r="Y27840"/>
      <c r="Z27840"/>
      <c r="AA27840"/>
    </row>
    <row r="27841" spans="24:27" x14ac:dyDescent="0.25">
      <c r="X27841"/>
      <c r="Y27841"/>
      <c r="Z27841"/>
      <c r="AA27841"/>
    </row>
    <row r="27842" spans="24:27" x14ac:dyDescent="0.25">
      <c r="X27842"/>
      <c r="Y27842"/>
      <c r="Z27842"/>
      <c r="AA27842"/>
    </row>
    <row r="27843" spans="24:27" x14ac:dyDescent="0.25">
      <c r="X27843"/>
      <c r="Y27843"/>
      <c r="Z27843"/>
      <c r="AA27843"/>
    </row>
    <row r="27844" spans="24:27" x14ac:dyDescent="0.25">
      <c r="X27844"/>
      <c r="Y27844"/>
      <c r="Z27844"/>
      <c r="AA27844"/>
    </row>
    <row r="27845" spans="24:27" x14ac:dyDescent="0.25">
      <c r="X27845"/>
      <c r="Y27845"/>
      <c r="Z27845"/>
      <c r="AA27845"/>
    </row>
    <row r="27846" spans="24:27" x14ac:dyDescent="0.25">
      <c r="X27846"/>
      <c r="Y27846"/>
      <c r="Z27846"/>
      <c r="AA27846"/>
    </row>
    <row r="27847" spans="24:27" x14ac:dyDescent="0.25">
      <c r="X27847"/>
      <c r="Y27847"/>
      <c r="Z27847"/>
      <c r="AA27847"/>
    </row>
    <row r="27848" spans="24:27" x14ac:dyDescent="0.25">
      <c r="X27848"/>
      <c r="Y27848"/>
      <c r="Z27848"/>
      <c r="AA27848"/>
    </row>
    <row r="27849" spans="24:27" x14ac:dyDescent="0.25">
      <c r="X27849"/>
      <c r="Y27849"/>
      <c r="Z27849"/>
      <c r="AA27849"/>
    </row>
    <row r="27850" spans="24:27" x14ac:dyDescent="0.25">
      <c r="X27850"/>
      <c r="Y27850"/>
      <c r="Z27850"/>
      <c r="AA27850"/>
    </row>
    <row r="27851" spans="24:27" x14ac:dyDescent="0.25">
      <c r="X27851"/>
      <c r="Y27851"/>
      <c r="Z27851"/>
      <c r="AA27851"/>
    </row>
    <row r="27852" spans="24:27" x14ac:dyDescent="0.25">
      <c r="X27852"/>
      <c r="Y27852"/>
      <c r="Z27852"/>
      <c r="AA27852"/>
    </row>
    <row r="27853" spans="24:27" x14ac:dyDescent="0.25">
      <c r="X27853"/>
      <c r="Y27853"/>
      <c r="Z27853"/>
      <c r="AA27853"/>
    </row>
    <row r="27854" spans="24:27" x14ac:dyDescent="0.25">
      <c r="X27854"/>
      <c r="Y27854"/>
      <c r="Z27854"/>
      <c r="AA27854"/>
    </row>
    <row r="27855" spans="24:27" x14ac:dyDescent="0.25">
      <c r="X27855"/>
      <c r="Y27855"/>
      <c r="Z27855"/>
      <c r="AA27855"/>
    </row>
    <row r="27856" spans="24:27" x14ac:dyDescent="0.25">
      <c r="X27856"/>
      <c r="Y27856"/>
      <c r="Z27856"/>
      <c r="AA27856"/>
    </row>
    <row r="27857" spans="24:27" x14ac:dyDescent="0.25">
      <c r="X27857"/>
      <c r="Y27857"/>
      <c r="Z27857"/>
      <c r="AA27857"/>
    </row>
    <row r="27858" spans="24:27" x14ac:dyDescent="0.25">
      <c r="X27858"/>
      <c r="Y27858"/>
      <c r="Z27858"/>
      <c r="AA27858"/>
    </row>
    <row r="27859" spans="24:27" x14ac:dyDescent="0.25">
      <c r="X27859"/>
      <c r="Y27859"/>
      <c r="Z27859"/>
      <c r="AA27859"/>
    </row>
    <row r="27860" spans="24:27" x14ac:dyDescent="0.25">
      <c r="X27860"/>
      <c r="Y27860"/>
      <c r="Z27860"/>
      <c r="AA27860"/>
    </row>
    <row r="27861" spans="24:27" x14ac:dyDescent="0.25">
      <c r="X27861"/>
      <c r="Y27861"/>
      <c r="Z27861"/>
      <c r="AA27861"/>
    </row>
    <row r="27862" spans="24:27" x14ac:dyDescent="0.25">
      <c r="X27862"/>
      <c r="Y27862"/>
      <c r="Z27862"/>
      <c r="AA27862"/>
    </row>
    <row r="27863" spans="24:27" x14ac:dyDescent="0.25">
      <c r="X27863"/>
      <c r="Y27863"/>
      <c r="Z27863"/>
      <c r="AA27863"/>
    </row>
    <row r="27864" spans="24:27" x14ac:dyDescent="0.25">
      <c r="X27864"/>
      <c r="Y27864"/>
      <c r="Z27864"/>
      <c r="AA27864"/>
    </row>
    <row r="27865" spans="24:27" x14ac:dyDescent="0.25">
      <c r="X27865"/>
      <c r="Y27865"/>
      <c r="Z27865"/>
      <c r="AA27865"/>
    </row>
    <row r="27866" spans="24:27" x14ac:dyDescent="0.25">
      <c r="X27866"/>
      <c r="Y27866"/>
      <c r="Z27866"/>
      <c r="AA27866"/>
    </row>
    <row r="27867" spans="24:27" x14ac:dyDescent="0.25">
      <c r="X27867"/>
      <c r="Y27867"/>
      <c r="Z27867"/>
      <c r="AA27867"/>
    </row>
    <row r="27868" spans="24:27" x14ac:dyDescent="0.25">
      <c r="X27868"/>
      <c r="Y27868"/>
      <c r="Z27868"/>
      <c r="AA27868"/>
    </row>
    <row r="27869" spans="24:27" x14ac:dyDescent="0.25">
      <c r="X27869"/>
      <c r="Y27869"/>
      <c r="Z27869"/>
      <c r="AA27869"/>
    </row>
    <row r="27870" spans="24:27" x14ac:dyDescent="0.25">
      <c r="X27870"/>
      <c r="Y27870"/>
      <c r="Z27870"/>
      <c r="AA27870"/>
    </row>
    <row r="27871" spans="24:27" x14ac:dyDescent="0.25">
      <c r="X27871"/>
      <c r="Y27871"/>
      <c r="Z27871"/>
      <c r="AA27871"/>
    </row>
    <row r="27872" spans="24:27" x14ac:dyDescent="0.25">
      <c r="X27872"/>
      <c r="Y27872"/>
      <c r="Z27872"/>
      <c r="AA27872"/>
    </row>
    <row r="27873" spans="24:27" x14ac:dyDescent="0.25">
      <c r="X27873"/>
      <c r="Y27873"/>
      <c r="Z27873"/>
      <c r="AA27873"/>
    </row>
    <row r="27874" spans="24:27" x14ac:dyDescent="0.25">
      <c r="X27874"/>
      <c r="Y27874"/>
      <c r="Z27874"/>
      <c r="AA27874"/>
    </row>
    <row r="27875" spans="24:27" x14ac:dyDescent="0.25">
      <c r="X27875"/>
      <c r="Y27875"/>
      <c r="Z27875"/>
      <c r="AA27875"/>
    </row>
    <row r="27876" spans="24:27" x14ac:dyDescent="0.25">
      <c r="X27876"/>
      <c r="Y27876"/>
      <c r="Z27876"/>
      <c r="AA27876"/>
    </row>
    <row r="27877" spans="24:27" x14ac:dyDescent="0.25">
      <c r="X27877"/>
      <c r="Y27877"/>
      <c r="Z27877"/>
      <c r="AA27877"/>
    </row>
    <row r="27878" spans="24:27" x14ac:dyDescent="0.25">
      <c r="X27878"/>
      <c r="Y27878"/>
      <c r="Z27878"/>
      <c r="AA27878"/>
    </row>
    <row r="27879" spans="24:27" x14ac:dyDescent="0.25">
      <c r="X27879"/>
      <c r="Y27879"/>
      <c r="Z27879"/>
      <c r="AA27879"/>
    </row>
    <row r="27880" spans="24:27" x14ac:dyDescent="0.25">
      <c r="X27880"/>
      <c r="Y27880"/>
      <c r="Z27880"/>
      <c r="AA27880"/>
    </row>
    <row r="27881" spans="24:27" x14ac:dyDescent="0.25">
      <c r="X27881"/>
      <c r="Y27881"/>
      <c r="Z27881"/>
      <c r="AA27881"/>
    </row>
    <row r="27882" spans="24:27" x14ac:dyDescent="0.25">
      <c r="X27882"/>
      <c r="Y27882"/>
      <c r="Z27882"/>
      <c r="AA27882"/>
    </row>
    <row r="27883" spans="24:27" x14ac:dyDescent="0.25">
      <c r="X27883"/>
      <c r="Y27883"/>
      <c r="Z27883"/>
      <c r="AA27883"/>
    </row>
    <row r="27884" spans="24:27" x14ac:dyDescent="0.25">
      <c r="X27884"/>
      <c r="Y27884"/>
      <c r="Z27884"/>
      <c r="AA27884"/>
    </row>
    <row r="27885" spans="24:27" x14ac:dyDescent="0.25">
      <c r="X27885"/>
      <c r="Y27885"/>
      <c r="Z27885"/>
      <c r="AA27885"/>
    </row>
    <row r="27886" spans="24:27" x14ac:dyDescent="0.25">
      <c r="X27886"/>
      <c r="Y27886"/>
      <c r="Z27886"/>
      <c r="AA27886"/>
    </row>
    <row r="27887" spans="24:27" x14ac:dyDescent="0.25">
      <c r="X27887"/>
      <c r="Y27887"/>
      <c r="Z27887"/>
      <c r="AA27887"/>
    </row>
    <row r="27888" spans="24:27" x14ac:dyDescent="0.25">
      <c r="X27888"/>
      <c r="Y27888"/>
      <c r="Z27888"/>
      <c r="AA27888"/>
    </row>
    <row r="27889" spans="24:27" x14ac:dyDescent="0.25">
      <c r="X27889"/>
      <c r="Y27889"/>
      <c r="Z27889"/>
      <c r="AA27889"/>
    </row>
    <row r="27890" spans="24:27" x14ac:dyDescent="0.25">
      <c r="X27890"/>
      <c r="Y27890"/>
      <c r="Z27890"/>
      <c r="AA27890"/>
    </row>
    <row r="27891" spans="24:27" x14ac:dyDescent="0.25">
      <c r="X27891"/>
      <c r="Y27891"/>
      <c r="Z27891"/>
      <c r="AA27891"/>
    </row>
    <row r="27892" spans="24:27" x14ac:dyDescent="0.25">
      <c r="X27892"/>
      <c r="Y27892"/>
      <c r="Z27892"/>
      <c r="AA27892"/>
    </row>
    <row r="27893" spans="24:27" x14ac:dyDescent="0.25">
      <c r="X27893"/>
      <c r="Y27893"/>
      <c r="Z27893"/>
      <c r="AA27893"/>
    </row>
    <row r="27894" spans="24:27" x14ac:dyDescent="0.25">
      <c r="X27894"/>
      <c r="Y27894"/>
      <c r="Z27894"/>
      <c r="AA27894"/>
    </row>
    <row r="27895" spans="24:27" x14ac:dyDescent="0.25">
      <c r="X27895"/>
      <c r="Y27895"/>
      <c r="Z27895"/>
      <c r="AA27895"/>
    </row>
    <row r="27896" spans="24:27" x14ac:dyDescent="0.25">
      <c r="X27896"/>
      <c r="Y27896"/>
      <c r="Z27896"/>
      <c r="AA27896"/>
    </row>
    <row r="27897" spans="24:27" x14ac:dyDescent="0.25">
      <c r="X27897"/>
      <c r="Y27897"/>
      <c r="Z27897"/>
      <c r="AA27897"/>
    </row>
    <row r="27898" spans="24:27" x14ac:dyDescent="0.25">
      <c r="X27898"/>
      <c r="Y27898"/>
      <c r="Z27898"/>
      <c r="AA27898"/>
    </row>
    <row r="27899" spans="24:27" x14ac:dyDescent="0.25">
      <c r="X27899"/>
      <c r="Y27899"/>
      <c r="Z27899"/>
      <c r="AA27899"/>
    </row>
    <row r="27900" spans="24:27" x14ac:dyDescent="0.25">
      <c r="X27900"/>
      <c r="Y27900"/>
      <c r="Z27900"/>
      <c r="AA27900"/>
    </row>
    <row r="27901" spans="24:27" x14ac:dyDescent="0.25">
      <c r="X27901"/>
      <c r="Y27901"/>
      <c r="Z27901"/>
      <c r="AA27901"/>
    </row>
    <row r="27902" spans="24:27" x14ac:dyDescent="0.25">
      <c r="X27902"/>
      <c r="Y27902"/>
      <c r="Z27902"/>
      <c r="AA27902"/>
    </row>
    <row r="27903" spans="24:27" x14ac:dyDescent="0.25">
      <c r="X27903"/>
      <c r="Y27903"/>
      <c r="Z27903"/>
      <c r="AA27903"/>
    </row>
    <row r="27904" spans="24:27" x14ac:dyDescent="0.25">
      <c r="X27904"/>
      <c r="Y27904"/>
      <c r="Z27904"/>
      <c r="AA27904"/>
    </row>
    <row r="27905" spans="24:27" x14ac:dyDescent="0.25">
      <c r="X27905"/>
      <c r="Y27905"/>
      <c r="Z27905"/>
      <c r="AA27905"/>
    </row>
    <row r="27906" spans="24:27" x14ac:dyDescent="0.25">
      <c r="X27906"/>
      <c r="Y27906"/>
      <c r="Z27906"/>
      <c r="AA27906"/>
    </row>
    <row r="27907" spans="24:27" x14ac:dyDescent="0.25">
      <c r="X27907"/>
      <c r="Y27907"/>
      <c r="Z27907"/>
      <c r="AA27907"/>
    </row>
    <row r="27908" spans="24:27" x14ac:dyDescent="0.25">
      <c r="X27908"/>
      <c r="Y27908"/>
      <c r="Z27908"/>
      <c r="AA27908"/>
    </row>
    <row r="27909" spans="24:27" x14ac:dyDescent="0.25">
      <c r="X27909"/>
      <c r="Y27909"/>
      <c r="Z27909"/>
      <c r="AA27909"/>
    </row>
    <row r="27910" spans="24:27" x14ac:dyDescent="0.25">
      <c r="X27910"/>
      <c r="Y27910"/>
      <c r="Z27910"/>
      <c r="AA27910"/>
    </row>
    <row r="27911" spans="24:27" x14ac:dyDescent="0.25">
      <c r="X27911"/>
      <c r="Y27911"/>
      <c r="Z27911"/>
      <c r="AA27911"/>
    </row>
    <row r="27912" spans="24:27" x14ac:dyDescent="0.25">
      <c r="X27912"/>
      <c r="Y27912"/>
      <c r="Z27912"/>
      <c r="AA27912"/>
    </row>
    <row r="27913" spans="24:27" x14ac:dyDescent="0.25">
      <c r="X27913"/>
      <c r="Y27913"/>
      <c r="Z27913"/>
      <c r="AA27913"/>
    </row>
    <row r="27914" spans="24:27" x14ac:dyDescent="0.25">
      <c r="X27914"/>
      <c r="Y27914"/>
      <c r="Z27914"/>
      <c r="AA27914"/>
    </row>
    <row r="27915" spans="24:27" x14ac:dyDescent="0.25">
      <c r="X27915"/>
      <c r="Y27915"/>
      <c r="Z27915"/>
      <c r="AA27915"/>
    </row>
    <row r="27916" spans="24:27" x14ac:dyDescent="0.25">
      <c r="X27916"/>
      <c r="Y27916"/>
      <c r="Z27916"/>
      <c r="AA27916"/>
    </row>
    <row r="27917" spans="24:27" x14ac:dyDescent="0.25">
      <c r="X27917"/>
      <c r="Y27917"/>
      <c r="Z27917"/>
      <c r="AA27917"/>
    </row>
    <row r="27918" spans="24:27" x14ac:dyDescent="0.25">
      <c r="X27918"/>
      <c r="Y27918"/>
      <c r="Z27918"/>
      <c r="AA27918"/>
    </row>
    <row r="27919" spans="24:27" x14ac:dyDescent="0.25">
      <c r="X27919"/>
      <c r="Y27919"/>
      <c r="Z27919"/>
      <c r="AA27919"/>
    </row>
    <row r="27920" spans="24:27" x14ac:dyDescent="0.25">
      <c r="X27920"/>
      <c r="Y27920"/>
      <c r="Z27920"/>
      <c r="AA27920"/>
    </row>
    <row r="27921" spans="24:27" x14ac:dyDescent="0.25">
      <c r="X27921"/>
      <c r="Y27921"/>
      <c r="Z27921"/>
      <c r="AA27921"/>
    </row>
    <row r="27922" spans="24:27" x14ac:dyDescent="0.25">
      <c r="X27922"/>
      <c r="Y27922"/>
      <c r="Z27922"/>
      <c r="AA27922"/>
    </row>
    <row r="27923" spans="24:27" x14ac:dyDescent="0.25">
      <c r="X27923"/>
      <c r="Y27923"/>
      <c r="Z27923"/>
      <c r="AA27923"/>
    </row>
    <row r="27924" spans="24:27" x14ac:dyDescent="0.25">
      <c r="X27924"/>
      <c r="Y27924"/>
      <c r="Z27924"/>
      <c r="AA27924"/>
    </row>
    <row r="27925" spans="24:27" x14ac:dyDescent="0.25">
      <c r="X27925"/>
      <c r="Y27925"/>
      <c r="Z27925"/>
      <c r="AA27925"/>
    </row>
    <row r="27926" spans="24:27" x14ac:dyDescent="0.25">
      <c r="X27926"/>
      <c r="Y27926"/>
      <c r="Z27926"/>
      <c r="AA27926"/>
    </row>
    <row r="27927" spans="24:27" x14ac:dyDescent="0.25">
      <c r="X27927"/>
      <c r="Y27927"/>
      <c r="Z27927"/>
      <c r="AA27927"/>
    </row>
    <row r="27928" spans="24:27" x14ac:dyDescent="0.25">
      <c r="X27928"/>
      <c r="Y27928"/>
      <c r="Z27928"/>
      <c r="AA27928"/>
    </row>
    <row r="27929" spans="24:27" x14ac:dyDescent="0.25">
      <c r="X27929"/>
      <c r="Y27929"/>
      <c r="Z27929"/>
      <c r="AA27929"/>
    </row>
    <row r="27930" spans="24:27" x14ac:dyDescent="0.25">
      <c r="X27930"/>
      <c r="Y27930"/>
      <c r="Z27930"/>
      <c r="AA27930"/>
    </row>
    <row r="27931" spans="24:27" x14ac:dyDescent="0.25">
      <c r="X27931"/>
      <c r="Y27931"/>
      <c r="Z27931"/>
      <c r="AA27931"/>
    </row>
    <row r="27932" spans="24:27" x14ac:dyDescent="0.25">
      <c r="X27932"/>
      <c r="Y27932"/>
      <c r="Z27932"/>
      <c r="AA27932"/>
    </row>
    <row r="27933" spans="24:27" x14ac:dyDescent="0.25">
      <c r="X27933"/>
      <c r="Y27933"/>
      <c r="Z27933"/>
      <c r="AA27933"/>
    </row>
    <row r="27934" spans="24:27" x14ac:dyDescent="0.25">
      <c r="X27934"/>
      <c r="Y27934"/>
      <c r="Z27934"/>
      <c r="AA27934"/>
    </row>
    <row r="27935" spans="24:27" x14ac:dyDescent="0.25">
      <c r="X27935"/>
      <c r="Y27935"/>
      <c r="Z27935"/>
      <c r="AA27935"/>
    </row>
    <row r="27936" spans="24:27" x14ac:dyDescent="0.25">
      <c r="X27936"/>
      <c r="Y27936"/>
      <c r="Z27936"/>
      <c r="AA27936"/>
    </row>
    <row r="27937" spans="24:27" x14ac:dyDescent="0.25">
      <c r="X27937"/>
      <c r="Y27937"/>
      <c r="Z27937"/>
      <c r="AA27937"/>
    </row>
    <row r="27938" spans="24:27" x14ac:dyDescent="0.25">
      <c r="X27938"/>
      <c r="Y27938"/>
      <c r="Z27938"/>
      <c r="AA27938"/>
    </row>
    <row r="27939" spans="24:27" x14ac:dyDescent="0.25">
      <c r="X27939"/>
      <c r="Y27939"/>
      <c r="Z27939"/>
      <c r="AA27939"/>
    </row>
    <row r="27940" spans="24:27" x14ac:dyDescent="0.25">
      <c r="X27940"/>
      <c r="Y27940"/>
      <c r="Z27940"/>
      <c r="AA27940"/>
    </row>
    <row r="27941" spans="24:27" x14ac:dyDescent="0.25">
      <c r="X27941"/>
      <c r="Y27941"/>
      <c r="Z27941"/>
      <c r="AA27941"/>
    </row>
    <row r="27942" spans="24:27" x14ac:dyDescent="0.25">
      <c r="X27942"/>
      <c r="Y27942"/>
      <c r="Z27942"/>
      <c r="AA27942"/>
    </row>
    <row r="27943" spans="24:27" x14ac:dyDescent="0.25">
      <c r="X27943"/>
      <c r="Y27943"/>
      <c r="Z27943"/>
      <c r="AA27943"/>
    </row>
    <row r="27944" spans="24:27" x14ac:dyDescent="0.25">
      <c r="X27944"/>
      <c r="Y27944"/>
      <c r="Z27944"/>
      <c r="AA27944"/>
    </row>
    <row r="27945" spans="24:27" x14ac:dyDescent="0.25">
      <c r="X27945"/>
      <c r="Y27945"/>
      <c r="Z27945"/>
      <c r="AA27945"/>
    </row>
    <row r="27946" spans="24:27" x14ac:dyDescent="0.25">
      <c r="X27946"/>
      <c r="Y27946"/>
      <c r="Z27946"/>
      <c r="AA27946"/>
    </row>
    <row r="27947" spans="24:27" x14ac:dyDescent="0.25">
      <c r="X27947"/>
      <c r="Y27947"/>
      <c r="Z27947"/>
      <c r="AA27947"/>
    </row>
    <row r="27948" spans="24:27" x14ac:dyDescent="0.25">
      <c r="X27948"/>
      <c r="Y27948"/>
      <c r="Z27948"/>
      <c r="AA27948"/>
    </row>
    <row r="27949" spans="24:27" x14ac:dyDescent="0.25">
      <c r="X27949"/>
      <c r="Y27949"/>
      <c r="Z27949"/>
      <c r="AA27949"/>
    </row>
    <row r="27950" spans="24:27" x14ac:dyDescent="0.25">
      <c r="X27950"/>
      <c r="Y27950"/>
      <c r="Z27950"/>
      <c r="AA27950"/>
    </row>
    <row r="27951" spans="24:27" x14ac:dyDescent="0.25">
      <c r="X27951"/>
      <c r="Y27951"/>
      <c r="Z27951"/>
      <c r="AA27951"/>
    </row>
    <row r="27952" spans="24:27" x14ac:dyDescent="0.25">
      <c r="X27952"/>
      <c r="Y27952"/>
      <c r="Z27952"/>
      <c r="AA27952"/>
    </row>
    <row r="27953" spans="24:27" x14ac:dyDescent="0.25">
      <c r="X27953"/>
      <c r="Y27953"/>
      <c r="Z27953"/>
      <c r="AA27953"/>
    </row>
    <row r="27954" spans="24:27" x14ac:dyDescent="0.25">
      <c r="X27954"/>
      <c r="Y27954"/>
      <c r="Z27954"/>
      <c r="AA27954"/>
    </row>
    <row r="27955" spans="24:27" x14ac:dyDescent="0.25">
      <c r="X27955"/>
      <c r="Y27955"/>
      <c r="Z27955"/>
      <c r="AA27955"/>
    </row>
    <row r="27956" spans="24:27" x14ac:dyDescent="0.25">
      <c r="X27956"/>
      <c r="Y27956"/>
      <c r="Z27956"/>
      <c r="AA27956"/>
    </row>
    <row r="27957" spans="24:27" x14ac:dyDescent="0.25">
      <c r="X27957"/>
      <c r="Y27957"/>
      <c r="Z27957"/>
      <c r="AA27957"/>
    </row>
    <row r="27958" spans="24:27" x14ac:dyDescent="0.25">
      <c r="X27958"/>
      <c r="Y27958"/>
      <c r="Z27958"/>
      <c r="AA27958"/>
    </row>
    <row r="27959" spans="24:27" x14ac:dyDescent="0.25">
      <c r="X27959"/>
      <c r="Y27959"/>
      <c r="Z27959"/>
      <c r="AA27959"/>
    </row>
    <row r="27960" spans="24:27" x14ac:dyDescent="0.25">
      <c r="X27960"/>
      <c r="Y27960"/>
      <c r="Z27960"/>
      <c r="AA27960"/>
    </row>
    <row r="27961" spans="24:27" x14ac:dyDescent="0.25">
      <c r="X27961"/>
      <c r="Y27961"/>
      <c r="Z27961"/>
      <c r="AA27961"/>
    </row>
    <row r="27962" spans="24:27" x14ac:dyDescent="0.25">
      <c r="X27962"/>
      <c r="Y27962"/>
      <c r="Z27962"/>
      <c r="AA27962"/>
    </row>
    <row r="27963" spans="24:27" x14ac:dyDescent="0.25">
      <c r="X27963"/>
      <c r="Y27963"/>
      <c r="Z27963"/>
      <c r="AA27963"/>
    </row>
    <row r="27964" spans="24:27" x14ac:dyDescent="0.25">
      <c r="X27964"/>
      <c r="Y27964"/>
      <c r="Z27964"/>
      <c r="AA27964"/>
    </row>
    <row r="27965" spans="24:27" x14ac:dyDescent="0.25">
      <c r="X27965"/>
      <c r="Y27965"/>
      <c r="Z27965"/>
      <c r="AA27965"/>
    </row>
    <row r="27966" spans="24:27" x14ac:dyDescent="0.25">
      <c r="X27966"/>
      <c r="Y27966"/>
      <c r="Z27966"/>
      <c r="AA27966"/>
    </row>
    <row r="27967" spans="24:27" x14ac:dyDescent="0.25">
      <c r="X27967"/>
      <c r="Y27967"/>
      <c r="Z27967"/>
      <c r="AA27967"/>
    </row>
    <row r="27968" spans="24:27" x14ac:dyDescent="0.25">
      <c r="X27968"/>
      <c r="Y27968"/>
      <c r="Z27968"/>
      <c r="AA27968"/>
    </row>
    <row r="27969" spans="24:27" x14ac:dyDescent="0.25">
      <c r="X27969"/>
      <c r="Y27969"/>
      <c r="Z27969"/>
      <c r="AA27969"/>
    </row>
    <row r="27970" spans="24:27" x14ac:dyDescent="0.25">
      <c r="X27970"/>
      <c r="Y27970"/>
      <c r="Z27970"/>
      <c r="AA27970"/>
    </row>
    <row r="27971" spans="24:27" x14ac:dyDescent="0.25">
      <c r="X27971"/>
      <c r="Y27971"/>
      <c r="Z27971"/>
      <c r="AA27971"/>
    </row>
    <row r="27972" spans="24:27" x14ac:dyDescent="0.25">
      <c r="X27972"/>
      <c r="Y27972"/>
      <c r="Z27972"/>
      <c r="AA27972"/>
    </row>
    <row r="27973" spans="24:27" x14ac:dyDescent="0.25">
      <c r="X27973"/>
      <c r="Y27973"/>
      <c r="Z27973"/>
      <c r="AA27973"/>
    </row>
    <row r="27974" spans="24:27" x14ac:dyDescent="0.25">
      <c r="X27974"/>
      <c r="Y27974"/>
      <c r="Z27974"/>
      <c r="AA27974"/>
    </row>
    <row r="27975" spans="24:27" x14ac:dyDescent="0.25">
      <c r="X27975"/>
      <c r="Y27975"/>
      <c r="Z27975"/>
      <c r="AA27975"/>
    </row>
    <row r="27976" spans="24:27" x14ac:dyDescent="0.25">
      <c r="X27976"/>
      <c r="Y27976"/>
      <c r="Z27976"/>
      <c r="AA27976"/>
    </row>
    <row r="27977" spans="24:27" x14ac:dyDescent="0.25">
      <c r="X27977"/>
      <c r="Y27977"/>
      <c r="Z27977"/>
      <c r="AA27977"/>
    </row>
    <row r="27978" spans="24:27" x14ac:dyDescent="0.25">
      <c r="X27978"/>
      <c r="Y27978"/>
      <c r="Z27978"/>
      <c r="AA27978"/>
    </row>
    <row r="27979" spans="24:27" x14ac:dyDescent="0.25">
      <c r="X27979"/>
      <c r="Y27979"/>
      <c r="Z27979"/>
      <c r="AA27979"/>
    </row>
    <row r="27980" spans="24:27" x14ac:dyDescent="0.25">
      <c r="X27980"/>
      <c r="Y27980"/>
      <c r="Z27980"/>
      <c r="AA27980"/>
    </row>
    <row r="27981" spans="24:27" x14ac:dyDescent="0.25">
      <c r="X27981"/>
      <c r="Y27981"/>
      <c r="Z27981"/>
      <c r="AA27981"/>
    </row>
    <row r="27982" spans="24:27" x14ac:dyDescent="0.25">
      <c r="X27982"/>
      <c r="Y27982"/>
      <c r="Z27982"/>
      <c r="AA27982"/>
    </row>
    <row r="27983" spans="24:27" x14ac:dyDescent="0.25">
      <c r="X27983"/>
      <c r="Y27983"/>
      <c r="Z27983"/>
      <c r="AA27983"/>
    </row>
    <row r="27984" spans="24:27" x14ac:dyDescent="0.25">
      <c r="X27984"/>
      <c r="Y27984"/>
      <c r="Z27984"/>
      <c r="AA27984"/>
    </row>
    <row r="27985" spans="24:27" x14ac:dyDescent="0.25">
      <c r="X27985"/>
      <c r="Y27985"/>
      <c r="Z27985"/>
      <c r="AA27985"/>
    </row>
    <row r="27986" spans="24:27" x14ac:dyDescent="0.25">
      <c r="X27986"/>
      <c r="Y27986"/>
      <c r="Z27986"/>
      <c r="AA27986"/>
    </row>
    <row r="27987" spans="24:27" x14ac:dyDescent="0.25">
      <c r="X27987"/>
      <c r="Y27987"/>
      <c r="Z27987"/>
      <c r="AA27987"/>
    </row>
    <row r="27988" spans="24:27" x14ac:dyDescent="0.25">
      <c r="X27988"/>
      <c r="Y27988"/>
      <c r="Z27988"/>
      <c r="AA27988"/>
    </row>
    <row r="27989" spans="24:27" x14ac:dyDescent="0.25">
      <c r="X27989"/>
      <c r="Y27989"/>
      <c r="Z27989"/>
      <c r="AA27989"/>
    </row>
    <row r="27990" spans="24:27" x14ac:dyDescent="0.25">
      <c r="X27990"/>
      <c r="Y27990"/>
      <c r="Z27990"/>
      <c r="AA27990"/>
    </row>
    <row r="27991" spans="24:27" x14ac:dyDescent="0.25">
      <c r="X27991"/>
      <c r="Y27991"/>
      <c r="Z27991"/>
      <c r="AA27991"/>
    </row>
    <row r="27992" spans="24:27" x14ac:dyDescent="0.25">
      <c r="X27992"/>
      <c r="Y27992"/>
      <c r="Z27992"/>
      <c r="AA27992"/>
    </row>
    <row r="27993" spans="24:27" x14ac:dyDescent="0.25">
      <c r="X27993"/>
      <c r="Y27993"/>
      <c r="Z27993"/>
      <c r="AA27993"/>
    </row>
    <row r="27994" spans="24:27" x14ac:dyDescent="0.25">
      <c r="X27994"/>
      <c r="Y27994"/>
      <c r="Z27994"/>
      <c r="AA27994"/>
    </row>
    <row r="27995" spans="24:27" x14ac:dyDescent="0.25">
      <c r="X27995"/>
      <c r="Y27995"/>
      <c r="Z27995"/>
      <c r="AA27995"/>
    </row>
    <row r="27996" spans="24:27" x14ac:dyDescent="0.25">
      <c r="X27996"/>
      <c r="Y27996"/>
      <c r="Z27996"/>
      <c r="AA27996"/>
    </row>
    <row r="27997" spans="24:27" x14ac:dyDescent="0.25">
      <c r="X27997"/>
      <c r="Y27997"/>
      <c r="Z27997"/>
      <c r="AA27997"/>
    </row>
    <row r="27998" spans="24:27" x14ac:dyDescent="0.25">
      <c r="X27998"/>
      <c r="Y27998"/>
      <c r="Z27998"/>
      <c r="AA27998"/>
    </row>
    <row r="27999" spans="24:27" x14ac:dyDescent="0.25">
      <c r="X27999"/>
      <c r="Y27999"/>
      <c r="Z27999"/>
      <c r="AA27999"/>
    </row>
    <row r="28000" spans="24:27" x14ac:dyDescent="0.25">
      <c r="X28000"/>
      <c r="Y28000"/>
      <c r="Z28000"/>
      <c r="AA28000"/>
    </row>
    <row r="28001" spans="24:27" x14ac:dyDescent="0.25">
      <c r="X28001"/>
      <c r="Y28001"/>
      <c r="Z28001"/>
      <c r="AA28001"/>
    </row>
    <row r="28002" spans="24:27" x14ac:dyDescent="0.25">
      <c r="X28002"/>
      <c r="Y28002"/>
      <c r="Z28002"/>
      <c r="AA28002"/>
    </row>
    <row r="28003" spans="24:27" x14ac:dyDescent="0.25">
      <c r="X28003"/>
      <c r="Y28003"/>
      <c r="Z28003"/>
      <c r="AA28003"/>
    </row>
    <row r="28004" spans="24:27" x14ac:dyDescent="0.25">
      <c r="X28004"/>
      <c r="Y28004"/>
      <c r="Z28004"/>
      <c r="AA28004"/>
    </row>
    <row r="28005" spans="24:27" x14ac:dyDescent="0.25">
      <c r="X28005"/>
      <c r="Y28005"/>
      <c r="Z28005"/>
      <c r="AA28005"/>
    </row>
    <row r="28006" spans="24:27" x14ac:dyDescent="0.25">
      <c r="X28006"/>
      <c r="Y28006"/>
      <c r="Z28006"/>
      <c r="AA28006"/>
    </row>
    <row r="28007" spans="24:27" x14ac:dyDescent="0.25">
      <c r="X28007"/>
      <c r="Y28007"/>
      <c r="Z28007"/>
      <c r="AA28007"/>
    </row>
    <row r="28008" spans="24:27" x14ac:dyDescent="0.25">
      <c r="X28008"/>
      <c r="Y28008"/>
      <c r="Z28008"/>
      <c r="AA28008"/>
    </row>
    <row r="28009" spans="24:27" x14ac:dyDescent="0.25">
      <c r="X28009"/>
      <c r="Y28009"/>
      <c r="Z28009"/>
      <c r="AA28009"/>
    </row>
    <row r="28010" spans="24:27" x14ac:dyDescent="0.25">
      <c r="X28010"/>
      <c r="Y28010"/>
      <c r="Z28010"/>
      <c r="AA28010"/>
    </row>
    <row r="28011" spans="24:27" x14ac:dyDescent="0.25">
      <c r="X28011"/>
      <c r="Y28011"/>
      <c r="Z28011"/>
      <c r="AA28011"/>
    </row>
    <row r="28012" spans="24:27" x14ac:dyDescent="0.25">
      <c r="X28012"/>
      <c r="Y28012"/>
      <c r="Z28012"/>
      <c r="AA28012"/>
    </row>
    <row r="28013" spans="24:27" x14ac:dyDescent="0.25">
      <c r="X28013"/>
      <c r="Y28013"/>
      <c r="Z28013"/>
      <c r="AA28013"/>
    </row>
    <row r="28014" spans="24:27" x14ac:dyDescent="0.25">
      <c r="X28014"/>
      <c r="Y28014"/>
      <c r="Z28014"/>
      <c r="AA28014"/>
    </row>
    <row r="28015" spans="24:27" x14ac:dyDescent="0.25">
      <c r="X28015"/>
      <c r="Y28015"/>
      <c r="Z28015"/>
      <c r="AA28015"/>
    </row>
    <row r="28016" spans="24:27" x14ac:dyDescent="0.25">
      <c r="X28016"/>
      <c r="Y28016"/>
      <c r="Z28016"/>
      <c r="AA28016"/>
    </row>
    <row r="28017" spans="24:27" x14ac:dyDescent="0.25">
      <c r="X28017"/>
      <c r="Y28017"/>
      <c r="Z28017"/>
      <c r="AA28017"/>
    </row>
    <row r="28018" spans="24:27" x14ac:dyDescent="0.25">
      <c r="X28018"/>
      <c r="Y28018"/>
      <c r="Z28018"/>
      <c r="AA28018"/>
    </row>
    <row r="28019" spans="24:27" x14ac:dyDescent="0.25">
      <c r="X28019"/>
      <c r="Y28019"/>
      <c r="Z28019"/>
      <c r="AA28019"/>
    </row>
    <row r="28020" spans="24:27" x14ac:dyDescent="0.25">
      <c r="X28020"/>
      <c r="Y28020"/>
      <c r="Z28020"/>
      <c r="AA28020"/>
    </row>
    <row r="28021" spans="24:27" x14ac:dyDescent="0.25">
      <c r="X28021"/>
      <c r="Y28021"/>
      <c r="Z28021"/>
      <c r="AA28021"/>
    </row>
    <row r="28022" spans="24:27" x14ac:dyDescent="0.25">
      <c r="X28022"/>
      <c r="Y28022"/>
      <c r="Z28022"/>
      <c r="AA28022"/>
    </row>
    <row r="28023" spans="24:27" x14ac:dyDescent="0.25">
      <c r="X28023"/>
      <c r="Y28023"/>
      <c r="Z28023"/>
      <c r="AA28023"/>
    </row>
    <row r="28024" spans="24:27" x14ac:dyDescent="0.25">
      <c r="X28024"/>
      <c r="Y28024"/>
      <c r="Z28024"/>
      <c r="AA28024"/>
    </row>
    <row r="28025" spans="24:27" x14ac:dyDescent="0.25">
      <c r="X28025"/>
      <c r="Y28025"/>
      <c r="Z28025"/>
      <c r="AA28025"/>
    </row>
    <row r="28026" spans="24:27" x14ac:dyDescent="0.25">
      <c r="X28026"/>
      <c r="Y28026"/>
      <c r="Z28026"/>
      <c r="AA28026"/>
    </row>
    <row r="28027" spans="24:27" x14ac:dyDescent="0.25">
      <c r="X28027"/>
      <c r="Y28027"/>
      <c r="Z28027"/>
      <c r="AA28027"/>
    </row>
    <row r="28028" spans="24:27" x14ac:dyDescent="0.25">
      <c r="X28028"/>
      <c r="Y28028"/>
      <c r="Z28028"/>
      <c r="AA28028"/>
    </row>
    <row r="28029" spans="24:27" x14ac:dyDescent="0.25">
      <c r="X28029"/>
      <c r="Y28029"/>
      <c r="Z28029"/>
      <c r="AA28029"/>
    </row>
    <row r="28030" spans="24:27" x14ac:dyDescent="0.25">
      <c r="X28030"/>
      <c r="Y28030"/>
      <c r="Z28030"/>
      <c r="AA28030"/>
    </row>
    <row r="28031" spans="24:27" x14ac:dyDescent="0.25">
      <c r="X28031"/>
      <c r="Y28031"/>
      <c r="Z28031"/>
      <c r="AA28031"/>
    </row>
    <row r="28032" spans="24:27" x14ac:dyDescent="0.25">
      <c r="X28032"/>
      <c r="Y28032"/>
      <c r="Z28032"/>
      <c r="AA28032"/>
    </row>
    <row r="28033" spans="24:27" x14ac:dyDescent="0.25">
      <c r="X28033"/>
      <c r="Y28033"/>
      <c r="Z28033"/>
      <c r="AA28033"/>
    </row>
    <row r="28034" spans="24:27" x14ac:dyDescent="0.25">
      <c r="X28034"/>
      <c r="Y28034"/>
      <c r="Z28034"/>
      <c r="AA28034"/>
    </row>
    <row r="28035" spans="24:27" x14ac:dyDescent="0.25">
      <c r="X28035"/>
      <c r="Y28035"/>
      <c r="Z28035"/>
      <c r="AA28035"/>
    </row>
    <row r="28036" spans="24:27" x14ac:dyDescent="0.25">
      <c r="X28036"/>
      <c r="Y28036"/>
      <c r="Z28036"/>
      <c r="AA28036"/>
    </row>
    <row r="28037" spans="24:27" x14ac:dyDescent="0.25">
      <c r="X28037"/>
      <c r="Y28037"/>
      <c r="Z28037"/>
      <c r="AA28037"/>
    </row>
    <row r="28038" spans="24:27" x14ac:dyDescent="0.25">
      <c r="X28038"/>
      <c r="Y28038"/>
      <c r="Z28038"/>
      <c r="AA28038"/>
    </row>
    <row r="28039" spans="24:27" x14ac:dyDescent="0.25">
      <c r="X28039"/>
      <c r="Y28039"/>
      <c r="Z28039"/>
      <c r="AA28039"/>
    </row>
    <row r="28040" spans="24:27" x14ac:dyDescent="0.25">
      <c r="X28040"/>
      <c r="Y28040"/>
      <c r="Z28040"/>
      <c r="AA28040"/>
    </row>
    <row r="28041" spans="24:27" x14ac:dyDescent="0.25">
      <c r="X28041"/>
      <c r="Y28041"/>
      <c r="Z28041"/>
      <c r="AA28041"/>
    </row>
    <row r="28042" spans="24:27" x14ac:dyDescent="0.25">
      <c r="X28042"/>
      <c r="Y28042"/>
      <c r="Z28042"/>
      <c r="AA28042"/>
    </row>
    <row r="28043" spans="24:27" x14ac:dyDescent="0.25">
      <c r="X28043"/>
      <c r="Y28043"/>
      <c r="Z28043"/>
      <c r="AA28043"/>
    </row>
    <row r="28044" spans="24:27" x14ac:dyDescent="0.25">
      <c r="X28044"/>
      <c r="Y28044"/>
      <c r="Z28044"/>
      <c r="AA28044"/>
    </row>
    <row r="28045" spans="24:27" x14ac:dyDescent="0.25">
      <c r="X28045"/>
      <c r="Y28045"/>
      <c r="Z28045"/>
      <c r="AA28045"/>
    </row>
    <row r="28046" spans="24:27" x14ac:dyDescent="0.25">
      <c r="X28046"/>
      <c r="Y28046"/>
      <c r="Z28046"/>
      <c r="AA28046"/>
    </row>
    <row r="28047" spans="24:27" x14ac:dyDescent="0.25">
      <c r="X28047"/>
      <c r="Y28047"/>
      <c r="Z28047"/>
      <c r="AA28047"/>
    </row>
    <row r="28048" spans="24:27" x14ac:dyDescent="0.25">
      <c r="X28048"/>
      <c r="Y28048"/>
      <c r="Z28048"/>
      <c r="AA28048"/>
    </row>
    <row r="28049" spans="24:27" x14ac:dyDescent="0.25">
      <c r="X28049"/>
      <c r="Y28049"/>
      <c r="Z28049"/>
      <c r="AA28049"/>
    </row>
    <row r="28050" spans="24:27" x14ac:dyDescent="0.25">
      <c r="X28050"/>
      <c r="Y28050"/>
      <c r="Z28050"/>
      <c r="AA28050"/>
    </row>
    <row r="28051" spans="24:27" x14ac:dyDescent="0.25">
      <c r="X28051"/>
      <c r="Y28051"/>
      <c r="Z28051"/>
      <c r="AA28051"/>
    </row>
    <row r="28052" spans="24:27" x14ac:dyDescent="0.25">
      <c r="X28052"/>
      <c r="Y28052"/>
      <c r="Z28052"/>
      <c r="AA28052"/>
    </row>
    <row r="28053" spans="24:27" x14ac:dyDescent="0.25">
      <c r="X28053"/>
      <c r="Y28053"/>
      <c r="Z28053"/>
      <c r="AA28053"/>
    </row>
    <row r="28054" spans="24:27" x14ac:dyDescent="0.25">
      <c r="X28054"/>
      <c r="Y28054"/>
      <c r="Z28054"/>
      <c r="AA28054"/>
    </row>
    <row r="28055" spans="24:27" x14ac:dyDescent="0.25">
      <c r="X28055"/>
      <c r="Y28055"/>
      <c r="Z28055"/>
      <c r="AA28055"/>
    </row>
    <row r="28056" spans="24:27" x14ac:dyDescent="0.25">
      <c r="X28056"/>
      <c r="Y28056"/>
      <c r="Z28056"/>
      <c r="AA28056"/>
    </row>
    <row r="28057" spans="24:27" x14ac:dyDescent="0.25">
      <c r="X28057"/>
      <c r="Y28057"/>
      <c r="Z28057"/>
      <c r="AA28057"/>
    </row>
    <row r="28058" spans="24:27" x14ac:dyDescent="0.25">
      <c r="X28058"/>
      <c r="Y28058"/>
      <c r="Z28058"/>
      <c r="AA28058"/>
    </row>
    <row r="28059" spans="24:27" x14ac:dyDescent="0.25">
      <c r="X28059"/>
      <c r="Y28059"/>
      <c r="Z28059"/>
      <c r="AA28059"/>
    </row>
    <row r="28060" spans="24:27" x14ac:dyDescent="0.25">
      <c r="X28060"/>
      <c r="Y28060"/>
      <c r="Z28060"/>
      <c r="AA28060"/>
    </row>
    <row r="28061" spans="24:27" x14ac:dyDescent="0.25">
      <c r="X28061"/>
      <c r="Y28061"/>
      <c r="Z28061"/>
      <c r="AA28061"/>
    </row>
    <row r="28062" spans="24:27" x14ac:dyDescent="0.25">
      <c r="X28062"/>
      <c r="Y28062"/>
      <c r="Z28062"/>
      <c r="AA28062"/>
    </row>
    <row r="28063" spans="24:27" x14ac:dyDescent="0.25">
      <c r="X28063"/>
      <c r="Y28063"/>
      <c r="Z28063"/>
      <c r="AA28063"/>
    </row>
    <row r="28064" spans="24:27" x14ac:dyDescent="0.25">
      <c r="X28064"/>
      <c r="Y28064"/>
      <c r="Z28064"/>
      <c r="AA28064"/>
    </row>
    <row r="28065" spans="24:27" x14ac:dyDescent="0.25">
      <c r="X28065"/>
      <c r="Y28065"/>
      <c r="Z28065"/>
      <c r="AA28065"/>
    </row>
    <row r="28066" spans="24:27" x14ac:dyDescent="0.25">
      <c r="X28066"/>
      <c r="Y28066"/>
      <c r="Z28066"/>
      <c r="AA28066"/>
    </row>
    <row r="28067" spans="24:27" x14ac:dyDescent="0.25">
      <c r="X28067"/>
      <c r="Y28067"/>
      <c r="Z28067"/>
      <c r="AA28067"/>
    </row>
    <row r="28068" spans="24:27" x14ac:dyDescent="0.25">
      <c r="X28068"/>
      <c r="Y28068"/>
      <c r="Z28068"/>
      <c r="AA28068"/>
    </row>
    <row r="28069" spans="24:27" x14ac:dyDescent="0.25">
      <c r="X28069"/>
      <c r="Y28069"/>
      <c r="Z28069"/>
      <c r="AA28069"/>
    </row>
    <row r="28070" spans="24:27" x14ac:dyDescent="0.25">
      <c r="X28070"/>
      <c r="Y28070"/>
      <c r="Z28070"/>
      <c r="AA28070"/>
    </row>
    <row r="28071" spans="24:27" x14ac:dyDescent="0.25">
      <c r="X28071"/>
      <c r="Y28071"/>
      <c r="Z28071"/>
      <c r="AA28071"/>
    </row>
    <row r="28072" spans="24:27" x14ac:dyDescent="0.25">
      <c r="X28072"/>
      <c r="Y28072"/>
      <c r="Z28072"/>
      <c r="AA28072"/>
    </row>
    <row r="28073" spans="24:27" x14ac:dyDescent="0.25">
      <c r="X28073"/>
      <c r="Y28073"/>
      <c r="Z28073"/>
      <c r="AA28073"/>
    </row>
    <row r="28074" spans="24:27" x14ac:dyDescent="0.25">
      <c r="X28074"/>
      <c r="Y28074"/>
      <c r="Z28074"/>
      <c r="AA28074"/>
    </row>
    <row r="28075" spans="24:27" x14ac:dyDescent="0.25">
      <c r="X28075"/>
      <c r="Y28075"/>
      <c r="Z28075"/>
      <c r="AA28075"/>
    </row>
    <row r="28076" spans="24:27" x14ac:dyDescent="0.25">
      <c r="X28076"/>
      <c r="Y28076"/>
      <c r="Z28076"/>
      <c r="AA28076"/>
    </row>
    <row r="28077" spans="24:27" x14ac:dyDescent="0.25">
      <c r="X28077"/>
      <c r="Y28077"/>
      <c r="Z28077"/>
      <c r="AA28077"/>
    </row>
    <row r="28078" spans="24:27" x14ac:dyDescent="0.25">
      <c r="X28078"/>
      <c r="Y28078"/>
      <c r="Z28078"/>
      <c r="AA28078"/>
    </row>
    <row r="28079" spans="24:27" x14ac:dyDescent="0.25">
      <c r="X28079"/>
      <c r="Y28079"/>
      <c r="Z28079"/>
      <c r="AA28079"/>
    </row>
    <row r="28080" spans="24:27" x14ac:dyDescent="0.25">
      <c r="X28080"/>
      <c r="Y28080"/>
      <c r="Z28080"/>
      <c r="AA28080"/>
    </row>
    <row r="28081" spans="24:27" x14ac:dyDescent="0.25">
      <c r="X28081"/>
      <c r="Y28081"/>
      <c r="Z28081"/>
      <c r="AA28081"/>
    </row>
    <row r="28082" spans="24:27" x14ac:dyDescent="0.25">
      <c r="X28082"/>
      <c r="Y28082"/>
      <c r="Z28082"/>
      <c r="AA28082"/>
    </row>
    <row r="28083" spans="24:27" x14ac:dyDescent="0.25">
      <c r="X28083"/>
      <c r="Y28083"/>
      <c r="Z28083"/>
      <c r="AA28083"/>
    </row>
    <row r="28084" spans="24:27" x14ac:dyDescent="0.25">
      <c r="X28084"/>
      <c r="Y28084"/>
      <c r="Z28084"/>
      <c r="AA28084"/>
    </row>
    <row r="28085" spans="24:27" x14ac:dyDescent="0.25">
      <c r="X28085"/>
      <c r="Y28085"/>
      <c r="Z28085"/>
      <c r="AA28085"/>
    </row>
    <row r="28086" spans="24:27" x14ac:dyDescent="0.25">
      <c r="X28086"/>
      <c r="Y28086"/>
      <c r="Z28086"/>
      <c r="AA28086"/>
    </row>
    <row r="28087" spans="24:27" x14ac:dyDescent="0.25">
      <c r="X28087"/>
      <c r="Y28087"/>
      <c r="Z28087"/>
      <c r="AA28087"/>
    </row>
    <row r="28088" spans="24:27" x14ac:dyDescent="0.25">
      <c r="X28088"/>
      <c r="Y28088"/>
      <c r="Z28088"/>
      <c r="AA28088"/>
    </row>
    <row r="28089" spans="24:27" x14ac:dyDescent="0.25">
      <c r="X28089"/>
      <c r="Y28089"/>
      <c r="Z28089"/>
      <c r="AA28089"/>
    </row>
    <row r="28090" spans="24:27" x14ac:dyDescent="0.25">
      <c r="X28090"/>
      <c r="Y28090"/>
      <c r="Z28090"/>
      <c r="AA28090"/>
    </row>
    <row r="28091" spans="24:27" x14ac:dyDescent="0.25">
      <c r="X28091"/>
      <c r="Y28091"/>
      <c r="Z28091"/>
      <c r="AA28091"/>
    </row>
    <row r="28092" spans="24:27" x14ac:dyDescent="0.25">
      <c r="X28092"/>
      <c r="Y28092"/>
      <c r="Z28092"/>
      <c r="AA28092"/>
    </row>
    <row r="28093" spans="24:27" x14ac:dyDescent="0.25">
      <c r="X28093"/>
      <c r="Y28093"/>
      <c r="Z28093"/>
      <c r="AA28093"/>
    </row>
    <row r="28094" spans="24:27" x14ac:dyDescent="0.25">
      <c r="X28094"/>
      <c r="Y28094"/>
      <c r="Z28094"/>
      <c r="AA28094"/>
    </row>
    <row r="28095" spans="24:27" x14ac:dyDescent="0.25">
      <c r="X28095"/>
      <c r="Y28095"/>
      <c r="Z28095"/>
      <c r="AA28095"/>
    </row>
    <row r="28096" spans="24:27" x14ac:dyDescent="0.25">
      <c r="X28096"/>
      <c r="Y28096"/>
      <c r="Z28096"/>
      <c r="AA28096"/>
    </row>
    <row r="28097" spans="24:27" x14ac:dyDescent="0.25">
      <c r="X28097"/>
      <c r="Y28097"/>
      <c r="Z28097"/>
      <c r="AA28097"/>
    </row>
    <row r="28098" spans="24:27" x14ac:dyDescent="0.25">
      <c r="X28098"/>
      <c r="Y28098"/>
      <c r="Z28098"/>
      <c r="AA28098"/>
    </row>
    <row r="28099" spans="24:27" x14ac:dyDescent="0.25">
      <c r="X28099"/>
      <c r="Y28099"/>
      <c r="Z28099"/>
      <c r="AA28099"/>
    </row>
    <row r="28100" spans="24:27" x14ac:dyDescent="0.25">
      <c r="X28100"/>
      <c r="Y28100"/>
      <c r="Z28100"/>
      <c r="AA28100"/>
    </row>
    <row r="28101" spans="24:27" x14ac:dyDescent="0.25">
      <c r="X28101"/>
      <c r="Y28101"/>
      <c r="Z28101"/>
      <c r="AA28101"/>
    </row>
    <row r="28102" spans="24:27" x14ac:dyDescent="0.25">
      <c r="X28102"/>
      <c r="Y28102"/>
      <c r="Z28102"/>
      <c r="AA28102"/>
    </row>
    <row r="28103" spans="24:27" x14ac:dyDescent="0.25">
      <c r="X28103"/>
      <c r="Y28103"/>
      <c r="Z28103"/>
      <c r="AA28103"/>
    </row>
    <row r="28104" spans="24:27" x14ac:dyDescent="0.25">
      <c r="X28104"/>
      <c r="Y28104"/>
      <c r="Z28104"/>
      <c r="AA28104"/>
    </row>
    <row r="28105" spans="24:27" x14ac:dyDescent="0.25">
      <c r="X28105"/>
      <c r="Y28105"/>
      <c r="Z28105"/>
      <c r="AA28105"/>
    </row>
    <row r="28106" spans="24:27" x14ac:dyDescent="0.25">
      <c r="X28106"/>
      <c r="Y28106"/>
      <c r="Z28106"/>
      <c r="AA28106"/>
    </row>
    <row r="28107" spans="24:27" x14ac:dyDescent="0.25">
      <c r="X28107"/>
      <c r="Y28107"/>
      <c r="Z28107"/>
      <c r="AA28107"/>
    </row>
    <row r="28108" spans="24:27" x14ac:dyDescent="0.25">
      <c r="X28108"/>
      <c r="Y28108"/>
      <c r="Z28108"/>
      <c r="AA28108"/>
    </row>
    <row r="28109" spans="24:27" x14ac:dyDescent="0.25">
      <c r="X28109"/>
      <c r="Y28109"/>
      <c r="Z28109"/>
      <c r="AA28109"/>
    </row>
    <row r="28110" spans="24:27" x14ac:dyDescent="0.25">
      <c r="X28110"/>
      <c r="Y28110"/>
      <c r="Z28110"/>
      <c r="AA28110"/>
    </row>
    <row r="28111" spans="24:27" x14ac:dyDescent="0.25">
      <c r="X28111"/>
      <c r="Y28111"/>
      <c r="Z28111"/>
      <c r="AA28111"/>
    </row>
    <row r="28112" spans="24:27" x14ac:dyDescent="0.25">
      <c r="X28112"/>
      <c r="Y28112"/>
      <c r="Z28112"/>
      <c r="AA28112"/>
    </row>
    <row r="28113" spans="24:27" x14ac:dyDescent="0.25">
      <c r="X28113"/>
      <c r="Y28113"/>
      <c r="Z28113"/>
      <c r="AA28113"/>
    </row>
    <row r="28114" spans="24:27" x14ac:dyDescent="0.25">
      <c r="X28114"/>
      <c r="Y28114"/>
      <c r="Z28114"/>
      <c r="AA28114"/>
    </row>
    <row r="28115" spans="24:27" x14ac:dyDescent="0.25">
      <c r="X28115"/>
      <c r="Y28115"/>
      <c r="Z28115"/>
      <c r="AA28115"/>
    </row>
    <row r="28116" spans="24:27" x14ac:dyDescent="0.25">
      <c r="X28116"/>
      <c r="Y28116"/>
      <c r="Z28116"/>
      <c r="AA28116"/>
    </row>
    <row r="28117" spans="24:27" x14ac:dyDescent="0.25">
      <c r="X28117"/>
      <c r="Y28117"/>
      <c r="Z28117"/>
      <c r="AA28117"/>
    </row>
    <row r="28118" spans="24:27" x14ac:dyDescent="0.25">
      <c r="X28118"/>
      <c r="Y28118"/>
      <c r="Z28118"/>
      <c r="AA28118"/>
    </row>
    <row r="28119" spans="24:27" x14ac:dyDescent="0.25">
      <c r="X28119"/>
      <c r="Y28119"/>
      <c r="Z28119"/>
      <c r="AA28119"/>
    </row>
    <row r="28120" spans="24:27" x14ac:dyDescent="0.25">
      <c r="X28120"/>
      <c r="Y28120"/>
      <c r="Z28120"/>
      <c r="AA28120"/>
    </row>
    <row r="28121" spans="24:27" x14ac:dyDescent="0.25">
      <c r="X28121"/>
      <c r="Y28121"/>
      <c r="Z28121"/>
      <c r="AA28121"/>
    </row>
    <row r="28122" spans="24:27" x14ac:dyDescent="0.25">
      <c r="X28122"/>
      <c r="Y28122"/>
      <c r="Z28122"/>
      <c r="AA28122"/>
    </row>
    <row r="28123" spans="24:27" x14ac:dyDescent="0.25">
      <c r="X28123"/>
      <c r="Y28123"/>
      <c r="Z28123"/>
      <c r="AA28123"/>
    </row>
    <row r="28124" spans="24:27" x14ac:dyDescent="0.25">
      <c r="X28124"/>
      <c r="Y28124"/>
      <c r="Z28124"/>
      <c r="AA28124"/>
    </row>
    <row r="28125" spans="24:27" x14ac:dyDescent="0.25">
      <c r="X28125"/>
      <c r="Y28125"/>
      <c r="Z28125"/>
      <c r="AA28125"/>
    </row>
    <row r="28126" spans="24:27" x14ac:dyDescent="0.25">
      <c r="X28126"/>
      <c r="Y28126"/>
      <c r="Z28126"/>
      <c r="AA28126"/>
    </row>
    <row r="28127" spans="24:27" x14ac:dyDescent="0.25">
      <c r="X28127"/>
      <c r="Y28127"/>
      <c r="Z28127"/>
      <c r="AA28127"/>
    </row>
    <row r="28128" spans="24:27" x14ac:dyDescent="0.25">
      <c r="X28128"/>
      <c r="Y28128"/>
      <c r="Z28128"/>
      <c r="AA28128"/>
    </row>
    <row r="28129" spans="24:27" x14ac:dyDescent="0.25">
      <c r="X28129"/>
      <c r="Y28129"/>
      <c r="Z28129"/>
      <c r="AA28129"/>
    </row>
    <row r="28130" spans="24:27" x14ac:dyDescent="0.25">
      <c r="X28130"/>
      <c r="Y28130"/>
      <c r="Z28130"/>
      <c r="AA28130"/>
    </row>
    <row r="28131" spans="24:27" x14ac:dyDescent="0.25">
      <c r="X28131"/>
      <c r="Y28131"/>
      <c r="Z28131"/>
      <c r="AA28131"/>
    </row>
    <row r="28132" spans="24:27" x14ac:dyDescent="0.25">
      <c r="X28132"/>
      <c r="Y28132"/>
      <c r="Z28132"/>
      <c r="AA28132"/>
    </row>
    <row r="28133" spans="24:27" x14ac:dyDescent="0.25">
      <c r="X28133"/>
      <c r="Y28133"/>
      <c r="Z28133"/>
      <c r="AA28133"/>
    </row>
    <row r="28134" spans="24:27" x14ac:dyDescent="0.25">
      <c r="X28134"/>
      <c r="Y28134"/>
      <c r="Z28134"/>
      <c r="AA28134"/>
    </row>
    <row r="28135" spans="24:27" x14ac:dyDescent="0.25">
      <c r="X28135"/>
      <c r="Y28135"/>
      <c r="Z28135"/>
      <c r="AA28135"/>
    </row>
    <row r="28136" spans="24:27" x14ac:dyDescent="0.25">
      <c r="X28136"/>
      <c r="Y28136"/>
      <c r="Z28136"/>
      <c r="AA28136"/>
    </row>
    <row r="28137" spans="24:27" x14ac:dyDescent="0.25">
      <c r="X28137"/>
      <c r="Y28137"/>
      <c r="Z28137"/>
      <c r="AA28137"/>
    </row>
    <row r="28138" spans="24:27" x14ac:dyDescent="0.25">
      <c r="X28138"/>
      <c r="Y28138"/>
      <c r="Z28138"/>
      <c r="AA28138"/>
    </row>
    <row r="28139" spans="24:27" x14ac:dyDescent="0.25">
      <c r="X28139"/>
      <c r="Y28139"/>
      <c r="Z28139"/>
      <c r="AA28139"/>
    </row>
    <row r="28140" spans="24:27" x14ac:dyDescent="0.25">
      <c r="X28140"/>
      <c r="Y28140"/>
      <c r="Z28140"/>
      <c r="AA28140"/>
    </row>
    <row r="28141" spans="24:27" x14ac:dyDescent="0.25">
      <c r="X28141"/>
      <c r="Y28141"/>
      <c r="Z28141"/>
      <c r="AA28141"/>
    </row>
    <row r="28142" spans="24:27" x14ac:dyDescent="0.25">
      <c r="X28142"/>
      <c r="Y28142"/>
      <c r="Z28142"/>
      <c r="AA28142"/>
    </row>
    <row r="28143" spans="24:27" x14ac:dyDescent="0.25">
      <c r="X28143"/>
      <c r="Y28143"/>
      <c r="Z28143"/>
      <c r="AA28143"/>
    </row>
    <row r="28144" spans="24:27" x14ac:dyDescent="0.25">
      <c r="X28144"/>
      <c r="Y28144"/>
      <c r="Z28144"/>
      <c r="AA28144"/>
    </row>
    <row r="28145" spans="24:27" x14ac:dyDescent="0.25">
      <c r="X28145"/>
      <c r="Y28145"/>
      <c r="Z28145"/>
      <c r="AA28145"/>
    </row>
    <row r="28146" spans="24:27" x14ac:dyDescent="0.25">
      <c r="X28146"/>
      <c r="Y28146"/>
      <c r="Z28146"/>
      <c r="AA28146"/>
    </row>
    <row r="28147" spans="24:27" x14ac:dyDescent="0.25">
      <c r="X28147"/>
      <c r="Y28147"/>
      <c r="Z28147"/>
      <c r="AA28147"/>
    </row>
    <row r="28148" spans="24:27" x14ac:dyDescent="0.25">
      <c r="X28148"/>
      <c r="Y28148"/>
      <c r="Z28148"/>
      <c r="AA28148"/>
    </row>
    <row r="28149" spans="24:27" x14ac:dyDescent="0.25">
      <c r="X28149"/>
      <c r="Y28149"/>
      <c r="Z28149"/>
      <c r="AA28149"/>
    </row>
    <row r="28150" spans="24:27" x14ac:dyDescent="0.25">
      <c r="X28150"/>
      <c r="Y28150"/>
      <c r="Z28150"/>
      <c r="AA28150"/>
    </row>
    <row r="28151" spans="24:27" x14ac:dyDescent="0.25">
      <c r="X28151"/>
      <c r="Y28151"/>
      <c r="Z28151"/>
      <c r="AA28151"/>
    </row>
    <row r="28152" spans="24:27" x14ac:dyDescent="0.25">
      <c r="X28152"/>
      <c r="Y28152"/>
      <c r="Z28152"/>
      <c r="AA28152"/>
    </row>
    <row r="28153" spans="24:27" x14ac:dyDescent="0.25">
      <c r="X28153"/>
      <c r="Y28153"/>
      <c r="Z28153"/>
      <c r="AA28153"/>
    </row>
    <row r="28154" spans="24:27" x14ac:dyDescent="0.25">
      <c r="X28154"/>
      <c r="Y28154"/>
      <c r="Z28154"/>
      <c r="AA28154"/>
    </row>
    <row r="28155" spans="24:27" x14ac:dyDescent="0.25">
      <c r="X28155"/>
      <c r="Y28155"/>
      <c r="Z28155"/>
      <c r="AA28155"/>
    </row>
    <row r="28156" spans="24:27" x14ac:dyDescent="0.25">
      <c r="X28156"/>
      <c r="Y28156"/>
      <c r="Z28156"/>
      <c r="AA28156"/>
    </row>
    <row r="28157" spans="24:27" x14ac:dyDescent="0.25">
      <c r="X28157"/>
      <c r="Y28157"/>
      <c r="Z28157"/>
      <c r="AA28157"/>
    </row>
    <row r="28158" spans="24:27" x14ac:dyDescent="0.25">
      <c r="X28158"/>
      <c r="Y28158"/>
      <c r="Z28158"/>
      <c r="AA28158"/>
    </row>
    <row r="28159" spans="24:27" x14ac:dyDescent="0.25">
      <c r="X28159"/>
      <c r="Y28159"/>
      <c r="Z28159"/>
      <c r="AA28159"/>
    </row>
    <row r="28160" spans="24:27" x14ac:dyDescent="0.25">
      <c r="X28160"/>
      <c r="Y28160"/>
      <c r="Z28160"/>
      <c r="AA28160"/>
    </row>
    <row r="28161" spans="24:27" x14ac:dyDescent="0.25">
      <c r="X28161"/>
      <c r="Y28161"/>
      <c r="Z28161"/>
      <c r="AA28161"/>
    </row>
    <row r="28162" spans="24:27" x14ac:dyDescent="0.25">
      <c r="X28162"/>
      <c r="Y28162"/>
      <c r="Z28162"/>
      <c r="AA28162"/>
    </row>
    <row r="28163" spans="24:27" x14ac:dyDescent="0.25">
      <c r="X28163"/>
      <c r="Y28163"/>
      <c r="Z28163"/>
      <c r="AA28163"/>
    </row>
    <row r="28164" spans="24:27" x14ac:dyDescent="0.25">
      <c r="X28164"/>
      <c r="Y28164"/>
      <c r="Z28164"/>
      <c r="AA28164"/>
    </row>
    <row r="28165" spans="24:27" x14ac:dyDescent="0.25">
      <c r="X28165"/>
      <c r="Y28165"/>
      <c r="Z28165"/>
      <c r="AA28165"/>
    </row>
    <row r="28166" spans="24:27" x14ac:dyDescent="0.25">
      <c r="X28166"/>
      <c r="Y28166"/>
      <c r="Z28166"/>
      <c r="AA28166"/>
    </row>
    <row r="28167" spans="24:27" x14ac:dyDescent="0.25">
      <c r="X28167"/>
      <c r="Y28167"/>
      <c r="Z28167"/>
      <c r="AA28167"/>
    </row>
    <row r="28168" spans="24:27" x14ac:dyDescent="0.25">
      <c r="X28168"/>
      <c r="Y28168"/>
      <c r="Z28168"/>
      <c r="AA28168"/>
    </row>
    <row r="28169" spans="24:27" x14ac:dyDescent="0.25">
      <c r="X28169"/>
      <c r="Y28169"/>
      <c r="Z28169"/>
      <c r="AA28169"/>
    </row>
    <row r="28170" spans="24:27" x14ac:dyDescent="0.25">
      <c r="X28170"/>
      <c r="Y28170"/>
      <c r="Z28170"/>
      <c r="AA28170"/>
    </row>
    <row r="28171" spans="24:27" x14ac:dyDescent="0.25">
      <c r="X28171"/>
      <c r="Y28171"/>
      <c r="Z28171"/>
      <c r="AA28171"/>
    </row>
    <row r="28172" spans="24:27" x14ac:dyDescent="0.25">
      <c r="X28172"/>
      <c r="Y28172"/>
      <c r="Z28172"/>
      <c r="AA28172"/>
    </row>
    <row r="28173" spans="24:27" x14ac:dyDescent="0.25">
      <c r="X28173"/>
      <c r="Y28173"/>
      <c r="Z28173"/>
      <c r="AA28173"/>
    </row>
    <row r="28174" spans="24:27" x14ac:dyDescent="0.25">
      <c r="X28174"/>
      <c r="Y28174"/>
      <c r="Z28174"/>
      <c r="AA28174"/>
    </row>
    <row r="28175" spans="24:27" x14ac:dyDescent="0.25">
      <c r="X28175"/>
      <c r="Y28175"/>
      <c r="Z28175"/>
      <c r="AA28175"/>
    </row>
    <row r="28176" spans="24:27" x14ac:dyDescent="0.25">
      <c r="X28176"/>
      <c r="Y28176"/>
      <c r="Z28176"/>
      <c r="AA28176"/>
    </row>
    <row r="28177" spans="24:27" x14ac:dyDescent="0.25">
      <c r="X28177"/>
      <c r="Y28177"/>
      <c r="Z28177"/>
      <c r="AA28177"/>
    </row>
    <row r="28178" spans="24:27" x14ac:dyDescent="0.25">
      <c r="X28178"/>
      <c r="Y28178"/>
      <c r="Z28178"/>
      <c r="AA28178"/>
    </row>
    <row r="28179" spans="24:27" x14ac:dyDescent="0.25">
      <c r="X28179"/>
      <c r="Y28179"/>
      <c r="Z28179"/>
      <c r="AA28179"/>
    </row>
    <row r="28180" spans="24:27" x14ac:dyDescent="0.25">
      <c r="X28180"/>
      <c r="Y28180"/>
      <c r="Z28180"/>
      <c r="AA28180"/>
    </row>
    <row r="28181" spans="24:27" x14ac:dyDescent="0.25">
      <c r="X28181"/>
      <c r="Y28181"/>
      <c r="Z28181"/>
      <c r="AA28181"/>
    </row>
    <row r="28182" spans="24:27" x14ac:dyDescent="0.25">
      <c r="X28182"/>
      <c r="Y28182"/>
      <c r="Z28182"/>
      <c r="AA28182"/>
    </row>
    <row r="28183" spans="24:27" x14ac:dyDescent="0.25">
      <c r="X28183"/>
      <c r="Y28183"/>
      <c r="Z28183"/>
      <c r="AA28183"/>
    </row>
    <row r="28184" spans="24:27" x14ac:dyDescent="0.25">
      <c r="X28184"/>
      <c r="Y28184"/>
      <c r="Z28184"/>
      <c r="AA28184"/>
    </row>
    <row r="28185" spans="24:27" x14ac:dyDescent="0.25">
      <c r="X28185"/>
      <c r="Y28185"/>
      <c r="Z28185"/>
      <c r="AA28185"/>
    </row>
    <row r="28186" spans="24:27" x14ac:dyDescent="0.25">
      <c r="X28186"/>
      <c r="Y28186"/>
      <c r="Z28186"/>
      <c r="AA28186"/>
    </row>
    <row r="28187" spans="24:27" x14ac:dyDescent="0.25">
      <c r="X28187"/>
      <c r="Y28187"/>
      <c r="Z28187"/>
      <c r="AA28187"/>
    </row>
    <row r="28188" spans="24:27" x14ac:dyDescent="0.25">
      <c r="X28188"/>
      <c r="Y28188"/>
      <c r="Z28188"/>
      <c r="AA28188"/>
    </row>
    <row r="28189" spans="24:27" x14ac:dyDescent="0.25">
      <c r="X28189"/>
      <c r="Y28189"/>
      <c r="Z28189"/>
      <c r="AA28189"/>
    </row>
    <row r="28190" spans="24:27" x14ac:dyDescent="0.25">
      <c r="X28190"/>
      <c r="Y28190"/>
      <c r="Z28190"/>
      <c r="AA28190"/>
    </row>
    <row r="28191" spans="24:27" x14ac:dyDescent="0.25">
      <c r="X28191"/>
      <c r="Y28191"/>
      <c r="Z28191"/>
      <c r="AA28191"/>
    </row>
    <row r="28192" spans="24:27" x14ac:dyDescent="0.25">
      <c r="X28192"/>
      <c r="Y28192"/>
      <c r="Z28192"/>
      <c r="AA28192"/>
    </row>
    <row r="28193" spans="24:27" x14ac:dyDescent="0.25">
      <c r="X28193"/>
      <c r="Y28193"/>
      <c r="Z28193"/>
      <c r="AA28193"/>
    </row>
    <row r="28194" spans="24:27" x14ac:dyDescent="0.25">
      <c r="X28194"/>
      <c r="Y28194"/>
      <c r="Z28194"/>
      <c r="AA28194"/>
    </row>
    <row r="28195" spans="24:27" x14ac:dyDescent="0.25">
      <c r="X28195"/>
      <c r="Y28195"/>
      <c r="Z28195"/>
      <c r="AA28195"/>
    </row>
    <row r="28196" spans="24:27" x14ac:dyDescent="0.25">
      <c r="X28196"/>
      <c r="Y28196"/>
      <c r="Z28196"/>
      <c r="AA28196"/>
    </row>
    <row r="28197" spans="24:27" x14ac:dyDescent="0.25">
      <c r="X28197"/>
      <c r="Y28197"/>
      <c r="Z28197"/>
      <c r="AA28197"/>
    </row>
    <row r="28198" spans="24:27" x14ac:dyDescent="0.25">
      <c r="X28198"/>
      <c r="Y28198"/>
      <c r="Z28198"/>
      <c r="AA28198"/>
    </row>
    <row r="28199" spans="24:27" x14ac:dyDescent="0.25">
      <c r="X28199"/>
      <c r="Y28199"/>
      <c r="Z28199"/>
      <c r="AA28199"/>
    </row>
    <row r="28200" spans="24:27" x14ac:dyDescent="0.25">
      <c r="X28200"/>
      <c r="Y28200"/>
      <c r="Z28200"/>
      <c r="AA28200"/>
    </row>
    <row r="28201" spans="24:27" x14ac:dyDescent="0.25">
      <c r="X28201"/>
      <c r="Y28201"/>
      <c r="Z28201"/>
      <c r="AA28201"/>
    </row>
    <row r="28202" spans="24:27" x14ac:dyDescent="0.25">
      <c r="X28202"/>
      <c r="Y28202"/>
      <c r="Z28202"/>
      <c r="AA28202"/>
    </row>
    <row r="28203" spans="24:27" x14ac:dyDescent="0.25">
      <c r="X28203"/>
      <c r="Y28203"/>
      <c r="Z28203"/>
      <c r="AA28203"/>
    </row>
    <row r="28204" spans="24:27" x14ac:dyDescent="0.25">
      <c r="X28204"/>
      <c r="Y28204"/>
      <c r="Z28204"/>
      <c r="AA28204"/>
    </row>
    <row r="28205" spans="24:27" x14ac:dyDescent="0.25">
      <c r="X28205"/>
      <c r="Y28205"/>
      <c r="Z28205"/>
      <c r="AA28205"/>
    </row>
    <row r="28206" spans="24:27" x14ac:dyDescent="0.25">
      <c r="X28206"/>
      <c r="Y28206"/>
      <c r="Z28206"/>
      <c r="AA28206"/>
    </row>
    <row r="28207" spans="24:27" x14ac:dyDescent="0.25">
      <c r="X28207"/>
      <c r="Y28207"/>
      <c r="Z28207"/>
      <c r="AA28207"/>
    </row>
    <row r="28208" spans="24:27" x14ac:dyDescent="0.25">
      <c r="X28208"/>
      <c r="Y28208"/>
      <c r="Z28208"/>
      <c r="AA28208"/>
    </row>
    <row r="28209" spans="24:27" x14ac:dyDescent="0.25">
      <c r="X28209"/>
      <c r="Y28209"/>
      <c r="Z28209"/>
      <c r="AA28209"/>
    </row>
    <row r="28210" spans="24:27" x14ac:dyDescent="0.25">
      <c r="X28210"/>
      <c r="Y28210"/>
      <c r="Z28210"/>
      <c r="AA28210"/>
    </row>
    <row r="28211" spans="24:27" x14ac:dyDescent="0.25">
      <c r="X28211"/>
      <c r="Y28211"/>
      <c r="Z28211"/>
      <c r="AA28211"/>
    </row>
    <row r="28212" spans="24:27" x14ac:dyDescent="0.25">
      <c r="X28212"/>
      <c r="Y28212"/>
      <c r="Z28212"/>
      <c r="AA28212"/>
    </row>
    <row r="28213" spans="24:27" x14ac:dyDescent="0.25">
      <c r="X28213"/>
      <c r="Y28213"/>
      <c r="Z28213"/>
      <c r="AA28213"/>
    </row>
    <row r="28214" spans="24:27" x14ac:dyDescent="0.25">
      <c r="X28214"/>
      <c r="Y28214"/>
      <c r="Z28214"/>
      <c r="AA28214"/>
    </row>
    <row r="28215" spans="24:27" x14ac:dyDescent="0.25">
      <c r="X28215"/>
      <c r="Y28215"/>
      <c r="Z28215"/>
      <c r="AA28215"/>
    </row>
    <row r="28216" spans="24:27" x14ac:dyDescent="0.25">
      <c r="X28216"/>
      <c r="Y28216"/>
      <c r="Z28216"/>
      <c r="AA28216"/>
    </row>
    <row r="28217" spans="24:27" x14ac:dyDescent="0.25">
      <c r="X28217"/>
      <c r="Y28217"/>
      <c r="Z28217"/>
      <c r="AA28217"/>
    </row>
    <row r="28218" spans="24:27" x14ac:dyDescent="0.25">
      <c r="X28218"/>
      <c r="Y28218"/>
      <c r="Z28218"/>
      <c r="AA28218"/>
    </row>
    <row r="28219" spans="24:27" x14ac:dyDescent="0.25">
      <c r="X28219"/>
      <c r="Y28219"/>
      <c r="Z28219"/>
      <c r="AA28219"/>
    </row>
    <row r="28220" spans="24:27" x14ac:dyDescent="0.25">
      <c r="X28220"/>
      <c r="Y28220"/>
      <c r="Z28220"/>
      <c r="AA28220"/>
    </row>
    <row r="28221" spans="24:27" x14ac:dyDescent="0.25">
      <c r="X28221"/>
      <c r="Y28221"/>
      <c r="Z28221"/>
      <c r="AA28221"/>
    </row>
    <row r="28222" spans="24:27" x14ac:dyDescent="0.25">
      <c r="X28222"/>
      <c r="Y28222"/>
      <c r="Z28222"/>
      <c r="AA28222"/>
    </row>
    <row r="28223" spans="24:27" x14ac:dyDescent="0.25">
      <c r="X28223"/>
      <c r="Y28223"/>
      <c r="Z28223"/>
      <c r="AA28223"/>
    </row>
    <row r="28224" spans="24:27" x14ac:dyDescent="0.25">
      <c r="X28224"/>
      <c r="Y28224"/>
      <c r="Z28224"/>
      <c r="AA28224"/>
    </row>
    <row r="28225" spans="24:27" x14ac:dyDescent="0.25">
      <c r="X28225"/>
      <c r="Y28225"/>
      <c r="Z28225"/>
      <c r="AA28225"/>
    </row>
    <row r="28226" spans="24:27" x14ac:dyDescent="0.25">
      <c r="X28226"/>
      <c r="Y28226"/>
      <c r="Z28226"/>
      <c r="AA28226"/>
    </row>
    <row r="28227" spans="24:27" x14ac:dyDescent="0.25">
      <c r="X28227"/>
      <c r="Y28227"/>
      <c r="Z28227"/>
      <c r="AA28227"/>
    </row>
    <row r="28228" spans="24:27" x14ac:dyDescent="0.25">
      <c r="X28228"/>
      <c r="Y28228"/>
      <c r="Z28228"/>
      <c r="AA28228"/>
    </row>
    <row r="28229" spans="24:27" x14ac:dyDescent="0.25">
      <c r="X28229"/>
      <c r="Y28229"/>
      <c r="Z28229"/>
      <c r="AA28229"/>
    </row>
    <row r="28230" spans="24:27" x14ac:dyDescent="0.25">
      <c r="X28230"/>
      <c r="Y28230"/>
      <c r="Z28230"/>
      <c r="AA28230"/>
    </row>
    <row r="28231" spans="24:27" x14ac:dyDescent="0.25">
      <c r="X28231"/>
      <c r="Y28231"/>
      <c r="Z28231"/>
      <c r="AA28231"/>
    </row>
    <row r="28232" spans="24:27" x14ac:dyDescent="0.25">
      <c r="X28232"/>
      <c r="Y28232"/>
      <c r="Z28232"/>
      <c r="AA28232"/>
    </row>
    <row r="28233" spans="24:27" x14ac:dyDescent="0.25">
      <c r="X28233"/>
      <c r="Y28233"/>
      <c r="Z28233"/>
      <c r="AA28233"/>
    </row>
    <row r="28234" spans="24:27" x14ac:dyDescent="0.25">
      <c r="X28234"/>
      <c r="Y28234"/>
      <c r="Z28234"/>
      <c r="AA28234"/>
    </row>
    <row r="28235" spans="24:27" x14ac:dyDescent="0.25">
      <c r="X28235"/>
      <c r="Y28235"/>
      <c r="Z28235"/>
      <c r="AA28235"/>
    </row>
    <row r="28236" spans="24:27" x14ac:dyDescent="0.25">
      <c r="X28236"/>
      <c r="Y28236"/>
      <c r="Z28236"/>
      <c r="AA28236"/>
    </row>
    <row r="28237" spans="24:27" x14ac:dyDescent="0.25">
      <c r="X28237"/>
      <c r="Y28237"/>
      <c r="Z28237"/>
      <c r="AA28237"/>
    </row>
    <row r="28238" spans="24:27" x14ac:dyDescent="0.25">
      <c r="X28238"/>
      <c r="Y28238"/>
      <c r="Z28238"/>
      <c r="AA28238"/>
    </row>
    <row r="28239" spans="24:27" x14ac:dyDescent="0.25">
      <c r="X28239"/>
      <c r="Y28239"/>
      <c r="Z28239"/>
      <c r="AA28239"/>
    </row>
    <row r="28240" spans="24:27" x14ac:dyDescent="0.25">
      <c r="X28240"/>
      <c r="Y28240"/>
      <c r="Z28240"/>
      <c r="AA28240"/>
    </row>
    <row r="28241" spans="24:27" x14ac:dyDescent="0.25">
      <c r="X28241"/>
      <c r="Y28241"/>
      <c r="Z28241"/>
      <c r="AA28241"/>
    </row>
    <row r="28242" spans="24:27" x14ac:dyDescent="0.25">
      <c r="X28242"/>
      <c r="Y28242"/>
      <c r="Z28242"/>
      <c r="AA28242"/>
    </row>
    <row r="28243" spans="24:27" x14ac:dyDescent="0.25">
      <c r="X28243"/>
      <c r="Y28243"/>
      <c r="Z28243"/>
      <c r="AA28243"/>
    </row>
    <row r="28244" spans="24:27" x14ac:dyDescent="0.25">
      <c r="X28244"/>
      <c r="Y28244"/>
      <c r="Z28244"/>
      <c r="AA28244"/>
    </row>
    <row r="28245" spans="24:27" x14ac:dyDescent="0.25">
      <c r="X28245"/>
      <c r="Y28245"/>
      <c r="Z28245"/>
      <c r="AA28245"/>
    </row>
    <row r="28246" spans="24:27" x14ac:dyDescent="0.25">
      <c r="X28246"/>
      <c r="Y28246"/>
      <c r="Z28246"/>
      <c r="AA28246"/>
    </row>
    <row r="28247" spans="24:27" x14ac:dyDescent="0.25">
      <c r="X28247"/>
      <c r="Y28247"/>
      <c r="Z28247"/>
      <c r="AA28247"/>
    </row>
    <row r="28248" spans="24:27" x14ac:dyDescent="0.25">
      <c r="X28248"/>
      <c r="Y28248"/>
      <c r="Z28248"/>
      <c r="AA28248"/>
    </row>
    <row r="28249" spans="24:27" x14ac:dyDescent="0.25">
      <c r="X28249"/>
      <c r="Y28249"/>
      <c r="Z28249"/>
      <c r="AA28249"/>
    </row>
    <row r="28250" spans="24:27" x14ac:dyDescent="0.25">
      <c r="X28250"/>
      <c r="Y28250"/>
      <c r="Z28250"/>
      <c r="AA28250"/>
    </row>
    <row r="28251" spans="24:27" x14ac:dyDescent="0.25">
      <c r="X28251"/>
      <c r="Y28251"/>
      <c r="Z28251"/>
      <c r="AA28251"/>
    </row>
    <row r="28252" spans="24:27" x14ac:dyDescent="0.25">
      <c r="X28252"/>
      <c r="Y28252"/>
      <c r="Z28252"/>
      <c r="AA28252"/>
    </row>
    <row r="28253" spans="24:27" x14ac:dyDescent="0.25">
      <c r="X28253"/>
      <c r="Y28253"/>
      <c r="Z28253"/>
      <c r="AA28253"/>
    </row>
    <row r="28254" spans="24:27" x14ac:dyDescent="0.25">
      <c r="X28254"/>
      <c r="Y28254"/>
      <c r="Z28254"/>
      <c r="AA28254"/>
    </row>
    <row r="28255" spans="24:27" x14ac:dyDescent="0.25">
      <c r="X28255"/>
      <c r="Y28255"/>
      <c r="Z28255"/>
      <c r="AA28255"/>
    </row>
    <row r="28256" spans="24:27" x14ac:dyDescent="0.25">
      <c r="X28256"/>
      <c r="Y28256"/>
      <c r="Z28256"/>
      <c r="AA28256"/>
    </row>
    <row r="28257" spans="24:27" x14ac:dyDescent="0.25">
      <c r="X28257"/>
      <c r="Y28257"/>
      <c r="Z28257"/>
      <c r="AA28257"/>
    </row>
    <row r="28258" spans="24:27" x14ac:dyDescent="0.25">
      <c r="X28258"/>
      <c r="Y28258"/>
      <c r="Z28258"/>
      <c r="AA28258"/>
    </row>
    <row r="28259" spans="24:27" x14ac:dyDescent="0.25">
      <c r="X28259"/>
      <c r="Y28259"/>
      <c r="Z28259"/>
      <c r="AA28259"/>
    </row>
    <row r="28260" spans="24:27" x14ac:dyDescent="0.25">
      <c r="X28260"/>
      <c r="Y28260"/>
      <c r="Z28260"/>
      <c r="AA28260"/>
    </row>
    <row r="28261" spans="24:27" x14ac:dyDescent="0.25">
      <c r="X28261"/>
      <c r="Y28261"/>
      <c r="Z28261"/>
      <c r="AA28261"/>
    </row>
    <row r="28262" spans="24:27" x14ac:dyDescent="0.25">
      <c r="X28262"/>
      <c r="Y28262"/>
      <c r="Z28262"/>
      <c r="AA28262"/>
    </row>
    <row r="28263" spans="24:27" x14ac:dyDescent="0.25">
      <c r="X28263"/>
      <c r="Y28263"/>
      <c r="Z28263"/>
      <c r="AA28263"/>
    </row>
    <row r="28264" spans="24:27" x14ac:dyDescent="0.25">
      <c r="X28264"/>
      <c r="Y28264"/>
      <c r="Z28264"/>
      <c r="AA28264"/>
    </row>
    <row r="28265" spans="24:27" x14ac:dyDescent="0.25">
      <c r="X28265"/>
      <c r="Y28265"/>
      <c r="Z28265"/>
      <c r="AA28265"/>
    </row>
    <row r="28266" spans="24:27" x14ac:dyDescent="0.25">
      <c r="X28266"/>
      <c r="Y28266"/>
      <c r="Z28266"/>
      <c r="AA28266"/>
    </row>
    <row r="28267" spans="24:27" x14ac:dyDescent="0.25">
      <c r="X28267"/>
      <c r="Y28267"/>
      <c r="Z28267"/>
      <c r="AA28267"/>
    </row>
    <row r="28268" spans="24:27" x14ac:dyDescent="0.25">
      <c r="X28268"/>
      <c r="Y28268"/>
      <c r="Z28268"/>
      <c r="AA28268"/>
    </row>
    <row r="28269" spans="24:27" x14ac:dyDescent="0.25">
      <c r="X28269"/>
      <c r="Y28269"/>
      <c r="Z28269"/>
      <c r="AA28269"/>
    </row>
    <row r="28270" spans="24:27" x14ac:dyDescent="0.25">
      <c r="X28270"/>
      <c r="Y28270"/>
      <c r="Z28270"/>
      <c r="AA28270"/>
    </row>
    <row r="28271" spans="24:27" x14ac:dyDescent="0.25">
      <c r="X28271"/>
      <c r="Y28271"/>
      <c r="Z28271"/>
      <c r="AA28271"/>
    </row>
    <row r="28272" spans="24:27" x14ac:dyDescent="0.25">
      <c r="X28272"/>
      <c r="Y28272"/>
      <c r="Z28272"/>
      <c r="AA28272"/>
    </row>
    <row r="28273" spans="24:27" x14ac:dyDescent="0.25">
      <c r="X28273"/>
      <c r="Y28273"/>
      <c r="Z28273"/>
      <c r="AA28273"/>
    </row>
    <row r="28274" spans="24:27" x14ac:dyDescent="0.25">
      <c r="X28274"/>
      <c r="Y28274"/>
      <c r="Z28274"/>
      <c r="AA28274"/>
    </row>
    <row r="28275" spans="24:27" x14ac:dyDescent="0.25">
      <c r="X28275"/>
      <c r="Y28275"/>
      <c r="Z28275"/>
      <c r="AA28275"/>
    </row>
    <row r="28276" spans="24:27" x14ac:dyDescent="0.25">
      <c r="X28276"/>
      <c r="Y28276"/>
      <c r="Z28276"/>
      <c r="AA28276"/>
    </row>
    <row r="28277" spans="24:27" x14ac:dyDescent="0.25">
      <c r="X28277"/>
      <c r="Y28277"/>
      <c r="Z28277"/>
      <c r="AA28277"/>
    </row>
    <row r="28278" spans="24:27" x14ac:dyDescent="0.25">
      <c r="X28278"/>
      <c r="Y28278"/>
      <c r="Z28278"/>
      <c r="AA28278"/>
    </row>
    <row r="28279" spans="24:27" x14ac:dyDescent="0.25">
      <c r="X28279"/>
      <c r="Y28279"/>
      <c r="Z28279"/>
      <c r="AA28279"/>
    </row>
    <row r="28280" spans="24:27" x14ac:dyDescent="0.25">
      <c r="X28280"/>
      <c r="Y28280"/>
      <c r="Z28280"/>
      <c r="AA28280"/>
    </row>
    <row r="28281" spans="24:27" x14ac:dyDescent="0.25">
      <c r="X28281"/>
      <c r="Y28281"/>
      <c r="Z28281"/>
      <c r="AA28281"/>
    </row>
    <row r="28282" spans="24:27" x14ac:dyDescent="0.25">
      <c r="X28282"/>
      <c r="Y28282"/>
      <c r="Z28282"/>
      <c r="AA28282"/>
    </row>
    <row r="28283" spans="24:27" x14ac:dyDescent="0.25">
      <c r="X28283"/>
      <c r="Y28283"/>
      <c r="Z28283"/>
      <c r="AA28283"/>
    </row>
    <row r="28284" spans="24:27" x14ac:dyDescent="0.25">
      <c r="X28284"/>
      <c r="Y28284"/>
      <c r="Z28284"/>
      <c r="AA28284"/>
    </row>
    <row r="28285" spans="24:27" x14ac:dyDescent="0.25">
      <c r="X28285"/>
      <c r="Y28285"/>
      <c r="Z28285"/>
      <c r="AA28285"/>
    </row>
    <row r="28286" spans="24:27" x14ac:dyDescent="0.25">
      <c r="X28286"/>
      <c r="Y28286"/>
      <c r="Z28286"/>
      <c r="AA28286"/>
    </row>
    <row r="28287" spans="24:27" x14ac:dyDescent="0.25">
      <c r="X28287"/>
      <c r="Y28287"/>
      <c r="Z28287"/>
      <c r="AA28287"/>
    </row>
    <row r="28288" spans="24:27" x14ac:dyDescent="0.25">
      <c r="X28288"/>
      <c r="Y28288"/>
      <c r="Z28288"/>
      <c r="AA28288"/>
    </row>
    <row r="28289" spans="24:27" x14ac:dyDescent="0.25">
      <c r="X28289"/>
      <c r="Y28289"/>
      <c r="Z28289"/>
      <c r="AA28289"/>
    </row>
    <row r="28290" spans="24:27" x14ac:dyDescent="0.25">
      <c r="X28290"/>
      <c r="Y28290"/>
      <c r="Z28290"/>
      <c r="AA28290"/>
    </row>
    <row r="28291" spans="24:27" x14ac:dyDescent="0.25">
      <c r="X28291"/>
      <c r="Y28291"/>
      <c r="Z28291"/>
      <c r="AA28291"/>
    </row>
    <row r="28292" spans="24:27" x14ac:dyDescent="0.25">
      <c r="X28292"/>
      <c r="Y28292"/>
      <c r="Z28292"/>
      <c r="AA28292"/>
    </row>
    <row r="28293" spans="24:27" x14ac:dyDescent="0.25">
      <c r="X28293"/>
      <c r="Y28293"/>
      <c r="Z28293"/>
      <c r="AA28293"/>
    </row>
    <row r="28294" spans="24:27" x14ac:dyDescent="0.25">
      <c r="X28294"/>
      <c r="Y28294"/>
      <c r="Z28294"/>
      <c r="AA28294"/>
    </row>
    <row r="28295" spans="24:27" x14ac:dyDescent="0.25">
      <c r="X28295"/>
      <c r="Y28295"/>
      <c r="Z28295"/>
      <c r="AA28295"/>
    </row>
    <row r="28296" spans="24:27" x14ac:dyDescent="0.25">
      <c r="X28296"/>
      <c r="Y28296"/>
      <c r="Z28296"/>
      <c r="AA28296"/>
    </row>
    <row r="28297" spans="24:27" x14ac:dyDescent="0.25">
      <c r="X28297"/>
      <c r="Y28297"/>
      <c r="Z28297"/>
      <c r="AA28297"/>
    </row>
    <row r="28298" spans="24:27" x14ac:dyDescent="0.25">
      <c r="X28298"/>
      <c r="Y28298"/>
      <c r="Z28298"/>
      <c r="AA28298"/>
    </row>
    <row r="28299" spans="24:27" x14ac:dyDescent="0.25">
      <c r="X28299"/>
      <c r="Y28299"/>
      <c r="Z28299"/>
      <c r="AA28299"/>
    </row>
    <row r="28300" spans="24:27" x14ac:dyDescent="0.25">
      <c r="X28300"/>
      <c r="Y28300"/>
      <c r="Z28300"/>
      <c r="AA28300"/>
    </row>
    <row r="28301" spans="24:27" x14ac:dyDescent="0.25">
      <c r="X28301"/>
      <c r="Y28301"/>
      <c r="Z28301"/>
      <c r="AA28301"/>
    </row>
    <row r="28302" spans="24:27" x14ac:dyDescent="0.25">
      <c r="X28302"/>
      <c r="Y28302"/>
      <c r="Z28302"/>
      <c r="AA28302"/>
    </row>
    <row r="28303" spans="24:27" x14ac:dyDescent="0.25">
      <c r="X28303"/>
      <c r="Y28303"/>
      <c r="Z28303"/>
      <c r="AA28303"/>
    </row>
    <row r="28304" spans="24:27" x14ac:dyDescent="0.25">
      <c r="X28304"/>
      <c r="Y28304"/>
      <c r="Z28304"/>
      <c r="AA28304"/>
    </row>
    <row r="28305" spans="24:27" x14ac:dyDescent="0.25">
      <c r="X28305"/>
      <c r="Y28305"/>
      <c r="Z28305"/>
      <c r="AA28305"/>
    </row>
    <row r="28306" spans="24:27" x14ac:dyDescent="0.25">
      <c r="X28306"/>
      <c r="Y28306"/>
      <c r="Z28306"/>
      <c r="AA28306"/>
    </row>
    <row r="28307" spans="24:27" x14ac:dyDescent="0.25">
      <c r="X28307"/>
      <c r="Y28307"/>
      <c r="Z28307"/>
      <c r="AA28307"/>
    </row>
    <row r="28308" spans="24:27" x14ac:dyDescent="0.25">
      <c r="X28308"/>
      <c r="Y28308"/>
      <c r="Z28308"/>
      <c r="AA28308"/>
    </row>
    <row r="28309" spans="24:27" x14ac:dyDescent="0.25">
      <c r="X28309"/>
      <c r="Y28309"/>
      <c r="Z28309"/>
      <c r="AA28309"/>
    </row>
    <row r="28310" spans="24:27" x14ac:dyDescent="0.25">
      <c r="X28310"/>
      <c r="Y28310"/>
      <c r="Z28310"/>
      <c r="AA28310"/>
    </row>
    <row r="28311" spans="24:27" x14ac:dyDescent="0.25">
      <c r="X28311"/>
      <c r="Y28311"/>
      <c r="Z28311"/>
      <c r="AA28311"/>
    </row>
    <row r="28312" spans="24:27" x14ac:dyDescent="0.25">
      <c r="X28312"/>
      <c r="Y28312"/>
      <c r="Z28312"/>
      <c r="AA28312"/>
    </row>
    <row r="28313" spans="24:27" x14ac:dyDescent="0.25">
      <c r="X28313"/>
      <c r="Y28313"/>
      <c r="Z28313"/>
      <c r="AA28313"/>
    </row>
    <row r="28314" spans="24:27" x14ac:dyDescent="0.25">
      <c r="X28314"/>
      <c r="Y28314"/>
      <c r="Z28314"/>
      <c r="AA28314"/>
    </row>
    <row r="28315" spans="24:27" x14ac:dyDescent="0.25">
      <c r="X28315"/>
      <c r="Y28315"/>
      <c r="Z28315"/>
      <c r="AA28315"/>
    </row>
    <row r="28316" spans="24:27" x14ac:dyDescent="0.25">
      <c r="X28316"/>
      <c r="Y28316"/>
      <c r="Z28316"/>
      <c r="AA28316"/>
    </row>
    <row r="28317" spans="24:27" x14ac:dyDescent="0.25">
      <c r="X28317"/>
      <c r="Y28317"/>
      <c r="Z28317"/>
      <c r="AA28317"/>
    </row>
    <row r="28318" spans="24:27" x14ac:dyDescent="0.25">
      <c r="X28318"/>
      <c r="Y28318"/>
      <c r="Z28318"/>
      <c r="AA28318"/>
    </row>
    <row r="28319" spans="24:27" x14ac:dyDescent="0.25">
      <c r="X28319"/>
      <c r="Y28319"/>
      <c r="Z28319"/>
      <c r="AA28319"/>
    </row>
    <row r="28320" spans="24:27" x14ac:dyDescent="0.25">
      <c r="X28320"/>
      <c r="Y28320"/>
      <c r="Z28320"/>
      <c r="AA28320"/>
    </row>
    <row r="28321" spans="24:27" x14ac:dyDescent="0.25">
      <c r="X28321"/>
      <c r="Y28321"/>
      <c r="Z28321"/>
      <c r="AA28321"/>
    </row>
    <row r="28322" spans="24:27" x14ac:dyDescent="0.25">
      <c r="X28322"/>
      <c r="Y28322"/>
      <c r="Z28322"/>
      <c r="AA28322"/>
    </row>
    <row r="28323" spans="24:27" x14ac:dyDescent="0.25">
      <c r="X28323"/>
      <c r="Y28323"/>
      <c r="Z28323"/>
      <c r="AA28323"/>
    </row>
    <row r="28324" spans="24:27" x14ac:dyDescent="0.25">
      <c r="X28324"/>
      <c r="Y28324"/>
      <c r="Z28324"/>
      <c r="AA28324"/>
    </row>
    <row r="28325" spans="24:27" x14ac:dyDescent="0.25">
      <c r="X28325"/>
      <c r="Y28325"/>
      <c r="Z28325"/>
      <c r="AA28325"/>
    </row>
    <row r="28326" spans="24:27" x14ac:dyDescent="0.25">
      <c r="X28326"/>
      <c r="Y28326"/>
      <c r="Z28326"/>
      <c r="AA28326"/>
    </row>
    <row r="28327" spans="24:27" x14ac:dyDescent="0.25">
      <c r="X28327"/>
      <c r="Y28327"/>
      <c r="Z28327"/>
      <c r="AA28327"/>
    </row>
    <row r="28328" spans="24:27" x14ac:dyDescent="0.25">
      <c r="X28328"/>
      <c r="Y28328"/>
      <c r="Z28328"/>
      <c r="AA28328"/>
    </row>
    <row r="28329" spans="24:27" x14ac:dyDescent="0.25">
      <c r="X28329"/>
      <c r="Y28329"/>
      <c r="Z28329"/>
      <c r="AA28329"/>
    </row>
    <row r="28330" spans="24:27" x14ac:dyDescent="0.25">
      <c r="X28330"/>
      <c r="Y28330"/>
      <c r="Z28330"/>
      <c r="AA28330"/>
    </row>
    <row r="28331" spans="24:27" x14ac:dyDescent="0.25">
      <c r="X28331"/>
      <c r="Y28331"/>
      <c r="Z28331"/>
      <c r="AA28331"/>
    </row>
    <row r="28332" spans="24:27" x14ac:dyDescent="0.25">
      <c r="X28332"/>
      <c r="Y28332"/>
      <c r="Z28332"/>
      <c r="AA28332"/>
    </row>
    <row r="28333" spans="24:27" x14ac:dyDescent="0.25">
      <c r="X28333"/>
      <c r="Y28333"/>
      <c r="Z28333"/>
      <c r="AA28333"/>
    </row>
    <row r="28334" spans="24:27" x14ac:dyDescent="0.25">
      <c r="X28334"/>
      <c r="Y28334"/>
      <c r="Z28334"/>
      <c r="AA28334"/>
    </row>
    <row r="28335" spans="24:27" x14ac:dyDescent="0.25">
      <c r="X28335"/>
      <c r="Y28335"/>
      <c r="Z28335"/>
      <c r="AA28335"/>
    </row>
    <row r="28336" spans="24:27" x14ac:dyDescent="0.25">
      <c r="X28336"/>
      <c r="Y28336"/>
      <c r="Z28336"/>
      <c r="AA28336"/>
    </row>
    <row r="28337" spans="24:27" x14ac:dyDescent="0.25">
      <c r="X28337"/>
      <c r="Y28337"/>
      <c r="Z28337"/>
      <c r="AA28337"/>
    </row>
    <row r="28338" spans="24:27" x14ac:dyDescent="0.25">
      <c r="X28338"/>
      <c r="Y28338"/>
      <c r="Z28338"/>
      <c r="AA28338"/>
    </row>
    <row r="28339" spans="24:27" x14ac:dyDescent="0.25">
      <c r="X28339"/>
      <c r="Y28339"/>
      <c r="Z28339"/>
      <c r="AA28339"/>
    </row>
    <row r="28340" spans="24:27" x14ac:dyDescent="0.25">
      <c r="X28340"/>
      <c r="Y28340"/>
      <c r="Z28340"/>
      <c r="AA28340"/>
    </row>
    <row r="28341" spans="24:27" x14ac:dyDescent="0.25">
      <c r="X28341"/>
      <c r="Y28341"/>
      <c r="Z28341"/>
      <c r="AA28341"/>
    </row>
    <row r="28342" spans="24:27" x14ac:dyDescent="0.25">
      <c r="X28342"/>
      <c r="Y28342"/>
      <c r="Z28342"/>
      <c r="AA28342"/>
    </row>
    <row r="28343" spans="24:27" x14ac:dyDescent="0.25">
      <c r="X28343"/>
      <c r="Y28343"/>
      <c r="Z28343"/>
      <c r="AA28343"/>
    </row>
    <row r="28344" spans="24:27" x14ac:dyDescent="0.25">
      <c r="X28344"/>
      <c r="Y28344"/>
      <c r="Z28344"/>
      <c r="AA28344"/>
    </row>
    <row r="28345" spans="24:27" x14ac:dyDescent="0.25">
      <c r="X28345"/>
      <c r="Y28345"/>
      <c r="Z28345"/>
      <c r="AA28345"/>
    </row>
    <row r="28346" spans="24:27" x14ac:dyDescent="0.25">
      <c r="X28346"/>
      <c r="Y28346"/>
      <c r="Z28346"/>
      <c r="AA28346"/>
    </row>
    <row r="28347" spans="24:27" x14ac:dyDescent="0.25">
      <c r="X28347"/>
      <c r="Y28347"/>
      <c r="Z28347"/>
      <c r="AA28347"/>
    </row>
    <row r="28348" spans="24:27" x14ac:dyDescent="0.25">
      <c r="X28348"/>
      <c r="Y28348"/>
      <c r="Z28348"/>
      <c r="AA28348"/>
    </row>
    <row r="28349" spans="24:27" x14ac:dyDescent="0.25">
      <c r="X28349"/>
      <c r="Y28349"/>
      <c r="Z28349"/>
      <c r="AA28349"/>
    </row>
    <row r="28350" spans="24:27" x14ac:dyDescent="0.25">
      <c r="X28350"/>
      <c r="Y28350"/>
      <c r="Z28350"/>
      <c r="AA28350"/>
    </row>
    <row r="28351" spans="24:27" x14ac:dyDescent="0.25">
      <c r="X28351"/>
      <c r="Y28351"/>
      <c r="Z28351"/>
      <c r="AA28351"/>
    </row>
    <row r="28352" spans="24:27" x14ac:dyDescent="0.25">
      <c r="X28352"/>
      <c r="Y28352"/>
      <c r="Z28352"/>
      <c r="AA28352"/>
    </row>
    <row r="28353" spans="24:27" x14ac:dyDescent="0.25">
      <c r="X28353"/>
      <c r="Y28353"/>
      <c r="Z28353"/>
      <c r="AA28353"/>
    </row>
    <row r="28354" spans="24:27" x14ac:dyDescent="0.25">
      <c r="X28354"/>
      <c r="Y28354"/>
      <c r="Z28354"/>
      <c r="AA28354"/>
    </row>
    <row r="28355" spans="24:27" x14ac:dyDescent="0.25">
      <c r="X28355"/>
      <c r="Y28355"/>
      <c r="Z28355"/>
      <c r="AA28355"/>
    </row>
    <row r="28356" spans="24:27" x14ac:dyDescent="0.25">
      <c r="X28356"/>
      <c r="Y28356"/>
      <c r="Z28356"/>
      <c r="AA28356"/>
    </row>
    <row r="28357" spans="24:27" x14ac:dyDescent="0.25">
      <c r="X28357"/>
      <c r="Y28357"/>
      <c r="Z28357"/>
      <c r="AA28357"/>
    </row>
    <row r="28358" spans="24:27" x14ac:dyDescent="0.25">
      <c r="X28358"/>
      <c r="Y28358"/>
      <c r="Z28358"/>
      <c r="AA28358"/>
    </row>
    <row r="28359" spans="24:27" x14ac:dyDescent="0.25">
      <c r="X28359"/>
      <c r="Y28359"/>
      <c r="Z28359"/>
      <c r="AA28359"/>
    </row>
    <row r="28360" spans="24:27" x14ac:dyDescent="0.25">
      <c r="X28360"/>
      <c r="Y28360"/>
      <c r="Z28360"/>
      <c r="AA28360"/>
    </row>
    <row r="28361" spans="24:27" x14ac:dyDescent="0.25">
      <c r="X28361"/>
      <c r="Y28361"/>
      <c r="Z28361"/>
      <c r="AA28361"/>
    </row>
    <row r="28362" spans="24:27" x14ac:dyDescent="0.25">
      <c r="X28362"/>
      <c r="Y28362"/>
      <c r="Z28362"/>
      <c r="AA28362"/>
    </row>
    <row r="28363" spans="24:27" x14ac:dyDescent="0.25">
      <c r="X28363"/>
      <c r="Y28363"/>
      <c r="Z28363"/>
      <c r="AA28363"/>
    </row>
    <row r="28364" spans="24:27" x14ac:dyDescent="0.25">
      <c r="X28364"/>
      <c r="Y28364"/>
      <c r="Z28364"/>
      <c r="AA28364"/>
    </row>
    <row r="28365" spans="24:27" x14ac:dyDescent="0.25">
      <c r="X28365"/>
      <c r="Y28365"/>
      <c r="Z28365"/>
      <c r="AA28365"/>
    </row>
    <row r="28366" spans="24:27" x14ac:dyDescent="0.25">
      <c r="X28366"/>
      <c r="Y28366"/>
      <c r="Z28366"/>
      <c r="AA28366"/>
    </row>
    <row r="28367" spans="24:27" x14ac:dyDescent="0.25">
      <c r="X28367"/>
      <c r="Y28367"/>
      <c r="Z28367"/>
      <c r="AA28367"/>
    </row>
    <row r="28368" spans="24:27" x14ac:dyDescent="0.25">
      <c r="X28368"/>
      <c r="Y28368"/>
      <c r="Z28368"/>
      <c r="AA28368"/>
    </row>
    <row r="28369" spans="24:27" x14ac:dyDescent="0.25">
      <c r="X28369"/>
      <c r="Y28369"/>
      <c r="Z28369"/>
      <c r="AA28369"/>
    </row>
    <row r="28370" spans="24:27" x14ac:dyDescent="0.25">
      <c r="X28370"/>
      <c r="Y28370"/>
      <c r="Z28370"/>
      <c r="AA28370"/>
    </row>
    <row r="28371" spans="24:27" x14ac:dyDescent="0.25">
      <c r="X28371"/>
      <c r="Y28371"/>
      <c r="Z28371"/>
      <c r="AA28371"/>
    </row>
    <row r="28372" spans="24:27" x14ac:dyDescent="0.25">
      <c r="X28372"/>
      <c r="Y28372"/>
      <c r="Z28372"/>
      <c r="AA28372"/>
    </row>
    <row r="28373" spans="24:27" x14ac:dyDescent="0.25">
      <c r="X28373"/>
      <c r="Y28373"/>
      <c r="Z28373"/>
      <c r="AA28373"/>
    </row>
    <row r="28374" spans="24:27" x14ac:dyDescent="0.25">
      <c r="X28374"/>
      <c r="Y28374"/>
      <c r="Z28374"/>
      <c r="AA28374"/>
    </row>
    <row r="28375" spans="24:27" x14ac:dyDescent="0.25">
      <c r="X28375"/>
      <c r="Y28375"/>
      <c r="Z28375"/>
      <c r="AA28375"/>
    </row>
    <row r="28376" spans="24:27" x14ac:dyDescent="0.25">
      <c r="X28376"/>
      <c r="Y28376"/>
      <c r="Z28376"/>
      <c r="AA28376"/>
    </row>
    <row r="28377" spans="24:27" x14ac:dyDescent="0.25">
      <c r="X28377"/>
      <c r="Y28377"/>
      <c r="Z28377"/>
      <c r="AA28377"/>
    </row>
    <row r="28378" spans="24:27" x14ac:dyDescent="0.25">
      <c r="X28378"/>
      <c r="Y28378"/>
      <c r="Z28378"/>
      <c r="AA28378"/>
    </row>
    <row r="28379" spans="24:27" x14ac:dyDescent="0.25">
      <c r="X28379"/>
      <c r="Y28379"/>
      <c r="Z28379"/>
      <c r="AA28379"/>
    </row>
    <row r="28380" spans="24:27" x14ac:dyDescent="0.25">
      <c r="X28380"/>
      <c r="Y28380"/>
      <c r="Z28380"/>
      <c r="AA28380"/>
    </row>
    <row r="28381" spans="24:27" x14ac:dyDescent="0.25">
      <c r="X28381"/>
      <c r="Y28381"/>
      <c r="Z28381"/>
      <c r="AA28381"/>
    </row>
    <row r="28382" spans="24:27" x14ac:dyDescent="0.25">
      <c r="X28382"/>
      <c r="Y28382"/>
      <c r="Z28382"/>
      <c r="AA28382"/>
    </row>
    <row r="28383" spans="24:27" x14ac:dyDescent="0.25">
      <c r="X28383"/>
      <c r="Y28383"/>
      <c r="Z28383"/>
      <c r="AA28383"/>
    </row>
    <row r="28384" spans="24:27" x14ac:dyDescent="0.25">
      <c r="X28384"/>
      <c r="Y28384"/>
      <c r="Z28384"/>
      <c r="AA28384"/>
    </row>
    <row r="28385" spans="24:27" x14ac:dyDescent="0.25">
      <c r="X28385"/>
      <c r="Y28385"/>
      <c r="Z28385"/>
      <c r="AA28385"/>
    </row>
    <row r="28386" spans="24:27" x14ac:dyDescent="0.25">
      <c r="X28386"/>
      <c r="Y28386"/>
      <c r="Z28386"/>
      <c r="AA28386"/>
    </row>
    <row r="28387" spans="24:27" x14ac:dyDescent="0.25">
      <c r="X28387"/>
      <c r="Y28387"/>
      <c r="Z28387"/>
      <c r="AA28387"/>
    </row>
    <row r="28388" spans="24:27" x14ac:dyDescent="0.25">
      <c r="X28388"/>
      <c r="Y28388"/>
      <c r="Z28388"/>
      <c r="AA28388"/>
    </row>
    <row r="28389" spans="24:27" x14ac:dyDescent="0.25">
      <c r="X28389"/>
      <c r="Y28389"/>
      <c r="Z28389"/>
      <c r="AA28389"/>
    </row>
    <row r="28390" spans="24:27" x14ac:dyDescent="0.25">
      <c r="X28390"/>
      <c r="Y28390"/>
      <c r="Z28390"/>
      <c r="AA28390"/>
    </row>
    <row r="28391" spans="24:27" x14ac:dyDescent="0.25">
      <c r="X28391"/>
      <c r="Y28391"/>
      <c r="Z28391"/>
      <c r="AA28391"/>
    </row>
    <row r="28392" spans="24:27" x14ac:dyDescent="0.25">
      <c r="X28392"/>
      <c r="Y28392"/>
      <c r="Z28392"/>
      <c r="AA28392"/>
    </row>
    <row r="28393" spans="24:27" x14ac:dyDescent="0.25">
      <c r="X28393"/>
      <c r="Y28393"/>
      <c r="Z28393"/>
      <c r="AA28393"/>
    </row>
    <row r="28394" spans="24:27" x14ac:dyDescent="0.25">
      <c r="X28394"/>
      <c r="Y28394"/>
      <c r="Z28394"/>
      <c r="AA28394"/>
    </row>
    <row r="28395" spans="24:27" x14ac:dyDescent="0.25">
      <c r="X28395"/>
      <c r="Y28395"/>
      <c r="Z28395"/>
      <c r="AA28395"/>
    </row>
    <row r="28396" spans="24:27" x14ac:dyDescent="0.25">
      <c r="X28396"/>
      <c r="Y28396"/>
      <c r="Z28396"/>
      <c r="AA28396"/>
    </row>
    <row r="28397" spans="24:27" x14ac:dyDescent="0.25">
      <c r="X28397"/>
      <c r="Y28397"/>
      <c r="Z28397"/>
      <c r="AA28397"/>
    </row>
    <row r="28398" spans="24:27" x14ac:dyDescent="0.25">
      <c r="X28398"/>
      <c r="Y28398"/>
      <c r="Z28398"/>
      <c r="AA28398"/>
    </row>
    <row r="28399" spans="24:27" x14ac:dyDescent="0.25">
      <c r="X28399"/>
      <c r="Y28399"/>
      <c r="Z28399"/>
      <c r="AA28399"/>
    </row>
    <row r="28400" spans="24:27" x14ac:dyDescent="0.25">
      <c r="X28400"/>
      <c r="Y28400"/>
      <c r="Z28400"/>
      <c r="AA28400"/>
    </row>
    <row r="28401" spans="24:27" x14ac:dyDescent="0.25">
      <c r="X28401"/>
      <c r="Y28401"/>
      <c r="Z28401"/>
      <c r="AA28401"/>
    </row>
    <row r="28402" spans="24:27" x14ac:dyDescent="0.25">
      <c r="X28402"/>
      <c r="Y28402"/>
      <c r="Z28402"/>
      <c r="AA28402"/>
    </row>
    <row r="28403" spans="24:27" x14ac:dyDescent="0.25">
      <c r="X28403"/>
      <c r="Y28403"/>
      <c r="Z28403"/>
      <c r="AA28403"/>
    </row>
    <row r="28404" spans="24:27" x14ac:dyDescent="0.25">
      <c r="X28404"/>
      <c r="Y28404"/>
      <c r="Z28404"/>
      <c r="AA28404"/>
    </row>
    <row r="28405" spans="24:27" x14ac:dyDescent="0.25">
      <c r="X28405"/>
      <c r="Y28405"/>
      <c r="Z28405"/>
      <c r="AA28405"/>
    </row>
    <row r="28406" spans="24:27" x14ac:dyDescent="0.25">
      <c r="X28406"/>
      <c r="Y28406"/>
      <c r="Z28406"/>
      <c r="AA28406"/>
    </row>
    <row r="28407" spans="24:27" x14ac:dyDescent="0.25">
      <c r="X28407"/>
      <c r="Y28407"/>
      <c r="Z28407"/>
      <c r="AA28407"/>
    </row>
    <row r="28408" spans="24:27" x14ac:dyDescent="0.25">
      <c r="X28408"/>
      <c r="Y28408"/>
      <c r="Z28408"/>
      <c r="AA28408"/>
    </row>
    <row r="28409" spans="24:27" x14ac:dyDescent="0.25">
      <c r="X28409"/>
      <c r="Y28409"/>
      <c r="Z28409"/>
      <c r="AA28409"/>
    </row>
    <row r="28410" spans="24:27" x14ac:dyDescent="0.25">
      <c r="X28410"/>
      <c r="Y28410"/>
      <c r="Z28410"/>
      <c r="AA28410"/>
    </row>
    <row r="28411" spans="24:27" x14ac:dyDescent="0.25">
      <c r="X28411"/>
      <c r="Y28411"/>
      <c r="Z28411"/>
      <c r="AA28411"/>
    </row>
    <row r="28412" spans="24:27" x14ac:dyDescent="0.25">
      <c r="X28412"/>
      <c r="Y28412"/>
      <c r="Z28412"/>
      <c r="AA28412"/>
    </row>
    <row r="28413" spans="24:27" x14ac:dyDescent="0.25">
      <c r="X28413"/>
      <c r="Y28413"/>
      <c r="Z28413"/>
      <c r="AA28413"/>
    </row>
    <row r="28414" spans="24:27" x14ac:dyDescent="0.25">
      <c r="X28414"/>
      <c r="Y28414"/>
      <c r="Z28414"/>
      <c r="AA28414"/>
    </row>
    <row r="28415" spans="24:27" x14ac:dyDescent="0.25">
      <c r="X28415"/>
      <c r="Y28415"/>
      <c r="Z28415"/>
      <c r="AA28415"/>
    </row>
    <row r="28416" spans="24:27" x14ac:dyDescent="0.25">
      <c r="X28416"/>
      <c r="Y28416"/>
      <c r="Z28416"/>
      <c r="AA28416"/>
    </row>
    <row r="28417" spans="24:27" x14ac:dyDescent="0.25">
      <c r="X28417"/>
      <c r="Y28417"/>
      <c r="Z28417"/>
      <c r="AA28417"/>
    </row>
    <row r="28418" spans="24:27" x14ac:dyDescent="0.25">
      <c r="X28418"/>
      <c r="Y28418"/>
      <c r="Z28418"/>
      <c r="AA28418"/>
    </row>
    <row r="28419" spans="24:27" x14ac:dyDescent="0.25">
      <c r="X28419"/>
      <c r="Y28419"/>
      <c r="Z28419"/>
      <c r="AA28419"/>
    </row>
    <row r="28420" spans="24:27" x14ac:dyDescent="0.25">
      <c r="X28420"/>
      <c r="Y28420"/>
      <c r="Z28420"/>
      <c r="AA28420"/>
    </row>
    <row r="28421" spans="24:27" x14ac:dyDescent="0.25">
      <c r="X28421"/>
      <c r="Y28421"/>
      <c r="Z28421"/>
      <c r="AA28421"/>
    </row>
    <row r="28422" spans="24:27" x14ac:dyDescent="0.25">
      <c r="X28422"/>
      <c r="Y28422"/>
      <c r="Z28422"/>
      <c r="AA28422"/>
    </row>
    <row r="28423" spans="24:27" x14ac:dyDescent="0.25">
      <c r="X28423"/>
      <c r="Y28423"/>
      <c r="Z28423"/>
      <c r="AA28423"/>
    </row>
    <row r="28424" spans="24:27" x14ac:dyDescent="0.25">
      <c r="X28424"/>
      <c r="Y28424"/>
      <c r="Z28424"/>
      <c r="AA28424"/>
    </row>
    <row r="28425" spans="24:27" x14ac:dyDescent="0.25">
      <c r="X28425"/>
      <c r="Y28425"/>
      <c r="Z28425"/>
      <c r="AA28425"/>
    </row>
    <row r="28426" spans="24:27" x14ac:dyDescent="0.25">
      <c r="X28426"/>
      <c r="Y28426"/>
      <c r="Z28426"/>
      <c r="AA28426"/>
    </row>
    <row r="28427" spans="24:27" x14ac:dyDescent="0.25">
      <c r="X28427"/>
      <c r="Y28427"/>
      <c r="Z28427"/>
      <c r="AA28427"/>
    </row>
    <row r="28428" spans="24:27" x14ac:dyDescent="0.25">
      <c r="X28428"/>
      <c r="Y28428"/>
      <c r="Z28428"/>
      <c r="AA28428"/>
    </row>
    <row r="28429" spans="24:27" x14ac:dyDescent="0.25">
      <c r="X28429"/>
      <c r="Y28429"/>
      <c r="Z28429"/>
      <c r="AA28429"/>
    </row>
    <row r="28430" spans="24:27" x14ac:dyDescent="0.25">
      <c r="X28430"/>
      <c r="Y28430"/>
      <c r="Z28430"/>
      <c r="AA28430"/>
    </row>
    <row r="28431" spans="24:27" x14ac:dyDescent="0.25">
      <c r="X28431"/>
      <c r="Y28431"/>
      <c r="Z28431"/>
      <c r="AA28431"/>
    </row>
    <row r="28432" spans="24:27" x14ac:dyDescent="0.25">
      <c r="X28432"/>
      <c r="Y28432"/>
      <c r="Z28432"/>
      <c r="AA28432"/>
    </row>
    <row r="28433" spans="24:27" x14ac:dyDescent="0.25">
      <c r="X28433"/>
      <c r="Y28433"/>
      <c r="Z28433"/>
      <c r="AA28433"/>
    </row>
    <row r="28434" spans="24:27" x14ac:dyDescent="0.25">
      <c r="X28434"/>
      <c r="Y28434"/>
      <c r="Z28434"/>
      <c r="AA28434"/>
    </row>
    <row r="28435" spans="24:27" x14ac:dyDescent="0.25">
      <c r="X28435"/>
      <c r="Y28435"/>
      <c r="Z28435"/>
      <c r="AA28435"/>
    </row>
    <row r="28436" spans="24:27" x14ac:dyDescent="0.25">
      <c r="X28436"/>
      <c r="Y28436"/>
      <c r="Z28436"/>
      <c r="AA28436"/>
    </row>
    <row r="28437" spans="24:27" x14ac:dyDescent="0.25">
      <c r="X28437"/>
      <c r="Y28437"/>
      <c r="Z28437"/>
      <c r="AA28437"/>
    </row>
    <row r="28438" spans="24:27" x14ac:dyDescent="0.25">
      <c r="X28438"/>
      <c r="Y28438"/>
      <c r="Z28438"/>
      <c r="AA28438"/>
    </row>
    <row r="28439" spans="24:27" x14ac:dyDescent="0.25">
      <c r="X28439"/>
      <c r="Y28439"/>
      <c r="Z28439"/>
      <c r="AA28439"/>
    </row>
    <row r="28440" spans="24:27" x14ac:dyDescent="0.25">
      <c r="X28440"/>
      <c r="Y28440"/>
      <c r="Z28440"/>
      <c r="AA28440"/>
    </row>
    <row r="28441" spans="24:27" x14ac:dyDescent="0.25">
      <c r="X28441"/>
      <c r="Y28441"/>
      <c r="Z28441"/>
      <c r="AA28441"/>
    </row>
    <row r="28442" spans="24:27" x14ac:dyDescent="0.25">
      <c r="X28442"/>
      <c r="Y28442"/>
      <c r="Z28442"/>
      <c r="AA28442"/>
    </row>
    <row r="28443" spans="24:27" x14ac:dyDescent="0.25">
      <c r="X28443"/>
      <c r="Y28443"/>
      <c r="Z28443"/>
      <c r="AA28443"/>
    </row>
    <row r="28444" spans="24:27" x14ac:dyDescent="0.25">
      <c r="X28444"/>
      <c r="Y28444"/>
      <c r="Z28444"/>
      <c r="AA28444"/>
    </row>
    <row r="28445" spans="24:27" x14ac:dyDescent="0.25">
      <c r="X28445"/>
      <c r="Y28445"/>
      <c r="Z28445"/>
      <c r="AA28445"/>
    </row>
    <row r="28446" spans="24:27" x14ac:dyDescent="0.25">
      <c r="X28446"/>
      <c r="Y28446"/>
      <c r="Z28446"/>
      <c r="AA28446"/>
    </row>
    <row r="28447" spans="24:27" x14ac:dyDescent="0.25">
      <c r="X28447"/>
      <c r="Y28447"/>
      <c r="Z28447"/>
      <c r="AA28447"/>
    </row>
    <row r="28448" spans="24:27" x14ac:dyDescent="0.25">
      <c r="X28448"/>
      <c r="Y28448"/>
      <c r="Z28448"/>
      <c r="AA28448"/>
    </row>
    <row r="28449" spans="24:27" x14ac:dyDescent="0.25">
      <c r="X28449"/>
      <c r="Y28449"/>
      <c r="Z28449"/>
      <c r="AA28449"/>
    </row>
    <row r="28450" spans="24:27" x14ac:dyDescent="0.25">
      <c r="X28450"/>
      <c r="Y28450"/>
      <c r="Z28450"/>
      <c r="AA28450"/>
    </row>
    <row r="28451" spans="24:27" x14ac:dyDescent="0.25">
      <c r="X28451"/>
      <c r="Y28451"/>
      <c r="Z28451"/>
      <c r="AA28451"/>
    </row>
    <row r="28452" spans="24:27" x14ac:dyDescent="0.25">
      <c r="X28452"/>
      <c r="Y28452"/>
      <c r="Z28452"/>
      <c r="AA28452"/>
    </row>
    <row r="28453" spans="24:27" x14ac:dyDescent="0.25">
      <c r="X28453"/>
      <c r="Y28453"/>
      <c r="Z28453"/>
      <c r="AA28453"/>
    </row>
    <row r="28454" spans="24:27" x14ac:dyDescent="0.25">
      <c r="X28454"/>
      <c r="Y28454"/>
      <c r="Z28454"/>
      <c r="AA28454"/>
    </row>
    <row r="28455" spans="24:27" x14ac:dyDescent="0.25">
      <c r="X28455"/>
      <c r="Y28455"/>
      <c r="Z28455"/>
      <c r="AA28455"/>
    </row>
    <row r="28456" spans="24:27" x14ac:dyDescent="0.25">
      <c r="X28456"/>
      <c r="Y28456"/>
      <c r="Z28456"/>
      <c r="AA28456"/>
    </row>
    <row r="28457" spans="24:27" x14ac:dyDescent="0.25">
      <c r="X28457"/>
      <c r="Y28457"/>
      <c r="Z28457"/>
      <c r="AA28457"/>
    </row>
    <row r="28458" spans="24:27" x14ac:dyDescent="0.25">
      <c r="X28458"/>
      <c r="Y28458"/>
      <c r="Z28458"/>
      <c r="AA28458"/>
    </row>
    <row r="28459" spans="24:27" x14ac:dyDescent="0.25">
      <c r="X28459"/>
      <c r="Y28459"/>
      <c r="Z28459"/>
      <c r="AA28459"/>
    </row>
    <row r="28460" spans="24:27" x14ac:dyDescent="0.25">
      <c r="X28460"/>
      <c r="Y28460"/>
      <c r="Z28460"/>
      <c r="AA28460"/>
    </row>
    <row r="28461" spans="24:27" x14ac:dyDescent="0.25">
      <c r="X28461"/>
      <c r="Y28461"/>
      <c r="Z28461"/>
      <c r="AA28461"/>
    </row>
    <row r="28462" spans="24:27" x14ac:dyDescent="0.25">
      <c r="X28462"/>
      <c r="Y28462"/>
      <c r="Z28462"/>
      <c r="AA28462"/>
    </row>
    <row r="28463" spans="24:27" x14ac:dyDescent="0.25">
      <c r="X28463"/>
      <c r="Y28463"/>
      <c r="Z28463"/>
      <c r="AA28463"/>
    </row>
    <row r="28464" spans="24:27" x14ac:dyDescent="0.25">
      <c r="X28464"/>
      <c r="Y28464"/>
      <c r="Z28464"/>
      <c r="AA28464"/>
    </row>
    <row r="28465" spans="24:27" x14ac:dyDescent="0.25">
      <c r="X28465"/>
      <c r="Y28465"/>
      <c r="Z28465"/>
      <c r="AA28465"/>
    </row>
    <row r="28466" spans="24:27" x14ac:dyDescent="0.25">
      <c r="X28466"/>
      <c r="Y28466"/>
      <c r="Z28466"/>
      <c r="AA28466"/>
    </row>
    <row r="28467" spans="24:27" x14ac:dyDescent="0.25">
      <c r="X28467"/>
      <c r="Y28467"/>
      <c r="Z28467"/>
      <c r="AA28467"/>
    </row>
    <row r="28468" spans="24:27" x14ac:dyDescent="0.25">
      <c r="X28468"/>
      <c r="Y28468"/>
      <c r="Z28468"/>
      <c r="AA28468"/>
    </row>
    <row r="28469" spans="24:27" x14ac:dyDescent="0.25">
      <c r="X28469"/>
      <c r="Y28469"/>
      <c r="Z28469"/>
      <c r="AA28469"/>
    </row>
    <row r="28470" spans="24:27" x14ac:dyDescent="0.25">
      <c r="X28470"/>
      <c r="Y28470"/>
      <c r="Z28470"/>
      <c r="AA28470"/>
    </row>
    <row r="28471" spans="24:27" x14ac:dyDescent="0.25">
      <c r="X28471"/>
      <c r="Y28471"/>
      <c r="Z28471"/>
      <c r="AA28471"/>
    </row>
    <row r="28472" spans="24:27" x14ac:dyDescent="0.25">
      <c r="X28472"/>
      <c r="Y28472"/>
      <c r="Z28472"/>
      <c r="AA28472"/>
    </row>
    <row r="28473" spans="24:27" x14ac:dyDescent="0.25">
      <c r="X28473"/>
      <c r="Y28473"/>
      <c r="Z28473"/>
      <c r="AA28473"/>
    </row>
    <row r="28474" spans="24:27" x14ac:dyDescent="0.25">
      <c r="X28474"/>
      <c r="Y28474"/>
      <c r="Z28474"/>
      <c r="AA28474"/>
    </row>
    <row r="28475" spans="24:27" x14ac:dyDescent="0.25">
      <c r="X28475"/>
      <c r="Y28475"/>
      <c r="Z28475"/>
      <c r="AA28475"/>
    </row>
    <row r="28476" spans="24:27" x14ac:dyDescent="0.25">
      <c r="X28476"/>
      <c r="Y28476"/>
      <c r="Z28476"/>
      <c r="AA28476"/>
    </row>
    <row r="28477" spans="24:27" x14ac:dyDescent="0.25">
      <c r="X28477"/>
      <c r="Y28477"/>
      <c r="Z28477"/>
      <c r="AA28477"/>
    </row>
    <row r="28478" spans="24:27" x14ac:dyDescent="0.25">
      <c r="X28478"/>
      <c r="Y28478"/>
      <c r="Z28478"/>
      <c r="AA28478"/>
    </row>
    <row r="28479" spans="24:27" x14ac:dyDescent="0.25">
      <c r="X28479"/>
      <c r="Y28479"/>
      <c r="Z28479"/>
      <c r="AA28479"/>
    </row>
    <row r="28480" spans="24:27" x14ac:dyDescent="0.25">
      <c r="X28480"/>
      <c r="Y28480"/>
      <c r="Z28480"/>
      <c r="AA28480"/>
    </row>
    <row r="28481" spans="24:27" x14ac:dyDescent="0.25">
      <c r="X28481"/>
      <c r="Y28481"/>
      <c r="Z28481"/>
      <c r="AA28481"/>
    </row>
    <row r="28482" spans="24:27" x14ac:dyDescent="0.25">
      <c r="X28482"/>
      <c r="Y28482"/>
      <c r="Z28482"/>
      <c r="AA28482"/>
    </row>
    <row r="28483" spans="24:27" x14ac:dyDescent="0.25">
      <c r="X28483"/>
      <c r="Y28483"/>
      <c r="Z28483"/>
      <c r="AA28483"/>
    </row>
    <row r="28484" spans="24:27" x14ac:dyDescent="0.25">
      <c r="X28484"/>
      <c r="Y28484"/>
      <c r="Z28484"/>
      <c r="AA28484"/>
    </row>
    <row r="28485" spans="24:27" x14ac:dyDescent="0.25">
      <c r="X28485"/>
      <c r="Y28485"/>
      <c r="Z28485"/>
      <c r="AA28485"/>
    </row>
    <row r="28486" spans="24:27" x14ac:dyDescent="0.25">
      <c r="X28486"/>
      <c r="Y28486"/>
      <c r="Z28486"/>
      <c r="AA28486"/>
    </row>
    <row r="28487" spans="24:27" x14ac:dyDescent="0.25">
      <c r="X28487"/>
      <c r="Y28487"/>
      <c r="Z28487"/>
      <c r="AA28487"/>
    </row>
    <row r="28488" spans="24:27" x14ac:dyDescent="0.25">
      <c r="X28488"/>
      <c r="Y28488"/>
      <c r="Z28488"/>
      <c r="AA28488"/>
    </row>
    <row r="28489" spans="24:27" x14ac:dyDescent="0.25">
      <c r="X28489"/>
      <c r="Y28489"/>
      <c r="Z28489"/>
      <c r="AA28489"/>
    </row>
    <row r="28490" spans="24:27" x14ac:dyDescent="0.25">
      <c r="X28490"/>
      <c r="Y28490"/>
      <c r="Z28490"/>
      <c r="AA28490"/>
    </row>
    <row r="28491" spans="24:27" x14ac:dyDescent="0.25">
      <c r="X28491"/>
      <c r="Y28491"/>
      <c r="Z28491"/>
      <c r="AA28491"/>
    </row>
    <row r="28492" spans="24:27" x14ac:dyDescent="0.25">
      <c r="X28492"/>
      <c r="Y28492"/>
      <c r="Z28492"/>
      <c r="AA28492"/>
    </row>
    <row r="28493" spans="24:27" x14ac:dyDescent="0.25">
      <c r="X28493"/>
      <c r="Y28493"/>
      <c r="Z28493"/>
      <c r="AA28493"/>
    </row>
    <row r="28494" spans="24:27" x14ac:dyDescent="0.25">
      <c r="X28494"/>
      <c r="Y28494"/>
      <c r="Z28494"/>
      <c r="AA28494"/>
    </row>
    <row r="28495" spans="24:27" x14ac:dyDescent="0.25">
      <c r="X28495"/>
      <c r="Y28495"/>
      <c r="Z28495"/>
      <c r="AA28495"/>
    </row>
    <row r="28496" spans="24:27" x14ac:dyDescent="0.25">
      <c r="X28496"/>
      <c r="Y28496"/>
      <c r="Z28496"/>
      <c r="AA28496"/>
    </row>
    <row r="28497" spans="24:27" x14ac:dyDescent="0.25">
      <c r="X28497"/>
      <c r="Y28497"/>
      <c r="Z28497"/>
      <c r="AA28497"/>
    </row>
    <row r="28498" spans="24:27" x14ac:dyDescent="0.25">
      <c r="X28498"/>
      <c r="Y28498"/>
      <c r="Z28498"/>
      <c r="AA28498"/>
    </row>
    <row r="28499" spans="24:27" x14ac:dyDescent="0.25">
      <c r="X28499"/>
      <c r="Y28499"/>
      <c r="Z28499"/>
      <c r="AA28499"/>
    </row>
    <row r="28500" spans="24:27" x14ac:dyDescent="0.25">
      <c r="X28500"/>
      <c r="Y28500"/>
      <c r="Z28500"/>
      <c r="AA28500"/>
    </row>
    <row r="28501" spans="24:27" x14ac:dyDescent="0.25">
      <c r="X28501"/>
      <c r="Y28501"/>
      <c r="Z28501"/>
      <c r="AA28501"/>
    </row>
    <row r="28502" spans="24:27" x14ac:dyDescent="0.25">
      <c r="X28502"/>
      <c r="Y28502"/>
      <c r="Z28502"/>
      <c r="AA28502"/>
    </row>
    <row r="28503" spans="24:27" x14ac:dyDescent="0.25">
      <c r="X28503"/>
      <c r="Y28503"/>
      <c r="Z28503"/>
      <c r="AA28503"/>
    </row>
    <row r="28504" spans="24:27" x14ac:dyDescent="0.25">
      <c r="X28504"/>
      <c r="Y28504"/>
      <c r="Z28504"/>
      <c r="AA28504"/>
    </row>
    <row r="28505" spans="24:27" x14ac:dyDescent="0.25">
      <c r="X28505"/>
      <c r="Y28505"/>
      <c r="Z28505"/>
      <c r="AA28505"/>
    </row>
    <row r="28506" spans="24:27" x14ac:dyDescent="0.25">
      <c r="X28506"/>
      <c r="Y28506"/>
      <c r="Z28506"/>
      <c r="AA28506"/>
    </row>
    <row r="28507" spans="24:27" x14ac:dyDescent="0.25">
      <c r="X28507"/>
      <c r="Y28507"/>
      <c r="Z28507"/>
      <c r="AA28507"/>
    </row>
    <row r="28508" spans="24:27" x14ac:dyDescent="0.25">
      <c r="X28508"/>
      <c r="Y28508"/>
      <c r="Z28508"/>
      <c r="AA28508"/>
    </row>
    <row r="28509" spans="24:27" x14ac:dyDescent="0.25">
      <c r="X28509"/>
      <c r="Y28509"/>
      <c r="Z28509"/>
      <c r="AA28509"/>
    </row>
    <row r="28510" spans="24:27" x14ac:dyDescent="0.25">
      <c r="X28510"/>
      <c r="Y28510"/>
      <c r="Z28510"/>
      <c r="AA28510"/>
    </row>
    <row r="28511" spans="24:27" x14ac:dyDescent="0.25">
      <c r="X28511"/>
      <c r="Y28511"/>
      <c r="Z28511"/>
      <c r="AA28511"/>
    </row>
    <row r="28512" spans="24:27" x14ac:dyDescent="0.25">
      <c r="X28512"/>
      <c r="Y28512"/>
      <c r="Z28512"/>
      <c r="AA28512"/>
    </row>
    <row r="28513" spans="24:27" x14ac:dyDescent="0.25">
      <c r="X28513"/>
      <c r="Y28513"/>
      <c r="Z28513"/>
      <c r="AA28513"/>
    </row>
    <row r="28514" spans="24:27" x14ac:dyDescent="0.25">
      <c r="X28514"/>
      <c r="Y28514"/>
      <c r="Z28514"/>
      <c r="AA28514"/>
    </row>
    <row r="28515" spans="24:27" x14ac:dyDescent="0.25">
      <c r="X28515"/>
      <c r="Y28515"/>
      <c r="Z28515"/>
      <c r="AA28515"/>
    </row>
    <row r="28516" spans="24:27" x14ac:dyDescent="0.25">
      <c r="X28516"/>
      <c r="Y28516"/>
      <c r="Z28516"/>
      <c r="AA28516"/>
    </row>
    <row r="28517" spans="24:27" x14ac:dyDescent="0.25">
      <c r="X28517"/>
      <c r="Y28517"/>
      <c r="Z28517"/>
      <c r="AA28517"/>
    </row>
    <row r="28518" spans="24:27" x14ac:dyDescent="0.25">
      <c r="X28518"/>
      <c r="Y28518"/>
      <c r="Z28518"/>
      <c r="AA28518"/>
    </row>
    <row r="28519" spans="24:27" x14ac:dyDescent="0.25">
      <c r="X28519"/>
      <c r="Y28519"/>
      <c r="Z28519"/>
      <c r="AA28519"/>
    </row>
    <row r="28520" spans="24:27" x14ac:dyDescent="0.25">
      <c r="X28520"/>
      <c r="Y28520"/>
      <c r="Z28520"/>
      <c r="AA28520"/>
    </row>
    <row r="28521" spans="24:27" x14ac:dyDescent="0.25">
      <c r="X28521"/>
      <c r="Y28521"/>
      <c r="Z28521"/>
      <c r="AA28521"/>
    </row>
    <row r="28522" spans="24:27" x14ac:dyDescent="0.25">
      <c r="X28522"/>
      <c r="Y28522"/>
      <c r="Z28522"/>
      <c r="AA28522"/>
    </row>
    <row r="28523" spans="24:27" x14ac:dyDescent="0.25">
      <c r="X28523"/>
      <c r="Y28523"/>
      <c r="Z28523"/>
      <c r="AA28523"/>
    </row>
    <row r="28524" spans="24:27" x14ac:dyDescent="0.25">
      <c r="X28524"/>
      <c r="Y28524"/>
      <c r="Z28524"/>
      <c r="AA28524"/>
    </row>
    <row r="28525" spans="24:27" x14ac:dyDescent="0.25">
      <c r="X28525"/>
      <c r="Y28525"/>
      <c r="Z28525"/>
      <c r="AA28525"/>
    </row>
    <row r="28526" spans="24:27" x14ac:dyDescent="0.25">
      <c r="X28526"/>
      <c r="Y28526"/>
      <c r="Z28526"/>
      <c r="AA28526"/>
    </row>
    <row r="28527" spans="24:27" x14ac:dyDescent="0.25">
      <c r="X28527"/>
      <c r="Y28527"/>
      <c r="Z28527"/>
      <c r="AA28527"/>
    </row>
    <row r="28528" spans="24:27" x14ac:dyDescent="0.25">
      <c r="X28528"/>
      <c r="Y28528"/>
      <c r="Z28528"/>
      <c r="AA28528"/>
    </row>
    <row r="28529" spans="24:27" x14ac:dyDescent="0.25">
      <c r="X28529"/>
      <c r="Y28529"/>
      <c r="Z28529"/>
      <c r="AA28529"/>
    </row>
    <row r="28530" spans="24:27" x14ac:dyDescent="0.25">
      <c r="X28530"/>
      <c r="Y28530"/>
      <c r="Z28530"/>
      <c r="AA28530"/>
    </row>
    <row r="28531" spans="24:27" x14ac:dyDescent="0.25">
      <c r="X28531"/>
      <c r="Y28531"/>
      <c r="Z28531"/>
      <c r="AA28531"/>
    </row>
    <row r="28532" spans="24:27" x14ac:dyDescent="0.25">
      <c r="X28532"/>
      <c r="Y28532"/>
      <c r="Z28532"/>
      <c r="AA28532"/>
    </row>
    <row r="28533" spans="24:27" x14ac:dyDescent="0.25">
      <c r="X28533"/>
      <c r="Y28533"/>
      <c r="Z28533"/>
      <c r="AA28533"/>
    </row>
    <row r="28534" spans="24:27" x14ac:dyDescent="0.25">
      <c r="X28534"/>
      <c r="Y28534"/>
      <c r="Z28534"/>
      <c r="AA28534"/>
    </row>
    <row r="28535" spans="24:27" x14ac:dyDescent="0.25">
      <c r="X28535"/>
      <c r="Y28535"/>
      <c r="Z28535"/>
      <c r="AA28535"/>
    </row>
    <row r="28536" spans="24:27" x14ac:dyDescent="0.25">
      <c r="X28536"/>
      <c r="Y28536"/>
      <c r="Z28536"/>
      <c r="AA28536"/>
    </row>
    <row r="28537" spans="24:27" x14ac:dyDescent="0.25">
      <c r="X28537"/>
      <c r="Y28537"/>
      <c r="Z28537"/>
      <c r="AA28537"/>
    </row>
    <row r="28538" spans="24:27" x14ac:dyDescent="0.25">
      <c r="X28538"/>
      <c r="Y28538"/>
      <c r="Z28538"/>
      <c r="AA28538"/>
    </row>
    <row r="28539" spans="24:27" x14ac:dyDescent="0.25">
      <c r="X28539"/>
      <c r="Y28539"/>
      <c r="Z28539"/>
      <c r="AA28539"/>
    </row>
    <row r="28540" spans="24:27" x14ac:dyDescent="0.25">
      <c r="X28540"/>
      <c r="Y28540"/>
      <c r="Z28540"/>
      <c r="AA28540"/>
    </row>
    <row r="28541" spans="24:27" x14ac:dyDescent="0.25">
      <c r="X28541"/>
      <c r="Y28541"/>
      <c r="Z28541"/>
      <c r="AA28541"/>
    </row>
    <row r="28542" spans="24:27" x14ac:dyDescent="0.25">
      <c r="X28542"/>
      <c r="Y28542"/>
      <c r="Z28542"/>
      <c r="AA28542"/>
    </row>
    <row r="28543" spans="24:27" x14ac:dyDescent="0.25">
      <c r="X28543"/>
      <c r="Y28543"/>
      <c r="Z28543"/>
      <c r="AA28543"/>
    </row>
    <row r="28544" spans="24:27" x14ac:dyDescent="0.25">
      <c r="X28544"/>
      <c r="Y28544"/>
      <c r="Z28544"/>
      <c r="AA28544"/>
    </row>
    <row r="28545" spans="24:27" x14ac:dyDescent="0.25">
      <c r="X28545"/>
      <c r="Y28545"/>
      <c r="Z28545"/>
      <c r="AA28545"/>
    </row>
    <row r="28546" spans="24:27" x14ac:dyDescent="0.25">
      <c r="X28546"/>
      <c r="Y28546"/>
      <c r="Z28546"/>
      <c r="AA28546"/>
    </row>
    <row r="28547" spans="24:27" x14ac:dyDescent="0.25">
      <c r="X28547"/>
      <c r="Y28547"/>
      <c r="Z28547"/>
      <c r="AA28547"/>
    </row>
    <row r="28548" spans="24:27" x14ac:dyDescent="0.25">
      <c r="X28548"/>
      <c r="Y28548"/>
      <c r="Z28548"/>
      <c r="AA28548"/>
    </row>
    <row r="28549" spans="24:27" x14ac:dyDescent="0.25">
      <c r="X28549"/>
      <c r="Y28549"/>
      <c r="Z28549"/>
      <c r="AA28549"/>
    </row>
    <row r="28550" spans="24:27" x14ac:dyDescent="0.25">
      <c r="X28550"/>
      <c r="Y28550"/>
      <c r="Z28550"/>
      <c r="AA28550"/>
    </row>
    <row r="28551" spans="24:27" x14ac:dyDescent="0.25">
      <c r="X28551"/>
      <c r="Y28551"/>
      <c r="Z28551"/>
      <c r="AA28551"/>
    </row>
    <row r="28552" spans="24:27" x14ac:dyDescent="0.25">
      <c r="X28552"/>
      <c r="Y28552"/>
      <c r="Z28552"/>
      <c r="AA28552"/>
    </row>
    <row r="28553" spans="24:27" x14ac:dyDescent="0.25">
      <c r="X28553"/>
      <c r="Y28553"/>
      <c r="Z28553"/>
      <c r="AA28553"/>
    </row>
    <row r="28554" spans="24:27" x14ac:dyDescent="0.25">
      <c r="X28554"/>
      <c r="Y28554"/>
      <c r="Z28554"/>
      <c r="AA28554"/>
    </row>
    <row r="28555" spans="24:27" x14ac:dyDescent="0.25">
      <c r="X28555"/>
      <c r="Y28555"/>
      <c r="Z28555"/>
      <c r="AA28555"/>
    </row>
    <row r="28556" spans="24:27" x14ac:dyDescent="0.25">
      <c r="X28556"/>
      <c r="Y28556"/>
      <c r="Z28556"/>
      <c r="AA28556"/>
    </row>
    <row r="28557" spans="24:27" x14ac:dyDescent="0.25">
      <c r="X28557"/>
      <c r="Y28557"/>
      <c r="Z28557"/>
      <c r="AA28557"/>
    </row>
    <row r="28558" spans="24:27" x14ac:dyDescent="0.25">
      <c r="X28558"/>
      <c r="Y28558"/>
      <c r="Z28558"/>
      <c r="AA28558"/>
    </row>
    <row r="28559" spans="24:27" x14ac:dyDescent="0.25">
      <c r="X28559"/>
      <c r="Y28559"/>
      <c r="Z28559"/>
      <c r="AA28559"/>
    </row>
    <row r="28560" spans="24:27" x14ac:dyDescent="0.25">
      <c r="X28560"/>
      <c r="Y28560"/>
      <c r="Z28560"/>
      <c r="AA28560"/>
    </row>
    <row r="28561" spans="24:27" x14ac:dyDescent="0.25">
      <c r="X28561"/>
      <c r="Y28561"/>
      <c r="Z28561"/>
      <c r="AA28561"/>
    </row>
    <row r="28562" spans="24:27" x14ac:dyDescent="0.25">
      <c r="X28562"/>
      <c r="Y28562"/>
      <c r="Z28562"/>
      <c r="AA28562"/>
    </row>
    <row r="28563" spans="24:27" x14ac:dyDescent="0.25">
      <c r="X28563"/>
      <c r="Y28563"/>
      <c r="Z28563"/>
      <c r="AA28563"/>
    </row>
    <row r="28564" spans="24:27" x14ac:dyDescent="0.25">
      <c r="X28564"/>
      <c r="Y28564"/>
      <c r="Z28564"/>
      <c r="AA28564"/>
    </row>
    <row r="28565" spans="24:27" x14ac:dyDescent="0.25">
      <c r="X28565"/>
      <c r="Y28565"/>
      <c r="Z28565"/>
      <c r="AA28565"/>
    </row>
    <row r="28566" spans="24:27" x14ac:dyDescent="0.25">
      <c r="X28566"/>
      <c r="Y28566"/>
      <c r="Z28566"/>
      <c r="AA28566"/>
    </row>
    <row r="28567" spans="24:27" x14ac:dyDescent="0.25">
      <c r="X28567"/>
      <c r="Y28567"/>
      <c r="Z28567"/>
      <c r="AA28567"/>
    </row>
    <row r="28568" spans="24:27" x14ac:dyDescent="0.25">
      <c r="X28568"/>
      <c r="Y28568"/>
      <c r="Z28568"/>
      <c r="AA28568"/>
    </row>
    <row r="28569" spans="24:27" x14ac:dyDescent="0.25">
      <c r="X28569"/>
      <c r="Y28569"/>
      <c r="Z28569"/>
      <c r="AA28569"/>
    </row>
    <row r="28570" spans="24:27" x14ac:dyDescent="0.25">
      <c r="X28570"/>
      <c r="Y28570"/>
      <c r="Z28570"/>
      <c r="AA28570"/>
    </row>
    <row r="28571" spans="24:27" x14ac:dyDescent="0.25">
      <c r="X28571"/>
      <c r="Y28571"/>
      <c r="Z28571"/>
      <c r="AA28571"/>
    </row>
    <row r="28572" spans="24:27" x14ac:dyDescent="0.25">
      <c r="X28572"/>
      <c r="Y28572"/>
      <c r="Z28572"/>
      <c r="AA28572"/>
    </row>
    <row r="28573" spans="24:27" x14ac:dyDescent="0.25">
      <c r="X28573"/>
      <c r="Y28573"/>
      <c r="Z28573"/>
      <c r="AA28573"/>
    </row>
    <row r="28574" spans="24:27" x14ac:dyDescent="0.25">
      <c r="X28574"/>
      <c r="Y28574"/>
      <c r="Z28574"/>
      <c r="AA28574"/>
    </row>
    <row r="28575" spans="24:27" x14ac:dyDescent="0.25">
      <c r="X28575"/>
      <c r="Y28575"/>
      <c r="Z28575"/>
      <c r="AA28575"/>
    </row>
    <row r="28576" spans="24:27" x14ac:dyDescent="0.25">
      <c r="X28576"/>
      <c r="Y28576"/>
      <c r="Z28576"/>
      <c r="AA28576"/>
    </row>
    <row r="28577" spans="24:27" x14ac:dyDescent="0.25">
      <c r="X28577"/>
      <c r="Y28577"/>
      <c r="Z28577"/>
      <c r="AA28577"/>
    </row>
    <row r="28578" spans="24:27" x14ac:dyDescent="0.25">
      <c r="X28578"/>
      <c r="Y28578"/>
      <c r="Z28578"/>
      <c r="AA28578"/>
    </row>
    <row r="28579" spans="24:27" x14ac:dyDescent="0.25">
      <c r="X28579"/>
      <c r="Y28579"/>
      <c r="Z28579"/>
      <c r="AA28579"/>
    </row>
    <row r="28580" spans="24:27" x14ac:dyDescent="0.25">
      <c r="X28580"/>
      <c r="Y28580"/>
      <c r="Z28580"/>
      <c r="AA28580"/>
    </row>
    <row r="28581" spans="24:27" x14ac:dyDescent="0.25">
      <c r="X28581"/>
      <c r="Y28581"/>
      <c r="Z28581"/>
      <c r="AA28581"/>
    </row>
    <row r="28582" spans="24:27" x14ac:dyDescent="0.25">
      <c r="X28582"/>
      <c r="Y28582"/>
      <c r="Z28582"/>
      <c r="AA28582"/>
    </row>
    <row r="28583" spans="24:27" x14ac:dyDescent="0.25">
      <c r="X28583"/>
      <c r="Y28583"/>
      <c r="Z28583"/>
      <c r="AA28583"/>
    </row>
    <row r="28584" spans="24:27" x14ac:dyDescent="0.25">
      <c r="X28584"/>
      <c r="Y28584"/>
      <c r="Z28584"/>
      <c r="AA28584"/>
    </row>
    <row r="28585" spans="24:27" x14ac:dyDescent="0.25">
      <c r="X28585"/>
      <c r="Y28585"/>
      <c r="Z28585"/>
      <c r="AA28585"/>
    </row>
    <row r="28586" spans="24:27" x14ac:dyDescent="0.25">
      <c r="X28586"/>
      <c r="Y28586"/>
      <c r="Z28586"/>
      <c r="AA28586"/>
    </row>
    <row r="28587" spans="24:27" x14ac:dyDescent="0.25">
      <c r="X28587"/>
      <c r="Y28587"/>
      <c r="Z28587"/>
      <c r="AA28587"/>
    </row>
    <row r="28588" spans="24:27" x14ac:dyDescent="0.25">
      <c r="X28588"/>
      <c r="Y28588"/>
      <c r="Z28588"/>
      <c r="AA28588"/>
    </row>
    <row r="28589" spans="24:27" x14ac:dyDescent="0.25">
      <c r="X28589"/>
      <c r="Y28589"/>
      <c r="Z28589"/>
      <c r="AA28589"/>
    </row>
    <row r="28590" spans="24:27" x14ac:dyDescent="0.25">
      <c r="X28590"/>
      <c r="Y28590"/>
      <c r="Z28590"/>
      <c r="AA28590"/>
    </row>
    <row r="28591" spans="24:27" x14ac:dyDescent="0.25">
      <c r="X28591"/>
      <c r="Y28591"/>
      <c r="Z28591"/>
      <c r="AA28591"/>
    </row>
    <row r="28592" spans="24:27" x14ac:dyDescent="0.25">
      <c r="X28592"/>
      <c r="Y28592"/>
      <c r="Z28592"/>
      <c r="AA28592"/>
    </row>
    <row r="28593" spans="24:27" x14ac:dyDescent="0.25">
      <c r="X28593"/>
      <c r="Y28593"/>
      <c r="Z28593"/>
      <c r="AA28593"/>
    </row>
    <row r="28594" spans="24:27" x14ac:dyDescent="0.25">
      <c r="X28594"/>
      <c r="Y28594"/>
      <c r="Z28594"/>
      <c r="AA28594"/>
    </row>
    <row r="28595" spans="24:27" x14ac:dyDescent="0.25">
      <c r="X28595"/>
      <c r="Y28595"/>
      <c r="Z28595"/>
      <c r="AA28595"/>
    </row>
    <row r="28596" spans="24:27" x14ac:dyDescent="0.25">
      <c r="X28596"/>
      <c r="Y28596"/>
      <c r="Z28596"/>
      <c r="AA28596"/>
    </row>
    <row r="28597" spans="24:27" x14ac:dyDescent="0.25">
      <c r="X28597"/>
      <c r="Y28597"/>
      <c r="Z28597"/>
      <c r="AA28597"/>
    </row>
    <row r="28598" spans="24:27" x14ac:dyDescent="0.25">
      <c r="X28598"/>
      <c r="Y28598"/>
      <c r="Z28598"/>
      <c r="AA28598"/>
    </row>
    <row r="28599" spans="24:27" x14ac:dyDescent="0.25">
      <c r="X28599"/>
      <c r="Y28599"/>
      <c r="Z28599"/>
      <c r="AA28599"/>
    </row>
    <row r="28600" spans="24:27" x14ac:dyDescent="0.25">
      <c r="X28600"/>
      <c r="Y28600"/>
      <c r="Z28600"/>
      <c r="AA28600"/>
    </row>
    <row r="28601" spans="24:27" x14ac:dyDescent="0.25">
      <c r="X28601"/>
      <c r="Y28601"/>
      <c r="Z28601"/>
      <c r="AA28601"/>
    </row>
    <row r="28602" spans="24:27" x14ac:dyDescent="0.25">
      <c r="X28602"/>
      <c r="Y28602"/>
      <c r="Z28602"/>
      <c r="AA28602"/>
    </row>
    <row r="28603" spans="24:27" x14ac:dyDescent="0.25">
      <c r="X28603"/>
      <c r="Y28603"/>
      <c r="Z28603"/>
      <c r="AA28603"/>
    </row>
    <row r="28604" spans="24:27" x14ac:dyDescent="0.25">
      <c r="X28604"/>
      <c r="Y28604"/>
      <c r="Z28604"/>
      <c r="AA28604"/>
    </row>
    <row r="28605" spans="24:27" x14ac:dyDescent="0.25">
      <c r="X28605"/>
      <c r="Y28605"/>
      <c r="Z28605"/>
      <c r="AA28605"/>
    </row>
    <row r="28606" spans="24:27" x14ac:dyDescent="0.25">
      <c r="X28606"/>
      <c r="Y28606"/>
      <c r="Z28606"/>
      <c r="AA28606"/>
    </row>
    <row r="28607" spans="24:27" x14ac:dyDescent="0.25">
      <c r="X28607"/>
      <c r="Y28607"/>
      <c r="Z28607"/>
      <c r="AA28607"/>
    </row>
    <row r="28608" spans="24:27" x14ac:dyDescent="0.25">
      <c r="X28608"/>
      <c r="Y28608"/>
      <c r="Z28608"/>
      <c r="AA28608"/>
    </row>
    <row r="28609" spans="24:27" x14ac:dyDescent="0.25">
      <c r="X28609"/>
      <c r="Y28609"/>
      <c r="Z28609"/>
      <c r="AA28609"/>
    </row>
    <row r="28610" spans="24:27" x14ac:dyDescent="0.25">
      <c r="X28610"/>
      <c r="Y28610"/>
      <c r="Z28610"/>
      <c r="AA28610"/>
    </row>
    <row r="28611" spans="24:27" x14ac:dyDescent="0.25">
      <c r="X28611"/>
      <c r="Y28611"/>
      <c r="Z28611"/>
      <c r="AA28611"/>
    </row>
    <row r="28612" spans="24:27" x14ac:dyDescent="0.25">
      <c r="X28612"/>
      <c r="Y28612"/>
      <c r="Z28612"/>
      <c r="AA28612"/>
    </row>
    <row r="28613" spans="24:27" x14ac:dyDescent="0.25">
      <c r="X28613"/>
      <c r="Y28613"/>
      <c r="Z28613"/>
      <c r="AA28613"/>
    </row>
    <row r="28614" spans="24:27" x14ac:dyDescent="0.25">
      <c r="X28614"/>
      <c r="Y28614"/>
      <c r="Z28614"/>
      <c r="AA28614"/>
    </row>
    <row r="28615" spans="24:27" x14ac:dyDescent="0.25">
      <c r="X28615"/>
      <c r="Y28615"/>
      <c r="Z28615"/>
      <c r="AA28615"/>
    </row>
    <row r="28616" spans="24:27" x14ac:dyDescent="0.25">
      <c r="X28616"/>
      <c r="Y28616"/>
      <c r="Z28616"/>
      <c r="AA28616"/>
    </row>
    <row r="28617" spans="24:27" x14ac:dyDescent="0.25">
      <c r="X28617"/>
      <c r="Y28617"/>
      <c r="Z28617"/>
      <c r="AA28617"/>
    </row>
    <row r="28618" spans="24:27" x14ac:dyDescent="0.25">
      <c r="X28618"/>
      <c r="Y28618"/>
      <c r="Z28618"/>
      <c r="AA28618"/>
    </row>
    <row r="28619" spans="24:27" x14ac:dyDescent="0.25">
      <c r="X28619"/>
      <c r="Y28619"/>
      <c r="Z28619"/>
      <c r="AA28619"/>
    </row>
    <row r="28620" spans="24:27" x14ac:dyDescent="0.25">
      <c r="X28620"/>
      <c r="Y28620"/>
      <c r="Z28620"/>
      <c r="AA28620"/>
    </row>
    <row r="28621" spans="24:27" x14ac:dyDescent="0.25">
      <c r="X28621"/>
      <c r="Y28621"/>
      <c r="Z28621"/>
      <c r="AA28621"/>
    </row>
    <row r="28622" spans="24:27" x14ac:dyDescent="0.25">
      <c r="X28622"/>
      <c r="Y28622"/>
      <c r="Z28622"/>
      <c r="AA28622"/>
    </row>
    <row r="28623" spans="24:27" x14ac:dyDescent="0.25">
      <c r="X28623"/>
      <c r="Y28623"/>
      <c r="Z28623"/>
      <c r="AA28623"/>
    </row>
    <row r="28624" spans="24:27" x14ac:dyDescent="0.25">
      <c r="X28624"/>
      <c r="Y28624"/>
      <c r="Z28624"/>
      <c r="AA28624"/>
    </row>
    <row r="28625" spans="24:27" x14ac:dyDescent="0.25">
      <c r="X28625"/>
      <c r="Y28625"/>
      <c r="Z28625"/>
      <c r="AA28625"/>
    </row>
    <row r="28626" spans="24:27" x14ac:dyDescent="0.25">
      <c r="X28626"/>
      <c r="Y28626"/>
      <c r="Z28626"/>
      <c r="AA28626"/>
    </row>
    <row r="28627" spans="24:27" x14ac:dyDescent="0.25">
      <c r="X28627"/>
      <c r="Y28627"/>
      <c r="Z28627"/>
      <c r="AA28627"/>
    </row>
    <row r="28628" spans="24:27" x14ac:dyDescent="0.25">
      <c r="X28628"/>
      <c r="Y28628"/>
      <c r="Z28628"/>
      <c r="AA28628"/>
    </row>
    <row r="28629" spans="24:27" x14ac:dyDescent="0.25">
      <c r="X28629"/>
      <c r="Y28629"/>
      <c r="Z28629"/>
      <c r="AA28629"/>
    </row>
    <row r="28630" spans="24:27" x14ac:dyDescent="0.25">
      <c r="X28630"/>
      <c r="Y28630"/>
      <c r="Z28630"/>
      <c r="AA28630"/>
    </row>
    <row r="28631" spans="24:27" x14ac:dyDescent="0.25">
      <c r="X28631"/>
      <c r="Y28631"/>
      <c r="Z28631"/>
      <c r="AA28631"/>
    </row>
    <row r="28632" spans="24:27" x14ac:dyDescent="0.25">
      <c r="X28632"/>
      <c r="Y28632"/>
      <c r="Z28632"/>
      <c r="AA28632"/>
    </row>
    <row r="28633" spans="24:27" x14ac:dyDescent="0.25">
      <c r="X28633"/>
      <c r="Y28633"/>
      <c r="Z28633"/>
      <c r="AA28633"/>
    </row>
    <row r="28634" spans="24:27" x14ac:dyDescent="0.25">
      <c r="X28634"/>
      <c r="Y28634"/>
      <c r="Z28634"/>
      <c r="AA28634"/>
    </row>
    <row r="28635" spans="24:27" x14ac:dyDescent="0.25">
      <c r="X28635"/>
      <c r="Y28635"/>
      <c r="Z28635"/>
      <c r="AA28635"/>
    </row>
    <row r="28636" spans="24:27" x14ac:dyDescent="0.25">
      <c r="X28636"/>
      <c r="Y28636"/>
      <c r="Z28636"/>
      <c r="AA28636"/>
    </row>
    <row r="28637" spans="24:27" x14ac:dyDescent="0.25">
      <c r="X28637"/>
      <c r="Y28637"/>
      <c r="Z28637"/>
      <c r="AA28637"/>
    </row>
    <row r="28638" spans="24:27" x14ac:dyDescent="0.25">
      <c r="X28638"/>
      <c r="Y28638"/>
      <c r="Z28638"/>
      <c r="AA28638"/>
    </row>
    <row r="28639" spans="24:27" x14ac:dyDescent="0.25">
      <c r="X28639"/>
      <c r="Y28639"/>
      <c r="Z28639"/>
      <c r="AA28639"/>
    </row>
    <row r="28640" spans="24:27" x14ac:dyDescent="0.25">
      <c r="X28640"/>
      <c r="Y28640"/>
      <c r="Z28640"/>
      <c r="AA28640"/>
    </row>
    <row r="28641" spans="24:27" x14ac:dyDescent="0.25">
      <c r="X28641"/>
      <c r="Y28641"/>
      <c r="Z28641"/>
      <c r="AA28641"/>
    </row>
    <row r="28642" spans="24:27" x14ac:dyDescent="0.25">
      <c r="X28642"/>
      <c r="Y28642"/>
      <c r="Z28642"/>
      <c r="AA28642"/>
    </row>
    <row r="28643" spans="24:27" x14ac:dyDescent="0.25">
      <c r="X28643"/>
      <c r="Y28643"/>
      <c r="Z28643"/>
      <c r="AA28643"/>
    </row>
    <row r="28644" spans="24:27" x14ac:dyDescent="0.25">
      <c r="X28644"/>
      <c r="Y28644"/>
      <c r="Z28644"/>
      <c r="AA28644"/>
    </row>
    <row r="28645" spans="24:27" x14ac:dyDescent="0.25">
      <c r="X28645"/>
      <c r="Y28645"/>
      <c r="Z28645"/>
      <c r="AA28645"/>
    </row>
    <row r="28646" spans="24:27" x14ac:dyDescent="0.25">
      <c r="X28646"/>
      <c r="Y28646"/>
      <c r="Z28646"/>
      <c r="AA28646"/>
    </row>
    <row r="28647" spans="24:27" x14ac:dyDescent="0.25">
      <c r="X28647"/>
      <c r="Y28647"/>
      <c r="Z28647"/>
      <c r="AA28647"/>
    </row>
    <row r="28648" spans="24:27" x14ac:dyDescent="0.25">
      <c r="X28648"/>
      <c r="Y28648"/>
      <c r="Z28648"/>
      <c r="AA28648"/>
    </row>
    <row r="28649" spans="24:27" x14ac:dyDescent="0.25">
      <c r="X28649"/>
      <c r="Y28649"/>
      <c r="Z28649"/>
      <c r="AA28649"/>
    </row>
    <row r="28650" spans="24:27" x14ac:dyDescent="0.25">
      <c r="X28650"/>
      <c r="Y28650"/>
      <c r="Z28650"/>
      <c r="AA28650"/>
    </row>
    <row r="28651" spans="24:27" x14ac:dyDescent="0.25">
      <c r="X28651"/>
      <c r="Y28651"/>
      <c r="Z28651"/>
      <c r="AA28651"/>
    </row>
    <row r="28652" spans="24:27" x14ac:dyDescent="0.25">
      <c r="X28652"/>
      <c r="Y28652"/>
      <c r="Z28652"/>
      <c r="AA28652"/>
    </row>
    <row r="28653" spans="24:27" x14ac:dyDescent="0.25">
      <c r="X28653"/>
      <c r="Y28653"/>
      <c r="Z28653"/>
      <c r="AA28653"/>
    </row>
    <row r="28654" spans="24:27" x14ac:dyDescent="0.25">
      <c r="X28654"/>
      <c r="Y28654"/>
      <c r="Z28654"/>
      <c r="AA28654"/>
    </row>
    <row r="28655" spans="24:27" x14ac:dyDescent="0.25">
      <c r="X28655"/>
      <c r="Y28655"/>
      <c r="Z28655"/>
      <c r="AA28655"/>
    </row>
    <row r="28656" spans="24:27" x14ac:dyDescent="0.25">
      <c r="X28656"/>
      <c r="Y28656"/>
      <c r="Z28656"/>
      <c r="AA28656"/>
    </row>
    <row r="28657" spans="24:27" x14ac:dyDescent="0.25">
      <c r="X28657"/>
      <c r="Y28657"/>
      <c r="Z28657"/>
      <c r="AA28657"/>
    </row>
    <row r="28658" spans="24:27" x14ac:dyDescent="0.25">
      <c r="X28658"/>
      <c r="Y28658"/>
      <c r="Z28658"/>
      <c r="AA28658"/>
    </row>
    <row r="28659" spans="24:27" x14ac:dyDescent="0.25">
      <c r="X28659"/>
      <c r="Y28659"/>
      <c r="Z28659"/>
      <c r="AA28659"/>
    </row>
    <row r="28660" spans="24:27" x14ac:dyDescent="0.25">
      <c r="X28660"/>
      <c r="Y28660"/>
      <c r="Z28660"/>
      <c r="AA28660"/>
    </row>
    <row r="28661" spans="24:27" x14ac:dyDescent="0.25">
      <c r="X28661"/>
      <c r="Y28661"/>
      <c r="Z28661"/>
      <c r="AA28661"/>
    </row>
    <row r="28662" spans="24:27" x14ac:dyDescent="0.25">
      <c r="X28662"/>
      <c r="Y28662"/>
      <c r="Z28662"/>
      <c r="AA28662"/>
    </row>
    <row r="28663" spans="24:27" x14ac:dyDescent="0.25">
      <c r="X28663"/>
      <c r="Y28663"/>
      <c r="Z28663"/>
      <c r="AA28663"/>
    </row>
    <row r="28664" spans="24:27" x14ac:dyDescent="0.25">
      <c r="X28664"/>
      <c r="Y28664"/>
      <c r="Z28664"/>
      <c r="AA28664"/>
    </row>
    <row r="28665" spans="24:27" x14ac:dyDescent="0.25">
      <c r="X28665"/>
      <c r="Y28665"/>
      <c r="Z28665"/>
      <c r="AA28665"/>
    </row>
    <row r="28666" spans="24:27" x14ac:dyDescent="0.25">
      <c r="X28666"/>
      <c r="Y28666"/>
      <c r="Z28666"/>
      <c r="AA28666"/>
    </row>
    <row r="28667" spans="24:27" x14ac:dyDescent="0.25">
      <c r="X28667"/>
      <c r="Y28667"/>
      <c r="Z28667"/>
      <c r="AA28667"/>
    </row>
    <row r="28668" spans="24:27" x14ac:dyDescent="0.25">
      <c r="X28668"/>
      <c r="Y28668"/>
      <c r="Z28668"/>
      <c r="AA28668"/>
    </row>
    <row r="28669" spans="24:27" x14ac:dyDescent="0.25">
      <c r="X28669"/>
      <c r="Y28669"/>
      <c r="Z28669"/>
      <c r="AA28669"/>
    </row>
    <row r="28670" spans="24:27" x14ac:dyDescent="0.25">
      <c r="X28670"/>
      <c r="Y28670"/>
      <c r="Z28670"/>
      <c r="AA28670"/>
    </row>
    <row r="28671" spans="24:27" x14ac:dyDescent="0.25">
      <c r="X28671"/>
      <c r="Y28671"/>
      <c r="Z28671"/>
      <c r="AA28671"/>
    </row>
    <row r="28672" spans="24:27" x14ac:dyDescent="0.25">
      <c r="X28672"/>
      <c r="Y28672"/>
      <c r="Z28672"/>
      <c r="AA28672"/>
    </row>
    <row r="28673" spans="24:27" x14ac:dyDescent="0.25">
      <c r="X28673"/>
      <c r="Y28673"/>
      <c r="Z28673"/>
      <c r="AA28673"/>
    </row>
    <row r="28674" spans="24:27" x14ac:dyDescent="0.25">
      <c r="X28674"/>
      <c r="Y28674"/>
      <c r="Z28674"/>
      <c r="AA28674"/>
    </row>
    <row r="28675" spans="24:27" x14ac:dyDescent="0.25">
      <c r="X28675"/>
      <c r="Y28675"/>
      <c r="Z28675"/>
      <c r="AA28675"/>
    </row>
    <row r="28676" spans="24:27" x14ac:dyDescent="0.25">
      <c r="X28676"/>
      <c r="Y28676"/>
      <c r="Z28676"/>
      <c r="AA28676"/>
    </row>
    <row r="28677" spans="24:27" x14ac:dyDescent="0.25">
      <c r="X28677"/>
      <c r="Y28677"/>
      <c r="Z28677"/>
      <c r="AA28677"/>
    </row>
    <row r="28678" spans="24:27" x14ac:dyDescent="0.25">
      <c r="X28678"/>
      <c r="Y28678"/>
      <c r="Z28678"/>
      <c r="AA28678"/>
    </row>
    <row r="28679" spans="24:27" x14ac:dyDescent="0.25">
      <c r="X28679"/>
      <c r="Y28679"/>
      <c r="Z28679"/>
      <c r="AA28679"/>
    </row>
    <row r="28680" spans="24:27" x14ac:dyDescent="0.25">
      <c r="X28680"/>
      <c r="Y28680"/>
      <c r="Z28680"/>
      <c r="AA28680"/>
    </row>
    <row r="28681" spans="24:27" x14ac:dyDescent="0.25">
      <c r="X28681"/>
      <c r="Y28681"/>
      <c r="Z28681"/>
      <c r="AA28681"/>
    </row>
    <row r="28682" spans="24:27" x14ac:dyDescent="0.25">
      <c r="X28682"/>
      <c r="Y28682"/>
      <c r="Z28682"/>
      <c r="AA28682"/>
    </row>
    <row r="28683" spans="24:27" x14ac:dyDescent="0.25">
      <c r="X28683"/>
      <c r="Y28683"/>
      <c r="Z28683"/>
      <c r="AA28683"/>
    </row>
    <row r="28684" spans="24:27" x14ac:dyDescent="0.25">
      <c r="X28684"/>
      <c r="Y28684"/>
      <c r="Z28684"/>
      <c r="AA28684"/>
    </row>
    <row r="28685" spans="24:27" x14ac:dyDescent="0.25">
      <c r="X28685"/>
      <c r="Y28685"/>
      <c r="Z28685"/>
      <c r="AA28685"/>
    </row>
    <row r="28686" spans="24:27" x14ac:dyDescent="0.25">
      <c r="X28686"/>
      <c r="Y28686"/>
      <c r="Z28686"/>
      <c r="AA28686"/>
    </row>
    <row r="28687" spans="24:27" x14ac:dyDescent="0.25">
      <c r="X28687"/>
      <c r="Y28687"/>
      <c r="Z28687"/>
      <c r="AA28687"/>
    </row>
    <row r="28688" spans="24:27" x14ac:dyDescent="0.25">
      <c r="X28688"/>
      <c r="Y28688"/>
      <c r="Z28688"/>
      <c r="AA28688"/>
    </row>
    <row r="28689" spans="24:27" x14ac:dyDescent="0.25">
      <c r="X28689"/>
      <c r="Y28689"/>
      <c r="Z28689"/>
      <c r="AA28689"/>
    </row>
    <row r="28690" spans="24:27" x14ac:dyDescent="0.25">
      <c r="X28690"/>
      <c r="Y28690"/>
      <c r="Z28690"/>
      <c r="AA28690"/>
    </row>
    <row r="28691" spans="24:27" x14ac:dyDescent="0.25">
      <c r="X28691"/>
      <c r="Y28691"/>
      <c r="Z28691"/>
      <c r="AA28691"/>
    </row>
    <row r="28692" spans="24:27" x14ac:dyDescent="0.25">
      <c r="X28692"/>
      <c r="Y28692"/>
      <c r="Z28692"/>
      <c r="AA28692"/>
    </row>
    <row r="28693" spans="24:27" x14ac:dyDescent="0.25">
      <c r="X28693"/>
      <c r="Y28693"/>
      <c r="Z28693"/>
      <c r="AA28693"/>
    </row>
    <row r="28694" spans="24:27" x14ac:dyDescent="0.25">
      <c r="X28694"/>
      <c r="Y28694"/>
      <c r="Z28694"/>
      <c r="AA28694"/>
    </row>
    <row r="28695" spans="24:27" x14ac:dyDescent="0.25">
      <c r="X28695"/>
      <c r="Y28695"/>
      <c r="Z28695"/>
      <c r="AA28695"/>
    </row>
    <row r="28696" spans="24:27" x14ac:dyDescent="0.25">
      <c r="X28696"/>
      <c r="Y28696"/>
      <c r="Z28696"/>
      <c r="AA28696"/>
    </row>
    <row r="28697" spans="24:27" x14ac:dyDescent="0.25">
      <c r="X28697"/>
      <c r="Y28697"/>
      <c r="Z28697"/>
      <c r="AA28697"/>
    </row>
    <row r="28698" spans="24:27" x14ac:dyDescent="0.25">
      <c r="X28698"/>
      <c r="Y28698"/>
      <c r="Z28698"/>
      <c r="AA28698"/>
    </row>
    <row r="28699" spans="24:27" x14ac:dyDescent="0.25">
      <c r="X28699"/>
      <c r="Y28699"/>
      <c r="Z28699"/>
      <c r="AA28699"/>
    </row>
    <row r="28700" spans="24:27" x14ac:dyDescent="0.25">
      <c r="X28700"/>
      <c r="Y28700"/>
      <c r="Z28700"/>
      <c r="AA28700"/>
    </row>
    <row r="28701" spans="24:27" x14ac:dyDescent="0.25">
      <c r="X28701"/>
      <c r="Y28701"/>
      <c r="Z28701"/>
      <c r="AA28701"/>
    </row>
    <row r="28702" spans="24:27" x14ac:dyDescent="0.25">
      <c r="X28702"/>
      <c r="Y28702"/>
      <c r="Z28702"/>
      <c r="AA28702"/>
    </row>
    <row r="28703" spans="24:27" x14ac:dyDescent="0.25">
      <c r="X28703"/>
      <c r="Y28703"/>
      <c r="Z28703"/>
      <c r="AA28703"/>
    </row>
    <row r="28704" spans="24:27" x14ac:dyDescent="0.25">
      <c r="X28704"/>
      <c r="Y28704"/>
      <c r="Z28704"/>
      <c r="AA28704"/>
    </row>
    <row r="28705" spans="24:27" x14ac:dyDescent="0.25">
      <c r="X28705"/>
      <c r="Y28705"/>
      <c r="Z28705"/>
      <c r="AA28705"/>
    </row>
    <row r="28706" spans="24:27" x14ac:dyDescent="0.25">
      <c r="X28706"/>
      <c r="Y28706"/>
      <c r="Z28706"/>
      <c r="AA28706"/>
    </row>
    <row r="28707" spans="24:27" x14ac:dyDescent="0.25">
      <c r="X28707"/>
      <c r="Y28707"/>
      <c r="Z28707"/>
      <c r="AA28707"/>
    </row>
    <row r="28708" spans="24:27" x14ac:dyDescent="0.25">
      <c r="X28708"/>
      <c r="Y28708"/>
      <c r="Z28708"/>
      <c r="AA28708"/>
    </row>
    <row r="28709" spans="24:27" x14ac:dyDescent="0.25">
      <c r="X28709"/>
      <c r="Y28709"/>
      <c r="Z28709"/>
      <c r="AA28709"/>
    </row>
    <row r="28710" spans="24:27" x14ac:dyDescent="0.25">
      <c r="X28710"/>
      <c r="Y28710"/>
      <c r="Z28710"/>
      <c r="AA28710"/>
    </row>
    <row r="28711" spans="24:27" x14ac:dyDescent="0.25">
      <c r="X28711"/>
      <c r="Y28711"/>
      <c r="Z28711"/>
      <c r="AA28711"/>
    </row>
    <row r="28712" spans="24:27" x14ac:dyDescent="0.25">
      <c r="X28712"/>
      <c r="Y28712"/>
      <c r="Z28712"/>
      <c r="AA28712"/>
    </row>
    <row r="28713" spans="24:27" x14ac:dyDescent="0.25">
      <c r="X28713"/>
      <c r="Y28713"/>
      <c r="Z28713"/>
      <c r="AA28713"/>
    </row>
    <row r="28714" spans="24:27" x14ac:dyDescent="0.25">
      <c r="X28714"/>
      <c r="Y28714"/>
      <c r="Z28714"/>
      <c r="AA28714"/>
    </row>
    <row r="28715" spans="24:27" x14ac:dyDescent="0.25">
      <c r="X28715"/>
      <c r="Y28715"/>
      <c r="Z28715"/>
      <c r="AA28715"/>
    </row>
    <row r="28716" spans="24:27" x14ac:dyDescent="0.25">
      <c r="X28716"/>
      <c r="Y28716"/>
      <c r="Z28716"/>
      <c r="AA28716"/>
    </row>
    <row r="28717" spans="24:27" x14ac:dyDescent="0.25">
      <c r="X28717"/>
      <c r="Y28717"/>
      <c r="Z28717"/>
      <c r="AA28717"/>
    </row>
    <row r="28718" spans="24:27" x14ac:dyDescent="0.25">
      <c r="X28718"/>
      <c r="Y28718"/>
      <c r="Z28718"/>
      <c r="AA28718"/>
    </row>
    <row r="28719" spans="24:27" x14ac:dyDescent="0.25">
      <c r="X28719"/>
      <c r="Y28719"/>
      <c r="Z28719"/>
      <c r="AA28719"/>
    </row>
    <row r="28720" spans="24:27" x14ac:dyDescent="0.25">
      <c r="X28720"/>
      <c r="Y28720"/>
      <c r="Z28720"/>
      <c r="AA28720"/>
    </row>
    <row r="28721" spans="24:27" x14ac:dyDescent="0.25">
      <c r="X28721"/>
      <c r="Y28721"/>
      <c r="Z28721"/>
      <c r="AA28721"/>
    </row>
    <row r="28722" spans="24:27" x14ac:dyDescent="0.25">
      <c r="X28722"/>
      <c r="Y28722"/>
      <c r="Z28722"/>
      <c r="AA28722"/>
    </row>
    <row r="28723" spans="24:27" x14ac:dyDescent="0.25">
      <c r="X28723"/>
      <c r="Y28723"/>
      <c r="Z28723"/>
      <c r="AA28723"/>
    </row>
    <row r="28724" spans="24:27" x14ac:dyDescent="0.25">
      <c r="X28724"/>
      <c r="Y28724"/>
      <c r="Z28724"/>
      <c r="AA28724"/>
    </row>
    <row r="28725" spans="24:27" x14ac:dyDescent="0.25">
      <c r="X28725"/>
      <c r="Y28725"/>
      <c r="Z28725"/>
      <c r="AA28725"/>
    </row>
    <row r="28726" spans="24:27" x14ac:dyDescent="0.25">
      <c r="X28726"/>
      <c r="Y28726"/>
      <c r="Z28726"/>
      <c r="AA28726"/>
    </row>
    <row r="28727" spans="24:27" x14ac:dyDescent="0.25">
      <c r="X28727"/>
      <c r="Y28727"/>
      <c r="Z28727"/>
      <c r="AA28727"/>
    </row>
    <row r="28728" spans="24:27" x14ac:dyDescent="0.25">
      <c r="X28728"/>
      <c r="Y28728"/>
      <c r="Z28728"/>
      <c r="AA28728"/>
    </row>
    <row r="28729" spans="24:27" x14ac:dyDescent="0.25">
      <c r="X28729"/>
      <c r="Y28729"/>
      <c r="Z28729"/>
      <c r="AA28729"/>
    </row>
    <row r="28730" spans="24:27" x14ac:dyDescent="0.25">
      <c r="X28730"/>
      <c r="Y28730"/>
      <c r="Z28730"/>
      <c r="AA28730"/>
    </row>
    <row r="28731" spans="24:27" x14ac:dyDescent="0.25">
      <c r="X28731"/>
      <c r="Y28731"/>
      <c r="Z28731"/>
      <c r="AA28731"/>
    </row>
    <row r="28732" spans="24:27" x14ac:dyDescent="0.25">
      <c r="X28732"/>
      <c r="Y28732"/>
      <c r="Z28732"/>
      <c r="AA28732"/>
    </row>
    <row r="28733" spans="24:27" x14ac:dyDescent="0.25">
      <c r="X28733"/>
      <c r="Y28733"/>
      <c r="Z28733"/>
      <c r="AA28733"/>
    </row>
    <row r="28734" spans="24:27" x14ac:dyDescent="0.25">
      <c r="X28734"/>
      <c r="Y28734"/>
      <c r="Z28734"/>
      <c r="AA28734"/>
    </row>
    <row r="28735" spans="24:27" x14ac:dyDescent="0.25">
      <c r="X28735"/>
      <c r="Y28735"/>
      <c r="Z28735"/>
      <c r="AA28735"/>
    </row>
    <row r="28736" spans="24:27" x14ac:dyDescent="0.25">
      <c r="X28736"/>
      <c r="Y28736"/>
      <c r="Z28736"/>
      <c r="AA28736"/>
    </row>
    <row r="28737" spans="24:27" x14ac:dyDescent="0.25">
      <c r="X28737"/>
      <c r="Y28737"/>
      <c r="Z28737"/>
      <c r="AA28737"/>
    </row>
    <row r="28738" spans="24:27" x14ac:dyDescent="0.25">
      <c r="X28738"/>
      <c r="Y28738"/>
      <c r="Z28738"/>
      <c r="AA28738"/>
    </row>
    <row r="28739" spans="24:27" x14ac:dyDescent="0.25">
      <c r="X28739"/>
      <c r="Y28739"/>
      <c r="Z28739"/>
      <c r="AA28739"/>
    </row>
    <row r="28740" spans="24:27" x14ac:dyDescent="0.25">
      <c r="X28740"/>
      <c r="Y28740"/>
      <c r="Z28740"/>
      <c r="AA28740"/>
    </row>
    <row r="28741" spans="24:27" x14ac:dyDescent="0.25">
      <c r="X28741"/>
      <c r="Y28741"/>
      <c r="Z28741"/>
      <c r="AA28741"/>
    </row>
    <row r="28742" spans="24:27" x14ac:dyDescent="0.25">
      <c r="X28742"/>
      <c r="Y28742"/>
      <c r="Z28742"/>
      <c r="AA28742"/>
    </row>
    <row r="28743" spans="24:27" x14ac:dyDescent="0.25">
      <c r="X28743"/>
      <c r="Y28743"/>
      <c r="Z28743"/>
      <c r="AA28743"/>
    </row>
    <row r="28744" spans="24:27" x14ac:dyDescent="0.25">
      <c r="X28744"/>
      <c r="Y28744"/>
      <c r="Z28744"/>
      <c r="AA28744"/>
    </row>
    <row r="28745" spans="24:27" x14ac:dyDescent="0.25">
      <c r="X28745"/>
      <c r="Y28745"/>
      <c r="Z28745"/>
      <c r="AA28745"/>
    </row>
    <row r="28746" spans="24:27" x14ac:dyDescent="0.25">
      <c r="X28746"/>
      <c r="Y28746"/>
      <c r="Z28746"/>
      <c r="AA28746"/>
    </row>
    <row r="28747" spans="24:27" x14ac:dyDescent="0.25">
      <c r="X28747"/>
      <c r="Y28747"/>
      <c r="Z28747"/>
      <c r="AA28747"/>
    </row>
    <row r="28748" spans="24:27" x14ac:dyDescent="0.25">
      <c r="X28748"/>
      <c r="Y28748"/>
      <c r="Z28748"/>
      <c r="AA28748"/>
    </row>
    <row r="28749" spans="24:27" x14ac:dyDescent="0.25">
      <c r="X28749"/>
      <c r="Y28749"/>
      <c r="Z28749"/>
      <c r="AA28749"/>
    </row>
    <row r="28750" spans="24:27" x14ac:dyDescent="0.25">
      <c r="X28750"/>
      <c r="Y28750"/>
      <c r="Z28750"/>
      <c r="AA28750"/>
    </row>
    <row r="28751" spans="24:27" x14ac:dyDescent="0.25">
      <c r="X28751"/>
      <c r="Y28751"/>
      <c r="Z28751"/>
      <c r="AA28751"/>
    </row>
    <row r="28752" spans="24:27" x14ac:dyDescent="0.25">
      <c r="X28752"/>
      <c r="Y28752"/>
      <c r="Z28752"/>
      <c r="AA28752"/>
    </row>
    <row r="28753" spans="24:27" x14ac:dyDescent="0.25">
      <c r="X28753"/>
      <c r="Y28753"/>
      <c r="Z28753"/>
      <c r="AA28753"/>
    </row>
    <row r="28754" spans="24:27" x14ac:dyDescent="0.25">
      <c r="X28754"/>
      <c r="Y28754"/>
      <c r="Z28754"/>
      <c r="AA28754"/>
    </row>
    <row r="28755" spans="24:27" x14ac:dyDescent="0.25">
      <c r="X28755"/>
      <c r="Y28755"/>
      <c r="Z28755"/>
      <c r="AA28755"/>
    </row>
    <row r="28756" spans="24:27" x14ac:dyDescent="0.25">
      <c r="X28756"/>
      <c r="Y28756"/>
      <c r="Z28756"/>
      <c r="AA28756"/>
    </row>
    <row r="28757" spans="24:27" x14ac:dyDescent="0.25">
      <c r="X28757"/>
      <c r="Y28757"/>
      <c r="Z28757"/>
      <c r="AA28757"/>
    </row>
    <row r="28758" spans="24:27" x14ac:dyDescent="0.25">
      <c r="X28758"/>
      <c r="Y28758"/>
      <c r="Z28758"/>
      <c r="AA28758"/>
    </row>
    <row r="28759" spans="24:27" x14ac:dyDescent="0.25">
      <c r="X28759"/>
      <c r="Y28759"/>
      <c r="Z28759"/>
      <c r="AA28759"/>
    </row>
    <row r="28760" spans="24:27" x14ac:dyDescent="0.25">
      <c r="X28760"/>
      <c r="Y28760"/>
      <c r="Z28760"/>
      <c r="AA28760"/>
    </row>
    <row r="28761" spans="24:27" x14ac:dyDescent="0.25">
      <c r="X28761"/>
      <c r="Y28761"/>
      <c r="Z28761"/>
      <c r="AA28761"/>
    </row>
    <row r="28762" spans="24:27" x14ac:dyDescent="0.25">
      <c r="X28762"/>
      <c r="Y28762"/>
      <c r="Z28762"/>
      <c r="AA28762"/>
    </row>
    <row r="28763" spans="24:27" x14ac:dyDescent="0.25">
      <c r="X28763"/>
      <c r="Y28763"/>
      <c r="Z28763"/>
      <c r="AA28763"/>
    </row>
    <row r="28764" spans="24:27" x14ac:dyDescent="0.25">
      <c r="X28764"/>
      <c r="Y28764"/>
      <c r="Z28764"/>
      <c r="AA28764"/>
    </row>
    <row r="28765" spans="24:27" x14ac:dyDescent="0.25">
      <c r="X28765"/>
      <c r="Y28765"/>
      <c r="Z28765"/>
      <c r="AA28765"/>
    </row>
    <row r="28766" spans="24:27" x14ac:dyDescent="0.25">
      <c r="X28766"/>
      <c r="Y28766"/>
      <c r="Z28766"/>
      <c r="AA28766"/>
    </row>
    <row r="28767" spans="24:27" x14ac:dyDescent="0.25">
      <c r="X28767"/>
      <c r="Y28767"/>
      <c r="Z28767"/>
      <c r="AA28767"/>
    </row>
    <row r="28768" spans="24:27" x14ac:dyDescent="0.25">
      <c r="X28768"/>
      <c r="Y28768"/>
      <c r="Z28768"/>
      <c r="AA28768"/>
    </row>
    <row r="28769" spans="24:27" x14ac:dyDescent="0.25">
      <c r="X28769"/>
      <c r="Y28769"/>
      <c r="Z28769"/>
      <c r="AA28769"/>
    </row>
    <row r="28770" spans="24:27" x14ac:dyDescent="0.25">
      <c r="X28770"/>
      <c r="Y28770"/>
      <c r="Z28770"/>
      <c r="AA28770"/>
    </row>
    <row r="28771" spans="24:27" x14ac:dyDescent="0.25">
      <c r="X28771"/>
      <c r="Y28771"/>
      <c r="Z28771"/>
      <c r="AA28771"/>
    </row>
    <row r="28772" spans="24:27" x14ac:dyDescent="0.25">
      <c r="X28772"/>
      <c r="Y28772"/>
      <c r="Z28772"/>
      <c r="AA28772"/>
    </row>
    <row r="28773" spans="24:27" x14ac:dyDescent="0.25">
      <c r="X28773"/>
      <c r="Y28773"/>
      <c r="Z28773"/>
      <c r="AA28773"/>
    </row>
    <row r="28774" spans="24:27" x14ac:dyDescent="0.25">
      <c r="X28774"/>
      <c r="Y28774"/>
      <c r="Z28774"/>
      <c r="AA28774"/>
    </row>
    <row r="28775" spans="24:27" x14ac:dyDescent="0.25">
      <c r="X28775"/>
      <c r="Y28775"/>
      <c r="Z28775"/>
      <c r="AA28775"/>
    </row>
    <row r="28776" spans="24:27" x14ac:dyDescent="0.25">
      <c r="X28776"/>
      <c r="Y28776"/>
      <c r="Z28776"/>
      <c r="AA28776"/>
    </row>
    <row r="28777" spans="24:27" x14ac:dyDescent="0.25">
      <c r="X28777"/>
      <c r="Y28777"/>
      <c r="Z28777"/>
      <c r="AA28777"/>
    </row>
    <row r="28778" spans="24:27" x14ac:dyDescent="0.25">
      <c r="X28778"/>
      <c r="Y28778"/>
      <c r="Z28778"/>
      <c r="AA28778"/>
    </row>
    <row r="28779" spans="24:27" x14ac:dyDescent="0.25">
      <c r="X28779"/>
      <c r="Y28779"/>
      <c r="Z28779"/>
      <c r="AA28779"/>
    </row>
    <row r="28780" spans="24:27" x14ac:dyDescent="0.25">
      <c r="X28780"/>
      <c r="Y28780"/>
      <c r="Z28780"/>
      <c r="AA28780"/>
    </row>
    <row r="28781" spans="24:27" x14ac:dyDescent="0.25">
      <c r="X28781"/>
      <c r="Y28781"/>
      <c r="Z28781"/>
      <c r="AA28781"/>
    </row>
    <row r="28782" spans="24:27" x14ac:dyDescent="0.25">
      <c r="X28782"/>
      <c r="Y28782"/>
      <c r="Z28782"/>
      <c r="AA28782"/>
    </row>
    <row r="28783" spans="24:27" x14ac:dyDescent="0.25">
      <c r="X28783"/>
      <c r="Y28783"/>
      <c r="Z28783"/>
      <c r="AA28783"/>
    </row>
    <row r="28784" spans="24:27" x14ac:dyDescent="0.25">
      <c r="X28784"/>
      <c r="Y28784"/>
      <c r="Z28784"/>
      <c r="AA28784"/>
    </row>
    <row r="28785" spans="24:27" x14ac:dyDescent="0.25">
      <c r="X28785"/>
      <c r="Y28785"/>
      <c r="Z28785"/>
      <c r="AA28785"/>
    </row>
    <row r="28786" spans="24:27" x14ac:dyDescent="0.25">
      <c r="X28786"/>
      <c r="Y28786"/>
      <c r="Z28786"/>
      <c r="AA28786"/>
    </row>
    <row r="28787" spans="24:27" x14ac:dyDescent="0.25">
      <c r="X28787"/>
      <c r="Y28787"/>
      <c r="Z28787"/>
      <c r="AA28787"/>
    </row>
    <row r="28788" spans="24:27" x14ac:dyDescent="0.25">
      <c r="X28788"/>
      <c r="Y28788"/>
      <c r="Z28788"/>
      <c r="AA28788"/>
    </row>
    <row r="28789" spans="24:27" x14ac:dyDescent="0.25">
      <c r="X28789"/>
      <c r="Y28789"/>
      <c r="Z28789"/>
      <c r="AA28789"/>
    </row>
    <row r="28790" spans="24:27" x14ac:dyDescent="0.25">
      <c r="X28790"/>
      <c r="Y28790"/>
      <c r="Z28790"/>
      <c r="AA28790"/>
    </row>
    <row r="28791" spans="24:27" x14ac:dyDescent="0.25">
      <c r="X28791"/>
      <c r="Y28791"/>
      <c r="Z28791"/>
      <c r="AA28791"/>
    </row>
    <row r="28792" spans="24:27" x14ac:dyDescent="0.25">
      <c r="X28792"/>
      <c r="Y28792"/>
      <c r="Z28792"/>
      <c r="AA28792"/>
    </row>
    <row r="28793" spans="24:27" x14ac:dyDescent="0.25">
      <c r="X28793"/>
      <c r="Y28793"/>
      <c r="Z28793"/>
      <c r="AA28793"/>
    </row>
    <row r="28794" spans="24:27" x14ac:dyDescent="0.25">
      <c r="X28794"/>
      <c r="Y28794"/>
      <c r="Z28794"/>
      <c r="AA28794"/>
    </row>
    <row r="28795" spans="24:27" x14ac:dyDescent="0.25">
      <c r="X28795"/>
      <c r="Y28795"/>
      <c r="Z28795"/>
      <c r="AA28795"/>
    </row>
    <row r="28796" spans="24:27" x14ac:dyDescent="0.25">
      <c r="X28796"/>
      <c r="Y28796"/>
      <c r="Z28796"/>
      <c r="AA28796"/>
    </row>
    <row r="28797" spans="24:27" x14ac:dyDescent="0.25">
      <c r="X28797"/>
      <c r="Y28797"/>
      <c r="Z28797"/>
      <c r="AA28797"/>
    </row>
    <row r="28798" spans="24:27" x14ac:dyDescent="0.25">
      <c r="X28798"/>
      <c r="Y28798"/>
      <c r="Z28798"/>
      <c r="AA28798"/>
    </row>
    <row r="28799" spans="24:27" x14ac:dyDescent="0.25">
      <c r="X28799"/>
      <c r="Y28799"/>
      <c r="Z28799"/>
      <c r="AA28799"/>
    </row>
    <row r="28800" spans="24:27" x14ac:dyDescent="0.25">
      <c r="X28800"/>
      <c r="Y28800"/>
      <c r="Z28800"/>
      <c r="AA28800"/>
    </row>
    <row r="28801" spans="24:27" x14ac:dyDescent="0.25">
      <c r="X28801"/>
      <c r="Y28801"/>
      <c r="Z28801"/>
      <c r="AA28801"/>
    </row>
    <row r="28802" spans="24:27" x14ac:dyDescent="0.25">
      <c r="X28802"/>
      <c r="Y28802"/>
      <c r="Z28802"/>
      <c r="AA28802"/>
    </row>
    <row r="28803" spans="24:27" x14ac:dyDescent="0.25">
      <c r="X28803"/>
      <c r="Y28803"/>
      <c r="Z28803"/>
      <c r="AA28803"/>
    </row>
    <row r="28804" spans="24:27" x14ac:dyDescent="0.25">
      <c r="X28804"/>
      <c r="Y28804"/>
      <c r="Z28804"/>
      <c r="AA28804"/>
    </row>
    <row r="28805" spans="24:27" x14ac:dyDescent="0.25">
      <c r="X28805"/>
      <c r="Y28805"/>
      <c r="Z28805"/>
      <c r="AA28805"/>
    </row>
    <row r="28806" spans="24:27" x14ac:dyDescent="0.25">
      <c r="X28806"/>
      <c r="Y28806"/>
      <c r="Z28806"/>
      <c r="AA28806"/>
    </row>
    <row r="28807" spans="24:27" x14ac:dyDescent="0.25">
      <c r="X28807"/>
      <c r="Y28807"/>
      <c r="Z28807"/>
      <c r="AA28807"/>
    </row>
    <row r="28808" spans="24:27" x14ac:dyDescent="0.25">
      <c r="X28808"/>
      <c r="Y28808"/>
      <c r="Z28808"/>
      <c r="AA28808"/>
    </row>
    <row r="28809" spans="24:27" x14ac:dyDescent="0.25">
      <c r="X28809"/>
      <c r="Y28809"/>
      <c r="Z28809"/>
      <c r="AA28809"/>
    </row>
    <row r="28810" spans="24:27" x14ac:dyDescent="0.25">
      <c r="X28810"/>
      <c r="Y28810"/>
      <c r="Z28810"/>
      <c r="AA28810"/>
    </row>
    <row r="28811" spans="24:27" x14ac:dyDescent="0.25">
      <c r="X28811"/>
      <c r="Y28811"/>
      <c r="Z28811"/>
      <c r="AA28811"/>
    </row>
    <row r="28812" spans="24:27" x14ac:dyDescent="0.25">
      <c r="X28812"/>
      <c r="Y28812"/>
      <c r="Z28812"/>
      <c r="AA28812"/>
    </row>
    <row r="28813" spans="24:27" x14ac:dyDescent="0.25">
      <c r="X28813"/>
      <c r="Y28813"/>
      <c r="Z28813"/>
      <c r="AA28813"/>
    </row>
    <row r="28814" spans="24:27" x14ac:dyDescent="0.25">
      <c r="X28814"/>
      <c r="Y28814"/>
      <c r="Z28814"/>
      <c r="AA28814"/>
    </row>
    <row r="28815" spans="24:27" x14ac:dyDescent="0.25">
      <c r="X28815"/>
      <c r="Y28815"/>
      <c r="Z28815"/>
      <c r="AA28815"/>
    </row>
    <row r="28816" spans="24:27" x14ac:dyDescent="0.25">
      <c r="X28816"/>
      <c r="Y28816"/>
      <c r="Z28816"/>
      <c r="AA28816"/>
    </row>
    <row r="28817" spans="24:27" x14ac:dyDescent="0.25">
      <c r="X28817"/>
      <c r="Y28817"/>
      <c r="Z28817"/>
      <c r="AA28817"/>
    </row>
    <row r="28818" spans="24:27" x14ac:dyDescent="0.25">
      <c r="X28818"/>
      <c r="Y28818"/>
      <c r="Z28818"/>
      <c r="AA28818"/>
    </row>
    <row r="28819" spans="24:27" x14ac:dyDescent="0.25">
      <c r="X28819"/>
      <c r="Y28819"/>
      <c r="Z28819"/>
      <c r="AA28819"/>
    </row>
    <row r="28820" spans="24:27" x14ac:dyDescent="0.25">
      <c r="X28820"/>
      <c r="Y28820"/>
      <c r="Z28820"/>
      <c r="AA28820"/>
    </row>
    <row r="28821" spans="24:27" x14ac:dyDescent="0.25">
      <c r="X28821"/>
      <c r="Y28821"/>
      <c r="Z28821"/>
      <c r="AA28821"/>
    </row>
    <row r="28822" spans="24:27" x14ac:dyDescent="0.25">
      <c r="X28822"/>
      <c r="Y28822"/>
      <c r="Z28822"/>
      <c r="AA28822"/>
    </row>
    <row r="28823" spans="24:27" x14ac:dyDescent="0.25">
      <c r="X28823"/>
      <c r="Y28823"/>
      <c r="Z28823"/>
      <c r="AA28823"/>
    </row>
    <row r="28824" spans="24:27" x14ac:dyDescent="0.25">
      <c r="X28824"/>
      <c r="Y28824"/>
      <c r="Z28824"/>
      <c r="AA28824"/>
    </row>
    <row r="28825" spans="24:27" x14ac:dyDescent="0.25">
      <c r="X28825"/>
      <c r="Y28825"/>
      <c r="Z28825"/>
      <c r="AA28825"/>
    </row>
    <row r="28826" spans="24:27" x14ac:dyDescent="0.25">
      <c r="X28826"/>
      <c r="Y28826"/>
      <c r="Z28826"/>
      <c r="AA28826"/>
    </row>
    <row r="28827" spans="24:27" x14ac:dyDescent="0.25">
      <c r="X28827"/>
      <c r="Y28827"/>
      <c r="Z28827"/>
      <c r="AA28827"/>
    </row>
    <row r="28828" spans="24:27" x14ac:dyDescent="0.25">
      <c r="X28828"/>
      <c r="Y28828"/>
      <c r="Z28828"/>
      <c r="AA28828"/>
    </row>
    <row r="28829" spans="24:27" x14ac:dyDescent="0.25">
      <c r="X28829"/>
      <c r="Y28829"/>
      <c r="Z28829"/>
      <c r="AA28829"/>
    </row>
    <row r="28830" spans="24:27" x14ac:dyDescent="0.25">
      <c r="X28830"/>
      <c r="Y28830"/>
      <c r="Z28830"/>
      <c r="AA28830"/>
    </row>
    <row r="28831" spans="24:27" x14ac:dyDescent="0.25">
      <c r="X28831"/>
      <c r="Y28831"/>
      <c r="Z28831"/>
      <c r="AA28831"/>
    </row>
    <row r="28832" spans="24:27" x14ac:dyDescent="0.25">
      <c r="X28832"/>
      <c r="Y28832"/>
      <c r="Z28832"/>
      <c r="AA28832"/>
    </row>
    <row r="28833" spans="24:27" x14ac:dyDescent="0.25">
      <c r="X28833"/>
      <c r="Y28833"/>
      <c r="Z28833"/>
      <c r="AA28833"/>
    </row>
    <row r="28834" spans="24:27" x14ac:dyDescent="0.25">
      <c r="X28834"/>
      <c r="Y28834"/>
      <c r="Z28834"/>
      <c r="AA28834"/>
    </row>
    <row r="28835" spans="24:27" x14ac:dyDescent="0.25">
      <c r="X28835"/>
      <c r="Y28835"/>
      <c r="Z28835"/>
      <c r="AA28835"/>
    </row>
    <row r="28836" spans="24:27" x14ac:dyDescent="0.25">
      <c r="X28836"/>
      <c r="Y28836"/>
      <c r="Z28836"/>
      <c r="AA28836"/>
    </row>
    <row r="28837" spans="24:27" x14ac:dyDescent="0.25">
      <c r="X28837"/>
      <c r="Y28837"/>
      <c r="Z28837"/>
      <c r="AA28837"/>
    </row>
    <row r="28838" spans="24:27" x14ac:dyDescent="0.25">
      <c r="X28838"/>
      <c r="Y28838"/>
      <c r="Z28838"/>
      <c r="AA28838"/>
    </row>
    <row r="28839" spans="24:27" x14ac:dyDescent="0.25">
      <c r="X28839"/>
      <c r="Y28839"/>
      <c r="Z28839"/>
      <c r="AA28839"/>
    </row>
    <row r="28840" spans="24:27" x14ac:dyDescent="0.25">
      <c r="X28840"/>
      <c r="Y28840"/>
      <c r="Z28840"/>
      <c r="AA28840"/>
    </row>
    <row r="28841" spans="24:27" x14ac:dyDescent="0.25">
      <c r="X28841"/>
      <c r="Y28841"/>
      <c r="Z28841"/>
      <c r="AA28841"/>
    </row>
    <row r="28842" spans="24:27" x14ac:dyDescent="0.25">
      <c r="X28842"/>
      <c r="Y28842"/>
      <c r="Z28842"/>
      <c r="AA28842"/>
    </row>
    <row r="28843" spans="24:27" x14ac:dyDescent="0.25">
      <c r="X28843"/>
      <c r="Y28843"/>
      <c r="Z28843"/>
      <c r="AA28843"/>
    </row>
    <row r="28844" spans="24:27" x14ac:dyDescent="0.25">
      <c r="X28844"/>
      <c r="Y28844"/>
      <c r="Z28844"/>
      <c r="AA28844"/>
    </row>
    <row r="28845" spans="24:27" x14ac:dyDescent="0.25">
      <c r="X28845"/>
      <c r="Y28845"/>
      <c r="Z28845"/>
      <c r="AA28845"/>
    </row>
    <row r="28846" spans="24:27" x14ac:dyDescent="0.25">
      <c r="X28846"/>
      <c r="Y28846"/>
      <c r="Z28846"/>
      <c r="AA28846"/>
    </row>
    <row r="28847" spans="24:27" x14ac:dyDescent="0.25">
      <c r="X28847"/>
      <c r="Y28847"/>
      <c r="Z28847"/>
      <c r="AA28847"/>
    </row>
    <row r="28848" spans="24:27" x14ac:dyDescent="0.25">
      <c r="X28848"/>
      <c r="Y28848"/>
      <c r="Z28848"/>
      <c r="AA28848"/>
    </row>
    <row r="28849" spans="24:27" x14ac:dyDescent="0.25">
      <c r="X28849"/>
      <c r="Y28849"/>
      <c r="Z28849"/>
      <c r="AA28849"/>
    </row>
    <row r="28850" spans="24:27" x14ac:dyDescent="0.25">
      <c r="X28850"/>
      <c r="Y28850"/>
      <c r="Z28850"/>
      <c r="AA28850"/>
    </row>
    <row r="28851" spans="24:27" x14ac:dyDescent="0.25">
      <c r="X28851"/>
      <c r="Y28851"/>
      <c r="Z28851"/>
      <c r="AA28851"/>
    </row>
    <row r="28852" spans="24:27" x14ac:dyDescent="0.25">
      <c r="X28852"/>
      <c r="Y28852"/>
      <c r="Z28852"/>
      <c r="AA28852"/>
    </row>
    <row r="28853" spans="24:27" x14ac:dyDescent="0.25">
      <c r="X28853"/>
      <c r="Y28853"/>
      <c r="Z28853"/>
      <c r="AA28853"/>
    </row>
    <row r="28854" spans="24:27" x14ac:dyDescent="0.25">
      <c r="X28854"/>
      <c r="Y28854"/>
      <c r="Z28854"/>
      <c r="AA28854"/>
    </row>
    <row r="28855" spans="24:27" x14ac:dyDescent="0.25">
      <c r="X28855"/>
      <c r="Y28855"/>
      <c r="Z28855"/>
      <c r="AA28855"/>
    </row>
    <row r="28856" spans="24:27" x14ac:dyDescent="0.25">
      <c r="X28856"/>
      <c r="Y28856"/>
      <c r="Z28856"/>
      <c r="AA28856"/>
    </row>
    <row r="28857" spans="24:27" x14ac:dyDescent="0.25">
      <c r="X28857"/>
      <c r="Y28857"/>
      <c r="Z28857"/>
      <c r="AA28857"/>
    </row>
    <row r="28858" spans="24:27" x14ac:dyDescent="0.25">
      <c r="X28858"/>
      <c r="Y28858"/>
      <c r="Z28858"/>
      <c r="AA28858"/>
    </row>
    <row r="28859" spans="24:27" x14ac:dyDescent="0.25">
      <c r="X28859"/>
      <c r="Y28859"/>
      <c r="Z28859"/>
      <c r="AA28859"/>
    </row>
    <row r="28860" spans="24:27" x14ac:dyDescent="0.25">
      <c r="X28860"/>
      <c r="Y28860"/>
      <c r="Z28860"/>
      <c r="AA28860"/>
    </row>
    <row r="28861" spans="24:27" x14ac:dyDescent="0.25">
      <c r="X28861"/>
      <c r="Y28861"/>
      <c r="Z28861"/>
      <c r="AA28861"/>
    </row>
    <row r="28862" spans="24:27" x14ac:dyDescent="0.25">
      <c r="X28862"/>
      <c r="Y28862"/>
      <c r="Z28862"/>
      <c r="AA28862"/>
    </row>
    <row r="28863" spans="24:27" x14ac:dyDescent="0.25">
      <c r="X28863"/>
      <c r="Y28863"/>
      <c r="Z28863"/>
      <c r="AA28863"/>
    </row>
    <row r="28864" spans="24:27" x14ac:dyDescent="0.25">
      <c r="X28864"/>
      <c r="Y28864"/>
      <c r="Z28864"/>
      <c r="AA28864"/>
    </row>
    <row r="28865" spans="24:27" x14ac:dyDescent="0.25">
      <c r="X28865"/>
      <c r="Y28865"/>
      <c r="Z28865"/>
      <c r="AA28865"/>
    </row>
    <row r="28866" spans="24:27" x14ac:dyDescent="0.25">
      <c r="X28866"/>
      <c r="Y28866"/>
      <c r="Z28866"/>
      <c r="AA28866"/>
    </row>
    <row r="28867" spans="24:27" x14ac:dyDescent="0.25">
      <c r="X28867"/>
      <c r="Y28867"/>
      <c r="Z28867"/>
      <c r="AA28867"/>
    </row>
    <row r="28868" spans="24:27" x14ac:dyDescent="0.25">
      <c r="X28868"/>
      <c r="Y28868"/>
      <c r="Z28868"/>
      <c r="AA28868"/>
    </row>
    <row r="28869" spans="24:27" x14ac:dyDescent="0.25">
      <c r="X28869"/>
      <c r="Y28869"/>
      <c r="Z28869"/>
      <c r="AA28869"/>
    </row>
    <row r="28870" spans="24:27" x14ac:dyDescent="0.25">
      <c r="X28870"/>
      <c r="Y28870"/>
      <c r="Z28870"/>
      <c r="AA28870"/>
    </row>
    <row r="28871" spans="24:27" x14ac:dyDescent="0.25">
      <c r="X28871"/>
      <c r="Y28871"/>
      <c r="Z28871"/>
      <c r="AA28871"/>
    </row>
    <row r="28872" spans="24:27" x14ac:dyDescent="0.25">
      <c r="X28872"/>
      <c r="Y28872"/>
      <c r="Z28872"/>
      <c r="AA28872"/>
    </row>
    <row r="28873" spans="24:27" x14ac:dyDescent="0.25">
      <c r="X28873"/>
      <c r="Y28873"/>
      <c r="Z28873"/>
      <c r="AA28873"/>
    </row>
    <row r="28874" spans="24:27" x14ac:dyDescent="0.25">
      <c r="X28874"/>
      <c r="Y28874"/>
      <c r="Z28874"/>
      <c r="AA28874"/>
    </row>
    <row r="28875" spans="24:27" x14ac:dyDescent="0.25">
      <c r="X28875"/>
      <c r="Y28875"/>
      <c r="Z28875"/>
      <c r="AA28875"/>
    </row>
    <row r="28876" spans="24:27" x14ac:dyDescent="0.25">
      <c r="X28876"/>
      <c r="Y28876"/>
      <c r="Z28876"/>
      <c r="AA28876"/>
    </row>
    <row r="28877" spans="24:27" x14ac:dyDescent="0.25">
      <c r="X28877"/>
      <c r="Y28877"/>
      <c r="Z28877"/>
      <c r="AA28877"/>
    </row>
    <row r="28878" spans="24:27" x14ac:dyDescent="0.25">
      <c r="X28878"/>
      <c r="Y28878"/>
      <c r="Z28878"/>
      <c r="AA28878"/>
    </row>
    <row r="28879" spans="24:27" x14ac:dyDescent="0.25">
      <c r="X28879"/>
      <c r="Y28879"/>
      <c r="Z28879"/>
      <c r="AA28879"/>
    </row>
    <row r="28880" spans="24:27" x14ac:dyDescent="0.25">
      <c r="X28880"/>
      <c r="Y28880"/>
      <c r="Z28880"/>
      <c r="AA28880"/>
    </row>
    <row r="28881" spans="24:27" x14ac:dyDescent="0.25">
      <c r="X28881"/>
      <c r="Y28881"/>
      <c r="Z28881"/>
      <c r="AA28881"/>
    </row>
    <row r="28882" spans="24:27" x14ac:dyDescent="0.25">
      <c r="X28882"/>
      <c r="Y28882"/>
      <c r="Z28882"/>
      <c r="AA28882"/>
    </row>
    <row r="28883" spans="24:27" x14ac:dyDescent="0.25">
      <c r="X28883"/>
      <c r="Y28883"/>
      <c r="Z28883"/>
      <c r="AA28883"/>
    </row>
    <row r="28884" spans="24:27" x14ac:dyDescent="0.25">
      <c r="X28884"/>
      <c r="Y28884"/>
      <c r="Z28884"/>
      <c r="AA28884"/>
    </row>
    <row r="28885" spans="24:27" x14ac:dyDescent="0.25">
      <c r="X28885"/>
      <c r="Y28885"/>
      <c r="Z28885"/>
      <c r="AA28885"/>
    </row>
    <row r="28886" spans="24:27" x14ac:dyDescent="0.25">
      <c r="X28886"/>
      <c r="Y28886"/>
      <c r="Z28886"/>
      <c r="AA28886"/>
    </row>
    <row r="28887" spans="24:27" x14ac:dyDescent="0.25">
      <c r="X28887"/>
      <c r="Y28887"/>
      <c r="Z28887"/>
      <c r="AA28887"/>
    </row>
    <row r="28888" spans="24:27" x14ac:dyDescent="0.25">
      <c r="X28888"/>
      <c r="Y28888"/>
      <c r="Z28888"/>
      <c r="AA28888"/>
    </row>
    <row r="28889" spans="24:27" x14ac:dyDescent="0.25">
      <c r="X28889"/>
      <c r="Y28889"/>
      <c r="Z28889"/>
      <c r="AA28889"/>
    </row>
    <row r="28890" spans="24:27" x14ac:dyDescent="0.25">
      <c r="X28890"/>
      <c r="Y28890"/>
      <c r="Z28890"/>
      <c r="AA28890"/>
    </row>
    <row r="28891" spans="24:27" x14ac:dyDescent="0.25">
      <c r="X28891"/>
      <c r="Y28891"/>
      <c r="Z28891"/>
      <c r="AA28891"/>
    </row>
    <row r="28892" spans="24:27" x14ac:dyDescent="0.25">
      <c r="X28892"/>
      <c r="Y28892"/>
      <c r="Z28892"/>
      <c r="AA28892"/>
    </row>
    <row r="28893" spans="24:27" x14ac:dyDescent="0.25">
      <c r="X28893"/>
      <c r="Y28893"/>
      <c r="Z28893"/>
      <c r="AA28893"/>
    </row>
    <row r="28894" spans="24:27" x14ac:dyDescent="0.25">
      <c r="X28894"/>
      <c r="Y28894"/>
      <c r="Z28894"/>
      <c r="AA28894"/>
    </row>
    <row r="28895" spans="24:27" x14ac:dyDescent="0.25">
      <c r="X28895"/>
      <c r="Y28895"/>
      <c r="Z28895"/>
      <c r="AA28895"/>
    </row>
    <row r="28896" spans="24:27" x14ac:dyDescent="0.25">
      <c r="X28896"/>
      <c r="Y28896"/>
      <c r="Z28896"/>
      <c r="AA28896"/>
    </row>
    <row r="28897" spans="24:27" x14ac:dyDescent="0.25">
      <c r="X28897"/>
      <c r="Y28897"/>
      <c r="Z28897"/>
      <c r="AA28897"/>
    </row>
    <row r="28898" spans="24:27" x14ac:dyDescent="0.25">
      <c r="X28898"/>
      <c r="Y28898"/>
      <c r="Z28898"/>
      <c r="AA28898"/>
    </row>
    <row r="28899" spans="24:27" x14ac:dyDescent="0.25">
      <c r="X28899"/>
      <c r="Y28899"/>
      <c r="Z28899"/>
      <c r="AA28899"/>
    </row>
    <row r="28900" spans="24:27" x14ac:dyDescent="0.25">
      <c r="X28900"/>
      <c r="Y28900"/>
      <c r="Z28900"/>
      <c r="AA28900"/>
    </row>
    <row r="28901" spans="24:27" x14ac:dyDescent="0.25">
      <c r="X28901"/>
      <c r="Y28901"/>
      <c r="Z28901"/>
      <c r="AA28901"/>
    </row>
    <row r="28902" spans="24:27" x14ac:dyDescent="0.25">
      <c r="X28902"/>
      <c r="Y28902"/>
      <c r="Z28902"/>
      <c r="AA28902"/>
    </row>
    <row r="28903" spans="24:27" x14ac:dyDescent="0.25">
      <c r="X28903"/>
      <c r="Y28903"/>
      <c r="Z28903"/>
      <c r="AA28903"/>
    </row>
    <row r="28904" spans="24:27" x14ac:dyDescent="0.25">
      <c r="X28904"/>
      <c r="Y28904"/>
      <c r="Z28904"/>
      <c r="AA28904"/>
    </row>
    <row r="28905" spans="24:27" x14ac:dyDescent="0.25">
      <c r="X28905"/>
      <c r="Y28905"/>
      <c r="Z28905"/>
      <c r="AA28905"/>
    </row>
    <row r="28906" spans="24:27" x14ac:dyDescent="0.25">
      <c r="X28906"/>
      <c r="Y28906"/>
      <c r="Z28906"/>
      <c r="AA28906"/>
    </row>
    <row r="28907" spans="24:27" x14ac:dyDescent="0.25">
      <c r="X28907"/>
      <c r="Y28907"/>
      <c r="Z28907"/>
      <c r="AA28907"/>
    </row>
    <row r="28908" spans="24:27" x14ac:dyDescent="0.25">
      <c r="X28908"/>
      <c r="Y28908"/>
      <c r="Z28908"/>
      <c r="AA28908"/>
    </row>
    <row r="28909" spans="24:27" x14ac:dyDescent="0.25">
      <c r="X28909"/>
      <c r="Y28909"/>
      <c r="Z28909"/>
      <c r="AA28909"/>
    </row>
    <row r="28910" spans="24:27" x14ac:dyDescent="0.25">
      <c r="X28910"/>
      <c r="Y28910"/>
      <c r="Z28910"/>
      <c r="AA28910"/>
    </row>
    <row r="28911" spans="24:27" x14ac:dyDescent="0.25">
      <c r="X28911"/>
      <c r="Y28911"/>
      <c r="Z28911"/>
      <c r="AA28911"/>
    </row>
    <row r="28912" spans="24:27" x14ac:dyDescent="0.25">
      <c r="X28912"/>
      <c r="Y28912"/>
      <c r="Z28912"/>
      <c r="AA28912"/>
    </row>
    <row r="28913" spans="24:27" x14ac:dyDescent="0.25">
      <c r="X28913"/>
      <c r="Y28913"/>
      <c r="Z28913"/>
      <c r="AA28913"/>
    </row>
    <row r="28914" spans="24:27" x14ac:dyDescent="0.25">
      <c r="X28914"/>
      <c r="Y28914"/>
      <c r="Z28914"/>
      <c r="AA28914"/>
    </row>
    <row r="28915" spans="24:27" x14ac:dyDescent="0.25">
      <c r="X28915"/>
      <c r="Y28915"/>
      <c r="Z28915"/>
      <c r="AA28915"/>
    </row>
    <row r="28916" spans="24:27" x14ac:dyDescent="0.25">
      <c r="X28916"/>
      <c r="Y28916"/>
      <c r="Z28916"/>
      <c r="AA28916"/>
    </row>
    <row r="28917" spans="24:27" x14ac:dyDescent="0.25">
      <c r="X28917"/>
      <c r="Y28917"/>
      <c r="Z28917"/>
      <c r="AA28917"/>
    </row>
    <row r="28918" spans="24:27" x14ac:dyDescent="0.25">
      <c r="X28918"/>
      <c r="Y28918"/>
      <c r="Z28918"/>
      <c r="AA28918"/>
    </row>
    <row r="28919" spans="24:27" x14ac:dyDescent="0.25">
      <c r="X28919"/>
      <c r="Y28919"/>
      <c r="Z28919"/>
      <c r="AA28919"/>
    </row>
    <row r="28920" spans="24:27" x14ac:dyDescent="0.25">
      <c r="X28920"/>
      <c r="Y28920"/>
      <c r="Z28920"/>
      <c r="AA28920"/>
    </row>
    <row r="28921" spans="24:27" x14ac:dyDescent="0.25">
      <c r="X28921"/>
      <c r="Y28921"/>
      <c r="Z28921"/>
      <c r="AA28921"/>
    </row>
    <row r="28922" spans="24:27" x14ac:dyDescent="0.25">
      <c r="X28922"/>
      <c r="Y28922"/>
      <c r="Z28922"/>
      <c r="AA28922"/>
    </row>
    <row r="28923" spans="24:27" x14ac:dyDescent="0.25">
      <c r="X28923"/>
      <c r="Y28923"/>
      <c r="Z28923"/>
      <c r="AA28923"/>
    </row>
    <row r="28924" spans="24:27" x14ac:dyDescent="0.25">
      <c r="X28924"/>
      <c r="Y28924"/>
      <c r="Z28924"/>
      <c r="AA28924"/>
    </row>
    <row r="28925" spans="24:27" x14ac:dyDescent="0.25">
      <c r="X28925"/>
      <c r="Y28925"/>
      <c r="Z28925"/>
      <c r="AA28925"/>
    </row>
    <row r="28926" spans="24:27" x14ac:dyDescent="0.25">
      <c r="X28926"/>
      <c r="Y28926"/>
      <c r="Z28926"/>
      <c r="AA28926"/>
    </row>
    <row r="28927" spans="24:27" x14ac:dyDescent="0.25">
      <c r="X28927"/>
      <c r="Y28927"/>
      <c r="Z28927"/>
      <c r="AA28927"/>
    </row>
    <row r="28928" spans="24:27" x14ac:dyDescent="0.25">
      <c r="X28928"/>
      <c r="Y28928"/>
      <c r="Z28928"/>
      <c r="AA28928"/>
    </row>
    <row r="28929" spans="24:27" x14ac:dyDescent="0.25">
      <c r="X28929"/>
      <c r="Y28929"/>
      <c r="Z28929"/>
      <c r="AA28929"/>
    </row>
    <row r="28930" spans="24:27" x14ac:dyDescent="0.25">
      <c r="X28930"/>
      <c r="Y28930"/>
      <c r="Z28930"/>
      <c r="AA28930"/>
    </row>
    <row r="28931" spans="24:27" x14ac:dyDescent="0.25">
      <c r="X28931"/>
      <c r="Y28931"/>
      <c r="Z28931"/>
      <c r="AA28931"/>
    </row>
    <row r="28932" spans="24:27" x14ac:dyDescent="0.25">
      <c r="X28932"/>
      <c r="Y28932"/>
      <c r="Z28932"/>
      <c r="AA28932"/>
    </row>
    <row r="28933" spans="24:27" x14ac:dyDescent="0.25">
      <c r="X28933"/>
      <c r="Y28933"/>
      <c r="Z28933"/>
      <c r="AA28933"/>
    </row>
    <row r="28934" spans="24:27" x14ac:dyDescent="0.25">
      <c r="X28934"/>
      <c r="Y28934"/>
      <c r="Z28934"/>
      <c r="AA28934"/>
    </row>
    <row r="28935" spans="24:27" x14ac:dyDescent="0.25">
      <c r="X28935"/>
      <c r="Y28935"/>
      <c r="Z28935"/>
      <c r="AA28935"/>
    </row>
    <row r="28936" spans="24:27" x14ac:dyDescent="0.25">
      <c r="X28936"/>
      <c r="Y28936"/>
      <c r="Z28936"/>
      <c r="AA28936"/>
    </row>
    <row r="28937" spans="24:27" x14ac:dyDescent="0.25">
      <c r="X28937"/>
      <c r="Y28937"/>
      <c r="Z28937"/>
      <c r="AA28937"/>
    </row>
    <row r="28938" spans="24:27" x14ac:dyDescent="0.25">
      <c r="X28938"/>
      <c r="Y28938"/>
      <c r="Z28938"/>
      <c r="AA28938"/>
    </row>
    <row r="28939" spans="24:27" x14ac:dyDescent="0.25">
      <c r="X28939"/>
      <c r="Y28939"/>
      <c r="Z28939"/>
      <c r="AA28939"/>
    </row>
    <row r="28940" spans="24:27" x14ac:dyDescent="0.25">
      <c r="X28940"/>
      <c r="Y28940"/>
      <c r="Z28940"/>
      <c r="AA28940"/>
    </row>
    <row r="28941" spans="24:27" x14ac:dyDescent="0.25">
      <c r="X28941"/>
      <c r="Y28941"/>
      <c r="Z28941"/>
      <c r="AA28941"/>
    </row>
    <row r="28942" spans="24:27" x14ac:dyDescent="0.25">
      <c r="X28942"/>
      <c r="Y28942"/>
      <c r="Z28942"/>
      <c r="AA28942"/>
    </row>
    <row r="28943" spans="24:27" x14ac:dyDescent="0.25">
      <c r="X28943"/>
      <c r="Y28943"/>
      <c r="Z28943"/>
      <c r="AA28943"/>
    </row>
    <row r="28944" spans="24:27" x14ac:dyDescent="0.25">
      <c r="X28944"/>
      <c r="Y28944"/>
      <c r="Z28944"/>
      <c r="AA28944"/>
    </row>
    <row r="28945" spans="24:27" x14ac:dyDescent="0.25">
      <c r="X28945"/>
      <c r="Y28945"/>
      <c r="Z28945"/>
      <c r="AA28945"/>
    </row>
    <row r="28946" spans="24:27" x14ac:dyDescent="0.25">
      <c r="X28946"/>
      <c r="Y28946"/>
      <c r="Z28946"/>
      <c r="AA28946"/>
    </row>
    <row r="28947" spans="24:27" x14ac:dyDescent="0.25">
      <c r="X28947"/>
      <c r="Y28947"/>
      <c r="Z28947"/>
      <c r="AA28947"/>
    </row>
    <row r="28948" spans="24:27" x14ac:dyDescent="0.25">
      <c r="X28948"/>
      <c r="Y28948"/>
      <c r="Z28948"/>
      <c r="AA28948"/>
    </row>
    <row r="28949" spans="24:27" x14ac:dyDescent="0.25">
      <c r="X28949"/>
      <c r="Y28949"/>
      <c r="Z28949"/>
      <c r="AA28949"/>
    </row>
    <row r="28950" spans="24:27" x14ac:dyDescent="0.25">
      <c r="X28950"/>
      <c r="Y28950"/>
      <c r="Z28950"/>
      <c r="AA28950"/>
    </row>
    <row r="28951" spans="24:27" x14ac:dyDescent="0.25">
      <c r="X28951"/>
      <c r="Y28951"/>
      <c r="Z28951"/>
      <c r="AA28951"/>
    </row>
    <row r="28952" spans="24:27" x14ac:dyDescent="0.25">
      <c r="X28952"/>
      <c r="Y28952"/>
      <c r="Z28952"/>
      <c r="AA28952"/>
    </row>
    <row r="28953" spans="24:27" x14ac:dyDescent="0.25">
      <c r="X28953"/>
      <c r="Y28953"/>
      <c r="Z28953"/>
      <c r="AA28953"/>
    </row>
    <row r="28954" spans="24:27" x14ac:dyDescent="0.25">
      <c r="X28954"/>
      <c r="Y28954"/>
      <c r="Z28954"/>
      <c r="AA28954"/>
    </row>
    <row r="28955" spans="24:27" x14ac:dyDescent="0.25">
      <c r="X28955"/>
      <c r="Y28955"/>
      <c r="Z28955"/>
      <c r="AA28955"/>
    </row>
    <row r="28956" spans="24:27" x14ac:dyDescent="0.25">
      <c r="X28956"/>
      <c r="Y28956"/>
      <c r="Z28956"/>
      <c r="AA28956"/>
    </row>
    <row r="28957" spans="24:27" x14ac:dyDescent="0.25">
      <c r="X28957"/>
      <c r="Y28957"/>
      <c r="Z28957"/>
      <c r="AA28957"/>
    </row>
    <row r="28958" spans="24:27" x14ac:dyDescent="0.25">
      <c r="X28958"/>
      <c r="Y28958"/>
      <c r="Z28958"/>
      <c r="AA28958"/>
    </row>
    <row r="28959" spans="24:27" x14ac:dyDescent="0.25">
      <c r="X28959"/>
      <c r="Y28959"/>
      <c r="Z28959"/>
      <c r="AA28959"/>
    </row>
    <row r="28960" spans="24:27" x14ac:dyDescent="0.25">
      <c r="X28960"/>
      <c r="Y28960"/>
      <c r="Z28960"/>
      <c r="AA28960"/>
    </row>
    <row r="28961" spans="24:27" x14ac:dyDescent="0.25">
      <c r="X28961"/>
      <c r="Y28961"/>
      <c r="Z28961"/>
      <c r="AA28961"/>
    </row>
    <row r="28962" spans="24:27" x14ac:dyDescent="0.25">
      <c r="X28962"/>
      <c r="Y28962"/>
      <c r="Z28962"/>
      <c r="AA28962"/>
    </row>
    <row r="28963" spans="24:27" x14ac:dyDescent="0.25">
      <c r="X28963"/>
      <c r="Y28963"/>
      <c r="Z28963"/>
      <c r="AA28963"/>
    </row>
    <row r="28964" spans="24:27" x14ac:dyDescent="0.25">
      <c r="X28964"/>
      <c r="Y28964"/>
      <c r="Z28964"/>
      <c r="AA28964"/>
    </row>
    <row r="28965" spans="24:27" x14ac:dyDescent="0.25">
      <c r="X28965"/>
      <c r="Y28965"/>
      <c r="Z28965"/>
      <c r="AA28965"/>
    </row>
    <row r="28966" spans="24:27" x14ac:dyDescent="0.25">
      <c r="X28966"/>
      <c r="Y28966"/>
      <c r="Z28966"/>
      <c r="AA28966"/>
    </row>
    <row r="28967" spans="24:27" x14ac:dyDescent="0.25">
      <c r="X28967"/>
      <c r="Y28967"/>
      <c r="Z28967"/>
      <c r="AA28967"/>
    </row>
    <row r="28968" spans="24:27" x14ac:dyDescent="0.25">
      <c r="X28968"/>
      <c r="Y28968"/>
      <c r="Z28968"/>
      <c r="AA28968"/>
    </row>
    <row r="28969" spans="24:27" x14ac:dyDescent="0.25">
      <c r="X28969"/>
      <c r="Y28969"/>
      <c r="Z28969"/>
      <c r="AA28969"/>
    </row>
    <row r="28970" spans="24:27" x14ac:dyDescent="0.25">
      <c r="X28970"/>
      <c r="Y28970"/>
      <c r="Z28970"/>
      <c r="AA28970"/>
    </row>
    <row r="28971" spans="24:27" x14ac:dyDescent="0.25">
      <c r="X28971"/>
      <c r="Y28971"/>
      <c r="Z28971"/>
      <c r="AA28971"/>
    </row>
    <row r="28972" spans="24:27" x14ac:dyDescent="0.25">
      <c r="X28972"/>
      <c r="Y28972"/>
      <c r="Z28972"/>
      <c r="AA28972"/>
    </row>
    <row r="28973" spans="24:27" x14ac:dyDescent="0.25">
      <c r="X28973"/>
      <c r="Y28973"/>
      <c r="Z28973"/>
      <c r="AA28973"/>
    </row>
    <row r="28974" spans="24:27" x14ac:dyDescent="0.25">
      <c r="X28974"/>
      <c r="Y28974"/>
      <c r="Z28974"/>
      <c r="AA28974"/>
    </row>
    <row r="28975" spans="24:27" x14ac:dyDescent="0.25">
      <c r="X28975"/>
      <c r="Y28975"/>
      <c r="Z28975"/>
      <c r="AA28975"/>
    </row>
    <row r="28976" spans="24:27" x14ac:dyDescent="0.25">
      <c r="X28976"/>
      <c r="Y28976"/>
      <c r="Z28976"/>
      <c r="AA28976"/>
    </row>
    <row r="28977" spans="24:27" x14ac:dyDescent="0.25">
      <c r="X28977"/>
      <c r="Y28977"/>
      <c r="Z28977"/>
      <c r="AA28977"/>
    </row>
    <row r="28978" spans="24:27" x14ac:dyDescent="0.25">
      <c r="X28978"/>
      <c r="Y28978"/>
      <c r="Z28978"/>
      <c r="AA28978"/>
    </row>
    <row r="28979" spans="24:27" x14ac:dyDescent="0.25">
      <c r="X28979"/>
      <c r="Y28979"/>
      <c r="Z28979"/>
      <c r="AA28979"/>
    </row>
    <row r="28980" spans="24:27" x14ac:dyDescent="0.25">
      <c r="X28980"/>
      <c r="Y28980"/>
      <c r="Z28980"/>
      <c r="AA28980"/>
    </row>
    <row r="28981" spans="24:27" x14ac:dyDescent="0.25">
      <c r="X28981"/>
      <c r="Y28981"/>
      <c r="Z28981"/>
      <c r="AA28981"/>
    </row>
    <row r="28982" spans="24:27" x14ac:dyDescent="0.25">
      <c r="X28982"/>
      <c r="Y28982"/>
      <c r="Z28982"/>
      <c r="AA28982"/>
    </row>
    <row r="28983" spans="24:27" x14ac:dyDescent="0.25">
      <c r="X28983"/>
      <c r="Y28983"/>
      <c r="Z28983"/>
      <c r="AA28983"/>
    </row>
    <row r="28984" spans="24:27" x14ac:dyDescent="0.25">
      <c r="X28984"/>
      <c r="Y28984"/>
      <c r="Z28984"/>
      <c r="AA28984"/>
    </row>
    <row r="28985" spans="24:27" x14ac:dyDescent="0.25">
      <c r="X28985"/>
      <c r="Y28985"/>
      <c r="Z28985"/>
      <c r="AA28985"/>
    </row>
    <row r="28986" spans="24:27" x14ac:dyDescent="0.25">
      <c r="X28986"/>
      <c r="Y28986"/>
      <c r="Z28986"/>
      <c r="AA28986"/>
    </row>
    <row r="28987" spans="24:27" x14ac:dyDescent="0.25">
      <c r="X28987"/>
      <c r="Y28987"/>
      <c r="Z28987"/>
      <c r="AA28987"/>
    </row>
    <row r="28988" spans="24:27" x14ac:dyDescent="0.25">
      <c r="X28988"/>
      <c r="Y28988"/>
      <c r="Z28988"/>
      <c r="AA28988"/>
    </row>
    <row r="28989" spans="24:27" x14ac:dyDescent="0.25">
      <c r="X28989"/>
      <c r="Y28989"/>
      <c r="Z28989"/>
      <c r="AA28989"/>
    </row>
    <row r="28990" spans="24:27" x14ac:dyDescent="0.25">
      <c r="X28990"/>
      <c r="Y28990"/>
      <c r="Z28990"/>
      <c r="AA28990"/>
    </row>
    <row r="28991" spans="24:27" x14ac:dyDescent="0.25">
      <c r="X28991"/>
      <c r="Y28991"/>
      <c r="Z28991"/>
      <c r="AA28991"/>
    </row>
    <row r="28992" spans="24:27" x14ac:dyDescent="0.25">
      <c r="X28992"/>
      <c r="Y28992"/>
      <c r="Z28992"/>
      <c r="AA28992"/>
    </row>
    <row r="28993" spans="24:27" x14ac:dyDescent="0.25">
      <c r="X28993"/>
      <c r="Y28993"/>
      <c r="Z28993"/>
      <c r="AA28993"/>
    </row>
    <row r="28994" spans="24:27" x14ac:dyDescent="0.25">
      <c r="X28994"/>
      <c r="Y28994"/>
      <c r="Z28994"/>
      <c r="AA28994"/>
    </row>
    <row r="28995" spans="24:27" x14ac:dyDescent="0.25">
      <c r="X28995"/>
      <c r="Y28995"/>
      <c r="Z28995"/>
      <c r="AA28995"/>
    </row>
    <row r="28996" spans="24:27" x14ac:dyDescent="0.25">
      <c r="X28996"/>
      <c r="Y28996"/>
      <c r="Z28996"/>
      <c r="AA28996"/>
    </row>
    <row r="28997" spans="24:27" x14ac:dyDescent="0.25">
      <c r="X28997"/>
      <c r="Y28997"/>
      <c r="Z28997"/>
      <c r="AA28997"/>
    </row>
    <row r="28998" spans="24:27" x14ac:dyDescent="0.25">
      <c r="X28998"/>
      <c r="Y28998"/>
      <c r="Z28998"/>
      <c r="AA28998"/>
    </row>
    <row r="28999" spans="24:27" x14ac:dyDescent="0.25">
      <c r="X28999"/>
      <c r="Y28999"/>
      <c r="Z28999"/>
      <c r="AA28999"/>
    </row>
    <row r="29000" spans="24:27" x14ac:dyDescent="0.25">
      <c r="X29000"/>
      <c r="Y29000"/>
      <c r="Z29000"/>
      <c r="AA29000"/>
    </row>
    <row r="29001" spans="24:27" x14ac:dyDescent="0.25">
      <c r="X29001"/>
      <c r="Y29001"/>
      <c r="Z29001"/>
      <c r="AA29001"/>
    </row>
    <row r="29002" spans="24:27" x14ac:dyDescent="0.25">
      <c r="X29002"/>
      <c r="Y29002"/>
      <c r="Z29002"/>
      <c r="AA29002"/>
    </row>
    <row r="29003" spans="24:27" x14ac:dyDescent="0.25">
      <c r="X29003"/>
      <c r="Y29003"/>
      <c r="Z29003"/>
      <c r="AA29003"/>
    </row>
    <row r="29004" spans="24:27" x14ac:dyDescent="0.25">
      <c r="X29004"/>
      <c r="Y29004"/>
      <c r="Z29004"/>
      <c r="AA29004"/>
    </row>
    <row r="29005" spans="24:27" x14ac:dyDescent="0.25">
      <c r="X29005"/>
      <c r="Y29005"/>
      <c r="Z29005"/>
      <c r="AA29005"/>
    </row>
    <row r="29006" spans="24:27" x14ac:dyDescent="0.25">
      <c r="X29006"/>
      <c r="Y29006"/>
      <c r="Z29006"/>
      <c r="AA29006"/>
    </row>
    <row r="29007" spans="24:27" x14ac:dyDescent="0.25">
      <c r="X29007"/>
      <c r="Y29007"/>
      <c r="Z29007"/>
      <c r="AA29007"/>
    </row>
    <row r="29008" spans="24:27" x14ac:dyDescent="0.25">
      <c r="X29008"/>
      <c r="Y29008"/>
      <c r="Z29008"/>
      <c r="AA29008"/>
    </row>
    <row r="29009" spans="24:27" x14ac:dyDescent="0.25">
      <c r="X29009"/>
      <c r="Y29009"/>
      <c r="Z29009"/>
      <c r="AA29009"/>
    </row>
    <row r="29010" spans="24:27" x14ac:dyDescent="0.25">
      <c r="X29010"/>
      <c r="Y29010"/>
      <c r="Z29010"/>
      <c r="AA29010"/>
    </row>
    <row r="29011" spans="24:27" x14ac:dyDescent="0.25">
      <c r="X29011"/>
      <c r="Y29011"/>
      <c r="Z29011"/>
      <c r="AA29011"/>
    </row>
    <row r="29012" spans="24:27" x14ac:dyDescent="0.25">
      <c r="X29012"/>
      <c r="Y29012"/>
      <c r="Z29012"/>
      <c r="AA29012"/>
    </row>
    <row r="29013" spans="24:27" x14ac:dyDescent="0.25">
      <c r="X29013"/>
      <c r="Y29013"/>
      <c r="Z29013"/>
      <c r="AA29013"/>
    </row>
    <row r="29014" spans="24:27" x14ac:dyDescent="0.25">
      <c r="X29014"/>
      <c r="Y29014"/>
      <c r="Z29014"/>
      <c r="AA29014"/>
    </row>
    <row r="29015" spans="24:27" x14ac:dyDescent="0.25">
      <c r="X29015"/>
      <c r="Y29015"/>
      <c r="Z29015"/>
      <c r="AA29015"/>
    </row>
    <row r="29016" spans="24:27" x14ac:dyDescent="0.25">
      <c r="X29016"/>
      <c r="Y29016"/>
      <c r="Z29016"/>
      <c r="AA29016"/>
    </row>
    <row r="29017" spans="24:27" x14ac:dyDescent="0.25">
      <c r="X29017"/>
      <c r="Y29017"/>
      <c r="Z29017"/>
      <c r="AA29017"/>
    </row>
    <row r="29018" spans="24:27" x14ac:dyDescent="0.25">
      <c r="X29018"/>
      <c r="Y29018"/>
      <c r="Z29018"/>
      <c r="AA29018"/>
    </row>
    <row r="29019" spans="24:27" x14ac:dyDescent="0.25">
      <c r="X29019"/>
      <c r="Y29019"/>
      <c r="Z29019"/>
      <c r="AA29019"/>
    </row>
    <row r="29020" spans="24:27" x14ac:dyDescent="0.25">
      <c r="X29020"/>
      <c r="Y29020"/>
      <c r="Z29020"/>
      <c r="AA29020"/>
    </row>
    <row r="29021" spans="24:27" x14ac:dyDescent="0.25">
      <c r="X29021"/>
      <c r="Y29021"/>
      <c r="Z29021"/>
      <c r="AA29021"/>
    </row>
    <row r="29022" spans="24:27" x14ac:dyDescent="0.25">
      <c r="X29022"/>
      <c r="Y29022"/>
      <c r="Z29022"/>
      <c r="AA29022"/>
    </row>
    <row r="29023" spans="24:27" x14ac:dyDescent="0.25">
      <c r="X29023"/>
      <c r="Y29023"/>
      <c r="Z29023"/>
      <c r="AA29023"/>
    </row>
    <row r="29024" spans="24:27" x14ac:dyDescent="0.25">
      <c r="X29024"/>
      <c r="Y29024"/>
      <c r="Z29024"/>
      <c r="AA29024"/>
    </row>
    <row r="29025" spans="24:27" x14ac:dyDescent="0.25">
      <c r="X29025"/>
      <c r="Y29025"/>
      <c r="Z29025"/>
      <c r="AA29025"/>
    </row>
    <row r="29026" spans="24:27" x14ac:dyDescent="0.25">
      <c r="X29026"/>
      <c r="Y29026"/>
      <c r="Z29026"/>
      <c r="AA29026"/>
    </row>
    <row r="29027" spans="24:27" x14ac:dyDescent="0.25">
      <c r="X29027"/>
      <c r="Y29027"/>
      <c r="Z29027"/>
      <c r="AA29027"/>
    </row>
    <row r="29028" spans="24:27" x14ac:dyDescent="0.25">
      <c r="X29028"/>
      <c r="Y29028"/>
      <c r="Z29028"/>
      <c r="AA29028"/>
    </row>
    <row r="29029" spans="24:27" x14ac:dyDescent="0.25">
      <c r="X29029"/>
      <c r="Y29029"/>
      <c r="Z29029"/>
      <c r="AA29029"/>
    </row>
    <row r="29030" spans="24:27" x14ac:dyDescent="0.25">
      <c r="X29030"/>
      <c r="Y29030"/>
      <c r="Z29030"/>
      <c r="AA29030"/>
    </row>
    <row r="29031" spans="24:27" x14ac:dyDescent="0.25">
      <c r="X29031"/>
      <c r="Y29031"/>
      <c r="Z29031"/>
      <c r="AA29031"/>
    </row>
    <row r="29032" spans="24:27" x14ac:dyDescent="0.25">
      <c r="X29032"/>
      <c r="Y29032"/>
      <c r="Z29032"/>
      <c r="AA29032"/>
    </row>
    <row r="29033" spans="24:27" x14ac:dyDescent="0.25">
      <c r="X29033"/>
      <c r="Y29033"/>
      <c r="Z29033"/>
      <c r="AA29033"/>
    </row>
    <row r="29034" spans="24:27" x14ac:dyDescent="0.25">
      <c r="X29034"/>
      <c r="Y29034"/>
      <c r="Z29034"/>
      <c r="AA29034"/>
    </row>
    <row r="29035" spans="24:27" x14ac:dyDescent="0.25">
      <c r="X29035"/>
      <c r="Y29035"/>
      <c r="Z29035"/>
      <c r="AA29035"/>
    </row>
    <row r="29036" spans="24:27" x14ac:dyDescent="0.25">
      <c r="X29036"/>
      <c r="Y29036"/>
      <c r="Z29036"/>
      <c r="AA29036"/>
    </row>
    <row r="29037" spans="24:27" x14ac:dyDescent="0.25">
      <c r="X29037"/>
      <c r="Y29037"/>
      <c r="Z29037"/>
      <c r="AA29037"/>
    </row>
    <row r="29038" spans="24:27" x14ac:dyDescent="0.25">
      <c r="X29038"/>
      <c r="Y29038"/>
      <c r="Z29038"/>
      <c r="AA29038"/>
    </row>
    <row r="29039" spans="24:27" x14ac:dyDescent="0.25">
      <c r="X29039"/>
      <c r="Y29039"/>
      <c r="Z29039"/>
      <c r="AA29039"/>
    </row>
    <row r="29040" spans="24:27" x14ac:dyDescent="0.25">
      <c r="X29040"/>
      <c r="Y29040"/>
      <c r="Z29040"/>
      <c r="AA29040"/>
    </row>
    <row r="29041" spans="24:27" x14ac:dyDescent="0.25">
      <c r="X29041"/>
      <c r="Y29041"/>
      <c r="Z29041"/>
      <c r="AA29041"/>
    </row>
    <row r="29042" spans="24:27" x14ac:dyDescent="0.25">
      <c r="X29042"/>
      <c r="Y29042"/>
      <c r="Z29042"/>
      <c r="AA29042"/>
    </row>
    <row r="29043" spans="24:27" x14ac:dyDescent="0.25">
      <c r="X29043"/>
      <c r="Y29043"/>
      <c r="Z29043"/>
      <c r="AA29043"/>
    </row>
    <row r="29044" spans="24:27" x14ac:dyDescent="0.25">
      <c r="X29044"/>
      <c r="Y29044"/>
      <c r="Z29044"/>
      <c r="AA29044"/>
    </row>
    <row r="29045" spans="24:27" x14ac:dyDescent="0.25">
      <c r="X29045"/>
      <c r="Y29045"/>
      <c r="Z29045"/>
      <c r="AA29045"/>
    </row>
    <row r="29046" spans="24:27" x14ac:dyDescent="0.25">
      <c r="X29046"/>
      <c r="Y29046"/>
      <c r="Z29046"/>
      <c r="AA29046"/>
    </row>
    <row r="29047" spans="24:27" x14ac:dyDescent="0.25">
      <c r="X29047"/>
      <c r="Y29047"/>
      <c r="Z29047"/>
      <c r="AA29047"/>
    </row>
    <row r="29048" spans="24:27" x14ac:dyDescent="0.25">
      <c r="X29048"/>
      <c r="Y29048"/>
      <c r="Z29048"/>
      <c r="AA29048"/>
    </row>
    <row r="29049" spans="24:27" x14ac:dyDescent="0.25">
      <c r="X29049"/>
      <c r="Y29049"/>
      <c r="Z29049"/>
      <c r="AA29049"/>
    </row>
    <row r="29050" spans="24:27" x14ac:dyDescent="0.25">
      <c r="X29050"/>
      <c r="Y29050"/>
      <c r="Z29050"/>
      <c r="AA29050"/>
    </row>
    <row r="29051" spans="24:27" x14ac:dyDescent="0.25">
      <c r="X29051"/>
      <c r="Y29051"/>
      <c r="Z29051"/>
      <c r="AA29051"/>
    </row>
    <row r="29052" spans="24:27" x14ac:dyDescent="0.25">
      <c r="X29052"/>
      <c r="Y29052"/>
      <c r="Z29052"/>
      <c r="AA29052"/>
    </row>
    <row r="29053" spans="24:27" x14ac:dyDescent="0.25">
      <c r="X29053"/>
      <c r="Y29053"/>
      <c r="Z29053"/>
      <c r="AA29053"/>
    </row>
    <row r="29054" spans="24:27" x14ac:dyDescent="0.25">
      <c r="X29054"/>
      <c r="Y29054"/>
      <c r="Z29054"/>
      <c r="AA29054"/>
    </row>
    <row r="29055" spans="24:27" x14ac:dyDescent="0.25">
      <c r="X29055"/>
      <c r="Y29055"/>
      <c r="Z29055"/>
      <c r="AA29055"/>
    </row>
    <row r="29056" spans="24:27" x14ac:dyDescent="0.25">
      <c r="X29056"/>
      <c r="Y29056"/>
      <c r="Z29056"/>
      <c r="AA29056"/>
    </row>
    <row r="29057" spans="24:27" x14ac:dyDescent="0.25">
      <c r="X29057"/>
      <c r="Y29057"/>
      <c r="Z29057"/>
      <c r="AA29057"/>
    </row>
    <row r="29058" spans="24:27" x14ac:dyDescent="0.25">
      <c r="X29058"/>
      <c r="Y29058"/>
      <c r="Z29058"/>
      <c r="AA29058"/>
    </row>
    <row r="29059" spans="24:27" x14ac:dyDescent="0.25">
      <c r="X29059"/>
      <c r="Y29059"/>
      <c r="Z29059"/>
      <c r="AA29059"/>
    </row>
    <row r="29060" spans="24:27" x14ac:dyDescent="0.25">
      <c r="X29060"/>
      <c r="Y29060"/>
      <c r="Z29060"/>
      <c r="AA29060"/>
    </row>
    <row r="29061" spans="24:27" x14ac:dyDescent="0.25">
      <c r="X29061"/>
      <c r="Y29061"/>
      <c r="Z29061"/>
      <c r="AA29061"/>
    </row>
    <row r="29062" spans="24:27" x14ac:dyDescent="0.25">
      <c r="X29062"/>
      <c r="Y29062"/>
      <c r="Z29062"/>
      <c r="AA29062"/>
    </row>
    <row r="29063" spans="24:27" x14ac:dyDescent="0.25">
      <c r="X29063"/>
      <c r="Y29063"/>
      <c r="Z29063"/>
      <c r="AA29063"/>
    </row>
    <row r="29064" spans="24:27" x14ac:dyDescent="0.25">
      <c r="X29064"/>
      <c r="Y29064"/>
      <c r="Z29064"/>
      <c r="AA29064"/>
    </row>
    <row r="29065" spans="24:27" x14ac:dyDescent="0.25">
      <c r="X29065"/>
      <c r="Y29065"/>
      <c r="Z29065"/>
      <c r="AA29065"/>
    </row>
    <row r="29066" spans="24:27" x14ac:dyDescent="0.25">
      <c r="X29066"/>
      <c r="Y29066"/>
      <c r="Z29066"/>
      <c r="AA29066"/>
    </row>
    <row r="29067" spans="24:27" x14ac:dyDescent="0.25">
      <c r="X29067"/>
      <c r="Y29067"/>
      <c r="Z29067"/>
      <c r="AA29067"/>
    </row>
    <row r="29068" spans="24:27" x14ac:dyDescent="0.25">
      <c r="X29068"/>
      <c r="Y29068"/>
      <c r="Z29068"/>
      <c r="AA29068"/>
    </row>
    <row r="29069" spans="24:27" x14ac:dyDescent="0.25">
      <c r="X29069"/>
      <c r="Y29069"/>
      <c r="Z29069"/>
      <c r="AA29069"/>
    </row>
    <row r="29070" spans="24:27" x14ac:dyDescent="0.25">
      <c r="X29070"/>
      <c r="Y29070"/>
      <c r="Z29070"/>
      <c r="AA29070"/>
    </row>
    <row r="29071" spans="24:27" x14ac:dyDescent="0.25">
      <c r="X29071"/>
      <c r="Y29071"/>
      <c r="Z29071"/>
      <c r="AA29071"/>
    </row>
    <row r="29072" spans="24:27" x14ac:dyDescent="0.25">
      <c r="X29072"/>
      <c r="Y29072"/>
      <c r="Z29072"/>
      <c r="AA29072"/>
    </row>
    <row r="29073" spans="24:27" x14ac:dyDescent="0.25">
      <c r="X29073"/>
      <c r="Y29073"/>
      <c r="Z29073"/>
      <c r="AA29073"/>
    </row>
    <row r="29074" spans="24:27" x14ac:dyDescent="0.25">
      <c r="X29074"/>
      <c r="Y29074"/>
      <c r="Z29074"/>
      <c r="AA29074"/>
    </row>
    <row r="29075" spans="24:27" x14ac:dyDescent="0.25">
      <c r="X29075"/>
      <c r="Y29075"/>
      <c r="Z29075"/>
      <c r="AA29075"/>
    </row>
    <row r="29076" spans="24:27" x14ac:dyDescent="0.25">
      <c r="X29076"/>
      <c r="Y29076"/>
      <c r="Z29076"/>
      <c r="AA29076"/>
    </row>
    <row r="29077" spans="24:27" x14ac:dyDescent="0.25">
      <c r="X29077"/>
      <c r="Y29077"/>
      <c r="Z29077"/>
      <c r="AA29077"/>
    </row>
    <row r="29078" spans="24:27" x14ac:dyDescent="0.25">
      <c r="X29078"/>
      <c r="Y29078"/>
      <c r="Z29078"/>
      <c r="AA29078"/>
    </row>
    <row r="29079" spans="24:27" x14ac:dyDescent="0.25">
      <c r="X29079"/>
      <c r="Y29079"/>
      <c r="Z29079"/>
      <c r="AA29079"/>
    </row>
    <row r="29080" spans="24:27" x14ac:dyDescent="0.25">
      <c r="X29080"/>
      <c r="Y29080"/>
      <c r="Z29080"/>
      <c r="AA29080"/>
    </row>
    <row r="29081" spans="24:27" x14ac:dyDescent="0.25">
      <c r="X29081"/>
      <c r="Y29081"/>
      <c r="Z29081"/>
      <c r="AA29081"/>
    </row>
    <row r="29082" spans="24:27" x14ac:dyDescent="0.25">
      <c r="X29082"/>
      <c r="Y29082"/>
      <c r="Z29082"/>
      <c r="AA29082"/>
    </row>
    <row r="29083" spans="24:27" x14ac:dyDescent="0.25">
      <c r="X29083"/>
      <c r="Y29083"/>
      <c r="Z29083"/>
      <c r="AA29083"/>
    </row>
    <row r="29084" spans="24:27" x14ac:dyDescent="0.25">
      <c r="X29084"/>
      <c r="Y29084"/>
      <c r="Z29084"/>
      <c r="AA29084"/>
    </row>
    <row r="29085" spans="24:27" x14ac:dyDescent="0.25">
      <c r="X29085"/>
      <c r="Y29085"/>
      <c r="Z29085"/>
      <c r="AA29085"/>
    </row>
    <row r="29086" spans="24:27" x14ac:dyDescent="0.25">
      <c r="X29086"/>
      <c r="Y29086"/>
      <c r="Z29086"/>
      <c r="AA29086"/>
    </row>
    <row r="29087" spans="24:27" x14ac:dyDescent="0.25">
      <c r="X29087"/>
      <c r="Y29087"/>
      <c r="Z29087"/>
      <c r="AA29087"/>
    </row>
    <row r="29088" spans="24:27" x14ac:dyDescent="0.25">
      <c r="X29088"/>
      <c r="Y29088"/>
      <c r="Z29088"/>
      <c r="AA29088"/>
    </row>
    <row r="29089" spans="24:27" x14ac:dyDescent="0.25">
      <c r="X29089"/>
      <c r="Y29089"/>
      <c r="Z29089"/>
      <c r="AA29089"/>
    </row>
    <row r="29090" spans="24:27" x14ac:dyDescent="0.25">
      <c r="X29090"/>
      <c r="Y29090"/>
      <c r="Z29090"/>
      <c r="AA29090"/>
    </row>
    <row r="29091" spans="24:27" x14ac:dyDescent="0.25">
      <c r="X29091"/>
      <c r="Y29091"/>
      <c r="Z29091"/>
      <c r="AA29091"/>
    </row>
    <row r="29092" spans="24:27" x14ac:dyDescent="0.25">
      <c r="X29092"/>
      <c r="Y29092"/>
      <c r="Z29092"/>
      <c r="AA29092"/>
    </row>
    <row r="29093" spans="24:27" x14ac:dyDescent="0.25">
      <c r="X29093"/>
      <c r="Y29093"/>
      <c r="Z29093"/>
      <c r="AA29093"/>
    </row>
    <row r="29094" spans="24:27" x14ac:dyDescent="0.25">
      <c r="X29094"/>
      <c r="Y29094"/>
      <c r="Z29094"/>
      <c r="AA29094"/>
    </row>
    <row r="29095" spans="24:27" x14ac:dyDescent="0.25">
      <c r="X29095"/>
      <c r="Y29095"/>
      <c r="Z29095"/>
      <c r="AA29095"/>
    </row>
    <row r="29096" spans="24:27" x14ac:dyDescent="0.25">
      <c r="X29096"/>
      <c r="Y29096"/>
      <c r="Z29096"/>
      <c r="AA29096"/>
    </row>
    <row r="29097" spans="24:27" x14ac:dyDescent="0.25">
      <c r="X29097"/>
      <c r="Y29097"/>
      <c r="Z29097"/>
      <c r="AA29097"/>
    </row>
    <row r="29098" spans="24:27" x14ac:dyDescent="0.25">
      <c r="X29098"/>
      <c r="Y29098"/>
      <c r="Z29098"/>
      <c r="AA29098"/>
    </row>
    <row r="29099" spans="24:27" x14ac:dyDescent="0.25">
      <c r="X29099"/>
      <c r="Y29099"/>
      <c r="Z29099"/>
      <c r="AA29099"/>
    </row>
    <row r="29100" spans="24:27" x14ac:dyDescent="0.25">
      <c r="X29100"/>
      <c r="Y29100"/>
      <c r="Z29100"/>
      <c r="AA29100"/>
    </row>
    <row r="29101" spans="24:27" x14ac:dyDescent="0.25">
      <c r="X29101"/>
      <c r="Y29101"/>
      <c r="Z29101"/>
      <c r="AA29101"/>
    </row>
    <row r="29102" spans="24:27" x14ac:dyDescent="0.25">
      <c r="X29102"/>
      <c r="Y29102"/>
      <c r="Z29102"/>
      <c r="AA29102"/>
    </row>
    <row r="29103" spans="24:27" x14ac:dyDescent="0.25">
      <c r="X29103"/>
      <c r="Y29103"/>
      <c r="Z29103"/>
      <c r="AA29103"/>
    </row>
    <row r="29104" spans="24:27" x14ac:dyDescent="0.25">
      <c r="X29104"/>
      <c r="Y29104"/>
      <c r="Z29104"/>
      <c r="AA29104"/>
    </row>
    <row r="29105" spans="24:27" x14ac:dyDescent="0.25">
      <c r="X29105"/>
      <c r="Y29105"/>
      <c r="Z29105"/>
      <c r="AA29105"/>
    </row>
    <row r="29106" spans="24:27" x14ac:dyDescent="0.25">
      <c r="X29106"/>
      <c r="Y29106"/>
      <c r="Z29106"/>
      <c r="AA29106"/>
    </row>
    <row r="29107" spans="24:27" x14ac:dyDescent="0.25">
      <c r="X29107"/>
      <c r="Y29107"/>
      <c r="Z29107"/>
      <c r="AA29107"/>
    </row>
    <row r="29108" spans="24:27" x14ac:dyDescent="0.25">
      <c r="X29108"/>
      <c r="Y29108"/>
      <c r="Z29108"/>
      <c r="AA29108"/>
    </row>
    <row r="29109" spans="24:27" x14ac:dyDescent="0.25">
      <c r="X29109"/>
      <c r="Y29109"/>
      <c r="Z29109"/>
      <c r="AA29109"/>
    </row>
    <row r="29110" spans="24:27" x14ac:dyDescent="0.25">
      <c r="X29110"/>
      <c r="Y29110"/>
      <c r="Z29110"/>
      <c r="AA29110"/>
    </row>
    <row r="29111" spans="24:27" x14ac:dyDescent="0.25">
      <c r="X29111"/>
      <c r="Y29111"/>
      <c r="Z29111"/>
      <c r="AA29111"/>
    </row>
    <row r="29112" spans="24:27" x14ac:dyDescent="0.25">
      <c r="X29112"/>
      <c r="Y29112"/>
      <c r="Z29112"/>
      <c r="AA29112"/>
    </row>
    <row r="29113" spans="24:27" x14ac:dyDescent="0.25">
      <c r="X29113"/>
      <c r="Y29113"/>
      <c r="Z29113"/>
      <c r="AA29113"/>
    </row>
    <row r="29114" spans="24:27" x14ac:dyDescent="0.25">
      <c r="X29114"/>
      <c r="Y29114"/>
      <c r="Z29114"/>
      <c r="AA29114"/>
    </row>
    <row r="29115" spans="24:27" x14ac:dyDescent="0.25">
      <c r="X29115"/>
      <c r="Y29115"/>
      <c r="Z29115"/>
      <c r="AA29115"/>
    </row>
    <row r="29116" spans="24:27" x14ac:dyDescent="0.25">
      <c r="X29116"/>
      <c r="Y29116"/>
      <c r="Z29116"/>
      <c r="AA29116"/>
    </row>
    <row r="29117" spans="24:27" x14ac:dyDescent="0.25">
      <c r="X29117"/>
      <c r="Y29117"/>
      <c r="Z29117"/>
      <c r="AA29117"/>
    </row>
    <row r="29118" spans="24:27" x14ac:dyDescent="0.25">
      <c r="X29118"/>
      <c r="Y29118"/>
      <c r="Z29118"/>
      <c r="AA29118"/>
    </row>
    <row r="29119" spans="24:27" x14ac:dyDescent="0.25">
      <c r="X29119"/>
      <c r="Y29119"/>
      <c r="Z29119"/>
      <c r="AA29119"/>
    </row>
    <row r="29120" spans="24:27" x14ac:dyDescent="0.25">
      <c r="X29120"/>
      <c r="Y29120"/>
      <c r="Z29120"/>
      <c r="AA29120"/>
    </row>
    <row r="29121" spans="24:27" x14ac:dyDescent="0.25">
      <c r="X29121"/>
      <c r="Y29121"/>
      <c r="Z29121"/>
      <c r="AA29121"/>
    </row>
    <row r="29122" spans="24:27" x14ac:dyDescent="0.25">
      <c r="X29122"/>
      <c r="Y29122"/>
      <c r="Z29122"/>
      <c r="AA29122"/>
    </row>
    <row r="29123" spans="24:27" x14ac:dyDescent="0.25">
      <c r="X29123"/>
      <c r="Y29123"/>
      <c r="Z29123"/>
      <c r="AA29123"/>
    </row>
    <row r="29124" spans="24:27" x14ac:dyDescent="0.25">
      <c r="X29124"/>
      <c r="Y29124"/>
      <c r="Z29124"/>
      <c r="AA29124"/>
    </row>
    <row r="29125" spans="24:27" x14ac:dyDescent="0.25">
      <c r="X29125"/>
      <c r="Y29125"/>
      <c r="Z29125"/>
      <c r="AA29125"/>
    </row>
    <row r="29126" spans="24:27" x14ac:dyDescent="0.25">
      <c r="X29126"/>
      <c r="Y29126"/>
      <c r="Z29126"/>
      <c r="AA29126"/>
    </row>
    <row r="29127" spans="24:27" x14ac:dyDescent="0.25">
      <c r="X29127"/>
      <c r="Y29127"/>
      <c r="Z29127"/>
      <c r="AA29127"/>
    </row>
    <row r="29128" spans="24:27" x14ac:dyDescent="0.25">
      <c r="X29128"/>
      <c r="Y29128"/>
      <c r="Z29128"/>
      <c r="AA29128"/>
    </row>
    <row r="29129" spans="24:27" x14ac:dyDescent="0.25">
      <c r="X29129"/>
      <c r="Y29129"/>
      <c r="Z29129"/>
      <c r="AA29129"/>
    </row>
    <row r="29130" spans="24:27" x14ac:dyDescent="0.25">
      <c r="X29130"/>
      <c r="Y29130"/>
      <c r="Z29130"/>
      <c r="AA29130"/>
    </row>
    <row r="29131" spans="24:27" x14ac:dyDescent="0.25">
      <c r="X29131"/>
      <c r="Y29131"/>
      <c r="Z29131"/>
      <c r="AA29131"/>
    </row>
    <row r="29132" spans="24:27" x14ac:dyDescent="0.25">
      <c r="X29132"/>
      <c r="Y29132"/>
      <c r="Z29132"/>
      <c r="AA29132"/>
    </row>
    <row r="29133" spans="24:27" x14ac:dyDescent="0.25">
      <c r="X29133"/>
      <c r="Y29133"/>
      <c r="Z29133"/>
      <c r="AA29133"/>
    </row>
    <row r="29134" spans="24:27" x14ac:dyDescent="0.25">
      <c r="X29134"/>
      <c r="Y29134"/>
      <c r="Z29134"/>
      <c r="AA29134"/>
    </row>
    <row r="29135" spans="24:27" x14ac:dyDescent="0.25">
      <c r="X29135"/>
      <c r="Y29135"/>
      <c r="Z29135"/>
      <c r="AA29135"/>
    </row>
    <row r="29136" spans="24:27" x14ac:dyDescent="0.25">
      <c r="X29136"/>
      <c r="Y29136"/>
      <c r="Z29136"/>
      <c r="AA29136"/>
    </row>
    <row r="29137" spans="24:27" x14ac:dyDescent="0.25">
      <c r="X29137"/>
      <c r="Y29137"/>
      <c r="Z29137"/>
      <c r="AA29137"/>
    </row>
    <row r="29138" spans="24:27" x14ac:dyDescent="0.25">
      <c r="X29138"/>
      <c r="Y29138"/>
      <c r="Z29138"/>
      <c r="AA29138"/>
    </row>
    <row r="29139" spans="24:27" x14ac:dyDescent="0.25">
      <c r="X29139"/>
      <c r="Y29139"/>
      <c r="Z29139"/>
      <c r="AA29139"/>
    </row>
    <row r="29140" spans="24:27" x14ac:dyDescent="0.25">
      <c r="X29140"/>
      <c r="Y29140"/>
      <c r="Z29140"/>
      <c r="AA29140"/>
    </row>
    <row r="29141" spans="24:27" x14ac:dyDescent="0.25">
      <c r="X29141"/>
      <c r="Y29141"/>
      <c r="Z29141"/>
      <c r="AA29141"/>
    </row>
    <row r="29142" spans="24:27" x14ac:dyDescent="0.25">
      <c r="X29142"/>
      <c r="Y29142"/>
      <c r="Z29142"/>
      <c r="AA29142"/>
    </row>
    <row r="29143" spans="24:27" x14ac:dyDescent="0.25">
      <c r="X29143"/>
      <c r="Y29143"/>
      <c r="Z29143"/>
      <c r="AA29143"/>
    </row>
    <row r="29144" spans="24:27" x14ac:dyDescent="0.25">
      <c r="X29144"/>
      <c r="Y29144"/>
      <c r="Z29144"/>
      <c r="AA29144"/>
    </row>
    <row r="29145" spans="24:27" x14ac:dyDescent="0.25">
      <c r="X29145"/>
      <c r="Y29145"/>
      <c r="Z29145"/>
      <c r="AA29145"/>
    </row>
    <row r="29146" spans="24:27" x14ac:dyDescent="0.25">
      <c r="X29146"/>
      <c r="Y29146"/>
      <c r="Z29146"/>
      <c r="AA29146"/>
    </row>
    <row r="29147" spans="24:27" x14ac:dyDescent="0.25">
      <c r="X29147"/>
      <c r="Y29147"/>
      <c r="Z29147"/>
      <c r="AA29147"/>
    </row>
    <row r="29148" spans="24:27" x14ac:dyDescent="0.25">
      <c r="X29148"/>
      <c r="Y29148"/>
      <c r="Z29148"/>
      <c r="AA29148"/>
    </row>
    <row r="29149" spans="24:27" x14ac:dyDescent="0.25">
      <c r="X29149"/>
      <c r="Y29149"/>
      <c r="Z29149"/>
      <c r="AA29149"/>
    </row>
    <row r="29150" spans="24:27" x14ac:dyDescent="0.25">
      <c r="X29150"/>
      <c r="Y29150"/>
      <c r="Z29150"/>
      <c r="AA29150"/>
    </row>
    <row r="29151" spans="24:27" x14ac:dyDescent="0.25">
      <c r="X29151"/>
      <c r="Y29151"/>
      <c r="Z29151"/>
      <c r="AA29151"/>
    </row>
    <row r="29152" spans="24:27" x14ac:dyDescent="0.25">
      <c r="X29152"/>
      <c r="Y29152"/>
      <c r="Z29152"/>
      <c r="AA29152"/>
    </row>
    <row r="29153" spans="24:27" x14ac:dyDescent="0.25">
      <c r="X29153"/>
      <c r="Y29153"/>
      <c r="Z29153"/>
      <c r="AA29153"/>
    </row>
    <row r="29154" spans="24:27" x14ac:dyDescent="0.25">
      <c r="X29154"/>
      <c r="Y29154"/>
      <c r="Z29154"/>
      <c r="AA29154"/>
    </row>
    <row r="29155" spans="24:27" x14ac:dyDescent="0.25">
      <c r="X29155"/>
      <c r="Y29155"/>
      <c r="Z29155"/>
      <c r="AA29155"/>
    </row>
    <row r="29156" spans="24:27" x14ac:dyDescent="0.25">
      <c r="X29156"/>
      <c r="Y29156"/>
      <c r="Z29156"/>
      <c r="AA29156"/>
    </row>
    <row r="29157" spans="24:27" x14ac:dyDescent="0.25">
      <c r="X29157"/>
      <c r="Y29157"/>
      <c r="Z29157"/>
      <c r="AA29157"/>
    </row>
    <row r="29158" spans="24:27" x14ac:dyDescent="0.25">
      <c r="X29158"/>
      <c r="Y29158"/>
      <c r="Z29158"/>
      <c r="AA29158"/>
    </row>
    <row r="29159" spans="24:27" x14ac:dyDescent="0.25">
      <c r="X29159"/>
      <c r="Y29159"/>
      <c r="Z29159"/>
      <c r="AA29159"/>
    </row>
    <row r="29160" spans="24:27" x14ac:dyDescent="0.25">
      <c r="X29160"/>
      <c r="Y29160"/>
      <c r="Z29160"/>
      <c r="AA29160"/>
    </row>
    <row r="29161" spans="24:27" x14ac:dyDescent="0.25">
      <c r="X29161"/>
      <c r="Y29161"/>
      <c r="Z29161"/>
      <c r="AA29161"/>
    </row>
    <row r="29162" spans="24:27" x14ac:dyDescent="0.25">
      <c r="X29162"/>
      <c r="Y29162"/>
      <c r="Z29162"/>
      <c r="AA29162"/>
    </row>
    <row r="29163" spans="24:27" x14ac:dyDescent="0.25">
      <c r="X29163"/>
      <c r="Y29163"/>
      <c r="Z29163"/>
      <c r="AA29163"/>
    </row>
    <row r="29164" spans="24:27" x14ac:dyDescent="0.25">
      <c r="X29164"/>
      <c r="Y29164"/>
      <c r="Z29164"/>
      <c r="AA29164"/>
    </row>
    <row r="29165" spans="24:27" x14ac:dyDescent="0.25">
      <c r="X29165"/>
      <c r="Y29165"/>
      <c r="Z29165"/>
      <c r="AA29165"/>
    </row>
    <row r="29166" spans="24:27" x14ac:dyDescent="0.25">
      <c r="X29166"/>
      <c r="Y29166"/>
      <c r="Z29166"/>
      <c r="AA29166"/>
    </row>
    <row r="29167" spans="24:27" x14ac:dyDescent="0.25">
      <c r="X29167"/>
      <c r="Y29167"/>
      <c r="Z29167"/>
      <c r="AA29167"/>
    </row>
    <row r="29168" spans="24:27" x14ac:dyDescent="0.25">
      <c r="X29168"/>
      <c r="Y29168"/>
      <c r="Z29168"/>
      <c r="AA29168"/>
    </row>
    <row r="29169" spans="24:27" x14ac:dyDescent="0.25">
      <c r="X29169"/>
      <c r="Y29169"/>
      <c r="Z29169"/>
      <c r="AA29169"/>
    </row>
    <row r="29170" spans="24:27" x14ac:dyDescent="0.25">
      <c r="X29170"/>
      <c r="Y29170"/>
      <c r="Z29170"/>
      <c r="AA29170"/>
    </row>
    <row r="29171" spans="24:27" x14ac:dyDescent="0.25">
      <c r="X29171"/>
      <c r="Y29171"/>
      <c r="Z29171"/>
      <c r="AA29171"/>
    </row>
    <row r="29172" spans="24:27" x14ac:dyDescent="0.25">
      <c r="X29172"/>
      <c r="Y29172"/>
      <c r="Z29172"/>
      <c r="AA29172"/>
    </row>
    <row r="29173" spans="24:27" x14ac:dyDescent="0.25">
      <c r="X29173"/>
      <c r="Y29173"/>
      <c r="Z29173"/>
      <c r="AA29173"/>
    </row>
    <row r="29174" spans="24:27" x14ac:dyDescent="0.25">
      <c r="X29174"/>
      <c r="Y29174"/>
      <c r="Z29174"/>
      <c r="AA29174"/>
    </row>
    <row r="29175" spans="24:27" x14ac:dyDescent="0.25">
      <c r="X29175"/>
      <c r="Y29175"/>
      <c r="Z29175"/>
      <c r="AA29175"/>
    </row>
    <row r="29176" spans="24:27" x14ac:dyDescent="0.25">
      <c r="X29176"/>
      <c r="Y29176"/>
      <c r="Z29176"/>
      <c r="AA29176"/>
    </row>
    <row r="29177" spans="24:27" x14ac:dyDescent="0.25">
      <c r="X29177"/>
      <c r="Y29177"/>
      <c r="Z29177"/>
      <c r="AA29177"/>
    </row>
    <row r="29178" spans="24:27" x14ac:dyDescent="0.25">
      <c r="X29178"/>
      <c r="Y29178"/>
      <c r="Z29178"/>
      <c r="AA29178"/>
    </row>
    <row r="29179" spans="24:27" x14ac:dyDescent="0.25">
      <c r="X29179"/>
      <c r="Y29179"/>
      <c r="Z29179"/>
      <c r="AA29179"/>
    </row>
    <row r="29180" spans="24:27" x14ac:dyDescent="0.25">
      <c r="X29180"/>
      <c r="Y29180"/>
      <c r="Z29180"/>
      <c r="AA29180"/>
    </row>
    <row r="29181" spans="24:27" x14ac:dyDescent="0.25">
      <c r="X29181"/>
      <c r="Y29181"/>
      <c r="Z29181"/>
      <c r="AA29181"/>
    </row>
    <row r="29182" spans="24:27" x14ac:dyDescent="0.25">
      <c r="X29182"/>
      <c r="Y29182"/>
      <c r="Z29182"/>
      <c r="AA29182"/>
    </row>
    <row r="29183" spans="24:27" x14ac:dyDescent="0.25">
      <c r="X29183"/>
      <c r="Y29183"/>
      <c r="Z29183"/>
      <c r="AA29183"/>
    </row>
    <row r="29184" spans="24:27" x14ac:dyDescent="0.25">
      <c r="X29184"/>
      <c r="Y29184"/>
      <c r="Z29184"/>
      <c r="AA29184"/>
    </row>
    <row r="29185" spans="24:27" x14ac:dyDescent="0.25">
      <c r="X29185"/>
      <c r="Y29185"/>
      <c r="Z29185"/>
      <c r="AA29185"/>
    </row>
    <row r="29186" spans="24:27" x14ac:dyDescent="0.25">
      <c r="X29186"/>
      <c r="Y29186"/>
      <c r="Z29186"/>
      <c r="AA29186"/>
    </row>
    <row r="29187" spans="24:27" x14ac:dyDescent="0.25">
      <c r="X29187"/>
      <c r="Y29187"/>
      <c r="Z29187"/>
      <c r="AA29187"/>
    </row>
    <row r="29188" spans="24:27" x14ac:dyDescent="0.25">
      <c r="X29188"/>
      <c r="Y29188"/>
      <c r="Z29188"/>
      <c r="AA29188"/>
    </row>
    <row r="29189" spans="24:27" x14ac:dyDescent="0.25">
      <c r="X29189"/>
      <c r="Y29189"/>
      <c r="Z29189"/>
      <c r="AA29189"/>
    </row>
    <row r="29190" spans="24:27" x14ac:dyDescent="0.25">
      <c r="X29190"/>
      <c r="Y29190"/>
      <c r="Z29190"/>
      <c r="AA29190"/>
    </row>
    <row r="29191" spans="24:27" x14ac:dyDescent="0.25">
      <c r="X29191"/>
      <c r="Y29191"/>
      <c r="Z29191"/>
      <c r="AA29191"/>
    </row>
    <row r="29192" spans="24:27" x14ac:dyDescent="0.25">
      <c r="X29192"/>
      <c r="Y29192"/>
      <c r="Z29192"/>
      <c r="AA29192"/>
    </row>
    <row r="29193" spans="24:27" x14ac:dyDescent="0.25">
      <c r="X29193"/>
      <c r="Y29193"/>
      <c r="Z29193"/>
      <c r="AA29193"/>
    </row>
    <row r="29194" spans="24:27" x14ac:dyDescent="0.25">
      <c r="X29194"/>
      <c r="Y29194"/>
      <c r="Z29194"/>
      <c r="AA29194"/>
    </row>
    <row r="29195" spans="24:27" x14ac:dyDescent="0.25">
      <c r="X29195"/>
      <c r="Y29195"/>
      <c r="Z29195"/>
      <c r="AA29195"/>
    </row>
    <row r="29196" spans="24:27" x14ac:dyDescent="0.25">
      <c r="X29196"/>
      <c r="Y29196"/>
      <c r="Z29196"/>
      <c r="AA29196"/>
    </row>
    <row r="29197" spans="24:27" x14ac:dyDescent="0.25">
      <c r="X29197"/>
      <c r="Y29197"/>
      <c r="Z29197"/>
      <c r="AA29197"/>
    </row>
    <row r="29198" spans="24:27" x14ac:dyDescent="0.25">
      <c r="X29198"/>
      <c r="Y29198"/>
      <c r="Z29198"/>
      <c r="AA29198"/>
    </row>
    <row r="29199" spans="24:27" x14ac:dyDescent="0.25">
      <c r="X29199"/>
      <c r="Y29199"/>
      <c r="Z29199"/>
      <c r="AA29199"/>
    </row>
    <row r="29200" spans="24:27" x14ac:dyDescent="0.25">
      <c r="X29200"/>
      <c r="Y29200"/>
      <c r="Z29200"/>
      <c r="AA29200"/>
    </row>
    <row r="29201" spans="24:27" x14ac:dyDescent="0.25">
      <c r="X29201"/>
      <c r="Y29201"/>
      <c r="Z29201"/>
      <c r="AA29201"/>
    </row>
    <row r="29202" spans="24:27" x14ac:dyDescent="0.25">
      <c r="X29202"/>
      <c r="Y29202"/>
      <c r="Z29202"/>
      <c r="AA29202"/>
    </row>
    <row r="29203" spans="24:27" x14ac:dyDescent="0.25">
      <c r="X29203"/>
      <c r="Y29203"/>
      <c r="Z29203"/>
      <c r="AA29203"/>
    </row>
    <row r="29204" spans="24:27" x14ac:dyDescent="0.25">
      <c r="X29204"/>
      <c r="Y29204"/>
      <c r="Z29204"/>
      <c r="AA29204"/>
    </row>
    <row r="29205" spans="24:27" x14ac:dyDescent="0.25">
      <c r="X29205"/>
      <c r="Y29205"/>
      <c r="Z29205"/>
      <c r="AA29205"/>
    </row>
    <row r="29206" spans="24:27" x14ac:dyDescent="0.25">
      <c r="X29206"/>
      <c r="Y29206"/>
      <c r="Z29206"/>
      <c r="AA29206"/>
    </row>
    <row r="29207" spans="24:27" x14ac:dyDescent="0.25">
      <c r="X29207"/>
      <c r="Y29207"/>
      <c r="Z29207"/>
      <c r="AA29207"/>
    </row>
    <row r="29208" spans="24:27" x14ac:dyDescent="0.25">
      <c r="X29208"/>
      <c r="Y29208"/>
      <c r="Z29208"/>
      <c r="AA29208"/>
    </row>
    <row r="29209" spans="24:27" x14ac:dyDescent="0.25">
      <c r="X29209"/>
      <c r="Y29209"/>
      <c r="Z29209"/>
      <c r="AA29209"/>
    </row>
    <row r="29210" spans="24:27" x14ac:dyDescent="0.25">
      <c r="X29210"/>
      <c r="Y29210"/>
      <c r="Z29210"/>
      <c r="AA29210"/>
    </row>
    <row r="29211" spans="24:27" x14ac:dyDescent="0.25">
      <c r="X29211"/>
      <c r="Y29211"/>
      <c r="Z29211"/>
      <c r="AA29211"/>
    </row>
    <row r="29212" spans="24:27" x14ac:dyDescent="0.25">
      <c r="X29212"/>
      <c r="Y29212"/>
      <c r="Z29212"/>
      <c r="AA29212"/>
    </row>
    <row r="29213" spans="24:27" x14ac:dyDescent="0.25">
      <c r="X29213"/>
      <c r="Y29213"/>
      <c r="Z29213"/>
      <c r="AA29213"/>
    </row>
    <row r="29214" spans="24:27" x14ac:dyDescent="0.25">
      <c r="X29214"/>
      <c r="Y29214"/>
      <c r="Z29214"/>
      <c r="AA29214"/>
    </row>
    <row r="29215" spans="24:27" x14ac:dyDescent="0.25">
      <c r="X29215"/>
      <c r="Y29215"/>
      <c r="Z29215"/>
      <c r="AA29215"/>
    </row>
    <row r="29216" spans="24:27" x14ac:dyDescent="0.25">
      <c r="X29216"/>
      <c r="Y29216"/>
      <c r="Z29216"/>
      <c r="AA29216"/>
    </row>
    <row r="29217" spans="24:27" x14ac:dyDescent="0.25">
      <c r="X29217"/>
      <c r="Y29217"/>
      <c r="Z29217"/>
      <c r="AA29217"/>
    </row>
    <row r="29218" spans="24:27" x14ac:dyDescent="0.25">
      <c r="X29218"/>
      <c r="Y29218"/>
      <c r="Z29218"/>
      <c r="AA29218"/>
    </row>
    <row r="29219" spans="24:27" x14ac:dyDescent="0.25">
      <c r="X29219"/>
      <c r="Y29219"/>
      <c r="Z29219"/>
      <c r="AA29219"/>
    </row>
    <row r="29220" spans="24:27" x14ac:dyDescent="0.25">
      <c r="X29220"/>
      <c r="Y29220"/>
      <c r="Z29220"/>
      <c r="AA29220"/>
    </row>
    <row r="29221" spans="24:27" x14ac:dyDescent="0.25">
      <c r="X29221"/>
      <c r="Y29221"/>
      <c r="Z29221"/>
      <c r="AA29221"/>
    </row>
    <row r="29222" spans="24:27" x14ac:dyDescent="0.25">
      <c r="X29222"/>
      <c r="Y29222"/>
      <c r="Z29222"/>
      <c r="AA29222"/>
    </row>
    <row r="29223" spans="24:27" x14ac:dyDescent="0.25">
      <c r="X29223"/>
      <c r="Y29223"/>
      <c r="Z29223"/>
      <c r="AA29223"/>
    </row>
    <row r="29224" spans="24:27" x14ac:dyDescent="0.25">
      <c r="X29224"/>
      <c r="Y29224"/>
      <c r="Z29224"/>
      <c r="AA29224"/>
    </row>
    <row r="29225" spans="24:27" x14ac:dyDescent="0.25">
      <c r="X29225"/>
      <c r="Y29225"/>
      <c r="Z29225"/>
      <c r="AA29225"/>
    </row>
    <row r="29226" spans="24:27" x14ac:dyDescent="0.25">
      <c r="X29226"/>
      <c r="Y29226"/>
      <c r="Z29226"/>
      <c r="AA29226"/>
    </row>
    <row r="29227" spans="24:27" x14ac:dyDescent="0.25">
      <c r="X29227"/>
      <c r="Y29227"/>
      <c r="Z29227"/>
      <c r="AA29227"/>
    </row>
    <row r="29228" spans="24:27" x14ac:dyDescent="0.25">
      <c r="X29228"/>
      <c r="Y29228"/>
      <c r="Z29228"/>
      <c r="AA29228"/>
    </row>
    <row r="29229" spans="24:27" x14ac:dyDescent="0.25">
      <c r="X29229"/>
      <c r="Y29229"/>
      <c r="Z29229"/>
      <c r="AA29229"/>
    </row>
    <row r="29230" spans="24:27" x14ac:dyDescent="0.25">
      <c r="X29230"/>
      <c r="Y29230"/>
      <c r="Z29230"/>
      <c r="AA29230"/>
    </row>
    <row r="29231" spans="24:27" x14ac:dyDescent="0.25">
      <c r="X29231"/>
      <c r="Y29231"/>
      <c r="Z29231"/>
      <c r="AA29231"/>
    </row>
    <row r="29232" spans="24:27" x14ac:dyDescent="0.25">
      <c r="X29232"/>
      <c r="Y29232"/>
      <c r="Z29232"/>
      <c r="AA29232"/>
    </row>
    <row r="29233" spans="24:27" x14ac:dyDescent="0.25">
      <c r="X29233"/>
      <c r="Y29233"/>
      <c r="Z29233"/>
      <c r="AA29233"/>
    </row>
    <row r="29234" spans="24:27" x14ac:dyDescent="0.25">
      <c r="X29234"/>
      <c r="Y29234"/>
      <c r="Z29234"/>
      <c r="AA29234"/>
    </row>
    <row r="29235" spans="24:27" x14ac:dyDescent="0.25">
      <c r="X29235"/>
      <c r="Y29235"/>
      <c r="Z29235"/>
      <c r="AA29235"/>
    </row>
    <row r="29236" spans="24:27" x14ac:dyDescent="0.25">
      <c r="X29236"/>
      <c r="Y29236"/>
      <c r="Z29236"/>
      <c r="AA29236"/>
    </row>
    <row r="29237" spans="24:27" x14ac:dyDescent="0.25">
      <c r="X29237"/>
      <c r="Y29237"/>
      <c r="Z29237"/>
      <c r="AA29237"/>
    </row>
    <row r="29238" spans="24:27" x14ac:dyDescent="0.25">
      <c r="X29238"/>
      <c r="Y29238"/>
      <c r="Z29238"/>
      <c r="AA29238"/>
    </row>
    <row r="29239" spans="24:27" x14ac:dyDescent="0.25">
      <c r="X29239"/>
      <c r="Y29239"/>
      <c r="Z29239"/>
      <c r="AA29239"/>
    </row>
    <row r="29240" spans="24:27" x14ac:dyDescent="0.25">
      <c r="X29240"/>
      <c r="Y29240"/>
      <c r="Z29240"/>
      <c r="AA29240"/>
    </row>
    <row r="29241" spans="24:27" x14ac:dyDescent="0.25">
      <c r="X29241"/>
      <c r="Y29241"/>
      <c r="Z29241"/>
      <c r="AA29241"/>
    </row>
    <row r="29242" spans="24:27" x14ac:dyDescent="0.25">
      <c r="X29242"/>
      <c r="Y29242"/>
      <c r="Z29242"/>
      <c r="AA29242"/>
    </row>
    <row r="29243" spans="24:27" x14ac:dyDescent="0.25">
      <c r="X29243"/>
      <c r="Y29243"/>
      <c r="Z29243"/>
      <c r="AA29243"/>
    </row>
    <row r="29244" spans="24:27" x14ac:dyDescent="0.25">
      <c r="X29244"/>
      <c r="Y29244"/>
      <c r="Z29244"/>
      <c r="AA29244"/>
    </row>
    <row r="29245" spans="24:27" x14ac:dyDescent="0.25">
      <c r="X29245"/>
      <c r="Y29245"/>
      <c r="Z29245"/>
      <c r="AA29245"/>
    </row>
    <row r="29246" spans="24:27" x14ac:dyDescent="0.25">
      <c r="X29246"/>
      <c r="Y29246"/>
      <c r="Z29246"/>
      <c r="AA29246"/>
    </row>
    <row r="29247" spans="24:27" x14ac:dyDescent="0.25">
      <c r="X29247"/>
      <c r="Y29247"/>
      <c r="Z29247"/>
      <c r="AA29247"/>
    </row>
    <row r="29248" spans="24:27" x14ac:dyDescent="0.25">
      <c r="X29248"/>
      <c r="Y29248"/>
      <c r="Z29248"/>
      <c r="AA29248"/>
    </row>
    <row r="29249" spans="24:27" x14ac:dyDescent="0.25">
      <c r="X29249"/>
      <c r="Y29249"/>
      <c r="Z29249"/>
      <c r="AA29249"/>
    </row>
    <row r="29250" spans="24:27" x14ac:dyDescent="0.25">
      <c r="X29250"/>
      <c r="Y29250"/>
      <c r="Z29250"/>
      <c r="AA29250"/>
    </row>
    <row r="29251" spans="24:27" x14ac:dyDescent="0.25">
      <c r="X29251"/>
      <c r="Y29251"/>
      <c r="Z29251"/>
      <c r="AA29251"/>
    </row>
    <row r="29252" spans="24:27" x14ac:dyDescent="0.25">
      <c r="X29252"/>
      <c r="Y29252"/>
      <c r="Z29252"/>
      <c r="AA29252"/>
    </row>
    <row r="29253" spans="24:27" x14ac:dyDescent="0.25">
      <c r="X29253"/>
      <c r="Y29253"/>
      <c r="Z29253"/>
      <c r="AA29253"/>
    </row>
    <row r="29254" spans="24:27" x14ac:dyDescent="0.25">
      <c r="X29254"/>
      <c r="Y29254"/>
      <c r="Z29254"/>
      <c r="AA29254"/>
    </row>
    <row r="29255" spans="24:27" x14ac:dyDescent="0.25">
      <c r="X29255"/>
      <c r="Y29255"/>
      <c r="Z29255"/>
      <c r="AA29255"/>
    </row>
    <row r="29256" spans="24:27" x14ac:dyDescent="0.25">
      <c r="X29256"/>
      <c r="Y29256"/>
      <c r="Z29256"/>
      <c r="AA29256"/>
    </row>
    <row r="29257" spans="24:27" x14ac:dyDescent="0.25">
      <c r="X29257"/>
      <c r="Y29257"/>
      <c r="Z29257"/>
      <c r="AA29257"/>
    </row>
    <row r="29258" spans="24:27" x14ac:dyDescent="0.25">
      <c r="X29258"/>
      <c r="Y29258"/>
      <c r="Z29258"/>
      <c r="AA29258"/>
    </row>
    <row r="29259" spans="24:27" x14ac:dyDescent="0.25">
      <c r="X29259"/>
      <c r="Y29259"/>
      <c r="Z29259"/>
      <c r="AA29259"/>
    </row>
    <row r="29260" spans="24:27" x14ac:dyDescent="0.25">
      <c r="X29260"/>
      <c r="Y29260"/>
      <c r="Z29260"/>
      <c r="AA29260"/>
    </row>
    <row r="29261" spans="24:27" x14ac:dyDescent="0.25">
      <c r="X29261"/>
      <c r="Y29261"/>
      <c r="Z29261"/>
      <c r="AA29261"/>
    </row>
    <row r="29262" spans="24:27" x14ac:dyDescent="0.25">
      <c r="X29262"/>
      <c r="Y29262"/>
      <c r="Z29262"/>
      <c r="AA29262"/>
    </row>
    <row r="29263" spans="24:27" x14ac:dyDescent="0.25">
      <c r="X29263"/>
      <c r="Y29263"/>
      <c r="Z29263"/>
      <c r="AA29263"/>
    </row>
    <row r="29264" spans="24:27" x14ac:dyDescent="0.25">
      <c r="X29264"/>
      <c r="Y29264"/>
      <c r="Z29264"/>
      <c r="AA29264"/>
    </row>
    <row r="29265" spans="24:27" x14ac:dyDescent="0.25">
      <c r="X29265"/>
      <c r="Y29265"/>
      <c r="Z29265"/>
      <c r="AA29265"/>
    </row>
    <row r="29266" spans="24:27" x14ac:dyDescent="0.25">
      <c r="X29266"/>
      <c r="Y29266"/>
      <c r="Z29266"/>
      <c r="AA29266"/>
    </row>
    <row r="29267" spans="24:27" x14ac:dyDescent="0.25">
      <c r="X29267"/>
      <c r="Y29267"/>
      <c r="Z29267"/>
      <c r="AA29267"/>
    </row>
    <row r="29268" spans="24:27" x14ac:dyDescent="0.25">
      <c r="X29268"/>
      <c r="Y29268"/>
      <c r="Z29268"/>
      <c r="AA29268"/>
    </row>
    <row r="29269" spans="24:27" x14ac:dyDescent="0.25">
      <c r="X29269"/>
      <c r="Y29269"/>
      <c r="Z29269"/>
      <c r="AA29269"/>
    </row>
    <row r="29270" spans="24:27" x14ac:dyDescent="0.25">
      <c r="X29270"/>
      <c r="Y29270"/>
      <c r="Z29270"/>
      <c r="AA29270"/>
    </row>
    <row r="29271" spans="24:27" x14ac:dyDescent="0.25">
      <c r="X29271"/>
      <c r="Y29271"/>
      <c r="Z29271"/>
      <c r="AA29271"/>
    </row>
    <row r="29272" spans="24:27" x14ac:dyDescent="0.25">
      <c r="X29272"/>
      <c r="Y29272"/>
      <c r="Z29272"/>
      <c r="AA29272"/>
    </row>
    <row r="29273" spans="24:27" x14ac:dyDescent="0.25">
      <c r="X29273"/>
      <c r="Y29273"/>
      <c r="Z29273"/>
      <c r="AA29273"/>
    </row>
    <row r="29274" spans="24:27" x14ac:dyDescent="0.25">
      <c r="X29274"/>
      <c r="Y29274"/>
      <c r="Z29274"/>
      <c r="AA29274"/>
    </row>
    <row r="29275" spans="24:27" x14ac:dyDescent="0.25">
      <c r="X29275"/>
      <c r="Y29275"/>
      <c r="Z29275"/>
      <c r="AA29275"/>
    </row>
    <row r="29276" spans="24:27" x14ac:dyDescent="0.25">
      <c r="X29276"/>
      <c r="Y29276"/>
      <c r="Z29276"/>
      <c r="AA29276"/>
    </row>
    <row r="29277" spans="24:27" x14ac:dyDescent="0.25">
      <c r="X29277"/>
      <c r="Y29277"/>
      <c r="Z29277"/>
      <c r="AA29277"/>
    </row>
    <row r="29278" spans="24:27" x14ac:dyDescent="0.25">
      <c r="X29278"/>
      <c r="Y29278"/>
      <c r="Z29278"/>
      <c r="AA29278"/>
    </row>
    <row r="29279" spans="24:27" x14ac:dyDescent="0.25">
      <c r="X29279"/>
      <c r="Y29279"/>
      <c r="Z29279"/>
      <c r="AA29279"/>
    </row>
    <row r="29280" spans="24:27" x14ac:dyDescent="0.25">
      <c r="X29280"/>
      <c r="Y29280"/>
      <c r="Z29280"/>
      <c r="AA29280"/>
    </row>
    <row r="29281" spans="24:27" x14ac:dyDescent="0.25">
      <c r="X29281"/>
      <c r="Y29281"/>
      <c r="Z29281"/>
      <c r="AA29281"/>
    </row>
    <row r="29282" spans="24:27" x14ac:dyDescent="0.25">
      <c r="X29282"/>
      <c r="Y29282"/>
      <c r="Z29282"/>
      <c r="AA29282"/>
    </row>
    <row r="29283" spans="24:27" x14ac:dyDescent="0.25">
      <c r="X29283"/>
      <c r="Y29283"/>
      <c r="Z29283"/>
      <c r="AA29283"/>
    </row>
    <row r="29284" spans="24:27" x14ac:dyDescent="0.25">
      <c r="X29284"/>
      <c r="Y29284"/>
      <c r="Z29284"/>
      <c r="AA29284"/>
    </row>
    <row r="29285" spans="24:27" x14ac:dyDescent="0.25">
      <c r="X29285"/>
      <c r="Y29285"/>
      <c r="Z29285"/>
      <c r="AA29285"/>
    </row>
    <row r="29286" spans="24:27" x14ac:dyDescent="0.25">
      <c r="X29286"/>
      <c r="Y29286"/>
      <c r="Z29286"/>
      <c r="AA29286"/>
    </row>
    <row r="29287" spans="24:27" x14ac:dyDescent="0.25">
      <c r="X29287"/>
      <c r="Y29287"/>
      <c r="Z29287"/>
      <c r="AA29287"/>
    </row>
    <row r="29288" spans="24:27" x14ac:dyDescent="0.25">
      <c r="X29288"/>
      <c r="Y29288"/>
      <c r="Z29288"/>
      <c r="AA29288"/>
    </row>
    <row r="29289" spans="24:27" x14ac:dyDescent="0.25">
      <c r="X29289"/>
      <c r="Y29289"/>
      <c r="Z29289"/>
      <c r="AA29289"/>
    </row>
    <row r="29290" spans="24:27" x14ac:dyDescent="0.25">
      <c r="X29290"/>
      <c r="Y29290"/>
      <c r="Z29290"/>
      <c r="AA29290"/>
    </row>
    <row r="29291" spans="24:27" x14ac:dyDescent="0.25">
      <c r="X29291"/>
      <c r="Y29291"/>
      <c r="Z29291"/>
      <c r="AA29291"/>
    </row>
    <row r="29292" spans="24:27" x14ac:dyDescent="0.25">
      <c r="X29292"/>
      <c r="Y29292"/>
      <c r="Z29292"/>
      <c r="AA29292"/>
    </row>
    <row r="29293" spans="24:27" x14ac:dyDescent="0.25">
      <c r="X29293"/>
      <c r="Y29293"/>
      <c r="Z29293"/>
      <c r="AA29293"/>
    </row>
    <row r="29294" spans="24:27" x14ac:dyDescent="0.25">
      <c r="X29294"/>
      <c r="Y29294"/>
      <c r="Z29294"/>
      <c r="AA29294"/>
    </row>
    <row r="29295" spans="24:27" x14ac:dyDescent="0.25">
      <c r="X29295"/>
      <c r="Y29295"/>
      <c r="Z29295"/>
      <c r="AA29295"/>
    </row>
    <row r="29296" spans="24:27" x14ac:dyDescent="0.25">
      <c r="X29296"/>
      <c r="Y29296"/>
      <c r="Z29296"/>
      <c r="AA29296"/>
    </row>
    <row r="29297" spans="24:27" x14ac:dyDescent="0.25">
      <c r="X29297"/>
      <c r="Y29297"/>
      <c r="Z29297"/>
      <c r="AA29297"/>
    </row>
    <row r="29298" spans="24:27" x14ac:dyDescent="0.25">
      <c r="X29298"/>
      <c r="Y29298"/>
      <c r="Z29298"/>
      <c r="AA29298"/>
    </row>
    <row r="29299" spans="24:27" x14ac:dyDescent="0.25">
      <c r="X29299"/>
      <c r="Y29299"/>
      <c r="Z29299"/>
      <c r="AA29299"/>
    </row>
    <row r="29300" spans="24:27" x14ac:dyDescent="0.25">
      <c r="X29300"/>
      <c r="Y29300"/>
      <c r="Z29300"/>
      <c r="AA29300"/>
    </row>
    <row r="29301" spans="24:27" x14ac:dyDescent="0.25">
      <c r="X29301"/>
      <c r="Y29301"/>
      <c r="Z29301"/>
      <c r="AA29301"/>
    </row>
    <row r="29302" spans="24:27" x14ac:dyDescent="0.25">
      <c r="X29302"/>
      <c r="Y29302"/>
      <c r="Z29302"/>
      <c r="AA29302"/>
    </row>
    <row r="29303" spans="24:27" x14ac:dyDescent="0.25">
      <c r="X29303"/>
      <c r="Y29303"/>
      <c r="Z29303"/>
      <c r="AA29303"/>
    </row>
    <row r="29304" spans="24:27" x14ac:dyDescent="0.25">
      <c r="X29304"/>
      <c r="Y29304"/>
      <c r="Z29304"/>
      <c r="AA29304"/>
    </row>
    <row r="29305" spans="24:27" x14ac:dyDescent="0.25">
      <c r="X29305"/>
      <c r="Y29305"/>
      <c r="Z29305"/>
      <c r="AA29305"/>
    </row>
    <row r="29306" spans="24:27" x14ac:dyDescent="0.25">
      <c r="X29306"/>
      <c r="Y29306"/>
      <c r="Z29306"/>
      <c r="AA29306"/>
    </row>
    <row r="29307" spans="24:27" x14ac:dyDescent="0.25">
      <c r="X29307"/>
      <c r="Y29307"/>
      <c r="Z29307"/>
      <c r="AA29307"/>
    </row>
    <row r="29308" spans="24:27" x14ac:dyDescent="0.25">
      <c r="X29308"/>
      <c r="Y29308"/>
      <c r="Z29308"/>
      <c r="AA29308"/>
    </row>
    <row r="29309" spans="24:27" x14ac:dyDescent="0.25">
      <c r="X29309"/>
      <c r="Y29309"/>
      <c r="Z29309"/>
      <c r="AA29309"/>
    </row>
    <row r="29310" spans="24:27" x14ac:dyDescent="0.25">
      <c r="X29310"/>
      <c r="Y29310"/>
      <c r="Z29310"/>
      <c r="AA29310"/>
    </row>
    <row r="29311" spans="24:27" x14ac:dyDescent="0.25">
      <c r="X29311"/>
      <c r="Y29311"/>
      <c r="Z29311"/>
      <c r="AA29311"/>
    </row>
    <row r="29312" spans="24:27" x14ac:dyDescent="0.25">
      <c r="X29312"/>
      <c r="Y29312"/>
      <c r="Z29312"/>
      <c r="AA29312"/>
    </row>
    <row r="29313" spans="24:27" x14ac:dyDescent="0.25">
      <c r="X29313"/>
      <c r="Y29313"/>
      <c r="Z29313"/>
      <c r="AA29313"/>
    </row>
    <row r="29314" spans="24:27" x14ac:dyDescent="0.25">
      <c r="X29314"/>
      <c r="Y29314"/>
      <c r="Z29314"/>
      <c r="AA29314"/>
    </row>
    <row r="29315" spans="24:27" x14ac:dyDescent="0.25">
      <c r="X29315"/>
      <c r="Y29315"/>
      <c r="Z29315"/>
      <c r="AA29315"/>
    </row>
    <row r="29316" spans="24:27" x14ac:dyDescent="0.25">
      <c r="X29316"/>
      <c r="Y29316"/>
      <c r="Z29316"/>
      <c r="AA29316"/>
    </row>
    <row r="29317" spans="24:27" x14ac:dyDescent="0.25">
      <c r="X29317"/>
      <c r="Y29317"/>
      <c r="Z29317"/>
      <c r="AA29317"/>
    </row>
    <row r="29318" spans="24:27" x14ac:dyDescent="0.25">
      <c r="X29318"/>
      <c r="Y29318"/>
      <c r="Z29318"/>
      <c r="AA29318"/>
    </row>
    <row r="29319" spans="24:27" x14ac:dyDescent="0.25">
      <c r="X29319"/>
      <c r="Y29319"/>
      <c r="Z29319"/>
      <c r="AA29319"/>
    </row>
    <row r="29320" spans="24:27" x14ac:dyDescent="0.25">
      <c r="X29320"/>
      <c r="Y29320"/>
      <c r="Z29320"/>
      <c r="AA29320"/>
    </row>
    <row r="29321" spans="24:27" x14ac:dyDescent="0.25">
      <c r="X29321"/>
      <c r="Y29321"/>
      <c r="Z29321"/>
      <c r="AA29321"/>
    </row>
    <row r="29322" spans="24:27" x14ac:dyDescent="0.25">
      <c r="X29322"/>
      <c r="Y29322"/>
      <c r="Z29322"/>
      <c r="AA29322"/>
    </row>
    <row r="29323" spans="24:27" x14ac:dyDescent="0.25">
      <c r="X29323"/>
      <c r="Y29323"/>
      <c r="Z29323"/>
      <c r="AA29323"/>
    </row>
    <row r="29324" spans="24:27" x14ac:dyDescent="0.25">
      <c r="X29324"/>
      <c r="Y29324"/>
      <c r="Z29324"/>
      <c r="AA29324"/>
    </row>
    <row r="29325" spans="24:27" x14ac:dyDescent="0.25">
      <c r="X29325"/>
      <c r="Y29325"/>
      <c r="Z29325"/>
      <c r="AA29325"/>
    </row>
    <row r="29326" spans="24:27" x14ac:dyDescent="0.25">
      <c r="X29326"/>
      <c r="Y29326"/>
      <c r="Z29326"/>
      <c r="AA29326"/>
    </row>
    <row r="29327" spans="24:27" x14ac:dyDescent="0.25">
      <c r="X29327"/>
      <c r="Y29327"/>
      <c r="Z29327"/>
      <c r="AA29327"/>
    </row>
    <row r="29328" spans="24:27" x14ac:dyDescent="0.25">
      <c r="X29328"/>
      <c r="Y29328"/>
      <c r="Z29328"/>
      <c r="AA29328"/>
    </row>
    <row r="29329" spans="24:27" x14ac:dyDescent="0.25">
      <c r="X29329"/>
      <c r="Y29329"/>
      <c r="Z29329"/>
      <c r="AA29329"/>
    </row>
    <row r="29330" spans="24:27" x14ac:dyDescent="0.25">
      <c r="X29330"/>
      <c r="Y29330"/>
      <c r="Z29330"/>
      <c r="AA29330"/>
    </row>
    <row r="29331" spans="24:27" x14ac:dyDescent="0.25">
      <c r="X29331"/>
      <c r="Y29331"/>
      <c r="Z29331"/>
      <c r="AA29331"/>
    </row>
    <row r="29332" spans="24:27" x14ac:dyDescent="0.25">
      <c r="X29332"/>
      <c r="Y29332"/>
      <c r="Z29332"/>
      <c r="AA29332"/>
    </row>
    <row r="29333" spans="24:27" x14ac:dyDescent="0.25">
      <c r="X29333"/>
      <c r="Y29333"/>
      <c r="Z29333"/>
      <c r="AA29333"/>
    </row>
    <row r="29334" spans="24:27" x14ac:dyDescent="0.25">
      <c r="X29334"/>
      <c r="Y29334"/>
      <c r="Z29334"/>
      <c r="AA29334"/>
    </row>
    <row r="29335" spans="24:27" x14ac:dyDescent="0.25">
      <c r="X29335"/>
      <c r="Y29335"/>
      <c r="Z29335"/>
      <c r="AA29335"/>
    </row>
    <row r="29336" spans="24:27" x14ac:dyDescent="0.25">
      <c r="X29336"/>
      <c r="Y29336"/>
      <c r="Z29336"/>
      <c r="AA29336"/>
    </row>
    <row r="29337" spans="24:27" x14ac:dyDescent="0.25">
      <c r="X29337"/>
      <c r="Y29337"/>
      <c r="Z29337"/>
      <c r="AA29337"/>
    </row>
    <row r="29338" spans="24:27" x14ac:dyDescent="0.25">
      <c r="X29338"/>
      <c r="Y29338"/>
      <c r="Z29338"/>
      <c r="AA29338"/>
    </row>
    <row r="29339" spans="24:27" x14ac:dyDescent="0.25">
      <c r="X29339"/>
      <c r="Y29339"/>
      <c r="Z29339"/>
      <c r="AA29339"/>
    </row>
    <row r="29340" spans="24:27" x14ac:dyDescent="0.25">
      <c r="X29340"/>
      <c r="Y29340"/>
      <c r="Z29340"/>
      <c r="AA29340"/>
    </row>
    <row r="29341" spans="24:27" x14ac:dyDescent="0.25">
      <c r="X29341"/>
      <c r="Y29341"/>
      <c r="Z29341"/>
      <c r="AA29341"/>
    </row>
    <row r="29342" spans="24:27" x14ac:dyDescent="0.25">
      <c r="X29342"/>
      <c r="Y29342"/>
      <c r="Z29342"/>
      <c r="AA29342"/>
    </row>
    <row r="29343" spans="24:27" x14ac:dyDescent="0.25">
      <c r="X29343"/>
      <c r="Y29343"/>
      <c r="Z29343"/>
      <c r="AA29343"/>
    </row>
    <row r="29344" spans="24:27" x14ac:dyDescent="0.25">
      <c r="X29344"/>
      <c r="Y29344"/>
      <c r="Z29344"/>
      <c r="AA29344"/>
    </row>
    <row r="29345" spans="24:27" x14ac:dyDescent="0.25">
      <c r="X29345"/>
      <c r="Y29345"/>
      <c r="Z29345"/>
      <c r="AA29345"/>
    </row>
    <row r="29346" spans="24:27" x14ac:dyDescent="0.25">
      <c r="X29346"/>
      <c r="Y29346"/>
      <c r="Z29346"/>
      <c r="AA29346"/>
    </row>
    <row r="29347" spans="24:27" x14ac:dyDescent="0.25">
      <c r="X29347"/>
      <c r="Y29347"/>
      <c r="Z29347"/>
      <c r="AA29347"/>
    </row>
    <row r="29348" spans="24:27" x14ac:dyDescent="0.25">
      <c r="X29348"/>
      <c r="Y29348"/>
      <c r="Z29348"/>
      <c r="AA29348"/>
    </row>
    <row r="29349" spans="24:27" x14ac:dyDescent="0.25">
      <c r="X29349"/>
      <c r="Y29349"/>
      <c r="Z29349"/>
      <c r="AA29349"/>
    </row>
    <row r="29350" spans="24:27" x14ac:dyDescent="0.25">
      <c r="X29350"/>
      <c r="Y29350"/>
      <c r="Z29350"/>
      <c r="AA29350"/>
    </row>
    <row r="29351" spans="24:27" x14ac:dyDescent="0.25">
      <c r="X29351"/>
      <c r="Y29351"/>
      <c r="Z29351"/>
      <c r="AA29351"/>
    </row>
    <row r="29352" spans="24:27" x14ac:dyDescent="0.25">
      <c r="X29352"/>
      <c r="Y29352"/>
      <c r="Z29352"/>
      <c r="AA29352"/>
    </row>
    <row r="29353" spans="24:27" x14ac:dyDescent="0.25">
      <c r="X29353"/>
      <c r="Y29353"/>
      <c r="Z29353"/>
      <c r="AA29353"/>
    </row>
    <row r="29354" spans="24:27" x14ac:dyDescent="0.25">
      <c r="X29354"/>
      <c r="Y29354"/>
      <c r="Z29354"/>
      <c r="AA29354"/>
    </row>
    <row r="29355" spans="24:27" x14ac:dyDescent="0.25">
      <c r="X29355"/>
      <c r="Y29355"/>
      <c r="Z29355"/>
      <c r="AA29355"/>
    </row>
    <row r="29356" spans="24:27" x14ac:dyDescent="0.25">
      <c r="X29356"/>
      <c r="Y29356"/>
      <c r="Z29356"/>
      <c r="AA29356"/>
    </row>
    <row r="29357" spans="24:27" x14ac:dyDescent="0.25">
      <c r="X29357"/>
      <c r="Y29357"/>
      <c r="Z29357"/>
      <c r="AA29357"/>
    </row>
    <row r="29358" spans="24:27" x14ac:dyDescent="0.25">
      <c r="X29358"/>
      <c r="Y29358"/>
      <c r="Z29358"/>
      <c r="AA29358"/>
    </row>
    <row r="29359" spans="24:27" x14ac:dyDescent="0.25">
      <c r="X29359"/>
      <c r="Y29359"/>
      <c r="Z29359"/>
      <c r="AA29359"/>
    </row>
    <row r="29360" spans="24:27" x14ac:dyDescent="0.25">
      <c r="X29360"/>
      <c r="Y29360"/>
      <c r="Z29360"/>
      <c r="AA29360"/>
    </row>
    <row r="29361" spans="24:27" x14ac:dyDescent="0.25">
      <c r="X29361"/>
      <c r="Y29361"/>
      <c r="Z29361"/>
      <c r="AA29361"/>
    </row>
    <row r="29362" spans="24:27" x14ac:dyDescent="0.25">
      <c r="X29362"/>
      <c r="Y29362"/>
      <c r="Z29362"/>
      <c r="AA29362"/>
    </row>
    <row r="29363" spans="24:27" x14ac:dyDescent="0.25">
      <c r="X29363"/>
      <c r="Y29363"/>
      <c r="Z29363"/>
      <c r="AA29363"/>
    </row>
    <row r="29364" spans="24:27" x14ac:dyDescent="0.25">
      <c r="X29364"/>
      <c r="Y29364"/>
      <c r="Z29364"/>
      <c r="AA29364"/>
    </row>
    <row r="29365" spans="24:27" x14ac:dyDescent="0.25">
      <c r="X29365"/>
      <c r="Y29365"/>
      <c r="Z29365"/>
      <c r="AA29365"/>
    </row>
    <row r="29366" spans="24:27" x14ac:dyDescent="0.25">
      <c r="X29366"/>
      <c r="Y29366"/>
      <c r="Z29366"/>
      <c r="AA29366"/>
    </row>
    <row r="29367" spans="24:27" x14ac:dyDescent="0.25">
      <c r="X29367"/>
      <c r="Y29367"/>
      <c r="Z29367"/>
      <c r="AA29367"/>
    </row>
    <row r="29368" spans="24:27" x14ac:dyDescent="0.25">
      <c r="X29368"/>
      <c r="Y29368"/>
      <c r="Z29368"/>
      <c r="AA29368"/>
    </row>
    <row r="29369" spans="24:27" x14ac:dyDescent="0.25">
      <c r="X29369"/>
      <c r="Y29369"/>
      <c r="Z29369"/>
      <c r="AA29369"/>
    </row>
    <row r="29370" spans="24:27" x14ac:dyDescent="0.25">
      <c r="X29370"/>
      <c r="Y29370"/>
      <c r="Z29370"/>
      <c r="AA29370"/>
    </row>
    <row r="29371" spans="24:27" x14ac:dyDescent="0.25">
      <c r="X29371"/>
      <c r="Y29371"/>
      <c r="Z29371"/>
      <c r="AA29371"/>
    </row>
    <row r="29372" spans="24:27" x14ac:dyDescent="0.25">
      <c r="X29372"/>
      <c r="Y29372"/>
      <c r="Z29372"/>
      <c r="AA29372"/>
    </row>
    <row r="29373" spans="24:27" x14ac:dyDescent="0.25">
      <c r="X29373"/>
      <c r="Y29373"/>
      <c r="Z29373"/>
      <c r="AA29373"/>
    </row>
    <row r="29374" spans="24:27" x14ac:dyDescent="0.25">
      <c r="X29374"/>
      <c r="Y29374"/>
      <c r="Z29374"/>
      <c r="AA29374"/>
    </row>
    <row r="29375" spans="24:27" x14ac:dyDescent="0.25">
      <c r="X29375"/>
      <c r="Y29375"/>
      <c r="Z29375"/>
      <c r="AA29375"/>
    </row>
    <row r="29376" spans="24:27" x14ac:dyDescent="0.25">
      <c r="X29376"/>
      <c r="Y29376"/>
      <c r="Z29376"/>
      <c r="AA29376"/>
    </row>
    <row r="29377" spans="24:27" x14ac:dyDescent="0.25">
      <c r="X29377"/>
      <c r="Y29377"/>
      <c r="Z29377"/>
      <c r="AA29377"/>
    </row>
    <row r="29378" spans="24:27" x14ac:dyDescent="0.25">
      <c r="X29378"/>
      <c r="Y29378"/>
      <c r="Z29378"/>
      <c r="AA29378"/>
    </row>
    <row r="29379" spans="24:27" x14ac:dyDescent="0.25">
      <c r="X29379"/>
      <c r="Y29379"/>
      <c r="Z29379"/>
      <c r="AA29379"/>
    </row>
    <row r="29380" spans="24:27" x14ac:dyDescent="0.25">
      <c r="X29380"/>
      <c r="Y29380"/>
      <c r="Z29380"/>
      <c r="AA29380"/>
    </row>
    <row r="29381" spans="24:27" x14ac:dyDescent="0.25">
      <c r="X29381"/>
      <c r="Y29381"/>
      <c r="Z29381"/>
      <c r="AA29381"/>
    </row>
    <row r="29382" spans="24:27" x14ac:dyDescent="0.25">
      <c r="X29382"/>
      <c r="Y29382"/>
      <c r="Z29382"/>
      <c r="AA29382"/>
    </row>
    <row r="29383" spans="24:27" x14ac:dyDescent="0.25">
      <c r="X29383"/>
      <c r="Y29383"/>
      <c r="Z29383"/>
      <c r="AA29383"/>
    </row>
    <row r="29384" spans="24:27" x14ac:dyDescent="0.25">
      <c r="X29384"/>
      <c r="Y29384"/>
      <c r="Z29384"/>
      <c r="AA29384"/>
    </row>
    <row r="29385" spans="24:27" x14ac:dyDescent="0.25">
      <c r="X29385"/>
      <c r="Y29385"/>
      <c r="Z29385"/>
      <c r="AA29385"/>
    </row>
    <row r="29386" spans="24:27" x14ac:dyDescent="0.25">
      <c r="X29386"/>
      <c r="Y29386"/>
      <c r="Z29386"/>
      <c r="AA29386"/>
    </row>
    <row r="29387" spans="24:27" x14ac:dyDescent="0.25">
      <c r="X29387"/>
      <c r="Y29387"/>
      <c r="Z29387"/>
      <c r="AA29387"/>
    </row>
    <row r="29388" spans="24:27" x14ac:dyDescent="0.25">
      <c r="X29388"/>
      <c r="Y29388"/>
      <c r="Z29388"/>
      <c r="AA29388"/>
    </row>
    <row r="29389" spans="24:27" x14ac:dyDescent="0.25">
      <c r="X29389"/>
      <c r="Y29389"/>
      <c r="Z29389"/>
      <c r="AA29389"/>
    </row>
    <row r="29390" spans="24:27" x14ac:dyDescent="0.25">
      <c r="X29390"/>
      <c r="Y29390"/>
      <c r="Z29390"/>
      <c r="AA29390"/>
    </row>
    <row r="29391" spans="24:27" x14ac:dyDescent="0.25">
      <c r="X29391"/>
      <c r="Y29391"/>
      <c r="Z29391"/>
      <c r="AA29391"/>
    </row>
    <row r="29392" spans="24:27" x14ac:dyDescent="0.25">
      <c r="X29392"/>
      <c r="Y29392"/>
      <c r="Z29392"/>
      <c r="AA29392"/>
    </row>
    <row r="29393" spans="24:27" x14ac:dyDescent="0.25">
      <c r="X29393"/>
      <c r="Y29393"/>
      <c r="Z29393"/>
      <c r="AA29393"/>
    </row>
    <row r="29394" spans="24:27" x14ac:dyDescent="0.25">
      <c r="X29394"/>
      <c r="Y29394"/>
      <c r="Z29394"/>
      <c r="AA29394"/>
    </row>
    <row r="29395" spans="24:27" x14ac:dyDescent="0.25">
      <c r="X29395"/>
      <c r="Y29395"/>
      <c r="Z29395"/>
      <c r="AA29395"/>
    </row>
    <row r="29396" spans="24:27" x14ac:dyDescent="0.25">
      <c r="X29396"/>
      <c r="Y29396"/>
      <c r="Z29396"/>
      <c r="AA29396"/>
    </row>
    <row r="29397" spans="24:27" x14ac:dyDescent="0.25">
      <c r="X29397"/>
      <c r="Y29397"/>
      <c r="Z29397"/>
      <c r="AA29397"/>
    </row>
    <row r="29398" spans="24:27" x14ac:dyDescent="0.25">
      <c r="X29398"/>
      <c r="Y29398"/>
      <c r="Z29398"/>
      <c r="AA29398"/>
    </row>
    <row r="29399" spans="24:27" x14ac:dyDescent="0.25">
      <c r="X29399"/>
      <c r="Y29399"/>
      <c r="Z29399"/>
      <c r="AA29399"/>
    </row>
    <row r="29400" spans="24:27" x14ac:dyDescent="0.25">
      <c r="X29400"/>
      <c r="Y29400"/>
      <c r="Z29400"/>
      <c r="AA29400"/>
    </row>
    <row r="29401" spans="24:27" x14ac:dyDescent="0.25">
      <c r="X29401"/>
      <c r="Y29401"/>
      <c r="Z29401"/>
      <c r="AA29401"/>
    </row>
    <row r="29402" spans="24:27" x14ac:dyDescent="0.25">
      <c r="X29402"/>
      <c r="Y29402"/>
      <c r="Z29402"/>
      <c r="AA29402"/>
    </row>
    <row r="29403" spans="24:27" x14ac:dyDescent="0.25">
      <c r="X29403"/>
      <c r="Y29403"/>
      <c r="Z29403"/>
      <c r="AA29403"/>
    </row>
    <row r="29404" spans="24:27" x14ac:dyDescent="0.25">
      <c r="X29404"/>
      <c r="Y29404"/>
      <c r="Z29404"/>
      <c r="AA29404"/>
    </row>
    <row r="29405" spans="24:27" x14ac:dyDescent="0.25">
      <c r="X29405"/>
      <c r="Y29405"/>
      <c r="Z29405"/>
      <c r="AA29405"/>
    </row>
    <row r="29406" spans="24:27" x14ac:dyDescent="0.25">
      <c r="X29406"/>
      <c r="Y29406"/>
      <c r="Z29406"/>
      <c r="AA29406"/>
    </row>
    <row r="29407" spans="24:27" x14ac:dyDescent="0.25">
      <c r="X29407"/>
      <c r="Y29407"/>
      <c r="Z29407"/>
      <c r="AA29407"/>
    </row>
    <row r="29408" spans="24:27" x14ac:dyDescent="0.25">
      <c r="X29408"/>
      <c r="Y29408"/>
      <c r="Z29408"/>
      <c r="AA29408"/>
    </row>
    <row r="29409" spans="24:27" x14ac:dyDescent="0.25">
      <c r="X29409"/>
      <c r="Y29409"/>
      <c r="Z29409"/>
      <c r="AA29409"/>
    </row>
    <row r="29410" spans="24:27" x14ac:dyDescent="0.25">
      <c r="X29410"/>
      <c r="Y29410"/>
      <c r="Z29410"/>
      <c r="AA29410"/>
    </row>
    <row r="29411" spans="24:27" x14ac:dyDescent="0.25">
      <c r="X29411"/>
      <c r="Y29411"/>
      <c r="Z29411"/>
      <c r="AA29411"/>
    </row>
    <row r="29412" spans="24:27" x14ac:dyDescent="0.25">
      <c r="X29412"/>
      <c r="Y29412"/>
      <c r="Z29412"/>
      <c r="AA29412"/>
    </row>
    <row r="29413" spans="24:27" x14ac:dyDescent="0.25">
      <c r="X29413"/>
      <c r="Y29413"/>
      <c r="Z29413"/>
      <c r="AA29413"/>
    </row>
    <row r="29414" spans="24:27" x14ac:dyDescent="0.25">
      <c r="X29414"/>
      <c r="Y29414"/>
      <c r="Z29414"/>
      <c r="AA29414"/>
    </row>
    <row r="29415" spans="24:27" x14ac:dyDescent="0.25">
      <c r="X29415"/>
      <c r="Y29415"/>
      <c r="Z29415"/>
      <c r="AA29415"/>
    </row>
    <row r="29416" spans="24:27" x14ac:dyDescent="0.25">
      <c r="X29416"/>
      <c r="Y29416"/>
      <c r="Z29416"/>
      <c r="AA29416"/>
    </row>
    <row r="29417" spans="24:27" x14ac:dyDescent="0.25">
      <c r="X29417"/>
      <c r="Y29417"/>
      <c r="Z29417"/>
      <c r="AA29417"/>
    </row>
    <row r="29418" spans="24:27" x14ac:dyDescent="0.25">
      <c r="X29418"/>
      <c r="Y29418"/>
      <c r="Z29418"/>
      <c r="AA29418"/>
    </row>
    <row r="29419" spans="24:27" x14ac:dyDescent="0.25">
      <c r="X29419"/>
      <c r="Y29419"/>
      <c r="Z29419"/>
      <c r="AA29419"/>
    </row>
    <row r="29420" spans="24:27" x14ac:dyDescent="0.25">
      <c r="X29420"/>
      <c r="Y29420"/>
      <c r="Z29420"/>
      <c r="AA29420"/>
    </row>
    <row r="29421" spans="24:27" x14ac:dyDescent="0.25">
      <c r="X29421"/>
      <c r="Y29421"/>
      <c r="Z29421"/>
      <c r="AA29421"/>
    </row>
    <row r="29422" spans="24:27" x14ac:dyDescent="0.25">
      <c r="X29422"/>
      <c r="Y29422"/>
      <c r="Z29422"/>
      <c r="AA29422"/>
    </row>
    <row r="29423" spans="24:27" x14ac:dyDescent="0.25">
      <c r="X29423"/>
      <c r="Y29423"/>
      <c r="Z29423"/>
      <c r="AA29423"/>
    </row>
    <row r="29424" spans="24:27" x14ac:dyDescent="0.25">
      <c r="X29424"/>
      <c r="Y29424"/>
      <c r="Z29424"/>
      <c r="AA29424"/>
    </row>
    <row r="29425" spans="24:27" x14ac:dyDescent="0.25">
      <c r="X29425"/>
      <c r="Y29425"/>
      <c r="Z29425"/>
      <c r="AA29425"/>
    </row>
    <row r="29426" spans="24:27" x14ac:dyDescent="0.25">
      <c r="X29426"/>
      <c r="Y29426"/>
      <c r="Z29426"/>
      <c r="AA29426"/>
    </row>
    <row r="29427" spans="24:27" x14ac:dyDescent="0.25">
      <c r="X29427"/>
      <c r="Y29427"/>
      <c r="Z29427"/>
      <c r="AA29427"/>
    </row>
    <row r="29428" spans="24:27" x14ac:dyDescent="0.25">
      <c r="X29428"/>
      <c r="Y29428"/>
      <c r="Z29428"/>
      <c r="AA29428"/>
    </row>
    <row r="29429" spans="24:27" x14ac:dyDescent="0.25">
      <c r="X29429"/>
      <c r="Y29429"/>
      <c r="Z29429"/>
      <c r="AA29429"/>
    </row>
    <row r="29430" spans="24:27" x14ac:dyDescent="0.25">
      <c r="X29430"/>
      <c r="Y29430"/>
      <c r="Z29430"/>
      <c r="AA29430"/>
    </row>
    <row r="29431" spans="24:27" x14ac:dyDescent="0.25">
      <c r="X29431"/>
      <c r="Y29431"/>
      <c r="Z29431"/>
      <c r="AA29431"/>
    </row>
    <row r="29432" spans="24:27" x14ac:dyDescent="0.25">
      <c r="X29432"/>
      <c r="Y29432"/>
      <c r="Z29432"/>
      <c r="AA29432"/>
    </row>
    <row r="29433" spans="24:27" x14ac:dyDescent="0.25">
      <c r="X29433"/>
      <c r="Y29433"/>
      <c r="Z29433"/>
      <c r="AA29433"/>
    </row>
    <row r="29434" spans="24:27" x14ac:dyDescent="0.25">
      <c r="X29434"/>
      <c r="Y29434"/>
      <c r="Z29434"/>
      <c r="AA29434"/>
    </row>
    <row r="29435" spans="24:27" x14ac:dyDescent="0.25">
      <c r="X29435"/>
      <c r="Y29435"/>
      <c r="Z29435"/>
      <c r="AA29435"/>
    </row>
    <row r="29436" spans="24:27" x14ac:dyDescent="0.25">
      <c r="X29436"/>
      <c r="Y29436"/>
      <c r="Z29436"/>
      <c r="AA29436"/>
    </row>
    <row r="29437" spans="24:27" x14ac:dyDescent="0.25">
      <c r="X29437"/>
      <c r="Y29437"/>
      <c r="Z29437"/>
      <c r="AA29437"/>
    </row>
    <row r="29438" spans="24:27" x14ac:dyDescent="0.25">
      <c r="X29438"/>
      <c r="Y29438"/>
      <c r="Z29438"/>
      <c r="AA29438"/>
    </row>
    <row r="29439" spans="24:27" x14ac:dyDescent="0.25">
      <c r="X29439"/>
      <c r="Y29439"/>
      <c r="Z29439"/>
      <c r="AA29439"/>
    </row>
    <row r="29440" spans="24:27" x14ac:dyDescent="0.25">
      <c r="X29440"/>
      <c r="Y29440"/>
      <c r="Z29440"/>
      <c r="AA29440"/>
    </row>
    <row r="29441" spans="24:27" x14ac:dyDescent="0.25">
      <c r="X29441"/>
      <c r="Y29441"/>
      <c r="Z29441"/>
      <c r="AA29441"/>
    </row>
    <row r="29442" spans="24:27" x14ac:dyDescent="0.25">
      <c r="X29442"/>
      <c r="Y29442"/>
      <c r="Z29442"/>
      <c r="AA29442"/>
    </row>
    <row r="29443" spans="24:27" x14ac:dyDescent="0.25">
      <c r="X29443"/>
      <c r="Y29443"/>
      <c r="Z29443"/>
      <c r="AA29443"/>
    </row>
    <row r="29444" spans="24:27" x14ac:dyDescent="0.25">
      <c r="X29444"/>
      <c r="Y29444"/>
      <c r="Z29444"/>
      <c r="AA29444"/>
    </row>
    <row r="29445" spans="24:27" x14ac:dyDescent="0.25">
      <c r="X29445"/>
      <c r="Y29445"/>
      <c r="Z29445"/>
      <c r="AA29445"/>
    </row>
    <row r="29446" spans="24:27" x14ac:dyDescent="0.25">
      <c r="X29446"/>
      <c r="Y29446"/>
      <c r="Z29446"/>
      <c r="AA29446"/>
    </row>
    <row r="29447" spans="24:27" x14ac:dyDescent="0.25">
      <c r="X29447"/>
      <c r="Y29447"/>
      <c r="Z29447"/>
      <c r="AA29447"/>
    </row>
    <row r="29448" spans="24:27" x14ac:dyDescent="0.25">
      <c r="X29448"/>
      <c r="Y29448"/>
      <c r="Z29448"/>
      <c r="AA29448"/>
    </row>
    <row r="29449" spans="24:27" x14ac:dyDescent="0.25">
      <c r="X29449"/>
      <c r="Y29449"/>
      <c r="Z29449"/>
      <c r="AA29449"/>
    </row>
    <row r="29450" spans="24:27" x14ac:dyDescent="0.25">
      <c r="X29450"/>
      <c r="Y29450"/>
      <c r="Z29450"/>
      <c r="AA29450"/>
    </row>
    <row r="29451" spans="24:27" x14ac:dyDescent="0.25">
      <c r="X29451"/>
      <c r="Y29451"/>
      <c r="Z29451"/>
      <c r="AA29451"/>
    </row>
    <row r="29452" spans="24:27" x14ac:dyDescent="0.25">
      <c r="X29452"/>
      <c r="Y29452"/>
      <c r="Z29452"/>
      <c r="AA29452"/>
    </row>
    <row r="29453" spans="24:27" x14ac:dyDescent="0.25">
      <c r="X29453"/>
      <c r="Y29453"/>
      <c r="Z29453"/>
      <c r="AA29453"/>
    </row>
    <row r="29454" spans="24:27" x14ac:dyDescent="0.25">
      <c r="X29454"/>
      <c r="Y29454"/>
      <c r="Z29454"/>
      <c r="AA29454"/>
    </row>
    <row r="29455" spans="24:27" x14ac:dyDescent="0.25">
      <c r="X29455"/>
      <c r="Y29455"/>
      <c r="Z29455"/>
      <c r="AA29455"/>
    </row>
    <row r="29456" spans="24:27" x14ac:dyDescent="0.25">
      <c r="X29456"/>
      <c r="Y29456"/>
      <c r="Z29456"/>
      <c r="AA29456"/>
    </row>
    <row r="29457" spans="24:27" x14ac:dyDescent="0.25">
      <c r="X29457"/>
      <c r="Y29457"/>
      <c r="Z29457"/>
      <c r="AA29457"/>
    </row>
    <row r="29458" spans="24:27" x14ac:dyDescent="0.25">
      <c r="X29458"/>
      <c r="Y29458"/>
      <c r="Z29458"/>
      <c r="AA29458"/>
    </row>
    <row r="29459" spans="24:27" x14ac:dyDescent="0.25">
      <c r="X29459"/>
      <c r="Y29459"/>
      <c r="Z29459"/>
      <c r="AA29459"/>
    </row>
    <row r="29460" spans="24:27" x14ac:dyDescent="0.25">
      <c r="X29460"/>
      <c r="Y29460"/>
      <c r="Z29460"/>
      <c r="AA29460"/>
    </row>
    <row r="29461" spans="24:27" x14ac:dyDescent="0.25">
      <c r="X29461"/>
      <c r="Y29461"/>
      <c r="Z29461"/>
      <c r="AA29461"/>
    </row>
    <row r="29462" spans="24:27" x14ac:dyDescent="0.25">
      <c r="X29462"/>
      <c r="Y29462"/>
      <c r="Z29462"/>
      <c r="AA29462"/>
    </row>
    <row r="29463" spans="24:27" x14ac:dyDescent="0.25">
      <c r="X29463"/>
      <c r="Y29463"/>
      <c r="Z29463"/>
      <c r="AA29463"/>
    </row>
    <row r="29464" spans="24:27" x14ac:dyDescent="0.25">
      <c r="X29464"/>
      <c r="Y29464"/>
      <c r="Z29464"/>
      <c r="AA29464"/>
    </row>
    <row r="29465" spans="24:27" x14ac:dyDescent="0.25">
      <c r="X29465"/>
      <c r="Y29465"/>
      <c r="Z29465"/>
      <c r="AA29465"/>
    </row>
    <row r="29466" spans="24:27" x14ac:dyDescent="0.25">
      <c r="X29466"/>
      <c r="Y29466"/>
      <c r="Z29466"/>
      <c r="AA29466"/>
    </row>
    <row r="29467" spans="24:27" x14ac:dyDescent="0.25">
      <c r="X29467"/>
      <c r="Y29467"/>
      <c r="Z29467"/>
      <c r="AA29467"/>
    </row>
    <row r="29468" spans="24:27" x14ac:dyDescent="0.25">
      <c r="X29468"/>
      <c r="Y29468"/>
      <c r="Z29468"/>
      <c r="AA29468"/>
    </row>
    <row r="29469" spans="24:27" x14ac:dyDescent="0.25">
      <c r="X29469"/>
      <c r="Y29469"/>
      <c r="Z29469"/>
      <c r="AA29469"/>
    </row>
    <row r="29470" spans="24:27" x14ac:dyDescent="0.25">
      <c r="X29470"/>
      <c r="Y29470"/>
      <c r="Z29470"/>
      <c r="AA29470"/>
    </row>
    <row r="29471" spans="24:27" x14ac:dyDescent="0.25">
      <c r="X29471"/>
      <c r="Y29471"/>
      <c r="Z29471"/>
      <c r="AA29471"/>
    </row>
    <row r="29472" spans="24:27" x14ac:dyDescent="0.25">
      <c r="X29472"/>
      <c r="Y29472"/>
      <c r="Z29472"/>
      <c r="AA29472"/>
    </row>
    <row r="29473" spans="24:27" x14ac:dyDescent="0.25">
      <c r="X29473"/>
      <c r="Y29473"/>
      <c r="Z29473"/>
      <c r="AA29473"/>
    </row>
    <row r="29474" spans="24:27" x14ac:dyDescent="0.25">
      <c r="X29474"/>
      <c r="Y29474"/>
      <c r="Z29474"/>
      <c r="AA29474"/>
    </row>
    <row r="29475" spans="24:27" x14ac:dyDescent="0.25">
      <c r="X29475"/>
      <c r="Y29475"/>
      <c r="Z29475"/>
      <c r="AA29475"/>
    </row>
    <row r="29476" spans="24:27" x14ac:dyDescent="0.25">
      <c r="X29476"/>
      <c r="Y29476"/>
      <c r="Z29476"/>
      <c r="AA29476"/>
    </row>
    <row r="29477" spans="24:27" x14ac:dyDescent="0.25">
      <c r="X29477"/>
      <c r="Y29477"/>
      <c r="Z29477"/>
      <c r="AA29477"/>
    </row>
    <row r="29478" spans="24:27" x14ac:dyDescent="0.25">
      <c r="X29478"/>
      <c r="Y29478"/>
      <c r="Z29478"/>
      <c r="AA29478"/>
    </row>
    <row r="29479" spans="24:27" x14ac:dyDescent="0.25">
      <c r="X29479"/>
      <c r="Y29479"/>
      <c r="Z29479"/>
      <c r="AA29479"/>
    </row>
    <row r="29480" spans="24:27" x14ac:dyDescent="0.25">
      <c r="X29480"/>
      <c r="Y29480"/>
      <c r="Z29480"/>
      <c r="AA29480"/>
    </row>
    <row r="29481" spans="24:27" x14ac:dyDescent="0.25">
      <c r="X29481"/>
      <c r="Y29481"/>
      <c r="Z29481"/>
      <c r="AA29481"/>
    </row>
    <row r="29482" spans="24:27" x14ac:dyDescent="0.25">
      <c r="X29482"/>
      <c r="Y29482"/>
      <c r="Z29482"/>
      <c r="AA29482"/>
    </row>
    <row r="29483" spans="24:27" x14ac:dyDescent="0.25">
      <c r="X29483"/>
      <c r="Y29483"/>
      <c r="Z29483"/>
      <c r="AA29483"/>
    </row>
    <row r="29484" spans="24:27" x14ac:dyDescent="0.25">
      <c r="X29484"/>
      <c r="Y29484"/>
      <c r="Z29484"/>
      <c r="AA29484"/>
    </row>
    <row r="29485" spans="24:27" x14ac:dyDescent="0.25">
      <c r="X29485"/>
      <c r="Y29485"/>
      <c r="Z29485"/>
      <c r="AA29485"/>
    </row>
    <row r="29486" spans="24:27" x14ac:dyDescent="0.25">
      <c r="X29486"/>
      <c r="Y29486"/>
      <c r="Z29486"/>
      <c r="AA29486"/>
    </row>
    <row r="29487" spans="24:27" x14ac:dyDescent="0.25">
      <c r="X29487"/>
      <c r="Y29487"/>
      <c r="Z29487"/>
      <c r="AA29487"/>
    </row>
    <row r="29488" spans="24:27" x14ac:dyDescent="0.25">
      <c r="X29488"/>
      <c r="Y29488"/>
      <c r="Z29488"/>
      <c r="AA29488"/>
    </row>
    <row r="29489" spans="24:27" x14ac:dyDescent="0.25">
      <c r="X29489"/>
      <c r="Y29489"/>
      <c r="Z29489"/>
      <c r="AA29489"/>
    </row>
    <row r="29490" spans="24:27" x14ac:dyDescent="0.25">
      <c r="X29490"/>
      <c r="Y29490"/>
      <c r="Z29490"/>
      <c r="AA29490"/>
    </row>
    <row r="29491" spans="24:27" x14ac:dyDescent="0.25">
      <c r="X29491"/>
      <c r="Y29491"/>
      <c r="Z29491"/>
      <c r="AA29491"/>
    </row>
    <row r="29492" spans="24:27" x14ac:dyDescent="0.25">
      <c r="X29492"/>
      <c r="Y29492"/>
      <c r="Z29492"/>
      <c r="AA29492"/>
    </row>
    <row r="29493" spans="24:27" x14ac:dyDescent="0.25">
      <c r="X29493"/>
      <c r="Y29493"/>
      <c r="Z29493"/>
      <c r="AA29493"/>
    </row>
    <row r="29494" spans="24:27" x14ac:dyDescent="0.25">
      <c r="X29494"/>
      <c r="Y29494"/>
      <c r="Z29494"/>
      <c r="AA29494"/>
    </row>
    <row r="29495" spans="24:27" x14ac:dyDescent="0.25">
      <c r="X29495"/>
      <c r="Y29495"/>
      <c r="Z29495"/>
      <c r="AA29495"/>
    </row>
    <row r="29496" spans="24:27" x14ac:dyDescent="0.25">
      <c r="X29496"/>
      <c r="Y29496"/>
      <c r="Z29496"/>
      <c r="AA29496"/>
    </row>
    <row r="29497" spans="24:27" x14ac:dyDescent="0.25">
      <c r="X29497"/>
      <c r="Y29497"/>
      <c r="Z29497"/>
      <c r="AA29497"/>
    </row>
    <row r="29498" spans="24:27" x14ac:dyDescent="0.25">
      <c r="X29498"/>
      <c r="Y29498"/>
      <c r="Z29498"/>
      <c r="AA29498"/>
    </row>
    <row r="29499" spans="24:27" x14ac:dyDescent="0.25">
      <c r="X29499"/>
      <c r="Y29499"/>
      <c r="Z29499"/>
      <c r="AA29499"/>
    </row>
    <row r="29500" spans="24:27" x14ac:dyDescent="0.25">
      <c r="X29500"/>
      <c r="Y29500"/>
      <c r="Z29500"/>
      <c r="AA29500"/>
    </row>
    <row r="29501" spans="24:27" x14ac:dyDescent="0.25">
      <c r="X29501"/>
      <c r="Y29501"/>
      <c r="Z29501"/>
      <c r="AA29501"/>
    </row>
    <row r="29502" spans="24:27" x14ac:dyDescent="0.25">
      <c r="X29502"/>
      <c r="Y29502"/>
      <c r="Z29502"/>
      <c r="AA29502"/>
    </row>
    <row r="29503" spans="24:27" x14ac:dyDescent="0.25">
      <c r="X29503"/>
      <c r="Y29503"/>
      <c r="Z29503"/>
      <c r="AA29503"/>
    </row>
    <row r="29504" spans="24:27" x14ac:dyDescent="0.25">
      <c r="X29504"/>
      <c r="Y29504"/>
      <c r="Z29504"/>
      <c r="AA29504"/>
    </row>
    <row r="29505" spans="24:27" x14ac:dyDescent="0.25">
      <c r="X29505"/>
      <c r="Y29505"/>
      <c r="Z29505"/>
      <c r="AA29505"/>
    </row>
    <row r="29506" spans="24:27" x14ac:dyDescent="0.25">
      <c r="X29506"/>
      <c r="Y29506"/>
      <c r="Z29506"/>
      <c r="AA29506"/>
    </row>
    <row r="29507" spans="24:27" x14ac:dyDescent="0.25">
      <c r="X29507"/>
      <c r="Y29507"/>
      <c r="Z29507"/>
      <c r="AA29507"/>
    </row>
    <row r="29508" spans="24:27" x14ac:dyDescent="0.25">
      <c r="X29508"/>
      <c r="Y29508"/>
      <c r="Z29508"/>
      <c r="AA29508"/>
    </row>
    <row r="29509" spans="24:27" x14ac:dyDescent="0.25">
      <c r="X29509"/>
      <c r="Y29509"/>
      <c r="Z29509"/>
      <c r="AA29509"/>
    </row>
    <row r="29510" spans="24:27" x14ac:dyDescent="0.25">
      <c r="X29510"/>
      <c r="Y29510"/>
      <c r="Z29510"/>
      <c r="AA29510"/>
    </row>
    <row r="29511" spans="24:27" x14ac:dyDescent="0.25">
      <c r="X29511"/>
      <c r="Y29511"/>
      <c r="Z29511"/>
      <c r="AA29511"/>
    </row>
    <row r="29512" spans="24:27" x14ac:dyDescent="0.25">
      <c r="X29512"/>
      <c r="Y29512"/>
      <c r="Z29512"/>
      <c r="AA29512"/>
    </row>
    <row r="29513" spans="24:27" x14ac:dyDescent="0.25">
      <c r="X29513"/>
      <c r="Y29513"/>
      <c r="Z29513"/>
      <c r="AA29513"/>
    </row>
    <row r="29514" spans="24:27" x14ac:dyDescent="0.25">
      <c r="X29514"/>
      <c r="Y29514"/>
      <c r="Z29514"/>
      <c r="AA29514"/>
    </row>
    <row r="29515" spans="24:27" x14ac:dyDescent="0.25">
      <c r="X29515"/>
      <c r="Y29515"/>
      <c r="Z29515"/>
      <c r="AA29515"/>
    </row>
    <row r="29516" spans="24:27" x14ac:dyDescent="0.25">
      <c r="X29516"/>
      <c r="Y29516"/>
      <c r="Z29516"/>
      <c r="AA29516"/>
    </row>
    <row r="29517" spans="24:27" x14ac:dyDescent="0.25">
      <c r="X29517"/>
      <c r="Y29517"/>
      <c r="Z29517"/>
      <c r="AA29517"/>
    </row>
    <row r="29518" spans="24:27" x14ac:dyDescent="0.25">
      <c r="X29518"/>
      <c r="Y29518"/>
      <c r="Z29518"/>
      <c r="AA29518"/>
    </row>
    <row r="29519" spans="24:27" x14ac:dyDescent="0.25">
      <c r="X29519"/>
      <c r="Y29519"/>
      <c r="Z29519"/>
      <c r="AA29519"/>
    </row>
    <row r="29520" spans="24:27" x14ac:dyDescent="0.25">
      <c r="X29520"/>
      <c r="Y29520"/>
      <c r="Z29520"/>
      <c r="AA29520"/>
    </row>
    <row r="29521" spans="24:27" x14ac:dyDescent="0.25">
      <c r="X29521"/>
      <c r="Y29521"/>
      <c r="Z29521"/>
      <c r="AA29521"/>
    </row>
    <row r="29522" spans="24:27" x14ac:dyDescent="0.25">
      <c r="X29522"/>
      <c r="Y29522"/>
      <c r="Z29522"/>
      <c r="AA29522"/>
    </row>
    <row r="29523" spans="24:27" x14ac:dyDescent="0.25">
      <c r="X29523"/>
      <c r="Y29523"/>
      <c r="Z29523"/>
      <c r="AA29523"/>
    </row>
    <row r="29524" spans="24:27" x14ac:dyDescent="0.25">
      <c r="X29524"/>
      <c r="Y29524"/>
      <c r="Z29524"/>
      <c r="AA29524"/>
    </row>
    <row r="29525" spans="24:27" x14ac:dyDescent="0.25">
      <c r="X29525"/>
      <c r="Y29525"/>
      <c r="Z29525"/>
      <c r="AA29525"/>
    </row>
    <row r="29526" spans="24:27" x14ac:dyDescent="0.25">
      <c r="X29526"/>
      <c r="Y29526"/>
      <c r="Z29526"/>
      <c r="AA29526"/>
    </row>
    <row r="29527" spans="24:27" x14ac:dyDescent="0.25">
      <c r="X29527"/>
      <c r="Y29527"/>
      <c r="Z29527"/>
      <c r="AA29527"/>
    </row>
    <row r="29528" spans="24:27" x14ac:dyDescent="0.25">
      <c r="X29528"/>
      <c r="Y29528"/>
      <c r="Z29528"/>
      <c r="AA29528"/>
    </row>
    <row r="29529" spans="24:27" x14ac:dyDescent="0.25">
      <c r="X29529"/>
      <c r="Y29529"/>
      <c r="Z29529"/>
      <c r="AA29529"/>
    </row>
    <row r="29530" spans="24:27" x14ac:dyDescent="0.25">
      <c r="X29530"/>
      <c r="Y29530"/>
      <c r="Z29530"/>
      <c r="AA29530"/>
    </row>
    <row r="29531" spans="24:27" x14ac:dyDescent="0.25">
      <c r="X29531"/>
      <c r="Y29531"/>
      <c r="Z29531"/>
      <c r="AA29531"/>
    </row>
    <row r="29532" spans="24:27" x14ac:dyDescent="0.25">
      <c r="X29532"/>
      <c r="Y29532"/>
      <c r="Z29532"/>
      <c r="AA29532"/>
    </row>
    <row r="29533" spans="24:27" x14ac:dyDescent="0.25">
      <c r="X29533"/>
      <c r="Y29533"/>
      <c r="Z29533"/>
      <c r="AA29533"/>
    </row>
    <row r="29534" spans="24:27" x14ac:dyDescent="0.25">
      <c r="X29534"/>
      <c r="Y29534"/>
      <c r="Z29534"/>
      <c r="AA29534"/>
    </row>
    <row r="29535" spans="24:27" x14ac:dyDescent="0.25">
      <c r="X29535"/>
      <c r="Y29535"/>
      <c r="Z29535"/>
      <c r="AA29535"/>
    </row>
    <row r="29536" spans="24:27" x14ac:dyDescent="0.25">
      <c r="X29536"/>
      <c r="Y29536"/>
      <c r="Z29536"/>
      <c r="AA29536"/>
    </row>
    <row r="29537" spans="24:27" x14ac:dyDescent="0.25">
      <c r="X29537"/>
      <c r="Y29537"/>
      <c r="Z29537"/>
      <c r="AA29537"/>
    </row>
    <row r="29538" spans="24:27" x14ac:dyDescent="0.25">
      <c r="X29538"/>
      <c r="Y29538"/>
      <c r="Z29538"/>
      <c r="AA29538"/>
    </row>
    <row r="29539" spans="24:27" x14ac:dyDescent="0.25">
      <c r="X29539"/>
      <c r="Y29539"/>
      <c r="Z29539"/>
      <c r="AA29539"/>
    </row>
    <row r="29540" spans="24:27" x14ac:dyDescent="0.25">
      <c r="X29540"/>
      <c r="Y29540"/>
      <c r="Z29540"/>
      <c r="AA29540"/>
    </row>
    <row r="29541" spans="24:27" x14ac:dyDescent="0.25">
      <c r="X29541"/>
      <c r="Y29541"/>
      <c r="Z29541"/>
      <c r="AA29541"/>
    </row>
    <row r="29542" spans="24:27" x14ac:dyDescent="0.25">
      <c r="X29542"/>
      <c r="Y29542"/>
      <c r="Z29542"/>
      <c r="AA29542"/>
    </row>
    <row r="29543" spans="24:27" x14ac:dyDescent="0.25">
      <c r="X29543"/>
      <c r="Y29543"/>
      <c r="Z29543"/>
      <c r="AA29543"/>
    </row>
    <row r="29544" spans="24:27" x14ac:dyDescent="0.25">
      <c r="X29544"/>
      <c r="Y29544"/>
      <c r="Z29544"/>
      <c r="AA29544"/>
    </row>
    <row r="29545" spans="24:27" x14ac:dyDescent="0.25">
      <c r="X29545"/>
      <c r="Y29545"/>
      <c r="Z29545"/>
      <c r="AA29545"/>
    </row>
    <row r="29546" spans="24:27" x14ac:dyDescent="0.25">
      <c r="X29546"/>
      <c r="Y29546"/>
      <c r="Z29546"/>
      <c r="AA29546"/>
    </row>
    <row r="29547" spans="24:27" x14ac:dyDescent="0.25">
      <c r="X29547"/>
      <c r="Y29547"/>
      <c r="Z29547"/>
      <c r="AA29547"/>
    </row>
    <row r="29548" spans="24:27" x14ac:dyDescent="0.25">
      <c r="X29548"/>
      <c r="Y29548"/>
      <c r="Z29548"/>
      <c r="AA29548"/>
    </row>
    <row r="29549" spans="24:27" x14ac:dyDescent="0.25">
      <c r="X29549"/>
      <c r="Y29549"/>
      <c r="Z29549"/>
      <c r="AA29549"/>
    </row>
    <row r="29550" spans="24:27" x14ac:dyDescent="0.25">
      <c r="X29550"/>
      <c r="Y29550"/>
      <c r="Z29550"/>
      <c r="AA29550"/>
    </row>
    <row r="29551" spans="24:27" x14ac:dyDescent="0.25">
      <c r="X29551"/>
      <c r="Y29551"/>
      <c r="Z29551"/>
      <c r="AA29551"/>
    </row>
    <row r="29552" spans="24:27" x14ac:dyDescent="0.25">
      <c r="X29552"/>
      <c r="Y29552"/>
      <c r="Z29552"/>
      <c r="AA29552"/>
    </row>
    <row r="29553" spans="24:27" x14ac:dyDescent="0.25">
      <c r="X29553"/>
      <c r="Y29553"/>
      <c r="Z29553"/>
      <c r="AA29553"/>
    </row>
    <row r="29554" spans="24:27" x14ac:dyDescent="0.25">
      <c r="X29554"/>
      <c r="Y29554"/>
      <c r="Z29554"/>
      <c r="AA29554"/>
    </row>
    <row r="29555" spans="24:27" x14ac:dyDescent="0.25">
      <c r="X29555"/>
      <c r="Y29555"/>
      <c r="Z29555"/>
      <c r="AA29555"/>
    </row>
    <row r="29556" spans="24:27" x14ac:dyDescent="0.25">
      <c r="X29556"/>
      <c r="Y29556"/>
      <c r="Z29556"/>
      <c r="AA29556"/>
    </row>
    <row r="29557" spans="24:27" x14ac:dyDescent="0.25">
      <c r="X29557"/>
      <c r="Y29557"/>
      <c r="Z29557"/>
      <c r="AA29557"/>
    </row>
    <row r="29558" spans="24:27" x14ac:dyDescent="0.25">
      <c r="X29558"/>
      <c r="Y29558"/>
      <c r="Z29558"/>
      <c r="AA29558"/>
    </row>
    <row r="29559" spans="24:27" x14ac:dyDescent="0.25">
      <c r="X29559"/>
      <c r="Y29559"/>
      <c r="Z29559"/>
      <c r="AA29559"/>
    </row>
    <row r="29560" spans="24:27" x14ac:dyDescent="0.25">
      <c r="X29560"/>
      <c r="Y29560"/>
      <c r="Z29560"/>
      <c r="AA29560"/>
    </row>
    <row r="29561" spans="24:27" x14ac:dyDescent="0.25">
      <c r="X29561"/>
      <c r="Y29561"/>
      <c r="Z29561"/>
      <c r="AA29561"/>
    </row>
    <row r="29562" spans="24:27" x14ac:dyDescent="0.25">
      <c r="X29562"/>
      <c r="Y29562"/>
      <c r="Z29562"/>
      <c r="AA29562"/>
    </row>
    <row r="29563" spans="24:27" x14ac:dyDescent="0.25">
      <c r="X29563"/>
      <c r="Y29563"/>
      <c r="Z29563"/>
      <c r="AA29563"/>
    </row>
    <row r="29564" spans="24:27" x14ac:dyDescent="0.25">
      <c r="X29564"/>
      <c r="Y29564"/>
      <c r="Z29564"/>
      <c r="AA29564"/>
    </row>
    <row r="29565" spans="24:27" x14ac:dyDescent="0.25">
      <c r="X29565"/>
      <c r="Y29565"/>
      <c r="Z29565"/>
      <c r="AA29565"/>
    </row>
    <row r="29566" spans="24:27" x14ac:dyDescent="0.25">
      <c r="X29566"/>
      <c r="Y29566"/>
      <c r="Z29566"/>
      <c r="AA29566"/>
    </row>
    <row r="29567" spans="24:27" x14ac:dyDescent="0.25">
      <c r="X29567"/>
      <c r="Y29567"/>
      <c r="Z29567"/>
      <c r="AA29567"/>
    </row>
    <row r="29568" spans="24:27" x14ac:dyDescent="0.25">
      <c r="X29568"/>
      <c r="Y29568"/>
      <c r="Z29568"/>
      <c r="AA29568"/>
    </row>
    <row r="29569" spans="24:27" x14ac:dyDescent="0.25">
      <c r="X29569"/>
      <c r="Y29569"/>
      <c r="Z29569"/>
      <c r="AA29569"/>
    </row>
    <row r="29570" spans="24:27" x14ac:dyDescent="0.25">
      <c r="X29570"/>
      <c r="Y29570"/>
      <c r="Z29570"/>
      <c r="AA29570"/>
    </row>
    <row r="29571" spans="24:27" x14ac:dyDescent="0.25">
      <c r="X29571"/>
      <c r="Y29571"/>
      <c r="Z29571"/>
      <c r="AA29571"/>
    </row>
    <row r="29572" spans="24:27" x14ac:dyDescent="0.25">
      <c r="X29572"/>
      <c r="Y29572"/>
      <c r="Z29572"/>
      <c r="AA29572"/>
    </row>
    <row r="29573" spans="24:27" x14ac:dyDescent="0.25">
      <c r="X29573"/>
      <c r="Y29573"/>
      <c r="Z29573"/>
      <c r="AA29573"/>
    </row>
    <row r="29574" spans="24:27" x14ac:dyDescent="0.25">
      <c r="X29574"/>
      <c r="Y29574"/>
      <c r="Z29574"/>
      <c r="AA29574"/>
    </row>
    <row r="29575" spans="24:27" x14ac:dyDescent="0.25">
      <c r="X29575"/>
      <c r="Y29575"/>
      <c r="Z29575"/>
      <c r="AA29575"/>
    </row>
    <row r="29576" spans="24:27" x14ac:dyDescent="0.25">
      <c r="X29576"/>
      <c r="Y29576"/>
      <c r="Z29576"/>
      <c r="AA29576"/>
    </row>
    <row r="29577" spans="24:27" x14ac:dyDescent="0.25">
      <c r="X29577"/>
      <c r="Y29577"/>
      <c r="Z29577"/>
      <c r="AA29577"/>
    </row>
    <row r="29578" spans="24:27" x14ac:dyDescent="0.25">
      <c r="X29578"/>
      <c r="Y29578"/>
      <c r="Z29578"/>
      <c r="AA29578"/>
    </row>
    <row r="29579" spans="24:27" x14ac:dyDescent="0.25">
      <c r="X29579"/>
      <c r="Y29579"/>
      <c r="Z29579"/>
      <c r="AA29579"/>
    </row>
    <row r="29580" spans="24:27" x14ac:dyDescent="0.25">
      <c r="X29580"/>
      <c r="Y29580"/>
      <c r="Z29580"/>
      <c r="AA29580"/>
    </row>
    <row r="29581" spans="24:27" x14ac:dyDescent="0.25">
      <c r="X29581"/>
      <c r="Y29581"/>
      <c r="Z29581"/>
      <c r="AA29581"/>
    </row>
    <row r="29582" spans="24:27" x14ac:dyDescent="0.25">
      <c r="X29582"/>
      <c r="Y29582"/>
      <c r="Z29582"/>
      <c r="AA29582"/>
    </row>
    <row r="29583" spans="24:27" x14ac:dyDescent="0.25">
      <c r="X29583"/>
      <c r="Y29583"/>
      <c r="Z29583"/>
      <c r="AA29583"/>
    </row>
    <row r="29584" spans="24:27" x14ac:dyDescent="0.25">
      <c r="X29584"/>
      <c r="Y29584"/>
      <c r="Z29584"/>
      <c r="AA29584"/>
    </row>
    <row r="29585" spans="24:27" x14ac:dyDescent="0.25">
      <c r="X29585"/>
      <c r="Y29585"/>
      <c r="Z29585"/>
      <c r="AA29585"/>
    </row>
    <row r="29586" spans="24:27" x14ac:dyDescent="0.25">
      <c r="X29586"/>
      <c r="Y29586"/>
      <c r="Z29586"/>
      <c r="AA29586"/>
    </row>
    <row r="29587" spans="24:27" x14ac:dyDescent="0.25">
      <c r="X29587"/>
      <c r="Y29587"/>
      <c r="Z29587"/>
      <c r="AA29587"/>
    </row>
    <row r="29588" spans="24:27" x14ac:dyDescent="0.25">
      <c r="X29588"/>
      <c r="Y29588"/>
      <c r="Z29588"/>
      <c r="AA29588"/>
    </row>
    <row r="29589" spans="24:27" x14ac:dyDescent="0.25">
      <c r="X29589"/>
      <c r="Y29589"/>
      <c r="Z29589"/>
      <c r="AA29589"/>
    </row>
    <row r="29590" spans="24:27" x14ac:dyDescent="0.25">
      <c r="X29590"/>
      <c r="Y29590"/>
      <c r="Z29590"/>
      <c r="AA29590"/>
    </row>
    <row r="29591" spans="24:27" x14ac:dyDescent="0.25">
      <c r="X29591"/>
      <c r="Y29591"/>
      <c r="Z29591"/>
      <c r="AA29591"/>
    </row>
    <row r="29592" spans="24:27" x14ac:dyDescent="0.25">
      <c r="X29592"/>
      <c r="Y29592"/>
      <c r="Z29592"/>
      <c r="AA29592"/>
    </row>
    <row r="29593" spans="24:27" x14ac:dyDescent="0.25">
      <c r="X29593"/>
      <c r="Y29593"/>
      <c r="Z29593"/>
      <c r="AA29593"/>
    </row>
    <row r="29594" spans="24:27" x14ac:dyDescent="0.25">
      <c r="X29594"/>
      <c r="Y29594"/>
      <c r="Z29594"/>
      <c r="AA29594"/>
    </row>
    <row r="29595" spans="24:27" x14ac:dyDescent="0.25">
      <c r="X29595"/>
      <c r="Y29595"/>
      <c r="Z29595"/>
      <c r="AA29595"/>
    </row>
    <row r="29596" spans="24:27" x14ac:dyDescent="0.25">
      <c r="X29596"/>
      <c r="Y29596"/>
      <c r="Z29596"/>
      <c r="AA29596"/>
    </row>
    <row r="29597" spans="24:27" x14ac:dyDescent="0.25">
      <c r="X29597"/>
      <c r="Y29597"/>
      <c r="Z29597"/>
      <c r="AA29597"/>
    </row>
    <row r="29598" spans="24:27" x14ac:dyDescent="0.25">
      <c r="X29598"/>
      <c r="Y29598"/>
      <c r="Z29598"/>
      <c r="AA29598"/>
    </row>
    <row r="29599" spans="24:27" x14ac:dyDescent="0.25">
      <c r="X29599"/>
      <c r="Y29599"/>
      <c r="Z29599"/>
      <c r="AA29599"/>
    </row>
    <row r="29600" spans="24:27" x14ac:dyDescent="0.25">
      <c r="X29600"/>
      <c r="Y29600"/>
      <c r="Z29600"/>
      <c r="AA29600"/>
    </row>
    <row r="29601" spans="24:27" x14ac:dyDescent="0.25">
      <c r="X29601"/>
      <c r="Y29601"/>
      <c r="Z29601"/>
      <c r="AA29601"/>
    </row>
    <row r="29602" spans="24:27" x14ac:dyDescent="0.25">
      <c r="X29602"/>
      <c r="Y29602"/>
      <c r="Z29602"/>
      <c r="AA29602"/>
    </row>
    <row r="29603" spans="24:27" x14ac:dyDescent="0.25">
      <c r="X29603"/>
      <c r="Y29603"/>
      <c r="Z29603"/>
      <c r="AA29603"/>
    </row>
    <row r="29604" spans="24:27" x14ac:dyDescent="0.25">
      <c r="X29604"/>
      <c r="Y29604"/>
      <c r="Z29604"/>
      <c r="AA29604"/>
    </row>
    <row r="29605" spans="24:27" x14ac:dyDescent="0.25">
      <c r="X29605"/>
      <c r="Y29605"/>
      <c r="Z29605"/>
      <c r="AA29605"/>
    </row>
    <row r="29606" spans="24:27" x14ac:dyDescent="0.25">
      <c r="X29606"/>
      <c r="Y29606"/>
      <c r="Z29606"/>
      <c r="AA29606"/>
    </row>
    <row r="29607" spans="24:27" x14ac:dyDescent="0.25">
      <c r="X29607"/>
      <c r="Y29607"/>
      <c r="Z29607"/>
      <c r="AA29607"/>
    </row>
    <row r="29608" spans="24:27" x14ac:dyDescent="0.25">
      <c r="X29608"/>
      <c r="Y29608"/>
      <c r="Z29608"/>
      <c r="AA29608"/>
    </row>
    <row r="29609" spans="24:27" x14ac:dyDescent="0.25">
      <c r="X29609"/>
      <c r="Y29609"/>
      <c r="Z29609"/>
      <c r="AA29609"/>
    </row>
    <row r="29610" spans="24:27" x14ac:dyDescent="0.25">
      <c r="X29610"/>
      <c r="Y29610"/>
      <c r="Z29610"/>
      <c r="AA29610"/>
    </row>
    <row r="29611" spans="24:27" x14ac:dyDescent="0.25">
      <c r="X29611"/>
      <c r="Y29611"/>
      <c r="Z29611"/>
      <c r="AA29611"/>
    </row>
    <row r="29612" spans="24:27" x14ac:dyDescent="0.25">
      <c r="X29612"/>
      <c r="Y29612"/>
      <c r="Z29612"/>
      <c r="AA29612"/>
    </row>
    <row r="29613" spans="24:27" x14ac:dyDescent="0.25">
      <c r="X29613"/>
      <c r="Y29613"/>
      <c r="Z29613"/>
      <c r="AA29613"/>
    </row>
    <row r="29614" spans="24:27" x14ac:dyDescent="0.25">
      <c r="X29614"/>
      <c r="Y29614"/>
      <c r="Z29614"/>
      <c r="AA29614"/>
    </row>
    <row r="29615" spans="24:27" x14ac:dyDescent="0.25">
      <c r="X29615"/>
      <c r="Y29615"/>
      <c r="Z29615"/>
      <c r="AA29615"/>
    </row>
    <row r="29616" spans="24:27" x14ac:dyDescent="0.25">
      <c r="X29616"/>
      <c r="Y29616"/>
      <c r="Z29616"/>
      <c r="AA29616"/>
    </row>
    <row r="29617" spans="24:27" x14ac:dyDescent="0.25">
      <c r="X29617"/>
      <c r="Y29617"/>
      <c r="Z29617"/>
      <c r="AA29617"/>
    </row>
    <row r="29618" spans="24:27" x14ac:dyDescent="0.25">
      <c r="X29618"/>
      <c r="Y29618"/>
      <c r="Z29618"/>
      <c r="AA29618"/>
    </row>
    <row r="29619" spans="24:27" x14ac:dyDescent="0.25">
      <c r="X29619"/>
      <c r="Y29619"/>
      <c r="Z29619"/>
      <c r="AA29619"/>
    </row>
    <row r="29620" spans="24:27" x14ac:dyDescent="0.25">
      <c r="X29620"/>
      <c r="Y29620"/>
      <c r="Z29620"/>
      <c r="AA29620"/>
    </row>
    <row r="29621" spans="24:27" x14ac:dyDescent="0.25">
      <c r="X29621"/>
      <c r="Y29621"/>
      <c r="Z29621"/>
      <c r="AA29621"/>
    </row>
    <row r="29622" spans="24:27" x14ac:dyDescent="0.25">
      <c r="X29622"/>
      <c r="Y29622"/>
      <c r="Z29622"/>
      <c r="AA29622"/>
    </row>
    <row r="29623" spans="24:27" x14ac:dyDescent="0.25">
      <c r="X29623"/>
      <c r="Y29623"/>
      <c r="Z29623"/>
      <c r="AA29623"/>
    </row>
    <row r="29624" spans="24:27" x14ac:dyDescent="0.25">
      <c r="X29624"/>
      <c r="Y29624"/>
      <c r="Z29624"/>
      <c r="AA29624"/>
    </row>
    <row r="29625" spans="24:27" x14ac:dyDescent="0.25">
      <c r="X29625"/>
      <c r="Y29625"/>
      <c r="Z29625"/>
      <c r="AA29625"/>
    </row>
    <row r="29626" spans="24:27" x14ac:dyDescent="0.25">
      <c r="X29626"/>
      <c r="Y29626"/>
      <c r="Z29626"/>
      <c r="AA29626"/>
    </row>
    <row r="29627" spans="24:27" x14ac:dyDescent="0.25">
      <c r="X29627"/>
      <c r="Y29627"/>
      <c r="Z29627"/>
      <c r="AA29627"/>
    </row>
    <row r="29628" spans="24:27" x14ac:dyDescent="0.25">
      <c r="X29628"/>
      <c r="Y29628"/>
      <c r="Z29628"/>
      <c r="AA29628"/>
    </row>
    <row r="29629" spans="24:27" x14ac:dyDescent="0.25">
      <c r="X29629"/>
      <c r="Y29629"/>
      <c r="Z29629"/>
      <c r="AA29629"/>
    </row>
    <row r="29630" spans="24:27" x14ac:dyDescent="0.25">
      <c r="X29630"/>
      <c r="Y29630"/>
      <c r="Z29630"/>
      <c r="AA29630"/>
    </row>
    <row r="29631" spans="24:27" x14ac:dyDescent="0.25">
      <c r="X29631"/>
      <c r="Y29631"/>
      <c r="Z29631"/>
      <c r="AA29631"/>
    </row>
    <row r="29632" spans="24:27" x14ac:dyDescent="0.25">
      <c r="X29632"/>
      <c r="Y29632"/>
      <c r="Z29632"/>
      <c r="AA29632"/>
    </row>
    <row r="29633" spans="24:27" x14ac:dyDescent="0.25">
      <c r="X29633"/>
      <c r="Y29633"/>
      <c r="Z29633"/>
      <c r="AA29633"/>
    </row>
    <row r="29634" spans="24:27" x14ac:dyDescent="0.25">
      <c r="X29634"/>
      <c r="Y29634"/>
      <c r="Z29634"/>
      <c r="AA29634"/>
    </row>
    <row r="29635" spans="24:27" x14ac:dyDescent="0.25">
      <c r="X29635"/>
      <c r="Y29635"/>
      <c r="Z29635"/>
      <c r="AA29635"/>
    </row>
    <row r="29636" spans="24:27" x14ac:dyDescent="0.25">
      <c r="X29636"/>
      <c r="Y29636"/>
      <c r="Z29636"/>
      <c r="AA29636"/>
    </row>
    <row r="29637" spans="24:27" x14ac:dyDescent="0.25">
      <c r="X29637"/>
      <c r="Y29637"/>
      <c r="Z29637"/>
      <c r="AA29637"/>
    </row>
    <row r="29638" spans="24:27" x14ac:dyDescent="0.25">
      <c r="X29638"/>
      <c r="Y29638"/>
      <c r="Z29638"/>
      <c r="AA29638"/>
    </row>
    <row r="29639" spans="24:27" x14ac:dyDescent="0.25">
      <c r="X29639"/>
      <c r="Y29639"/>
      <c r="Z29639"/>
      <c r="AA29639"/>
    </row>
    <row r="29640" spans="24:27" x14ac:dyDescent="0.25">
      <c r="X29640"/>
      <c r="Y29640"/>
      <c r="Z29640"/>
      <c r="AA29640"/>
    </row>
    <row r="29641" spans="24:27" x14ac:dyDescent="0.25">
      <c r="X29641"/>
      <c r="Y29641"/>
      <c r="Z29641"/>
      <c r="AA29641"/>
    </row>
    <row r="29642" spans="24:27" x14ac:dyDescent="0.25">
      <c r="X29642"/>
      <c r="Y29642"/>
      <c r="Z29642"/>
      <c r="AA29642"/>
    </row>
    <row r="29643" spans="24:27" x14ac:dyDescent="0.25">
      <c r="X29643"/>
      <c r="Y29643"/>
      <c r="Z29643"/>
      <c r="AA29643"/>
    </row>
    <row r="29644" spans="24:27" x14ac:dyDescent="0.25">
      <c r="X29644"/>
      <c r="Y29644"/>
      <c r="Z29644"/>
      <c r="AA29644"/>
    </row>
    <row r="29645" spans="24:27" x14ac:dyDescent="0.25">
      <c r="X29645"/>
      <c r="Y29645"/>
      <c r="Z29645"/>
      <c r="AA29645"/>
    </row>
    <row r="29646" spans="24:27" x14ac:dyDescent="0.25">
      <c r="X29646"/>
      <c r="Y29646"/>
      <c r="Z29646"/>
      <c r="AA29646"/>
    </row>
    <row r="29647" spans="24:27" x14ac:dyDescent="0.25">
      <c r="X29647"/>
      <c r="Y29647"/>
      <c r="Z29647"/>
      <c r="AA29647"/>
    </row>
    <row r="29648" spans="24:27" x14ac:dyDescent="0.25">
      <c r="X29648"/>
      <c r="Y29648"/>
      <c r="Z29648"/>
      <c r="AA29648"/>
    </row>
    <row r="29649" spans="24:27" x14ac:dyDescent="0.25">
      <c r="X29649"/>
      <c r="Y29649"/>
      <c r="Z29649"/>
      <c r="AA29649"/>
    </row>
    <row r="29650" spans="24:27" x14ac:dyDescent="0.25">
      <c r="X29650"/>
      <c r="Y29650"/>
      <c r="Z29650"/>
      <c r="AA29650"/>
    </row>
    <row r="29651" spans="24:27" x14ac:dyDescent="0.25">
      <c r="X29651"/>
      <c r="Y29651"/>
      <c r="Z29651"/>
      <c r="AA29651"/>
    </row>
    <row r="29652" spans="24:27" x14ac:dyDescent="0.25">
      <c r="X29652"/>
      <c r="Y29652"/>
      <c r="Z29652"/>
      <c r="AA29652"/>
    </row>
    <row r="29653" spans="24:27" x14ac:dyDescent="0.25">
      <c r="X29653"/>
      <c r="Y29653"/>
      <c r="Z29653"/>
      <c r="AA29653"/>
    </row>
    <row r="29654" spans="24:27" x14ac:dyDescent="0.25">
      <c r="X29654"/>
      <c r="Y29654"/>
      <c r="Z29654"/>
      <c r="AA29654"/>
    </row>
    <row r="29655" spans="24:27" x14ac:dyDescent="0.25">
      <c r="X29655"/>
      <c r="Y29655"/>
      <c r="Z29655"/>
      <c r="AA29655"/>
    </row>
    <row r="29656" spans="24:27" x14ac:dyDescent="0.25">
      <c r="X29656"/>
      <c r="Y29656"/>
      <c r="Z29656"/>
      <c r="AA29656"/>
    </row>
    <row r="29657" spans="24:27" x14ac:dyDescent="0.25">
      <c r="X29657"/>
      <c r="Y29657"/>
      <c r="Z29657"/>
      <c r="AA29657"/>
    </row>
    <row r="29658" spans="24:27" x14ac:dyDescent="0.25">
      <c r="X29658"/>
      <c r="Y29658"/>
      <c r="Z29658"/>
      <c r="AA29658"/>
    </row>
    <row r="29659" spans="24:27" x14ac:dyDescent="0.25">
      <c r="X29659"/>
      <c r="Y29659"/>
      <c r="Z29659"/>
      <c r="AA29659"/>
    </row>
    <row r="29660" spans="24:27" x14ac:dyDescent="0.25">
      <c r="X29660"/>
      <c r="Y29660"/>
      <c r="Z29660"/>
      <c r="AA29660"/>
    </row>
    <row r="29661" spans="24:27" x14ac:dyDescent="0.25">
      <c r="X29661"/>
      <c r="Y29661"/>
      <c r="Z29661"/>
      <c r="AA29661"/>
    </row>
    <row r="29662" spans="24:27" x14ac:dyDescent="0.25">
      <c r="X29662"/>
      <c r="Y29662"/>
      <c r="Z29662"/>
      <c r="AA29662"/>
    </row>
    <row r="29663" spans="24:27" x14ac:dyDescent="0.25">
      <c r="X29663"/>
      <c r="Y29663"/>
      <c r="Z29663"/>
      <c r="AA29663"/>
    </row>
    <row r="29664" spans="24:27" x14ac:dyDescent="0.25">
      <c r="X29664"/>
      <c r="Y29664"/>
      <c r="Z29664"/>
      <c r="AA29664"/>
    </row>
    <row r="29665" spans="24:27" x14ac:dyDescent="0.25">
      <c r="X29665"/>
      <c r="Y29665"/>
      <c r="Z29665"/>
      <c r="AA29665"/>
    </row>
    <row r="29666" spans="24:27" x14ac:dyDescent="0.25">
      <c r="X29666"/>
      <c r="Y29666"/>
      <c r="Z29666"/>
      <c r="AA29666"/>
    </row>
    <row r="29667" spans="24:27" x14ac:dyDescent="0.25">
      <c r="X29667"/>
      <c r="Y29667"/>
      <c r="Z29667"/>
      <c r="AA29667"/>
    </row>
    <row r="29668" spans="24:27" x14ac:dyDescent="0.25">
      <c r="X29668"/>
      <c r="Y29668"/>
      <c r="Z29668"/>
      <c r="AA29668"/>
    </row>
    <row r="29669" spans="24:27" x14ac:dyDescent="0.25">
      <c r="X29669"/>
      <c r="Y29669"/>
      <c r="Z29669"/>
      <c r="AA29669"/>
    </row>
    <row r="29670" spans="24:27" x14ac:dyDescent="0.25">
      <c r="X29670"/>
      <c r="Y29670"/>
      <c r="Z29670"/>
      <c r="AA29670"/>
    </row>
    <row r="29671" spans="24:27" x14ac:dyDescent="0.25">
      <c r="X29671"/>
      <c r="Y29671"/>
      <c r="Z29671"/>
      <c r="AA29671"/>
    </row>
    <row r="29672" spans="24:27" x14ac:dyDescent="0.25">
      <c r="X29672"/>
      <c r="Y29672"/>
      <c r="Z29672"/>
      <c r="AA29672"/>
    </row>
    <row r="29673" spans="24:27" x14ac:dyDescent="0.25">
      <c r="X29673"/>
      <c r="Y29673"/>
      <c r="Z29673"/>
      <c r="AA29673"/>
    </row>
    <row r="29674" spans="24:27" x14ac:dyDescent="0.25">
      <c r="X29674"/>
      <c r="Y29674"/>
      <c r="Z29674"/>
      <c r="AA29674"/>
    </row>
    <row r="29675" spans="24:27" x14ac:dyDescent="0.25">
      <c r="X29675"/>
      <c r="Y29675"/>
      <c r="Z29675"/>
      <c r="AA29675"/>
    </row>
    <row r="29676" spans="24:27" x14ac:dyDescent="0.25">
      <c r="X29676"/>
      <c r="Y29676"/>
      <c r="Z29676"/>
      <c r="AA29676"/>
    </row>
    <row r="29677" spans="24:27" x14ac:dyDescent="0.25">
      <c r="X29677"/>
      <c r="Y29677"/>
      <c r="Z29677"/>
      <c r="AA29677"/>
    </row>
    <row r="29678" spans="24:27" x14ac:dyDescent="0.25">
      <c r="X29678"/>
      <c r="Y29678"/>
      <c r="Z29678"/>
      <c r="AA29678"/>
    </row>
    <row r="29679" spans="24:27" x14ac:dyDescent="0.25">
      <c r="X29679"/>
      <c r="Y29679"/>
      <c r="Z29679"/>
      <c r="AA29679"/>
    </row>
    <row r="29680" spans="24:27" x14ac:dyDescent="0.25">
      <c r="X29680"/>
      <c r="Y29680"/>
      <c r="Z29680"/>
      <c r="AA29680"/>
    </row>
    <row r="29681" spans="24:27" x14ac:dyDescent="0.25">
      <c r="X29681"/>
      <c r="Y29681"/>
      <c r="Z29681"/>
      <c r="AA29681"/>
    </row>
    <row r="29682" spans="24:27" x14ac:dyDescent="0.25">
      <c r="X29682"/>
      <c r="Y29682"/>
      <c r="Z29682"/>
      <c r="AA29682"/>
    </row>
    <row r="29683" spans="24:27" x14ac:dyDescent="0.25">
      <c r="X29683"/>
      <c r="Y29683"/>
      <c r="Z29683"/>
      <c r="AA29683"/>
    </row>
    <row r="29684" spans="24:27" x14ac:dyDescent="0.25">
      <c r="X29684"/>
      <c r="Y29684"/>
      <c r="Z29684"/>
      <c r="AA29684"/>
    </row>
    <row r="29685" spans="24:27" x14ac:dyDescent="0.25">
      <c r="X29685"/>
      <c r="Y29685"/>
      <c r="Z29685"/>
      <c r="AA29685"/>
    </row>
    <row r="29686" spans="24:27" x14ac:dyDescent="0.25">
      <c r="X29686"/>
      <c r="Y29686"/>
      <c r="Z29686"/>
      <c r="AA29686"/>
    </row>
    <row r="29687" spans="24:27" x14ac:dyDescent="0.25">
      <c r="X29687"/>
      <c r="Y29687"/>
      <c r="Z29687"/>
      <c r="AA29687"/>
    </row>
    <row r="29688" spans="24:27" x14ac:dyDescent="0.25">
      <c r="X29688"/>
      <c r="Y29688"/>
      <c r="Z29688"/>
      <c r="AA29688"/>
    </row>
    <row r="29689" spans="24:27" x14ac:dyDescent="0.25">
      <c r="X29689"/>
      <c r="Y29689"/>
      <c r="Z29689"/>
      <c r="AA29689"/>
    </row>
    <row r="29690" spans="24:27" x14ac:dyDescent="0.25">
      <c r="X29690"/>
      <c r="Y29690"/>
      <c r="Z29690"/>
      <c r="AA29690"/>
    </row>
    <row r="29691" spans="24:27" x14ac:dyDescent="0.25">
      <c r="X29691"/>
      <c r="Y29691"/>
      <c r="Z29691"/>
      <c r="AA29691"/>
    </row>
    <row r="29692" spans="24:27" x14ac:dyDescent="0.25">
      <c r="X29692"/>
      <c r="Y29692"/>
      <c r="Z29692"/>
      <c r="AA29692"/>
    </row>
    <row r="29693" spans="24:27" x14ac:dyDescent="0.25">
      <c r="X29693"/>
      <c r="Y29693"/>
      <c r="Z29693"/>
      <c r="AA29693"/>
    </row>
    <row r="29694" spans="24:27" x14ac:dyDescent="0.25">
      <c r="X29694"/>
      <c r="Y29694"/>
      <c r="Z29694"/>
      <c r="AA29694"/>
    </row>
    <row r="29695" spans="24:27" x14ac:dyDescent="0.25">
      <c r="X29695"/>
      <c r="Y29695"/>
      <c r="Z29695"/>
      <c r="AA29695"/>
    </row>
    <row r="29696" spans="24:27" x14ac:dyDescent="0.25">
      <c r="X29696"/>
      <c r="Y29696"/>
      <c r="Z29696"/>
      <c r="AA29696"/>
    </row>
    <row r="29697" spans="24:27" x14ac:dyDescent="0.25">
      <c r="X29697"/>
      <c r="Y29697"/>
      <c r="Z29697"/>
      <c r="AA29697"/>
    </row>
    <row r="29698" spans="24:27" x14ac:dyDescent="0.25">
      <c r="X29698"/>
      <c r="Y29698"/>
      <c r="Z29698"/>
      <c r="AA29698"/>
    </row>
    <row r="29699" spans="24:27" x14ac:dyDescent="0.25">
      <c r="X29699"/>
      <c r="Y29699"/>
      <c r="Z29699"/>
      <c r="AA29699"/>
    </row>
    <row r="29700" spans="24:27" x14ac:dyDescent="0.25">
      <c r="X29700"/>
      <c r="Y29700"/>
      <c r="Z29700"/>
      <c r="AA29700"/>
    </row>
    <row r="29701" spans="24:27" x14ac:dyDescent="0.25">
      <c r="X29701"/>
      <c r="Y29701"/>
      <c r="Z29701"/>
      <c r="AA29701"/>
    </row>
    <row r="29702" spans="24:27" x14ac:dyDescent="0.25">
      <c r="X29702"/>
      <c r="Y29702"/>
      <c r="Z29702"/>
      <c r="AA29702"/>
    </row>
    <row r="29703" spans="24:27" x14ac:dyDescent="0.25">
      <c r="X29703"/>
      <c r="Y29703"/>
      <c r="Z29703"/>
      <c r="AA29703"/>
    </row>
    <row r="29704" spans="24:27" x14ac:dyDescent="0.25">
      <c r="X29704"/>
      <c r="Y29704"/>
      <c r="Z29704"/>
      <c r="AA29704"/>
    </row>
    <row r="29705" spans="24:27" x14ac:dyDescent="0.25">
      <c r="X29705"/>
      <c r="Y29705"/>
      <c r="Z29705"/>
      <c r="AA29705"/>
    </row>
    <row r="29706" spans="24:27" x14ac:dyDescent="0.25">
      <c r="X29706"/>
      <c r="Y29706"/>
      <c r="Z29706"/>
      <c r="AA29706"/>
    </row>
    <row r="29707" spans="24:27" x14ac:dyDescent="0.25">
      <c r="X29707"/>
      <c r="Y29707"/>
      <c r="Z29707"/>
      <c r="AA29707"/>
    </row>
    <row r="29708" spans="24:27" x14ac:dyDescent="0.25">
      <c r="X29708"/>
      <c r="Y29708"/>
      <c r="Z29708"/>
      <c r="AA29708"/>
    </row>
    <row r="29709" spans="24:27" x14ac:dyDescent="0.25">
      <c r="X29709"/>
      <c r="Y29709"/>
      <c r="Z29709"/>
      <c r="AA29709"/>
    </row>
    <row r="29710" spans="24:27" x14ac:dyDescent="0.25">
      <c r="X29710"/>
      <c r="Y29710"/>
      <c r="Z29710"/>
      <c r="AA29710"/>
    </row>
    <row r="29711" spans="24:27" x14ac:dyDescent="0.25">
      <c r="X29711"/>
      <c r="Y29711"/>
      <c r="Z29711"/>
      <c r="AA29711"/>
    </row>
    <row r="29712" spans="24:27" x14ac:dyDescent="0.25">
      <c r="X29712"/>
      <c r="Y29712"/>
      <c r="Z29712"/>
      <c r="AA29712"/>
    </row>
    <row r="29713" spans="24:27" x14ac:dyDescent="0.25">
      <c r="X29713"/>
      <c r="Y29713"/>
      <c r="Z29713"/>
      <c r="AA29713"/>
    </row>
    <row r="29714" spans="24:27" x14ac:dyDescent="0.25">
      <c r="X29714"/>
      <c r="Y29714"/>
      <c r="Z29714"/>
      <c r="AA29714"/>
    </row>
    <row r="29715" spans="24:27" x14ac:dyDescent="0.25">
      <c r="X29715"/>
      <c r="Y29715"/>
      <c r="Z29715"/>
      <c r="AA29715"/>
    </row>
    <row r="29716" spans="24:27" x14ac:dyDescent="0.25">
      <c r="X29716"/>
      <c r="Y29716"/>
      <c r="Z29716"/>
      <c r="AA29716"/>
    </row>
    <row r="29717" spans="24:27" x14ac:dyDescent="0.25">
      <c r="X29717"/>
      <c r="Y29717"/>
      <c r="Z29717"/>
      <c r="AA29717"/>
    </row>
    <row r="29718" spans="24:27" x14ac:dyDescent="0.25">
      <c r="X29718"/>
      <c r="Y29718"/>
      <c r="Z29718"/>
      <c r="AA29718"/>
    </row>
    <row r="29719" spans="24:27" x14ac:dyDescent="0.25">
      <c r="X29719"/>
      <c r="Y29719"/>
      <c r="Z29719"/>
      <c r="AA29719"/>
    </row>
    <row r="29720" spans="24:27" x14ac:dyDescent="0.25">
      <c r="X29720"/>
      <c r="Y29720"/>
      <c r="Z29720"/>
      <c r="AA29720"/>
    </row>
    <row r="29721" spans="24:27" x14ac:dyDescent="0.25">
      <c r="X29721"/>
      <c r="Y29721"/>
      <c r="Z29721"/>
      <c r="AA29721"/>
    </row>
    <row r="29722" spans="24:27" x14ac:dyDescent="0.25">
      <c r="X29722"/>
      <c r="Y29722"/>
      <c r="Z29722"/>
      <c r="AA29722"/>
    </row>
    <row r="29723" spans="24:27" x14ac:dyDescent="0.25">
      <c r="X29723"/>
      <c r="Y29723"/>
      <c r="Z29723"/>
      <c r="AA29723"/>
    </row>
    <row r="29724" spans="24:27" x14ac:dyDescent="0.25">
      <c r="X29724"/>
      <c r="Y29724"/>
      <c r="Z29724"/>
      <c r="AA29724"/>
    </row>
    <row r="29725" spans="24:27" x14ac:dyDescent="0.25">
      <c r="X29725"/>
      <c r="Y29725"/>
      <c r="Z29725"/>
      <c r="AA29725"/>
    </row>
    <row r="29726" spans="24:27" x14ac:dyDescent="0.25">
      <c r="X29726"/>
      <c r="Y29726"/>
      <c r="Z29726"/>
      <c r="AA29726"/>
    </row>
    <row r="29727" spans="24:27" x14ac:dyDescent="0.25">
      <c r="X29727"/>
      <c r="Y29727"/>
      <c r="Z29727"/>
      <c r="AA29727"/>
    </row>
    <row r="29728" spans="24:27" x14ac:dyDescent="0.25">
      <c r="X29728"/>
      <c r="Y29728"/>
      <c r="Z29728"/>
      <c r="AA29728"/>
    </row>
    <row r="29729" spans="24:27" x14ac:dyDescent="0.25">
      <c r="X29729"/>
      <c r="Y29729"/>
      <c r="Z29729"/>
      <c r="AA29729"/>
    </row>
    <row r="29730" spans="24:27" x14ac:dyDescent="0.25">
      <c r="X29730"/>
      <c r="Y29730"/>
      <c r="Z29730"/>
      <c r="AA29730"/>
    </row>
    <row r="29731" spans="24:27" x14ac:dyDescent="0.25">
      <c r="X29731"/>
      <c r="Y29731"/>
      <c r="Z29731"/>
      <c r="AA29731"/>
    </row>
    <row r="29732" spans="24:27" x14ac:dyDescent="0.25">
      <c r="X29732"/>
      <c r="Y29732"/>
      <c r="Z29732"/>
      <c r="AA29732"/>
    </row>
    <row r="29733" spans="24:27" x14ac:dyDescent="0.25">
      <c r="X29733"/>
      <c r="Y29733"/>
      <c r="Z29733"/>
      <c r="AA29733"/>
    </row>
    <row r="29734" spans="24:27" x14ac:dyDescent="0.25">
      <c r="X29734"/>
      <c r="Y29734"/>
      <c r="Z29734"/>
      <c r="AA29734"/>
    </row>
    <row r="29735" spans="24:27" x14ac:dyDescent="0.25">
      <c r="X29735"/>
      <c r="Y29735"/>
      <c r="Z29735"/>
      <c r="AA29735"/>
    </row>
    <row r="29736" spans="24:27" x14ac:dyDescent="0.25">
      <c r="X29736"/>
      <c r="Y29736"/>
      <c r="Z29736"/>
      <c r="AA29736"/>
    </row>
    <row r="29737" spans="24:27" x14ac:dyDescent="0.25">
      <c r="X29737"/>
      <c r="Y29737"/>
      <c r="Z29737"/>
      <c r="AA29737"/>
    </row>
    <row r="29738" spans="24:27" x14ac:dyDescent="0.25">
      <c r="X29738"/>
      <c r="Y29738"/>
      <c r="Z29738"/>
      <c r="AA29738"/>
    </row>
    <row r="29739" spans="24:27" x14ac:dyDescent="0.25">
      <c r="X29739"/>
      <c r="Y29739"/>
      <c r="Z29739"/>
      <c r="AA29739"/>
    </row>
    <row r="29740" spans="24:27" x14ac:dyDescent="0.25">
      <c r="X29740"/>
      <c r="Y29740"/>
      <c r="Z29740"/>
      <c r="AA29740"/>
    </row>
    <row r="29741" spans="24:27" x14ac:dyDescent="0.25">
      <c r="X29741"/>
      <c r="Y29741"/>
      <c r="Z29741"/>
      <c r="AA29741"/>
    </row>
    <row r="29742" spans="24:27" x14ac:dyDescent="0.25">
      <c r="X29742"/>
      <c r="Y29742"/>
      <c r="Z29742"/>
      <c r="AA29742"/>
    </row>
    <row r="29743" spans="24:27" x14ac:dyDescent="0.25">
      <c r="X29743"/>
      <c r="Y29743"/>
      <c r="Z29743"/>
      <c r="AA29743"/>
    </row>
    <row r="29744" spans="24:27" x14ac:dyDescent="0.25">
      <c r="X29744"/>
      <c r="Y29744"/>
      <c r="Z29744"/>
      <c r="AA29744"/>
    </row>
    <row r="29745" spans="24:27" x14ac:dyDescent="0.25">
      <c r="X29745"/>
      <c r="Y29745"/>
      <c r="Z29745"/>
      <c r="AA29745"/>
    </row>
    <row r="29746" spans="24:27" x14ac:dyDescent="0.25">
      <c r="X29746"/>
      <c r="Y29746"/>
      <c r="Z29746"/>
      <c r="AA29746"/>
    </row>
    <row r="29747" spans="24:27" x14ac:dyDescent="0.25">
      <c r="X29747"/>
      <c r="Y29747"/>
      <c r="Z29747"/>
      <c r="AA29747"/>
    </row>
    <row r="29748" spans="24:27" x14ac:dyDescent="0.25">
      <c r="X29748"/>
      <c r="Y29748"/>
      <c r="Z29748"/>
      <c r="AA29748"/>
    </row>
    <row r="29749" spans="24:27" x14ac:dyDescent="0.25">
      <c r="X29749"/>
      <c r="Y29749"/>
      <c r="Z29749"/>
      <c r="AA29749"/>
    </row>
    <row r="29750" spans="24:27" x14ac:dyDescent="0.25">
      <c r="X29750"/>
      <c r="Y29750"/>
      <c r="Z29750"/>
      <c r="AA29750"/>
    </row>
    <row r="29751" spans="24:27" x14ac:dyDescent="0.25">
      <c r="X29751"/>
      <c r="Y29751"/>
      <c r="Z29751"/>
      <c r="AA29751"/>
    </row>
    <row r="29752" spans="24:27" x14ac:dyDescent="0.25">
      <c r="X29752"/>
      <c r="Y29752"/>
      <c r="Z29752"/>
      <c r="AA29752"/>
    </row>
    <row r="29753" spans="24:27" x14ac:dyDescent="0.25">
      <c r="X29753"/>
      <c r="Y29753"/>
      <c r="Z29753"/>
      <c r="AA29753"/>
    </row>
    <row r="29754" spans="24:27" x14ac:dyDescent="0.25">
      <c r="X29754"/>
      <c r="Y29754"/>
      <c r="Z29754"/>
      <c r="AA29754"/>
    </row>
    <row r="29755" spans="24:27" x14ac:dyDescent="0.25">
      <c r="X29755"/>
      <c r="Y29755"/>
      <c r="Z29755"/>
      <c r="AA29755"/>
    </row>
    <row r="29756" spans="24:27" x14ac:dyDescent="0.25">
      <c r="X29756"/>
      <c r="Y29756"/>
      <c r="Z29756"/>
      <c r="AA29756"/>
    </row>
    <row r="29757" spans="24:27" x14ac:dyDescent="0.25">
      <c r="X29757"/>
      <c r="Y29757"/>
      <c r="Z29757"/>
      <c r="AA29757"/>
    </row>
    <row r="29758" spans="24:27" x14ac:dyDescent="0.25">
      <c r="X29758"/>
      <c r="Y29758"/>
      <c r="Z29758"/>
      <c r="AA29758"/>
    </row>
    <row r="29759" spans="24:27" x14ac:dyDescent="0.25">
      <c r="X29759"/>
      <c r="Y29759"/>
      <c r="Z29759"/>
      <c r="AA29759"/>
    </row>
    <row r="29760" spans="24:27" x14ac:dyDescent="0.25">
      <c r="X29760"/>
      <c r="Y29760"/>
      <c r="Z29760"/>
      <c r="AA29760"/>
    </row>
    <row r="29761" spans="24:27" x14ac:dyDescent="0.25">
      <c r="X29761"/>
      <c r="Y29761"/>
      <c r="Z29761"/>
      <c r="AA29761"/>
    </row>
    <row r="29762" spans="24:27" x14ac:dyDescent="0.25">
      <c r="X29762"/>
      <c r="Y29762"/>
      <c r="Z29762"/>
      <c r="AA29762"/>
    </row>
    <row r="29763" spans="24:27" x14ac:dyDescent="0.25">
      <c r="X29763"/>
      <c r="Y29763"/>
      <c r="Z29763"/>
      <c r="AA29763"/>
    </row>
    <row r="29764" spans="24:27" x14ac:dyDescent="0.25">
      <c r="X29764"/>
      <c r="Y29764"/>
      <c r="Z29764"/>
      <c r="AA29764"/>
    </row>
    <row r="29765" spans="24:27" x14ac:dyDescent="0.25">
      <c r="X29765"/>
      <c r="Y29765"/>
      <c r="Z29765"/>
      <c r="AA29765"/>
    </row>
    <row r="29766" spans="24:27" x14ac:dyDescent="0.25">
      <c r="X29766"/>
      <c r="Y29766"/>
      <c r="Z29766"/>
      <c r="AA29766"/>
    </row>
    <row r="29767" spans="24:27" x14ac:dyDescent="0.25">
      <c r="X29767"/>
      <c r="Y29767"/>
      <c r="Z29767"/>
      <c r="AA29767"/>
    </row>
    <row r="29768" spans="24:27" x14ac:dyDescent="0.25">
      <c r="X29768"/>
      <c r="Y29768"/>
      <c r="Z29768"/>
      <c r="AA29768"/>
    </row>
    <row r="29769" spans="24:27" x14ac:dyDescent="0.25">
      <c r="X29769"/>
      <c r="Y29769"/>
      <c r="Z29769"/>
      <c r="AA29769"/>
    </row>
    <row r="29770" spans="24:27" x14ac:dyDescent="0.25">
      <c r="X29770"/>
      <c r="Y29770"/>
      <c r="Z29770"/>
      <c r="AA29770"/>
    </row>
    <row r="29771" spans="24:27" x14ac:dyDescent="0.25">
      <c r="X29771"/>
      <c r="Y29771"/>
      <c r="Z29771"/>
      <c r="AA29771"/>
    </row>
    <row r="29772" spans="24:27" x14ac:dyDescent="0.25">
      <c r="X29772"/>
      <c r="Y29772"/>
      <c r="Z29772"/>
      <c r="AA29772"/>
    </row>
    <row r="29773" spans="24:27" x14ac:dyDescent="0.25">
      <c r="X29773"/>
      <c r="Y29773"/>
      <c r="Z29773"/>
      <c r="AA29773"/>
    </row>
    <row r="29774" spans="24:27" x14ac:dyDescent="0.25">
      <c r="X29774"/>
      <c r="Y29774"/>
      <c r="Z29774"/>
      <c r="AA29774"/>
    </row>
    <row r="29775" spans="24:27" x14ac:dyDescent="0.25">
      <c r="X29775"/>
      <c r="Y29775"/>
      <c r="Z29775"/>
      <c r="AA29775"/>
    </row>
    <row r="29776" spans="24:27" x14ac:dyDescent="0.25">
      <c r="X29776"/>
      <c r="Y29776"/>
      <c r="Z29776"/>
      <c r="AA29776"/>
    </row>
    <row r="29777" spans="24:27" x14ac:dyDescent="0.25">
      <c r="X29777"/>
      <c r="Y29777"/>
      <c r="Z29777"/>
      <c r="AA29777"/>
    </row>
    <row r="29778" spans="24:27" x14ac:dyDescent="0.25">
      <c r="X29778"/>
      <c r="Y29778"/>
      <c r="Z29778"/>
      <c r="AA29778"/>
    </row>
    <row r="29779" spans="24:27" x14ac:dyDescent="0.25">
      <c r="X29779"/>
      <c r="Y29779"/>
      <c r="Z29779"/>
      <c r="AA29779"/>
    </row>
    <row r="29780" spans="24:27" x14ac:dyDescent="0.25">
      <c r="X29780"/>
      <c r="Y29780"/>
      <c r="Z29780"/>
      <c r="AA29780"/>
    </row>
    <row r="29781" spans="24:27" x14ac:dyDescent="0.25">
      <c r="X29781"/>
      <c r="Y29781"/>
      <c r="Z29781"/>
      <c r="AA29781"/>
    </row>
    <row r="29782" spans="24:27" x14ac:dyDescent="0.25">
      <c r="X29782"/>
      <c r="Y29782"/>
      <c r="Z29782"/>
      <c r="AA29782"/>
    </row>
    <row r="29783" spans="24:27" x14ac:dyDescent="0.25">
      <c r="X29783"/>
      <c r="Y29783"/>
      <c r="Z29783"/>
      <c r="AA29783"/>
    </row>
    <row r="29784" spans="24:27" x14ac:dyDescent="0.25">
      <c r="X29784"/>
      <c r="Y29784"/>
      <c r="Z29784"/>
      <c r="AA29784"/>
    </row>
    <row r="29785" spans="24:27" x14ac:dyDescent="0.25">
      <c r="X29785"/>
      <c r="Y29785"/>
      <c r="Z29785"/>
      <c r="AA29785"/>
    </row>
    <row r="29786" spans="24:27" x14ac:dyDescent="0.25">
      <c r="X29786"/>
      <c r="Y29786"/>
      <c r="Z29786"/>
      <c r="AA29786"/>
    </row>
    <row r="29787" spans="24:27" x14ac:dyDescent="0.25">
      <c r="X29787"/>
      <c r="Y29787"/>
      <c r="Z29787"/>
      <c r="AA29787"/>
    </row>
    <row r="29788" spans="24:27" x14ac:dyDescent="0.25">
      <c r="X29788"/>
      <c r="Y29788"/>
      <c r="Z29788"/>
      <c r="AA29788"/>
    </row>
    <row r="29789" spans="24:27" x14ac:dyDescent="0.25">
      <c r="X29789"/>
      <c r="Y29789"/>
      <c r="Z29789"/>
      <c r="AA29789"/>
    </row>
    <row r="29790" spans="24:27" x14ac:dyDescent="0.25">
      <c r="X29790"/>
      <c r="Y29790"/>
      <c r="Z29790"/>
      <c r="AA29790"/>
    </row>
    <row r="29791" spans="24:27" x14ac:dyDescent="0.25">
      <c r="X29791"/>
      <c r="Y29791"/>
      <c r="Z29791"/>
      <c r="AA29791"/>
    </row>
    <row r="29792" spans="24:27" x14ac:dyDescent="0.25">
      <c r="X29792"/>
      <c r="Y29792"/>
      <c r="Z29792"/>
      <c r="AA29792"/>
    </row>
    <row r="29793" spans="24:27" x14ac:dyDescent="0.25">
      <c r="X29793"/>
      <c r="Y29793"/>
      <c r="Z29793"/>
      <c r="AA29793"/>
    </row>
    <row r="29794" spans="24:27" x14ac:dyDescent="0.25">
      <c r="X29794"/>
      <c r="Y29794"/>
      <c r="Z29794"/>
      <c r="AA29794"/>
    </row>
    <row r="29795" spans="24:27" x14ac:dyDescent="0.25">
      <c r="X29795"/>
      <c r="Y29795"/>
      <c r="Z29795"/>
      <c r="AA29795"/>
    </row>
    <row r="29796" spans="24:27" x14ac:dyDescent="0.25">
      <c r="X29796"/>
      <c r="Y29796"/>
      <c r="Z29796"/>
      <c r="AA29796"/>
    </row>
    <row r="29797" spans="24:27" x14ac:dyDescent="0.25">
      <c r="X29797"/>
      <c r="Y29797"/>
      <c r="Z29797"/>
      <c r="AA29797"/>
    </row>
    <row r="29798" spans="24:27" x14ac:dyDescent="0.25">
      <c r="X29798"/>
      <c r="Y29798"/>
      <c r="Z29798"/>
      <c r="AA29798"/>
    </row>
    <row r="29799" spans="24:27" x14ac:dyDescent="0.25">
      <c r="X29799"/>
      <c r="Y29799"/>
      <c r="Z29799"/>
      <c r="AA29799"/>
    </row>
    <row r="29800" spans="24:27" x14ac:dyDescent="0.25">
      <c r="X29800"/>
      <c r="Y29800"/>
      <c r="Z29800"/>
      <c r="AA29800"/>
    </row>
    <row r="29801" spans="24:27" x14ac:dyDescent="0.25">
      <c r="X29801"/>
      <c r="Y29801"/>
      <c r="Z29801"/>
      <c r="AA29801"/>
    </row>
    <row r="29802" spans="24:27" x14ac:dyDescent="0.25">
      <c r="X29802"/>
      <c r="Y29802"/>
      <c r="Z29802"/>
      <c r="AA29802"/>
    </row>
    <row r="29803" spans="24:27" x14ac:dyDescent="0.25">
      <c r="X29803"/>
      <c r="Y29803"/>
      <c r="Z29803"/>
      <c r="AA29803"/>
    </row>
    <row r="29804" spans="24:27" x14ac:dyDescent="0.25">
      <c r="X29804"/>
      <c r="Y29804"/>
      <c r="Z29804"/>
      <c r="AA29804"/>
    </row>
    <row r="29805" spans="24:27" x14ac:dyDescent="0.25">
      <c r="X29805"/>
      <c r="Y29805"/>
      <c r="Z29805"/>
      <c r="AA29805"/>
    </row>
    <row r="29806" spans="24:27" x14ac:dyDescent="0.25">
      <c r="X29806"/>
      <c r="Y29806"/>
      <c r="Z29806"/>
      <c r="AA29806"/>
    </row>
    <row r="29807" spans="24:27" x14ac:dyDescent="0.25">
      <c r="X29807"/>
      <c r="Y29807"/>
      <c r="Z29807"/>
      <c r="AA29807"/>
    </row>
    <row r="29808" spans="24:27" x14ac:dyDescent="0.25">
      <c r="X29808"/>
      <c r="Y29808"/>
      <c r="Z29808"/>
      <c r="AA29808"/>
    </row>
    <row r="29809" spans="24:27" x14ac:dyDescent="0.25">
      <c r="X29809"/>
      <c r="Y29809"/>
      <c r="Z29809"/>
      <c r="AA29809"/>
    </row>
    <row r="29810" spans="24:27" x14ac:dyDescent="0.25">
      <c r="X29810"/>
      <c r="Y29810"/>
      <c r="Z29810"/>
      <c r="AA29810"/>
    </row>
    <row r="29811" spans="24:27" x14ac:dyDescent="0.25">
      <c r="X29811"/>
      <c r="Y29811"/>
      <c r="Z29811"/>
      <c r="AA29811"/>
    </row>
    <row r="29812" spans="24:27" x14ac:dyDescent="0.25">
      <c r="X29812"/>
      <c r="Y29812"/>
      <c r="Z29812"/>
      <c r="AA29812"/>
    </row>
    <row r="29813" spans="24:27" x14ac:dyDescent="0.25">
      <c r="X29813"/>
      <c r="Y29813"/>
      <c r="Z29813"/>
      <c r="AA29813"/>
    </row>
    <row r="29814" spans="24:27" x14ac:dyDescent="0.25">
      <c r="X29814"/>
      <c r="Y29814"/>
      <c r="Z29814"/>
      <c r="AA29814"/>
    </row>
    <row r="29815" spans="24:27" x14ac:dyDescent="0.25">
      <c r="X29815"/>
      <c r="Y29815"/>
      <c r="Z29815"/>
      <c r="AA29815"/>
    </row>
    <row r="29816" spans="24:27" x14ac:dyDescent="0.25">
      <c r="X29816"/>
      <c r="Y29816"/>
      <c r="Z29816"/>
      <c r="AA29816"/>
    </row>
    <row r="29817" spans="24:27" x14ac:dyDescent="0.25">
      <c r="X29817"/>
      <c r="Y29817"/>
      <c r="Z29817"/>
      <c r="AA29817"/>
    </row>
    <row r="29818" spans="24:27" x14ac:dyDescent="0.25">
      <c r="X29818"/>
      <c r="Y29818"/>
      <c r="Z29818"/>
      <c r="AA29818"/>
    </row>
    <row r="29819" spans="24:27" x14ac:dyDescent="0.25">
      <c r="X29819"/>
      <c r="Y29819"/>
      <c r="Z29819"/>
      <c r="AA29819"/>
    </row>
    <row r="29820" spans="24:27" x14ac:dyDescent="0.25">
      <c r="X29820"/>
      <c r="Y29820"/>
      <c r="Z29820"/>
      <c r="AA29820"/>
    </row>
    <row r="29821" spans="24:27" x14ac:dyDescent="0.25">
      <c r="X29821"/>
      <c r="Y29821"/>
      <c r="Z29821"/>
      <c r="AA29821"/>
    </row>
    <row r="29822" spans="24:27" x14ac:dyDescent="0.25">
      <c r="X29822"/>
      <c r="Y29822"/>
      <c r="Z29822"/>
      <c r="AA29822"/>
    </row>
    <row r="29823" spans="24:27" x14ac:dyDescent="0.25">
      <c r="X29823"/>
      <c r="Y29823"/>
      <c r="Z29823"/>
      <c r="AA29823"/>
    </row>
    <row r="29824" spans="24:27" x14ac:dyDescent="0.25">
      <c r="X29824"/>
      <c r="Y29824"/>
      <c r="Z29824"/>
      <c r="AA29824"/>
    </row>
    <row r="29825" spans="24:27" x14ac:dyDescent="0.25">
      <c r="X29825"/>
      <c r="Y29825"/>
      <c r="Z29825"/>
      <c r="AA29825"/>
    </row>
    <row r="29826" spans="24:27" x14ac:dyDescent="0.25">
      <c r="X29826"/>
      <c r="Y29826"/>
      <c r="Z29826"/>
      <c r="AA29826"/>
    </row>
    <row r="29827" spans="24:27" x14ac:dyDescent="0.25">
      <c r="X29827"/>
      <c r="Y29827"/>
      <c r="Z29827"/>
      <c r="AA29827"/>
    </row>
    <row r="29828" spans="24:27" x14ac:dyDescent="0.25">
      <c r="X29828"/>
      <c r="Y29828"/>
      <c r="Z29828"/>
      <c r="AA29828"/>
    </row>
    <row r="29829" spans="24:27" x14ac:dyDescent="0.25">
      <c r="X29829"/>
      <c r="Y29829"/>
      <c r="Z29829"/>
      <c r="AA29829"/>
    </row>
    <row r="29830" spans="24:27" x14ac:dyDescent="0.25">
      <c r="X29830"/>
      <c r="Y29830"/>
      <c r="Z29830"/>
      <c r="AA29830"/>
    </row>
    <row r="29831" spans="24:27" x14ac:dyDescent="0.25">
      <c r="X29831"/>
      <c r="Y29831"/>
      <c r="Z29831"/>
      <c r="AA29831"/>
    </row>
    <row r="29832" spans="24:27" x14ac:dyDescent="0.25">
      <c r="X29832"/>
      <c r="Y29832"/>
      <c r="Z29832"/>
      <c r="AA29832"/>
    </row>
    <row r="29833" spans="24:27" x14ac:dyDescent="0.25">
      <c r="X29833"/>
      <c r="Y29833"/>
      <c r="Z29833"/>
      <c r="AA29833"/>
    </row>
    <row r="29834" spans="24:27" x14ac:dyDescent="0.25">
      <c r="X29834"/>
      <c r="Y29834"/>
      <c r="Z29834"/>
      <c r="AA29834"/>
    </row>
    <row r="29835" spans="24:27" x14ac:dyDescent="0.25">
      <c r="X29835"/>
      <c r="Y29835"/>
      <c r="Z29835"/>
      <c r="AA29835"/>
    </row>
    <row r="29836" spans="24:27" x14ac:dyDescent="0.25">
      <c r="X29836"/>
      <c r="Y29836"/>
      <c r="Z29836"/>
      <c r="AA29836"/>
    </row>
    <row r="29837" spans="24:27" x14ac:dyDescent="0.25">
      <c r="X29837"/>
      <c r="Y29837"/>
      <c r="Z29837"/>
      <c r="AA29837"/>
    </row>
    <row r="29838" spans="24:27" x14ac:dyDescent="0.25">
      <c r="X29838"/>
      <c r="Y29838"/>
      <c r="Z29838"/>
      <c r="AA29838"/>
    </row>
    <row r="29839" spans="24:27" x14ac:dyDescent="0.25">
      <c r="X29839"/>
      <c r="Y29839"/>
      <c r="Z29839"/>
      <c r="AA29839"/>
    </row>
    <row r="29840" spans="24:27" x14ac:dyDescent="0.25">
      <c r="X29840"/>
      <c r="Y29840"/>
      <c r="Z29840"/>
      <c r="AA29840"/>
    </row>
    <row r="29841" spans="24:27" x14ac:dyDescent="0.25">
      <c r="X29841"/>
      <c r="Y29841"/>
      <c r="Z29841"/>
      <c r="AA29841"/>
    </row>
    <row r="29842" spans="24:27" x14ac:dyDescent="0.25">
      <c r="X29842"/>
      <c r="Y29842"/>
      <c r="Z29842"/>
      <c r="AA29842"/>
    </row>
    <row r="29843" spans="24:27" x14ac:dyDescent="0.25">
      <c r="X29843"/>
      <c r="Y29843"/>
      <c r="Z29843"/>
      <c r="AA29843"/>
    </row>
    <row r="29844" spans="24:27" x14ac:dyDescent="0.25">
      <c r="X29844"/>
      <c r="Y29844"/>
      <c r="Z29844"/>
      <c r="AA29844"/>
    </row>
    <row r="29845" spans="24:27" x14ac:dyDescent="0.25">
      <c r="X29845"/>
      <c r="Y29845"/>
      <c r="Z29845"/>
      <c r="AA29845"/>
    </row>
    <row r="29846" spans="24:27" x14ac:dyDescent="0.25">
      <c r="X29846"/>
      <c r="Y29846"/>
      <c r="Z29846"/>
      <c r="AA29846"/>
    </row>
    <row r="29847" spans="24:27" x14ac:dyDescent="0.25">
      <c r="X29847"/>
      <c r="Y29847"/>
      <c r="Z29847"/>
      <c r="AA29847"/>
    </row>
    <row r="29848" spans="24:27" x14ac:dyDescent="0.25">
      <c r="X29848"/>
      <c r="Y29848"/>
      <c r="Z29848"/>
      <c r="AA29848"/>
    </row>
    <row r="29849" spans="24:27" x14ac:dyDescent="0.25">
      <c r="X29849"/>
      <c r="Y29849"/>
      <c r="Z29849"/>
      <c r="AA29849"/>
    </row>
    <row r="29850" spans="24:27" x14ac:dyDescent="0.25">
      <c r="X29850"/>
      <c r="Y29850"/>
      <c r="Z29850"/>
      <c r="AA29850"/>
    </row>
    <row r="29851" spans="24:27" x14ac:dyDescent="0.25">
      <c r="X29851"/>
      <c r="Y29851"/>
      <c r="Z29851"/>
      <c r="AA29851"/>
    </row>
    <row r="29852" spans="24:27" x14ac:dyDescent="0.25">
      <c r="X29852"/>
      <c r="Y29852"/>
      <c r="Z29852"/>
      <c r="AA29852"/>
    </row>
    <row r="29853" spans="24:27" x14ac:dyDescent="0.25">
      <c r="X29853"/>
      <c r="Y29853"/>
      <c r="Z29853"/>
      <c r="AA29853"/>
    </row>
    <row r="29854" spans="24:27" x14ac:dyDescent="0.25">
      <c r="X29854"/>
      <c r="Y29854"/>
      <c r="Z29854"/>
      <c r="AA29854"/>
    </row>
    <row r="29855" spans="24:27" x14ac:dyDescent="0.25">
      <c r="X29855"/>
      <c r="Y29855"/>
      <c r="Z29855"/>
      <c r="AA29855"/>
    </row>
    <row r="29856" spans="24:27" x14ac:dyDescent="0.25">
      <c r="X29856"/>
      <c r="Y29856"/>
      <c r="Z29856"/>
      <c r="AA29856"/>
    </row>
    <row r="29857" spans="24:27" x14ac:dyDescent="0.25">
      <c r="X29857"/>
      <c r="Y29857"/>
      <c r="Z29857"/>
      <c r="AA29857"/>
    </row>
    <row r="29858" spans="24:27" x14ac:dyDescent="0.25">
      <c r="X29858"/>
      <c r="Y29858"/>
      <c r="Z29858"/>
      <c r="AA29858"/>
    </row>
    <row r="29859" spans="24:27" x14ac:dyDescent="0.25">
      <c r="X29859"/>
      <c r="Y29859"/>
      <c r="Z29859"/>
      <c r="AA29859"/>
    </row>
    <row r="29860" spans="24:27" x14ac:dyDescent="0.25">
      <c r="X29860"/>
      <c r="Y29860"/>
      <c r="Z29860"/>
      <c r="AA29860"/>
    </row>
    <row r="29861" spans="24:27" x14ac:dyDescent="0.25">
      <c r="X29861"/>
      <c r="Y29861"/>
      <c r="Z29861"/>
      <c r="AA29861"/>
    </row>
    <row r="29862" spans="24:27" x14ac:dyDescent="0.25">
      <c r="X29862"/>
      <c r="Y29862"/>
      <c r="Z29862"/>
      <c r="AA29862"/>
    </row>
    <row r="29863" spans="24:27" x14ac:dyDescent="0.25">
      <c r="X29863"/>
      <c r="Y29863"/>
      <c r="Z29863"/>
      <c r="AA29863"/>
    </row>
    <row r="29864" spans="24:27" x14ac:dyDescent="0.25">
      <c r="X29864"/>
      <c r="Y29864"/>
      <c r="Z29864"/>
      <c r="AA29864"/>
    </row>
    <row r="29865" spans="24:27" x14ac:dyDescent="0.25">
      <c r="X29865"/>
      <c r="Y29865"/>
      <c r="Z29865"/>
      <c r="AA29865"/>
    </row>
    <row r="29866" spans="24:27" x14ac:dyDescent="0.25">
      <c r="X29866"/>
      <c r="Y29866"/>
      <c r="Z29866"/>
      <c r="AA29866"/>
    </row>
    <row r="29867" spans="24:27" x14ac:dyDescent="0.25">
      <c r="X29867"/>
      <c r="Y29867"/>
      <c r="Z29867"/>
      <c r="AA29867"/>
    </row>
    <row r="29868" spans="24:27" x14ac:dyDescent="0.25">
      <c r="X29868"/>
      <c r="Y29868"/>
      <c r="Z29868"/>
      <c r="AA29868"/>
    </row>
    <row r="29869" spans="24:27" x14ac:dyDescent="0.25">
      <c r="X29869"/>
      <c r="Y29869"/>
      <c r="Z29869"/>
      <c r="AA29869"/>
    </row>
    <row r="29870" spans="24:27" x14ac:dyDescent="0.25">
      <c r="X29870"/>
      <c r="Y29870"/>
      <c r="Z29870"/>
      <c r="AA29870"/>
    </row>
    <row r="29871" spans="24:27" x14ac:dyDescent="0.25">
      <c r="X29871"/>
      <c r="Y29871"/>
      <c r="Z29871"/>
      <c r="AA29871"/>
    </row>
    <row r="29872" spans="24:27" x14ac:dyDescent="0.25">
      <c r="X29872"/>
      <c r="Y29872"/>
      <c r="Z29872"/>
      <c r="AA29872"/>
    </row>
    <row r="29873" spans="24:27" x14ac:dyDescent="0.25">
      <c r="X29873"/>
      <c r="Y29873"/>
      <c r="Z29873"/>
      <c r="AA29873"/>
    </row>
    <row r="29874" spans="24:27" x14ac:dyDescent="0.25">
      <c r="X29874"/>
      <c r="Y29874"/>
      <c r="Z29874"/>
      <c r="AA29874"/>
    </row>
    <row r="29875" spans="24:27" x14ac:dyDescent="0.25">
      <c r="X29875"/>
      <c r="Y29875"/>
      <c r="Z29875"/>
      <c r="AA29875"/>
    </row>
    <row r="29876" spans="24:27" x14ac:dyDescent="0.25">
      <c r="X29876"/>
      <c r="Y29876"/>
      <c r="Z29876"/>
      <c r="AA29876"/>
    </row>
    <row r="29877" spans="24:27" x14ac:dyDescent="0.25">
      <c r="X29877"/>
      <c r="Y29877"/>
      <c r="Z29877"/>
      <c r="AA29877"/>
    </row>
    <row r="29878" spans="24:27" x14ac:dyDescent="0.25">
      <c r="X29878"/>
      <c r="Y29878"/>
      <c r="Z29878"/>
      <c r="AA29878"/>
    </row>
    <row r="29879" spans="24:27" x14ac:dyDescent="0.25">
      <c r="X29879"/>
      <c r="Y29879"/>
      <c r="Z29879"/>
      <c r="AA29879"/>
    </row>
    <row r="29880" spans="24:27" x14ac:dyDescent="0.25">
      <c r="X29880"/>
      <c r="Y29880"/>
      <c r="Z29880"/>
      <c r="AA29880"/>
    </row>
    <row r="29881" spans="24:27" x14ac:dyDescent="0.25">
      <c r="X29881"/>
      <c r="Y29881"/>
      <c r="Z29881"/>
      <c r="AA29881"/>
    </row>
    <row r="29882" spans="24:27" x14ac:dyDescent="0.25">
      <c r="X29882"/>
      <c r="Y29882"/>
      <c r="Z29882"/>
      <c r="AA29882"/>
    </row>
    <row r="29883" spans="24:27" x14ac:dyDescent="0.25">
      <c r="X29883"/>
      <c r="Y29883"/>
      <c r="Z29883"/>
      <c r="AA29883"/>
    </row>
    <row r="29884" spans="24:27" x14ac:dyDescent="0.25">
      <c r="X29884"/>
      <c r="Y29884"/>
      <c r="Z29884"/>
      <c r="AA29884"/>
    </row>
    <row r="29885" spans="24:27" x14ac:dyDescent="0.25">
      <c r="X29885"/>
      <c r="Y29885"/>
      <c r="Z29885"/>
      <c r="AA29885"/>
    </row>
    <row r="29886" spans="24:27" x14ac:dyDescent="0.25">
      <c r="X29886"/>
      <c r="Y29886"/>
      <c r="Z29886"/>
      <c r="AA29886"/>
    </row>
    <row r="29887" spans="24:27" x14ac:dyDescent="0.25">
      <c r="X29887"/>
      <c r="Y29887"/>
      <c r="Z29887"/>
      <c r="AA29887"/>
    </row>
    <row r="29888" spans="24:27" x14ac:dyDescent="0.25">
      <c r="X29888"/>
      <c r="Y29888"/>
      <c r="Z29888"/>
      <c r="AA29888"/>
    </row>
    <row r="29889" spans="24:27" x14ac:dyDescent="0.25">
      <c r="X29889"/>
      <c r="Y29889"/>
      <c r="Z29889"/>
      <c r="AA29889"/>
    </row>
    <row r="29890" spans="24:27" x14ac:dyDescent="0.25">
      <c r="X29890"/>
      <c r="Y29890"/>
      <c r="Z29890"/>
      <c r="AA29890"/>
    </row>
    <row r="29891" spans="24:27" x14ac:dyDescent="0.25">
      <c r="X29891"/>
      <c r="Y29891"/>
      <c r="Z29891"/>
      <c r="AA29891"/>
    </row>
    <row r="29892" spans="24:27" x14ac:dyDescent="0.25">
      <c r="X29892"/>
      <c r="Y29892"/>
      <c r="Z29892"/>
      <c r="AA29892"/>
    </row>
    <row r="29893" spans="24:27" x14ac:dyDescent="0.25">
      <c r="X29893"/>
      <c r="Y29893"/>
      <c r="Z29893"/>
      <c r="AA29893"/>
    </row>
    <row r="29894" spans="24:27" x14ac:dyDescent="0.25">
      <c r="X29894"/>
      <c r="Y29894"/>
      <c r="Z29894"/>
      <c r="AA29894"/>
    </row>
    <row r="29895" spans="24:27" x14ac:dyDescent="0.25">
      <c r="X29895"/>
      <c r="Y29895"/>
      <c r="Z29895"/>
      <c r="AA29895"/>
    </row>
    <row r="29896" spans="24:27" x14ac:dyDescent="0.25">
      <c r="X29896"/>
      <c r="Y29896"/>
      <c r="Z29896"/>
      <c r="AA29896"/>
    </row>
    <row r="29897" spans="24:27" x14ac:dyDescent="0.25">
      <c r="X29897"/>
      <c r="Y29897"/>
      <c r="Z29897"/>
      <c r="AA29897"/>
    </row>
    <row r="29898" spans="24:27" x14ac:dyDescent="0.25">
      <c r="X29898"/>
      <c r="Y29898"/>
      <c r="Z29898"/>
      <c r="AA29898"/>
    </row>
    <row r="29899" spans="24:27" x14ac:dyDescent="0.25">
      <c r="X29899"/>
      <c r="Y29899"/>
      <c r="Z29899"/>
      <c r="AA29899"/>
    </row>
    <row r="29900" spans="24:27" x14ac:dyDescent="0.25">
      <c r="X29900"/>
      <c r="Y29900"/>
      <c r="Z29900"/>
      <c r="AA29900"/>
    </row>
    <row r="29901" spans="24:27" x14ac:dyDescent="0.25">
      <c r="X29901"/>
      <c r="Y29901"/>
      <c r="Z29901"/>
      <c r="AA29901"/>
    </row>
    <row r="29902" spans="24:27" x14ac:dyDescent="0.25">
      <c r="X29902"/>
      <c r="Y29902"/>
      <c r="Z29902"/>
      <c r="AA29902"/>
    </row>
    <row r="29903" spans="24:27" x14ac:dyDescent="0.25">
      <c r="X29903"/>
      <c r="Y29903"/>
      <c r="Z29903"/>
      <c r="AA29903"/>
    </row>
    <row r="29904" spans="24:27" x14ac:dyDescent="0.25">
      <c r="X29904"/>
      <c r="Y29904"/>
      <c r="Z29904"/>
      <c r="AA29904"/>
    </row>
    <row r="29905" spans="24:27" x14ac:dyDescent="0.25">
      <c r="X29905"/>
      <c r="Y29905"/>
      <c r="Z29905"/>
      <c r="AA29905"/>
    </row>
    <row r="29906" spans="24:27" x14ac:dyDescent="0.25">
      <c r="X29906"/>
      <c r="Y29906"/>
      <c r="Z29906"/>
      <c r="AA29906"/>
    </row>
    <row r="29907" spans="24:27" x14ac:dyDescent="0.25">
      <c r="X29907"/>
      <c r="Y29907"/>
      <c r="Z29907"/>
      <c r="AA29907"/>
    </row>
    <row r="29908" spans="24:27" x14ac:dyDescent="0.25">
      <c r="X29908"/>
      <c r="Y29908"/>
      <c r="Z29908"/>
      <c r="AA29908"/>
    </row>
    <row r="29909" spans="24:27" x14ac:dyDescent="0.25">
      <c r="X29909"/>
      <c r="Y29909"/>
      <c r="Z29909"/>
      <c r="AA29909"/>
    </row>
    <row r="29910" spans="24:27" x14ac:dyDescent="0.25">
      <c r="X29910"/>
      <c r="Y29910"/>
      <c r="Z29910"/>
      <c r="AA29910"/>
    </row>
    <row r="29911" spans="24:27" x14ac:dyDescent="0.25">
      <c r="X29911"/>
      <c r="Y29911"/>
      <c r="Z29911"/>
      <c r="AA29911"/>
    </row>
    <row r="29912" spans="24:27" x14ac:dyDescent="0.25">
      <c r="X29912"/>
      <c r="Y29912"/>
      <c r="Z29912"/>
      <c r="AA29912"/>
    </row>
    <row r="29913" spans="24:27" x14ac:dyDescent="0.25">
      <c r="X29913"/>
      <c r="Y29913"/>
      <c r="Z29913"/>
      <c r="AA29913"/>
    </row>
    <row r="29914" spans="24:27" x14ac:dyDescent="0.25">
      <c r="X29914"/>
      <c r="Y29914"/>
      <c r="Z29914"/>
      <c r="AA29914"/>
    </row>
    <row r="29915" spans="24:27" x14ac:dyDescent="0.25">
      <c r="X29915"/>
      <c r="Y29915"/>
      <c r="Z29915"/>
      <c r="AA29915"/>
    </row>
    <row r="29916" spans="24:27" x14ac:dyDescent="0.25">
      <c r="X29916"/>
      <c r="Y29916"/>
      <c r="Z29916"/>
      <c r="AA29916"/>
    </row>
    <row r="29917" spans="24:27" x14ac:dyDescent="0.25">
      <c r="X29917"/>
      <c r="Y29917"/>
      <c r="Z29917"/>
      <c r="AA29917"/>
    </row>
    <row r="29918" spans="24:27" x14ac:dyDescent="0.25">
      <c r="X29918"/>
      <c r="Y29918"/>
      <c r="Z29918"/>
      <c r="AA29918"/>
    </row>
    <row r="29919" spans="24:27" x14ac:dyDescent="0.25">
      <c r="X29919"/>
      <c r="Y29919"/>
      <c r="Z29919"/>
      <c r="AA29919"/>
    </row>
    <row r="29920" spans="24:27" x14ac:dyDescent="0.25">
      <c r="X29920"/>
      <c r="Y29920"/>
      <c r="Z29920"/>
      <c r="AA29920"/>
    </row>
    <row r="29921" spans="24:27" x14ac:dyDescent="0.25">
      <c r="X29921"/>
      <c r="Y29921"/>
      <c r="Z29921"/>
      <c r="AA29921"/>
    </row>
    <row r="29922" spans="24:27" x14ac:dyDescent="0.25">
      <c r="X29922"/>
      <c r="Y29922"/>
      <c r="Z29922"/>
      <c r="AA29922"/>
    </row>
    <row r="29923" spans="24:27" x14ac:dyDescent="0.25">
      <c r="X29923"/>
      <c r="Y29923"/>
      <c r="Z29923"/>
      <c r="AA29923"/>
    </row>
    <row r="29924" spans="24:27" x14ac:dyDescent="0.25">
      <c r="X29924"/>
      <c r="Y29924"/>
      <c r="Z29924"/>
      <c r="AA29924"/>
    </row>
    <row r="29925" spans="24:27" x14ac:dyDescent="0.25">
      <c r="X29925"/>
      <c r="Y29925"/>
      <c r="Z29925"/>
      <c r="AA29925"/>
    </row>
    <row r="29926" spans="24:27" x14ac:dyDescent="0.25">
      <c r="X29926"/>
      <c r="Y29926"/>
      <c r="Z29926"/>
      <c r="AA29926"/>
    </row>
    <row r="29927" spans="24:27" x14ac:dyDescent="0.25">
      <c r="X29927"/>
      <c r="Y29927"/>
      <c r="Z29927"/>
      <c r="AA29927"/>
    </row>
    <row r="29928" spans="24:27" x14ac:dyDescent="0.25">
      <c r="X29928"/>
      <c r="Y29928"/>
      <c r="Z29928"/>
      <c r="AA29928"/>
    </row>
    <row r="29929" spans="24:27" x14ac:dyDescent="0.25">
      <c r="X29929"/>
      <c r="Y29929"/>
      <c r="Z29929"/>
      <c r="AA29929"/>
    </row>
    <row r="29930" spans="24:27" x14ac:dyDescent="0.25">
      <c r="X29930"/>
      <c r="Y29930"/>
      <c r="Z29930"/>
      <c r="AA29930"/>
    </row>
    <row r="29931" spans="24:27" x14ac:dyDescent="0.25">
      <c r="X29931"/>
      <c r="Y29931"/>
      <c r="Z29931"/>
      <c r="AA29931"/>
    </row>
    <row r="29932" spans="24:27" x14ac:dyDescent="0.25">
      <c r="X29932"/>
      <c r="Y29932"/>
      <c r="Z29932"/>
      <c r="AA29932"/>
    </row>
    <row r="29933" spans="24:27" x14ac:dyDescent="0.25">
      <c r="X29933"/>
      <c r="Y29933"/>
      <c r="Z29933"/>
      <c r="AA29933"/>
    </row>
    <row r="29934" spans="24:27" x14ac:dyDescent="0.25">
      <c r="X29934"/>
      <c r="Y29934"/>
      <c r="Z29934"/>
      <c r="AA29934"/>
    </row>
    <row r="29935" spans="24:27" x14ac:dyDescent="0.25">
      <c r="X29935"/>
      <c r="Y29935"/>
      <c r="Z29935"/>
      <c r="AA29935"/>
    </row>
    <row r="29936" spans="24:27" x14ac:dyDescent="0.25">
      <c r="X29936"/>
      <c r="Y29936"/>
      <c r="Z29936"/>
      <c r="AA29936"/>
    </row>
    <row r="29937" spans="24:27" x14ac:dyDescent="0.25">
      <c r="X29937"/>
      <c r="Y29937"/>
      <c r="Z29937"/>
      <c r="AA29937"/>
    </row>
    <row r="29938" spans="24:27" x14ac:dyDescent="0.25">
      <c r="X29938"/>
      <c r="Y29938"/>
      <c r="Z29938"/>
      <c r="AA29938"/>
    </row>
    <row r="29939" spans="24:27" x14ac:dyDescent="0.25">
      <c r="X29939"/>
      <c r="Y29939"/>
      <c r="Z29939"/>
      <c r="AA29939"/>
    </row>
    <row r="29940" spans="24:27" x14ac:dyDescent="0.25">
      <c r="X29940"/>
      <c r="Y29940"/>
      <c r="Z29940"/>
      <c r="AA29940"/>
    </row>
    <row r="29941" spans="24:27" x14ac:dyDescent="0.25">
      <c r="X29941"/>
      <c r="Y29941"/>
      <c r="Z29941"/>
      <c r="AA29941"/>
    </row>
    <row r="29942" spans="24:27" x14ac:dyDescent="0.25">
      <c r="X29942"/>
      <c r="Y29942"/>
      <c r="Z29942"/>
      <c r="AA29942"/>
    </row>
    <row r="29943" spans="24:27" x14ac:dyDescent="0.25">
      <c r="X29943"/>
      <c r="Y29943"/>
      <c r="Z29943"/>
      <c r="AA29943"/>
    </row>
    <row r="29944" spans="24:27" x14ac:dyDescent="0.25">
      <c r="X29944"/>
      <c r="Y29944"/>
      <c r="Z29944"/>
      <c r="AA29944"/>
    </row>
    <row r="29945" spans="24:27" x14ac:dyDescent="0.25">
      <c r="X29945"/>
      <c r="Y29945"/>
      <c r="Z29945"/>
      <c r="AA29945"/>
    </row>
    <row r="29946" spans="24:27" x14ac:dyDescent="0.25">
      <c r="X29946"/>
      <c r="Y29946"/>
      <c r="Z29946"/>
      <c r="AA29946"/>
    </row>
    <row r="29947" spans="24:27" x14ac:dyDescent="0.25">
      <c r="X29947"/>
      <c r="Y29947"/>
      <c r="Z29947"/>
      <c r="AA29947"/>
    </row>
    <row r="29948" spans="24:27" x14ac:dyDescent="0.25">
      <c r="X29948"/>
      <c r="Y29948"/>
      <c r="Z29948"/>
      <c r="AA29948"/>
    </row>
    <row r="29949" spans="24:27" x14ac:dyDescent="0.25">
      <c r="X29949"/>
      <c r="Y29949"/>
      <c r="Z29949"/>
      <c r="AA29949"/>
    </row>
    <row r="29950" spans="24:27" x14ac:dyDescent="0.25">
      <c r="X29950"/>
      <c r="Y29950"/>
      <c r="Z29950"/>
      <c r="AA29950"/>
    </row>
    <row r="29951" spans="24:27" x14ac:dyDescent="0.25">
      <c r="X29951"/>
      <c r="Y29951"/>
      <c r="Z29951"/>
      <c r="AA29951"/>
    </row>
    <row r="29952" spans="24:27" x14ac:dyDescent="0.25">
      <c r="X29952"/>
      <c r="Y29952"/>
      <c r="Z29952"/>
      <c r="AA29952"/>
    </row>
    <row r="29953" spans="24:27" x14ac:dyDescent="0.25">
      <c r="X29953"/>
      <c r="Y29953"/>
      <c r="Z29953"/>
      <c r="AA29953"/>
    </row>
    <row r="29954" spans="24:27" x14ac:dyDescent="0.25">
      <c r="X29954"/>
      <c r="Y29954"/>
      <c r="Z29954"/>
      <c r="AA29954"/>
    </row>
    <row r="29955" spans="24:27" x14ac:dyDescent="0.25">
      <c r="X29955"/>
      <c r="Y29955"/>
      <c r="Z29955"/>
      <c r="AA29955"/>
    </row>
    <row r="29956" spans="24:27" x14ac:dyDescent="0.25">
      <c r="X29956"/>
      <c r="Y29956"/>
      <c r="Z29956"/>
      <c r="AA29956"/>
    </row>
    <row r="29957" spans="24:27" x14ac:dyDescent="0.25">
      <c r="X29957"/>
      <c r="Y29957"/>
      <c r="Z29957"/>
      <c r="AA29957"/>
    </row>
    <row r="29958" spans="24:27" x14ac:dyDescent="0.25">
      <c r="X29958"/>
      <c r="Y29958"/>
      <c r="Z29958"/>
      <c r="AA29958"/>
    </row>
    <row r="29959" spans="24:27" x14ac:dyDescent="0.25">
      <c r="X29959"/>
      <c r="Y29959"/>
      <c r="Z29959"/>
      <c r="AA29959"/>
    </row>
    <row r="29960" spans="24:27" x14ac:dyDescent="0.25">
      <c r="X29960"/>
      <c r="Y29960"/>
      <c r="Z29960"/>
      <c r="AA29960"/>
    </row>
    <row r="29961" spans="24:27" x14ac:dyDescent="0.25">
      <c r="X29961"/>
      <c r="Y29961"/>
      <c r="Z29961"/>
      <c r="AA29961"/>
    </row>
    <row r="29962" spans="24:27" x14ac:dyDescent="0.25">
      <c r="X29962"/>
      <c r="Y29962"/>
      <c r="Z29962"/>
      <c r="AA29962"/>
    </row>
    <row r="29963" spans="24:27" x14ac:dyDescent="0.25">
      <c r="X29963"/>
      <c r="Y29963"/>
      <c r="Z29963"/>
      <c r="AA29963"/>
    </row>
    <row r="29964" spans="24:27" x14ac:dyDescent="0.25">
      <c r="X29964"/>
      <c r="Y29964"/>
      <c r="Z29964"/>
      <c r="AA29964"/>
    </row>
    <row r="29965" spans="24:27" x14ac:dyDescent="0.25">
      <c r="X29965"/>
      <c r="Y29965"/>
      <c r="Z29965"/>
      <c r="AA29965"/>
    </row>
    <row r="29966" spans="24:27" x14ac:dyDescent="0.25">
      <c r="X29966"/>
      <c r="Y29966"/>
      <c r="Z29966"/>
      <c r="AA29966"/>
    </row>
    <row r="29967" spans="24:27" x14ac:dyDescent="0.25">
      <c r="X29967"/>
      <c r="Y29967"/>
      <c r="Z29967"/>
      <c r="AA29967"/>
    </row>
    <row r="29968" spans="24:27" x14ac:dyDescent="0.25">
      <c r="X29968"/>
      <c r="Y29968"/>
      <c r="Z29968"/>
      <c r="AA29968"/>
    </row>
    <row r="29969" spans="24:27" x14ac:dyDescent="0.25">
      <c r="X29969"/>
      <c r="Y29969"/>
      <c r="Z29969"/>
      <c r="AA29969"/>
    </row>
    <row r="29970" spans="24:27" x14ac:dyDescent="0.25">
      <c r="X29970"/>
      <c r="Y29970"/>
      <c r="Z29970"/>
      <c r="AA29970"/>
    </row>
    <row r="29971" spans="24:27" x14ac:dyDescent="0.25">
      <c r="X29971"/>
      <c r="Y29971"/>
      <c r="Z29971"/>
      <c r="AA29971"/>
    </row>
    <row r="29972" spans="24:27" x14ac:dyDescent="0.25">
      <c r="X29972"/>
      <c r="Y29972"/>
      <c r="Z29972"/>
      <c r="AA29972"/>
    </row>
    <row r="29973" spans="24:27" x14ac:dyDescent="0.25">
      <c r="X29973"/>
      <c r="Y29973"/>
      <c r="Z29973"/>
      <c r="AA29973"/>
    </row>
    <row r="29974" spans="24:27" x14ac:dyDescent="0.25">
      <c r="X29974"/>
      <c r="Y29974"/>
      <c r="Z29974"/>
      <c r="AA29974"/>
    </row>
    <row r="29975" spans="24:27" x14ac:dyDescent="0.25">
      <c r="X29975"/>
      <c r="Y29975"/>
      <c r="Z29975"/>
      <c r="AA29975"/>
    </row>
    <row r="29976" spans="24:27" x14ac:dyDescent="0.25">
      <c r="X29976"/>
      <c r="Y29976"/>
      <c r="Z29976"/>
      <c r="AA29976"/>
    </row>
    <row r="29977" spans="24:27" x14ac:dyDescent="0.25">
      <c r="X29977"/>
      <c r="Y29977"/>
      <c r="Z29977"/>
      <c r="AA29977"/>
    </row>
    <row r="29978" spans="24:27" x14ac:dyDescent="0.25">
      <c r="X29978"/>
      <c r="Y29978"/>
      <c r="Z29978"/>
      <c r="AA29978"/>
    </row>
    <row r="29979" spans="24:27" x14ac:dyDescent="0.25">
      <c r="X29979"/>
      <c r="Y29979"/>
      <c r="Z29979"/>
      <c r="AA29979"/>
    </row>
    <row r="29980" spans="24:27" x14ac:dyDescent="0.25">
      <c r="X29980"/>
      <c r="Y29980"/>
      <c r="Z29980"/>
      <c r="AA29980"/>
    </row>
    <row r="29981" spans="24:27" x14ac:dyDescent="0.25">
      <c r="X29981"/>
      <c r="Y29981"/>
      <c r="Z29981"/>
      <c r="AA29981"/>
    </row>
    <row r="29982" spans="24:27" x14ac:dyDescent="0.25">
      <c r="X29982"/>
      <c r="Y29982"/>
      <c r="Z29982"/>
      <c r="AA29982"/>
    </row>
    <row r="29983" spans="24:27" x14ac:dyDescent="0.25">
      <c r="X29983"/>
      <c r="Y29983"/>
      <c r="Z29983"/>
      <c r="AA29983"/>
    </row>
    <row r="29984" spans="24:27" x14ac:dyDescent="0.25">
      <c r="X29984"/>
      <c r="Y29984"/>
      <c r="Z29984"/>
      <c r="AA29984"/>
    </row>
    <row r="29985" spans="24:27" x14ac:dyDescent="0.25">
      <c r="X29985"/>
      <c r="Y29985"/>
      <c r="Z29985"/>
      <c r="AA29985"/>
    </row>
    <row r="29986" spans="24:27" x14ac:dyDescent="0.25">
      <c r="X29986"/>
      <c r="Y29986"/>
      <c r="Z29986"/>
      <c r="AA29986"/>
    </row>
    <row r="29987" spans="24:27" x14ac:dyDescent="0.25">
      <c r="X29987"/>
      <c r="Y29987"/>
      <c r="Z29987"/>
      <c r="AA29987"/>
    </row>
    <row r="29988" spans="24:27" x14ac:dyDescent="0.25">
      <c r="X29988"/>
      <c r="Y29988"/>
      <c r="Z29988"/>
      <c r="AA29988"/>
    </row>
    <row r="29989" spans="24:27" x14ac:dyDescent="0.25">
      <c r="X29989"/>
      <c r="Y29989"/>
      <c r="Z29989"/>
      <c r="AA29989"/>
    </row>
    <row r="29990" spans="24:27" x14ac:dyDescent="0.25">
      <c r="X29990"/>
      <c r="Y29990"/>
      <c r="Z29990"/>
      <c r="AA29990"/>
    </row>
    <row r="29991" spans="24:27" x14ac:dyDescent="0.25">
      <c r="X29991"/>
      <c r="Y29991"/>
      <c r="Z29991"/>
      <c r="AA29991"/>
    </row>
    <row r="29992" spans="24:27" x14ac:dyDescent="0.25">
      <c r="X29992"/>
      <c r="Y29992"/>
      <c r="Z29992"/>
      <c r="AA29992"/>
    </row>
    <row r="29993" spans="24:27" x14ac:dyDescent="0.25">
      <c r="X29993"/>
      <c r="Y29993"/>
      <c r="Z29993"/>
      <c r="AA29993"/>
    </row>
    <row r="29994" spans="24:27" x14ac:dyDescent="0.25">
      <c r="X29994"/>
      <c r="Y29994"/>
      <c r="Z29994"/>
      <c r="AA29994"/>
    </row>
    <row r="29995" spans="24:27" x14ac:dyDescent="0.25">
      <c r="X29995"/>
      <c r="Y29995"/>
      <c r="Z29995"/>
      <c r="AA29995"/>
    </row>
    <row r="29996" spans="24:27" x14ac:dyDescent="0.25">
      <c r="X29996"/>
      <c r="Y29996"/>
      <c r="Z29996"/>
      <c r="AA29996"/>
    </row>
    <row r="29997" spans="24:27" x14ac:dyDescent="0.25">
      <c r="X29997"/>
      <c r="Y29997"/>
      <c r="Z29997"/>
      <c r="AA29997"/>
    </row>
    <row r="29998" spans="24:27" x14ac:dyDescent="0.25">
      <c r="X29998"/>
      <c r="Y29998"/>
      <c r="Z29998"/>
      <c r="AA29998"/>
    </row>
    <row r="29999" spans="24:27" x14ac:dyDescent="0.25">
      <c r="X29999"/>
      <c r="Y29999"/>
      <c r="Z29999"/>
      <c r="AA29999"/>
    </row>
    <row r="30000" spans="24:27" x14ac:dyDescent="0.25">
      <c r="X30000"/>
      <c r="Y30000"/>
      <c r="Z30000"/>
      <c r="AA30000"/>
    </row>
    <row r="30001" spans="24:27" x14ac:dyDescent="0.25">
      <c r="X30001"/>
      <c r="Y30001"/>
      <c r="Z30001"/>
      <c r="AA30001"/>
    </row>
    <row r="30002" spans="24:27" x14ac:dyDescent="0.25">
      <c r="X30002"/>
      <c r="Y30002"/>
      <c r="Z30002"/>
      <c r="AA30002"/>
    </row>
    <row r="30003" spans="24:27" x14ac:dyDescent="0.25">
      <c r="X30003"/>
      <c r="Y30003"/>
      <c r="Z30003"/>
      <c r="AA30003"/>
    </row>
    <row r="30004" spans="24:27" x14ac:dyDescent="0.25">
      <c r="X30004"/>
      <c r="Y30004"/>
      <c r="Z30004"/>
      <c r="AA30004"/>
    </row>
    <row r="30005" spans="24:27" x14ac:dyDescent="0.25">
      <c r="X30005"/>
      <c r="Y30005"/>
      <c r="Z30005"/>
      <c r="AA30005"/>
    </row>
    <row r="30006" spans="24:27" x14ac:dyDescent="0.25">
      <c r="X30006"/>
      <c r="Y30006"/>
      <c r="Z30006"/>
      <c r="AA30006"/>
    </row>
    <row r="30007" spans="24:27" x14ac:dyDescent="0.25">
      <c r="X30007"/>
      <c r="Y30007"/>
      <c r="Z30007"/>
      <c r="AA30007"/>
    </row>
    <row r="30008" spans="24:27" x14ac:dyDescent="0.25">
      <c r="X30008"/>
      <c r="Y30008"/>
      <c r="Z30008"/>
      <c r="AA30008"/>
    </row>
    <row r="30009" spans="24:27" x14ac:dyDescent="0.25">
      <c r="X30009"/>
      <c r="Y30009"/>
      <c r="Z30009"/>
      <c r="AA30009"/>
    </row>
    <row r="30010" spans="24:27" x14ac:dyDescent="0.25">
      <c r="X30010"/>
      <c r="Y30010"/>
      <c r="Z30010"/>
      <c r="AA30010"/>
    </row>
    <row r="30011" spans="24:27" x14ac:dyDescent="0.25">
      <c r="X30011"/>
      <c r="Y30011"/>
      <c r="Z30011"/>
      <c r="AA30011"/>
    </row>
    <row r="30012" spans="24:27" x14ac:dyDescent="0.25">
      <c r="X30012"/>
      <c r="Y30012"/>
      <c r="Z30012"/>
      <c r="AA30012"/>
    </row>
    <row r="30013" spans="24:27" x14ac:dyDescent="0.25">
      <c r="X30013"/>
      <c r="Y30013"/>
      <c r="Z30013"/>
      <c r="AA30013"/>
    </row>
    <row r="30014" spans="24:27" x14ac:dyDescent="0.25">
      <c r="X30014"/>
      <c r="Y30014"/>
      <c r="Z30014"/>
      <c r="AA30014"/>
    </row>
    <row r="30015" spans="24:27" x14ac:dyDescent="0.25">
      <c r="X30015"/>
      <c r="Y30015"/>
      <c r="Z30015"/>
      <c r="AA30015"/>
    </row>
    <row r="30016" spans="24:27" x14ac:dyDescent="0.25">
      <c r="X30016"/>
      <c r="Y30016"/>
      <c r="Z30016"/>
      <c r="AA30016"/>
    </row>
    <row r="30017" spans="24:27" x14ac:dyDescent="0.25">
      <c r="X30017"/>
      <c r="Y30017"/>
      <c r="Z30017"/>
      <c r="AA30017"/>
    </row>
    <row r="30018" spans="24:27" x14ac:dyDescent="0.25">
      <c r="X30018"/>
      <c r="Y30018"/>
      <c r="Z30018"/>
      <c r="AA30018"/>
    </row>
    <row r="30019" spans="24:27" x14ac:dyDescent="0.25">
      <c r="X30019"/>
      <c r="Y30019"/>
      <c r="Z30019"/>
      <c r="AA30019"/>
    </row>
    <row r="30020" spans="24:27" x14ac:dyDescent="0.25">
      <c r="X30020"/>
      <c r="Y30020"/>
      <c r="Z30020"/>
      <c r="AA30020"/>
    </row>
    <row r="30021" spans="24:27" x14ac:dyDescent="0.25">
      <c r="X30021"/>
      <c r="Y30021"/>
      <c r="Z30021"/>
      <c r="AA30021"/>
    </row>
    <row r="30022" spans="24:27" x14ac:dyDescent="0.25">
      <c r="X30022"/>
      <c r="Y30022"/>
      <c r="Z30022"/>
      <c r="AA30022"/>
    </row>
    <row r="30023" spans="24:27" x14ac:dyDescent="0.25">
      <c r="X30023"/>
      <c r="Y30023"/>
      <c r="Z30023"/>
      <c r="AA30023"/>
    </row>
    <row r="30024" spans="24:27" x14ac:dyDescent="0.25">
      <c r="X30024"/>
      <c r="Y30024"/>
      <c r="Z30024"/>
      <c r="AA30024"/>
    </row>
    <row r="30025" spans="24:27" x14ac:dyDescent="0.25">
      <c r="X30025"/>
      <c r="Y30025"/>
      <c r="Z30025"/>
      <c r="AA30025"/>
    </row>
    <row r="30026" spans="24:27" x14ac:dyDescent="0.25">
      <c r="X30026"/>
      <c r="Y30026"/>
      <c r="Z30026"/>
      <c r="AA30026"/>
    </row>
    <row r="30027" spans="24:27" x14ac:dyDescent="0.25">
      <c r="X30027"/>
      <c r="Y30027"/>
      <c r="Z30027"/>
      <c r="AA30027"/>
    </row>
    <row r="30028" spans="24:27" x14ac:dyDescent="0.25">
      <c r="X30028"/>
      <c r="Y30028"/>
      <c r="Z30028"/>
      <c r="AA30028"/>
    </row>
    <row r="30029" spans="24:27" x14ac:dyDescent="0.25">
      <c r="X30029"/>
      <c r="Y30029"/>
      <c r="Z30029"/>
      <c r="AA30029"/>
    </row>
    <row r="30030" spans="24:27" x14ac:dyDescent="0.25">
      <c r="X30030"/>
      <c r="Y30030"/>
      <c r="Z30030"/>
      <c r="AA30030"/>
    </row>
    <row r="30031" spans="24:27" x14ac:dyDescent="0.25">
      <c r="X30031"/>
      <c r="Y30031"/>
      <c r="Z30031"/>
      <c r="AA30031"/>
    </row>
    <row r="30032" spans="24:27" x14ac:dyDescent="0.25">
      <c r="X30032"/>
      <c r="Y30032"/>
      <c r="Z30032"/>
      <c r="AA30032"/>
    </row>
    <row r="30033" spans="24:27" x14ac:dyDescent="0.25">
      <c r="X30033"/>
      <c r="Y30033"/>
      <c r="Z30033"/>
      <c r="AA30033"/>
    </row>
    <row r="30034" spans="24:27" x14ac:dyDescent="0.25">
      <c r="X30034"/>
      <c r="Y30034"/>
      <c r="Z30034"/>
      <c r="AA30034"/>
    </row>
    <row r="30035" spans="24:27" x14ac:dyDescent="0.25">
      <c r="X30035"/>
      <c r="Y30035"/>
      <c r="Z30035"/>
      <c r="AA30035"/>
    </row>
    <row r="30036" spans="24:27" x14ac:dyDescent="0.25">
      <c r="X30036"/>
      <c r="Y30036"/>
      <c r="Z30036"/>
      <c r="AA30036"/>
    </row>
    <row r="30037" spans="24:27" x14ac:dyDescent="0.25">
      <c r="X30037"/>
      <c r="Y30037"/>
      <c r="Z30037"/>
      <c r="AA30037"/>
    </row>
    <row r="30038" spans="24:27" x14ac:dyDescent="0.25">
      <c r="X30038"/>
      <c r="Y30038"/>
      <c r="Z30038"/>
      <c r="AA30038"/>
    </row>
    <row r="30039" spans="24:27" x14ac:dyDescent="0.25">
      <c r="X30039"/>
      <c r="Y30039"/>
      <c r="Z30039"/>
      <c r="AA30039"/>
    </row>
    <row r="30040" spans="24:27" x14ac:dyDescent="0.25">
      <c r="X30040"/>
      <c r="Y30040"/>
      <c r="Z30040"/>
      <c r="AA30040"/>
    </row>
    <row r="30041" spans="24:27" x14ac:dyDescent="0.25">
      <c r="X30041"/>
      <c r="Y30041"/>
      <c r="Z30041"/>
      <c r="AA30041"/>
    </row>
    <row r="30042" spans="24:27" x14ac:dyDescent="0.25">
      <c r="X30042"/>
      <c r="Y30042"/>
      <c r="Z30042"/>
      <c r="AA30042"/>
    </row>
    <row r="30043" spans="24:27" x14ac:dyDescent="0.25">
      <c r="X30043"/>
      <c r="Y30043"/>
      <c r="Z30043"/>
      <c r="AA30043"/>
    </row>
    <row r="30044" spans="24:27" x14ac:dyDescent="0.25">
      <c r="X30044"/>
      <c r="Y30044"/>
      <c r="Z30044"/>
      <c r="AA30044"/>
    </row>
    <row r="30045" spans="24:27" x14ac:dyDescent="0.25">
      <c r="X30045"/>
      <c r="Y30045"/>
      <c r="Z30045"/>
      <c r="AA30045"/>
    </row>
    <row r="30046" spans="24:27" x14ac:dyDescent="0.25">
      <c r="X30046"/>
      <c r="Y30046"/>
      <c r="Z30046"/>
      <c r="AA30046"/>
    </row>
    <row r="30047" spans="24:27" x14ac:dyDescent="0.25">
      <c r="X30047"/>
      <c r="Y30047"/>
      <c r="Z30047"/>
      <c r="AA30047"/>
    </row>
    <row r="30048" spans="24:27" x14ac:dyDescent="0.25">
      <c r="X30048"/>
      <c r="Y30048"/>
      <c r="Z30048"/>
      <c r="AA30048"/>
    </row>
    <row r="30049" spans="24:27" x14ac:dyDescent="0.25">
      <c r="X30049"/>
      <c r="Y30049"/>
      <c r="Z30049"/>
      <c r="AA30049"/>
    </row>
    <row r="30050" spans="24:27" x14ac:dyDescent="0.25">
      <c r="X30050"/>
      <c r="Y30050"/>
      <c r="Z30050"/>
      <c r="AA30050"/>
    </row>
    <row r="30051" spans="24:27" x14ac:dyDescent="0.25">
      <c r="X30051"/>
      <c r="Y30051"/>
      <c r="Z30051"/>
      <c r="AA30051"/>
    </row>
    <row r="30052" spans="24:27" x14ac:dyDescent="0.25">
      <c r="X30052"/>
      <c r="Y30052"/>
      <c r="Z30052"/>
      <c r="AA30052"/>
    </row>
    <row r="30053" spans="24:27" x14ac:dyDescent="0.25">
      <c r="X30053"/>
      <c r="Y30053"/>
      <c r="Z30053"/>
      <c r="AA30053"/>
    </row>
    <row r="30054" spans="24:27" x14ac:dyDescent="0.25">
      <c r="X30054"/>
      <c r="Y30054"/>
      <c r="Z30054"/>
      <c r="AA30054"/>
    </row>
    <row r="30055" spans="24:27" x14ac:dyDescent="0.25">
      <c r="X30055"/>
      <c r="Y30055"/>
      <c r="Z30055"/>
      <c r="AA30055"/>
    </row>
    <row r="30056" spans="24:27" x14ac:dyDescent="0.25">
      <c r="X30056"/>
      <c r="Y30056"/>
      <c r="Z30056"/>
      <c r="AA30056"/>
    </row>
    <row r="30057" spans="24:27" x14ac:dyDescent="0.25">
      <c r="X30057"/>
      <c r="Y30057"/>
      <c r="Z30057"/>
      <c r="AA30057"/>
    </row>
    <row r="30058" spans="24:27" x14ac:dyDescent="0.25">
      <c r="X30058"/>
      <c r="Y30058"/>
      <c r="Z30058"/>
      <c r="AA30058"/>
    </row>
    <row r="30059" spans="24:27" x14ac:dyDescent="0.25">
      <c r="X30059"/>
      <c r="Y30059"/>
      <c r="Z30059"/>
      <c r="AA30059"/>
    </row>
    <row r="30060" spans="24:27" x14ac:dyDescent="0.25">
      <c r="X30060"/>
      <c r="Y30060"/>
      <c r="Z30060"/>
      <c r="AA30060"/>
    </row>
    <row r="30061" spans="24:27" x14ac:dyDescent="0.25">
      <c r="X30061"/>
      <c r="Y30061"/>
      <c r="Z30061"/>
      <c r="AA30061"/>
    </row>
    <row r="30062" spans="24:27" x14ac:dyDescent="0.25">
      <c r="X30062"/>
      <c r="Y30062"/>
      <c r="Z30062"/>
      <c r="AA30062"/>
    </row>
    <row r="30063" spans="24:27" x14ac:dyDescent="0.25">
      <c r="X30063"/>
      <c r="Y30063"/>
      <c r="Z30063"/>
      <c r="AA30063"/>
    </row>
    <row r="30064" spans="24:27" x14ac:dyDescent="0.25">
      <c r="X30064"/>
      <c r="Y30064"/>
      <c r="Z30064"/>
      <c r="AA30064"/>
    </row>
    <row r="30065" spans="24:27" x14ac:dyDescent="0.25">
      <c r="X30065"/>
      <c r="Y30065"/>
      <c r="Z30065"/>
      <c r="AA30065"/>
    </row>
    <row r="30066" spans="24:27" x14ac:dyDescent="0.25">
      <c r="X30066"/>
      <c r="Y30066"/>
      <c r="Z30066"/>
      <c r="AA30066"/>
    </row>
    <row r="30067" spans="24:27" x14ac:dyDescent="0.25">
      <c r="X30067"/>
      <c r="Y30067"/>
      <c r="Z30067"/>
      <c r="AA30067"/>
    </row>
    <row r="30068" spans="24:27" x14ac:dyDescent="0.25">
      <c r="X30068"/>
      <c r="Y30068"/>
      <c r="Z30068"/>
      <c r="AA30068"/>
    </row>
    <row r="30069" spans="24:27" x14ac:dyDescent="0.25">
      <c r="X30069"/>
      <c r="Y30069"/>
      <c r="Z30069"/>
      <c r="AA30069"/>
    </row>
    <row r="30070" spans="24:27" x14ac:dyDescent="0.25">
      <c r="X30070"/>
      <c r="Y30070"/>
      <c r="Z30070"/>
      <c r="AA30070"/>
    </row>
    <row r="30071" spans="24:27" x14ac:dyDescent="0.25">
      <c r="X30071"/>
      <c r="Y30071"/>
      <c r="Z30071"/>
      <c r="AA30071"/>
    </row>
    <row r="30072" spans="24:27" x14ac:dyDescent="0.25">
      <c r="X30072"/>
      <c r="Y30072"/>
      <c r="Z30072"/>
      <c r="AA30072"/>
    </row>
    <row r="30073" spans="24:27" x14ac:dyDescent="0.25">
      <c r="X30073"/>
      <c r="Y30073"/>
      <c r="Z30073"/>
      <c r="AA30073"/>
    </row>
    <row r="30074" spans="24:27" x14ac:dyDescent="0.25">
      <c r="X30074"/>
      <c r="Y30074"/>
      <c r="Z30074"/>
      <c r="AA30074"/>
    </row>
    <row r="30075" spans="24:27" x14ac:dyDescent="0.25">
      <c r="X30075"/>
      <c r="Y30075"/>
      <c r="Z30075"/>
      <c r="AA30075"/>
    </row>
    <row r="30076" spans="24:27" x14ac:dyDescent="0.25">
      <c r="X30076"/>
      <c r="Y30076"/>
      <c r="Z30076"/>
      <c r="AA30076"/>
    </row>
    <row r="30077" spans="24:27" x14ac:dyDescent="0.25">
      <c r="X30077"/>
      <c r="Y30077"/>
      <c r="Z30077"/>
      <c r="AA30077"/>
    </row>
    <row r="30078" spans="24:27" x14ac:dyDescent="0.25">
      <c r="X30078"/>
      <c r="Y30078"/>
      <c r="Z30078"/>
      <c r="AA30078"/>
    </row>
    <row r="30079" spans="24:27" x14ac:dyDescent="0.25">
      <c r="X30079"/>
      <c r="Y30079"/>
      <c r="Z30079"/>
      <c r="AA30079"/>
    </row>
    <row r="30080" spans="24:27" x14ac:dyDescent="0.25">
      <c r="X30080"/>
      <c r="Y30080"/>
      <c r="Z30080"/>
      <c r="AA30080"/>
    </row>
    <row r="30081" spans="24:27" x14ac:dyDescent="0.25">
      <c r="X30081"/>
      <c r="Y30081"/>
      <c r="Z30081"/>
      <c r="AA30081"/>
    </row>
    <row r="30082" spans="24:27" x14ac:dyDescent="0.25">
      <c r="X30082"/>
      <c r="Y30082"/>
      <c r="Z30082"/>
      <c r="AA30082"/>
    </row>
    <row r="30083" spans="24:27" x14ac:dyDescent="0.25">
      <c r="X30083"/>
      <c r="Y30083"/>
      <c r="Z30083"/>
      <c r="AA30083"/>
    </row>
    <row r="30084" spans="24:27" x14ac:dyDescent="0.25">
      <c r="X30084"/>
      <c r="Y30084"/>
      <c r="Z30084"/>
      <c r="AA30084"/>
    </row>
    <row r="30085" spans="24:27" x14ac:dyDescent="0.25">
      <c r="X30085"/>
      <c r="Y30085"/>
      <c r="Z30085"/>
      <c r="AA30085"/>
    </row>
    <row r="30086" spans="24:27" x14ac:dyDescent="0.25">
      <c r="X30086"/>
      <c r="Y30086"/>
      <c r="Z30086"/>
      <c r="AA30086"/>
    </row>
    <row r="30087" spans="24:27" x14ac:dyDescent="0.25">
      <c r="X30087"/>
      <c r="Y30087"/>
      <c r="Z30087"/>
      <c r="AA30087"/>
    </row>
    <row r="30088" spans="24:27" x14ac:dyDescent="0.25">
      <c r="X30088"/>
      <c r="Y30088"/>
      <c r="Z30088"/>
      <c r="AA30088"/>
    </row>
    <row r="30089" spans="24:27" x14ac:dyDescent="0.25">
      <c r="X30089"/>
      <c r="Y30089"/>
      <c r="Z30089"/>
      <c r="AA30089"/>
    </row>
    <row r="30090" spans="24:27" x14ac:dyDescent="0.25">
      <c r="X30090"/>
      <c r="Y30090"/>
      <c r="Z30090"/>
      <c r="AA30090"/>
    </row>
    <row r="30091" spans="24:27" x14ac:dyDescent="0.25">
      <c r="X30091"/>
      <c r="Y30091"/>
      <c r="Z30091"/>
      <c r="AA30091"/>
    </row>
    <row r="30092" spans="24:27" x14ac:dyDescent="0.25">
      <c r="X30092"/>
      <c r="Y30092"/>
      <c r="Z30092"/>
      <c r="AA30092"/>
    </row>
    <row r="30093" spans="24:27" x14ac:dyDescent="0.25">
      <c r="X30093"/>
      <c r="Y30093"/>
      <c r="Z30093"/>
      <c r="AA30093"/>
    </row>
    <row r="30094" spans="24:27" x14ac:dyDescent="0.25">
      <c r="X30094"/>
      <c r="Y30094"/>
      <c r="Z30094"/>
      <c r="AA30094"/>
    </row>
    <row r="30095" spans="24:27" x14ac:dyDescent="0.25">
      <c r="X30095"/>
      <c r="Y30095"/>
      <c r="Z30095"/>
      <c r="AA30095"/>
    </row>
    <row r="30096" spans="24:27" x14ac:dyDescent="0.25">
      <c r="X30096"/>
      <c r="Y30096"/>
      <c r="Z30096"/>
      <c r="AA30096"/>
    </row>
    <row r="30097" spans="24:27" x14ac:dyDescent="0.25">
      <c r="X30097"/>
      <c r="Y30097"/>
      <c r="Z30097"/>
      <c r="AA30097"/>
    </row>
    <row r="30098" spans="24:27" x14ac:dyDescent="0.25">
      <c r="X30098"/>
      <c r="Y30098"/>
      <c r="Z30098"/>
      <c r="AA30098"/>
    </row>
    <row r="30099" spans="24:27" x14ac:dyDescent="0.25">
      <c r="X30099"/>
      <c r="Y30099"/>
      <c r="Z30099"/>
      <c r="AA30099"/>
    </row>
    <row r="30100" spans="24:27" x14ac:dyDescent="0.25">
      <c r="X30100"/>
      <c r="Y30100"/>
      <c r="Z30100"/>
      <c r="AA30100"/>
    </row>
    <row r="30101" spans="24:27" x14ac:dyDescent="0.25">
      <c r="X30101"/>
      <c r="Y30101"/>
      <c r="Z30101"/>
      <c r="AA30101"/>
    </row>
    <row r="30102" spans="24:27" x14ac:dyDescent="0.25">
      <c r="X30102"/>
      <c r="Y30102"/>
      <c r="Z30102"/>
      <c r="AA30102"/>
    </row>
    <row r="30103" spans="24:27" x14ac:dyDescent="0.25">
      <c r="X30103"/>
      <c r="Y30103"/>
      <c r="Z30103"/>
      <c r="AA30103"/>
    </row>
    <row r="30104" spans="24:27" x14ac:dyDescent="0.25">
      <c r="X30104"/>
      <c r="Y30104"/>
      <c r="Z30104"/>
      <c r="AA30104"/>
    </row>
    <row r="30105" spans="24:27" x14ac:dyDescent="0.25">
      <c r="X30105"/>
      <c r="Y30105"/>
      <c r="Z30105"/>
      <c r="AA30105"/>
    </row>
    <row r="30106" spans="24:27" x14ac:dyDescent="0.25">
      <c r="X30106"/>
      <c r="Y30106"/>
      <c r="Z30106"/>
      <c r="AA30106"/>
    </row>
    <row r="30107" spans="24:27" x14ac:dyDescent="0.25">
      <c r="X30107"/>
      <c r="Y30107"/>
      <c r="Z30107"/>
      <c r="AA30107"/>
    </row>
    <row r="30108" spans="24:27" x14ac:dyDescent="0.25">
      <c r="X30108"/>
      <c r="Y30108"/>
      <c r="Z30108"/>
      <c r="AA30108"/>
    </row>
    <row r="30109" spans="24:27" x14ac:dyDescent="0.25">
      <c r="X30109"/>
      <c r="Y30109"/>
      <c r="Z30109"/>
      <c r="AA30109"/>
    </row>
    <row r="30110" spans="24:27" x14ac:dyDescent="0.25">
      <c r="X30110"/>
      <c r="Y30110"/>
      <c r="Z30110"/>
      <c r="AA30110"/>
    </row>
    <row r="30111" spans="24:27" x14ac:dyDescent="0.25">
      <c r="X30111"/>
      <c r="Y30111"/>
      <c r="Z30111"/>
      <c r="AA30111"/>
    </row>
    <row r="30112" spans="24:27" x14ac:dyDescent="0.25">
      <c r="X30112"/>
      <c r="Y30112"/>
      <c r="Z30112"/>
      <c r="AA30112"/>
    </row>
    <row r="30113" spans="24:27" x14ac:dyDescent="0.25">
      <c r="X30113"/>
      <c r="Y30113"/>
      <c r="Z30113"/>
      <c r="AA30113"/>
    </row>
    <row r="30114" spans="24:27" x14ac:dyDescent="0.25">
      <c r="X30114"/>
      <c r="Y30114"/>
      <c r="Z30114"/>
      <c r="AA30114"/>
    </row>
    <row r="30115" spans="24:27" x14ac:dyDescent="0.25">
      <c r="X30115"/>
      <c r="Y30115"/>
      <c r="Z30115"/>
      <c r="AA30115"/>
    </row>
    <row r="30116" spans="24:27" x14ac:dyDescent="0.25">
      <c r="X30116"/>
      <c r="Y30116"/>
      <c r="Z30116"/>
      <c r="AA30116"/>
    </row>
    <row r="30117" spans="24:27" x14ac:dyDescent="0.25">
      <c r="X30117"/>
      <c r="Y30117"/>
      <c r="Z30117"/>
      <c r="AA30117"/>
    </row>
    <row r="30118" spans="24:27" x14ac:dyDescent="0.25">
      <c r="X30118"/>
      <c r="Y30118"/>
      <c r="Z30118"/>
      <c r="AA30118"/>
    </row>
    <row r="30119" spans="24:27" x14ac:dyDescent="0.25">
      <c r="X30119"/>
      <c r="Y30119"/>
      <c r="Z30119"/>
      <c r="AA30119"/>
    </row>
    <row r="30120" spans="24:27" x14ac:dyDescent="0.25">
      <c r="X30120"/>
      <c r="Y30120"/>
      <c r="Z30120"/>
      <c r="AA30120"/>
    </row>
    <row r="30121" spans="24:27" x14ac:dyDescent="0.25">
      <c r="X30121"/>
      <c r="Y30121"/>
      <c r="Z30121"/>
      <c r="AA30121"/>
    </row>
    <row r="30122" spans="24:27" x14ac:dyDescent="0.25">
      <c r="X30122"/>
      <c r="Y30122"/>
      <c r="Z30122"/>
      <c r="AA30122"/>
    </row>
    <row r="30123" spans="24:27" x14ac:dyDescent="0.25">
      <c r="X30123"/>
      <c r="Y30123"/>
      <c r="Z30123"/>
      <c r="AA30123"/>
    </row>
    <row r="30124" spans="24:27" x14ac:dyDescent="0.25">
      <c r="X30124"/>
      <c r="Y30124"/>
      <c r="Z30124"/>
      <c r="AA30124"/>
    </row>
    <row r="30125" spans="24:27" x14ac:dyDescent="0.25">
      <c r="X30125"/>
      <c r="Y30125"/>
      <c r="Z30125"/>
      <c r="AA30125"/>
    </row>
    <row r="30126" spans="24:27" x14ac:dyDescent="0.25">
      <c r="X30126"/>
      <c r="Y30126"/>
      <c r="Z30126"/>
      <c r="AA30126"/>
    </row>
    <row r="30127" spans="24:27" x14ac:dyDescent="0.25">
      <c r="X30127"/>
      <c r="Y30127"/>
      <c r="Z30127"/>
      <c r="AA30127"/>
    </row>
    <row r="30128" spans="24:27" x14ac:dyDescent="0.25">
      <c r="X30128"/>
      <c r="Y30128"/>
      <c r="Z30128"/>
      <c r="AA30128"/>
    </row>
    <row r="30129" spans="24:27" x14ac:dyDescent="0.25">
      <c r="X30129"/>
      <c r="Y30129"/>
      <c r="Z30129"/>
      <c r="AA30129"/>
    </row>
    <row r="30130" spans="24:27" x14ac:dyDescent="0.25">
      <c r="X30130"/>
      <c r="Y30130"/>
      <c r="Z30130"/>
      <c r="AA30130"/>
    </row>
    <row r="30131" spans="24:27" x14ac:dyDescent="0.25">
      <c r="X30131"/>
      <c r="Y30131"/>
      <c r="Z30131"/>
      <c r="AA30131"/>
    </row>
    <row r="30132" spans="24:27" x14ac:dyDescent="0.25">
      <c r="X30132"/>
      <c r="Y30132"/>
      <c r="Z30132"/>
      <c r="AA30132"/>
    </row>
    <row r="30133" spans="24:27" x14ac:dyDescent="0.25">
      <c r="X30133"/>
      <c r="Y30133"/>
      <c r="Z30133"/>
      <c r="AA30133"/>
    </row>
    <row r="30134" spans="24:27" x14ac:dyDescent="0.25">
      <c r="X30134"/>
      <c r="Y30134"/>
      <c r="Z30134"/>
      <c r="AA30134"/>
    </row>
    <row r="30135" spans="24:27" x14ac:dyDescent="0.25">
      <c r="X30135"/>
      <c r="Y30135"/>
      <c r="Z30135"/>
      <c r="AA30135"/>
    </row>
    <row r="30136" spans="24:27" x14ac:dyDescent="0.25">
      <c r="X30136"/>
      <c r="Y30136"/>
      <c r="Z30136"/>
      <c r="AA30136"/>
    </row>
    <row r="30137" spans="24:27" x14ac:dyDescent="0.25">
      <c r="X30137"/>
      <c r="Y30137"/>
      <c r="Z30137"/>
      <c r="AA30137"/>
    </row>
    <row r="30138" spans="24:27" x14ac:dyDescent="0.25">
      <c r="X30138"/>
      <c r="Y30138"/>
      <c r="Z30138"/>
      <c r="AA30138"/>
    </row>
    <row r="30139" spans="24:27" x14ac:dyDescent="0.25">
      <c r="X30139"/>
      <c r="Y30139"/>
      <c r="Z30139"/>
      <c r="AA30139"/>
    </row>
    <row r="30140" spans="24:27" x14ac:dyDescent="0.25">
      <c r="X30140"/>
      <c r="Y30140"/>
      <c r="Z30140"/>
      <c r="AA30140"/>
    </row>
    <row r="30141" spans="24:27" x14ac:dyDescent="0.25">
      <c r="X30141"/>
      <c r="Y30141"/>
      <c r="Z30141"/>
      <c r="AA30141"/>
    </row>
    <row r="30142" spans="24:27" x14ac:dyDescent="0.25">
      <c r="X30142"/>
      <c r="Y30142"/>
      <c r="Z30142"/>
      <c r="AA30142"/>
    </row>
    <row r="30143" spans="24:27" x14ac:dyDescent="0.25">
      <c r="X30143"/>
      <c r="Y30143"/>
      <c r="Z30143"/>
      <c r="AA30143"/>
    </row>
    <row r="30144" spans="24:27" x14ac:dyDescent="0.25">
      <c r="X30144"/>
      <c r="Y30144"/>
      <c r="Z30144"/>
      <c r="AA30144"/>
    </row>
    <row r="30145" spans="24:27" x14ac:dyDescent="0.25">
      <c r="X30145"/>
      <c r="Y30145"/>
      <c r="Z30145"/>
      <c r="AA30145"/>
    </row>
    <row r="30146" spans="24:27" x14ac:dyDescent="0.25">
      <c r="X30146"/>
      <c r="Y30146"/>
      <c r="Z30146"/>
      <c r="AA30146"/>
    </row>
    <row r="30147" spans="24:27" x14ac:dyDescent="0.25">
      <c r="X30147"/>
      <c r="Y30147"/>
      <c r="Z30147"/>
      <c r="AA30147"/>
    </row>
    <row r="30148" spans="24:27" x14ac:dyDescent="0.25">
      <c r="X30148"/>
      <c r="Y30148"/>
      <c r="Z30148"/>
      <c r="AA30148"/>
    </row>
    <row r="30149" spans="24:27" x14ac:dyDescent="0.25">
      <c r="X30149"/>
      <c r="Y30149"/>
      <c r="Z30149"/>
      <c r="AA30149"/>
    </row>
    <row r="30150" spans="24:27" x14ac:dyDescent="0.25">
      <c r="X30150"/>
      <c r="Y30150"/>
      <c r="Z30150"/>
      <c r="AA30150"/>
    </row>
    <row r="30151" spans="24:27" x14ac:dyDescent="0.25">
      <c r="X30151"/>
      <c r="Y30151"/>
      <c r="Z30151"/>
      <c r="AA30151"/>
    </row>
    <row r="30152" spans="24:27" x14ac:dyDescent="0.25">
      <c r="X30152"/>
      <c r="Y30152"/>
      <c r="Z30152"/>
      <c r="AA30152"/>
    </row>
    <row r="30153" spans="24:27" x14ac:dyDescent="0.25">
      <c r="X30153"/>
      <c r="Y30153"/>
      <c r="Z30153"/>
      <c r="AA30153"/>
    </row>
    <row r="30154" spans="24:27" x14ac:dyDescent="0.25">
      <c r="X30154"/>
      <c r="Y30154"/>
      <c r="Z30154"/>
      <c r="AA30154"/>
    </row>
    <row r="30155" spans="24:27" x14ac:dyDescent="0.25">
      <c r="X30155"/>
      <c r="Y30155"/>
      <c r="Z30155"/>
      <c r="AA30155"/>
    </row>
    <row r="30156" spans="24:27" x14ac:dyDescent="0.25">
      <c r="X30156"/>
      <c r="Y30156"/>
      <c r="Z30156"/>
      <c r="AA30156"/>
    </row>
    <row r="30157" spans="24:27" x14ac:dyDescent="0.25">
      <c r="X30157"/>
      <c r="Y30157"/>
      <c r="Z30157"/>
      <c r="AA30157"/>
    </row>
    <row r="30158" spans="24:27" x14ac:dyDescent="0.25">
      <c r="X30158"/>
      <c r="Y30158"/>
      <c r="Z30158"/>
      <c r="AA30158"/>
    </row>
    <row r="30159" spans="24:27" x14ac:dyDescent="0.25">
      <c r="X30159"/>
      <c r="Y30159"/>
      <c r="Z30159"/>
      <c r="AA30159"/>
    </row>
    <row r="30160" spans="24:27" x14ac:dyDescent="0.25">
      <c r="X30160"/>
      <c r="Y30160"/>
      <c r="Z30160"/>
      <c r="AA30160"/>
    </row>
    <row r="30161" spans="24:27" x14ac:dyDescent="0.25">
      <c r="X30161"/>
      <c r="Y30161"/>
      <c r="Z30161"/>
      <c r="AA30161"/>
    </row>
    <row r="30162" spans="24:27" x14ac:dyDescent="0.25">
      <c r="X30162"/>
      <c r="Y30162"/>
      <c r="Z30162"/>
      <c r="AA30162"/>
    </row>
    <row r="30163" spans="24:27" x14ac:dyDescent="0.25">
      <c r="X30163"/>
      <c r="Y30163"/>
      <c r="Z30163"/>
      <c r="AA30163"/>
    </row>
    <row r="30164" spans="24:27" x14ac:dyDescent="0.25">
      <c r="X30164"/>
      <c r="Y30164"/>
      <c r="Z30164"/>
      <c r="AA30164"/>
    </row>
    <row r="30165" spans="24:27" x14ac:dyDescent="0.25">
      <c r="X30165"/>
      <c r="Y30165"/>
      <c r="Z30165"/>
      <c r="AA30165"/>
    </row>
    <row r="30166" spans="24:27" x14ac:dyDescent="0.25">
      <c r="X30166"/>
      <c r="Y30166"/>
      <c r="Z30166"/>
      <c r="AA30166"/>
    </row>
    <row r="30167" spans="24:27" x14ac:dyDescent="0.25">
      <c r="X30167"/>
      <c r="Y30167"/>
      <c r="Z30167"/>
      <c r="AA30167"/>
    </row>
    <row r="30168" spans="24:27" x14ac:dyDescent="0.25">
      <c r="X30168"/>
      <c r="Y30168"/>
      <c r="Z30168"/>
      <c r="AA30168"/>
    </row>
    <row r="30169" spans="24:27" x14ac:dyDescent="0.25">
      <c r="X30169"/>
      <c r="Y30169"/>
      <c r="Z30169"/>
      <c r="AA30169"/>
    </row>
    <row r="30170" spans="24:27" x14ac:dyDescent="0.25">
      <c r="X30170"/>
      <c r="Y30170"/>
      <c r="Z30170"/>
      <c r="AA30170"/>
    </row>
    <row r="30171" spans="24:27" x14ac:dyDescent="0.25">
      <c r="X30171"/>
      <c r="Y30171"/>
      <c r="Z30171"/>
      <c r="AA30171"/>
    </row>
    <row r="30172" spans="24:27" x14ac:dyDescent="0.25">
      <c r="X30172"/>
      <c r="Y30172"/>
      <c r="Z30172"/>
      <c r="AA30172"/>
    </row>
    <row r="30173" spans="24:27" x14ac:dyDescent="0.25">
      <c r="X30173"/>
      <c r="Y30173"/>
      <c r="Z30173"/>
      <c r="AA30173"/>
    </row>
    <row r="30174" spans="24:27" x14ac:dyDescent="0.25">
      <c r="X30174"/>
      <c r="Y30174"/>
      <c r="Z30174"/>
      <c r="AA30174"/>
    </row>
    <row r="30175" spans="24:27" x14ac:dyDescent="0.25">
      <c r="X30175"/>
      <c r="Y30175"/>
      <c r="Z30175"/>
      <c r="AA30175"/>
    </row>
    <row r="30176" spans="24:27" x14ac:dyDescent="0.25">
      <c r="X30176"/>
      <c r="Y30176"/>
      <c r="Z30176"/>
      <c r="AA30176"/>
    </row>
    <row r="30177" spans="24:27" x14ac:dyDescent="0.25">
      <c r="X30177"/>
      <c r="Y30177"/>
      <c r="Z30177"/>
      <c r="AA30177"/>
    </row>
    <row r="30178" spans="24:27" x14ac:dyDescent="0.25">
      <c r="X30178"/>
      <c r="Y30178"/>
      <c r="Z30178"/>
      <c r="AA30178"/>
    </row>
    <row r="30179" spans="24:27" x14ac:dyDescent="0.25">
      <c r="X30179"/>
      <c r="Y30179"/>
      <c r="Z30179"/>
      <c r="AA30179"/>
    </row>
    <row r="30180" spans="24:27" x14ac:dyDescent="0.25">
      <c r="X30180"/>
      <c r="Y30180"/>
      <c r="Z30180"/>
      <c r="AA30180"/>
    </row>
    <row r="30181" spans="24:27" x14ac:dyDescent="0.25">
      <c r="X30181"/>
      <c r="Y30181"/>
      <c r="Z30181"/>
      <c r="AA30181"/>
    </row>
    <row r="30182" spans="24:27" x14ac:dyDescent="0.25">
      <c r="X30182"/>
      <c r="Y30182"/>
      <c r="Z30182"/>
      <c r="AA30182"/>
    </row>
    <row r="30183" spans="24:27" x14ac:dyDescent="0.25">
      <c r="X30183"/>
      <c r="Y30183"/>
      <c r="Z30183"/>
      <c r="AA30183"/>
    </row>
    <row r="30184" spans="24:27" x14ac:dyDescent="0.25">
      <c r="X30184"/>
      <c r="Y30184"/>
      <c r="Z30184"/>
      <c r="AA30184"/>
    </row>
    <row r="30185" spans="24:27" x14ac:dyDescent="0.25">
      <c r="X30185"/>
      <c r="Y30185"/>
      <c r="Z30185"/>
      <c r="AA30185"/>
    </row>
    <row r="30186" spans="24:27" x14ac:dyDescent="0.25">
      <c r="X30186"/>
      <c r="Y30186"/>
      <c r="Z30186"/>
      <c r="AA30186"/>
    </row>
    <row r="30187" spans="24:27" x14ac:dyDescent="0.25">
      <c r="X30187"/>
      <c r="Y30187"/>
      <c r="Z30187"/>
      <c r="AA30187"/>
    </row>
    <row r="30188" spans="24:27" x14ac:dyDescent="0.25">
      <c r="X30188"/>
      <c r="Y30188"/>
      <c r="Z30188"/>
      <c r="AA30188"/>
    </row>
    <row r="30189" spans="24:27" x14ac:dyDescent="0.25">
      <c r="X30189"/>
      <c r="Y30189"/>
      <c r="Z30189"/>
      <c r="AA30189"/>
    </row>
    <row r="30190" spans="24:27" x14ac:dyDescent="0.25">
      <c r="X30190"/>
      <c r="Y30190"/>
      <c r="Z30190"/>
      <c r="AA30190"/>
    </row>
    <row r="30191" spans="24:27" x14ac:dyDescent="0.25">
      <c r="X30191"/>
      <c r="Y30191"/>
      <c r="Z30191"/>
      <c r="AA30191"/>
    </row>
    <row r="30192" spans="24:27" x14ac:dyDescent="0.25">
      <c r="X30192"/>
      <c r="Y30192"/>
      <c r="Z30192"/>
      <c r="AA30192"/>
    </row>
    <row r="30193" spans="24:27" x14ac:dyDescent="0.25">
      <c r="X30193"/>
      <c r="Y30193"/>
      <c r="Z30193"/>
      <c r="AA30193"/>
    </row>
    <row r="30194" spans="24:27" x14ac:dyDescent="0.25">
      <c r="X30194"/>
      <c r="Y30194"/>
      <c r="Z30194"/>
      <c r="AA30194"/>
    </row>
    <row r="30195" spans="24:27" x14ac:dyDescent="0.25">
      <c r="X30195"/>
      <c r="Y30195"/>
      <c r="Z30195"/>
      <c r="AA30195"/>
    </row>
    <row r="30196" spans="24:27" x14ac:dyDescent="0.25">
      <c r="X30196"/>
      <c r="Y30196"/>
      <c r="Z30196"/>
      <c r="AA30196"/>
    </row>
    <row r="30197" spans="24:27" x14ac:dyDescent="0.25">
      <c r="X30197"/>
      <c r="Y30197"/>
      <c r="Z30197"/>
      <c r="AA30197"/>
    </row>
    <row r="30198" spans="24:27" x14ac:dyDescent="0.25">
      <c r="X30198"/>
      <c r="Y30198"/>
      <c r="Z30198"/>
      <c r="AA30198"/>
    </row>
    <row r="30199" spans="24:27" x14ac:dyDescent="0.25">
      <c r="X30199"/>
      <c r="Y30199"/>
      <c r="Z30199"/>
      <c r="AA30199"/>
    </row>
    <row r="30200" spans="24:27" x14ac:dyDescent="0.25">
      <c r="X30200"/>
      <c r="Y30200"/>
      <c r="Z30200"/>
      <c r="AA30200"/>
    </row>
    <row r="30201" spans="24:27" x14ac:dyDescent="0.25">
      <c r="X30201"/>
      <c r="Y30201"/>
      <c r="Z30201"/>
      <c r="AA30201"/>
    </row>
    <row r="30202" spans="24:27" x14ac:dyDescent="0.25">
      <c r="X30202"/>
      <c r="Y30202"/>
      <c r="Z30202"/>
      <c r="AA30202"/>
    </row>
    <row r="30203" spans="24:27" x14ac:dyDescent="0.25">
      <c r="X30203"/>
      <c r="Y30203"/>
      <c r="Z30203"/>
      <c r="AA30203"/>
    </row>
    <row r="30204" spans="24:27" x14ac:dyDescent="0.25">
      <c r="X30204"/>
      <c r="Y30204"/>
      <c r="Z30204"/>
      <c r="AA30204"/>
    </row>
    <row r="30205" spans="24:27" x14ac:dyDescent="0.25">
      <c r="X30205"/>
      <c r="Y30205"/>
      <c r="Z30205"/>
      <c r="AA30205"/>
    </row>
    <row r="30206" spans="24:27" x14ac:dyDescent="0.25">
      <c r="X30206"/>
      <c r="Y30206"/>
      <c r="Z30206"/>
      <c r="AA30206"/>
    </row>
    <row r="30207" spans="24:27" x14ac:dyDescent="0.25">
      <c r="X30207"/>
      <c r="Y30207"/>
      <c r="Z30207"/>
      <c r="AA30207"/>
    </row>
    <row r="30208" spans="24:27" x14ac:dyDescent="0.25">
      <c r="X30208"/>
      <c r="Y30208"/>
      <c r="Z30208"/>
      <c r="AA30208"/>
    </row>
    <row r="30209" spans="24:27" x14ac:dyDescent="0.25">
      <c r="X30209"/>
      <c r="Y30209"/>
      <c r="Z30209"/>
      <c r="AA30209"/>
    </row>
    <row r="30210" spans="24:27" x14ac:dyDescent="0.25">
      <c r="X30210"/>
      <c r="Y30210"/>
      <c r="Z30210"/>
      <c r="AA30210"/>
    </row>
    <row r="30211" spans="24:27" x14ac:dyDescent="0.25">
      <c r="X30211"/>
      <c r="Y30211"/>
      <c r="Z30211"/>
      <c r="AA30211"/>
    </row>
    <row r="30212" spans="24:27" x14ac:dyDescent="0.25">
      <c r="X30212"/>
      <c r="Y30212"/>
      <c r="Z30212"/>
      <c r="AA30212"/>
    </row>
    <row r="30213" spans="24:27" x14ac:dyDescent="0.25">
      <c r="X30213"/>
      <c r="Y30213"/>
      <c r="Z30213"/>
      <c r="AA30213"/>
    </row>
    <row r="30214" spans="24:27" x14ac:dyDescent="0.25">
      <c r="X30214"/>
      <c r="Y30214"/>
      <c r="Z30214"/>
      <c r="AA30214"/>
    </row>
    <row r="30215" spans="24:27" x14ac:dyDescent="0.25">
      <c r="X30215"/>
      <c r="Y30215"/>
      <c r="Z30215"/>
      <c r="AA30215"/>
    </row>
    <row r="30216" spans="24:27" x14ac:dyDescent="0.25">
      <c r="X30216"/>
      <c r="Y30216"/>
      <c r="Z30216"/>
      <c r="AA30216"/>
    </row>
    <row r="30217" spans="24:27" x14ac:dyDescent="0.25">
      <c r="X30217"/>
      <c r="Y30217"/>
      <c r="Z30217"/>
      <c r="AA30217"/>
    </row>
    <row r="30218" spans="24:27" x14ac:dyDescent="0.25">
      <c r="X30218"/>
      <c r="Y30218"/>
      <c r="Z30218"/>
      <c r="AA30218"/>
    </row>
    <row r="30219" spans="24:27" x14ac:dyDescent="0.25">
      <c r="X30219"/>
      <c r="Y30219"/>
      <c r="Z30219"/>
      <c r="AA30219"/>
    </row>
    <row r="30220" spans="24:27" x14ac:dyDescent="0.25">
      <c r="X30220"/>
      <c r="Y30220"/>
      <c r="Z30220"/>
      <c r="AA30220"/>
    </row>
    <row r="30221" spans="24:27" x14ac:dyDescent="0.25">
      <c r="X30221"/>
      <c r="Y30221"/>
      <c r="Z30221"/>
      <c r="AA30221"/>
    </row>
    <row r="30222" spans="24:27" x14ac:dyDescent="0.25">
      <c r="X30222"/>
      <c r="Y30222"/>
      <c r="Z30222"/>
      <c r="AA30222"/>
    </row>
    <row r="30223" spans="24:27" x14ac:dyDescent="0.25">
      <c r="X30223"/>
      <c r="Y30223"/>
      <c r="Z30223"/>
      <c r="AA30223"/>
    </row>
    <row r="30224" spans="24:27" x14ac:dyDescent="0.25">
      <c r="X30224"/>
      <c r="Y30224"/>
      <c r="Z30224"/>
      <c r="AA30224"/>
    </row>
    <row r="30225" spans="24:27" x14ac:dyDescent="0.25">
      <c r="X30225"/>
      <c r="Y30225"/>
      <c r="Z30225"/>
      <c r="AA30225"/>
    </row>
    <row r="30226" spans="24:27" x14ac:dyDescent="0.25">
      <c r="X30226"/>
      <c r="Y30226"/>
      <c r="Z30226"/>
      <c r="AA30226"/>
    </row>
    <row r="30227" spans="24:27" x14ac:dyDescent="0.25">
      <c r="X30227"/>
      <c r="Y30227"/>
      <c r="Z30227"/>
      <c r="AA30227"/>
    </row>
    <row r="30228" spans="24:27" x14ac:dyDescent="0.25">
      <c r="X30228"/>
      <c r="Y30228"/>
      <c r="Z30228"/>
      <c r="AA30228"/>
    </row>
    <row r="30229" spans="24:27" x14ac:dyDescent="0.25">
      <c r="X30229"/>
      <c r="Y30229"/>
      <c r="Z30229"/>
      <c r="AA30229"/>
    </row>
    <row r="30230" spans="24:27" x14ac:dyDescent="0.25">
      <c r="X30230"/>
      <c r="Y30230"/>
      <c r="Z30230"/>
      <c r="AA30230"/>
    </row>
    <row r="30231" spans="24:27" x14ac:dyDescent="0.25">
      <c r="X30231"/>
      <c r="Y30231"/>
      <c r="Z30231"/>
      <c r="AA30231"/>
    </row>
    <row r="30232" spans="24:27" x14ac:dyDescent="0.25">
      <c r="X30232"/>
      <c r="Y30232"/>
      <c r="Z30232"/>
      <c r="AA30232"/>
    </row>
    <row r="30233" spans="24:27" x14ac:dyDescent="0.25">
      <c r="X30233"/>
      <c r="Y30233"/>
      <c r="Z30233"/>
      <c r="AA30233"/>
    </row>
    <row r="30234" spans="24:27" x14ac:dyDescent="0.25">
      <c r="X30234"/>
      <c r="Y30234"/>
      <c r="Z30234"/>
      <c r="AA30234"/>
    </row>
    <row r="30235" spans="24:27" x14ac:dyDescent="0.25">
      <c r="X30235"/>
      <c r="Y30235"/>
      <c r="Z30235"/>
      <c r="AA30235"/>
    </row>
    <row r="30236" spans="24:27" x14ac:dyDescent="0.25">
      <c r="X30236"/>
      <c r="Y30236"/>
      <c r="Z30236"/>
      <c r="AA30236"/>
    </row>
    <row r="30237" spans="24:27" x14ac:dyDescent="0.25">
      <c r="X30237"/>
      <c r="Y30237"/>
      <c r="Z30237"/>
      <c r="AA30237"/>
    </row>
    <row r="30238" spans="24:27" x14ac:dyDescent="0.25">
      <c r="X30238"/>
      <c r="Y30238"/>
      <c r="Z30238"/>
      <c r="AA30238"/>
    </row>
    <row r="30239" spans="24:27" x14ac:dyDescent="0.25">
      <c r="X30239"/>
      <c r="Y30239"/>
      <c r="Z30239"/>
      <c r="AA30239"/>
    </row>
    <row r="30240" spans="24:27" x14ac:dyDescent="0.25">
      <c r="X30240"/>
      <c r="Y30240"/>
      <c r="Z30240"/>
      <c r="AA30240"/>
    </row>
    <row r="30241" spans="24:27" x14ac:dyDescent="0.25">
      <c r="X30241"/>
      <c r="Y30241"/>
      <c r="Z30241"/>
      <c r="AA30241"/>
    </row>
    <row r="30242" spans="24:27" x14ac:dyDescent="0.25">
      <c r="X30242"/>
      <c r="Y30242"/>
      <c r="Z30242"/>
      <c r="AA30242"/>
    </row>
    <row r="30243" spans="24:27" x14ac:dyDescent="0.25">
      <c r="X30243"/>
      <c r="Y30243"/>
      <c r="Z30243"/>
      <c r="AA30243"/>
    </row>
    <row r="30244" spans="24:27" x14ac:dyDescent="0.25">
      <c r="X30244"/>
      <c r="Y30244"/>
      <c r="Z30244"/>
      <c r="AA30244"/>
    </row>
    <row r="30245" spans="24:27" x14ac:dyDescent="0.25">
      <c r="X30245"/>
      <c r="Y30245"/>
      <c r="Z30245"/>
      <c r="AA30245"/>
    </row>
    <row r="30246" spans="24:27" x14ac:dyDescent="0.25">
      <c r="X30246"/>
      <c r="Y30246"/>
      <c r="Z30246"/>
      <c r="AA30246"/>
    </row>
    <row r="30247" spans="24:27" x14ac:dyDescent="0.25">
      <c r="X30247"/>
      <c r="Y30247"/>
      <c r="Z30247"/>
      <c r="AA30247"/>
    </row>
    <row r="30248" spans="24:27" x14ac:dyDescent="0.25">
      <c r="X30248"/>
      <c r="Y30248"/>
      <c r="Z30248"/>
      <c r="AA30248"/>
    </row>
    <row r="30249" spans="24:27" x14ac:dyDescent="0.25">
      <c r="X30249"/>
      <c r="Y30249"/>
      <c r="Z30249"/>
      <c r="AA30249"/>
    </row>
    <row r="30250" spans="24:27" x14ac:dyDescent="0.25">
      <c r="X30250"/>
      <c r="Y30250"/>
      <c r="Z30250"/>
      <c r="AA30250"/>
    </row>
    <row r="30251" spans="24:27" x14ac:dyDescent="0.25">
      <c r="X30251"/>
      <c r="Y30251"/>
      <c r="Z30251"/>
      <c r="AA30251"/>
    </row>
    <row r="30252" spans="24:27" x14ac:dyDescent="0.25">
      <c r="X30252"/>
      <c r="Y30252"/>
      <c r="Z30252"/>
      <c r="AA30252"/>
    </row>
    <row r="30253" spans="24:27" x14ac:dyDescent="0.25">
      <c r="X30253"/>
      <c r="Y30253"/>
      <c r="Z30253"/>
      <c r="AA30253"/>
    </row>
    <row r="30254" spans="24:27" x14ac:dyDescent="0.25">
      <c r="X30254"/>
      <c r="Y30254"/>
      <c r="Z30254"/>
      <c r="AA30254"/>
    </row>
    <row r="30255" spans="24:27" x14ac:dyDescent="0.25">
      <c r="X30255"/>
      <c r="Y30255"/>
      <c r="Z30255"/>
      <c r="AA30255"/>
    </row>
    <row r="30256" spans="24:27" x14ac:dyDescent="0.25">
      <c r="X30256"/>
      <c r="Y30256"/>
      <c r="Z30256"/>
      <c r="AA30256"/>
    </row>
    <row r="30257" spans="24:27" x14ac:dyDescent="0.25">
      <c r="X30257"/>
      <c r="Y30257"/>
      <c r="Z30257"/>
      <c r="AA30257"/>
    </row>
    <row r="30258" spans="24:27" x14ac:dyDescent="0.25">
      <c r="X30258"/>
      <c r="Y30258"/>
      <c r="Z30258"/>
      <c r="AA30258"/>
    </row>
    <row r="30259" spans="24:27" x14ac:dyDescent="0.25">
      <c r="X30259"/>
      <c r="Y30259"/>
      <c r="Z30259"/>
      <c r="AA30259"/>
    </row>
    <row r="30260" spans="24:27" x14ac:dyDescent="0.25">
      <c r="X30260"/>
      <c r="Y30260"/>
      <c r="Z30260"/>
      <c r="AA30260"/>
    </row>
    <row r="30261" spans="24:27" x14ac:dyDescent="0.25">
      <c r="X30261"/>
      <c r="Y30261"/>
      <c r="Z30261"/>
      <c r="AA30261"/>
    </row>
    <row r="30262" spans="24:27" x14ac:dyDescent="0.25">
      <c r="X30262"/>
      <c r="Y30262"/>
      <c r="Z30262"/>
      <c r="AA30262"/>
    </row>
    <row r="30263" spans="24:27" x14ac:dyDescent="0.25">
      <c r="X30263"/>
      <c r="Y30263"/>
      <c r="Z30263"/>
      <c r="AA30263"/>
    </row>
    <row r="30264" spans="24:27" x14ac:dyDescent="0.25">
      <c r="X30264"/>
      <c r="Y30264"/>
      <c r="Z30264"/>
      <c r="AA30264"/>
    </row>
    <row r="30265" spans="24:27" x14ac:dyDescent="0.25">
      <c r="X30265"/>
      <c r="Y30265"/>
      <c r="Z30265"/>
      <c r="AA30265"/>
    </row>
    <row r="30266" spans="24:27" x14ac:dyDescent="0.25">
      <c r="X30266"/>
      <c r="Y30266"/>
      <c r="Z30266"/>
      <c r="AA30266"/>
    </row>
    <row r="30267" spans="24:27" x14ac:dyDescent="0.25">
      <c r="X30267"/>
      <c r="Y30267"/>
      <c r="Z30267"/>
      <c r="AA30267"/>
    </row>
    <row r="30268" spans="24:27" x14ac:dyDescent="0.25">
      <c r="X30268"/>
      <c r="Y30268"/>
      <c r="Z30268"/>
      <c r="AA30268"/>
    </row>
    <row r="30269" spans="24:27" x14ac:dyDescent="0.25">
      <c r="X30269"/>
      <c r="Y30269"/>
      <c r="Z30269"/>
      <c r="AA30269"/>
    </row>
    <row r="30270" spans="24:27" x14ac:dyDescent="0.25">
      <c r="X30270"/>
      <c r="Y30270"/>
      <c r="Z30270"/>
      <c r="AA30270"/>
    </row>
    <row r="30271" spans="24:27" x14ac:dyDescent="0.25">
      <c r="X30271"/>
      <c r="Y30271"/>
      <c r="Z30271"/>
      <c r="AA30271"/>
    </row>
    <row r="30272" spans="24:27" x14ac:dyDescent="0.25">
      <c r="X30272"/>
      <c r="Y30272"/>
      <c r="Z30272"/>
      <c r="AA30272"/>
    </row>
    <row r="30273" spans="24:27" x14ac:dyDescent="0.25">
      <c r="X30273"/>
      <c r="Y30273"/>
      <c r="Z30273"/>
      <c r="AA30273"/>
    </row>
    <row r="30274" spans="24:27" x14ac:dyDescent="0.25">
      <c r="X30274"/>
      <c r="Y30274"/>
      <c r="Z30274"/>
      <c r="AA30274"/>
    </row>
    <row r="30275" spans="24:27" x14ac:dyDescent="0.25">
      <c r="X30275"/>
      <c r="Y30275"/>
      <c r="Z30275"/>
      <c r="AA30275"/>
    </row>
    <row r="30276" spans="24:27" x14ac:dyDescent="0.25">
      <c r="X30276"/>
      <c r="Y30276"/>
      <c r="Z30276"/>
      <c r="AA30276"/>
    </row>
    <row r="30277" spans="24:27" x14ac:dyDescent="0.25">
      <c r="X30277"/>
      <c r="Y30277"/>
      <c r="Z30277"/>
      <c r="AA30277"/>
    </row>
    <row r="30278" spans="24:27" x14ac:dyDescent="0.25">
      <c r="X30278"/>
      <c r="Y30278"/>
      <c r="Z30278"/>
      <c r="AA30278"/>
    </row>
    <row r="30279" spans="24:27" x14ac:dyDescent="0.25">
      <c r="X30279"/>
      <c r="Y30279"/>
      <c r="Z30279"/>
      <c r="AA30279"/>
    </row>
    <row r="30280" spans="24:27" x14ac:dyDescent="0.25">
      <c r="X30280"/>
      <c r="Y30280"/>
      <c r="Z30280"/>
      <c r="AA30280"/>
    </row>
    <row r="30281" spans="24:27" x14ac:dyDescent="0.25">
      <c r="X30281"/>
      <c r="Y30281"/>
      <c r="Z30281"/>
      <c r="AA30281"/>
    </row>
    <row r="30282" spans="24:27" x14ac:dyDescent="0.25">
      <c r="X30282"/>
      <c r="Y30282"/>
      <c r="Z30282"/>
      <c r="AA30282"/>
    </row>
    <row r="30283" spans="24:27" x14ac:dyDescent="0.25">
      <c r="X30283"/>
      <c r="Y30283"/>
      <c r="Z30283"/>
      <c r="AA30283"/>
    </row>
    <row r="30284" spans="24:27" x14ac:dyDescent="0.25">
      <c r="X30284"/>
      <c r="Y30284"/>
      <c r="Z30284"/>
      <c r="AA30284"/>
    </row>
    <row r="30285" spans="24:27" x14ac:dyDescent="0.25">
      <c r="X30285"/>
      <c r="Y30285"/>
      <c r="Z30285"/>
      <c r="AA30285"/>
    </row>
    <row r="30286" spans="24:27" x14ac:dyDescent="0.25">
      <c r="X30286"/>
      <c r="Y30286"/>
      <c r="Z30286"/>
      <c r="AA30286"/>
    </row>
    <row r="30287" spans="24:27" x14ac:dyDescent="0.25">
      <c r="X30287"/>
      <c r="Y30287"/>
      <c r="Z30287"/>
      <c r="AA30287"/>
    </row>
    <row r="30288" spans="24:27" x14ac:dyDescent="0.25">
      <c r="X30288"/>
      <c r="Y30288"/>
      <c r="Z30288"/>
      <c r="AA30288"/>
    </row>
    <row r="30289" spans="24:27" x14ac:dyDescent="0.25">
      <c r="X30289"/>
      <c r="Y30289"/>
      <c r="Z30289"/>
      <c r="AA30289"/>
    </row>
    <row r="30290" spans="24:27" x14ac:dyDescent="0.25">
      <c r="X30290"/>
      <c r="Y30290"/>
      <c r="Z30290"/>
      <c r="AA30290"/>
    </row>
    <row r="30291" spans="24:27" x14ac:dyDescent="0.25">
      <c r="X30291"/>
      <c r="Y30291"/>
      <c r="Z30291"/>
      <c r="AA30291"/>
    </row>
    <row r="30292" spans="24:27" x14ac:dyDescent="0.25">
      <c r="X30292"/>
      <c r="Y30292"/>
      <c r="Z30292"/>
      <c r="AA30292"/>
    </row>
    <row r="30293" spans="24:27" x14ac:dyDescent="0.25">
      <c r="X30293"/>
      <c r="Y30293"/>
      <c r="Z30293"/>
      <c r="AA30293"/>
    </row>
    <row r="30294" spans="24:27" x14ac:dyDescent="0.25">
      <c r="X30294"/>
      <c r="Y30294"/>
      <c r="Z30294"/>
      <c r="AA30294"/>
    </row>
    <row r="30295" spans="24:27" x14ac:dyDescent="0.25">
      <c r="X30295"/>
      <c r="Y30295"/>
      <c r="Z30295"/>
      <c r="AA30295"/>
    </row>
    <row r="30296" spans="24:27" x14ac:dyDescent="0.25">
      <c r="X30296"/>
      <c r="Y30296"/>
      <c r="Z30296"/>
      <c r="AA30296"/>
    </row>
    <row r="30297" spans="24:27" x14ac:dyDescent="0.25">
      <c r="X30297"/>
      <c r="Y30297"/>
      <c r="Z30297"/>
      <c r="AA30297"/>
    </row>
    <row r="30298" spans="24:27" x14ac:dyDescent="0.25">
      <c r="X30298"/>
      <c r="Y30298"/>
      <c r="Z30298"/>
      <c r="AA30298"/>
    </row>
    <row r="30299" spans="24:27" x14ac:dyDescent="0.25">
      <c r="X30299"/>
      <c r="Y30299"/>
      <c r="Z30299"/>
      <c r="AA30299"/>
    </row>
    <row r="30300" spans="24:27" x14ac:dyDescent="0.25">
      <c r="X30300"/>
      <c r="Y30300"/>
      <c r="Z30300"/>
      <c r="AA30300"/>
    </row>
    <row r="30301" spans="24:27" x14ac:dyDescent="0.25">
      <c r="X30301"/>
      <c r="Y30301"/>
      <c r="Z30301"/>
      <c r="AA30301"/>
    </row>
    <row r="30302" spans="24:27" x14ac:dyDescent="0.25">
      <c r="X30302"/>
      <c r="Y30302"/>
      <c r="Z30302"/>
      <c r="AA30302"/>
    </row>
    <row r="30303" spans="24:27" x14ac:dyDescent="0.25">
      <c r="X30303"/>
      <c r="Y30303"/>
      <c r="Z30303"/>
      <c r="AA30303"/>
    </row>
    <row r="30304" spans="24:27" x14ac:dyDescent="0.25">
      <c r="X30304"/>
      <c r="Y30304"/>
      <c r="Z30304"/>
      <c r="AA30304"/>
    </row>
    <row r="30305" spans="24:27" x14ac:dyDescent="0.25">
      <c r="X30305"/>
      <c r="Y30305"/>
      <c r="Z30305"/>
      <c r="AA30305"/>
    </row>
    <row r="30306" spans="24:27" x14ac:dyDescent="0.25">
      <c r="X30306"/>
      <c r="Y30306"/>
      <c r="Z30306"/>
      <c r="AA30306"/>
    </row>
    <row r="30307" spans="24:27" x14ac:dyDescent="0.25">
      <c r="X30307"/>
      <c r="Y30307"/>
      <c r="Z30307"/>
      <c r="AA30307"/>
    </row>
    <row r="30308" spans="24:27" x14ac:dyDescent="0.25">
      <c r="X30308"/>
      <c r="Y30308"/>
      <c r="Z30308"/>
      <c r="AA30308"/>
    </row>
    <row r="30309" spans="24:27" x14ac:dyDescent="0.25">
      <c r="X30309"/>
      <c r="Y30309"/>
      <c r="Z30309"/>
      <c r="AA30309"/>
    </row>
    <row r="30310" spans="24:27" x14ac:dyDescent="0.25">
      <c r="X30310"/>
      <c r="Y30310"/>
      <c r="Z30310"/>
      <c r="AA30310"/>
    </row>
    <row r="30311" spans="24:27" x14ac:dyDescent="0.25">
      <c r="X30311"/>
      <c r="Y30311"/>
      <c r="Z30311"/>
      <c r="AA30311"/>
    </row>
    <row r="30312" spans="24:27" x14ac:dyDescent="0.25">
      <c r="X30312"/>
      <c r="Y30312"/>
      <c r="Z30312"/>
      <c r="AA30312"/>
    </row>
    <row r="30313" spans="24:27" x14ac:dyDescent="0.25">
      <c r="X30313"/>
      <c r="Y30313"/>
      <c r="Z30313"/>
      <c r="AA30313"/>
    </row>
    <row r="30314" spans="24:27" x14ac:dyDescent="0.25">
      <c r="X30314"/>
      <c r="Y30314"/>
      <c r="Z30314"/>
      <c r="AA30314"/>
    </row>
    <row r="30315" spans="24:27" x14ac:dyDescent="0.25">
      <c r="X30315"/>
      <c r="Y30315"/>
      <c r="Z30315"/>
      <c r="AA30315"/>
    </row>
    <row r="30316" spans="24:27" x14ac:dyDescent="0.25">
      <c r="X30316"/>
      <c r="Y30316"/>
      <c r="Z30316"/>
      <c r="AA30316"/>
    </row>
    <row r="30317" spans="24:27" x14ac:dyDescent="0.25">
      <c r="X30317"/>
      <c r="Y30317"/>
      <c r="Z30317"/>
      <c r="AA30317"/>
    </row>
    <row r="30318" spans="24:27" x14ac:dyDescent="0.25">
      <c r="X30318"/>
      <c r="Y30318"/>
      <c r="Z30318"/>
      <c r="AA30318"/>
    </row>
    <row r="30319" spans="24:27" x14ac:dyDescent="0.25">
      <c r="X30319"/>
      <c r="Y30319"/>
      <c r="Z30319"/>
      <c r="AA30319"/>
    </row>
    <row r="30320" spans="24:27" x14ac:dyDescent="0.25">
      <c r="X30320"/>
      <c r="Y30320"/>
      <c r="Z30320"/>
      <c r="AA30320"/>
    </row>
    <row r="30321" spans="24:27" x14ac:dyDescent="0.25">
      <c r="X30321"/>
      <c r="Y30321"/>
      <c r="Z30321"/>
      <c r="AA30321"/>
    </row>
    <row r="30322" spans="24:27" x14ac:dyDescent="0.25">
      <c r="X30322"/>
      <c r="Y30322"/>
      <c r="Z30322"/>
      <c r="AA30322"/>
    </row>
    <row r="30323" spans="24:27" x14ac:dyDescent="0.25">
      <c r="X30323"/>
      <c r="Y30323"/>
      <c r="Z30323"/>
      <c r="AA30323"/>
    </row>
    <row r="30324" spans="24:27" x14ac:dyDescent="0.25">
      <c r="X30324"/>
      <c r="Y30324"/>
      <c r="Z30324"/>
      <c r="AA30324"/>
    </row>
    <row r="30325" spans="24:27" x14ac:dyDescent="0.25">
      <c r="X30325"/>
      <c r="Y30325"/>
      <c r="Z30325"/>
      <c r="AA30325"/>
    </row>
    <row r="30326" spans="24:27" x14ac:dyDescent="0.25">
      <c r="X30326"/>
      <c r="Y30326"/>
      <c r="Z30326"/>
      <c r="AA30326"/>
    </row>
    <row r="30327" spans="24:27" x14ac:dyDescent="0.25">
      <c r="X30327"/>
      <c r="Y30327"/>
      <c r="Z30327"/>
      <c r="AA30327"/>
    </row>
    <row r="30328" spans="24:27" x14ac:dyDescent="0.25">
      <c r="X30328"/>
      <c r="Y30328"/>
      <c r="Z30328"/>
      <c r="AA30328"/>
    </row>
    <row r="30329" spans="24:27" x14ac:dyDescent="0.25">
      <c r="X30329"/>
      <c r="Y30329"/>
      <c r="Z30329"/>
      <c r="AA30329"/>
    </row>
    <row r="30330" spans="24:27" x14ac:dyDescent="0.25">
      <c r="X30330"/>
      <c r="Y30330"/>
      <c r="Z30330"/>
      <c r="AA30330"/>
    </row>
    <row r="30331" spans="24:27" x14ac:dyDescent="0.25">
      <c r="X30331"/>
      <c r="Y30331"/>
      <c r="Z30331"/>
      <c r="AA30331"/>
    </row>
    <row r="30332" spans="24:27" x14ac:dyDescent="0.25">
      <c r="X30332"/>
      <c r="Y30332"/>
      <c r="Z30332"/>
      <c r="AA30332"/>
    </row>
    <row r="30333" spans="24:27" x14ac:dyDescent="0.25">
      <c r="X30333"/>
      <c r="Y30333"/>
      <c r="Z30333"/>
      <c r="AA30333"/>
    </row>
    <row r="30334" spans="24:27" x14ac:dyDescent="0.25">
      <c r="X30334"/>
      <c r="Y30334"/>
      <c r="Z30334"/>
      <c r="AA30334"/>
    </row>
    <row r="30335" spans="24:27" x14ac:dyDescent="0.25">
      <c r="X30335"/>
      <c r="Y30335"/>
      <c r="Z30335"/>
      <c r="AA30335"/>
    </row>
    <row r="30336" spans="24:27" x14ac:dyDescent="0.25">
      <c r="X30336"/>
      <c r="Y30336"/>
      <c r="Z30336"/>
      <c r="AA30336"/>
    </row>
    <row r="30337" spans="24:27" x14ac:dyDescent="0.25">
      <c r="X30337"/>
      <c r="Y30337"/>
      <c r="Z30337"/>
      <c r="AA30337"/>
    </row>
    <row r="30338" spans="24:27" x14ac:dyDescent="0.25">
      <c r="X30338"/>
      <c r="Y30338"/>
      <c r="Z30338"/>
      <c r="AA30338"/>
    </row>
    <row r="30339" spans="24:27" x14ac:dyDescent="0.25">
      <c r="X30339"/>
      <c r="Y30339"/>
      <c r="Z30339"/>
      <c r="AA30339"/>
    </row>
    <row r="30340" spans="24:27" x14ac:dyDescent="0.25">
      <c r="X30340"/>
      <c r="Y30340"/>
      <c r="Z30340"/>
      <c r="AA30340"/>
    </row>
    <row r="30341" spans="24:27" x14ac:dyDescent="0.25">
      <c r="X30341"/>
      <c r="Y30341"/>
      <c r="Z30341"/>
      <c r="AA30341"/>
    </row>
    <row r="30342" spans="24:27" x14ac:dyDescent="0.25">
      <c r="X30342"/>
      <c r="Y30342"/>
      <c r="Z30342"/>
      <c r="AA30342"/>
    </row>
    <row r="30343" spans="24:27" x14ac:dyDescent="0.25">
      <c r="X30343"/>
      <c r="Y30343"/>
      <c r="Z30343"/>
      <c r="AA30343"/>
    </row>
    <row r="30344" spans="24:27" x14ac:dyDescent="0.25">
      <c r="X30344"/>
      <c r="Y30344"/>
      <c r="Z30344"/>
      <c r="AA30344"/>
    </row>
    <row r="30345" spans="24:27" x14ac:dyDescent="0.25">
      <c r="X30345"/>
      <c r="Y30345"/>
      <c r="Z30345"/>
      <c r="AA30345"/>
    </row>
    <row r="30346" spans="24:27" x14ac:dyDescent="0.25">
      <c r="X30346"/>
      <c r="Y30346"/>
      <c r="Z30346"/>
      <c r="AA30346"/>
    </row>
    <row r="30347" spans="24:27" x14ac:dyDescent="0.25">
      <c r="X30347"/>
      <c r="Y30347"/>
      <c r="Z30347"/>
      <c r="AA30347"/>
    </row>
    <row r="30348" spans="24:27" x14ac:dyDescent="0.25">
      <c r="X30348"/>
      <c r="Y30348"/>
      <c r="Z30348"/>
      <c r="AA30348"/>
    </row>
    <row r="30349" spans="24:27" x14ac:dyDescent="0.25">
      <c r="X30349"/>
      <c r="Y30349"/>
      <c r="Z30349"/>
      <c r="AA30349"/>
    </row>
    <row r="30350" spans="24:27" x14ac:dyDescent="0.25">
      <c r="X30350"/>
      <c r="Y30350"/>
      <c r="Z30350"/>
      <c r="AA30350"/>
    </row>
    <row r="30351" spans="24:27" x14ac:dyDescent="0.25">
      <c r="X30351"/>
      <c r="Y30351"/>
      <c r="Z30351"/>
      <c r="AA30351"/>
    </row>
    <row r="30352" spans="24:27" x14ac:dyDescent="0.25">
      <c r="X30352"/>
      <c r="Y30352"/>
      <c r="Z30352"/>
      <c r="AA30352"/>
    </row>
    <row r="30353" spans="24:27" x14ac:dyDescent="0.25">
      <c r="X30353"/>
      <c r="Y30353"/>
      <c r="Z30353"/>
      <c r="AA30353"/>
    </row>
    <row r="30354" spans="24:27" x14ac:dyDescent="0.25">
      <c r="X30354"/>
      <c r="Y30354"/>
      <c r="Z30354"/>
      <c r="AA30354"/>
    </row>
    <row r="30355" spans="24:27" x14ac:dyDescent="0.25">
      <c r="X30355"/>
      <c r="Y30355"/>
      <c r="Z30355"/>
      <c r="AA30355"/>
    </row>
    <row r="30356" spans="24:27" x14ac:dyDescent="0.25">
      <c r="X30356"/>
      <c r="Y30356"/>
      <c r="Z30356"/>
      <c r="AA30356"/>
    </row>
    <row r="30357" spans="24:27" x14ac:dyDescent="0.25">
      <c r="X30357"/>
      <c r="Y30357"/>
      <c r="Z30357"/>
      <c r="AA30357"/>
    </row>
    <row r="30358" spans="24:27" x14ac:dyDescent="0.25">
      <c r="X30358"/>
      <c r="Y30358"/>
      <c r="Z30358"/>
      <c r="AA30358"/>
    </row>
    <row r="30359" spans="24:27" x14ac:dyDescent="0.25">
      <c r="X30359"/>
      <c r="Y30359"/>
      <c r="Z30359"/>
      <c r="AA30359"/>
    </row>
    <row r="30360" spans="24:27" x14ac:dyDescent="0.25">
      <c r="X30360"/>
      <c r="Y30360"/>
      <c r="Z30360"/>
      <c r="AA30360"/>
    </row>
    <row r="30361" spans="24:27" x14ac:dyDescent="0.25">
      <c r="X30361"/>
      <c r="Y30361"/>
      <c r="Z30361"/>
      <c r="AA30361"/>
    </row>
    <row r="30362" spans="24:27" x14ac:dyDescent="0.25">
      <c r="X30362"/>
      <c r="Y30362"/>
      <c r="Z30362"/>
      <c r="AA30362"/>
    </row>
    <row r="30363" spans="24:27" x14ac:dyDescent="0.25">
      <c r="X30363"/>
      <c r="Y30363"/>
      <c r="Z30363"/>
      <c r="AA30363"/>
    </row>
    <row r="30364" spans="24:27" x14ac:dyDescent="0.25">
      <c r="X30364"/>
      <c r="Y30364"/>
      <c r="Z30364"/>
      <c r="AA30364"/>
    </row>
    <row r="30365" spans="24:27" x14ac:dyDescent="0.25">
      <c r="X30365"/>
      <c r="Y30365"/>
      <c r="Z30365"/>
      <c r="AA30365"/>
    </row>
    <row r="30366" spans="24:27" x14ac:dyDescent="0.25">
      <c r="X30366"/>
      <c r="Y30366"/>
      <c r="Z30366"/>
      <c r="AA30366"/>
    </row>
    <row r="30367" spans="24:27" x14ac:dyDescent="0.25">
      <c r="X30367"/>
      <c r="Y30367"/>
      <c r="Z30367"/>
      <c r="AA30367"/>
    </row>
    <row r="30368" spans="24:27" x14ac:dyDescent="0.25">
      <c r="X30368"/>
      <c r="Y30368"/>
      <c r="Z30368"/>
      <c r="AA30368"/>
    </row>
    <row r="30369" spans="24:27" x14ac:dyDescent="0.25">
      <c r="X30369"/>
      <c r="Y30369"/>
      <c r="Z30369"/>
      <c r="AA30369"/>
    </row>
    <row r="30370" spans="24:27" x14ac:dyDescent="0.25">
      <c r="X30370"/>
      <c r="Y30370"/>
      <c r="Z30370"/>
      <c r="AA30370"/>
    </row>
    <row r="30371" spans="24:27" x14ac:dyDescent="0.25">
      <c r="X30371"/>
      <c r="Y30371"/>
      <c r="Z30371"/>
      <c r="AA30371"/>
    </row>
    <row r="30372" spans="24:27" x14ac:dyDescent="0.25">
      <c r="X30372"/>
      <c r="Y30372"/>
      <c r="Z30372"/>
      <c r="AA30372"/>
    </row>
    <row r="30373" spans="24:27" x14ac:dyDescent="0.25">
      <c r="X30373"/>
      <c r="Y30373"/>
      <c r="Z30373"/>
      <c r="AA30373"/>
    </row>
    <row r="30374" spans="24:27" x14ac:dyDescent="0.25">
      <c r="X30374"/>
      <c r="Y30374"/>
      <c r="Z30374"/>
      <c r="AA30374"/>
    </row>
    <row r="30375" spans="24:27" x14ac:dyDescent="0.25">
      <c r="X30375"/>
      <c r="Y30375"/>
      <c r="Z30375"/>
      <c r="AA30375"/>
    </row>
    <row r="30376" spans="24:27" x14ac:dyDescent="0.25">
      <c r="X30376"/>
      <c r="Y30376"/>
      <c r="Z30376"/>
      <c r="AA30376"/>
    </row>
    <row r="30377" spans="24:27" x14ac:dyDescent="0.25">
      <c r="X30377"/>
      <c r="Y30377"/>
      <c r="Z30377"/>
      <c r="AA30377"/>
    </row>
    <row r="30378" spans="24:27" x14ac:dyDescent="0.25">
      <c r="X30378"/>
      <c r="Y30378"/>
      <c r="Z30378"/>
      <c r="AA30378"/>
    </row>
    <row r="30379" spans="24:27" x14ac:dyDescent="0.25">
      <c r="X30379"/>
      <c r="Y30379"/>
      <c r="Z30379"/>
      <c r="AA30379"/>
    </row>
    <row r="30380" spans="24:27" x14ac:dyDescent="0.25">
      <c r="X30380"/>
      <c r="Y30380"/>
      <c r="Z30380"/>
      <c r="AA30380"/>
    </row>
    <row r="30381" spans="24:27" x14ac:dyDescent="0.25">
      <c r="X30381"/>
      <c r="Y30381"/>
      <c r="Z30381"/>
      <c r="AA30381"/>
    </row>
    <row r="30382" spans="24:27" x14ac:dyDescent="0.25">
      <c r="X30382"/>
      <c r="Y30382"/>
      <c r="Z30382"/>
      <c r="AA30382"/>
    </row>
    <row r="30383" spans="24:27" x14ac:dyDescent="0.25">
      <c r="X30383"/>
      <c r="Y30383"/>
      <c r="Z30383"/>
      <c r="AA30383"/>
    </row>
    <row r="30384" spans="24:27" x14ac:dyDescent="0.25">
      <c r="X30384"/>
      <c r="Y30384"/>
      <c r="Z30384"/>
      <c r="AA30384"/>
    </row>
    <row r="30385" spans="24:27" x14ac:dyDescent="0.25">
      <c r="X30385"/>
      <c r="Y30385"/>
      <c r="Z30385"/>
      <c r="AA30385"/>
    </row>
    <row r="30386" spans="24:27" x14ac:dyDescent="0.25">
      <c r="X30386"/>
      <c r="Y30386"/>
      <c r="Z30386"/>
      <c r="AA30386"/>
    </row>
    <row r="30387" spans="24:27" x14ac:dyDescent="0.25">
      <c r="X30387"/>
      <c r="Y30387"/>
      <c r="Z30387"/>
      <c r="AA30387"/>
    </row>
    <row r="30388" spans="24:27" x14ac:dyDescent="0.25">
      <c r="X30388"/>
      <c r="Y30388"/>
      <c r="Z30388"/>
      <c r="AA30388"/>
    </row>
    <row r="30389" spans="24:27" x14ac:dyDescent="0.25">
      <c r="X30389"/>
      <c r="Y30389"/>
      <c r="Z30389"/>
      <c r="AA30389"/>
    </row>
    <row r="30390" spans="24:27" x14ac:dyDescent="0.25">
      <c r="X30390"/>
      <c r="Y30390"/>
      <c r="Z30390"/>
      <c r="AA30390"/>
    </row>
    <row r="30391" spans="24:27" x14ac:dyDescent="0.25">
      <c r="X30391"/>
      <c r="Y30391"/>
      <c r="Z30391"/>
      <c r="AA30391"/>
    </row>
    <row r="30392" spans="24:27" x14ac:dyDescent="0.25">
      <c r="X30392"/>
      <c r="Y30392"/>
      <c r="Z30392"/>
      <c r="AA30392"/>
    </row>
    <row r="30393" spans="24:27" x14ac:dyDescent="0.25">
      <c r="X30393"/>
      <c r="Y30393"/>
      <c r="Z30393"/>
      <c r="AA30393"/>
    </row>
    <row r="30394" spans="24:27" x14ac:dyDescent="0.25">
      <c r="X30394"/>
      <c r="Y30394"/>
      <c r="Z30394"/>
      <c r="AA30394"/>
    </row>
    <row r="30395" spans="24:27" x14ac:dyDescent="0.25">
      <c r="X30395"/>
      <c r="Y30395"/>
      <c r="Z30395"/>
      <c r="AA30395"/>
    </row>
    <row r="30396" spans="24:27" x14ac:dyDescent="0.25">
      <c r="X30396"/>
      <c r="Y30396"/>
      <c r="Z30396"/>
      <c r="AA30396"/>
    </row>
    <row r="30397" spans="24:27" x14ac:dyDescent="0.25">
      <c r="X30397"/>
      <c r="Y30397"/>
      <c r="Z30397"/>
      <c r="AA30397"/>
    </row>
    <row r="30398" spans="24:27" x14ac:dyDescent="0.25">
      <c r="X30398"/>
      <c r="Y30398"/>
      <c r="Z30398"/>
      <c r="AA30398"/>
    </row>
    <row r="30399" spans="24:27" x14ac:dyDescent="0.25">
      <c r="X30399"/>
      <c r="Y30399"/>
      <c r="Z30399"/>
      <c r="AA30399"/>
    </row>
    <row r="30400" spans="24:27" x14ac:dyDescent="0.25">
      <c r="X30400"/>
      <c r="Y30400"/>
      <c r="Z30400"/>
      <c r="AA30400"/>
    </row>
    <row r="30401" spans="24:27" x14ac:dyDescent="0.25">
      <c r="X30401"/>
      <c r="Y30401"/>
      <c r="Z30401"/>
      <c r="AA30401"/>
    </row>
    <row r="30402" spans="24:27" x14ac:dyDescent="0.25">
      <c r="X30402"/>
      <c r="Y30402"/>
      <c r="Z30402"/>
      <c r="AA30402"/>
    </row>
    <row r="30403" spans="24:27" x14ac:dyDescent="0.25">
      <c r="X30403"/>
      <c r="Y30403"/>
      <c r="Z30403"/>
      <c r="AA30403"/>
    </row>
    <row r="30404" spans="24:27" x14ac:dyDescent="0.25">
      <c r="X30404"/>
      <c r="Y30404"/>
      <c r="Z30404"/>
      <c r="AA30404"/>
    </row>
    <row r="30405" spans="24:27" x14ac:dyDescent="0.25">
      <c r="X30405"/>
      <c r="Y30405"/>
      <c r="Z30405"/>
      <c r="AA30405"/>
    </row>
    <row r="30406" spans="24:27" x14ac:dyDescent="0.25">
      <c r="X30406"/>
      <c r="Y30406"/>
      <c r="Z30406"/>
      <c r="AA30406"/>
    </row>
    <row r="30407" spans="24:27" x14ac:dyDescent="0.25">
      <c r="X30407"/>
      <c r="Y30407"/>
      <c r="Z30407"/>
      <c r="AA30407"/>
    </row>
    <row r="30408" spans="24:27" x14ac:dyDescent="0.25">
      <c r="X30408"/>
      <c r="Y30408"/>
      <c r="Z30408"/>
      <c r="AA30408"/>
    </row>
    <row r="30409" spans="24:27" x14ac:dyDescent="0.25">
      <c r="X30409"/>
      <c r="Y30409"/>
      <c r="Z30409"/>
      <c r="AA30409"/>
    </row>
    <row r="30410" spans="24:27" x14ac:dyDescent="0.25">
      <c r="X30410"/>
      <c r="Y30410"/>
      <c r="Z30410"/>
      <c r="AA30410"/>
    </row>
    <row r="30411" spans="24:27" x14ac:dyDescent="0.25">
      <c r="X30411"/>
      <c r="Y30411"/>
      <c r="Z30411"/>
      <c r="AA30411"/>
    </row>
    <row r="30412" spans="24:27" x14ac:dyDescent="0.25">
      <c r="X30412"/>
      <c r="Y30412"/>
      <c r="Z30412"/>
      <c r="AA30412"/>
    </row>
    <row r="30413" spans="24:27" x14ac:dyDescent="0.25">
      <c r="X30413"/>
      <c r="Y30413"/>
      <c r="Z30413"/>
      <c r="AA30413"/>
    </row>
    <row r="30414" spans="24:27" x14ac:dyDescent="0.25">
      <c r="X30414"/>
      <c r="Y30414"/>
      <c r="Z30414"/>
      <c r="AA30414"/>
    </row>
    <row r="30415" spans="24:27" x14ac:dyDescent="0.25">
      <c r="X30415"/>
      <c r="Y30415"/>
      <c r="Z30415"/>
      <c r="AA30415"/>
    </row>
    <row r="30416" spans="24:27" x14ac:dyDescent="0.25">
      <c r="X30416"/>
      <c r="Y30416"/>
      <c r="Z30416"/>
      <c r="AA30416"/>
    </row>
    <row r="30417" spans="24:27" x14ac:dyDescent="0.25">
      <c r="X30417"/>
      <c r="Y30417"/>
      <c r="Z30417"/>
      <c r="AA30417"/>
    </row>
    <row r="30418" spans="24:27" x14ac:dyDescent="0.25">
      <c r="X30418"/>
      <c r="Y30418"/>
      <c r="Z30418"/>
      <c r="AA30418"/>
    </row>
    <row r="30419" spans="24:27" x14ac:dyDescent="0.25">
      <c r="X30419"/>
      <c r="Y30419"/>
      <c r="Z30419"/>
      <c r="AA30419"/>
    </row>
    <row r="30420" spans="24:27" x14ac:dyDescent="0.25">
      <c r="X30420"/>
      <c r="Y30420"/>
      <c r="Z30420"/>
      <c r="AA30420"/>
    </row>
    <row r="30421" spans="24:27" x14ac:dyDescent="0.25">
      <c r="X30421"/>
      <c r="Y30421"/>
      <c r="Z30421"/>
      <c r="AA30421"/>
    </row>
    <row r="30422" spans="24:27" x14ac:dyDescent="0.25">
      <c r="X30422"/>
      <c r="Y30422"/>
      <c r="Z30422"/>
      <c r="AA30422"/>
    </row>
    <row r="30423" spans="24:27" x14ac:dyDescent="0.25">
      <c r="X30423"/>
      <c r="Y30423"/>
      <c r="Z30423"/>
      <c r="AA30423"/>
    </row>
    <row r="30424" spans="24:27" x14ac:dyDescent="0.25">
      <c r="X30424"/>
      <c r="Y30424"/>
      <c r="Z30424"/>
      <c r="AA30424"/>
    </row>
    <row r="30425" spans="24:27" x14ac:dyDescent="0.25">
      <c r="X30425"/>
      <c r="Y30425"/>
      <c r="Z30425"/>
      <c r="AA30425"/>
    </row>
    <row r="30426" spans="24:27" x14ac:dyDescent="0.25">
      <c r="X30426"/>
      <c r="Y30426"/>
      <c r="Z30426"/>
      <c r="AA30426"/>
    </row>
    <row r="30427" spans="24:27" x14ac:dyDescent="0.25">
      <c r="X30427"/>
      <c r="Y30427"/>
      <c r="Z30427"/>
      <c r="AA30427"/>
    </row>
    <row r="30428" spans="24:27" x14ac:dyDescent="0.25">
      <c r="X30428"/>
      <c r="Y30428"/>
      <c r="Z30428"/>
      <c r="AA30428"/>
    </row>
    <row r="30429" spans="24:27" x14ac:dyDescent="0.25">
      <c r="X30429"/>
      <c r="Y30429"/>
      <c r="Z30429"/>
      <c r="AA30429"/>
    </row>
    <row r="30430" spans="24:27" x14ac:dyDescent="0.25">
      <c r="X30430"/>
      <c r="Y30430"/>
      <c r="Z30430"/>
      <c r="AA30430"/>
    </row>
    <row r="30431" spans="24:27" x14ac:dyDescent="0.25">
      <c r="X30431"/>
      <c r="Y30431"/>
      <c r="Z30431"/>
      <c r="AA30431"/>
    </row>
    <row r="30432" spans="24:27" x14ac:dyDescent="0.25">
      <c r="X30432"/>
      <c r="Y30432"/>
      <c r="Z30432"/>
      <c r="AA30432"/>
    </row>
    <row r="30433" spans="24:27" x14ac:dyDescent="0.25">
      <c r="X30433"/>
      <c r="Y30433"/>
      <c r="Z30433"/>
      <c r="AA30433"/>
    </row>
    <row r="30434" spans="24:27" x14ac:dyDescent="0.25">
      <c r="X30434"/>
      <c r="Y30434"/>
      <c r="Z30434"/>
      <c r="AA30434"/>
    </row>
    <row r="30435" spans="24:27" x14ac:dyDescent="0.25">
      <c r="X30435"/>
      <c r="Y30435"/>
      <c r="Z30435"/>
      <c r="AA30435"/>
    </row>
    <row r="30436" spans="24:27" x14ac:dyDescent="0.25">
      <c r="X30436"/>
      <c r="Y30436"/>
      <c r="Z30436"/>
      <c r="AA30436"/>
    </row>
    <row r="30437" spans="24:27" x14ac:dyDescent="0.25">
      <c r="X30437"/>
      <c r="Y30437"/>
      <c r="Z30437"/>
      <c r="AA30437"/>
    </row>
    <row r="30438" spans="24:27" x14ac:dyDescent="0.25">
      <c r="X30438"/>
      <c r="Y30438"/>
      <c r="Z30438"/>
      <c r="AA30438"/>
    </row>
    <row r="30439" spans="24:27" x14ac:dyDescent="0.25">
      <c r="X30439"/>
      <c r="Y30439"/>
      <c r="Z30439"/>
      <c r="AA30439"/>
    </row>
    <row r="30440" spans="24:27" x14ac:dyDescent="0.25">
      <c r="X30440"/>
      <c r="Y30440"/>
      <c r="Z30440"/>
      <c r="AA30440"/>
    </row>
    <row r="30441" spans="24:27" x14ac:dyDescent="0.25">
      <c r="X30441"/>
      <c r="Y30441"/>
      <c r="Z30441"/>
      <c r="AA30441"/>
    </row>
    <row r="30442" spans="24:27" x14ac:dyDescent="0.25">
      <c r="X30442"/>
      <c r="Y30442"/>
      <c r="Z30442"/>
      <c r="AA30442"/>
    </row>
    <row r="30443" spans="24:27" x14ac:dyDescent="0.25">
      <c r="X30443"/>
      <c r="Y30443"/>
      <c r="Z30443"/>
      <c r="AA30443"/>
    </row>
    <row r="30444" spans="24:27" x14ac:dyDescent="0.25">
      <c r="X30444"/>
      <c r="Y30444"/>
      <c r="Z30444"/>
      <c r="AA30444"/>
    </row>
    <row r="30445" spans="24:27" x14ac:dyDescent="0.25">
      <c r="X30445"/>
      <c r="Y30445"/>
      <c r="Z30445"/>
      <c r="AA30445"/>
    </row>
    <row r="30446" spans="24:27" x14ac:dyDescent="0.25">
      <c r="X30446"/>
      <c r="Y30446"/>
      <c r="Z30446"/>
      <c r="AA30446"/>
    </row>
    <row r="30447" spans="24:27" x14ac:dyDescent="0.25">
      <c r="X30447"/>
      <c r="Y30447"/>
      <c r="Z30447"/>
      <c r="AA30447"/>
    </row>
    <row r="30448" spans="24:27" x14ac:dyDescent="0.25">
      <c r="X30448"/>
      <c r="Y30448"/>
      <c r="Z30448"/>
      <c r="AA30448"/>
    </row>
    <row r="30449" spans="24:27" x14ac:dyDescent="0.25">
      <c r="X30449"/>
      <c r="Y30449"/>
      <c r="Z30449"/>
      <c r="AA30449"/>
    </row>
    <row r="30450" spans="24:27" x14ac:dyDescent="0.25">
      <c r="X30450"/>
      <c r="Y30450"/>
      <c r="Z30450"/>
      <c r="AA30450"/>
    </row>
    <row r="30451" spans="24:27" x14ac:dyDescent="0.25">
      <c r="X30451"/>
      <c r="Y30451"/>
      <c r="Z30451"/>
      <c r="AA30451"/>
    </row>
    <row r="30452" spans="24:27" x14ac:dyDescent="0.25">
      <c r="X30452"/>
      <c r="Y30452"/>
      <c r="Z30452"/>
      <c r="AA30452"/>
    </row>
    <row r="30453" spans="24:27" x14ac:dyDescent="0.25">
      <c r="X30453"/>
      <c r="Y30453"/>
      <c r="Z30453"/>
      <c r="AA30453"/>
    </row>
    <row r="30454" spans="24:27" x14ac:dyDescent="0.25">
      <c r="X30454"/>
      <c r="Y30454"/>
      <c r="Z30454"/>
      <c r="AA30454"/>
    </row>
    <row r="30455" spans="24:27" x14ac:dyDescent="0.25">
      <c r="X30455"/>
      <c r="Y30455"/>
      <c r="Z30455"/>
      <c r="AA30455"/>
    </row>
    <row r="30456" spans="24:27" x14ac:dyDescent="0.25">
      <c r="X30456"/>
      <c r="Y30456"/>
      <c r="Z30456"/>
      <c r="AA30456"/>
    </row>
    <row r="30457" spans="24:27" x14ac:dyDescent="0.25">
      <c r="X30457"/>
      <c r="Y30457"/>
      <c r="Z30457"/>
      <c r="AA30457"/>
    </row>
    <row r="30458" spans="24:27" x14ac:dyDescent="0.25">
      <c r="X30458"/>
      <c r="Y30458"/>
      <c r="Z30458"/>
      <c r="AA30458"/>
    </row>
    <row r="30459" spans="24:27" x14ac:dyDescent="0.25">
      <c r="X30459"/>
      <c r="Y30459"/>
      <c r="Z30459"/>
      <c r="AA30459"/>
    </row>
    <row r="30460" spans="24:27" x14ac:dyDescent="0.25">
      <c r="X30460"/>
      <c r="Y30460"/>
      <c r="Z30460"/>
      <c r="AA30460"/>
    </row>
    <row r="30461" spans="24:27" x14ac:dyDescent="0.25">
      <c r="X30461"/>
      <c r="Y30461"/>
      <c r="Z30461"/>
      <c r="AA30461"/>
    </row>
    <row r="30462" spans="24:27" x14ac:dyDescent="0.25">
      <c r="X30462"/>
      <c r="Y30462"/>
      <c r="Z30462"/>
      <c r="AA30462"/>
    </row>
    <row r="30463" spans="24:27" x14ac:dyDescent="0.25">
      <c r="X30463"/>
      <c r="Y30463"/>
      <c r="Z30463"/>
      <c r="AA30463"/>
    </row>
    <row r="30464" spans="24:27" x14ac:dyDescent="0.25">
      <c r="X30464"/>
      <c r="Y30464"/>
      <c r="Z30464"/>
      <c r="AA30464"/>
    </row>
    <row r="30465" spans="24:27" x14ac:dyDescent="0.25">
      <c r="X30465"/>
      <c r="Y30465"/>
      <c r="Z30465"/>
      <c r="AA30465"/>
    </row>
    <row r="30466" spans="24:27" x14ac:dyDescent="0.25">
      <c r="X30466"/>
      <c r="Y30466"/>
      <c r="Z30466"/>
      <c r="AA30466"/>
    </row>
    <row r="30467" spans="24:27" x14ac:dyDescent="0.25">
      <c r="X30467"/>
      <c r="Y30467"/>
      <c r="Z30467"/>
      <c r="AA30467"/>
    </row>
    <row r="30468" spans="24:27" x14ac:dyDescent="0.25">
      <c r="X30468"/>
      <c r="Y30468"/>
      <c r="Z30468"/>
      <c r="AA30468"/>
    </row>
    <row r="30469" spans="24:27" x14ac:dyDescent="0.25">
      <c r="X30469"/>
      <c r="Y30469"/>
      <c r="Z30469"/>
      <c r="AA30469"/>
    </row>
    <row r="30470" spans="24:27" x14ac:dyDescent="0.25">
      <c r="X30470"/>
      <c r="Y30470"/>
      <c r="Z30470"/>
      <c r="AA30470"/>
    </row>
    <row r="30471" spans="24:27" x14ac:dyDescent="0.25">
      <c r="X30471"/>
      <c r="Y30471"/>
      <c r="Z30471"/>
      <c r="AA30471"/>
    </row>
    <row r="30472" spans="24:27" x14ac:dyDescent="0.25">
      <c r="X30472"/>
      <c r="Y30472"/>
      <c r="Z30472"/>
      <c r="AA30472"/>
    </row>
    <row r="30473" spans="24:27" x14ac:dyDescent="0.25">
      <c r="X30473"/>
      <c r="Y30473"/>
      <c r="Z30473"/>
      <c r="AA30473"/>
    </row>
    <row r="30474" spans="24:27" x14ac:dyDescent="0.25">
      <c r="X30474"/>
      <c r="Y30474"/>
      <c r="Z30474"/>
      <c r="AA30474"/>
    </row>
    <row r="30475" spans="24:27" x14ac:dyDescent="0.25">
      <c r="X30475"/>
      <c r="Y30475"/>
      <c r="Z30475"/>
      <c r="AA30475"/>
    </row>
    <row r="30476" spans="24:27" x14ac:dyDescent="0.25">
      <c r="X30476"/>
      <c r="Y30476"/>
      <c r="Z30476"/>
      <c r="AA30476"/>
    </row>
    <row r="30477" spans="24:27" x14ac:dyDescent="0.25">
      <c r="X30477"/>
      <c r="Y30477"/>
      <c r="Z30477"/>
      <c r="AA30477"/>
    </row>
    <row r="30478" spans="24:27" x14ac:dyDescent="0.25">
      <c r="X30478"/>
      <c r="Y30478"/>
      <c r="Z30478"/>
      <c r="AA30478"/>
    </row>
    <row r="30479" spans="24:27" x14ac:dyDescent="0.25">
      <c r="X30479"/>
      <c r="Y30479"/>
      <c r="Z30479"/>
      <c r="AA30479"/>
    </row>
    <row r="30480" spans="24:27" x14ac:dyDescent="0.25">
      <c r="X30480"/>
      <c r="Y30480"/>
      <c r="Z30480"/>
      <c r="AA30480"/>
    </row>
    <row r="30481" spans="24:27" x14ac:dyDescent="0.25">
      <c r="X30481"/>
      <c r="Y30481"/>
      <c r="Z30481"/>
      <c r="AA30481"/>
    </row>
    <row r="30482" spans="24:27" x14ac:dyDescent="0.25">
      <c r="X30482"/>
      <c r="Y30482"/>
      <c r="Z30482"/>
      <c r="AA30482"/>
    </row>
    <row r="30483" spans="24:27" x14ac:dyDescent="0.25">
      <c r="X30483"/>
      <c r="Y30483"/>
      <c r="Z30483"/>
      <c r="AA30483"/>
    </row>
    <row r="30484" spans="24:27" x14ac:dyDescent="0.25">
      <c r="X30484"/>
      <c r="Y30484"/>
      <c r="Z30484"/>
      <c r="AA30484"/>
    </row>
    <row r="30485" spans="24:27" x14ac:dyDescent="0.25">
      <c r="X30485"/>
      <c r="Y30485"/>
      <c r="Z30485"/>
      <c r="AA30485"/>
    </row>
    <row r="30486" spans="24:27" x14ac:dyDescent="0.25">
      <c r="X30486"/>
      <c r="Y30486"/>
      <c r="Z30486"/>
      <c r="AA30486"/>
    </row>
    <row r="30487" spans="24:27" x14ac:dyDescent="0.25">
      <c r="X30487"/>
      <c r="Y30487"/>
      <c r="Z30487"/>
      <c r="AA30487"/>
    </row>
    <row r="30488" spans="24:27" x14ac:dyDescent="0.25">
      <c r="X30488"/>
      <c r="Y30488"/>
      <c r="Z30488"/>
      <c r="AA30488"/>
    </row>
    <row r="30489" spans="24:27" x14ac:dyDescent="0.25">
      <c r="X30489"/>
      <c r="Y30489"/>
      <c r="Z30489"/>
      <c r="AA30489"/>
    </row>
    <row r="30490" spans="24:27" x14ac:dyDescent="0.25">
      <c r="X30490"/>
      <c r="Y30490"/>
      <c r="Z30490"/>
      <c r="AA30490"/>
    </row>
    <row r="30491" spans="24:27" x14ac:dyDescent="0.25">
      <c r="X30491"/>
      <c r="Y30491"/>
      <c r="Z30491"/>
      <c r="AA30491"/>
    </row>
    <row r="30492" spans="24:27" x14ac:dyDescent="0.25">
      <c r="X30492"/>
      <c r="Y30492"/>
      <c r="Z30492"/>
      <c r="AA30492"/>
    </row>
    <row r="30493" spans="24:27" x14ac:dyDescent="0.25">
      <c r="X30493"/>
      <c r="Y30493"/>
      <c r="Z30493"/>
      <c r="AA30493"/>
    </row>
    <row r="30494" spans="24:27" x14ac:dyDescent="0.25">
      <c r="X30494"/>
      <c r="Y30494"/>
      <c r="Z30494"/>
      <c r="AA30494"/>
    </row>
    <row r="30495" spans="24:27" x14ac:dyDescent="0.25">
      <c r="X30495"/>
      <c r="Y30495"/>
      <c r="Z30495"/>
      <c r="AA30495"/>
    </row>
    <row r="30496" spans="24:27" x14ac:dyDescent="0.25">
      <c r="X30496"/>
      <c r="Y30496"/>
      <c r="Z30496"/>
      <c r="AA30496"/>
    </row>
    <row r="30497" spans="24:27" x14ac:dyDescent="0.25">
      <c r="X30497"/>
      <c r="Y30497"/>
      <c r="Z30497"/>
      <c r="AA30497"/>
    </row>
    <row r="30498" spans="24:27" x14ac:dyDescent="0.25">
      <c r="X30498"/>
      <c r="Y30498"/>
      <c r="Z30498"/>
      <c r="AA30498"/>
    </row>
    <row r="30499" spans="24:27" x14ac:dyDescent="0.25">
      <c r="X30499"/>
      <c r="Y30499"/>
      <c r="Z30499"/>
      <c r="AA30499"/>
    </row>
    <row r="30500" spans="24:27" x14ac:dyDescent="0.25">
      <c r="X30500"/>
      <c r="Y30500"/>
      <c r="Z30500"/>
      <c r="AA30500"/>
    </row>
    <row r="30501" spans="24:27" x14ac:dyDescent="0.25">
      <c r="X30501"/>
      <c r="Y30501"/>
      <c r="Z30501"/>
      <c r="AA30501"/>
    </row>
    <row r="30502" spans="24:27" x14ac:dyDescent="0.25">
      <c r="X30502"/>
      <c r="Y30502"/>
      <c r="Z30502"/>
      <c r="AA30502"/>
    </row>
    <row r="30503" spans="24:27" x14ac:dyDescent="0.25">
      <c r="X30503"/>
      <c r="Y30503"/>
      <c r="Z30503"/>
      <c r="AA30503"/>
    </row>
    <row r="30504" spans="24:27" x14ac:dyDescent="0.25">
      <c r="X30504"/>
      <c r="Y30504"/>
      <c r="Z30504"/>
      <c r="AA30504"/>
    </row>
    <row r="30505" spans="24:27" x14ac:dyDescent="0.25">
      <c r="X30505"/>
      <c r="Y30505"/>
      <c r="Z30505"/>
      <c r="AA30505"/>
    </row>
    <row r="30506" spans="24:27" x14ac:dyDescent="0.25">
      <c r="X30506"/>
      <c r="Y30506"/>
      <c r="Z30506"/>
      <c r="AA30506"/>
    </row>
    <row r="30507" spans="24:27" x14ac:dyDescent="0.25">
      <c r="X30507"/>
      <c r="Y30507"/>
      <c r="Z30507"/>
      <c r="AA30507"/>
    </row>
    <row r="30508" spans="24:27" x14ac:dyDescent="0.25">
      <c r="X30508"/>
      <c r="Y30508"/>
      <c r="Z30508"/>
      <c r="AA30508"/>
    </row>
    <row r="30509" spans="24:27" x14ac:dyDescent="0.25">
      <c r="X30509"/>
      <c r="Y30509"/>
      <c r="Z30509"/>
      <c r="AA30509"/>
    </row>
    <row r="30510" spans="24:27" x14ac:dyDescent="0.25">
      <c r="X30510"/>
      <c r="Y30510"/>
      <c r="Z30510"/>
      <c r="AA30510"/>
    </row>
    <row r="30511" spans="24:27" x14ac:dyDescent="0.25">
      <c r="X30511"/>
      <c r="Y30511"/>
      <c r="Z30511"/>
      <c r="AA30511"/>
    </row>
    <row r="30512" spans="24:27" x14ac:dyDescent="0.25">
      <c r="X30512"/>
      <c r="Y30512"/>
      <c r="Z30512"/>
      <c r="AA30512"/>
    </row>
    <row r="30513" spans="24:27" x14ac:dyDescent="0.25">
      <c r="X30513"/>
      <c r="Y30513"/>
      <c r="Z30513"/>
      <c r="AA30513"/>
    </row>
    <row r="30514" spans="24:27" x14ac:dyDescent="0.25">
      <c r="X30514"/>
      <c r="Y30514"/>
      <c r="Z30514"/>
      <c r="AA30514"/>
    </row>
    <row r="30515" spans="24:27" x14ac:dyDescent="0.25">
      <c r="X30515"/>
      <c r="Y30515"/>
      <c r="Z30515"/>
      <c r="AA30515"/>
    </row>
    <row r="30516" spans="24:27" x14ac:dyDescent="0.25">
      <c r="X30516"/>
      <c r="Y30516"/>
      <c r="Z30516"/>
      <c r="AA30516"/>
    </row>
    <row r="30517" spans="24:27" x14ac:dyDescent="0.25">
      <c r="X30517"/>
      <c r="Y30517"/>
      <c r="Z30517"/>
      <c r="AA30517"/>
    </row>
    <row r="30518" spans="24:27" x14ac:dyDescent="0.25">
      <c r="X30518"/>
      <c r="Y30518"/>
      <c r="Z30518"/>
      <c r="AA30518"/>
    </row>
    <row r="30519" spans="24:27" x14ac:dyDescent="0.25">
      <c r="X30519"/>
      <c r="Y30519"/>
      <c r="Z30519"/>
      <c r="AA30519"/>
    </row>
    <row r="30520" spans="24:27" x14ac:dyDescent="0.25">
      <c r="X30520"/>
      <c r="Y30520"/>
      <c r="Z30520"/>
      <c r="AA30520"/>
    </row>
    <row r="30521" spans="24:27" x14ac:dyDescent="0.25">
      <c r="X30521"/>
      <c r="Y30521"/>
      <c r="Z30521"/>
      <c r="AA30521"/>
    </row>
    <row r="30522" spans="24:27" x14ac:dyDescent="0.25">
      <c r="X30522"/>
      <c r="Y30522"/>
      <c r="Z30522"/>
      <c r="AA30522"/>
    </row>
    <row r="30523" spans="24:27" x14ac:dyDescent="0.25">
      <c r="X30523"/>
      <c r="Y30523"/>
      <c r="Z30523"/>
      <c r="AA30523"/>
    </row>
    <row r="30524" spans="24:27" x14ac:dyDescent="0.25">
      <c r="X30524"/>
      <c r="Y30524"/>
      <c r="Z30524"/>
      <c r="AA30524"/>
    </row>
    <row r="30525" spans="24:27" x14ac:dyDescent="0.25">
      <c r="X30525"/>
      <c r="Y30525"/>
      <c r="Z30525"/>
      <c r="AA30525"/>
    </row>
    <row r="30526" spans="24:27" x14ac:dyDescent="0.25">
      <c r="X30526"/>
      <c r="Y30526"/>
      <c r="Z30526"/>
      <c r="AA30526"/>
    </row>
    <row r="30527" spans="24:27" x14ac:dyDescent="0.25">
      <c r="X30527"/>
      <c r="Y30527"/>
      <c r="Z30527"/>
      <c r="AA30527"/>
    </row>
    <row r="30528" spans="24:27" x14ac:dyDescent="0.25">
      <c r="X30528"/>
      <c r="Y30528"/>
      <c r="Z30528"/>
      <c r="AA30528"/>
    </row>
    <row r="30529" spans="24:27" x14ac:dyDescent="0.25">
      <c r="X30529"/>
      <c r="Y30529"/>
      <c r="Z30529"/>
      <c r="AA30529"/>
    </row>
    <row r="30530" spans="24:27" x14ac:dyDescent="0.25">
      <c r="X30530"/>
      <c r="Y30530"/>
      <c r="Z30530"/>
      <c r="AA30530"/>
    </row>
    <row r="30531" spans="24:27" x14ac:dyDescent="0.25">
      <c r="X30531"/>
      <c r="Y30531"/>
      <c r="Z30531"/>
      <c r="AA30531"/>
    </row>
    <row r="30532" spans="24:27" x14ac:dyDescent="0.25">
      <c r="X30532"/>
      <c r="Y30532"/>
      <c r="Z30532"/>
      <c r="AA30532"/>
    </row>
    <row r="30533" spans="24:27" x14ac:dyDescent="0.25">
      <c r="X30533"/>
      <c r="Y30533"/>
      <c r="Z30533"/>
      <c r="AA30533"/>
    </row>
    <row r="30534" spans="24:27" x14ac:dyDescent="0.25">
      <c r="X30534"/>
      <c r="Y30534"/>
      <c r="Z30534"/>
      <c r="AA30534"/>
    </row>
    <row r="30535" spans="24:27" x14ac:dyDescent="0.25">
      <c r="X30535"/>
      <c r="Y30535"/>
      <c r="Z30535"/>
      <c r="AA30535"/>
    </row>
    <row r="30536" spans="24:27" x14ac:dyDescent="0.25">
      <c r="X30536"/>
      <c r="Y30536"/>
      <c r="Z30536"/>
      <c r="AA30536"/>
    </row>
    <row r="30537" spans="24:27" x14ac:dyDescent="0.25">
      <c r="X30537"/>
      <c r="Y30537"/>
      <c r="Z30537"/>
      <c r="AA30537"/>
    </row>
    <row r="30538" spans="24:27" x14ac:dyDescent="0.25">
      <c r="X30538"/>
      <c r="Y30538"/>
      <c r="Z30538"/>
      <c r="AA30538"/>
    </row>
    <row r="30539" spans="24:27" x14ac:dyDescent="0.25">
      <c r="X30539"/>
      <c r="Y30539"/>
      <c r="Z30539"/>
      <c r="AA30539"/>
    </row>
    <row r="30540" spans="24:27" x14ac:dyDescent="0.25">
      <c r="X30540"/>
      <c r="Y30540"/>
      <c r="Z30540"/>
      <c r="AA30540"/>
    </row>
    <row r="30541" spans="24:27" x14ac:dyDescent="0.25">
      <c r="X30541"/>
      <c r="Y30541"/>
      <c r="Z30541"/>
      <c r="AA30541"/>
    </row>
    <row r="30542" spans="24:27" x14ac:dyDescent="0.25">
      <c r="X30542"/>
      <c r="Y30542"/>
      <c r="Z30542"/>
      <c r="AA30542"/>
    </row>
    <row r="30543" spans="24:27" x14ac:dyDescent="0.25">
      <c r="X30543"/>
      <c r="Y30543"/>
      <c r="Z30543"/>
      <c r="AA30543"/>
    </row>
    <row r="30544" spans="24:27" x14ac:dyDescent="0.25">
      <c r="X30544"/>
      <c r="Y30544"/>
      <c r="Z30544"/>
      <c r="AA30544"/>
    </row>
    <row r="30545" spans="24:27" x14ac:dyDescent="0.25">
      <c r="X30545"/>
      <c r="Y30545"/>
      <c r="Z30545"/>
      <c r="AA30545"/>
    </row>
    <row r="30546" spans="24:27" x14ac:dyDescent="0.25">
      <c r="X30546"/>
      <c r="Y30546"/>
      <c r="Z30546"/>
      <c r="AA30546"/>
    </row>
    <row r="30547" spans="24:27" x14ac:dyDescent="0.25">
      <c r="X30547"/>
      <c r="Y30547"/>
      <c r="Z30547"/>
      <c r="AA30547"/>
    </row>
    <row r="30548" spans="24:27" x14ac:dyDescent="0.25">
      <c r="X30548"/>
      <c r="Y30548"/>
      <c r="Z30548"/>
      <c r="AA30548"/>
    </row>
    <row r="30549" spans="24:27" x14ac:dyDescent="0.25">
      <c r="X30549"/>
      <c r="Y30549"/>
      <c r="Z30549"/>
      <c r="AA30549"/>
    </row>
    <row r="30550" spans="24:27" x14ac:dyDescent="0.25">
      <c r="X30550"/>
      <c r="Y30550"/>
      <c r="Z30550"/>
      <c r="AA30550"/>
    </row>
    <row r="30551" spans="24:27" x14ac:dyDescent="0.25">
      <c r="X30551"/>
      <c r="Y30551"/>
      <c r="Z30551"/>
      <c r="AA30551"/>
    </row>
    <row r="30552" spans="24:27" x14ac:dyDescent="0.25">
      <c r="X30552"/>
      <c r="Y30552"/>
      <c r="Z30552"/>
      <c r="AA30552"/>
    </row>
    <row r="30553" spans="24:27" x14ac:dyDescent="0.25">
      <c r="X30553"/>
      <c r="Y30553"/>
      <c r="Z30553"/>
      <c r="AA30553"/>
    </row>
    <row r="30554" spans="24:27" x14ac:dyDescent="0.25">
      <c r="X30554"/>
      <c r="Y30554"/>
      <c r="Z30554"/>
      <c r="AA30554"/>
    </row>
    <row r="30555" spans="24:27" x14ac:dyDescent="0.25">
      <c r="X30555"/>
      <c r="Y30555"/>
      <c r="Z30555"/>
      <c r="AA30555"/>
    </row>
    <row r="30556" spans="24:27" x14ac:dyDescent="0.25">
      <c r="X30556"/>
      <c r="Y30556"/>
      <c r="Z30556"/>
      <c r="AA30556"/>
    </row>
    <row r="30557" spans="24:27" x14ac:dyDescent="0.25">
      <c r="X30557"/>
      <c r="Y30557"/>
      <c r="Z30557"/>
      <c r="AA30557"/>
    </row>
    <row r="30558" spans="24:27" x14ac:dyDescent="0.25">
      <c r="X30558"/>
      <c r="Y30558"/>
      <c r="Z30558"/>
      <c r="AA30558"/>
    </row>
    <row r="30559" spans="24:27" x14ac:dyDescent="0.25">
      <c r="X30559"/>
      <c r="Y30559"/>
      <c r="Z30559"/>
      <c r="AA30559"/>
    </row>
    <row r="30560" spans="24:27" x14ac:dyDescent="0.25">
      <c r="X30560"/>
      <c r="Y30560"/>
      <c r="Z30560"/>
      <c r="AA30560"/>
    </row>
    <row r="30561" spans="24:27" x14ac:dyDescent="0.25">
      <c r="X30561"/>
      <c r="Y30561"/>
      <c r="Z30561"/>
      <c r="AA30561"/>
    </row>
    <row r="30562" spans="24:27" x14ac:dyDescent="0.25">
      <c r="X30562"/>
      <c r="Y30562"/>
      <c r="Z30562"/>
      <c r="AA30562"/>
    </row>
    <row r="30563" spans="24:27" x14ac:dyDescent="0.25">
      <c r="X30563"/>
      <c r="Y30563"/>
      <c r="Z30563"/>
      <c r="AA30563"/>
    </row>
    <row r="30564" spans="24:27" x14ac:dyDescent="0.25">
      <c r="X30564"/>
      <c r="Y30564"/>
      <c r="Z30564"/>
      <c r="AA30564"/>
    </row>
    <row r="30565" spans="24:27" x14ac:dyDescent="0.25">
      <c r="X30565"/>
      <c r="Y30565"/>
      <c r="Z30565"/>
      <c r="AA30565"/>
    </row>
    <row r="30566" spans="24:27" x14ac:dyDescent="0.25">
      <c r="X30566"/>
      <c r="Y30566"/>
      <c r="Z30566"/>
      <c r="AA30566"/>
    </row>
    <row r="30567" spans="24:27" x14ac:dyDescent="0.25">
      <c r="X30567"/>
      <c r="Y30567"/>
      <c r="Z30567"/>
      <c r="AA30567"/>
    </row>
    <row r="30568" spans="24:27" x14ac:dyDescent="0.25">
      <c r="X30568"/>
      <c r="Y30568"/>
      <c r="Z30568"/>
      <c r="AA30568"/>
    </row>
    <row r="30569" spans="24:27" x14ac:dyDescent="0.25">
      <c r="X30569"/>
      <c r="Y30569"/>
      <c r="Z30569"/>
      <c r="AA30569"/>
    </row>
    <row r="30570" spans="24:27" x14ac:dyDescent="0.25">
      <c r="X30570"/>
      <c r="Y30570"/>
      <c r="Z30570"/>
      <c r="AA30570"/>
    </row>
    <row r="30571" spans="24:27" x14ac:dyDescent="0.25">
      <c r="X30571"/>
      <c r="Y30571"/>
      <c r="Z30571"/>
      <c r="AA30571"/>
    </row>
    <row r="30572" spans="24:27" x14ac:dyDescent="0.25">
      <c r="X30572"/>
      <c r="Y30572"/>
      <c r="Z30572"/>
      <c r="AA30572"/>
    </row>
    <row r="30573" spans="24:27" x14ac:dyDescent="0.25">
      <c r="X30573"/>
      <c r="Y30573"/>
      <c r="Z30573"/>
      <c r="AA30573"/>
    </row>
    <row r="30574" spans="24:27" x14ac:dyDescent="0.25">
      <c r="X30574"/>
      <c r="Y30574"/>
      <c r="Z30574"/>
      <c r="AA30574"/>
    </row>
    <row r="30575" spans="24:27" x14ac:dyDescent="0.25">
      <c r="X30575"/>
      <c r="Y30575"/>
      <c r="Z30575"/>
      <c r="AA30575"/>
    </row>
    <row r="30576" spans="24:27" x14ac:dyDescent="0.25">
      <c r="X30576"/>
      <c r="Y30576"/>
      <c r="Z30576"/>
      <c r="AA30576"/>
    </row>
    <row r="30577" spans="24:27" x14ac:dyDescent="0.25">
      <c r="X30577"/>
      <c r="Y30577"/>
      <c r="Z30577"/>
      <c r="AA30577"/>
    </row>
    <row r="30578" spans="24:27" x14ac:dyDescent="0.25">
      <c r="X30578"/>
      <c r="Y30578"/>
      <c r="Z30578"/>
      <c r="AA30578"/>
    </row>
    <row r="30579" spans="24:27" x14ac:dyDescent="0.25">
      <c r="X30579"/>
      <c r="Y30579"/>
      <c r="Z30579"/>
      <c r="AA30579"/>
    </row>
    <row r="30580" spans="24:27" x14ac:dyDescent="0.25">
      <c r="X30580"/>
      <c r="Y30580"/>
      <c r="Z30580"/>
      <c r="AA30580"/>
    </row>
    <row r="30581" spans="24:27" x14ac:dyDescent="0.25">
      <c r="X30581"/>
      <c r="Y30581"/>
      <c r="Z30581"/>
      <c r="AA30581"/>
    </row>
    <row r="30582" spans="24:27" x14ac:dyDescent="0.25">
      <c r="X30582"/>
      <c r="Y30582"/>
      <c r="Z30582"/>
      <c r="AA30582"/>
    </row>
    <row r="30583" spans="24:27" x14ac:dyDescent="0.25">
      <c r="X30583"/>
      <c r="Y30583"/>
      <c r="Z30583"/>
      <c r="AA30583"/>
    </row>
    <row r="30584" spans="24:27" x14ac:dyDescent="0.25">
      <c r="X30584"/>
      <c r="Y30584"/>
      <c r="Z30584"/>
      <c r="AA30584"/>
    </row>
    <row r="30585" spans="24:27" x14ac:dyDescent="0.25">
      <c r="X30585"/>
      <c r="Y30585"/>
      <c r="Z30585"/>
      <c r="AA30585"/>
    </row>
    <row r="30586" spans="24:27" x14ac:dyDescent="0.25">
      <c r="X30586"/>
      <c r="Y30586"/>
      <c r="Z30586"/>
      <c r="AA30586"/>
    </row>
    <row r="30587" spans="24:27" x14ac:dyDescent="0.25">
      <c r="X30587"/>
      <c r="Y30587"/>
      <c r="Z30587"/>
      <c r="AA30587"/>
    </row>
    <row r="30588" spans="24:27" x14ac:dyDescent="0.25">
      <c r="X30588"/>
      <c r="Y30588"/>
      <c r="Z30588"/>
      <c r="AA30588"/>
    </row>
    <row r="30589" spans="24:27" x14ac:dyDescent="0.25">
      <c r="X30589"/>
      <c r="Y30589"/>
      <c r="Z30589"/>
      <c r="AA30589"/>
    </row>
    <row r="30590" spans="24:27" x14ac:dyDescent="0.25">
      <c r="X30590"/>
      <c r="Y30590"/>
      <c r="Z30590"/>
      <c r="AA30590"/>
    </row>
    <row r="30591" spans="24:27" x14ac:dyDescent="0.25">
      <c r="X30591"/>
      <c r="Y30591"/>
      <c r="Z30591"/>
      <c r="AA30591"/>
    </row>
    <row r="30592" spans="24:27" x14ac:dyDescent="0.25">
      <c r="X30592"/>
      <c r="Y30592"/>
      <c r="Z30592"/>
      <c r="AA30592"/>
    </row>
    <row r="30593" spans="24:27" x14ac:dyDescent="0.25">
      <c r="X30593"/>
      <c r="Y30593"/>
      <c r="Z30593"/>
      <c r="AA30593"/>
    </row>
    <row r="30594" spans="24:27" x14ac:dyDescent="0.25">
      <c r="X30594"/>
      <c r="Y30594"/>
      <c r="Z30594"/>
      <c r="AA30594"/>
    </row>
    <row r="30595" spans="24:27" x14ac:dyDescent="0.25">
      <c r="X30595"/>
      <c r="Y30595"/>
      <c r="Z30595"/>
      <c r="AA30595"/>
    </row>
    <row r="30596" spans="24:27" x14ac:dyDescent="0.25">
      <c r="X30596"/>
      <c r="Y30596"/>
      <c r="Z30596"/>
      <c r="AA30596"/>
    </row>
    <row r="30597" spans="24:27" x14ac:dyDescent="0.25">
      <c r="X30597"/>
      <c r="Y30597"/>
      <c r="Z30597"/>
      <c r="AA30597"/>
    </row>
    <row r="30598" spans="24:27" x14ac:dyDescent="0.25">
      <c r="X30598"/>
      <c r="Y30598"/>
      <c r="Z30598"/>
      <c r="AA30598"/>
    </row>
    <row r="30599" spans="24:27" x14ac:dyDescent="0.25">
      <c r="X30599"/>
      <c r="Y30599"/>
      <c r="Z30599"/>
      <c r="AA30599"/>
    </row>
    <row r="30600" spans="24:27" x14ac:dyDescent="0.25">
      <c r="X30600"/>
      <c r="Y30600"/>
      <c r="Z30600"/>
      <c r="AA30600"/>
    </row>
    <row r="30601" spans="24:27" x14ac:dyDescent="0.25">
      <c r="X30601"/>
      <c r="Y30601"/>
      <c r="Z30601"/>
      <c r="AA30601"/>
    </row>
    <row r="30602" spans="24:27" x14ac:dyDescent="0.25">
      <c r="X30602"/>
      <c r="Y30602"/>
      <c r="Z30602"/>
      <c r="AA30602"/>
    </row>
    <row r="30603" spans="24:27" x14ac:dyDescent="0.25">
      <c r="X30603"/>
      <c r="Y30603"/>
      <c r="Z30603"/>
      <c r="AA30603"/>
    </row>
    <row r="30604" spans="24:27" x14ac:dyDescent="0.25">
      <c r="X30604"/>
      <c r="Y30604"/>
      <c r="Z30604"/>
      <c r="AA30604"/>
    </row>
    <row r="30605" spans="24:27" x14ac:dyDescent="0.25">
      <c r="X30605"/>
      <c r="Y30605"/>
      <c r="Z30605"/>
      <c r="AA30605"/>
    </row>
    <row r="30606" spans="24:27" x14ac:dyDescent="0.25">
      <c r="X30606"/>
      <c r="Y30606"/>
      <c r="Z30606"/>
      <c r="AA30606"/>
    </row>
    <row r="30607" spans="24:27" x14ac:dyDescent="0.25">
      <c r="X30607"/>
      <c r="Y30607"/>
      <c r="Z30607"/>
      <c r="AA30607"/>
    </row>
    <row r="30608" spans="24:27" x14ac:dyDescent="0.25">
      <c r="X30608"/>
      <c r="Y30608"/>
      <c r="Z30608"/>
      <c r="AA30608"/>
    </row>
    <row r="30609" spans="24:27" x14ac:dyDescent="0.25">
      <c r="X30609"/>
      <c r="Y30609"/>
      <c r="Z30609"/>
      <c r="AA30609"/>
    </row>
    <row r="30610" spans="24:27" x14ac:dyDescent="0.25">
      <c r="X30610"/>
      <c r="Y30610"/>
      <c r="Z30610"/>
      <c r="AA30610"/>
    </row>
    <row r="30611" spans="24:27" x14ac:dyDescent="0.25">
      <c r="X30611"/>
      <c r="Y30611"/>
      <c r="Z30611"/>
      <c r="AA30611"/>
    </row>
    <row r="30612" spans="24:27" x14ac:dyDescent="0.25">
      <c r="X30612"/>
      <c r="Y30612"/>
      <c r="Z30612"/>
      <c r="AA30612"/>
    </row>
    <row r="30613" spans="24:27" x14ac:dyDescent="0.25">
      <c r="X30613"/>
      <c r="Y30613"/>
      <c r="Z30613"/>
      <c r="AA30613"/>
    </row>
    <row r="30614" spans="24:27" x14ac:dyDescent="0.25">
      <c r="X30614"/>
      <c r="Y30614"/>
      <c r="Z30614"/>
      <c r="AA30614"/>
    </row>
    <row r="30615" spans="24:27" x14ac:dyDescent="0.25">
      <c r="X30615"/>
      <c r="Y30615"/>
      <c r="Z30615"/>
      <c r="AA30615"/>
    </row>
    <row r="30616" spans="24:27" x14ac:dyDescent="0.25">
      <c r="X30616"/>
      <c r="Y30616"/>
      <c r="Z30616"/>
      <c r="AA30616"/>
    </row>
    <row r="30617" spans="24:27" x14ac:dyDescent="0.25">
      <c r="X30617"/>
      <c r="Y30617"/>
      <c r="Z30617"/>
      <c r="AA30617"/>
    </row>
    <row r="30618" spans="24:27" x14ac:dyDescent="0.25">
      <c r="X30618"/>
      <c r="Y30618"/>
      <c r="Z30618"/>
      <c r="AA30618"/>
    </row>
    <row r="30619" spans="24:27" x14ac:dyDescent="0.25">
      <c r="X30619"/>
      <c r="Y30619"/>
      <c r="Z30619"/>
      <c r="AA30619"/>
    </row>
    <row r="30620" spans="24:27" x14ac:dyDescent="0.25">
      <c r="X30620"/>
      <c r="Y30620"/>
      <c r="Z30620"/>
      <c r="AA30620"/>
    </row>
    <row r="30621" spans="24:27" x14ac:dyDescent="0.25">
      <c r="X30621"/>
      <c r="Y30621"/>
      <c r="Z30621"/>
      <c r="AA30621"/>
    </row>
    <row r="30622" spans="24:27" x14ac:dyDescent="0.25">
      <c r="X30622"/>
      <c r="Y30622"/>
      <c r="Z30622"/>
      <c r="AA30622"/>
    </row>
    <row r="30623" spans="24:27" x14ac:dyDescent="0.25">
      <c r="X30623"/>
      <c r="Y30623"/>
      <c r="Z30623"/>
      <c r="AA30623"/>
    </row>
    <row r="30624" spans="24:27" x14ac:dyDescent="0.25">
      <c r="X30624"/>
      <c r="Y30624"/>
      <c r="Z30624"/>
      <c r="AA30624"/>
    </row>
    <row r="30625" spans="24:27" x14ac:dyDescent="0.25">
      <c r="X30625"/>
      <c r="Y30625"/>
      <c r="Z30625"/>
      <c r="AA30625"/>
    </row>
    <row r="30626" spans="24:27" x14ac:dyDescent="0.25">
      <c r="X30626"/>
      <c r="Y30626"/>
      <c r="Z30626"/>
      <c r="AA30626"/>
    </row>
    <row r="30627" spans="24:27" x14ac:dyDescent="0.25">
      <c r="X30627"/>
      <c r="Y30627"/>
      <c r="Z30627"/>
      <c r="AA30627"/>
    </row>
    <row r="30628" spans="24:27" x14ac:dyDescent="0.25">
      <c r="X30628"/>
      <c r="Y30628"/>
      <c r="Z30628"/>
      <c r="AA30628"/>
    </row>
    <row r="30629" spans="24:27" x14ac:dyDescent="0.25">
      <c r="X30629"/>
      <c r="Y30629"/>
      <c r="Z30629"/>
      <c r="AA30629"/>
    </row>
    <row r="30630" spans="24:27" x14ac:dyDescent="0.25">
      <c r="X30630"/>
      <c r="Y30630"/>
      <c r="Z30630"/>
      <c r="AA30630"/>
    </row>
    <row r="30631" spans="24:27" x14ac:dyDescent="0.25">
      <c r="X30631"/>
      <c r="Y30631"/>
      <c r="Z30631"/>
      <c r="AA30631"/>
    </row>
    <row r="30632" spans="24:27" x14ac:dyDescent="0.25">
      <c r="X30632"/>
      <c r="Y30632"/>
      <c r="Z30632"/>
      <c r="AA30632"/>
    </row>
    <row r="30633" spans="24:27" x14ac:dyDescent="0.25">
      <c r="X30633"/>
      <c r="Y30633"/>
      <c r="Z30633"/>
      <c r="AA30633"/>
    </row>
    <row r="30634" spans="24:27" x14ac:dyDescent="0.25">
      <c r="X30634"/>
      <c r="Y30634"/>
      <c r="Z30634"/>
      <c r="AA30634"/>
    </row>
    <row r="30635" spans="24:27" x14ac:dyDescent="0.25">
      <c r="X30635"/>
      <c r="Y30635"/>
      <c r="Z30635"/>
      <c r="AA30635"/>
    </row>
    <row r="30636" spans="24:27" x14ac:dyDescent="0.25">
      <c r="X30636"/>
      <c r="Y30636"/>
      <c r="Z30636"/>
      <c r="AA30636"/>
    </row>
    <row r="30637" spans="24:27" x14ac:dyDescent="0.25">
      <c r="X30637"/>
      <c r="Y30637"/>
      <c r="Z30637"/>
      <c r="AA30637"/>
    </row>
    <row r="30638" spans="24:27" x14ac:dyDescent="0.25">
      <c r="X30638"/>
      <c r="Y30638"/>
      <c r="Z30638"/>
      <c r="AA30638"/>
    </row>
    <row r="30639" spans="24:27" x14ac:dyDescent="0.25">
      <c r="X30639"/>
      <c r="Y30639"/>
      <c r="Z30639"/>
      <c r="AA30639"/>
    </row>
    <row r="30640" spans="24:27" x14ac:dyDescent="0.25">
      <c r="X30640"/>
      <c r="Y30640"/>
      <c r="Z30640"/>
      <c r="AA30640"/>
    </row>
    <row r="30641" spans="24:27" x14ac:dyDescent="0.25">
      <c r="X30641"/>
      <c r="Y30641"/>
      <c r="Z30641"/>
      <c r="AA30641"/>
    </row>
    <row r="30642" spans="24:27" x14ac:dyDescent="0.25">
      <c r="X30642"/>
      <c r="Y30642"/>
      <c r="Z30642"/>
      <c r="AA30642"/>
    </row>
    <row r="30643" spans="24:27" x14ac:dyDescent="0.25">
      <c r="X30643"/>
      <c r="Y30643"/>
      <c r="Z30643"/>
      <c r="AA30643"/>
    </row>
    <row r="30644" spans="24:27" x14ac:dyDescent="0.25">
      <c r="X30644"/>
      <c r="Y30644"/>
      <c r="Z30644"/>
      <c r="AA30644"/>
    </row>
    <row r="30645" spans="24:27" x14ac:dyDescent="0.25">
      <c r="X30645"/>
      <c r="Y30645"/>
      <c r="Z30645"/>
      <c r="AA30645"/>
    </row>
    <row r="30646" spans="24:27" x14ac:dyDescent="0.25">
      <c r="X30646"/>
      <c r="Y30646"/>
      <c r="Z30646"/>
      <c r="AA30646"/>
    </row>
    <row r="30647" spans="24:27" x14ac:dyDescent="0.25">
      <c r="X30647"/>
      <c r="Y30647"/>
      <c r="Z30647"/>
      <c r="AA30647"/>
    </row>
    <row r="30648" spans="24:27" x14ac:dyDescent="0.25">
      <c r="X30648"/>
      <c r="Y30648"/>
      <c r="Z30648"/>
      <c r="AA30648"/>
    </row>
    <row r="30649" spans="24:27" x14ac:dyDescent="0.25">
      <c r="X30649"/>
      <c r="Y30649"/>
      <c r="Z30649"/>
      <c r="AA30649"/>
    </row>
    <row r="30650" spans="24:27" x14ac:dyDescent="0.25">
      <c r="X30650"/>
      <c r="Y30650"/>
      <c r="Z30650"/>
      <c r="AA30650"/>
    </row>
    <row r="30651" spans="24:27" x14ac:dyDescent="0.25">
      <c r="X30651"/>
      <c r="Y30651"/>
      <c r="Z30651"/>
      <c r="AA30651"/>
    </row>
    <row r="30652" spans="24:27" x14ac:dyDescent="0.25">
      <c r="X30652"/>
      <c r="Y30652"/>
      <c r="Z30652"/>
      <c r="AA30652"/>
    </row>
    <row r="30653" spans="24:27" x14ac:dyDescent="0.25">
      <c r="X30653"/>
      <c r="Y30653"/>
      <c r="Z30653"/>
      <c r="AA30653"/>
    </row>
    <row r="30654" spans="24:27" x14ac:dyDescent="0.25">
      <c r="X30654"/>
      <c r="Y30654"/>
      <c r="Z30654"/>
      <c r="AA30654"/>
    </row>
    <row r="30655" spans="24:27" x14ac:dyDescent="0.25">
      <c r="X30655"/>
      <c r="Y30655"/>
      <c r="Z30655"/>
      <c r="AA30655"/>
    </row>
    <row r="30656" spans="24:27" x14ac:dyDescent="0.25">
      <c r="X30656"/>
      <c r="Y30656"/>
      <c r="Z30656"/>
      <c r="AA30656"/>
    </row>
    <row r="30657" spans="24:27" x14ac:dyDescent="0.25">
      <c r="X30657"/>
      <c r="Y30657"/>
      <c r="Z30657"/>
      <c r="AA30657"/>
    </row>
    <row r="30658" spans="24:27" x14ac:dyDescent="0.25">
      <c r="X30658"/>
      <c r="Y30658"/>
      <c r="Z30658"/>
      <c r="AA30658"/>
    </row>
    <row r="30659" spans="24:27" x14ac:dyDescent="0.25">
      <c r="X30659"/>
      <c r="Y30659"/>
      <c r="Z30659"/>
      <c r="AA30659"/>
    </row>
    <row r="30660" spans="24:27" x14ac:dyDescent="0.25">
      <c r="X30660"/>
      <c r="Y30660"/>
      <c r="Z30660"/>
      <c r="AA30660"/>
    </row>
    <row r="30661" spans="24:27" x14ac:dyDescent="0.25">
      <c r="X30661"/>
      <c r="Y30661"/>
      <c r="Z30661"/>
      <c r="AA30661"/>
    </row>
    <row r="30662" spans="24:27" x14ac:dyDescent="0.25">
      <c r="X30662"/>
      <c r="Y30662"/>
      <c r="Z30662"/>
      <c r="AA30662"/>
    </row>
    <row r="30663" spans="24:27" x14ac:dyDescent="0.25">
      <c r="X30663"/>
      <c r="Y30663"/>
      <c r="Z30663"/>
      <c r="AA30663"/>
    </row>
    <row r="30664" spans="24:27" x14ac:dyDescent="0.25">
      <c r="X30664"/>
      <c r="Y30664"/>
      <c r="Z30664"/>
      <c r="AA30664"/>
    </row>
    <row r="30665" spans="24:27" x14ac:dyDescent="0.25">
      <c r="X30665"/>
      <c r="Y30665"/>
      <c r="Z30665"/>
      <c r="AA30665"/>
    </row>
    <row r="30666" spans="24:27" x14ac:dyDescent="0.25">
      <c r="X30666"/>
      <c r="Y30666"/>
      <c r="Z30666"/>
      <c r="AA30666"/>
    </row>
    <row r="30667" spans="24:27" x14ac:dyDescent="0.25">
      <c r="X30667"/>
      <c r="Y30667"/>
      <c r="Z30667"/>
      <c r="AA30667"/>
    </row>
    <row r="30668" spans="24:27" x14ac:dyDescent="0.25">
      <c r="X30668"/>
      <c r="Y30668"/>
      <c r="Z30668"/>
      <c r="AA30668"/>
    </row>
    <row r="30669" spans="24:27" x14ac:dyDescent="0.25">
      <c r="X30669"/>
      <c r="Y30669"/>
      <c r="Z30669"/>
      <c r="AA30669"/>
    </row>
    <row r="30670" spans="24:27" x14ac:dyDescent="0.25">
      <c r="X30670"/>
      <c r="Y30670"/>
      <c r="Z30670"/>
      <c r="AA30670"/>
    </row>
    <row r="30671" spans="24:27" x14ac:dyDescent="0.25">
      <c r="X30671"/>
      <c r="Y30671"/>
      <c r="Z30671"/>
      <c r="AA30671"/>
    </row>
    <row r="30672" spans="24:27" x14ac:dyDescent="0.25">
      <c r="X30672"/>
      <c r="Y30672"/>
      <c r="Z30672"/>
      <c r="AA30672"/>
    </row>
    <row r="30673" spans="24:27" x14ac:dyDescent="0.25">
      <c r="X30673"/>
      <c r="Y30673"/>
      <c r="Z30673"/>
      <c r="AA30673"/>
    </row>
    <row r="30674" spans="24:27" x14ac:dyDescent="0.25">
      <c r="X30674"/>
      <c r="Y30674"/>
      <c r="Z30674"/>
      <c r="AA30674"/>
    </row>
    <row r="30675" spans="24:27" x14ac:dyDescent="0.25">
      <c r="X30675"/>
      <c r="Y30675"/>
      <c r="Z30675"/>
      <c r="AA30675"/>
    </row>
    <row r="30676" spans="24:27" x14ac:dyDescent="0.25">
      <c r="X30676"/>
      <c r="Y30676"/>
      <c r="Z30676"/>
      <c r="AA30676"/>
    </row>
    <row r="30677" spans="24:27" x14ac:dyDescent="0.25">
      <c r="X30677"/>
      <c r="Y30677"/>
      <c r="Z30677"/>
      <c r="AA30677"/>
    </row>
    <row r="30678" spans="24:27" x14ac:dyDescent="0.25">
      <c r="X30678"/>
      <c r="Y30678"/>
      <c r="Z30678"/>
      <c r="AA30678"/>
    </row>
    <row r="30679" spans="24:27" x14ac:dyDescent="0.25">
      <c r="X30679"/>
      <c r="Y30679"/>
      <c r="Z30679"/>
      <c r="AA30679"/>
    </row>
    <row r="30680" spans="24:27" x14ac:dyDescent="0.25">
      <c r="X30680"/>
      <c r="Y30680"/>
      <c r="Z30680"/>
      <c r="AA30680"/>
    </row>
    <row r="30681" spans="24:27" x14ac:dyDescent="0.25">
      <c r="X30681"/>
      <c r="Y30681"/>
      <c r="Z30681"/>
      <c r="AA30681"/>
    </row>
    <row r="30682" spans="24:27" x14ac:dyDescent="0.25">
      <c r="X30682"/>
      <c r="Y30682"/>
      <c r="Z30682"/>
      <c r="AA30682"/>
    </row>
    <row r="30683" spans="24:27" x14ac:dyDescent="0.25">
      <c r="X30683"/>
      <c r="Y30683"/>
      <c r="Z30683"/>
      <c r="AA30683"/>
    </row>
    <row r="30684" spans="24:27" x14ac:dyDescent="0.25">
      <c r="X30684"/>
      <c r="Y30684"/>
      <c r="Z30684"/>
      <c r="AA30684"/>
    </row>
    <row r="30685" spans="24:27" x14ac:dyDescent="0.25">
      <c r="X30685"/>
      <c r="Y30685"/>
      <c r="Z30685"/>
      <c r="AA30685"/>
    </row>
    <row r="30686" spans="24:27" x14ac:dyDescent="0.25">
      <c r="X30686"/>
      <c r="Y30686"/>
      <c r="Z30686"/>
      <c r="AA30686"/>
    </row>
    <row r="30687" spans="24:27" x14ac:dyDescent="0.25">
      <c r="X30687"/>
      <c r="Y30687"/>
      <c r="Z30687"/>
      <c r="AA30687"/>
    </row>
    <row r="30688" spans="24:27" x14ac:dyDescent="0.25">
      <c r="X30688"/>
      <c r="Y30688"/>
      <c r="Z30688"/>
      <c r="AA30688"/>
    </row>
    <row r="30689" spans="24:27" x14ac:dyDescent="0.25">
      <c r="X30689"/>
      <c r="Y30689"/>
      <c r="Z30689"/>
      <c r="AA30689"/>
    </row>
    <row r="30690" spans="24:27" x14ac:dyDescent="0.25">
      <c r="X30690"/>
      <c r="Y30690"/>
      <c r="Z30690"/>
      <c r="AA30690"/>
    </row>
    <row r="30691" spans="24:27" x14ac:dyDescent="0.25">
      <c r="X30691"/>
      <c r="Y30691"/>
      <c r="Z30691"/>
      <c r="AA30691"/>
    </row>
    <row r="30692" spans="24:27" x14ac:dyDescent="0.25">
      <c r="X30692"/>
      <c r="Y30692"/>
      <c r="Z30692"/>
      <c r="AA30692"/>
    </row>
    <row r="30693" spans="24:27" x14ac:dyDescent="0.25">
      <c r="X30693"/>
      <c r="Y30693"/>
      <c r="Z30693"/>
      <c r="AA30693"/>
    </row>
    <row r="30694" spans="24:27" x14ac:dyDescent="0.25">
      <c r="X30694"/>
      <c r="Y30694"/>
      <c r="Z30694"/>
      <c r="AA30694"/>
    </row>
    <row r="30695" spans="24:27" x14ac:dyDescent="0.25">
      <c r="X30695"/>
      <c r="Y30695"/>
      <c r="Z30695"/>
      <c r="AA30695"/>
    </row>
    <row r="30696" spans="24:27" x14ac:dyDescent="0.25">
      <c r="X30696"/>
      <c r="Y30696"/>
      <c r="Z30696"/>
      <c r="AA30696"/>
    </row>
    <row r="30697" spans="24:27" x14ac:dyDescent="0.25">
      <c r="X30697"/>
      <c r="Y30697"/>
      <c r="Z30697"/>
      <c r="AA30697"/>
    </row>
    <row r="30698" spans="24:27" x14ac:dyDescent="0.25">
      <c r="X30698"/>
      <c r="Y30698"/>
      <c r="Z30698"/>
      <c r="AA30698"/>
    </row>
    <row r="30699" spans="24:27" x14ac:dyDescent="0.25">
      <c r="X30699"/>
      <c r="Y30699"/>
      <c r="Z30699"/>
      <c r="AA30699"/>
    </row>
    <row r="30700" spans="24:27" x14ac:dyDescent="0.25">
      <c r="X30700"/>
      <c r="Y30700"/>
      <c r="Z30700"/>
      <c r="AA30700"/>
    </row>
    <row r="30701" spans="24:27" x14ac:dyDescent="0.25">
      <c r="X30701"/>
      <c r="Y30701"/>
      <c r="Z30701"/>
      <c r="AA30701"/>
    </row>
    <row r="30702" spans="24:27" x14ac:dyDescent="0.25">
      <c r="X30702"/>
      <c r="Y30702"/>
      <c r="Z30702"/>
      <c r="AA30702"/>
    </row>
    <row r="30703" spans="24:27" x14ac:dyDescent="0.25">
      <c r="X30703"/>
      <c r="Y30703"/>
      <c r="Z30703"/>
      <c r="AA30703"/>
    </row>
    <row r="30704" spans="24:27" x14ac:dyDescent="0.25">
      <c r="X30704"/>
      <c r="Y30704"/>
      <c r="Z30704"/>
      <c r="AA30704"/>
    </row>
    <row r="30705" spans="24:27" x14ac:dyDescent="0.25">
      <c r="X30705"/>
      <c r="Y30705"/>
      <c r="Z30705"/>
      <c r="AA30705"/>
    </row>
    <row r="30706" spans="24:27" x14ac:dyDescent="0.25">
      <c r="X30706"/>
      <c r="Y30706"/>
      <c r="Z30706"/>
      <c r="AA30706"/>
    </row>
    <row r="30707" spans="24:27" x14ac:dyDescent="0.25">
      <c r="X30707"/>
      <c r="Y30707"/>
      <c r="Z30707"/>
      <c r="AA30707"/>
    </row>
    <row r="30708" spans="24:27" x14ac:dyDescent="0.25">
      <c r="X30708"/>
      <c r="Y30708"/>
      <c r="Z30708"/>
      <c r="AA30708"/>
    </row>
    <row r="30709" spans="24:27" x14ac:dyDescent="0.25">
      <c r="X30709"/>
      <c r="Y30709"/>
      <c r="Z30709"/>
      <c r="AA30709"/>
    </row>
    <row r="30710" spans="24:27" x14ac:dyDescent="0.25">
      <c r="X30710"/>
      <c r="Y30710"/>
      <c r="Z30710"/>
      <c r="AA30710"/>
    </row>
    <row r="30711" spans="24:27" x14ac:dyDescent="0.25">
      <c r="X30711"/>
      <c r="Y30711"/>
      <c r="Z30711"/>
      <c r="AA30711"/>
    </row>
    <row r="30712" spans="24:27" x14ac:dyDescent="0.25">
      <c r="X30712"/>
      <c r="Y30712"/>
      <c r="Z30712"/>
      <c r="AA30712"/>
    </row>
    <row r="30713" spans="24:27" x14ac:dyDescent="0.25">
      <c r="X30713"/>
      <c r="Y30713"/>
      <c r="Z30713"/>
      <c r="AA30713"/>
    </row>
    <row r="30714" spans="24:27" x14ac:dyDescent="0.25">
      <c r="X30714"/>
      <c r="Y30714"/>
      <c r="Z30714"/>
      <c r="AA30714"/>
    </row>
    <row r="30715" spans="24:27" x14ac:dyDescent="0.25">
      <c r="X30715"/>
      <c r="Y30715"/>
      <c r="Z30715"/>
      <c r="AA30715"/>
    </row>
    <row r="30716" spans="24:27" x14ac:dyDescent="0.25">
      <c r="X30716"/>
      <c r="Y30716"/>
      <c r="Z30716"/>
      <c r="AA30716"/>
    </row>
    <row r="30717" spans="24:27" x14ac:dyDescent="0.25">
      <c r="X30717"/>
      <c r="Y30717"/>
      <c r="Z30717"/>
      <c r="AA30717"/>
    </row>
    <row r="30718" spans="24:27" x14ac:dyDescent="0.25">
      <c r="X30718"/>
      <c r="Y30718"/>
      <c r="Z30718"/>
      <c r="AA30718"/>
    </row>
    <row r="30719" spans="24:27" x14ac:dyDescent="0.25">
      <c r="X30719"/>
      <c r="Y30719"/>
      <c r="Z30719"/>
      <c r="AA30719"/>
    </row>
    <row r="30720" spans="24:27" x14ac:dyDescent="0.25">
      <c r="X30720"/>
      <c r="Y30720"/>
      <c r="Z30720"/>
      <c r="AA30720"/>
    </row>
    <row r="30721" spans="24:27" x14ac:dyDescent="0.25">
      <c r="X30721"/>
      <c r="Y30721"/>
      <c r="Z30721"/>
      <c r="AA30721"/>
    </row>
    <row r="30722" spans="24:27" x14ac:dyDescent="0.25">
      <c r="X30722"/>
      <c r="Y30722"/>
      <c r="Z30722"/>
      <c r="AA30722"/>
    </row>
    <row r="30723" spans="24:27" x14ac:dyDescent="0.25">
      <c r="X30723"/>
      <c r="Y30723"/>
      <c r="Z30723"/>
      <c r="AA30723"/>
    </row>
    <row r="30724" spans="24:27" x14ac:dyDescent="0.25">
      <c r="X30724"/>
      <c r="Y30724"/>
      <c r="Z30724"/>
      <c r="AA30724"/>
    </row>
    <row r="30725" spans="24:27" x14ac:dyDescent="0.25">
      <c r="X30725"/>
      <c r="Y30725"/>
      <c r="Z30725"/>
      <c r="AA30725"/>
    </row>
    <row r="30726" spans="24:27" x14ac:dyDescent="0.25">
      <c r="X30726"/>
      <c r="Y30726"/>
      <c r="Z30726"/>
      <c r="AA30726"/>
    </row>
    <row r="30727" spans="24:27" x14ac:dyDescent="0.25">
      <c r="X30727"/>
      <c r="Y30727"/>
      <c r="Z30727"/>
      <c r="AA30727"/>
    </row>
    <row r="30728" spans="24:27" x14ac:dyDescent="0.25">
      <c r="X30728"/>
      <c r="Y30728"/>
      <c r="Z30728"/>
      <c r="AA30728"/>
    </row>
    <row r="30729" spans="24:27" x14ac:dyDescent="0.25">
      <c r="X30729"/>
      <c r="Y30729"/>
      <c r="Z30729"/>
      <c r="AA30729"/>
    </row>
    <row r="30730" spans="24:27" x14ac:dyDescent="0.25">
      <c r="X30730"/>
      <c r="Y30730"/>
      <c r="Z30730"/>
      <c r="AA30730"/>
    </row>
    <row r="30731" spans="24:27" x14ac:dyDescent="0.25">
      <c r="X30731"/>
      <c r="Y30731"/>
      <c r="Z30731"/>
      <c r="AA30731"/>
    </row>
    <row r="30732" spans="24:27" x14ac:dyDescent="0.25">
      <c r="X30732"/>
      <c r="Y30732"/>
      <c r="Z30732"/>
      <c r="AA30732"/>
    </row>
    <row r="30733" spans="24:27" x14ac:dyDescent="0.25">
      <c r="X30733"/>
      <c r="Y30733"/>
      <c r="Z30733"/>
      <c r="AA30733"/>
    </row>
    <row r="30734" spans="24:27" x14ac:dyDescent="0.25">
      <c r="X30734"/>
      <c r="Y30734"/>
      <c r="Z30734"/>
      <c r="AA30734"/>
    </row>
    <row r="30735" spans="24:27" x14ac:dyDescent="0.25">
      <c r="X30735"/>
      <c r="Y30735"/>
      <c r="Z30735"/>
      <c r="AA30735"/>
    </row>
    <row r="30736" spans="24:27" x14ac:dyDescent="0.25">
      <c r="X30736"/>
      <c r="Y30736"/>
      <c r="Z30736"/>
      <c r="AA30736"/>
    </row>
    <row r="30737" spans="24:27" x14ac:dyDescent="0.25">
      <c r="X30737"/>
      <c r="Y30737"/>
      <c r="Z30737"/>
      <c r="AA30737"/>
    </row>
    <row r="30738" spans="24:27" x14ac:dyDescent="0.25">
      <c r="X30738"/>
      <c r="Y30738"/>
      <c r="Z30738"/>
      <c r="AA30738"/>
    </row>
    <row r="30739" spans="24:27" x14ac:dyDescent="0.25">
      <c r="X30739"/>
      <c r="Y30739"/>
      <c r="Z30739"/>
      <c r="AA30739"/>
    </row>
    <row r="30740" spans="24:27" x14ac:dyDescent="0.25">
      <c r="X30740"/>
      <c r="Y30740"/>
      <c r="Z30740"/>
      <c r="AA30740"/>
    </row>
    <row r="30741" spans="24:27" x14ac:dyDescent="0.25">
      <c r="X30741"/>
      <c r="Y30741"/>
      <c r="Z30741"/>
      <c r="AA30741"/>
    </row>
    <row r="30742" spans="24:27" x14ac:dyDescent="0.25">
      <c r="X30742"/>
      <c r="Y30742"/>
      <c r="Z30742"/>
      <c r="AA30742"/>
    </row>
    <row r="30743" spans="24:27" x14ac:dyDescent="0.25">
      <c r="X30743"/>
      <c r="Y30743"/>
      <c r="Z30743"/>
      <c r="AA30743"/>
    </row>
    <row r="30744" spans="24:27" x14ac:dyDescent="0.25">
      <c r="X30744"/>
      <c r="Y30744"/>
      <c r="Z30744"/>
      <c r="AA30744"/>
    </row>
    <row r="30745" spans="24:27" x14ac:dyDescent="0.25">
      <c r="X30745"/>
      <c r="Y30745"/>
      <c r="Z30745"/>
      <c r="AA30745"/>
    </row>
    <row r="30746" spans="24:27" x14ac:dyDescent="0.25">
      <c r="X30746"/>
      <c r="Y30746"/>
      <c r="Z30746"/>
      <c r="AA30746"/>
    </row>
    <row r="30747" spans="24:27" x14ac:dyDescent="0.25">
      <c r="X30747"/>
      <c r="Y30747"/>
      <c r="Z30747"/>
      <c r="AA30747"/>
    </row>
    <row r="30748" spans="24:27" x14ac:dyDescent="0.25">
      <c r="X30748"/>
      <c r="Y30748"/>
      <c r="Z30748"/>
      <c r="AA30748"/>
    </row>
    <row r="30749" spans="24:27" x14ac:dyDescent="0.25">
      <c r="X30749"/>
      <c r="Y30749"/>
      <c r="Z30749"/>
      <c r="AA30749"/>
    </row>
    <row r="30750" spans="24:27" x14ac:dyDescent="0.25">
      <c r="X30750"/>
      <c r="Y30750"/>
      <c r="Z30750"/>
      <c r="AA30750"/>
    </row>
    <row r="30751" spans="24:27" x14ac:dyDescent="0.25">
      <c r="X30751"/>
      <c r="Y30751"/>
      <c r="Z30751"/>
      <c r="AA30751"/>
    </row>
    <row r="30752" spans="24:27" x14ac:dyDescent="0.25">
      <c r="X30752"/>
      <c r="Y30752"/>
      <c r="Z30752"/>
      <c r="AA30752"/>
    </row>
    <row r="30753" spans="24:27" x14ac:dyDescent="0.25">
      <c r="X30753"/>
      <c r="Y30753"/>
      <c r="Z30753"/>
      <c r="AA30753"/>
    </row>
    <row r="30754" spans="24:27" x14ac:dyDescent="0.25">
      <c r="X30754"/>
      <c r="Y30754"/>
      <c r="Z30754"/>
      <c r="AA30754"/>
    </row>
    <row r="30755" spans="24:27" x14ac:dyDescent="0.25">
      <c r="X30755"/>
      <c r="Y30755"/>
      <c r="Z30755"/>
      <c r="AA30755"/>
    </row>
    <row r="30756" spans="24:27" x14ac:dyDescent="0.25">
      <c r="X30756"/>
      <c r="Y30756"/>
      <c r="Z30756"/>
      <c r="AA30756"/>
    </row>
    <row r="30757" spans="24:27" x14ac:dyDescent="0.25">
      <c r="X30757"/>
      <c r="Y30757"/>
      <c r="Z30757"/>
      <c r="AA30757"/>
    </row>
    <row r="30758" spans="24:27" x14ac:dyDescent="0.25">
      <c r="X30758"/>
      <c r="Y30758"/>
      <c r="Z30758"/>
      <c r="AA30758"/>
    </row>
    <row r="30759" spans="24:27" x14ac:dyDescent="0.25">
      <c r="X30759"/>
      <c r="Y30759"/>
      <c r="Z30759"/>
      <c r="AA30759"/>
    </row>
    <row r="30760" spans="24:27" x14ac:dyDescent="0.25">
      <c r="X30760"/>
      <c r="Y30760"/>
      <c r="Z30760"/>
      <c r="AA30760"/>
    </row>
    <row r="30761" spans="24:27" x14ac:dyDescent="0.25">
      <c r="X30761"/>
      <c r="Y30761"/>
      <c r="Z30761"/>
      <c r="AA30761"/>
    </row>
    <row r="30762" spans="24:27" x14ac:dyDescent="0.25">
      <c r="X30762"/>
      <c r="Y30762"/>
      <c r="Z30762"/>
      <c r="AA30762"/>
    </row>
    <row r="30763" spans="24:27" x14ac:dyDescent="0.25">
      <c r="X30763"/>
      <c r="Y30763"/>
      <c r="Z30763"/>
      <c r="AA30763"/>
    </row>
    <row r="30764" spans="24:27" x14ac:dyDescent="0.25">
      <c r="X30764"/>
      <c r="Y30764"/>
      <c r="Z30764"/>
      <c r="AA30764"/>
    </row>
    <row r="30765" spans="24:27" x14ac:dyDescent="0.25">
      <c r="X30765"/>
      <c r="Y30765"/>
      <c r="Z30765"/>
      <c r="AA30765"/>
    </row>
    <row r="30766" spans="24:27" x14ac:dyDescent="0.25">
      <c r="X30766"/>
      <c r="Y30766"/>
      <c r="Z30766"/>
      <c r="AA30766"/>
    </row>
    <row r="30767" spans="24:27" x14ac:dyDescent="0.25">
      <c r="X30767"/>
      <c r="Y30767"/>
      <c r="Z30767"/>
      <c r="AA30767"/>
    </row>
    <row r="30768" spans="24:27" x14ac:dyDescent="0.25">
      <c r="X30768"/>
      <c r="Y30768"/>
      <c r="Z30768"/>
      <c r="AA30768"/>
    </row>
    <row r="30769" spans="24:27" x14ac:dyDescent="0.25">
      <c r="X30769"/>
      <c r="Y30769"/>
      <c r="Z30769"/>
      <c r="AA30769"/>
    </row>
    <row r="30770" spans="24:27" x14ac:dyDescent="0.25">
      <c r="X30770"/>
      <c r="Y30770"/>
      <c r="Z30770"/>
      <c r="AA30770"/>
    </row>
    <row r="30771" spans="24:27" x14ac:dyDescent="0.25">
      <c r="X30771"/>
      <c r="Y30771"/>
      <c r="Z30771"/>
      <c r="AA30771"/>
    </row>
    <row r="30772" spans="24:27" x14ac:dyDescent="0.25">
      <c r="X30772"/>
      <c r="Y30772"/>
      <c r="Z30772"/>
      <c r="AA30772"/>
    </row>
    <row r="30773" spans="24:27" x14ac:dyDescent="0.25">
      <c r="X30773"/>
      <c r="Y30773"/>
      <c r="Z30773"/>
      <c r="AA30773"/>
    </row>
    <row r="30774" spans="24:27" x14ac:dyDescent="0.25">
      <c r="X30774"/>
      <c r="Y30774"/>
      <c r="Z30774"/>
      <c r="AA30774"/>
    </row>
    <row r="30775" spans="24:27" x14ac:dyDescent="0.25">
      <c r="X30775"/>
      <c r="Y30775"/>
      <c r="Z30775"/>
      <c r="AA30775"/>
    </row>
    <row r="30776" spans="24:27" x14ac:dyDescent="0.25">
      <c r="X30776"/>
      <c r="Y30776"/>
      <c r="Z30776"/>
      <c r="AA30776"/>
    </row>
    <row r="30777" spans="24:27" x14ac:dyDescent="0.25">
      <c r="X30777"/>
      <c r="Y30777"/>
      <c r="Z30777"/>
      <c r="AA30777"/>
    </row>
    <row r="30778" spans="24:27" x14ac:dyDescent="0.25">
      <c r="X30778"/>
      <c r="Y30778"/>
      <c r="Z30778"/>
      <c r="AA30778"/>
    </row>
    <row r="30779" spans="24:27" x14ac:dyDescent="0.25">
      <c r="X30779"/>
      <c r="Y30779"/>
      <c r="Z30779"/>
      <c r="AA30779"/>
    </row>
    <row r="30780" spans="24:27" x14ac:dyDescent="0.25">
      <c r="X30780"/>
      <c r="Y30780"/>
      <c r="Z30780"/>
      <c r="AA30780"/>
    </row>
    <row r="30781" spans="24:27" x14ac:dyDescent="0.25">
      <c r="X30781"/>
      <c r="Y30781"/>
      <c r="Z30781"/>
      <c r="AA30781"/>
    </row>
    <row r="30782" spans="24:27" x14ac:dyDescent="0.25">
      <c r="X30782"/>
      <c r="Y30782"/>
      <c r="Z30782"/>
      <c r="AA30782"/>
    </row>
    <row r="30783" spans="24:27" x14ac:dyDescent="0.25">
      <c r="X30783"/>
      <c r="Y30783"/>
      <c r="Z30783"/>
      <c r="AA30783"/>
    </row>
    <row r="30784" spans="24:27" x14ac:dyDescent="0.25">
      <c r="X30784"/>
      <c r="Y30784"/>
      <c r="Z30784"/>
      <c r="AA30784"/>
    </row>
    <row r="30785" spans="24:27" x14ac:dyDescent="0.25">
      <c r="X30785"/>
      <c r="Y30785"/>
      <c r="Z30785"/>
      <c r="AA30785"/>
    </row>
    <row r="30786" spans="24:27" x14ac:dyDescent="0.25">
      <c r="X30786"/>
      <c r="Y30786"/>
      <c r="Z30786"/>
      <c r="AA30786"/>
    </row>
    <row r="30787" spans="24:27" x14ac:dyDescent="0.25">
      <c r="X30787"/>
      <c r="Y30787"/>
      <c r="Z30787"/>
      <c r="AA30787"/>
    </row>
    <row r="30788" spans="24:27" x14ac:dyDescent="0.25">
      <c r="X30788"/>
      <c r="Y30788"/>
      <c r="Z30788"/>
      <c r="AA30788"/>
    </row>
    <row r="30789" spans="24:27" x14ac:dyDescent="0.25">
      <c r="X30789"/>
      <c r="Y30789"/>
      <c r="Z30789"/>
      <c r="AA30789"/>
    </row>
    <row r="30790" spans="24:27" x14ac:dyDescent="0.25">
      <c r="X30790"/>
      <c r="Y30790"/>
      <c r="Z30790"/>
      <c r="AA30790"/>
    </row>
    <row r="30791" spans="24:27" x14ac:dyDescent="0.25">
      <c r="X30791"/>
      <c r="Y30791"/>
      <c r="Z30791"/>
      <c r="AA30791"/>
    </row>
    <row r="30792" spans="24:27" x14ac:dyDescent="0.25">
      <c r="X30792"/>
      <c r="Y30792"/>
      <c r="Z30792"/>
      <c r="AA30792"/>
    </row>
    <row r="30793" spans="24:27" x14ac:dyDescent="0.25">
      <c r="X30793"/>
      <c r="Y30793"/>
      <c r="Z30793"/>
      <c r="AA30793"/>
    </row>
    <row r="30794" spans="24:27" x14ac:dyDescent="0.25">
      <c r="X30794"/>
      <c r="Y30794"/>
      <c r="Z30794"/>
      <c r="AA30794"/>
    </row>
    <row r="30795" spans="24:27" x14ac:dyDescent="0.25">
      <c r="X30795"/>
      <c r="Y30795"/>
      <c r="Z30795"/>
      <c r="AA30795"/>
    </row>
    <row r="30796" spans="24:27" x14ac:dyDescent="0.25">
      <c r="X30796"/>
      <c r="Y30796"/>
      <c r="Z30796"/>
      <c r="AA30796"/>
    </row>
    <row r="30797" spans="24:27" x14ac:dyDescent="0.25">
      <c r="X30797"/>
      <c r="Y30797"/>
      <c r="Z30797"/>
      <c r="AA30797"/>
    </row>
    <row r="30798" spans="24:27" x14ac:dyDescent="0.25">
      <c r="X30798"/>
      <c r="Y30798"/>
      <c r="Z30798"/>
      <c r="AA30798"/>
    </row>
    <row r="30799" spans="24:27" x14ac:dyDescent="0.25">
      <c r="X30799"/>
      <c r="Y30799"/>
      <c r="Z30799"/>
      <c r="AA30799"/>
    </row>
    <row r="30800" spans="24:27" x14ac:dyDescent="0.25">
      <c r="X30800"/>
      <c r="Y30800"/>
      <c r="Z30800"/>
      <c r="AA30800"/>
    </row>
    <row r="30801" spans="24:27" x14ac:dyDescent="0.25">
      <c r="X30801"/>
      <c r="Y30801"/>
      <c r="Z30801"/>
      <c r="AA30801"/>
    </row>
    <row r="30802" spans="24:27" x14ac:dyDescent="0.25">
      <c r="X30802"/>
      <c r="Y30802"/>
      <c r="Z30802"/>
      <c r="AA30802"/>
    </row>
    <row r="30803" spans="24:27" x14ac:dyDescent="0.25">
      <c r="X30803"/>
      <c r="Y30803"/>
      <c r="Z30803"/>
      <c r="AA30803"/>
    </row>
    <row r="30804" spans="24:27" x14ac:dyDescent="0.25">
      <c r="X30804"/>
      <c r="Y30804"/>
      <c r="Z30804"/>
      <c r="AA30804"/>
    </row>
    <row r="30805" spans="24:27" x14ac:dyDescent="0.25">
      <c r="X30805"/>
      <c r="Y30805"/>
      <c r="Z30805"/>
      <c r="AA30805"/>
    </row>
    <row r="30806" spans="24:27" x14ac:dyDescent="0.25">
      <c r="X30806"/>
      <c r="Y30806"/>
      <c r="Z30806"/>
      <c r="AA30806"/>
    </row>
    <row r="30807" spans="24:27" x14ac:dyDescent="0.25">
      <c r="X30807"/>
      <c r="Y30807"/>
      <c r="Z30807"/>
      <c r="AA30807"/>
    </row>
    <row r="30808" spans="24:27" x14ac:dyDescent="0.25">
      <c r="X30808"/>
      <c r="Y30808"/>
      <c r="Z30808"/>
      <c r="AA30808"/>
    </row>
    <row r="30809" spans="24:27" x14ac:dyDescent="0.25">
      <c r="X30809"/>
      <c r="Y30809"/>
      <c r="Z30809"/>
      <c r="AA30809"/>
    </row>
    <row r="30810" spans="24:27" x14ac:dyDescent="0.25">
      <c r="X30810"/>
      <c r="Y30810"/>
      <c r="Z30810"/>
      <c r="AA30810"/>
    </row>
    <row r="30811" spans="24:27" x14ac:dyDescent="0.25">
      <c r="X30811"/>
      <c r="Y30811"/>
      <c r="Z30811"/>
      <c r="AA30811"/>
    </row>
    <row r="30812" spans="24:27" x14ac:dyDescent="0.25">
      <c r="X30812"/>
      <c r="Y30812"/>
      <c r="Z30812"/>
      <c r="AA30812"/>
    </row>
    <row r="30813" spans="24:27" x14ac:dyDescent="0.25">
      <c r="X30813"/>
      <c r="Y30813"/>
      <c r="Z30813"/>
      <c r="AA30813"/>
    </row>
    <row r="30814" spans="24:27" x14ac:dyDescent="0.25">
      <c r="X30814"/>
      <c r="Y30814"/>
      <c r="Z30814"/>
      <c r="AA30814"/>
    </row>
    <row r="30815" spans="24:27" x14ac:dyDescent="0.25">
      <c r="X30815"/>
      <c r="Y30815"/>
      <c r="Z30815"/>
      <c r="AA30815"/>
    </row>
    <row r="30816" spans="24:27" x14ac:dyDescent="0.25">
      <c r="X30816"/>
      <c r="Y30816"/>
      <c r="Z30816"/>
      <c r="AA30816"/>
    </row>
    <row r="30817" spans="24:27" x14ac:dyDescent="0.25">
      <c r="X30817"/>
      <c r="Y30817"/>
      <c r="Z30817"/>
      <c r="AA30817"/>
    </row>
    <row r="30818" spans="24:27" x14ac:dyDescent="0.25">
      <c r="X30818"/>
      <c r="Y30818"/>
      <c r="Z30818"/>
      <c r="AA30818"/>
    </row>
    <row r="30819" spans="24:27" x14ac:dyDescent="0.25">
      <c r="X30819"/>
      <c r="Y30819"/>
      <c r="Z30819"/>
      <c r="AA30819"/>
    </row>
    <row r="30820" spans="24:27" x14ac:dyDescent="0.25">
      <c r="X30820"/>
      <c r="Y30820"/>
      <c r="Z30820"/>
      <c r="AA30820"/>
    </row>
    <row r="30821" spans="24:27" x14ac:dyDescent="0.25">
      <c r="X30821"/>
      <c r="Y30821"/>
      <c r="Z30821"/>
      <c r="AA30821"/>
    </row>
    <row r="30822" spans="24:27" x14ac:dyDescent="0.25">
      <c r="X30822"/>
      <c r="Y30822"/>
      <c r="Z30822"/>
      <c r="AA30822"/>
    </row>
    <row r="30823" spans="24:27" x14ac:dyDescent="0.25">
      <c r="X30823"/>
      <c r="Y30823"/>
      <c r="Z30823"/>
      <c r="AA30823"/>
    </row>
    <row r="30824" spans="24:27" x14ac:dyDescent="0.25">
      <c r="X30824"/>
      <c r="Y30824"/>
      <c r="Z30824"/>
      <c r="AA30824"/>
    </row>
    <row r="30825" spans="24:27" x14ac:dyDescent="0.25">
      <c r="X30825"/>
      <c r="Y30825"/>
      <c r="Z30825"/>
      <c r="AA30825"/>
    </row>
    <row r="30826" spans="24:27" x14ac:dyDescent="0.25">
      <c r="X30826"/>
      <c r="Y30826"/>
      <c r="Z30826"/>
      <c r="AA30826"/>
    </row>
    <row r="30827" spans="24:27" x14ac:dyDescent="0.25">
      <c r="X30827"/>
      <c r="Y30827"/>
      <c r="Z30827"/>
      <c r="AA30827"/>
    </row>
    <row r="30828" spans="24:27" x14ac:dyDescent="0.25">
      <c r="X30828"/>
      <c r="Y30828"/>
      <c r="Z30828"/>
      <c r="AA30828"/>
    </row>
    <row r="30829" spans="24:27" x14ac:dyDescent="0.25">
      <c r="X30829"/>
      <c r="Y30829"/>
      <c r="Z30829"/>
      <c r="AA30829"/>
    </row>
    <row r="30830" spans="24:27" x14ac:dyDescent="0.25">
      <c r="X30830"/>
      <c r="Y30830"/>
      <c r="Z30830"/>
      <c r="AA30830"/>
    </row>
    <row r="30831" spans="24:27" x14ac:dyDescent="0.25">
      <c r="X30831"/>
      <c r="Y30831"/>
      <c r="Z30831"/>
      <c r="AA30831"/>
    </row>
    <row r="30832" spans="24:27" x14ac:dyDescent="0.25">
      <c r="X30832"/>
      <c r="Y30832"/>
      <c r="Z30832"/>
      <c r="AA30832"/>
    </row>
    <row r="30833" spans="24:27" x14ac:dyDescent="0.25">
      <c r="X30833"/>
      <c r="Y30833"/>
      <c r="Z30833"/>
      <c r="AA30833"/>
    </row>
    <row r="30834" spans="24:27" x14ac:dyDescent="0.25">
      <c r="X30834"/>
      <c r="Y30834"/>
      <c r="Z30834"/>
      <c r="AA30834"/>
    </row>
    <row r="30835" spans="24:27" x14ac:dyDescent="0.25">
      <c r="X30835"/>
      <c r="Y30835"/>
      <c r="Z30835"/>
      <c r="AA30835"/>
    </row>
    <row r="30836" spans="24:27" x14ac:dyDescent="0.25">
      <c r="X30836"/>
      <c r="Y30836"/>
      <c r="Z30836"/>
      <c r="AA30836"/>
    </row>
    <row r="30837" spans="24:27" x14ac:dyDescent="0.25">
      <c r="X30837"/>
      <c r="Y30837"/>
      <c r="Z30837"/>
      <c r="AA30837"/>
    </row>
    <row r="30838" spans="24:27" x14ac:dyDescent="0.25">
      <c r="X30838"/>
      <c r="Y30838"/>
      <c r="Z30838"/>
      <c r="AA30838"/>
    </row>
    <row r="30839" spans="24:27" x14ac:dyDescent="0.25">
      <c r="X30839"/>
      <c r="Y30839"/>
      <c r="Z30839"/>
      <c r="AA30839"/>
    </row>
    <row r="30840" spans="24:27" x14ac:dyDescent="0.25">
      <c r="X30840"/>
      <c r="Y30840"/>
      <c r="Z30840"/>
      <c r="AA30840"/>
    </row>
    <row r="30841" spans="24:27" x14ac:dyDescent="0.25">
      <c r="X30841"/>
      <c r="Y30841"/>
      <c r="Z30841"/>
      <c r="AA30841"/>
    </row>
    <row r="30842" spans="24:27" x14ac:dyDescent="0.25">
      <c r="X30842"/>
      <c r="Y30842"/>
      <c r="Z30842"/>
      <c r="AA30842"/>
    </row>
    <row r="30843" spans="24:27" x14ac:dyDescent="0.25">
      <c r="X30843"/>
      <c r="Y30843"/>
      <c r="Z30843"/>
      <c r="AA30843"/>
    </row>
    <row r="30844" spans="24:27" x14ac:dyDescent="0.25">
      <c r="X30844"/>
      <c r="Y30844"/>
      <c r="Z30844"/>
      <c r="AA30844"/>
    </row>
    <row r="30845" spans="24:27" x14ac:dyDescent="0.25">
      <c r="X30845"/>
      <c r="Y30845"/>
      <c r="Z30845"/>
      <c r="AA30845"/>
    </row>
    <row r="30846" spans="24:27" x14ac:dyDescent="0.25">
      <c r="X30846"/>
      <c r="Y30846"/>
      <c r="Z30846"/>
      <c r="AA30846"/>
    </row>
    <row r="30847" spans="24:27" x14ac:dyDescent="0.25">
      <c r="X30847"/>
      <c r="Y30847"/>
      <c r="Z30847"/>
      <c r="AA30847"/>
    </row>
    <row r="30848" spans="24:27" x14ac:dyDescent="0.25">
      <c r="X30848"/>
      <c r="Y30848"/>
      <c r="Z30848"/>
      <c r="AA30848"/>
    </row>
    <row r="30849" spans="24:27" x14ac:dyDescent="0.25">
      <c r="X30849"/>
      <c r="Y30849"/>
      <c r="Z30849"/>
      <c r="AA30849"/>
    </row>
    <row r="30850" spans="24:27" x14ac:dyDescent="0.25">
      <c r="X30850"/>
      <c r="Y30850"/>
      <c r="Z30850"/>
      <c r="AA30850"/>
    </row>
    <row r="30851" spans="24:27" x14ac:dyDescent="0.25">
      <c r="X30851"/>
      <c r="Y30851"/>
      <c r="Z30851"/>
      <c r="AA30851"/>
    </row>
    <row r="30852" spans="24:27" x14ac:dyDescent="0.25">
      <c r="X30852"/>
      <c r="Y30852"/>
      <c r="Z30852"/>
      <c r="AA30852"/>
    </row>
    <row r="30853" spans="24:27" x14ac:dyDescent="0.25">
      <c r="X30853"/>
      <c r="Y30853"/>
      <c r="Z30853"/>
      <c r="AA30853"/>
    </row>
    <row r="30854" spans="24:27" x14ac:dyDescent="0.25">
      <c r="X30854"/>
      <c r="Y30854"/>
      <c r="Z30854"/>
      <c r="AA30854"/>
    </row>
    <row r="30855" spans="24:27" x14ac:dyDescent="0.25">
      <c r="X30855"/>
      <c r="Y30855"/>
      <c r="Z30855"/>
      <c r="AA30855"/>
    </row>
    <row r="30856" spans="24:27" x14ac:dyDescent="0.25">
      <c r="X30856"/>
      <c r="Y30856"/>
      <c r="Z30856"/>
      <c r="AA30856"/>
    </row>
    <row r="30857" spans="24:27" x14ac:dyDescent="0.25">
      <c r="X30857"/>
      <c r="Y30857"/>
      <c r="Z30857"/>
      <c r="AA30857"/>
    </row>
    <row r="30858" spans="24:27" x14ac:dyDescent="0.25">
      <c r="X30858"/>
      <c r="Y30858"/>
      <c r="Z30858"/>
      <c r="AA30858"/>
    </row>
    <row r="30859" spans="24:27" x14ac:dyDescent="0.25">
      <c r="X30859"/>
      <c r="Y30859"/>
      <c r="Z30859"/>
      <c r="AA30859"/>
    </row>
    <row r="30860" spans="24:27" x14ac:dyDescent="0.25">
      <c r="X30860"/>
      <c r="Y30860"/>
      <c r="Z30860"/>
      <c r="AA30860"/>
    </row>
    <row r="30861" spans="24:27" x14ac:dyDescent="0.25">
      <c r="X30861"/>
      <c r="Y30861"/>
      <c r="Z30861"/>
      <c r="AA30861"/>
    </row>
    <row r="30862" spans="24:27" x14ac:dyDescent="0.25">
      <c r="X30862"/>
      <c r="Y30862"/>
      <c r="Z30862"/>
      <c r="AA30862"/>
    </row>
    <row r="30863" spans="24:27" x14ac:dyDescent="0.25">
      <c r="X30863"/>
      <c r="Y30863"/>
      <c r="Z30863"/>
      <c r="AA30863"/>
    </row>
    <row r="30864" spans="24:27" x14ac:dyDescent="0.25">
      <c r="X30864"/>
      <c r="Y30864"/>
      <c r="Z30864"/>
      <c r="AA30864"/>
    </row>
    <row r="30865" spans="24:27" x14ac:dyDescent="0.25">
      <c r="X30865"/>
      <c r="Y30865"/>
      <c r="Z30865"/>
      <c r="AA30865"/>
    </row>
    <row r="30866" spans="24:27" x14ac:dyDescent="0.25">
      <c r="X30866"/>
      <c r="Y30866"/>
      <c r="Z30866"/>
      <c r="AA30866"/>
    </row>
    <row r="30867" spans="24:27" x14ac:dyDescent="0.25">
      <c r="X30867"/>
      <c r="Y30867"/>
      <c r="Z30867"/>
      <c r="AA30867"/>
    </row>
    <row r="30868" spans="24:27" x14ac:dyDescent="0.25">
      <c r="X30868"/>
      <c r="Y30868"/>
      <c r="Z30868"/>
      <c r="AA30868"/>
    </row>
    <row r="30869" spans="24:27" x14ac:dyDescent="0.25">
      <c r="X30869"/>
      <c r="Y30869"/>
      <c r="Z30869"/>
      <c r="AA30869"/>
    </row>
    <row r="30870" spans="24:27" x14ac:dyDescent="0.25">
      <c r="X30870"/>
      <c r="Y30870"/>
      <c r="Z30870"/>
      <c r="AA30870"/>
    </row>
    <row r="30871" spans="24:27" x14ac:dyDescent="0.25">
      <c r="X30871"/>
      <c r="Y30871"/>
      <c r="Z30871"/>
      <c r="AA30871"/>
    </row>
    <row r="30872" spans="24:27" x14ac:dyDescent="0.25">
      <c r="X30872"/>
      <c r="Y30872"/>
      <c r="Z30872"/>
      <c r="AA30872"/>
    </row>
    <row r="30873" spans="24:27" x14ac:dyDescent="0.25">
      <c r="X30873"/>
      <c r="Y30873"/>
      <c r="Z30873"/>
      <c r="AA30873"/>
    </row>
    <row r="30874" spans="24:27" x14ac:dyDescent="0.25">
      <c r="X30874"/>
      <c r="Y30874"/>
      <c r="Z30874"/>
      <c r="AA30874"/>
    </row>
    <row r="30875" spans="24:27" x14ac:dyDescent="0.25">
      <c r="X30875"/>
      <c r="Y30875"/>
      <c r="Z30875"/>
      <c r="AA30875"/>
    </row>
    <row r="30876" spans="24:27" x14ac:dyDescent="0.25">
      <c r="X30876"/>
      <c r="Y30876"/>
      <c r="Z30876"/>
      <c r="AA30876"/>
    </row>
    <row r="30877" spans="24:27" x14ac:dyDescent="0.25">
      <c r="X30877"/>
      <c r="Y30877"/>
      <c r="Z30877"/>
      <c r="AA30877"/>
    </row>
    <row r="30878" spans="24:27" x14ac:dyDescent="0.25">
      <c r="X30878"/>
      <c r="Y30878"/>
      <c r="Z30878"/>
      <c r="AA30878"/>
    </row>
    <row r="30879" spans="24:27" x14ac:dyDescent="0.25">
      <c r="X30879"/>
      <c r="Y30879"/>
      <c r="Z30879"/>
      <c r="AA30879"/>
    </row>
    <row r="30880" spans="24:27" x14ac:dyDescent="0.25">
      <c r="X30880"/>
      <c r="Y30880"/>
      <c r="Z30880"/>
      <c r="AA30880"/>
    </row>
    <row r="30881" spans="24:27" x14ac:dyDescent="0.25">
      <c r="X30881"/>
      <c r="Y30881"/>
      <c r="Z30881"/>
      <c r="AA30881"/>
    </row>
    <row r="30882" spans="24:27" x14ac:dyDescent="0.25">
      <c r="X30882"/>
      <c r="Y30882"/>
      <c r="Z30882"/>
      <c r="AA30882"/>
    </row>
    <row r="30883" spans="24:27" x14ac:dyDescent="0.25">
      <c r="X30883"/>
      <c r="Y30883"/>
      <c r="Z30883"/>
      <c r="AA30883"/>
    </row>
    <row r="30884" spans="24:27" x14ac:dyDescent="0.25">
      <c r="X30884"/>
      <c r="Y30884"/>
      <c r="Z30884"/>
      <c r="AA30884"/>
    </row>
    <row r="30885" spans="24:27" x14ac:dyDescent="0.25">
      <c r="X30885"/>
      <c r="Y30885"/>
      <c r="Z30885"/>
      <c r="AA30885"/>
    </row>
    <row r="30886" spans="24:27" x14ac:dyDescent="0.25">
      <c r="X30886"/>
      <c r="Y30886"/>
      <c r="Z30886"/>
      <c r="AA30886"/>
    </row>
    <row r="30887" spans="24:27" x14ac:dyDescent="0.25">
      <c r="X30887"/>
      <c r="Y30887"/>
      <c r="Z30887"/>
      <c r="AA30887"/>
    </row>
    <row r="30888" spans="24:27" x14ac:dyDescent="0.25">
      <c r="X30888"/>
      <c r="Y30888"/>
      <c r="Z30888"/>
      <c r="AA30888"/>
    </row>
    <row r="30889" spans="24:27" x14ac:dyDescent="0.25">
      <c r="X30889"/>
      <c r="Y30889"/>
      <c r="Z30889"/>
      <c r="AA30889"/>
    </row>
    <row r="30890" spans="24:27" x14ac:dyDescent="0.25">
      <c r="X30890"/>
      <c r="Y30890"/>
      <c r="Z30890"/>
      <c r="AA30890"/>
    </row>
    <row r="30891" spans="24:27" x14ac:dyDescent="0.25">
      <c r="X30891"/>
      <c r="Y30891"/>
      <c r="Z30891"/>
      <c r="AA30891"/>
    </row>
    <row r="30892" spans="24:27" x14ac:dyDescent="0.25">
      <c r="X30892"/>
      <c r="Y30892"/>
      <c r="Z30892"/>
      <c r="AA30892"/>
    </row>
    <row r="30893" spans="24:27" x14ac:dyDescent="0.25">
      <c r="X30893"/>
      <c r="Y30893"/>
      <c r="Z30893"/>
      <c r="AA30893"/>
    </row>
    <row r="30894" spans="24:27" x14ac:dyDescent="0.25">
      <c r="X30894"/>
      <c r="Y30894"/>
      <c r="Z30894"/>
      <c r="AA30894"/>
    </row>
    <row r="30895" spans="24:27" x14ac:dyDescent="0.25">
      <c r="X30895"/>
      <c r="Y30895"/>
      <c r="Z30895"/>
      <c r="AA30895"/>
    </row>
    <row r="30896" spans="24:27" x14ac:dyDescent="0.25">
      <c r="X30896"/>
      <c r="Y30896"/>
      <c r="Z30896"/>
      <c r="AA30896"/>
    </row>
    <row r="30897" spans="24:27" x14ac:dyDescent="0.25">
      <c r="X30897"/>
      <c r="Y30897"/>
      <c r="Z30897"/>
      <c r="AA30897"/>
    </row>
    <row r="30898" spans="24:27" x14ac:dyDescent="0.25">
      <c r="X30898"/>
      <c r="Y30898"/>
      <c r="Z30898"/>
      <c r="AA30898"/>
    </row>
    <row r="30899" spans="24:27" x14ac:dyDescent="0.25">
      <c r="X30899"/>
      <c r="Y30899"/>
      <c r="Z30899"/>
      <c r="AA30899"/>
    </row>
    <row r="30900" spans="24:27" x14ac:dyDescent="0.25">
      <c r="X30900"/>
      <c r="Y30900"/>
      <c r="Z30900"/>
      <c r="AA30900"/>
    </row>
    <row r="30901" spans="24:27" x14ac:dyDescent="0.25">
      <c r="X30901"/>
      <c r="Y30901"/>
      <c r="Z30901"/>
      <c r="AA30901"/>
    </row>
    <row r="30902" spans="24:27" x14ac:dyDescent="0.25">
      <c r="X30902"/>
      <c r="Y30902"/>
      <c r="Z30902"/>
      <c r="AA30902"/>
    </row>
    <row r="30903" spans="24:27" x14ac:dyDescent="0.25">
      <c r="X30903"/>
      <c r="Y30903"/>
      <c r="Z30903"/>
      <c r="AA30903"/>
    </row>
    <row r="30904" spans="24:27" x14ac:dyDescent="0.25">
      <c r="X30904"/>
      <c r="Y30904"/>
      <c r="Z30904"/>
      <c r="AA30904"/>
    </row>
    <row r="30905" spans="24:27" x14ac:dyDescent="0.25">
      <c r="X30905"/>
      <c r="Y30905"/>
      <c r="Z30905"/>
      <c r="AA30905"/>
    </row>
    <row r="30906" spans="24:27" x14ac:dyDescent="0.25">
      <c r="X30906"/>
      <c r="Y30906"/>
      <c r="Z30906"/>
      <c r="AA30906"/>
    </row>
    <row r="30907" spans="24:27" x14ac:dyDescent="0.25">
      <c r="X30907"/>
      <c r="Y30907"/>
      <c r="Z30907"/>
      <c r="AA30907"/>
    </row>
    <row r="30908" spans="24:27" x14ac:dyDescent="0.25">
      <c r="X30908"/>
      <c r="Y30908"/>
      <c r="Z30908"/>
      <c r="AA30908"/>
    </row>
    <row r="30909" spans="24:27" x14ac:dyDescent="0.25">
      <c r="X30909"/>
      <c r="Y30909"/>
      <c r="Z30909"/>
      <c r="AA30909"/>
    </row>
    <row r="30910" spans="24:27" x14ac:dyDescent="0.25">
      <c r="X30910"/>
      <c r="Y30910"/>
      <c r="Z30910"/>
      <c r="AA30910"/>
    </row>
    <row r="30911" spans="24:27" x14ac:dyDescent="0.25">
      <c r="X30911"/>
      <c r="Y30911"/>
      <c r="Z30911"/>
      <c r="AA30911"/>
    </row>
    <row r="30912" spans="24:27" x14ac:dyDescent="0.25">
      <c r="X30912"/>
      <c r="Y30912"/>
      <c r="Z30912"/>
      <c r="AA30912"/>
    </row>
    <row r="30913" spans="24:27" x14ac:dyDescent="0.25">
      <c r="X30913"/>
      <c r="Y30913"/>
      <c r="Z30913"/>
      <c r="AA30913"/>
    </row>
    <row r="30914" spans="24:27" x14ac:dyDescent="0.25">
      <c r="X30914"/>
      <c r="Y30914"/>
      <c r="Z30914"/>
      <c r="AA30914"/>
    </row>
    <row r="30915" spans="24:27" x14ac:dyDescent="0.25">
      <c r="X30915"/>
      <c r="Y30915"/>
      <c r="Z30915"/>
      <c r="AA30915"/>
    </row>
    <row r="30916" spans="24:27" x14ac:dyDescent="0.25">
      <c r="X30916"/>
      <c r="Y30916"/>
      <c r="Z30916"/>
      <c r="AA30916"/>
    </row>
    <row r="30917" spans="24:27" x14ac:dyDescent="0.25">
      <c r="X30917"/>
      <c r="Y30917"/>
      <c r="Z30917"/>
      <c r="AA30917"/>
    </row>
    <row r="30918" spans="24:27" x14ac:dyDescent="0.25">
      <c r="X30918"/>
      <c r="Y30918"/>
      <c r="Z30918"/>
      <c r="AA30918"/>
    </row>
    <row r="30919" spans="24:27" x14ac:dyDescent="0.25">
      <c r="X30919"/>
      <c r="Y30919"/>
      <c r="Z30919"/>
      <c r="AA30919"/>
    </row>
    <row r="30920" spans="24:27" x14ac:dyDescent="0.25">
      <c r="X30920"/>
      <c r="Y30920"/>
      <c r="Z30920"/>
      <c r="AA30920"/>
    </row>
    <row r="30921" spans="24:27" x14ac:dyDescent="0.25">
      <c r="X30921"/>
      <c r="Y30921"/>
      <c r="Z30921"/>
      <c r="AA30921"/>
    </row>
    <row r="30922" spans="24:27" x14ac:dyDescent="0.25">
      <c r="X30922"/>
      <c r="Y30922"/>
      <c r="Z30922"/>
      <c r="AA30922"/>
    </row>
    <row r="30923" spans="24:27" x14ac:dyDescent="0.25">
      <c r="X30923"/>
      <c r="Y30923"/>
      <c r="Z30923"/>
      <c r="AA30923"/>
    </row>
    <row r="30924" spans="24:27" x14ac:dyDescent="0.25">
      <c r="X30924"/>
      <c r="Y30924"/>
      <c r="Z30924"/>
      <c r="AA30924"/>
    </row>
    <row r="30925" spans="24:27" x14ac:dyDescent="0.25">
      <c r="X30925"/>
      <c r="Y30925"/>
      <c r="Z30925"/>
      <c r="AA30925"/>
    </row>
    <row r="30926" spans="24:27" x14ac:dyDescent="0.25">
      <c r="X30926"/>
      <c r="Y30926"/>
      <c r="Z30926"/>
      <c r="AA30926"/>
    </row>
    <row r="30927" spans="24:27" x14ac:dyDescent="0.25">
      <c r="X30927"/>
      <c r="Y30927"/>
      <c r="Z30927"/>
      <c r="AA30927"/>
    </row>
    <row r="30928" spans="24:27" x14ac:dyDescent="0.25">
      <c r="X30928"/>
      <c r="Y30928"/>
      <c r="Z30928"/>
      <c r="AA30928"/>
    </row>
    <row r="30929" spans="24:27" x14ac:dyDescent="0.25">
      <c r="X30929"/>
      <c r="Y30929"/>
      <c r="Z30929"/>
      <c r="AA30929"/>
    </row>
    <row r="30930" spans="24:27" x14ac:dyDescent="0.25">
      <c r="X30930"/>
      <c r="Y30930"/>
      <c r="Z30930"/>
      <c r="AA30930"/>
    </row>
    <row r="30931" spans="24:27" x14ac:dyDescent="0.25">
      <c r="X30931"/>
      <c r="Y30931"/>
      <c r="Z30931"/>
      <c r="AA30931"/>
    </row>
    <row r="30932" spans="24:27" x14ac:dyDescent="0.25">
      <c r="X30932"/>
      <c r="Y30932"/>
      <c r="Z30932"/>
      <c r="AA30932"/>
    </row>
    <row r="30933" spans="24:27" x14ac:dyDescent="0.25">
      <c r="X30933"/>
      <c r="Y30933"/>
      <c r="Z30933"/>
      <c r="AA30933"/>
    </row>
    <row r="30934" spans="24:27" x14ac:dyDescent="0.25">
      <c r="X30934"/>
      <c r="Y30934"/>
      <c r="Z30934"/>
      <c r="AA30934"/>
    </row>
    <row r="30935" spans="24:27" x14ac:dyDescent="0.25">
      <c r="X30935"/>
      <c r="Y30935"/>
      <c r="Z30935"/>
      <c r="AA30935"/>
    </row>
    <row r="30936" spans="24:27" x14ac:dyDescent="0.25">
      <c r="X30936"/>
      <c r="Y30936"/>
      <c r="Z30936"/>
      <c r="AA30936"/>
    </row>
    <row r="30937" spans="24:27" x14ac:dyDescent="0.25">
      <c r="X30937"/>
      <c r="Y30937"/>
      <c r="Z30937"/>
      <c r="AA30937"/>
    </row>
    <row r="30938" spans="24:27" x14ac:dyDescent="0.25">
      <c r="X30938"/>
      <c r="Y30938"/>
      <c r="Z30938"/>
      <c r="AA30938"/>
    </row>
    <row r="30939" spans="24:27" x14ac:dyDescent="0.25">
      <c r="X30939"/>
      <c r="Y30939"/>
      <c r="Z30939"/>
      <c r="AA30939"/>
    </row>
    <row r="30940" spans="24:27" x14ac:dyDescent="0.25">
      <c r="X30940"/>
      <c r="Y30940"/>
      <c r="Z30940"/>
      <c r="AA30940"/>
    </row>
    <row r="30941" spans="24:27" x14ac:dyDescent="0.25">
      <c r="X30941"/>
      <c r="Y30941"/>
      <c r="Z30941"/>
      <c r="AA30941"/>
    </row>
    <row r="30942" spans="24:27" x14ac:dyDescent="0.25">
      <c r="X30942"/>
      <c r="Y30942"/>
      <c r="Z30942"/>
      <c r="AA30942"/>
    </row>
    <row r="30943" spans="24:27" x14ac:dyDescent="0.25">
      <c r="X30943"/>
      <c r="Y30943"/>
      <c r="Z30943"/>
      <c r="AA30943"/>
    </row>
    <row r="30944" spans="24:27" x14ac:dyDescent="0.25">
      <c r="X30944"/>
      <c r="Y30944"/>
      <c r="Z30944"/>
      <c r="AA30944"/>
    </row>
    <row r="30945" spans="24:27" x14ac:dyDescent="0.25">
      <c r="X30945"/>
      <c r="Y30945"/>
      <c r="Z30945"/>
      <c r="AA30945"/>
    </row>
    <row r="30946" spans="24:27" x14ac:dyDescent="0.25">
      <c r="X30946"/>
      <c r="Y30946"/>
      <c r="Z30946"/>
      <c r="AA30946"/>
    </row>
    <row r="30947" spans="24:27" x14ac:dyDescent="0.25">
      <c r="X30947"/>
      <c r="Y30947"/>
      <c r="Z30947"/>
      <c r="AA30947"/>
    </row>
    <row r="30948" spans="24:27" x14ac:dyDescent="0.25">
      <c r="X30948"/>
      <c r="Y30948"/>
      <c r="Z30948"/>
      <c r="AA30948"/>
    </row>
    <row r="30949" spans="24:27" x14ac:dyDescent="0.25">
      <c r="X30949"/>
      <c r="Y30949"/>
      <c r="Z30949"/>
      <c r="AA30949"/>
    </row>
    <row r="30950" spans="24:27" x14ac:dyDescent="0.25">
      <c r="X30950"/>
      <c r="Y30950"/>
      <c r="Z30950"/>
      <c r="AA30950"/>
    </row>
    <row r="30951" spans="24:27" x14ac:dyDescent="0.25">
      <c r="X30951"/>
      <c r="Y30951"/>
      <c r="Z30951"/>
      <c r="AA30951"/>
    </row>
    <row r="30952" spans="24:27" x14ac:dyDescent="0.25">
      <c r="X30952"/>
      <c r="Y30952"/>
      <c r="Z30952"/>
      <c r="AA30952"/>
    </row>
    <row r="30953" spans="24:27" x14ac:dyDescent="0.25">
      <c r="X30953"/>
      <c r="Y30953"/>
      <c r="Z30953"/>
      <c r="AA30953"/>
    </row>
    <row r="30954" spans="24:27" x14ac:dyDescent="0.25">
      <c r="X30954"/>
      <c r="Y30954"/>
      <c r="Z30954"/>
      <c r="AA30954"/>
    </row>
    <row r="30955" spans="24:27" x14ac:dyDescent="0.25">
      <c r="X30955"/>
      <c r="Y30955"/>
      <c r="Z30955"/>
      <c r="AA30955"/>
    </row>
    <row r="30956" spans="24:27" x14ac:dyDescent="0.25">
      <c r="X30956"/>
      <c r="Y30956"/>
      <c r="Z30956"/>
      <c r="AA30956"/>
    </row>
    <row r="30957" spans="24:27" x14ac:dyDescent="0.25">
      <c r="X30957"/>
      <c r="Y30957"/>
      <c r="Z30957"/>
      <c r="AA30957"/>
    </row>
    <row r="30958" spans="24:27" x14ac:dyDescent="0.25">
      <c r="X30958"/>
      <c r="Y30958"/>
      <c r="Z30958"/>
      <c r="AA30958"/>
    </row>
    <row r="30959" spans="24:27" x14ac:dyDescent="0.25">
      <c r="X30959"/>
      <c r="Y30959"/>
      <c r="Z30959"/>
      <c r="AA30959"/>
    </row>
    <row r="30960" spans="24:27" x14ac:dyDescent="0.25">
      <c r="X30960"/>
      <c r="Y30960"/>
      <c r="Z30960"/>
      <c r="AA30960"/>
    </row>
    <row r="30961" spans="24:27" x14ac:dyDescent="0.25">
      <c r="X30961"/>
      <c r="Y30961"/>
      <c r="Z30961"/>
      <c r="AA30961"/>
    </row>
    <row r="30962" spans="24:27" x14ac:dyDescent="0.25">
      <c r="X30962"/>
      <c r="Y30962"/>
      <c r="Z30962"/>
      <c r="AA30962"/>
    </row>
    <row r="30963" spans="24:27" x14ac:dyDescent="0.25">
      <c r="X30963"/>
      <c r="Y30963"/>
      <c r="Z30963"/>
      <c r="AA30963"/>
    </row>
    <row r="30964" spans="24:27" x14ac:dyDescent="0.25">
      <c r="X30964"/>
      <c r="Y30964"/>
      <c r="Z30964"/>
      <c r="AA30964"/>
    </row>
    <row r="30965" spans="24:27" x14ac:dyDescent="0.25">
      <c r="X30965"/>
      <c r="Y30965"/>
      <c r="Z30965"/>
      <c r="AA30965"/>
    </row>
    <row r="30966" spans="24:27" x14ac:dyDescent="0.25">
      <c r="X30966"/>
      <c r="Y30966"/>
      <c r="Z30966"/>
      <c r="AA30966"/>
    </row>
    <row r="30967" spans="24:27" x14ac:dyDescent="0.25">
      <c r="X30967"/>
      <c r="Y30967"/>
      <c r="Z30967"/>
      <c r="AA30967"/>
    </row>
    <row r="30968" spans="24:27" x14ac:dyDescent="0.25">
      <c r="X30968"/>
      <c r="Y30968"/>
      <c r="Z30968"/>
      <c r="AA30968"/>
    </row>
    <row r="30969" spans="24:27" x14ac:dyDescent="0.25">
      <c r="X30969"/>
      <c r="Y30969"/>
      <c r="Z30969"/>
      <c r="AA30969"/>
    </row>
    <row r="30970" spans="24:27" x14ac:dyDescent="0.25">
      <c r="X30970"/>
      <c r="Y30970"/>
      <c r="Z30970"/>
      <c r="AA30970"/>
    </row>
    <row r="30971" spans="24:27" x14ac:dyDescent="0.25">
      <c r="X30971"/>
      <c r="Y30971"/>
      <c r="Z30971"/>
      <c r="AA30971"/>
    </row>
    <row r="30972" spans="24:27" x14ac:dyDescent="0.25">
      <c r="X30972"/>
      <c r="Y30972"/>
      <c r="Z30972"/>
      <c r="AA30972"/>
    </row>
    <row r="30973" spans="24:27" x14ac:dyDescent="0.25">
      <c r="X30973"/>
      <c r="Y30973"/>
      <c r="Z30973"/>
      <c r="AA30973"/>
    </row>
    <row r="30974" spans="24:27" x14ac:dyDescent="0.25">
      <c r="X30974"/>
      <c r="Y30974"/>
      <c r="Z30974"/>
      <c r="AA30974"/>
    </row>
    <row r="30975" spans="24:27" x14ac:dyDescent="0.25">
      <c r="X30975"/>
      <c r="Y30975"/>
      <c r="Z30975"/>
      <c r="AA30975"/>
    </row>
    <row r="30976" spans="24:27" x14ac:dyDescent="0.25">
      <c r="X30976"/>
      <c r="Y30976"/>
      <c r="Z30976"/>
      <c r="AA30976"/>
    </row>
    <row r="30977" spans="24:27" x14ac:dyDescent="0.25">
      <c r="X30977"/>
      <c r="Y30977"/>
      <c r="Z30977"/>
      <c r="AA30977"/>
    </row>
    <row r="30978" spans="24:27" x14ac:dyDescent="0.25">
      <c r="X30978"/>
      <c r="Y30978"/>
      <c r="Z30978"/>
      <c r="AA30978"/>
    </row>
    <row r="30979" spans="24:27" x14ac:dyDescent="0.25">
      <c r="X30979"/>
      <c r="Y30979"/>
      <c r="Z30979"/>
      <c r="AA30979"/>
    </row>
    <row r="30980" spans="24:27" x14ac:dyDescent="0.25">
      <c r="X30980"/>
      <c r="Y30980"/>
      <c r="Z30980"/>
      <c r="AA30980"/>
    </row>
    <row r="30981" spans="24:27" x14ac:dyDescent="0.25">
      <c r="X30981"/>
      <c r="Y30981"/>
      <c r="Z30981"/>
      <c r="AA30981"/>
    </row>
    <row r="30982" spans="24:27" x14ac:dyDescent="0.25">
      <c r="X30982"/>
      <c r="Y30982"/>
      <c r="Z30982"/>
      <c r="AA30982"/>
    </row>
    <row r="30983" spans="24:27" x14ac:dyDescent="0.25">
      <c r="X30983"/>
      <c r="Y30983"/>
      <c r="Z30983"/>
      <c r="AA30983"/>
    </row>
    <row r="30984" spans="24:27" x14ac:dyDescent="0.25">
      <c r="X30984"/>
      <c r="Y30984"/>
      <c r="Z30984"/>
      <c r="AA30984"/>
    </row>
    <row r="30985" spans="24:27" x14ac:dyDescent="0.25">
      <c r="X30985"/>
      <c r="Y30985"/>
      <c r="Z30985"/>
      <c r="AA30985"/>
    </row>
    <row r="30986" spans="24:27" x14ac:dyDescent="0.25">
      <c r="X30986"/>
      <c r="Y30986"/>
      <c r="Z30986"/>
      <c r="AA30986"/>
    </row>
    <row r="30987" spans="24:27" x14ac:dyDescent="0.25">
      <c r="X30987"/>
      <c r="Y30987"/>
      <c r="Z30987"/>
      <c r="AA30987"/>
    </row>
    <row r="30988" spans="24:27" x14ac:dyDescent="0.25">
      <c r="X30988"/>
      <c r="Y30988"/>
      <c r="Z30988"/>
      <c r="AA30988"/>
    </row>
    <row r="30989" spans="24:27" x14ac:dyDescent="0.25">
      <c r="X30989"/>
      <c r="Y30989"/>
      <c r="Z30989"/>
      <c r="AA30989"/>
    </row>
    <row r="30990" spans="24:27" x14ac:dyDescent="0.25">
      <c r="X30990"/>
      <c r="Y30990"/>
      <c r="Z30990"/>
      <c r="AA30990"/>
    </row>
    <row r="30991" spans="24:27" x14ac:dyDescent="0.25">
      <c r="X30991"/>
      <c r="Y30991"/>
      <c r="Z30991"/>
      <c r="AA30991"/>
    </row>
    <row r="30992" spans="24:27" x14ac:dyDescent="0.25">
      <c r="X30992"/>
      <c r="Y30992"/>
      <c r="Z30992"/>
      <c r="AA30992"/>
    </row>
    <row r="30993" spans="24:27" x14ac:dyDescent="0.25">
      <c r="X30993"/>
      <c r="Y30993"/>
      <c r="Z30993"/>
      <c r="AA30993"/>
    </row>
    <row r="30994" spans="24:27" x14ac:dyDescent="0.25">
      <c r="X30994"/>
      <c r="Y30994"/>
      <c r="Z30994"/>
      <c r="AA30994"/>
    </row>
    <row r="30995" spans="24:27" x14ac:dyDescent="0.25">
      <c r="X30995"/>
      <c r="Y30995"/>
      <c r="Z30995"/>
      <c r="AA30995"/>
    </row>
    <row r="30996" spans="24:27" x14ac:dyDescent="0.25">
      <c r="X30996"/>
      <c r="Y30996"/>
      <c r="Z30996"/>
      <c r="AA30996"/>
    </row>
    <row r="30997" spans="24:27" x14ac:dyDescent="0.25">
      <c r="X30997"/>
      <c r="Y30997"/>
      <c r="Z30997"/>
      <c r="AA30997"/>
    </row>
    <row r="30998" spans="24:27" x14ac:dyDescent="0.25">
      <c r="X30998"/>
      <c r="Y30998"/>
      <c r="Z30998"/>
      <c r="AA30998"/>
    </row>
    <row r="30999" spans="24:27" x14ac:dyDescent="0.25">
      <c r="X30999"/>
      <c r="Y30999"/>
      <c r="Z30999"/>
      <c r="AA30999"/>
    </row>
    <row r="31000" spans="24:27" x14ac:dyDescent="0.25">
      <c r="X31000"/>
      <c r="Y31000"/>
      <c r="Z31000"/>
      <c r="AA31000"/>
    </row>
    <row r="31001" spans="24:27" x14ac:dyDescent="0.25">
      <c r="X31001"/>
      <c r="Y31001"/>
      <c r="Z31001"/>
      <c r="AA31001"/>
    </row>
    <row r="31002" spans="24:27" x14ac:dyDescent="0.25">
      <c r="X31002"/>
      <c r="Y31002"/>
      <c r="Z31002"/>
      <c r="AA31002"/>
    </row>
    <row r="31003" spans="24:27" x14ac:dyDescent="0.25">
      <c r="X31003"/>
      <c r="Y31003"/>
      <c r="Z31003"/>
      <c r="AA31003"/>
    </row>
    <row r="31004" spans="24:27" x14ac:dyDescent="0.25">
      <c r="X31004"/>
      <c r="Y31004"/>
      <c r="Z31004"/>
      <c r="AA31004"/>
    </row>
    <row r="31005" spans="24:27" x14ac:dyDescent="0.25">
      <c r="X31005"/>
      <c r="Y31005"/>
      <c r="Z31005"/>
      <c r="AA31005"/>
    </row>
    <row r="31006" spans="24:27" x14ac:dyDescent="0.25">
      <c r="X31006"/>
      <c r="Y31006"/>
      <c r="Z31006"/>
      <c r="AA31006"/>
    </row>
    <row r="31007" spans="24:27" x14ac:dyDescent="0.25">
      <c r="X31007"/>
      <c r="Y31007"/>
      <c r="Z31007"/>
      <c r="AA31007"/>
    </row>
    <row r="31008" spans="24:27" x14ac:dyDescent="0.25">
      <c r="X31008"/>
      <c r="Y31008"/>
      <c r="Z31008"/>
      <c r="AA31008"/>
    </row>
    <row r="31009" spans="24:27" x14ac:dyDescent="0.25">
      <c r="X31009"/>
      <c r="Y31009"/>
      <c r="Z31009"/>
      <c r="AA31009"/>
    </row>
    <row r="31010" spans="24:27" x14ac:dyDescent="0.25">
      <c r="X31010"/>
      <c r="Y31010"/>
      <c r="Z31010"/>
      <c r="AA31010"/>
    </row>
    <row r="31011" spans="24:27" x14ac:dyDescent="0.25">
      <c r="X31011"/>
      <c r="Y31011"/>
      <c r="Z31011"/>
      <c r="AA31011"/>
    </row>
    <row r="31012" spans="24:27" x14ac:dyDescent="0.25">
      <c r="X31012"/>
      <c r="Y31012"/>
      <c r="Z31012"/>
      <c r="AA31012"/>
    </row>
    <row r="31013" spans="24:27" x14ac:dyDescent="0.25">
      <c r="X31013"/>
      <c r="Y31013"/>
      <c r="Z31013"/>
      <c r="AA31013"/>
    </row>
    <row r="31014" spans="24:27" x14ac:dyDescent="0.25">
      <c r="X31014"/>
      <c r="Y31014"/>
      <c r="Z31014"/>
      <c r="AA31014"/>
    </row>
    <row r="31015" spans="24:27" x14ac:dyDescent="0.25">
      <c r="X31015"/>
      <c r="Y31015"/>
      <c r="Z31015"/>
      <c r="AA31015"/>
    </row>
    <row r="31016" spans="24:27" x14ac:dyDescent="0.25">
      <c r="X31016"/>
      <c r="Y31016"/>
      <c r="Z31016"/>
      <c r="AA31016"/>
    </row>
    <row r="31017" spans="24:27" x14ac:dyDescent="0.25">
      <c r="X31017"/>
      <c r="Y31017"/>
      <c r="Z31017"/>
      <c r="AA31017"/>
    </row>
    <row r="31018" spans="24:27" x14ac:dyDescent="0.25">
      <c r="X31018"/>
      <c r="Y31018"/>
      <c r="Z31018"/>
      <c r="AA31018"/>
    </row>
    <row r="31019" spans="24:27" x14ac:dyDescent="0.25">
      <c r="X31019"/>
      <c r="Y31019"/>
      <c r="Z31019"/>
      <c r="AA31019"/>
    </row>
    <row r="31020" spans="24:27" x14ac:dyDescent="0.25">
      <c r="X31020"/>
      <c r="Y31020"/>
      <c r="Z31020"/>
      <c r="AA31020"/>
    </row>
    <row r="31021" spans="24:27" x14ac:dyDescent="0.25">
      <c r="X31021"/>
      <c r="Y31021"/>
      <c r="Z31021"/>
      <c r="AA31021"/>
    </row>
    <row r="31022" spans="24:27" x14ac:dyDescent="0.25">
      <c r="X31022"/>
      <c r="Y31022"/>
      <c r="Z31022"/>
      <c r="AA31022"/>
    </row>
    <row r="31023" spans="24:27" x14ac:dyDescent="0.25">
      <c r="X31023"/>
      <c r="Y31023"/>
      <c r="Z31023"/>
      <c r="AA31023"/>
    </row>
    <row r="31024" spans="24:27" x14ac:dyDescent="0.25">
      <c r="X31024"/>
      <c r="Y31024"/>
      <c r="Z31024"/>
      <c r="AA31024"/>
    </row>
    <row r="31025" spans="24:27" x14ac:dyDescent="0.25">
      <c r="X31025"/>
      <c r="Y31025"/>
      <c r="Z31025"/>
      <c r="AA31025"/>
    </row>
    <row r="31026" spans="24:27" x14ac:dyDescent="0.25">
      <c r="X31026"/>
      <c r="Y31026"/>
      <c r="Z31026"/>
      <c r="AA31026"/>
    </row>
    <row r="31027" spans="24:27" x14ac:dyDescent="0.25">
      <c r="X31027"/>
      <c r="Y31027"/>
      <c r="Z31027"/>
      <c r="AA31027"/>
    </row>
    <row r="31028" spans="24:27" x14ac:dyDescent="0.25">
      <c r="X31028"/>
      <c r="Y31028"/>
      <c r="Z31028"/>
      <c r="AA31028"/>
    </row>
    <row r="31029" spans="24:27" x14ac:dyDescent="0.25">
      <c r="X31029"/>
      <c r="Y31029"/>
      <c r="Z31029"/>
      <c r="AA31029"/>
    </row>
    <row r="31030" spans="24:27" x14ac:dyDescent="0.25">
      <c r="X31030"/>
      <c r="Y31030"/>
      <c r="Z31030"/>
      <c r="AA31030"/>
    </row>
    <row r="31031" spans="24:27" x14ac:dyDescent="0.25">
      <c r="X31031"/>
      <c r="Y31031"/>
      <c r="Z31031"/>
      <c r="AA31031"/>
    </row>
    <row r="31032" spans="24:27" x14ac:dyDescent="0.25">
      <c r="X31032"/>
      <c r="Y31032"/>
      <c r="Z31032"/>
      <c r="AA31032"/>
    </row>
    <row r="31033" spans="24:27" x14ac:dyDescent="0.25">
      <c r="X31033"/>
      <c r="Y31033"/>
      <c r="Z31033"/>
      <c r="AA31033"/>
    </row>
    <row r="31034" spans="24:27" x14ac:dyDescent="0.25">
      <c r="X31034"/>
      <c r="Y31034"/>
      <c r="Z31034"/>
      <c r="AA31034"/>
    </row>
    <row r="31035" spans="24:27" x14ac:dyDescent="0.25">
      <c r="X31035"/>
      <c r="Y31035"/>
      <c r="Z31035"/>
      <c r="AA31035"/>
    </row>
    <row r="31036" spans="24:27" x14ac:dyDescent="0.25">
      <c r="X31036"/>
      <c r="Y31036"/>
      <c r="Z31036"/>
      <c r="AA31036"/>
    </row>
    <row r="31037" spans="24:27" x14ac:dyDescent="0.25">
      <c r="X31037"/>
      <c r="Y31037"/>
      <c r="Z31037"/>
      <c r="AA31037"/>
    </row>
    <row r="31038" spans="24:27" x14ac:dyDescent="0.25">
      <c r="X31038"/>
      <c r="Y31038"/>
      <c r="Z31038"/>
      <c r="AA31038"/>
    </row>
    <row r="31039" spans="24:27" x14ac:dyDescent="0.25">
      <c r="X31039"/>
      <c r="Y31039"/>
      <c r="Z31039"/>
      <c r="AA31039"/>
    </row>
    <row r="31040" spans="24:27" x14ac:dyDescent="0.25">
      <c r="X31040"/>
      <c r="Y31040"/>
      <c r="Z31040"/>
      <c r="AA31040"/>
    </row>
    <row r="31041" spans="24:27" x14ac:dyDescent="0.25">
      <c r="X31041"/>
      <c r="Y31041"/>
      <c r="Z31041"/>
      <c r="AA31041"/>
    </row>
    <row r="31042" spans="24:27" x14ac:dyDescent="0.25">
      <c r="X31042"/>
      <c r="Y31042"/>
      <c r="Z31042"/>
      <c r="AA31042"/>
    </row>
    <row r="31043" spans="24:27" x14ac:dyDescent="0.25">
      <c r="X31043"/>
      <c r="Y31043"/>
      <c r="Z31043"/>
      <c r="AA31043"/>
    </row>
    <row r="31044" spans="24:27" x14ac:dyDescent="0.25">
      <c r="X31044"/>
      <c r="Y31044"/>
      <c r="Z31044"/>
      <c r="AA31044"/>
    </row>
    <row r="31045" spans="24:27" x14ac:dyDescent="0.25">
      <c r="X31045"/>
      <c r="Y31045"/>
      <c r="Z31045"/>
      <c r="AA31045"/>
    </row>
    <row r="31046" spans="24:27" x14ac:dyDescent="0.25">
      <c r="X31046"/>
      <c r="Y31046"/>
      <c r="Z31046"/>
      <c r="AA31046"/>
    </row>
    <row r="31047" spans="24:27" x14ac:dyDescent="0.25">
      <c r="X31047"/>
      <c r="Y31047"/>
      <c r="Z31047"/>
      <c r="AA31047"/>
    </row>
    <row r="31048" spans="24:27" x14ac:dyDescent="0.25">
      <c r="X31048"/>
      <c r="Y31048"/>
      <c r="Z31048"/>
      <c r="AA31048"/>
    </row>
    <row r="31049" spans="24:27" x14ac:dyDescent="0.25">
      <c r="X31049"/>
      <c r="Y31049"/>
      <c r="Z31049"/>
      <c r="AA31049"/>
    </row>
    <row r="31050" spans="24:27" x14ac:dyDescent="0.25">
      <c r="X31050"/>
      <c r="Y31050"/>
      <c r="Z31050"/>
      <c r="AA31050"/>
    </row>
    <row r="31051" spans="24:27" x14ac:dyDescent="0.25">
      <c r="X31051"/>
      <c r="Y31051"/>
      <c r="Z31051"/>
      <c r="AA31051"/>
    </row>
    <row r="31052" spans="24:27" x14ac:dyDescent="0.25">
      <c r="X31052"/>
      <c r="Y31052"/>
      <c r="Z31052"/>
      <c r="AA31052"/>
    </row>
    <row r="31053" spans="24:27" x14ac:dyDescent="0.25">
      <c r="X31053"/>
      <c r="Y31053"/>
      <c r="Z31053"/>
      <c r="AA31053"/>
    </row>
    <row r="31054" spans="24:27" x14ac:dyDescent="0.25">
      <c r="X31054"/>
      <c r="Y31054"/>
      <c r="Z31054"/>
      <c r="AA31054"/>
    </row>
    <row r="31055" spans="24:27" x14ac:dyDescent="0.25">
      <c r="X31055"/>
      <c r="Y31055"/>
      <c r="Z31055"/>
      <c r="AA31055"/>
    </row>
    <row r="31056" spans="24:27" x14ac:dyDescent="0.25">
      <c r="X31056"/>
      <c r="Y31056"/>
      <c r="Z31056"/>
      <c r="AA31056"/>
    </row>
    <row r="31057" spans="24:27" x14ac:dyDescent="0.25">
      <c r="X31057"/>
      <c r="Y31057"/>
      <c r="Z31057"/>
      <c r="AA31057"/>
    </row>
    <row r="31058" spans="24:27" x14ac:dyDescent="0.25">
      <c r="X31058"/>
      <c r="Y31058"/>
      <c r="Z31058"/>
      <c r="AA31058"/>
    </row>
    <row r="31059" spans="24:27" x14ac:dyDescent="0.25">
      <c r="X31059"/>
      <c r="Y31059"/>
      <c r="Z31059"/>
      <c r="AA31059"/>
    </row>
    <row r="31060" spans="24:27" x14ac:dyDescent="0.25">
      <c r="X31060"/>
      <c r="Y31060"/>
      <c r="Z31060"/>
      <c r="AA31060"/>
    </row>
    <row r="31061" spans="24:27" x14ac:dyDescent="0.25">
      <c r="X31061"/>
      <c r="Y31061"/>
      <c r="Z31061"/>
      <c r="AA31061"/>
    </row>
    <row r="31062" spans="24:27" x14ac:dyDescent="0.25">
      <c r="X31062"/>
      <c r="Y31062"/>
      <c r="Z31062"/>
      <c r="AA31062"/>
    </row>
    <row r="31063" spans="24:27" x14ac:dyDescent="0.25">
      <c r="X31063"/>
      <c r="Y31063"/>
      <c r="Z31063"/>
      <c r="AA31063"/>
    </row>
    <row r="31064" spans="24:27" x14ac:dyDescent="0.25">
      <c r="X31064"/>
      <c r="Y31064"/>
      <c r="Z31064"/>
      <c r="AA31064"/>
    </row>
    <row r="31065" spans="24:27" x14ac:dyDescent="0.25">
      <c r="X31065"/>
      <c r="Y31065"/>
      <c r="Z31065"/>
      <c r="AA31065"/>
    </row>
    <row r="31066" spans="24:27" x14ac:dyDescent="0.25">
      <c r="X31066"/>
      <c r="Y31066"/>
      <c r="Z31066"/>
      <c r="AA31066"/>
    </row>
    <row r="31067" spans="24:27" x14ac:dyDescent="0.25">
      <c r="X31067"/>
      <c r="Y31067"/>
      <c r="Z31067"/>
      <c r="AA31067"/>
    </row>
    <row r="31068" spans="24:27" x14ac:dyDescent="0.25">
      <c r="X31068"/>
      <c r="Y31068"/>
      <c r="Z31068"/>
      <c r="AA31068"/>
    </row>
    <row r="31069" spans="24:27" x14ac:dyDescent="0.25">
      <c r="X31069"/>
      <c r="Y31069"/>
      <c r="Z31069"/>
      <c r="AA31069"/>
    </row>
    <row r="31070" spans="24:27" x14ac:dyDescent="0.25">
      <c r="X31070"/>
      <c r="Y31070"/>
      <c r="Z31070"/>
      <c r="AA31070"/>
    </row>
    <row r="31071" spans="24:27" x14ac:dyDescent="0.25">
      <c r="X31071"/>
      <c r="Y31071"/>
      <c r="Z31071"/>
      <c r="AA31071"/>
    </row>
    <row r="31072" spans="24:27" x14ac:dyDescent="0.25">
      <c r="X31072"/>
      <c r="Y31072"/>
      <c r="Z31072"/>
      <c r="AA31072"/>
    </row>
    <row r="31073" spans="24:27" x14ac:dyDescent="0.25">
      <c r="X31073"/>
      <c r="Y31073"/>
      <c r="Z31073"/>
      <c r="AA31073"/>
    </row>
    <row r="31074" spans="24:27" x14ac:dyDescent="0.25">
      <c r="X31074"/>
      <c r="Y31074"/>
      <c r="Z31074"/>
      <c r="AA31074"/>
    </row>
    <row r="31075" spans="24:27" x14ac:dyDescent="0.25">
      <c r="X31075"/>
      <c r="Y31075"/>
      <c r="Z31075"/>
      <c r="AA31075"/>
    </row>
    <row r="31076" spans="24:27" x14ac:dyDescent="0.25">
      <c r="X31076"/>
      <c r="Y31076"/>
      <c r="Z31076"/>
      <c r="AA31076"/>
    </row>
    <row r="31077" spans="24:27" x14ac:dyDescent="0.25">
      <c r="X31077"/>
      <c r="Y31077"/>
      <c r="Z31077"/>
      <c r="AA31077"/>
    </row>
    <row r="31078" spans="24:27" x14ac:dyDescent="0.25">
      <c r="X31078"/>
      <c r="Y31078"/>
      <c r="Z31078"/>
      <c r="AA31078"/>
    </row>
    <row r="31079" spans="24:27" x14ac:dyDescent="0.25">
      <c r="X31079"/>
      <c r="Y31079"/>
      <c r="Z31079"/>
      <c r="AA31079"/>
    </row>
    <row r="31080" spans="24:27" x14ac:dyDescent="0.25">
      <c r="X31080"/>
      <c r="Y31080"/>
      <c r="Z31080"/>
      <c r="AA31080"/>
    </row>
    <row r="31081" spans="24:27" x14ac:dyDescent="0.25">
      <c r="X31081"/>
      <c r="Y31081"/>
      <c r="Z31081"/>
      <c r="AA31081"/>
    </row>
    <row r="31082" spans="24:27" x14ac:dyDescent="0.25">
      <c r="X31082"/>
      <c r="Y31082"/>
      <c r="Z31082"/>
      <c r="AA31082"/>
    </row>
    <row r="31083" spans="24:27" x14ac:dyDescent="0.25">
      <c r="X31083"/>
      <c r="Y31083"/>
      <c r="Z31083"/>
      <c r="AA31083"/>
    </row>
    <row r="31084" spans="24:27" x14ac:dyDescent="0.25">
      <c r="X31084"/>
      <c r="Y31084"/>
      <c r="Z31084"/>
      <c r="AA31084"/>
    </row>
    <row r="31085" spans="24:27" x14ac:dyDescent="0.25">
      <c r="X31085"/>
      <c r="Y31085"/>
      <c r="Z31085"/>
      <c r="AA31085"/>
    </row>
    <row r="31086" spans="24:27" x14ac:dyDescent="0.25">
      <c r="X31086"/>
      <c r="Y31086"/>
      <c r="Z31086"/>
      <c r="AA31086"/>
    </row>
    <row r="31087" spans="24:27" x14ac:dyDescent="0.25">
      <c r="X31087"/>
      <c r="Y31087"/>
      <c r="Z31087"/>
      <c r="AA31087"/>
    </row>
    <row r="31088" spans="24:27" x14ac:dyDescent="0.25">
      <c r="X31088"/>
      <c r="Y31088"/>
      <c r="Z31088"/>
      <c r="AA31088"/>
    </row>
    <row r="31089" spans="24:27" x14ac:dyDescent="0.25">
      <c r="X31089"/>
      <c r="Y31089"/>
      <c r="Z31089"/>
      <c r="AA31089"/>
    </row>
    <row r="31090" spans="24:27" x14ac:dyDescent="0.25">
      <c r="X31090"/>
      <c r="Y31090"/>
      <c r="Z31090"/>
      <c r="AA31090"/>
    </row>
    <row r="31091" spans="24:27" x14ac:dyDescent="0.25">
      <c r="X31091"/>
      <c r="Y31091"/>
      <c r="Z31091"/>
      <c r="AA31091"/>
    </row>
    <row r="31092" spans="24:27" x14ac:dyDescent="0.25">
      <c r="X31092"/>
      <c r="Y31092"/>
      <c r="Z31092"/>
      <c r="AA31092"/>
    </row>
    <row r="31093" spans="24:27" x14ac:dyDescent="0.25">
      <c r="X31093"/>
      <c r="Y31093"/>
      <c r="Z31093"/>
      <c r="AA31093"/>
    </row>
    <row r="31094" spans="24:27" x14ac:dyDescent="0.25">
      <c r="X31094"/>
      <c r="Y31094"/>
      <c r="Z31094"/>
      <c r="AA31094"/>
    </row>
    <row r="31095" spans="24:27" x14ac:dyDescent="0.25">
      <c r="X31095"/>
      <c r="Y31095"/>
      <c r="Z31095"/>
      <c r="AA31095"/>
    </row>
    <row r="31096" spans="24:27" x14ac:dyDescent="0.25">
      <c r="X31096"/>
      <c r="Y31096"/>
      <c r="Z31096"/>
      <c r="AA31096"/>
    </row>
    <row r="31097" spans="24:27" x14ac:dyDescent="0.25">
      <c r="X31097"/>
      <c r="Y31097"/>
      <c r="Z31097"/>
      <c r="AA31097"/>
    </row>
    <row r="31098" spans="24:27" x14ac:dyDescent="0.25">
      <c r="X31098"/>
      <c r="Y31098"/>
      <c r="Z31098"/>
      <c r="AA31098"/>
    </row>
    <row r="31099" spans="24:27" x14ac:dyDescent="0.25">
      <c r="X31099"/>
      <c r="Y31099"/>
      <c r="Z31099"/>
      <c r="AA31099"/>
    </row>
    <row r="31100" spans="24:27" x14ac:dyDescent="0.25">
      <c r="X31100"/>
      <c r="Y31100"/>
      <c r="Z31100"/>
      <c r="AA31100"/>
    </row>
    <row r="31101" spans="24:27" x14ac:dyDescent="0.25">
      <c r="X31101"/>
      <c r="Y31101"/>
      <c r="Z31101"/>
      <c r="AA31101"/>
    </row>
    <row r="31102" spans="24:27" x14ac:dyDescent="0.25">
      <c r="X31102"/>
      <c r="Y31102"/>
      <c r="Z31102"/>
      <c r="AA31102"/>
    </row>
    <row r="31103" spans="24:27" x14ac:dyDescent="0.25">
      <c r="X31103"/>
      <c r="Y31103"/>
      <c r="Z31103"/>
      <c r="AA31103"/>
    </row>
    <row r="31104" spans="24:27" x14ac:dyDescent="0.25">
      <c r="X31104"/>
      <c r="Y31104"/>
      <c r="Z31104"/>
      <c r="AA31104"/>
    </row>
    <row r="31105" spans="24:27" x14ac:dyDescent="0.25">
      <c r="X31105"/>
      <c r="Y31105"/>
      <c r="Z31105"/>
      <c r="AA31105"/>
    </row>
    <row r="31106" spans="24:27" x14ac:dyDescent="0.25">
      <c r="X31106"/>
      <c r="Y31106"/>
      <c r="Z31106"/>
      <c r="AA31106"/>
    </row>
    <row r="31107" spans="24:27" x14ac:dyDescent="0.25">
      <c r="X31107"/>
      <c r="Y31107"/>
      <c r="Z31107"/>
      <c r="AA31107"/>
    </row>
    <row r="31108" spans="24:27" x14ac:dyDescent="0.25">
      <c r="X31108"/>
      <c r="Y31108"/>
      <c r="Z31108"/>
      <c r="AA31108"/>
    </row>
    <row r="31109" spans="24:27" x14ac:dyDescent="0.25">
      <c r="X31109"/>
      <c r="Y31109"/>
      <c r="Z31109"/>
      <c r="AA31109"/>
    </row>
    <row r="31110" spans="24:27" x14ac:dyDescent="0.25">
      <c r="X31110"/>
      <c r="Y31110"/>
      <c r="Z31110"/>
      <c r="AA31110"/>
    </row>
    <row r="31111" spans="24:27" x14ac:dyDescent="0.25">
      <c r="X31111"/>
      <c r="Y31111"/>
      <c r="Z31111"/>
      <c r="AA31111"/>
    </row>
    <row r="31112" spans="24:27" x14ac:dyDescent="0.25">
      <c r="X31112"/>
      <c r="Y31112"/>
      <c r="Z31112"/>
      <c r="AA31112"/>
    </row>
    <row r="31113" spans="24:27" x14ac:dyDescent="0.25">
      <c r="X31113"/>
      <c r="Y31113"/>
      <c r="Z31113"/>
      <c r="AA31113"/>
    </row>
    <row r="31114" spans="24:27" x14ac:dyDescent="0.25">
      <c r="X31114"/>
      <c r="Y31114"/>
      <c r="Z31114"/>
      <c r="AA31114"/>
    </row>
    <row r="31115" spans="24:27" x14ac:dyDescent="0.25">
      <c r="X31115"/>
      <c r="Y31115"/>
      <c r="Z31115"/>
      <c r="AA31115"/>
    </row>
    <row r="31116" spans="24:27" x14ac:dyDescent="0.25">
      <c r="X31116"/>
      <c r="Y31116"/>
      <c r="Z31116"/>
      <c r="AA31116"/>
    </row>
    <row r="31117" spans="24:27" x14ac:dyDescent="0.25">
      <c r="X31117"/>
      <c r="Y31117"/>
      <c r="Z31117"/>
      <c r="AA31117"/>
    </row>
    <row r="31118" spans="24:27" x14ac:dyDescent="0.25">
      <c r="X31118"/>
      <c r="Y31118"/>
      <c r="Z31118"/>
      <c r="AA31118"/>
    </row>
    <row r="31119" spans="24:27" x14ac:dyDescent="0.25">
      <c r="X31119"/>
      <c r="Y31119"/>
      <c r="Z31119"/>
      <c r="AA31119"/>
    </row>
    <row r="31120" spans="24:27" x14ac:dyDescent="0.25">
      <c r="X31120"/>
      <c r="Y31120"/>
      <c r="Z31120"/>
      <c r="AA31120"/>
    </row>
    <row r="31121" spans="24:27" x14ac:dyDescent="0.25">
      <c r="X31121"/>
      <c r="Y31121"/>
      <c r="Z31121"/>
      <c r="AA31121"/>
    </row>
    <row r="31122" spans="24:27" x14ac:dyDescent="0.25">
      <c r="X31122"/>
      <c r="Y31122"/>
      <c r="Z31122"/>
      <c r="AA31122"/>
    </row>
    <row r="31123" spans="24:27" x14ac:dyDescent="0.25">
      <c r="X31123"/>
      <c r="Y31123"/>
      <c r="Z31123"/>
      <c r="AA31123"/>
    </row>
    <row r="31124" spans="24:27" x14ac:dyDescent="0.25">
      <c r="X31124"/>
      <c r="Y31124"/>
      <c r="Z31124"/>
      <c r="AA31124"/>
    </row>
    <row r="31125" spans="24:27" x14ac:dyDescent="0.25">
      <c r="X31125"/>
      <c r="Y31125"/>
      <c r="Z31125"/>
      <c r="AA31125"/>
    </row>
    <row r="31126" spans="24:27" x14ac:dyDescent="0.25">
      <c r="X31126"/>
      <c r="Y31126"/>
      <c r="Z31126"/>
      <c r="AA31126"/>
    </row>
    <row r="31127" spans="24:27" x14ac:dyDescent="0.25">
      <c r="X31127"/>
      <c r="Y31127"/>
      <c r="Z31127"/>
      <c r="AA31127"/>
    </row>
    <row r="31128" spans="24:27" x14ac:dyDescent="0.25">
      <c r="X31128"/>
      <c r="Y31128"/>
      <c r="Z31128"/>
      <c r="AA31128"/>
    </row>
    <row r="31129" spans="24:27" x14ac:dyDescent="0.25">
      <c r="X31129"/>
      <c r="Y31129"/>
      <c r="Z31129"/>
      <c r="AA31129"/>
    </row>
    <row r="31130" spans="24:27" x14ac:dyDescent="0.25">
      <c r="X31130"/>
      <c r="Y31130"/>
      <c r="Z31130"/>
      <c r="AA31130"/>
    </row>
    <row r="31131" spans="24:27" x14ac:dyDescent="0.25">
      <c r="X31131"/>
      <c r="Y31131"/>
      <c r="Z31131"/>
      <c r="AA31131"/>
    </row>
    <row r="31132" spans="24:27" x14ac:dyDescent="0.25">
      <c r="X31132"/>
      <c r="Y31132"/>
      <c r="Z31132"/>
      <c r="AA31132"/>
    </row>
    <row r="31133" spans="24:27" x14ac:dyDescent="0.25">
      <c r="X31133"/>
      <c r="Y31133"/>
      <c r="Z31133"/>
      <c r="AA31133"/>
    </row>
    <row r="31134" spans="24:27" x14ac:dyDescent="0.25">
      <c r="X31134"/>
      <c r="Y31134"/>
      <c r="Z31134"/>
      <c r="AA31134"/>
    </row>
    <row r="31135" spans="24:27" x14ac:dyDescent="0.25">
      <c r="X31135"/>
      <c r="Y31135"/>
      <c r="Z31135"/>
      <c r="AA31135"/>
    </row>
    <row r="31136" spans="24:27" x14ac:dyDescent="0.25">
      <c r="X31136"/>
      <c r="Y31136"/>
      <c r="Z31136"/>
      <c r="AA31136"/>
    </row>
    <row r="31137" spans="24:27" x14ac:dyDescent="0.25">
      <c r="X31137"/>
      <c r="Y31137"/>
      <c r="Z31137"/>
      <c r="AA31137"/>
    </row>
    <row r="31138" spans="24:27" x14ac:dyDescent="0.25">
      <c r="X31138"/>
      <c r="Y31138"/>
      <c r="Z31138"/>
      <c r="AA31138"/>
    </row>
    <row r="31139" spans="24:27" x14ac:dyDescent="0.25">
      <c r="X31139"/>
      <c r="Y31139"/>
      <c r="Z31139"/>
      <c r="AA31139"/>
    </row>
    <row r="31140" spans="24:27" x14ac:dyDescent="0.25">
      <c r="X31140"/>
      <c r="Y31140"/>
      <c r="Z31140"/>
      <c r="AA31140"/>
    </row>
    <row r="31141" spans="24:27" x14ac:dyDescent="0.25">
      <c r="X31141"/>
      <c r="Y31141"/>
      <c r="Z31141"/>
      <c r="AA31141"/>
    </row>
    <row r="31142" spans="24:27" x14ac:dyDescent="0.25">
      <c r="X31142"/>
      <c r="Y31142"/>
      <c r="Z31142"/>
      <c r="AA31142"/>
    </row>
    <row r="31143" spans="24:27" x14ac:dyDescent="0.25">
      <c r="X31143"/>
      <c r="Y31143"/>
      <c r="Z31143"/>
      <c r="AA31143"/>
    </row>
    <row r="31144" spans="24:27" x14ac:dyDescent="0.25">
      <c r="X31144"/>
      <c r="Y31144"/>
      <c r="Z31144"/>
      <c r="AA31144"/>
    </row>
    <row r="31145" spans="24:27" x14ac:dyDescent="0.25">
      <c r="X31145"/>
      <c r="Y31145"/>
      <c r="Z31145"/>
      <c r="AA31145"/>
    </row>
    <row r="31146" spans="24:27" x14ac:dyDescent="0.25">
      <c r="X31146"/>
      <c r="Y31146"/>
      <c r="Z31146"/>
      <c r="AA31146"/>
    </row>
    <row r="31147" spans="24:27" x14ac:dyDescent="0.25">
      <c r="X31147"/>
      <c r="Y31147"/>
      <c r="Z31147"/>
      <c r="AA31147"/>
    </row>
    <row r="31148" spans="24:27" x14ac:dyDescent="0.25">
      <c r="X31148"/>
      <c r="Y31148"/>
      <c r="Z31148"/>
      <c r="AA31148"/>
    </row>
    <row r="31149" spans="24:27" x14ac:dyDescent="0.25">
      <c r="X31149"/>
      <c r="Y31149"/>
      <c r="Z31149"/>
      <c r="AA31149"/>
    </row>
    <row r="31150" spans="24:27" x14ac:dyDescent="0.25">
      <c r="X31150"/>
      <c r="Y31150"/>
      <c r="Z31150"/>
      <c r="AA31150"/>
    </row>
    <row r="31151" spans="24:27" x14ac:dyDescent="0.25">
      <c r="X31151"/>
      <c r="Y31151"/>
      <c r="Z31151"/>
      <c r="AA31151"/>
    </row>
    <row r="31152" spans="24:27" x14ac:dyDescent="0.25">
      <c r="X31152"/>
      <c r="Y31152"/>
      <c r="Z31152"/>
      <c r="AA31152"/>
    </row>
    <row r="31153" spans="24:27" x14ac:dyDescent="0.25">
      <c r="X31153"/>
      <c r="Y31153"/>
      <c r="Z31153"/>
      <c r="AA31153"/>
    </row>
    <row r="31154" spans="24:27" x14ac:dyDescent="0.25">
      <c r="X31154"/>
      <c r="Y31154"/>
      <c r="Z31154"/>
      <c r="AA31154"/>
    </row>
    <row r="31155" spans="24:27" x14ac:dyDescent="0.25">
      <c r="X31155"/>
      <c r="Y31155"/>
      <c r="Z31155"/>
      <c r="AA31155"/>
    </row>
    <row r="31156" spans="24:27" x14ac:dyDescent="0.25">
      <c r="X31156"/>
      <c r="Y31156"/>
      <c r="Z31156"/>
      <c r="AA31156"/>
    </row>
    <row r="31157" spans="24:27" x14ac:dyDescent="0.25">
      <c r="X31157"/>
      <c r="Y31157"/>
      <c r="Z31157"/>
      <c r="AA31157"/>
    </row>
    <row r="31158" spans="24:27" x14ac:dyDescent="0.25">
      <c r="X31158"/>
      <c r="Y31158"/>
      <c r="Z31158"/>
      <c r="AA31158"/>
    </row>
    <row r="31159" spans="24:27" x14ac:dyDescent="0.25">
      <c r="X31159"/>
      <c r="Y31159"/>
      <c r="Z31159"/>
      <c r="AA31159"/>
    </row>
    <row r="31160" spans="24:27" x14ac:dyDescent="0.25">
      <c r="X31160"/>
      <c r="Y31160"/>
      <c r="Z31160"/>
      <c r="AA31160"/>
    </row>
    <row r="31161" spans="24:27" x14ac:dyDescent="0.25">
      <c r="X31161"/>
      <c r="Y31161"/>
      <c r="Z31161"/>
      <c r="AA31161"/>
    </row>
    <row r="31162" spans="24:27" x14ac:dyDescent="0.25">
      <c r="X31162"/>
      <c r="Y31162"/>
      <c r="Z31162"/>
      <c r="AA31162"/>
    </row>
    <row r="31163" spans="24:27" x14ac:dyDescent="0.25">
      <c r="X31163"/>
      <c r="Y31163"/>
      <c r="Z31163"/>
      <c r="AA31163"/>
    </row>
    <row r="31164" spans="24:27" x14ac:dyDescent="0.25">
      <c r="X31164"/>
      <c r="Y31164"/>
      <c r="Z31164"/>
      <c r="AA31164"/>
    </row>
    <row r="31165" spans="24:27" x14ac:dyDescent="0.25">
      <c r="X31165"/>
      <c r="Y31165"/>
      <c r="Z31165"/>
      <c r="AA31165"/>
    </row>
    <row r="31166" spans="24:27" x14ac:dyDescent="0.25">
      <c r="X31166"/>
      <c r="Y31166"/>
      <c r="Z31166"/>
      <c r="AA31166"/>
    </row>
    <row r="31167" spans="24:27" x14ac:dyDescent="0.25">
      <c r="X31167"/>
      <c r="Y31167"/>
      <c r="Z31167"/>
      <c r="AA31167"/>
    </row>
    <row r="31168" spans="24:27" x14ac:dyDescent="0.25">
      <c r="X31168"/>
      <c r="Y31168"/>
      <c r="Z31168"/>
      <c r="AA31168"/>
    </row>
    <row r="31169" spans="24:27" x14ac:dyDescent="0.25">
      <c r="X31169"/>
      <c r="Y31169"/>
      <c r="Z31169"/>
      <c r="AA31169"/>
    </row>
    <row r="31170" spans="24:27" x14ac:dyDescent="0.25">
      <c r="X31170"/>
      <c r="Y31170"/>
      <c r="Z31170"/>
      <c r="AA31170"/>
    </row>
    <row r="31171" spans="24:27" x14ac:dyDescent="0.25">
      <c r="X31171"/>
      <c r="Y31171"/>
      <c r="Z31171"/>
      <c r="AA31171"/>
    </row>
    <row r="31172" spans="24:27" x14ac:dyDescent="0.25">
      <c r="X31172"/>
      <c r="Y31172"/>
      <c r="Z31172"/>
      <c r="AA31172"/>
    </row>
    <row r="31173" spans="24:27" x14ac:dyDescent="0.25">
      <c r="X31173"/>
      <c r="Y31173"/>
      <c r="Z31173"/>
      <c r="AA31173"/>
    </row>
    <row r="31174" spans="24:27" x14ac:dyDescent="0.25">
      <c r="X31174"/>
      <c r="Y31174"/>
      <c r="Z31174"/>
      <c r="AA31174"/>
    </row>
    <row r="31175" spans="24:27" x14ac:dyDescent="0.25">
      <c r="X31175"/>
      <c r="Y31175"/>
      <c r="Z31175"/>
      <c r="AA31175"/>
    </row>
    <row r="31176" spans="24:27" x14ac:dyDescent="0.25">
      <c r="X31176"/>
      <c r="Y31176"/>
      <c r="Z31176"/>
      <c r="AA31176"/>
    </row>
    <row r="31177" spans="24:27" x14ac:dyDescent="0.25">
      <c r="X31177"/>
      <c r="Y31177"/>
      <c r="Z31177"/>
      <c r="AA31177"/>
    </row>
    <row r="31178" spans="24:27" x14ac:dyDescent="0.25">
      <c r="X31178"/>
      <c r="Y31178"/>
      <c r="Z31178"/>
      <c r="AA31178"/>
    </row>
    <row r="31179" spans="24:27" x14ac:dyDescent="0.25">
      <c r="X31179"/>
      <c r="Y31179"/>
      <c r="Z31179"/>
      <c r="AA31179"/>
    </row>
    <row r="31180" spans="24:27" x14ac:dyDescent="0.25">
      <c r="X31180"/>
      <c r="Y31180"/>
      <c r="Z31180"/>
      <c r="AA31180"/>
    </row>
    <row r="31181" spans="24:27" x14ac:dyDescent="0.25">
      <c r="X31181"/>
      <c r="Y31181"/>
      <c r="Z31181"/>
      <c r="AA31181"/>
    </row>
    <row r="31182" spans="24:27" x14ac:dyDescent="0.25">
      <c r="X31182"/>
      <c r="Y31182"/>
      <c r="Z31182"/>
      <c r="AA31182"/>
    </row>
    <row r="31183" spans="24:27" x14ac:dyDescent="0.25">
      <c r="X31183"/>
      <c r="Y31183"/>
      <c r="Z31183"/>
      <c r="AA31183"/>
    </row>
    <row r="31184" spans="24:27" x14ac:dyDescent="0.25">
      <c r="X31184"/>
      <c r="Y31184"/>
      <c r="Z31184"/>
      <c r="AA31184"/>
    </row>
    <row r="31185" spans="24:27" x14ac:dyDescent="0.25">
      <c r="X31185"/>
      <c r="Y31185"/>
      <c r="Z31185"/>
      <c r="AA31185"/>
    </row>
    <row r="31186" spans="24:27" x14ac:dyDescent="0.25">
      <c r="X31186"/>
      <c r="Y31186"/>
      <c r="Z31186"/>
      <c r="AA31186"/>
    </row>
    <row r="31187" spans="24:27" x14ac:dyDescent="0.25">
      <c r="X31187"/>
      <c r="Y31187"/>
      <c r="Z31187"/>
      <c r="AA31187"/>
    </row>
    <row r="31188" spans="24:27" x14ac:dyDescent="0.25">
      <c r="X31188"/>
      <c r="Y31188"/>
      <c r="Z31188"/>
      <c r="AA31188"/>
    </row>
    <row r="31189" spans="24:27" x14ac:dyDescent="0.25">
      <c r="X31189"/>
      <c r="Y31189"/>
      <c r="Z31189"/>
      <c r="AA31189"/>
    </row>
    <row r="31190" spans="24:27" x14ac:dyDescent="0.25">
      <c r="X31190"/>
      <c r="Y31190"/>
      <c r="Z31190"/>
      <c r="AA31190"/>
    </row>
    <row r="31191" spans="24:27" x14ac:dyDescent="0.25">
      <c r="X31191"/>
      <c r="Y31191"/>
      <c r="Z31191"/>
      <c r="AA31191"/>
    </row>
    <row r="31192" spans="24:27" x14ac:dyDescent="0.25">
      <c r="X31192"/>
      <c r="Y31192"/>
      <c r="Z31192"/>
      <c r="AA31192"/>
    </row>
    <row r="31193" spans="24:27" x14ac:dyDescent="0.25">
      <c r="X31193"/>
      <c r="Y31193"/>
      <c r="Z31193"/>
      <c r="AA31193"/>
    </row>
    <row r="31194" spans="24:27" x14ac:dyDescent="0.25">
      <c r="X31194"/>
      <c r="Y31194"/>
      <c r="Z31194"/>
      <c r="AA31194"/>
    </row>
    <row r="31195" spans="24:27" x14ac:dyDescent="0.25">
      <c r="X31195"/>
      <c r="Y31195"/>
      <c r="Z31195"/>
      <c r="AA31195"/>
    </row>
    <row r="31196" spans="24:27" x14ac:dyDescent="0.25">
      <c r="X31196"/>
      <c r="Y31196"/>
      <c r="Z31196"/>
      <c r="AA31196"/>
    </row>
    <row r="31197" spans="24:27" x14ac:dyDescent="0.25">
      <c r="X31197"/>
      <c r="Y31197"/>
      <c r="Z31197"/>
      <c r="AA31197"/>
    </row>
    <row r="31198" spans="24:27" x14ac:dyDescent="0.25">
      <c r="X31198"/>
      <c r="Y31198"/>
      <c r="Z31198"/>
      <c r="AA31198"/>
    </row>
    <row r="31199" spans="24:27" x14ac:dyDescent="0.25">
      <c r="X31199"/>
      <c r="Y31199"/>
      <c r="Z31199"/>
      <c r="AA31199"/>
    </row>
    <row r="31200" spans="24:27" x14ac:dyDescent="0.25">
      <c r="X31200"/>
      <c r="Y31200"/>
      <c r="Z31200"/>
      <c r="AA31200"/>
    </row>
    <row r="31201" spans="24:27" x14ac:dyDescent="0.25">
      <c r="X31201"/>
      <c r="Y31201"/>
      <c r="Z31201"/>
      <c r="AA31201"/>
    </row>
    <row r="31202" spans="24:27" x14ac:dyDescent="0.25">
      <c r="X31202"/>
      <c r="Y31202"/>
      <c r="Z31202"/>
      <c r="AA31202"/>
    </row>
    <row r="31203" spans="24:27" x14ac:dyDescent="0.25">
      <c r="X31203"/>
      <c r="Y31203"/>
      <c r="Z31203"/>
      <c r="AA31203"/>
    </row>
    <row r="31204" spans="24:27" x14ac:dyDescent="0.25">
      <c r="X31204"/>
      <c r="Y31204"/>
      <c r="Z31204"/>
      <c r="AA31204"/>
    </row>
    <row r="31205" spans="24:27" x14ac:dyDescent="0.25">
      <c r="X31205"/>
      <c r="Y31205"/>
      <c r="Z31205"/>
      <c r="AA31205"/>
    </row>
    <row r="31206" spans="24:27" x14ac:dyDescent="0.25">
      <c r="X31206"/>
      <c r="Y31206"/>
      <c r="Z31206"/>
      <c r="AA31206"/>
    </row>
    <row r="31207" spans="24:27" x14ac:dyDescent="0.25">
      <c r="X31207"/>
      <c r="Y31207"/>
      <c r="Z31207"/>
      <c r="AA31207"/>
    </row>
    <row r="31208" spans="24:27" x14ac:dyDescent="0.25">
      <c r="X31208"/>
      <c r="Y31208"/>
      <c r="Z31208"/>
      <c r="AA31208"/>
    </row>
    <row r="31209" spans="24:27" x14ac:dyDescent="0.25">
      <c r="X31209"/>
      <c r="Y31209"/>
      <c r="Z31209"/>
      <c r="AA31209"/>
    </row>
    <row r="31210" spans="24:27" x14ac:dyDescent="0.25">
      <c r="X31210"/>
      <c r="Y31210"/>
      <c r="Z31210"/>
      <c r="AA31210"/>
    </row>
    <row r="31211" spans="24:27" x14ac:dyDescent="0.25">
      <c r="X31211"/>
      <c r="Y31211"/>
      <c r="Z31211"/>
      <c r="AA31211"/>
    </row>
    <row r="31212" spans="24:27" x14ac:dyDescent="0.25">
      <c r="X31212"/>
      <c r="Y31212"/>
      <c r="Z31212"/>
      <c r="AA31212"/>
    </row>
    <row r="31213" spans="24:27" x14ac:dyDescent="0.25">
      <c r="X31213"/>
      <c r="Y31213"/>
      <c r="Z31213"/>
      <c r="AA31213"/>
    </row>
    <row r="31214" spans="24:27" x14ac:dyDescent="0.25">
      <c r="X31214"/>
      <c r="Y31214"/>
      <c r="Z31214"/>
      <c r="AA31214"/>
    </row>
    <row r="31215" spans="24:27" x14ac:dyDescent="0.25">
      <c r="X31215"/>
      <c r="Y31215"/>
      <c r="Z31215"/>
      <c r="AA31215"/>
    </row>
    <row r="31216" spans="24:27" x14ac:dyDescent="0.25">
      <c r="X31216"/>
      <c r="Y31216"/>
      <c r="Z31216"/>
      <c r="AA31216"/>
    </row>
    <row r="31217" spans="24:27" x14ac:dyDescent="0.25">
      <c r="X31217"/>
      <c r="Y31217"/>
      <c r="Z31217"/>
      <c r="AA31217"/>
    </row>
    <row r="31218" spans="24:27" x14ac:dyDescent="0.25">
      <c r="X31218"/>
      <c r="Y31218"/>
      <c r="Z31218"/>
      <c r="AA31218"/>
    </row>
    <row r="31219" spans="24:27" x14ac:dyDescent="0.25">
      <c r="X31219"/>
      <c r="Y31219"/>
      <c r="Z31219"/>
      <c r="AA31219"/>
    </row>
    <row r="31220" spans="24:27" x14ac:dyDescent="0.25">
      <c r="X31220"/>
      <c r="Y31220"/>
      <c r="Z31220"/>
      <c r="AA31220"/>
    </row>
    <row r="31221" spans="24:27" x14ac:dyDescent="0.25">
      <c r="X31221"/>
      <c r="Y31221"/>
      <c r="Z31221"/>
      <c r="AA31221"/>
    </row>
    <row r="31222" spans="24:27" x14ac:dyDescent="0.25">
      <c r="X31222"/>
      <c r="Y31222"/>
      <c r="Z31222"/>
      <c r="AA31222"/>
    </row>
    <row r="31223" spans="24:27" x14ac:dyDescent="0.25">
      <c r="X31223"/>
      <c r="Y31223"/>
      <c r="Z31223"/>
      <c r="AA31223"/>
    </row>
    <row r="31224" spans="24:27" x14ac:dyDescent="0.25">
      <c r="X31224"/>
      <c r="Y31224"/>
      <c r="Z31224"/>
      <c r="AA31224"/>
    </row>
    <row r="31225" spans="24:27" x14ac:dyDescent="0.25">
      <c r="X31225"/>
      <c r="Y31225"/>
      <c r="Z31225"/>
      <c r="AA31225"/>
    </row>
    <row r="31226" spans="24:27" x14ac:dyDescent="0.25">
      <c r="X31226"/>
      <c r="Y31226"/>
      <c r="Z31226"/>
      <c r="AA31226"/>
    </row>
    <row r="31227" spans="24:27" x14ac:dyDescent="0.25">
      <c r="X31227"/>
      <c r="Y31227"/>
      <c r="Z31227"/>
      <c r="AA31227"/>
    </row>
    <row r="31228" spans="24:27" x14ac:dyDescent="0.25">
      <c r="X31228"/>
      <c r="Y31228"/>
      <c r="Z31228"/>
      <c r="AA31228"/>
    </row>
    <row r="31229" spans="24:27" x14ac:dyDescent="0.25">
      <c r="X31229"/>
      <c r="Y31229"/>
      <c r="Z31229"/>
      <c r="AA31229"/>
    </row>
    <row r="31230" spans="24:27" x14ac:dyDescent="0.25">
      <c r="X31230"/>
      <c r="Y31230"/>
      <c r="Z31230"/>
      <c r="AA31230"/>
    </row>
    <row r="31231" spans="24:27" x14ac:dyDescent="0.25">
      <c r="X31231"/>
      <c r="Y31231"/>
      <c r="Z31231"/>
      <c r="AA31231"/>
    </row>
    <row r="31232" spans="24:27" x14ac:dyDescent="0.25">
      <c r="X31232"/>
      <c r="Y31232"/>
      <c r="Z31232"/>
      <c r="AA31232"/>
    </row>
    <row r="31233" spans="24:27" x14ac:dyDescent="0.25">
      <c r="X31233"/>
      <c r="Y31233"/>
      <c r="Z31233"/>
      <c r="AA31233"/>
    </row>
    <row r="31234" spans="24:27" x14ac:dyDescent="0.25">
      <c r="X31234"/>
      <c r="Y31234"/>
      <c r="Z31234"/>
      <c r="AA31234"/>
    </row>
    <row r="31235" spans="24:27" x14ac:dyDescent="0.25">
      <c r="X31235"/>
      <c r="Y31235"/>
      <c r="Z31235"/>
      <c r="AA31235"/>
    </row>
    <row r="31236" spans="24:27" x14ac:dyDescent="0.25">
      <c r="X31236"/>
      <c r="Y31236"/>
      <c r="Z31236"/>
      <c r="AA31236"/>
    </row>
    <row r="31237" spans="24:27" x14ac:dyDescent="0.25">
      <c r="X31237"/>
      <c r="Y31237"/>
      <c r="Z31237"/>
      <c r="AA31237"/>
    </row>
    <row r="31238" spans="24:27" x14ac:dyDescent="0.25">
      <c r="X31238"/>
      <c r="Y31238"/>
      <c r="Z31238"/>
      <c r="AA31238"/>
    </row>
    <row r="31239" spans="24:27" x14ac:dyDescent="0.25">
      <c r="X31239"/>
      <c r="Y31239"/>
      <c r="Z31239"/>
      <c r="AA31239"/>
    </row>
    <row r="31240" spans="24:27" x14ac:dyDescent="0.25">
      <c r="X31240"/>
      <c r="Y31240"/>
      <c r="Z31240"/>
      <c r="AA31240"/>
    </row>
    <row r="31241" spans="24:27" x14ac:dyDescent="0.25">
      <c r="X31241"/>
      <c r="Y31241"/>
      <c r="Z31241"/>
      <c r="AA31241"/>
    </row>
    <row r="31242" spans="24:27" x14ac:dyDescent="0.25">
      <c r="X31242"/>
      <c r="Y31242"/>
      <c r="Z31242"/>
      <c r="AA31242"/>
    </row>
    <row r="31243" spans="24:27" x14ac:dyDescent="0.25">
      <c r="X31243"/>
      <c r="Y31243"/>
      <c r="Z31243"/>
      <c r="AA31243"/>
    </row>
    <row r="31244" spans="24:27" x14ac:dyDescent="0.25">
      <c r="X31244"/>
      <c r="Y31244"/>
      <c r="Z31244"/>
      <c r="AA31244"/>
    </row>
    <row r="31245" spans="24:27" x14ac:dyDescent="0.25">
      <c r="X31245"/>
      <c r="Y31245"/>
      <c r="Z31245"/>
      <c r="AA31245"/>
    </row>
    <row r="31246" spans="24:27" x14ac:dyDescent="0.25">
      <c r="X31246"/>
      <c r="Y31246"/>
      <c r="Z31246"/>
      <c r="AA31246"/>
    </row>
    <row r="31247" spans="24:27" x14ac:dyDescent="0.25">
      <c r="X31247"/>
      <c r="Y31247"/>
      <c r="Z31247"/>
      <c r="AA31247"/>
    </row>
    <row r="31248" spans="24:27" x14ac:dyDescent="0.25">
      <c r="X31248"/>
      <c r="Y31248"/>
      <c r="Z31248"/>
      <c r="AA31248"/>
    </row>
    <row r="31249" spans="24:27" x14ac:dyDescent="0.25">
      <c r="X31249"/>
      <c r="Y31249"/>
      <c r="Z31249"/>
      <c r="AA31249"/>
    </row>
    <row r="31250" spans="24:27" x14ac:dyDescent="0.25">
      <c r="X31250"/>
      <c r="Y31250"/>
      <c r="Z31250"/>
      <c r="AA31250"/>
    </row>
    <row r="31251" spans="24:27" x14ac:dyDescent="0.25">
      <c r="X31251"/>
      <c r="Y31251"/>
      <c r="Z31251"/>
      <c r="AA31251"/>
    </row>
    <row r="31252" spans="24:27" x14ac:dyDescent="0.25">
      <c r="X31252"/>
      <c r="Y31252"/>
      <c r="Z31252"/>
      <c r="AA31252"/>
    </row>
    <row r="31253" spans="24:27" x14ac:dyDescent="0.25">
      <c r="X31253"/>
      <c r="Y31253"/>
      <c r="Z31253"/>
      <c r="AA31253"/>
    </row>
    <row r="31254" spans="24:27" x14ac:dyDescent="0.25">
      <c r="X31254"/>
      <c r="Y31254"/>
      <c r="Z31254"/>
      <c r="AA31254"/>
    </row>
    <row r="31255" spans="24:27" x14ac:dyDescent="0.25">
      <c r="X31255"/>
      <c r="Y31255"/>
      <c r="Z31255"/>
      <c r="AA31255"/>
    </row>
    <row r="31256" spans="24:27" x14ac:dyDescent="0.25">
      <c r="X31256"/>
      <c r="Y31256"/>
      <c r="Z31256"/>
      <c r="AA31256"/>
    </row>
    <row r="31257" spans="24:27" x14ac:dyDescent="0.25">
      <c r="X31257"/>
      <c r="Y31257"/>
      <c r="Z31257"/>
      <c r="AA31257"/>
    </row>
    <row r="31258" spans="24:27" x14ac:dyDescent="0.25">
      <c r="X31258"/>
      <c r="Y31258"/>
      <c r="Z31258"/>
      <c r="AA31258"/>
    </row>
    <row r="31259" spans="24:27" x14ac:dyDescent="0.25">
      <c r="X31259"/>
      <c r="Y31259"/>
      <c r="Z31259"/>
      <c r="AA31259"/>
    </row>
    <row r="31260" spans="24:27" x14ac:dyDescent="0.25">
      <c r="X31260"/>
      <c r="Y31260"/>
      <c r="Z31260"/>
      <c r="AA31260"/>
    </row>
    <row r="31261" spans="24:27" x14ac:dyDescent="0.25">
      <c r="X31261"/>
      <c r="Y31261"/>
      <c r="Z31261"/>
      <c r="AA31261"/>
    </row>
    <row r="31262" spans="24:27" x14ac:dyDescent="0.25">
      <c r="X31262"/>
      <c r="Y31262"/>
      <c r="Z31262"/>
      <c r="AA31262"/>
    </row>
    <row r="31263" spans="24:27" x14ac:dyDescent="0.25">
      <c r="X31263"/>
      <c r="Y31263"/>
      <c r="Z31263"/>
      <c r="AA31263"/>
    </row>
    <row r="31264" spans="24:27" x14ac:dyDescent="0.25">
      <c r="X31264"/>
      <c r="Y31264"/>
      <c r="Z31264"/>
      <c r="AA31264"/>
    </row>
    <row r="31265" spans="24:27" x14ac:dyDescent="0.25">
      <c r="X31265"/>
      <c r="Y31265"/>
      <c r="Z31265"/>
      <c r="AA31265"/>
    </row>
    <row r="31266" spans="24:27" x14ac:dyDescent="0.25">
      <c r="X31266"/>
      <c r="Y31266"/>
      <c r="Z31266"/>
      <c r="AA31266"/>
    </row>
    <row r="31267" spans="24:27" x14ac:dyDescent="0.25">
      <c r="X31267"/>
      <c r="Y31267"/>
      <c r="Z31267"/>
      <c r="AA31267"/>
    </row>
    <row r="31268" spans="24:27" x14ac:dyDescent="0.25">
      <c r="X31268"/>
      <c r="Y31268"/>
      <c r="Z31268"/>
      <c r="AA31268"/>
    </row>
    <row r="31269" spans="24:27" x14ac:dyDescent="0.25">
      <c r="X31269"/>
      <c r="Y31269"/>
      <c r="Z31269"/>
      <c r="AA31269"/>
    </row>
    <row r="31270" spans="24:27" x14ac:dyDescent="0.25">
      <c r="X31270"/>
      <c r="Y31270"/>
      <c r="Z31270"/>
      <c r="AA31270"/>
    </row>
    <row r="31271" spans="24:27" x14ac:dyDescent="0.25">
      <c r="X31271"/>
      <c r="Y31271"/>
      <c r="Z31271"/>
      <c r="AA31271"/>
    </row>
    <row r="31272" spans="24:27" x14ac:dyDescent="0.25">
      <c r="X31272"/>
      <c r="Y31272"/>
      <c r="Z31272"/>
      <c r="AA31272"/>
    </row>
    <row r="31273" spans="24:27" x14ac:dyDescent="0.25">
      <c r="X31273"/>
      <c r="Y31273"/>
      <c r="Z31273"/>
      <c r="AA31273"/>
    </row>
    <row r="31274" spans="24:27" x14ac:dyDescent="0.25">
      <c r="X31274"/>
      <c r="Y31274"/>
      <c r="Z31274"/>
      <c r="AA31274"/>
    </row>
    <row r="31275" spans="24:27" x14ac:dyDescent="0.25">
      <c r="X31275"/>
      <c r="Y31275"/>
      <c r="Z31275"/>
      <c r="AA31275"/>
    </row>
    <row r="31276" spans="24:27" x14ac:dyDescent="0.25">
      <c r="X31276"/>
      <c r="Y31276"/>
      <c r="Z31276"/>
      <c r="AA31276"/>
    </row>
    <row r="31277" spans="24:27" x14ac:dyDescent="0.25">
      <c r="X31277"/>
      <c r="Y31277"/>
      <c r="Z31277"/>
      <c r="AA31277"/>
    </row>
    <row r="31278" spans="24:27" x14ac:dyDescent="0.25">
      <c r="X31278"/>
      <c r="Y31278"/>
      <c r="Z31278"/>
      <c r="AA31278"/>
    </row>
    <row r="31279" spans="24:27" x14ac:dyDescent="0.25">
      <c r="X31279"/>
      <c r="Y31279"/>
      <c r="Z31279"/>
      <c r="AA31279"/>
    </row>
    <row r="31280" spans="24:27" x14ac:dyDescent="0.25">
      <c r="X31280"/>
      <c r="Y31280"/>
      <c r="Z31280"/>
      <c r="AA31280"/>
    </row>
    <row r="31281" spans="24:27" x14ac:dyDescent="0.25">
      <c r="X31281"/>
      <c r="Y31281"/>
      <c r="Z31281"/>
      <c r="AA31281"/>
    </row>
    <row r="31282" spans="24:27" x14ac:dyDescent="0.25">
      <c r="X31282"/>
      <c r="Y31282"/>
      <c r="Z31282"/>
      <c r="AA31282"/>
    </row>
    <row r="31283" spans="24:27" x14ac:dyDescent="0.25">
      <c r="X31283"/>
      <c r="Y31283"/>
      <c r="Z31283"/>
      <c r="AA31283"/>
    </row>
    <row r="31284" spans="24:27" x14ac:dyDescent="0.25">
      <c r="X31284"/>
      <c r="Y31284"/>
      <c r="Z31284"/>
      <c r="AA31284"/>
    </row>
    <row r="31285" spans="24:27" x14ac:dyDescent="0.25">
      <c r="X31285"/>
      <c r="Y31285"/>
      <c r="Z31285"/>
      <c r="AA31285"/>
    </row>
    <row r="31286" spans="24:27" x14ac:dyDescent="0.25">
      <c r="X31286"/>
      <c r="Y31286"/>
      <c r="Z31286"/>
      <c r="AA31286"/>
    </row>
    <row r="31287" spans="24:27" x14ac:dyDescent="0.25">
      <c r="X31287"/>
      <c r="Y31287"/>
      <c r="Z31287"/>
      <c r="AA31287"/>
    </row>
    <row r="31288" spans="24:27" x14ac:dyDescent="0.25">
      <c r="X31288"/>
      <c r="Y31288"/>
      <c r="Z31288"/>
      <c r="AA31288"/>
    </row>
    <row r="31289" spans="24:27" x14ac:dyDescent="0.25">
      <c r="X31289"/>
      <c r="Y31289"/>
      <c r="Z31289"/>
      <c r="AA31289"/>
    </row>
    <row r="31290" spans="24:27" x14ac:dyDescent="0.25">
      <c r="X31290"/>
      <c r="Y31290"/>
      <c r="Z31290"/>
      <c r="AA31290"/>
    </row>
    <row r="31291" spans="24:27" x14ac:dyDescent="0.25">
      <c r="X31291"/>
      <c r="Y31291"/>
      <c r="Z31291"/>
      <c r="AA31291"/>
    </row>
    <row r="31292" spans="24:27" x14ac:dyDescent="0.25">
      <c r="X31292"/>
      <c r="Y31292"/>
      <c r="Z31292"/>
      <c r="AA31292"/>
    </row>
    <row r="31293" spans="24:27" x14ac:dyDescent="0.25">
      <c r="X31293"/>
      <c r="Y31293"/>
      <c r="Z31293"/>
      <c r="AA31293"/>
    </row>
    <row r="31294" spans="24:27" x14ac:dyDescent="0.25">
      <c r="X31294"/>
      <c r="Y31294"/>
      <c r="Z31294"/>
      <c r="AA31294"/>
    </row>
    <row r="31295" spans="24:27" x14ac:dyDescent="0.25">
      <c r="X31295"/>
      <c r="Y31295"/>
      <c r="Z31295"/>
      <c r="AA31295"/>
    </row>
    <row r="31296" spans="24:27" x14ac:dyDescent="0.25">
      <c r="X31296"/>
      <c r="Y31296"/>
      <c r="Z31296"/>
      <c r="AA31296"/>
    </row>
    <row r="31297" spans="24:27" x14ac:dyDescent="0.25">
      <c r="X31297"/>
      <c r="Y31297"/>
      <c r="Z31297"/>
      <c r="AA31297"/>
    </row>
    <row r="31298" spans="24:27" x14ac:dyDescent="0.25">
      <c r="X31298"/>
      <c r="Y31298"/>
      <c r="Z31298"/>
      <c r="AA31298"/>
    </row>
    <row r="31299" spans="24:27" x14ac:dyDescent="0.25">
      <c r="X31299"/>
      <c r="Y31299"/>
      <c r="Z31299"/>
      <c r="AA31299"/>
    </row>
    <row r="31300" spans="24:27" x14ac:dyDescent="0.25">
      <c r="X31300"/>
      <c r="Y31300"/>
      <c r="Z31300"/>
      <c r="AA31300"/>
    </row>
    <row r="31301" spans="24:27" x14ac:dyDescent="0.25">
      <c r="X31301"/>
      <c r="Y31301"/>
      <c r="Z31301"/>
      <c r="AA31301"/>
    </row>
    <row r="31302" spans="24:27" x14ac:dyDescent="0.25">
      <c r="X31302"/>
      <c r="Y31302"/>
      <c r="Z31302"/>
      <c r="AA31302"/>
    </row>
    <row r="31303" spans="24:27" x14ac:dyDescent="0.25">
      <c r="X31303"/>
      <c r="Y31303"/>
      <c r="Z31303"/>
      <c r="AA31303"/>
    </row>
    <row r="31304" spans="24:27" x14ac:dyDescent="0.25">
      <c r="X31304"/>
      <c r="Y31304"/>
      <c r="Z31304"/>
      <c r="AA31304"/>
    </row>
    <row r="31305" spans="24:27" x14ac:dyDescent="0.25">
      <c r="X31305"/>
      <c r="Y31305"/>
      <c r="Z31305"/>
      <c r="AA31305"/>
    </row>
    <row r="31306" spans="24:27" x14ac:dyDescent="0.25">
      <c r="X31306"/>
      <c r="Y31306"/>
      <c r="Z31306"/>
      <c r="AA31306"/>
    </row>
    <row r="31307" spans="24:27" x14ac:dyDescent="0.25">
      <c r="X31307"/>
      <c r="Y31307"/>
      <c r="Z31307"/>
      <c r="AA31307"/>
    </row>
    <row r="31308" spans="24:27" x14ac:dyDescent="0.25">
      <c r="X31308"/>
      <c r="Y31308"/>
      <c r="Z31308"/>
      <c r="AA31308"/>
    </row>
    <row r="31309" spans="24:27" x14ac:dyDescent="0.25">
      <c r="X31309"/>
      <c r="Y31309"/>
      <c r="Z31309"/>
      <c r="AA31309"/>
    </row>
    <row r="31310" spans="24:27" x14ac:dyDescent="0.25">
      <c r="X31310"/>
      <c r="Y31310"/>
      <c r="Z31310"/>
      <c r="AA31310"/>
    </row>
    <row r="31311" spans="24:27" x14ac:dyDescent="0.25">
      <c r="X31311"/>
      <c r="Y31311"/>
      <c r="Z31311"/>
      <c r="AA31311"/>
    </row>
    <row r="31312" spans="24:27" x14ac:dyDescent="0.25">
      <c r="X31312"/>
      <c r="Y31312"/>
      <c r="Z31312"/>
      <c r="AA31312"/>
    </row>
    <row r="31313" spans="24:27" x14ac:dyDescent="0.25">
      <c r="X31313"/>
      <c r="Y31313"/>
      <c r="Z31313"/>
      <c r="AA31313"/>
    </row>
    <row r="31314" spans="24:27" x14ac:dyDescent="0.25">
      <c r="X31314"/>
      <c r="Y31314"/>
      <c r="Z31314"/>
      <c r="AA31314"/>
    </row>
    <row r="31315" spans="24:27" x14ac:dyDescent="0.25">
      <c r="X31315"/>
      <c r="Y31315"/>
      <c r="Z31315"/>
      <c r="AA31315"/>
    </row>
    <row r="31316" spans="24:27" x14ac:dyDescent="0.25">
      <c r="X31316"/>
      <c r="Y31316"/>
      <c r="Z31316"/>
      <c r="AA31316"/>
    </row>
    <row r="31317" spans="24:27" x14ac:dyDescent="0.25">
      <c r="X31317"/>
      <c r="Y31317"/>
      <c r="Z31317"/>
      <c r="AA31317"/>
    </row>
    <row r="31318" spans="24:27" x14ac:dyDescent="0.25">
      <c r="X31318"/>
      <c r="Y31318"/>
      <c r="Z31318"/>
      <c r="AA31318"/>
    </row>
    <row r="31319" spans="24:27" x14ac:dyDescent="0.25">
      <c r="X31319"/>
      <c r="Y31319"/>
      <c r="Z31319"/>
      <c r="AA31319"/>
    </row>
    <row r="31320" spans="24:27" x14ac:dyDescent="0.25">
      <c r="X31320"/>
      <c r="Y31320"/>
      <c r="Z31320"/>
      <c r="AA31320"/>
    </row>
    <row r="31321" spans="24:27" x14ac:dyDescent="0.25">
      <c r="X31321"/>
      <c r="Y31321"/>
      <c r="Z31321"/>
      <c r="AA31321"/>
    </row>
    <row r="31322" spans="24:27" x14ac:dyDescent="0.25">
      <c r="X31322"/>
      <c r="Y31322"/>
      <c r="Z31322"/>
      <c r="AA31322"/>
    </row>
    <row r="31323" spans="24:27" x14ac:dyDescent="0.25">
      <c r="X31323"/>
      <c r="Y31323"/>
      <c r="Z31323"/>
      <c r="AA31323"/>
    </row>
    <row r="31324" spans="24:27" x14ac:dyDescent="0.25">
      <c r="X31324"/>
      <c r="Y31324"/>
      <c r="Z31324"/>
      <c r="AA31324"/>
    </row>
    <row r="31325" spans="24:27" x14ac:dyDescent="0.25">
      <c r="X31325"/>
      <c r="Y31325"/>
      <c r="Z31325"/>
      <c r="AA31325"/>
    </row>
    <row r="31326" spans="24:27" x14ac:dyDescent="0.25">
      <c r="X31326"/>
      <c r="Y31326"/>
      <c r="Z31326"/>
      <c r="AA31326"/>
    </row>
    <row r="31327" spans="24:27" x14ac:dyDescent="0.25">
      <c r="X31327"/>
      <c r="Y31327"/>
      <c r="Z31327"/>
      <c r="AA31327"/>
    </row>
    <row r="31328" spans="24:27" x14ac:dyDescent="0.25">
      <c r="X31328"/>
      <c r="Y31328"/>
      <c r="Z31328"/>
      <c r="AA31328"/>
    </row>
    <row r="31329" spans="24:27" x14ac:dyDescent="0.25">
      <c r="X31329"/>
      <c r="Y31329"/>
      <c r="Z31329"/>
      <c r="AA31329"/>
    </row>
    <row r="31330" spans="24:27" x14ac:dyDescent="0.25">
      <c r="X31330"/>
      <c r="Y31330"/>
      <c r="Z31330"/>
      <c r="AA31330"/>
    </row>
    <row r="31331" spans="24:27" x14ac:dyDescent="0.25">
      <c r="X31331"/>
      <c r="Y31331"/>
      <c r="Z31331"/>
      <c r="AA31331"/>
    </row>
    <row r="31332" spans="24:27" x14ac:dyDescent="0.25">
      <c r="X31332"/>
      <c r="Y31332"/>
      <c r="Z31332"/>
      <c r="AA31332"/>
    </row>
    <row r="31333" spans="24:27" x14ac:dyDescent="0.25">
      <c r="X31333"/>
      <c r="Y31333"/>
      <c r="Z31333"/>
      <c r="AA31333"/>
    </row>
    <row r="31334" spans="24:27" x14ac:dyDescent="0.25">
      <c r="X31334"/>
      <c r="Y31334"/>
      <c r="Z31334"/>
      <c r="AA31334"/>
    </row>
    <row r="31335" spans="24:27" x14ac:dyDescent="0.25">
      <c r="X31335"/>
      <c r="Y31335"/>
      <c r="Z31335"/>
      <c r="AA31335"/>
    </row>
    <row r="31336" spans="24:27" x14ac:dyDescent="0.25">
      <c r="X31336"/>
      <c r="Y31336"/>
      <c r="Z31336"/>
      <c r="AA31336"/>
    </row>
    <row r="31337" spans="24:27" x14ac:dyDescent="0.25">
      <c r="X31337"/>
      <c r="Y31337"/>
      <c r="Z31337"/>
      <c r="AA31337"/>
    </row>
    <row r="31338" spans="24:27" x14ac:dyDescent="0.25">
      <c r="X31338"/>
      <c r="Y31338"/>
      <c r="Z31338"/>
      <c r="AA31338"/>
    </row>
    <row r="31339" spans="24:27" x14ac:dyDescent="0.25">
      <c r="X31339"/>
      <c r="Y31339"/>
      <c r="Z31339"/>
      <c r="AA31339"/>
    </row>
    <row r="31340" spans="24:27" x14ac:dyDescent="0.25">
      <c r="X31340"/>
      <c r="Y31340"/>
      <c r="Z31340"/>
      <c r="AA31340"/>
    </row>
    <row r="31341" spans="24:27" x14ac:dyDescent="0.25">
      <c r="X31341"/>
      <c r="Y31341"/>
      <c r="Z31341"/>
      <c r="AA31341"/>
    </row>
    <row r="31342" spans="24:27" x14ac:dyDescent="0.25">
      <c r="X31342"/>
      <c r="Y31342"/>
      <c r="Z31342"/>
      <c r="AA31342"/>
    </row>
    <row r="31343" spans="24:27" x14ac:dyDescent="0.25">
      <c r="X31343"/>
      <c r="Y31343"/>
      <c r="Z31343"/>
      <c r="AA31343"/>
    </row>
    <row r="31344" spans="24:27" x14ac:dyDescent="0.25">
      <c r="X31344"/>
      <c r="Y31344"/>
      <c r="Z31344"/>
      <c r="AA31344"/>
    </row>
    <row r="31345" spans="24:27" x14ac:dyDescent="0.25">
      <c r="X31345"/>
      <c r="Y31345"/>
      <c r="Z31345"/>
      <c r="AA31345"/>
    </row>
    <row r="31346" spans="24:27" x14ac:dyDescent="0.25">
      <c r="X31346"/>
      <c r="Y31346"/>
      <c r="Z31346"/>
      <c r="AA31346"/>
    </row>
    <row r="31347" spans="24:27" x14ac:dyDescent="0.25">
      <c r="X31347"/>
      <c r="Y31347"/>
      <c r="Z31347"/>
      <c r="AA31347"/>
    </row>
    <row r="31348" spans="24:27" x14ac:dyDescent="0.25">
      <c r="X31348"/>
      <c r="Y31348"/>
      <c r="Z31348"/>
      <c r="AA31348"/>
    </row>
    <row r="31349" spans="24:27" x14ac:dyDescent="0.25">
      <c r="X31349"/>
      <c r="Y31349"/>
      <c r="Z31349"/>
      <c r="AA31349"/>
    </row>
    <row r="31350" spans="24:27" x14ac:dyDescent="0.25">
      <c r="X31350"/>
      <c r="Y31350"/>
      <c r="Z31350"/>
      <c r="AA31350"/>
    </row>
    <row r="31351" spans="24:27" x14ac:dyDescent="0.25">
      <c r="X31351"/>
      <c r="Y31351"/>
      <c r="Z31351"/>
      <c r="AA31351"/>
    </row>
    <row r="31352" spans="24:27" x14ac:dyDescent="0.25">
      <c r="X31352"/>
      <c r="Y31352"/>
      <c r="Z31352"/>
      <c r="AA31352"/>
    </row>
    <row r="31353" spans="24:27" x14ac:dyDescent="0.25">
      <c r="X31353"/>
      <c r="Y31353"/>
      <c r="Z31353"/>
      <c r="AA31353"/>
    </row>
    <row r="31354" spans="24:27" x14ac:dyDescent="0.25">
      <c r="X31354"/>
      <c r="Y31354"/>
      <c r="Z31354"/>
      <c r="AA31354"/>
    </row>
    <row r="31355" spans="24:27" x14ac:dyDescent="0.25">
      <c r="X31355"/>
      <c r="Y31355"/>
      <c r="Z31355"/>
      <c r="AA31355"/>
    </row>
    <row r="31356" spans="24:27" x14ac:dyDescent="0.25">
      <c r="X31356"/>
      <c r="Y31356"/>
      <c r="Z31356"/>
      <c r="AA31356"/>
    </row>
    <row r="31357" spans="24:27" x14ac:dyDescent="0.25">
      <c r="X31357"/>
      <c r="Y31357"/>
      <c r="Z31357"/>
      <c r="AA31357"/>
    </row>
    <row r="31358" spans="24:27" x14ac:dyDescent="0.25">
      <c r="X31358"/>
      <c r="Y31358"/>
      <c r="Z31358"/>
      <c r="AA31358"/>
    </row>
    <row r="31359" spans="24:27" x14ac:dyDescent="0.25">
      <c r="X31359"/>
      <c r="Y31359"/>
      <c r="Z31359"/>
      <c r="AA31359"/>
    </row>
    <row r="31360" spans="24:27" x14ac:dyDescent="0.25">
      <c r="X31360"/>
      <c r="Y31360"/>
      <c r="Z31360"/>
      <c r="AA31360"/>
    </row>
    <row r="31361" spans="24:27" x14ac:dyDescent="0.25">
      <c r="X31361"/>
      <c r="Y31361"/>
      <c r="Z31361"/>
      <c r="AA31361"/>
    </row>
    <row r="31362" spans="24:27" x14ac:dyDescent="0.25">
      <c r="X31362"/>
      <c r="Y31362"/>
      <c r="Z31362"/>
      <c r="AA31362"/>
    </row>
    <row r="31363" spans="24:27" x14ac:dyDescent="0.25">
      <c r="X31363"/>
      <c r="Y31363"/>
      <c r="Z31363"/>
      <c r="AA31363"/>
    </row>
    <row r="31364" spans="24:27" x14ac:dyDescent="0.25">
      <c r="X31364"/>
      <c r="Y31364"/>
      <c r="Z31364"/>
      <c r="AA31364"/>
    </row>
    <row r="31365" spans="24:27" x14ac:dyDescent="0.25">
      <c r="X31365"/>
      <c r="Y31365"/>
      <c r="Z31365"/>
      <c r="AA31365"/>
    </row>
    <row r="31366" spans="24:27" x14ac:dyDescent="0.25">
      <c r="X31366"/>
      <c r="Y31366"/>
      <c r="Z31366"/>
      <c r="AA31366"/>
    </row>
    <row r="31367" spans="24:27" x14ac:dyDescent="0.25">
      <c r="X31367"/>
      <c r="Y31367"/>
      <c r="Z31367"/>
      <c r="AA31367"/>
    </row>
    <row r="31368" spans="24:27" x14ac:dyDescent="0.25">
      <c r="X31368"/>
      <c r="Y31368"/>
      <c r="Z31368"/>
      <c r="AA31368"/>
    </row>
    <row r="31369" spans="24:27" x14ac:dyDescent="0.25">
      <c r="X31369"/>
      <c r="Y31369"/>
      <c r="Z31369"/>
      <c r="AA31369"/>
    </row>
    <row r="31370" spans="24:27" x14ac:dyDescent="0.25">
      <c r="X31370"/>
      <c r="Y31370"/>
      <c r="Z31370"/>
      <c r="AA31370"/>
    </row>
    <row r="31371" spans="24:27" x14ac:dyDescent="0.25">
      <c r="X31371"/>
      <c r="Y31371"/>
      <c r="Z31371"/>
      <c r="AA31371"/>
    </row>
    <row r="31372" spans="24:27" x14ac:dyDescent="0.25">
      <c r="X31372"/>
      <c r="Y31372"/>
      <c r="Z31372"/>
      <c r="AA31372"/>
    </row>
    <row r="31373" spans="24:27" x14ac:dyDescent="0.25">
      <c r="X31373"/>
      <c r="Y31373"/>
      <c r="Z31373"/>
      <c r="AA31373"/>
    </row>
    <row r="31374" spans="24:27" x14ac:dyDescent="0.25">
      <c r="X31374"/>
      <c r="Y31374"/>
      <c r="Z31374"/>
      <c r="AA31374"/>
    </row>
    <row r="31375" spans="24:27" x14ac:dyDescent="0.25">
      <c r="X31375"/>
      <c r="Y31375"/>
      <c r="Z31375"/>
      <c r="AA31375"/>
    </row>
    <row r="31376" spans="24:27" x14ac:dyDescent="0.25">
      <c r="X31376"/>
      <c r="Y31376"/>
      <c r="Z31376"/>
      <c r="AA31376"/>
    </row>
    <row r="31377" spans="24:27" x14ac:dyDescent="0.25">
      <c r="X31377"/>
      <c r="Y31377"/>
      <c r="Z31377"/>
      <c r="AA31377"/>
    </row>
    <row r="31378" spans="24:27" x14ac:dyDescent="0.25">
      <c r="X31378"/>
      <c r="Y31378"/>
      <c r="Z31378"/>
      <c r="AA31378"/>
    </row>
    <row r="31379" spans="24:27" x14ac:dyDescent="0.25">
      <c r="X31379"/>
      <c r="Y31379"/>
      <c r="Z31379"/>
      <c r="AA31379"/>
    </row>
    <row r="31380" spans="24:27" x14ac:dyDescent="0.25">
      <c r="X31380"/>
      <c r="Y31380"/>
      <c r="Z31380"/>
      <c r="AA31380"/>
    </row>
    <row r="31381" spans="24:27" x14ac:dyDescent="0.25">
      <c r="X31381"/>
      <c r="Y31381"/>
      <c r="Z31381"/>
      <c r="AA31381"/>
    </row>
    <row r="31382" spans="24:27" x14ac:dyDescent="0.25">
      <c r="X31382"/>
      <c r="Y31382"/>
      <c r="Z31382"/>
      <c r="AA31382"/>
    </row>
    <row r="31383" spans="24:27" x14ac:dyDescent="0.25">
      <c r="X31383"/>
      <c r="Y31383"/>
      <c r="Z31383"/>
      <c r="AA31383"/>
    </row>
    <row r="31384" spans="24:27" x14ac:dyDescent="0.25">
      <c r="X31384"/>
      <c r="Y31384"/>
      <c r="Z31384"/>
      <c r="AA31384"/>
    </row>
    <row r="31385" spans="24:27" x14ac:dyDescent="0.25">
      <c r="X31385"/>
      <c r="Y31385"/>
      <c r="Z31385"/>
      <c r="AA31385"/>
    </row>
    <row r="31386" spans="24:27" x14ac:dyDescent="0.25">
      <c r="X31386"/>
      <c r="Y31386"/>
      <c r="Z31386"/>
      <c r="AA31386"/>
    </row>
    <row r="31387" spans="24:27" x14ac:dyDescent="0.25">
      <c r="X31387"/>
      <c r="Y31387"/>
      <c r="Z31387"/>
      <c r="AA31387"/>
    </row>
    <row r="31388" spans="24:27" x14ac:dyDescent="0.25">
      <c r="X31388"/>
      <c r="Y31388"/>
      <c r="Z31388"/>
      <c r="AA31388"/>
    </row>
    <row r="31389" spans="24:27" x14ac:dyDescent="0.25">
      <c r="X31389"/>
      <c r="Y31389"/>
      <c r="Z31389"/>
      <c r="AA31389"/>
    </row>
    <row r="31390" spans="24:27" x14ac:dyDescent="0.25">
      <c r="X31390"/>
      <c r="Y31390"/>
      <c r="Z31390"/>
      <c r="AA31390"/>
    </row>
    <row r="31391" spans="24:27" x14ac:dyDescent="0.25">
      <c r="X31391"/>
      <c r="Y31391"/>
      <c r="Z31391"/>
      <c r="AA31391"/>
    </row>
    <row r="31392" spans="24:27" x14ac:dyDescent="0.25">
      <c r="X31392"/>
      <c r="Y31392"/>
      <c r="Z31392"/>
      <c r="AA31392"/>
    </row>
    <row r="31393" spans="24:27" x14ac:dyDescent="0.25">
      <c r="X31393"/>
      <c r="Y31393"/>
      <c r="Z31393"/>
      <c r="AA31393"/>
    </row>
    <row r="31394" spans="24:27" x14ac:dyDescent="0.25">
      <c r="X31394"/>
      <c r="Y31394"/>
      <c r="Z31394"/>
      <c r="AA31394"/>
    </row>
    <row r="31395" spans="24:27" x14ac:dyDescent="0.25">
      <c r="X31395"/>
      <c r="Y31395"/>
      <c r="Z31395"/>
      <c r="AA31395"/>
    </row>
    <row r="31396" spans="24:27" x14ac:dyDescent="0.25">
      <c r="X31396"/>
      <c r="Y31396"/>
      <c r="Z31396"/>
      <c r="AA31396"/>
    </row>
    <row r="31397" spans="24:27" x14ac:dyDescent="0.25">
      <c r="X31397"/>
      <c r="Y31397"/>
      <c r="Z31397"/>
      <c r="AA31397"/>
    </row>
    <row r="31398" spans="24:27" x14ac:dyDescent="0.25">
      <c r="X31398"/>
      <c r="Y31398"/>
      <c r="Z31398"/>
      <c r="AA31398"/>
    </row>
    <row r="31399" spans="24:27" x14ac:dyDescent="0.25">
      <c r="X31399"/>
      <c r="Y31399"/>
      <c r="Z31399"/>
      <c r="AA31399"/>
    </row>
    <row r="31400" spans="24:27" x14ac:dyDescent="0.25">
      <c r="X31400"/>
      <c r="Y31400"/>
      <c r="Z31400"/>
      <c r="AA31400"/>
    </row>
    <row r="31401" spans="24:27" x14ac:dyDescent="0.25">
      <c r="X31401"/>
      <c r="Y31401"/>
      <c r="Z31401"/>
      <c r="AA31401"/>
    </row>
    <row r="31402" spans="24:27" x14ac:dyDescent="0.25">
      <c r="X31402"/>
      <c r="Y31402"/>
      <c r="Z31402"/>
      <c r="AA31402"/>
    </row>
    <row r="31403" spans="24:27" x14ac:dyDescent="0.25">
      <c r="X31403"/>
      <c r="Y31403"/>
      <c r="Z31403"/>
      <c r="AA31403"/>
    </row>
    <row r="31404" spans="24:27" x14ac:dyDescent="0.25">
      <c r="X31404"/>
      <c r="Y31404"/>
      <c r="Z31404"/>
      <c r="AA31404"/>
    </row>
    <row r="31405" spans="24:27" x14ac:dyDescent="0.25">
      <c r="X31405"/>
      <c r="Y31405"/>
      <c r="Z31405"/>
      <c r="AA31405"/>
    </row>
    <row r="31406" spans="24:27" x14ac:dyDescent="0.25">
      <c r="X31406"/>
      <c r="Y31406"/>
      <c r="Z31406"/>
      <c r="AA31406"/>
    </row>
    <row r="31407" spans="24:27" x14ac:dyDescent="0.25">
      <c r="X31407"/>
      <c r="Y31407"/>
      <c r="Z31407"/>
      <c r="AA31407"/>
    </row>
    <row r="31408" spans="24:27" x14ac:dyDescent="0.25">
      <c r="X31408"/>
      <c r="Y31408"/>
      <c r="Z31408"/>
      <c r="AA31408"/>
    </row>
    <row r="31409" spans="24:27" x14ac:dyDescent="0.25">
      <c r="X31409"/>
      <c r="Y31409"/>
      <c r="Z31409"/>
      <c r="AA31409"/>
    </row>
    <row r="31410" spans="24:27" x14ac:dyDescent="0.25">
      <c r="X31410"/>
      <c r="Y31410"/>
      <c r="Z31410"/>
      <c r="AA31410"/>
    </row>
    <row r="31411" spans="24:27" x14ac:dyDescent="0.25">
      <c r="X31411"/>
      <c r="Y31411"/>
      <c r="Z31411"/>
      <c r="AA31411"/>
    </row>
    <row r="31412" spans="24:27" x14ac:dyDescent="0.25">
      <c r="X31412"/>
      <c r="Y31412"/>
      <c r="Z31412"/>
      <c r="AA31412"/>
    </row>
    <row r="31413" spans="24:27" x14ac:dyDescent="0.25">
      <c r="X31413"/>
      <c r="Y31413"/>
      <c r="Z31413"/>
      <c r="AA31413"/>
    </row>
    <row r="31414" spans="24:27" x14ac:dyDescent="0.25">
      <c r="X31414"/>
      <c r="Y31414"/>
      <c r="Z31414"/>
      <c r="AA31414"/>
    </row>
    <row r="31415" spans="24:27" x14ac:dyDescent="0.25">
      <c r="X31415"/>
      <c r="Y31415"/>
      <c r="Z31415"/>
      <c r="AA31415"/>
    </row>
    <row r="31416" spans="24:27" x14ac:dyDescent="0.25">
      <c r="X31416"/>
      <c r="Y31416"/>
      <c r="Z31416"/>
      <c r="AA31416"/>
    </row>
    <row r="31417" spans="24:27" x14ac:dyDescent="0.25">
      <c r="X31417"/>
      <c r="Y31417"/>
      <c r="Z31417"/>
      <c r="AA31417"/>
    </row>
    <row r="31418" spans="24:27" x14ac:dyDescent="0.25">
      <c r="X31418"/>
      <c r="Y31418"/>
      <c r="Z31418"/>
      <c r="AA31418"/>
    </row>
    <row r="31419" spans="24:27" x14ac:dyDescent="0.25">
      <c r="X31419"/>
      <c r="Y31419"/>
      <c r="Z31419"/>
      <c r="AA31419"/>
    </row>
    <row r="31420" spans="24:27" x14ac:dyDescent="0.25">
      <c r="X31420"/>
      <c r="Y31420"/>
      <c r="Z31420"/>
      <c r="AA31420"/>
    </row>
    <row r="31421" spans="24:27" x14ac:dyDescent="0.25">
      <c r="X31421"/>
      <c r="Y31421"/>
      <c r="Z31421"/>
      <c r="AA31421"/>
    </row>
    <row r="31422" spans="24:27" x14ac:dyDescent="0.25">
      <c r="X31422"/>
      <c r="Y31422"/>
      <c r="Z31422"/>
      <c r="AA31422"/>
    </row>
    <row r="31423" spans="24:27" x14ac:dyDescent="0.25">
      <c r="X31423"/>
      <c r="Y31423"/>
      <c r="Z31423"/>
      <c r="AA31423"/>
    </row>
    <row r="31424" spans="24:27" x14ac:dyDescent="0.25">
      <c r="X31424"/>
      <c r="Y31424"/>
      <c r="Z31424"/>
      <c r="AA31424"/>
    </row>
    <row r="31425" spans="24:27" x14ac:dyDescent="0.25">
      <c r="X31425"/>
      <c r="Y31425"/>
      <c r="Z31425"/>
      <c r="AA31425"/>
    </row>
    <row r="31426" spans="24:27" x14ac:dyDescent="0.25">
      <c r="X31426"/>
      <c r="Y31426"/>
      <c r="Z31426"/>
      <c r="AA31426"/>
    </row>
    <row r="31427" spans="24:27" x14ac:dyDescent="0.25">
      <c r="X31427"/>
      <c r="Y31427"/>
      <c r="Z31427"/>
      <c r="AA31427"/>
    </row>
    <row r="31428" spans="24:27" x14ac:dyDescent="0.25">
      <c r="X31428"/>
      <c r="Y31428"/>
      <c r="Z31428"/>
      <c r="AA31428"/>
    </row>
    <row r="31429" spans="24:27" x14ac:dyDescent="0.25">
      <c r="X31429"/>
      <c r="Y31429"/>
      <c r="Z31429"/>
      <c r="AA31429"/>
    </row>
    <row r="31430" spans="24:27" x14ac:dyDescent="0.25">
      <c r="X31430"/>
      <c r="Y31430"/>
      <c r="Z31430"/>
      <c r="AA31430"/>
    </row>
    <row r="31431" spans="24:27" x14ac:dyDescent="0.25">
      <c r="X31431"/>
      <c r="Y31431"/>
      <c r="Z31431"/>
      <c r="AA31431"/>
    </row>
    <row r="31432" spans="24:27" x14ac:dyDescent="0.25">
      <c r="X31432"/>
      <c r="Y31432"/>
      <c r="Z31432"/>
      <c r="AA31432"/>
    </row>
    <row r="31433" spans="24:27" x14ac:dyDescent="0.25">
      <c r="X31433"/>
      <c r="Y31433"/>
      <c r="Z31433"/>
      <c r="AA31433"/>
    </row>
    <row r="31434" spans="24:27" x14ac:dyDescent="0.25">
      <c r="X31434"/>
      <c r="Y31434"/>
      <c r="Z31434"/>
      <c r="AA31434"/>
    </row>
    <row r="31435" spans="24:27" x14ac:dyDescent="0.25">
      <c r="X31435"/>
      <c r="Y31435"/>
      <c r="Z31435"/>
      <c r="AA31435"/>
    </row>
    <row r="31436" spans="24:27" x14ac:dyDescent="0.25">
      <c r="X31436"/>
      <c r="Y31436"/>
      <c r="Z31436"/>
      <c r="AA31436"/>
    </row>
    <row r="31437" spans="24:27" x14ac:dyDescent="0.25">
      <c r="X31437"/>
      <c r="Y31437"/>
      <c r="Z31437"/>
      <c r="AA31437"/>
    </row>
    <row r="31438" spans="24:27" x14ac:dyDescent="0.25">
      <c r="X31438"/>
      <c r="Y31438"/>
      <c r="Z31438"/>
      <c r="AA31438"/>
    </row>
    <row r="31439" spans="24:27" x14ac:dyDescent="0.25">
      <c r="X31439"/>
      <c r="Y31439"/>
      <c r="Z31439"/>
      <c r="AA31439"/>
    </row>
    <row r="31440" spans="24:27" x14ac:dyDescent="0.25">
      <c r="X31440"/>
      <c r="Y31440"/>
      <c r="Z31440"/>
      <c r="AA31440"/>
    </row>
    <row r="31441" spans="24:27" x14ac:dyDescent="0.25">
      <c r="X31441"/>
      <c r="Y31441"/>
      <c r="Z31441"/>
      <c r="AA31441"/>
    </row>
    <row r="31442" spans="24:27" x14ac:dyDescent="0.25">
      <c r="X31442"/>
      <c r="Y31442"/>
      <c r="Z31442"/>
      <c r="AA31442"/>
    </row>
    <row r="31443" spans="24:27" x14ac:dyDescent="0.25">
      <c r="X31443"/>
      <c r="Y31443"/>
      <c r="Z31443"/>
      <c r="AA31443"/>
    </row>
    <row r="31444" spans="24:27" x14ac:dyDescent="0.25">
      <c r="X31444"/>
      <c r="Y31444"/>
      <c r="Z31444"/>
      <c r="AA31444"/>
    </row>
    <row r="31445" spans="24:27" x14ac:dyDescent="0.25">
      <c r="X31445"/>
      <c r="Y31445"/>
      <c r="Z31445"/>
      <c r="AA31445"/>
    </row>
    <row r="31446" spans="24:27" x14ac:dyDescent="0.25">
      <c r="X31446"/>
      <c r="Y31446"/>
      <c r="Z31446"/>
      <c r="AA31446"/>
    </row>
    <row r="31447" spans="24:27" x14ac:dyDescent="0.25">
      <c r="X31447"/>
      <c r="Y31447"/>
      <c r="Z31447"/>
      <c r="AA31447"/>
    </row>
    <row r="31448" spans="24:27" x14ac:dyDescent="0.25">
      <c r="X31448"/>
      <c r="Y31448"/>
      <c r="Z31448"/>
      <c r="AA31448"/>
    </row>
    <row r="31449" spans="24:27" x14ac:dyDescent="0.25">
      <c r="X31449"/>
      <c r="Y31449"/>
      <c r="Z31449"/>
      <c r="AA31449"/>
    </row>
    <row r="31450" spans="24:27" x14ac:dyDescent="0.25">
      <c r="X31450"/>
      <c r="Y31450"/>
      <c r="Z31450"/>
      <c r="AA31450"/>
    </row>
    <row r="31451" spans="24:27" x14ac:dyDescent="0.25">
      <c r="X31451"/>
      <c r="Y31451"/>
      <c r="Z31451"/>
      <c r="AA31451"/>
    </row>
    <row r="31452" spans="24:27" x14ac:dyDescent="0.25">
      <c r="X31452"/>
      <c r="Y31452"/>
      <c r="Z31452"/>
      <c r="AA31452"/>
    </row>
    <row r="31453" spans="24:27" x14ac:dyDescent="0.25">
      <c r="X31453"/>
      <c r="Y31453"/>
      <c r="Z31453"/>
      <c r="AA31453"/>
    </row>
    <row r="31454" spans="24:27" x14ac:dyDescent="0.25">
      <c r="X31454"/>
      <c r="Y31454"/>
      <c r="Z31454"/>
      <c r="AA31454"/>
    </row>
    <row r="31455" spans="24:27" x14ac:dyDescent="0.25">
      <c r="X31455"/>
      <c r="Y31455"/>
      <c r="Z31455"/>
      <c r="AA31455"/>
    </row>
    <row r="31456" spans="24:27" x14ac:dyDescent="0.25">
      <c r="X31456"/>
      <c r="Y31456"/>
      <c r="Z31456"/>
      <c r="AA31456"/>
    </row>
    <row r="31457" spans="24:27" x14ac:dyDescent="0.25">
      <c r="X31457"/>
      <c r="Y31457"/>
      <c r="Z31457"/>
      <c r="AA31457"/>
    </row>
    <row r="31458" spans="24:27" x14ac:dyDescent="0.25">
      <c r="X31458"/>
      <c r="Y31458"/>
      <c r="Z31458"/>
      <c r="AA31458"/>
    </row>
    <row r="31459" spans="24:27" x14ac:dyDescent="0.25">
      <c r="X31459"/>
      <c r="Y31459"/>
      <c r="Z31459"/>
      <c r="AA31459"/>
    </row>
    <row r="31460" spans="24:27" x14ac:dyDescent="0.25">
      <c r="X31460"/>
      <c r="Y31460"/>
      <c r="Z31460"/>
      <c r="AA31460"/>
    </row>
    <row r="31461" spans="24:27" x14ac:dyDescent="0.25">
      <c r="X31461"/>
      <c r="Y31461"/>
      <c r="Z31461"/>
      <c r="AA31461"/>
    </row>
    <row r="31462" spans="24:27" x14ac:dyDescent="0.25">
      <c r="X31462"/>
      <c r="Y31462"/>
      <c r="Z31462"/>
      <c r="AA31462"/>
    </row>
    <row r="31463" spans="24:27" x14ac:dyDescent="0.25">
      <c r="X31463"/>
      <c r="Y31463"/>
      <c r="Z31463"/>
      <c r="AA31463"/>
    </row>
    <row r="31464" spans="24:27" x14ac:dyDescent="0.25">
      <c r="X31464"/>
      <c r="Y31464"/>
      <c r="Z31464"/>
      <c r="AA31464"/>
    </row>
    <row r="31465" spans="24:27" x14ac:dyDescent="0.25">
      <c r="X31465"/>
      <c r="Y31465"/>
      <c r="Z31465"/>
      <c r="AA31465"/>
    </row>
    <row r="31466" spans="24:27" x14ac:dyDescent="0.25">
      <c r="X31466"/>
      <c r="Y31466"/>
      <c r="Z31466"/>
      <c r="AA31466"/>
    </row>
    <row r="31467" spans="24:27" x14ac:dyDescent="0.25">
      <c r="X31467"/>
      <c r="Y31467"/>
      <c r="Z31467"/>
      <c r="AA31467"/>
    </row>
    <row r="31468" spans="24:27" x14ac:dyDescent="0.25">
      <c r="X31468"/>
      <c r="Y31468"/>
      <c r="Z31468"/>
      <c r="AA31468"/>
    </row>
    <row r="31469" spans="24:27" x14ac:dyDescent="0.25">
      <c r="X31469"/>
      <c r="Y31469"/>
      <c r="Z31469"/>
      <c r="AA31469"/>
    </row>
    <row r="31470" spans="24:27" x14ac:dyDescent="0.25">
      <c r="X31470"/>
      <c r="Y31470"/>
      <c r="Z31470"/>
      <c r="AA31470"/>
    </row>
    <row r="31471" spans="24:27" x14ac:dyDescent="0.25">
      <c r="X31471"/>
      <c r="Y31471"/>
      <c r="Z31471"/>
      <c r="AA31471"/>
    </row>
    <row r="31472" spans="24:27" x14ac:dyDescent="0.25">
      <c r="X31472"/>
      <c r="Y31472"/>
      <c r="Z31472"/>
      <c r="AA31472"/>
    </row>
    <row r="31473" spans="24:27" x14ac:dyDescent="0.25">
      <c r="X31473"/>
      <c r="Y31473"/>
      <c r="Z31473"/>
      <c r="AA31473"/>
    </row>
    <row r="31474" spans="24:27" x14ac:dyDescent="0.25">
      <c r="X31474"/>
      <c r="Y31474"/>
      <c r="Z31474"/>
      <c r="AA31474"/>
    </row>
    <row r="31475" spans="24:27" x14ac:dyDescent="0.25">
      <c r="X31475"/>
      <c r="Y31475"/>
      <c r="Z31475"/>
      <c r="AA31475"/>
    </row>
    <row r="31476" spans="24:27" x14ac:dyDescent="0.25">
      <c r="X31476"/>
      <c r="Y31476"/>
      <c r="Z31476"/>
      <c r="AA31476"/>
    </row>
    <row r="31477" spans="24:27" x14ac:dyDescent="0.25">
      <c r="X31477"/>
      <c r="Y31477"/>
      <c r="Z31477"/>
      <c r="AA31477"/>
    </row>
    <row r="31478" spans="24:27" x14ac:dyDescent="0.25">
      <c r="X31478"/>
      <c r="Y31478"/>
      <c r="Z31478"/>
      <c r="AA31478"/>
    </row>
    <row r="31479" spans="24:27" x14ac:dyDescent="0.25">
      <c r="X31479"/>
      <c r="Y31479"/>
      <c r="Z31479"/>
      <c r="AA31479"/>
    </row>
    <row r="31480" spans="24:27" x14ac:dyDescent="0.25">
      <c r="X31480"/>
      <c r="Y31480"/>
      <c r="Z31480"/>
      <c r="AA31480"/>
    </row>
    <row r="31481" spans="24:27" x14ac:dyDescent="0.25">
      <c r="X31481"/>
      <c r="Y31481"/>
      <c r="Z31481"/>
      <c r="AA31481"/>
    </row>
    <row r="31482" spans="24:27" x14ac:dyDescent="0.25">
      <c r="X31482"/>
      <c r="Y31482"/>
      <c r="Z31482"/>
      <c r="AA31482"/>
    </row>
    <row r="31483" spans="24:27" x14ac:dyDescent="0.25">
      <c r="X31483"/>
      <c r="Y31483"/>
      <c r="Z31483"/>
      <c r="AA31483"/>
    </row>
    <row r="31484" spans="24:27" x14ac:dyDescent="0.25">
      <c r="X31484"/>
      <c r="Y31484"/>
      <c r="Z31484"/>
      <c r="AA31484"/>
    </row>
    <row r="31485" spans="24:27" x14ac:dyDescent="0.25">
      <c r="X31485"/>
      <c r="Y31485"/>
      <c r="Z31485"/>
      <c r="AA31485"/>
    </row>
    <row r="31486" spans="24:27" x14ac:dyDescent="0.25">
      <c r="X31486"/>
      <c r="Y31486"/>
      <c r="Z31486"/>
      <c r="AA31486"/>
    </row>
    <row r="31487" spans="24:27" x14ac:dyDescent="0.25">
      <c r="X31487"/>
      <c r="Y31487"/>
      <c r="Z31487"/>
      <c r="AA31487"/>
    </row>
    <row r="31488" spans="24:27" x14ac:dyDescent="0.25">
      <c r="X31488"/>
      <c r="Y31488"/>
      <c r="Z31488"/>
      <c r="AA31488"/>
    </row>
    <row r="31489" spans="24:27" x14ac:dyDescent="0.25">
      <c r="X31489"/>
      <c r="Y31489"/>
      <c r="Z31489"/>
      <c r="AA31489"/>
    </row>
    <row r="31490" spans="24:27" x14ac:dyDescent="0.25">
      <c r="X31490"/>
      <c r="Y31490"/>
      <c r="Z31490"/>
      <c r="AA31490"/>
    </row>
    <row r="31491" spans="24:27" x14ac:dyDescent="0.25">
      <c r="X31491"/>
      <c r="Y31491"/>
      <c r="Z31491"/>
      <c r="AA31491"/>
    </row>
    <row r="31492" spans="24:27" x14ac:dyDescent="0.25">
      <c r="X31492"/>
      <c r="Y31492"/>
      <c r="Z31492"/>
      <c r="AA31492"/>
    </row>
    <row r="31493" spans="24:27" x14ac:dyDescent="0.25">
      <c r="X31493"/>
      <c r="Y31493"/>
      <c r="Z31493"/>
      <c r="AA31493"/>
    </row>
    <row r="31494" spans="24:27" x14ac:dyDescent="0.25">
      <c r="X31494"/>
      <c r="Y31494"/>
      <c r="Z31494"/>
      <c r="AA31494"/>
    </row>
    <row r="31495" spans="24:27" x14ac:dyDescent="0.25">
      <c r="X31495"/>
      <c r="Y31495"/>
      <c r="Z31495"/>
      <c r="AA31495"/>
    </row>
    <row r="31496" spans="24:27" x14ac:dyDescent="0.25">
      <c r="X31496"/>
      <c r="Y31496"/>
      <c r="Z31496"/>
      <c r="AA31496"/>
    </row>
    <row r="31497" spans="24:27" x14ac:dyDescent="0.25">
      <c r="X31497"/>
      <c r="Y31497"/>
      <c r="Z31497"/>
      <c r="AA31497"/>
    </row>
    <row r="31498" spans="24:27" x14ac:dyDescent="0.25">
      <c r="X31498"/>
      <c r="Y31498"/>
      <c r="Z31498"/>
      <c r="AA31498"/>
    </row>
    <row r="31499" spans="24:27" x14ac:dyDescent="0.25">
      <c r="X31499"/>
      <c r="Y31499"/>
      <c r="Z31499"/>
      <c r="AA31499"/>
    </row>
    <row r="31500" spans="24:27" x14ac:dyDescent="0.25">
      <c r="X31500"/>
      <c r="Y31500"/>
      <c r="Z31500"/>
      <c r="AA31500"/>
    </row>
    <row r="31501" spans="24:27" x14ac:dyDescent="0.25">
      <c r="X31501"/>
      <c r="Y31501"/>
      <c r="Z31501"/>
      <c r="AA31501"/>
    </row>
    <row r="31502" spans="24:27" x14ac:dyDescent="0.25">
      <c r="X31502"/>
      <c r="Y31502"/>
      <c r="Z31502"/>
      <c r="AA31502"/>
    </row>
    <row r="31503" spans="24:27" x14ac:dyDescent="0.25">
      <c r="X31503"/>
      <c r="Y31503"/>
      <c r="Z31503"/>
      <c r="AA31503"/>
    </row>
    <row r="31504" spans="24:27" x14ac:dyDescent="0.25">
      <c r="X31504"/>
      <c r="Y31504"/>
      <c r="Z31504"/>
      <c r="AA31504"/>
    </row>
    <row r="31505" spans="24:27" x14ac:dyDescent="0.25">
      <c r="X31505"/>
      <c r="Y31505"/>
      <c r="Z31505"/>
      <c r="AA31505"/>
    </row>
    <row r="31506" spans="24:27" x14ac:dyDescent="0.25">
      <c r="X31506"/>
      <c r="Y31506"/>
      <c r="Z31506"/>
      <c r="AA31506"/>
    </row>
    <row r="31507" spans="24:27" x14ac:dyDescent="0.25">
      <c r="X31507"/>
      <c r="Y31507"/>
      <c r="Z31507"/>
      <c r="AA31507"/>
    </row>
    <row r="31508" spans="24:27" x14ac:dyDescent="0.25">
      <c r="X31508"/>
      <c r="Y31508"/>
      <c r="Z31508"/>
      <c r="AA31508"/>
    </row>
    <row r="31509" spans="24:27" x14ac:dyDescent="0.25">
      <c r="X31509"/>
      <c r="Y31509"/>
      <c r="Z31509"/>
      <c r="AA31509"/>
    </row>
    <row r="31510" spans="24:27" x14ac:dyDescent="0.25">
      <c r="X31510"/>
      <c r="Y31510"/>
      <c r="Z31510"/>
      <c r="AA31510"/>
    </row>
    <row r="31511" spans="24:27" x14ac:dyDescent="0.25">
      <c r="X31511"/>
      <c r="Y31511"/>
      <c r="Z31511"/>
      <c r="AA31511"/>
    </row>
    <row r="31512" spans="24:27" x14ac:dyDescent="0.25">
      <c r="X31512"/>
      <c r="Y31512"/>
      <c r="Z31512"/>
      <c r="AA31512"/>
    </row>
    <row r="31513" spans="24:27" x14ac:dyDescent="0.25">
      <c r="X31513"/>
      <c r="Y31513"/>
      <c r="Z31513"/>
      <c r="AA31513"/>
    </row>
    <row r="31514" spans="24:27" x14ac:dyDescent="0.25">
      <c r="X31514"/>
      <c r="Y31514"/>
      <c r="Z31514"/>
      <c r="AA31514"/>
    </row>
    <row r="31515" spans="24:27" x14ac:dyDescent="0.25">
      <c r="X31515"/>
      <c r="Y31515"/>
      <c r="Z31515"/>
      <c r="AA31515"/>
    </row>
    <row r="31516" spans="24:27" x14ac:dyDescent="0.25">
      <c r="X31516"/>
      <c r="Y31516"/>
      <c r="Z31516"/>
      <c r="AA31516"/>
    </row>
    <row r="31517" spans="24:27" x14ac:dyDescent="0.25">
      <c r="X31517"/>
      <c r="Y31517"/>
      <c r="Z31517"/>
      <c r="AA31517"/>
    </row>
    <row r="31518" spans="24:27" x14ac:dyDescent="0.25">
      <c r="X31518"/>
      <c r="Y31518"/>
      <c r="Z31518"/>
      <c r="AA31518"/>
    </row>
    <row r="31519" spans="24:27" x14ac:dyDescent="0.25">
      <c r="X31519"/>
      <c r="Y31519"/>
      <c r="Z31519"/>
      <c r="AA31519"/>
    </row>
    <row r="31520" spans="24:27" x14ac:dyDescent="0.25">
      <c r="X31520"/>
      <c r="Y31520"/>
      <c r="Z31520"/>
      <c r="AA31520"/>
    </row>
    <row r="31521" spans="24:27" x14ac:dyDescent="0.25">
      <c r="X31521"/>
      <c r="Y31521"/>
      <c r="Z31521"/>
      <c r="AA31521"/>
    </row>
    <row r="31522" spans="24:27" x14ac:dyDescent="0.25">
      <c r="X31522"/>
      <c r="Y31522"/>
      <c r="Z31522"/>
      <c r="AA31522"/>
    </row>
    <row r="31523" spans="24:27" x14ac:dyDescent="0.25">
      <c r="X31523"/>
      <c r="Y31523"/>
      <c r="Z31523"/>
      <c r="AA31523"/>
    </row>
    <row r="31524" spans="24:27" x14ac:dyDescent="0.25">
      <c r="X31524"/>
      <c r="Y31524"/>
      <c r="Z31524"/>
      <c r="AA31524"/>
    </row>
    <row r="31525" spans="24:27" x14ac:dyDescent="0.25">
      <c r="X31525"/>
      <c r="Y31525"/>
      <c r="Z31525"/>
      <c r="AA31525"/>
    </row>
    <row r="31526" spans="24:27" x14ac:dyDescent="0.25">
      <c r="X31526"/>
      <c r="Y31526"/>
      <c r="Z31526"/>
      <c r="AA31526"/>
    </row>
    <row r="31527" spans="24:27" x14ac:dyDescent="0.25">
      <c r="X31527"/>
      <c r="Y31527"/>
      <c r="Z31527"/>
      <c r="AA31527"/>
    </row>
    <row r="31528" spans="24:27" x14ac:dyDescent="0.25">
      <c r="X31528"/>
      <c r="Y31528"/>
      <c r="Z31528"/>
      <c r="AA31528"/>
    </row>
    <row r="31529" spans="24:27" x14ac:dyDescent="0.25">
      <c r="X31529"/>
      <c r="Y31529"/>
      <c r="Z31529"/>
      <c r="AA31529"/>
    </row>
    <row r="31530" spans="24:27" x14ac:dyDescent="0.25">
      <c r="X31530"/>
      <c r="Y31530"/>
      <c r="Z31530"/>
      <c r="AA31530"/>
    </row>
    <row r="31531" spans="24:27" x14ac:dyDescent="0.25">
      <c r="X31531"/>
      <c r="Y31531"/>
      <c r="Z31531"/>
      <c r="AA31531"/>
    </row>
    <row r="31532" spans="24:27" x14ac:dyDescent="0.25">
      <c r="X31532"/>
      <c r="Y31532"/>
      <c r="Z31532"/>
      <c r="AA31532"/>
    </row>
    <row r="31533" spans="24:27" x14ac:dyDescent="0.25">
      <c r="X31533"/>
      <c r="Y31533"/>
      <c r="Z31533"/>
      <c r="AA31533"/>
    </row>
    <row r="31534" spans="24:27" x14ac:dyDescent="0.25">
      <c r="X31534"/>
      <c r="Y31534"/>
      <c r="Z31534"/>
      <c r="AA31534"/>
    </row>
    <row r="31535" spans="24:27" x14ac:dyDescent="0.25">
      <c r="X31535"/>
      <c r="Y31535"/>
      <c r="Z31535"/>
      <c r="AA31535"/>
    </row>
    <row r="31536" spans="24:27" x14ac:dyDescent="0.25">
      <c r="X31536"/>
      <c r="Y31536"/>
      <c r="Z31536"/>
      <c r="AA31536"/>
    </row>
    <row r="31537" spans="24:27" x14ac:dyDescent="0.25">
      <c r="X31537"/>
      <c r="Y31537"/>
      <c r="Z31537"/>
      <c r="AA31537"/>
    </row>
    <row r="31538" spans="24:27" x14ac:dyDescent="0.25">
      <c r="X31538"/>
      <c r="Y31538"/>
      <c r="Z31538"/>
      <c r="AA31538"/>
    </row>
    <row r="31539" spans="24:27" x14ac:dyDescent="0.25">
      <c r="X31539"/>
      <c r="Y31539"/>
      <c r="Z31539"/>
      <c r="AA31539"/>
    </row>
    <row r="31540" spans="24:27" x14ac:dyDescent="0.25">
      <c r="X31540"/>
      <c r="Y31540"/>
      <c r="Z31540"/>
      <c r="AA31540"/>
    </row>
    <row r="31541" spans="24:27" x14ac:dyDescent="0.25">
      <c r="X31541"/>
      <c r="Y31541"/>
      <c r="Z31541"/>
      <c r="AA31541"/>
    </row>
    <row r="31542" spans="24:27" x14ac:dyDescent="0.25">
      <c r="X31542"/>
      <c r="Y31542"/>
      <c r="Z31542"/>
      <c r="AA31542"/>
    </row>
    <row r="31543" spans="24:27" x14ac:dyDescent="0.25">
      <c r="X31543"/>
      <c r="Y31543"/>
      <c r="Z31543"/>
      <c r="AA31543"/>
    </row>
    <row r="31544" spans="24:27" x14ac:dyDescent="0.25">
      <c r="X31544"/>
      <c r="Y31544"/>
      <c r="Z31544"/>
      <c r="AA31544"/>
    </row>
    <row r="31545" spans="24:27" x14ac:dyDescent="0.25">
      <c r="X31545"/>
      <c r="Y31545"/>
      <c r="Z31545"/>
      <c r="AA31545"/>
    </row>
    <row r="31546" spans="24:27" x14ac:dyDescent="0.25">
      <c r="X31546"/>
      <c r="Y31546"/>
      <c r="Z31546"/>
      <c r="AA31546"/>
    </row>
    <row r="31547" spans="24:27" x14ac:dyDescent="0.25">
      <c r="X31547"/>
      <c r="Y31547"/>
      <c r="Z31547"/>
      <c r="AA31547"/>
    </row>
    <row r="31548" spans="24:27" x14ac:dyDescent="0.25">
      <c r="X31548"/>
      <c r="Y31548"/>
      <c r="Z31548"/>
      <c r="AA31548"/>
    </row>
    <row r="31549" spans="24:27" x14ac:dyDescent="0.25">
      <c r="X31549"/>
      <c r="Y31549"/>
      <c r="Z31549"/>
      <c r="AA31549"/>
    </row>
    <row r="31550" spans="24:27" x14ac:dyDescent="0.25">
      <c r="X31550"/>
      <c r="Y31550"/>
      <c r="Z31550"/>
      <c r="AA31550"/>
    </row>
    <row r="31551" spans="24:27" x14ac:dyDescent="0.25">
      <c r="X31551"/>
      <c r="Y31551"/>
      <c r="Z31551"/>
      <c r="AA31551"/>
    </row>
    <row r="31552" spans="24:27" x14ac:dyDescent="0.25">
      <c r="X31552"/>
      <c r="Y31552"/>
      <c r="Z31552"/>
      <c r="AA31552"/>
    </row>
    <row r="31553" spans="24:27" x14ac:dyDescent="0.25">
      <c r="X31553"/>
      <c r="Y31553"/>
      <c r="Z31553"/>
      <c r="AA31553"/>
    </row>
    <row r="31554" spans="24:27" x14ac:dyDescent="0.25">
      <c r="X31554"/>
      <c r="Y31554"/>
      <c r="Z31554"/>
      <c r="AA31554"/>
    </row>
    <row r="31555" spans="24:27" x14ac:dyDescent="0.25">
      <c r="X31555"/>
      <c r="Y31555"/>
      <c r="Z31555"/>
      <c r="AA31555"/>
    </row>
    <row r="31556" spans="24:27" x14ac:dyDescent="0.25">
      <c r="X31556"/>
      <c r="Y31556"/>
      <c r="Z31556"/>
      <c r="AA31556"/>
    </row>
    <row r="31557" spans="24:27" x14ac:dyDescent="0.25">
      <c r="X31557"/>
      <c r="Y31557"/>
      <c r="Z31557"/>
      <c r="AA31557"/>
    </row>
    <row r="31558" spans="24:27" x14ac:dyDescent="0.25">
      <c r="X31558"/>
      <c r="Y31558"/>
      <c r="Z31558"/>
      <c r="AA31558"/>
    </row>
    <row r="31559" spans="24:27" x14ac:dyDescent="0.25">
      <c r="X31559"/>
      <c r="Y31559"/>
      <c r="Z31559"/>
      <c r="AA31559"/>
    </row>
    <row r="31560" spans="24:27" x14ac:dyDescent="0.25">
      <c r="X31560"/>
      <c r="Y31560"/>
      <c r="Z31560"/>
      <c r="AA31560"/>
    </row>
    <row r="31561" spans="24:27" x14ac:dyDescent="0.25">
      <c r="X31561"/>
      <c r="Y31561"/>
      <c r="Z31561"/>
      <c r="AA31561"/>
    </row>
    <row r="31562" spans="24:27" x14ac:dyDescent="0.25">
      <c r="X31562"/>
      <c r="Y31562"/>
      <c r="Z31562"/>
      <c r="AA31562"/>
    </row>
    <row r="31563" spans="24:27" x14ac:dyDescent="0.25">
      <c r="X31563"/>
      <c r="Y31563"/>
      <c r="Z31563"/>
      <c r="AA31563"/>
    </row>
    <row r="31564" spans="24:27" x14ac:dyDescent="0.25">
      <c r="X31564"/>
      <c r="Y31564"/>
      <c r="Z31564"/>
      <c r="AA31564"/>
    </row>
    <row r="31565" spans="24:27" x14ac:dyDescent="0.25">
      <c r="X31565"/>
      <c r="Y31565"/>
      <c r="Z31565"/>
      <c r="AA31565"/>
    </row>
    <row r="31566" spans="24:27" x14ac:dyDescent="0.25">
      <c r="X31566"/>
      <c r="Y31566"/>
      <c r="Z31566"/>
      <c r="AA31566"/>
    </row>
    <row r="31567" spans="24:27" x14ac:dyDescent="0.25">
      <c r="X31567"/>
      <c r="Y31567"/>
      <c r="Z31567"/>
      <c r="AA31567"/>
    </row>
    <row r="31568" spans="24:27" x14ac:dyDescent="0.25">
      <c r="X31568"/>
      <c r="Y31568"/>
      <c r="Z31568"/>
      <c r="AA31568"/>
    </row>
    <row r="31569" spans="24:27" x14ac:dyDescent="0.25">
      <c r="X31569"/>
      <c r="Y31569"/>
      <c r="Z31569"/>
      <c r="AA31569"/>
    </row>
    <row r="31570" spans="24:27" x14ac:dyDescent="0.25">
      <c r="X31570"/>
      <c r="Y31570"/>
      <c r="Z31570"/>
      <c r="AA31570"/>
    </row>
    <row r="31571" spans="24:27" x14ac:dyDescent="0.25">
      <c r="X31571"/>
      <c r="Y31571"/>
      <c r="Z31571"/>
      <c r="AA31571"/>
    </row>
    <row r="31572" spans="24:27" x14ac:dyDescent="0.25">
      <c r="X31572"/>
      <c r="Y31572"/>
      <c r="Z31572"/>
      <c r="AA31572"/>
    </row>
    <row r="31573" spans="24:27" x14ac:dyDescent="0.25">
      <c r="X31573"/>
      <c r="Y31573"/>
      <c r="Z31573"/>
      <c r="AA31573"/>
    </row>
    <row r="31574" spans="24:27" x14ac:dyDescent="0.25">
      <c r="X31574"/>
      <c r="Y31574"/>
      <c r="Z31574"/>
      <c r="AA31574"/>
    </row>
    <row r="31575" spans="24:27" x14ac:dyDescent="0.25">
      <c r="X31575"/>
      <c r="Y31575"/>
      <c r="Z31575"/>
      <c r="AA31575"/>
    </row>
    <row r="31576" spans="24:27" x14ac:dyDescent="0.25">
      <c r="X31576"/>
      <c r="Y31576"/>
      <c r="Z31576"/>
      <c r="AA31576"/>
    </row>
    <row r="31577" spans="24:27" x14ac:dyDescent="0.25">
      <c r="X31577"/>
      <c r="Y31577"/>
      <c r="Z31577"/>
      <c r="AA31577"/>
    </row>
    <row r="31578" spans="24:27" x14ac:dyDescent="0.25">
      <c r="X31578"/>
      <c r="Y31578"/>
      <c r="Z31578"/>
      <c r="AA31578"/>
    </row>
    <row r="31579" spans="24:27" x14ac:dyDescent="0.25">
      <c r="X31579"/>
      <c r="Y31579"/>
      <c r="Z31579"/>
      <c r="AA31579"/>
    </row>
    <row r="31580" spans="24:27" x14ac:dyDescent="0.25">
      <c r="X31580"/>
      <c r="Y31580"/>
      <c r="Z31580"/>
      <c r="AA31580"/>
    </row>
    <row r="31581" spans="24:27" x14ac:dyDescent="0.25">
      <c r="X31581"/>
      <c r="Y31581"/>
      <c r="Z31581"/>
      <c r="AA31581"/>
    </row>
    <row r="31582" spans="24:27" x14ac:dyDescent="0.25">
      <c r="X31582"/>
      <c r="Y31582"/>
      <c r="Z31582"/>
      <c r="AA31582"/>
    </row>
    <row r="31583" spans="24:27" x14ac:dyDescent="0.25">
      <c r="X31583"/>
      <c r="Y31583"/>
      <c r="Z31583"/>
      <c r="AA31583"/>
    </row>
    <row r="31584" spans="24:27" x14ac:dyDescent="0.25">
      <c r="X31584"/>
      <c r="Y31584"/>
      <c r="Z31584"/>
      <c r="AA31584"/>
    </row>
    <row r="31585" spans="24:27" x14ac:dyDescent="0.25">
      <c r="X31585"/>
      <c r="Y31585"/>
      <c r="Z31585"/>
      <c r="AA31585"/>
    </row>
    <row r="31586" spans="24:27" x14ac:dyDescent="0.25">
      <c r="X31586"/>
      <c r="Y31586"/>
      <c r="Z31586"/>
      <c r="AA31586"/>
    </row>
    <row r="31587" spans="24:27" x14ac:dyDescent="0.25">
      <c r="X31587"/>
      <c r="Y31587"/>
      <c r="Z31587"/>
      <c r="AA31587"/>
    </row>
    <row r="31588" spans="24:27" x14ac:dyDescent="0.25">
      <c r="X31588"/>
      <c r="Y31588"/>
      <c r="Z31588"/>
      <c r="AA31588"/>
    </row>
    <row r="31589" spans="24:27" x14ac:dyDescent="0.25">
      <c r="X31589"/>
      <c r="Y31589"/>
      <c r="Z31589"/>
      <c r="AA31589"/>
    </row>
    <row r="31590" spans="24:27" x14ac:dyDescent="0.25">
      <c r="X31590"/>
      <c r="Y31590"/>
      <c r="Z31590"/>
      <c r="AA31590"/>
    </row>
    <row r="31591" spans="24:27" x14ac:dyDescent="0.25">
      <c r="X31591"/>
      <c r="Y31591"/>
      <c r="Z31591"/>
      <c r="AA31591"/>
    </row>
    <row r="31592" spans="24:27" x14ac:dyDescent="0.25">
      <c r="X31592"/>
      <c r="Y31592"/>
      <c r="Z31592"/>
      <c r="AA31592"/>
    </row>
    <row r="31593" spans="24:27" x14ac:dyDescent="0.25">
      <c r="X31593"/>
      <c r="Y31593"/>
      <c r="Z31593"/>
      <c r="AA31593"/>
    </row>
    <row r="31594" spans="24:27" x14ac:dyDescent="0.25">
      <c r="X31594"/>
      <c r="Y31594"/>
      <c r="Z31594"/>
      <c r="AA31594"/>
    </row>
    <row r="31595" spans="24:27" x14ac:dyDescent="0.25">
      <c r="X31595"/>
      <c r="Y31595"/>
      <c r="Z31595"/>
      <c r="AA31595"/>
    </row>
    <row r="31596" spans="24:27" x14ac:dyDescent="0.25">
      <c r="X31596"/>
      <c r="Y31596"/>
      <c r="Z31596"/>
      <c r="AA31596"/>
    </row>
    <row r="31597" spans="24:27" x14ac:dyDescent="0.25">
      <c r="X31597"/>
      <c r="Y31597"/>
      <c r="Z31597"/>
      <c r="AA31597"/>
    </row>
    <row r="31598" spans="24:27" x14ac:dyDescent="0.25">
      <c r="X31598"/>
      <c r="Y31598"/>
      <c r="Z31598"/>
      <c r="AA31598"/>
    </row>
    <row r="31599" spans="24:27" x14ac:dyDescent="0.25">
      <c r="X31599"/>
      <c r="Y31599"/>
      <c r="Z31599"/>
      <c r="AA31599"/>
    </row>
    <row r="31600" spans="24:27" x14ac:dyDescent="0.25">
      <c r="X31600"/>
      <c r="Y31600"/>
      <c r="Z31600"/>
      <c r="AA31600"/>
    </row>
    <row r="31601" spans="24:27" x14ac:dyDescent="0.25">
      <c r="X31601"/>
      <c r="Y31601"/>
      <c r="Z31601"/>
      <c r="AA31601"/>
    </row>
    <row r="31602" spans="24:27" x14ac:dyDescent="0.25">
      <c r="X31602"/>
      <c r="Y31602"/>
      <c r="Z31602"/>
      <c r="AA31602"/>
    </row>
    <row r="31603" spans="24:27" x14ac:dyDescent="0.25">
      <c r="X31603"/>
      <c r="Y31603"/>
      <c r="Z31603"/>
      <c r="AA31603"/>
    </row>
    <row r="31604" spans="24:27" x14ac:dyDescent="0.25">
      <c r="X31604"/>
      <c r="Y31604"/>
      <c r="Z31604"/>
      <c r="AA31604"/>
    </row>
    <row r="31605" spans="24:27" x14ac:dyDescent="0.25">
      <c r="X31605"/>
      <c r="Y31605"/>
      <c r="Z31605"/>
      <c r="AA31605"/>
    </row>
    <row r="31606" spans="24:27" x14ac:dyDescent="0.25">
      <c r="X31606"/>
      <c r="Y31606"/>
      <c r="Z31606"/>
      <c r="AA31606"/>
    </row>
    <row r="31607" spans="24:27" x14ac:dyDescent="0.25">
      <c r="X31607"/>
      <c r="Y31607"/>
      <c r="Z31607"/>
      <c r="AA31607"/>
    </row>
    <row r="31608" spans="24:27" x14ac:dyDescent="0.25">
      <c r="X31608"/>
      <c r="Y31608"/>
      <c r="Z31608"/>
      <c r="AA31608"/>
    </row>
    <row r="31609" spans="24:27" x14ac:dyDescent="0.25">
      <c r="X31609"/>
      <c r="Y31609"/>
      <c r="Z31609"/>
      <c r="AA31609"/>
    </row>
    <row r="31610" spans="24:27" x14ac:dyDescent="0.25">
      <c r="X31610"/>
      <c r="Y31610"/>
      <c r="Z31610"/>
      <c r="AA31610"/>
    </row>
    <row r="31611" spans="24:27" x14ac:dyDescent="0.25">
      <c r="X31611"/>
      <c r="Y31611"/>
      <c r="Z31611"/>
      <c r="AA31611"/>
    </row>
    <row r="31612" spans="24:27" x14ac:dyDescent="0.25">
      <c r="X31612"/>
      <c r="Y31612"/>
      <c r="Z31612"/>
      <c r="AA31612"/>
    </row>
    <row r="31613" spans="24:27" x14ac:dyDescent="0.25">
      <c r="X31613"/>
      <c r="Y31613"/>
      <c r="Z31613"/>
      <c r="AA31613"/>
    </row>
    <row r="31614" spans="24:27" x14ac:dyDescent="0.25">
      <c r="X31614"/>
      <c r="Y31614"/>
      <c r="Z31614"/>
      <c r="AA31614"/>
    </row>
    <row r="31615" spans="24:27" x14ac:dyDescent="0.25">
      <c r="X31615"/>
      <c r="Y31615"/>
      <c r="Z31615"/>
      <c r="AA31615"/>
    </row>
    <row r="31616" spans="24:27" x14ac:dyDescent="0.25">
      <c r="X31616"/>
      <c r="Y31616"/>
      <c r="Z31616"/>
      <c r="AA31616"/>
    </row>
    <row r="31617" spans="24:27" x14ac:dyDescent="0.25">
      <c r="X31617"/>
      <c r="Y31617"/>
      <c r="Z31617"/>
      <c r="AA31617"/>
    </row>
    <row r="31618" spans="24:27" x14ac:dyDescent="0.25">
      <c r="X31618"/>
      <c r="Y31618"/>
      <c r="Z31618"/>
      <c r="AA31618"/>
    </row>
    <row r="31619" spans="24:27" x14ac:dyDescent="0.25">
      <c r="X31619"/>
      <c r="Y31619"/>
      <c r="Z31619"/>
      <c r="AA31619"/>
    </row>
    <row r="31620" spans="24:27" x14ac:dyDescent="0.25">
      <c r="X31620"/>
      <c r="Y31620"/>
      <c r="Z31620"/>
      <c r="AA31620"/>
    </row>
    <row r="31621" spans="24:27" x14ac:dyDescent="0.25">
      <c r="X31621"/>
      <c r="Y31621"/>
      <c r="Z31621"/>
      <c r="AA31621"/>
    </row>
    <row r="31622" spans="24:27" x14ac:dyDescent="0.25">
      <c r="X31622"/>
      <c r="Y31622"/>
      <c r="Z31622"/>
      <c r="AA31622"/>
    </row>
    <row r="31623" spans="24:27" x14ac:dyDescent="0.25">
      <c r="X31623"/>
      <c r="Y31623"/>
      <c r="Z31623"/>
      <c r="AA31623"/>
    </row>
    <row r="31624" spans="24:27" x14ac:dyDescent="0.25">
      <c r="X31624"/>
      <c r="Y31624"/>
      <c r="Z31624"/>
      <c r="AA31624"/>
    </row>
    <row r="31625" spans="24:27" x14ac:dyDescent="0.25">
      <c r="X31625"/>
      <c r="Y31625"/>
      <c r="Z31625"/>
      <c r="AA31625"/>
    </row>
    <row r="31626" spans="24:27" x14ac:dyDescent="0.25">
      <c r="X31626"/>
      <c r="Y31626"/>
      <c r="Z31626"/>
      <c r="AA31626"/>
    </row>
    <row r="31627" spans="24:27" x14ac:dyDescent="0.25">
      <c r="X31627"/>
      <c r="Y31627"/>
      <c r="Z31627"/>
      <c r="AA31627"/>
    </row>
    <row r="31628" spans="24:27" x14ac:dyDescent="0.25">
      <c r="X31628"/>
      <c r="Y31628"/>
      <c r="Z31628"/>
      <c r="AA31628"/>
    </row>
    <row r="31629" spans="24:27" x14ac:dyDescent="0.25">
      <c r="X31629"/>
      <c r="Y31629"/>
      <c r="Z31629"/>
      <c r="AA31629"/>
    </row>
    <row r="31630" spans="24:27" x14ac:dyDescent="0.25">
      <c r="X31630"/>
      <c r="Y31630"/>
      <c r="Z31630"/>
      <c r="AA31630"/>
    </row>
    <row r="31631" spans="24:27" x14ac:dyDescent="0.25">
      <c r="X31631"/>
      <c r="Y31631"/>
      <c r="Z31631"/>
      <c r="AA31631"/>
    </row>
    <row r="31632" spans="24:27" x14ac:dyDescent="0.25">
      <c r="X31632"/>
      <c r="Y31632"/>
      <c r="Z31632"/>
      <c r="AA31632"/>
    </row>
    <row r="31633" spans="24:27" x14ac:dyDescent="0.25">
      <c r="X31633"/>
      <c r="Y31633"/>
      <c r="Z31633"/>
      <c r="AA31633"/>
    </row>
    <row r="31634" spans="24:27" x14ac:dyDescent="0.25">
      <c r="X31634"/>
      <c r="Y31634"/>
      <c r="Z31634"/>
      <c r="AA31634"/>
    </row>
    <row r="31635" spans="24:27" x14ac:dyDescent="0.25">
      <c r="X31635"/>
      <c r="Y31635"/>
      <c r="Z31635"/>
      <c r="AA31635"/>
    </row>
    <row r="31636" spans="24:27" x14ac:dyDescent="0.25">
      <c r="X31636"/>
      <c r="Y31636"/>
      <c r="Z31636"/>
      <c r="AA31636"/>
    </row>
    <row r="31637" spans="24:27" x14ac:dyDescent="0.25">
      <c r="X31637"/>
      <c r="Y31637"/>
      <c r="Z31637"/>
      <c r="AA31637"/>
    </row>
    <row r="31638" spans="24:27" x14ac:dyDescent="0.25">
      <c r="X31638"/>
      <c r="Y31638"/>
      <c r="Z31638"/>
      <c r="AA31638"/>
    </row>
    <row r="31639" spans="24:27" x14ac:dyDescent="0.25">
      <c r="X31639"/>
      <c r="Y31639"/>
      <c r="Z31639"/>
      <c r="AA31639"/>
    </row>
    <row r="31640" spans="24:27" x14ac:dyDescent="0.25">
      <c r="X31640"/>
      <c r="Y31640"/>
      <c r="Z31640"/>
      <c r="AA31640"/>
    </row>
    <row r="31641" spans="24:27" x14ac:dyDescent="0.25">
      <c r="X31641"/>
      <c r="Y31641"/>
      <c r="Z31641"/>
      <c r="AA31641"/>
    </row>
    <row r="31642" spans="24:27" x14ac:dyDescent="0.25">
      <c r="X31642"/>
      <c r="Y31642"/>
      <c r="Z31642"/>
      <c r="AA31642"/>
    </row>
    <row r="31643" spans="24:27" x14ac:dyDescent="0.25">
      <c r="X31643"/>
      <c r="Y31643"/>
      <c r="Z31643"/>
      <c r="AA31643"/>
    </row>
    <row r="31644" spans="24:27" x14ac:dyDescent="0.25">
      <c r="X31644"/>
      <c r="Y31644"/>
      <c r="Z31644"/>
      <c r="AA31644"/>
    </row>
    <row r="31645" spans="24:27" x14ac:dyDescent="0.25">
      <c r="X31645"/>
      <c r="Y31645"/>
      <c r="Z31645"/>
      <c r="AA31645"/>
    </row>
    <row r="31646" spans="24:27" x14ac:dyDescent="0.25">
      <c r="X31646"/>
      <c r="Y31646"/>
      <c r="Z31646"/>
      <c r="AA31646"/>
    </row>
    <row r="31647" spans="24:27" x14ac:dyDescent="0.25">
      <c r="X31647"/>
      <c r="Y31647"/>
      <c r="Z31647"/>
      <c r="AA31647"/>
    </row>
    <row r="31648" spans="24:27" x14ac:dyDescent="0.25">
      <c r="X31648"/>
      <c r="Y31648"/>
      <c r="Z31648"/>
      <c r="AA31648"/>
    </row>
    <row r="31649" spans="24:27" x14ac:dyDescent="0.25">
      <c r="X31649"/>
      <c r="Y31649"/>
      <c r="Z31649"/>
      <c r="AA31649"/>
    </row>
    <row r="31650" spans="24:27" x14ac:dyDescent="0.25">
      <c r="X31650"/>
      <c r="Y31650"/>
      <c r="Z31650"/>
      <c r="AA31650"/>
    </row>
    <row r="31651" spans="24:27" x14ac:dyDescent="0.25">
      <c r="X31651"/>
      <c r="Y31651"/>
      <c r="Z31651"/>
      <c r="AA31651"/>
    </row>
    <row r="31652" spans="24:27" x14ac:dyDescent="0.25">
      <c r="X31652"/>
      <c r="Y31652"/>
      <c r="Z31652"/>
      <c r="AA31652"/>
    </row>
    <row r="31653" spans="24:27" x14ac:dyDescent="0.25">
      <c r="X31653"/>
      <c r="Y31653"/>
      <c r="Z31653"/>
      <c r="AA31653"/>
    </row>
    <row r="31654" spans="24:27" x14ac:dyDescent="0.25">
      <c r="X31654"/>
      <c r="Y31654"/>
      <c r="Z31654"/>
      <c r="AA31654"/>
    </row>
    <row r="31655" spans="24:27" x14ac:dyDescent="0.25">
      <c r="X31655"/>
      <c r="Y31655"/>
      <c r="Z31655"/>
      <c r="AA31655"/>
    </row>
    <row r="31656" spans="24:27" x14ac:dyDescent="0.25">
      <c r="X31656"/>
      <c r="Y31656"/>
      <c r="Z31656"/>
      <c r="AA31656"/>
    </row>
    <row r="31657" spans="24:27" x14ac:dyDescent="0.25">
      <c r="X31657"/>
      <c r="Y31657"/>
      <c r="Z31657"/>
      <c r="AA31657"/>
    </row>
    <row r="31658" spans="24:27" x14ac:dyDescent="0.25">
      <c r="X31658"/>
      <c r="Y31658"/>
      <c r="Z31658"/>
      <c r="AA31658"/>
    </row>
    <row r="31659" spans="24:27" x14ac:dyDescent="0.25">
      <c r="X31659"/>
      <c r="Y31659"/>
      <c r="Z31659"/>
      <c r="AA31659"/>
    </row>
    <row r="31660" spans="24:27" x14ac:dyDescent="0.25">
      <c r="X31660"/>
      <c r="Y31660"/>
      <c r="Z31660"/>
      <c r="AA31660"/>
    </row>
    <row r="31661" spans="24:27" x14ac:dyDescent="0.25">
      <c r="X31661"/>
      <c r="Y31661"/>
      <c r="Z31661"/>
      <c r="AA31661"/>
    </row>
    <row r="31662" spans="24:27" x14ac:dyDescent="0.25">
      <c r="X31662"/>
      <c r="Y31662"/>
      <c r="Z31662"/>
      <c r="AA31662"/>
    </row>
    <row r="31663" spans="24:27" x14ac:dyDescent="0.25">
      <c r="X31663"/>
      <c r="Y31663"/>
      <c r="Z31663"/>
      <c r="AA31663"/>
    </row>
    <row r="31664" spans="24:27" x14ac:dyDescent="0.25">
      <c r="X31664"/>
      <c r="Y31664"/>
      <c r="Z31664"/>
      <c r="AA31664"/>
    </row>
    <row r="31665" spans="24:27" x14ac:dyDescent="0.25">
      <c r="X31665"/>
      <c r="Y31665"/>
      <c r="Z31665"/>
      <c r="AA31665"/>
    </row>
    <row r="31666" spans="24:27" x14ac:dyDescent="0.25">
      <c r="X31666"/>
      <c r="Y31666"/>
      <c r="Z31666"/>
      <c r="AA31666"/>
    </row>
    <row r="31667" spans="24:27" x14ac:dyDescent="0.25">
      <c r="X31667"/>
      <c r="Y31667"/>
      <c r="Z31667"/>
      <c r="AA31667"/>
    </row>
    <row r="31668" spans="24:27" x14ac:dyDescent="0.25">
      <c r="X31668"/>
      <c r="Y31668"/>
      <c r="Z31668"/>
      <c r="AA31668"/>
    </row>
    <row r="31669" spans="24:27" x14ac:dyDescent="0.25">
      <c r="X31669"/>
      <c r="Y31669"/>
      <c r="Z31669"/>
      <c r="AA31669"/>
    </row>
    <row r="31670" spans="24:27" x14ac:dyDescent="0.25">
      <c r="X31670"/>
      <c r="Y31670"/>
      <c r="Z31670"/>
      <c r="AA31670"/>
    </row>
    <row r="31671" spans="24:27" x14ac:dyDescent="0.25">
      <c r="X31671"/>
      <c r="Y31671"/>
      <c r="Z31671"/>
      <c r="AA31671"/>
    </row>
    <row r="31672" spans="24:27" x14ac:dyDescent="0.25">
      <c r="X31672"/>
      <c r="Y31672"/>
      <c r="Z31672"/>
      <c r="AA31672"/>
    </row>
    <row r="31673" spans="24:27" x14ac:dyDescent="0.25">
      <c r="X31673"/>
      <c r="Y31673"/>
      <c r="Z31673"/>
      <c r="AA31673"/>
    </row>
    <row r="31674" spans="24:27" x14ac:dyDescent="0.25">
      <c r="X31674"/>
      <c r="Y31674"/>
      <c r="Z31674"/>
      <c r="AA31674"/>
    </row>
    <row r="31675" spans="24:27" x14ac:dyDescent="0.25">
      <c r="X31675"/>
      <c r="Y31675"/>
      <c r="Z31675"/>
      <c r="AA31675"/>
    </row>
    <row r="31676" spans="24:27" x14ac:dyDescent="0.25">
      <c r="X31676"/>
      <c r="Y31676"/>
      <c r="Z31676"/>
      <c r="AA31676"/>
    </row>
    <row r="31677" spans="24:27" x14ac:dyDescent="0.25">
      <c r="X31677"/>
      <c r="Y31677"/>
      <c r="Z31677"/>
      <c r="AA31677"/>
    </row>
    <row r="31678" spans="24:27" x14ac:dyDescent="0.25">
      <c r="X31678"/>
      <c r="Y31678"/>
      <c r="Z31678"/>
      <c r="AA31678"/>
    </row>
    <row r="31679" spans="24:27" x14ac:dyDescent="0.25">
      <c r="X31679"/>
      <c r="Y31679"/>
      <c r="Z31679"/>
      <c r="AA31679"/>
    </row>
    <row r="31680" spans="24:27" x14ac:dyDescent="0.25">
      <c r="X31680"/>
      <c r="Y31680"/>
      <c r="Z31680"/>
      <c r="AA31680"/>
    </row>
    <row r="31681" spans="24:27" x14ac:dyDescent="0.25">
      <c r="X31681"/>
      <c r="Y31681"/>
      <c r="Z31681"/>
      <c r="AA31681"/>
    </row>
    <row r="31682" spans="24:27" x14ac:dyDescent="0.25">
      <c r="X31682"/>
      <c r="Y31682"/>
      <c r="Z31682"/>
      <c r="AA31682"/>
    </row>
    <row r="31683" spans="24:27" x14ac:dyDescent="0.25">
      <c r="X31683"/>
      <c r="Y31683"/>
      <c r="Z31683"/>
      <c r="AA31683"/>
    </row>
    <row r="31684" spans="24:27" x14ac:dyDescent="0.25">
      <c r="X31684"/>
      <c r="Y31684"/>
      <c r="Z31684"/>
      <c r="AA31684"/>
    </row>
    <row r="31685" spans="24:27" x14ac:dyDescent="0.25">
      <c r="X31685"/>
      <c r="Y31685"/>
      <c r="Z31685"/>
      <c r="AA31685"/>
    </row>
    <row r="31686" spans="24:27" x14ac:dyDescent="0.25">
      <c r="X31686"/>
      <c r="Y31686"/>
      <c r="Z31686"/>
      <c r="AA31686"/>
    </row>
    <row r="31687" spans="24:27" x14ac:dyDescent="0.25">
      <c r="X31687"/>
      <c r="Y31687"/>
      <c r="Z31687"/>
      <c r="AA31687"/>
    </row>
    <row r="31688" spans="24:27" x14ac:dyDescent="0.25">
      <c r="X31688"/>
      <c r="Y31688"/>
      <c r="Z31688"/>
      <c r="AA31688"/>
    </row>
    <row r="31689" spans="24:27" x14ac:dyDescent="0.25">
      <c r="X31689"/>
      <c r="Y31689"/>
      <c r="Z31689"/>
      <c r="AA31689"/>
    </row>
    <row r="31690" spans="24:27" x14ac:dyDescent="0.25">
      <c r="X31690"/>
      <c r="Y31690"/>
      <c r="Z31690"/>
      <c r="AA31690"/>
    </row>
    <row r="31691" spans="24:27" x14ac:dyDescent="0.25">
      <c r="X31691"/>
      <c r="Y31691"/>
      <c r="Z31691"/>
      <c r="AA31691"/>
    </row>
    <row r="31692" spans="24:27" x14ac:dyDescent="0.25">
      <c r="X31692"/>
      <c r="Y31692"/>
      <c r="Z31692"/>
      <c r="AA31692"/>
    </row>
    <row r="31693" spans="24:27" x14ac:dyDescent="0.25">
      <c r="X31693"/>
      <c r="Y31693"/>
      <c r="Z31693"/>
      <c r="AA31693"/>
    </row>
    <row r="31694" spans="24:27" x14ac:dyDescent="0.25">
      <c r="X31694"/>
      <c r="Y31694"/>
      <c r="Z31694"/>
      <c r="AA31694"/>
    </row>
    <row r="31695" spans="24:27" x14ac:dyDescent="0.25">
      <c r="X31695"/>
      <c r="Y31695"/>
      <c r="Z31695"/>
      <c r="AA31695"/>
    </row>
    <row r="31696" spans="24:27" x14ac:dyDescent="0.25">
      <c r="X31696"/>
      <c r="Y31696"/>
      <c r="Z31696"/>
      <c r="AA31696"/>
    </row>
    <row r="31697" spans="24:27" x14ac:dyDescent="0.25">
      <c r="X31697"/>
      <c r="Y31697"/>
      <c r="Z31697"/>
      <c r="AA31697"/>
    </row>
    <row r="31698" spans="24:27" x14ac:dyDescent="0.25">
      <c r="X31698"/>
      <c r="Y31698"/>
      <c r="Z31698"/>
      <c r="AA31698"/>
    </row>
    <row r="31699" spans="24:27" x14ac:dyDescent="0.25">
      <c r="X31699"/>
      <c r="Y31699"/>
      <c r="Z31699"/>
      <c r="AA31699"/>
    </row>
    <row r="31700" spans="24:27" x14ac:dyDescent="0.25">
      <c r="X31700"/>
      <c r="Y31700"/>
      <c r="Z31700"/>
      <c r="AA31700"/>
    </row>
    <row r="31701" spans="24:27" x14ac:dyDescent="0.25">
      <c r="X31701"/>
      <c r="Y31701"/>
      <c r="Z31701"/>
      <c r="AA31701"/>
    </row>
    <row r="31702" spans="24:27" x14ac:dyDescent="0.25">
      <c r="X31702"/>
      <c r="Y31702"/>
      <c r="Z31702"/>
      <c r="AA31702"/>
    </row>
    <row r="31703" spans="24:27" x14ac:dyDescent="0.25">
      <c r="X31703"/>
      <c r="Y31703"/>
      <c r="Z31703"/>
      <c r="AA31703"/>
    </row>
    <row r="31704" spans="24:27" x14ac:dyDescent="0.25">
      <c r="X31704"/>
      <c r="Y31704"/>
      <c r="Z31704"/>
      <c r="AA31704"/>
    </row>
    <row r="31705" spans="24:27" x14ac:dyDescent="0.25">
      <c r="X31705"/>
      <c r="Y31705"/>
      <c r="Z31705"/>
      <c r="AA31705"/>
    </row>
    <row r="31706" spans="24:27" x14ac:dyDescent="0.25">
      <c r="X31706"/>
      <c r="Y31706"/>
      <c r="Z31706"/>
      <c r="AA31706"/>
    </row>
    <row r="31707" spans="24:27" x14ac:dyDescent="0.25">
      <c r="X31707"/>
      <c r="Y31707"/>
      <c r="Z31707"/>
      <c r="AA31707"/>
    </row>
    <row r="31708" spans="24:27" x14ac:dyDescent="0.25">
      <c r="X31708"/>
      <c r="Y31708"/>
      <c r="Z31708"/>
      <c r="AA31708"/>
    </row>
    <row r="31709" spans="24:27" x14ac:dyDescent="0.25">
      <c r="X31709"/>
      <c r="Y31709"/>
      <c r="Z31709"/>
      <c r="AA31709"/>
    </row>
    <row r="31710" spans="24:27" x14ac:dyDescent="0.25">
      <c r="X31710"/>
      <c r="Y31710"/>
      <c r="Z31710"/>
      <c r="AA31710"/>
    </row>
    <row r="31711" spans="24:27" x14ac:dyDescent="0.25">
      <c r="X31711"/>
      <c r="Y31711"/>
      <c r="Z31711"/>
      <c r="AA31711"/>
    </row>
    <row r="31712" spans="24:27" x14ac:dyDescent="0.25">
      <c r="X31712"/>
      <c r="Y31712"/>
      <c r="Z31712"/>
      <c r="AA31712"/>
    </row>
    <row r="31713" spans="24:27" x14ac:dyDescent="0.25">
      <c r="X31713"/>
      <c r="Y31713"/>
      <c r="Z31713"/>
      <c r="AA31713"/>
    </row>
    <row r="31714" spans="24:27" x14ac:dyDescent="0.25">
      <c r="X31714"/>
      <c r="Y31714"/>
      <c r="Z31714"/>
      <c r="AA31714"/>
    </row>
    <row r="31715" spans="24:27" x14ac:dyDescent="0.25">
      <c r="X31715"/>
      <c r="Y31715"/>
      <c r="Z31715"/>
      <c r="AA31715"/>
    </row>
    <row r="31716" spans="24:27" x14ac:dyDescent="0.25">
      <c r="X31716"/>
      <c r="Y31716"/>
      <c r="Z31716"/>
      <c r="AA31716"/>
    </row>
    <row r="31717" spans="24:27" x14ac:dyDescent="0.25">
      <c r="X31717"/>
      <c r="Y31717"/>
      <c r="Z31717"/>
      <c r="AA31717"/>
    </row>
    <row r="31718" spans="24:27" x14ac:dyDescent="0.25">
      <c r="X31718"/>
      <c r="Y31718"/>
      <c r="Z31718"/>
      <c r="AA31718"/>
    </row>
    <row r="31719" spans="24:27" x14ac:dyDescent="0.25">
      <c r="X31719"/>
      <c r="Y31719"/>
      <c r="Z31719"/>
      <c r="AA31719"/>
    </row>
    <row r="31720" spans="24:27" x14ac:dyDescent="0.25">
      <c r="X31720"/>
      <c r="Y31720"/>
      <c r="Z31720"/>
      <c r="AA31720"/>
    </row>
    <row r="31721" spans="24:27" x14ac:dyDescent="0.25">
      <c r="X31721"/>
      <c r="Y31721"/>
      <c r="Z31721"/>
      <c r="AA31721"/>
    </row>
    <row r="31722" spans="24:27" x14ac:dyDescent="0.25">
      <c r="X31722"/>
      <c r="Y31722"/>
      <c r="Z31722"/>
      <c r="AA31722"/>
    </row>
    <row r="31723" spans="24:27" x14ac:dyDescent="0.25">
      <c r="X31723"/>
      <c r="Y31723"/>
      <c r="Z31723"/>
      <c r="AA31723"/>
    </row>
    <row r="31724" spans="24:27" x14ac:dyDescent="0.25">
      <c r="X31724"/>
      <c r="Y31724"/>
      <c r="Z31724"/>
      <c r="AA31724"/>
    </row>
    <row r="31725" spans="24:27" x14ac:dyDescent="0.25">
      <c r="X31725"/>
      <c r="Y31725"/>
      <c r="Z31725"/>
      <c r="AA31725"/>
    </row>
    <row r="31726" spans="24:27" x14ac:dyDescent="0.25">
      <c r="X31726"/>
      <c r="Y31726"/>
      <c r="Z31726"/>
      <c r="AA31726"/>
    </row>
    <row r="31727" spans="24:27" x14ac:dyDescent="0.25">
      <c r="X31727"/>
      <c r="Y31727"/>
      <c r="Z31727"/>
      <c r="AA31727"/>
    </row>
    <row r="31728" spans="24:27" x14ac:dyDescent="0.25">
      <c r="X31728"/>
      <c r="Y31728"/>
      <c r="Z31728"/>
      <c r="AA31728"/>
    </row>
    <row r="31729" spans="24:27" x14ac:dyDescent="0.25">
      <c r="X31729"/>
      <c r="Y31729"/>
      <c r="Z31729"/>
      <c r="AA31729"/>
    </row>
    <row r="31730" spans="24:27" x14ac:dyDescent="0.25">
      <c r="X31730"/>
      <c r="Y31730"/>
      <c r="Z31730"/>
      <c r="AA31730"/>
    </row>
    <row r="31731" spans="24:27" x14ac:dyDescent="0.25">
      <c r="X31731"/>
      <c r="Y31731"/>
      <c r="Z31731"/>
      <c r="AA31731"/>
    </row>
    <row r="31732" spans="24:27" x14ac:dyDescent="0.25">
      <c r="X31732"/>
      <c r="Y31732"/>
      <c r="Z31732"/>
      <c r="AA31732"/>
    </row>
    <row r="31733" spans="24:27" x14ac:dyDescent="0.25">
      <c r="X31733"/>
      <c r="Y31733"/>
      <c r="Z31733"/>
      <c r="AA31733"/>
    </row>
    <row r="31734" spans="24:27" x14ac:dyDescent="0.25">
      <c r="X31734"/>
      <c r="Y31734"/>
      <c r="Z31734"/>
      <c r="AA31734"/>
    </row>
    <row r="31735" spans="24:27" x14ac:dyDescent="0.25">
      <c r="X31735"/>
      <c r="Y31735"/>
      <c r="Z31735"/>
      <c r="AA31735"/>
    </row>
    <row r="31736" spans="24:27" x14ac:dyDescent="0.25">
      <c r="X31736"/>
      <c r="Y31736"/>
      <c r="Z31736"/>
      <c r="AA31736"/>
    </row>
    <row r="31737" spans="24:27" x14ac:dyDescent="0.25">
      <c r="X31737"/>
      <c r="Y31737"/>
      <c r="Z31737"/>
      <c r="AA31737"/>
    </row>
    <row r="31738" spans="24:27" x14ac:dyDescent="0.25">
      <c r="X31738"/>
      <c r="Y31738"/>
      <c r="Z31738"/>
      <c r="AA31738"/>
    </row>
    <row r="31739" spans="24:27" x14ac:dyDescent="0.25">
      <c r="X31739"/>
      <c r="Y31739"/>
      <c r="Z31739"/>
      <c r="AA31739"/>
    </row>
    <row r="31740" spans="24:27" x14ac:dyDescent="0.25">
      <c r="X31740"/>
      <c r="Y31740"/>
      <c r="Z31740"/>
      <c r="AA31740"/>
    </row>
    <row r="31741" spans="24:27" x14ac:dyDescent="0.25">
      <c r="X31741"/>
      <c r="Y31741"/>
      <c r="Z31741"/>
      <c r="AA31741"/>
    </row>
    <row r="31742" spans="24:27" x14ac:dyDescent="0.25">
      <c r="X31742"/>
      <c r="Y31742"/>
      <c r="Z31742"/>
      <c r="AA31742"/>
    </row>
    <row r="31743" spans="24:27" x14ac:dyDescent="0.25">
      <c r="X31743"/>
      <c r="Y31743"/>
      <c r="Z31743"/>
      <c r="AA31743"/>
    </row>
    <row r="31744" spans="24:27" x14ac:dyDescent="0.25">
      <c r="X31744"/>
      <c r="Y31744"/>
      <c r="Z31744"/>
      <c r="AA31744"/>
    </row>
    <row r="31745" spans="24:27" x14ac:dyDescent="0.25">
      <c r="X31745"/>
      <c r="Y31745"/>
      <c r="Z31745"/>
      <c r="AA31745"/>
    </row>
    <row r="31746" spans="24:27" x14ac:dyDescent="0.25">
      <c r="X31746"/>
      <c r="Y31746"/>
      <c r="Z31746"/>
      <c r="AA31746"/>
    </row>
    <row r="31747" spans="24:27" x14ac:dyDescent="0.25">
      <c r="X31747"/>
      <c r="Y31747"/>
      <c r="Z31747"/>
      <c r="AA31747"/>
    </row>
    <row r="31748" spans="24:27" x14ac:dyDescent="0.25">
      <c r="X31748"/>
      <c r="Y31748"/>
      <c r="Z31748"/>
      <c r="AA31748"/>
    </row>
    <row r="31749" spans="24:27" x14ac:dyDescent="0.25">
      <c r="X31749"/>
      <c r="Y31749"/>
      <c r="Z31749"/>
      <c r="AA31749"/>
    </row>
    <row r="31750" spans="24:27" x14ac:dyDescent="0.25">
      <c r="X31750"/>
      <c r="Y31750"/>
      <c r="Z31750"/>
      <c r="AA31750"/>
    </row>
    <row r="31751" spans="24:27" x14ac:dyDescent="0.25">
      <c r="X31751"/>
      <c r="Y31751"/>
      <c r="Z31751"/>
      <c r="AA31751"/>
    </row>
    <row r="31752" spans="24:27" x14ac:dyDescent="0.25">
      <c r="X31752"/>
      <c r="Y31752"/>
      <c r="Z31752"/>
      <c r="AA31752"/>
    </row>
    <row r="31753" spans="24:27" x14ac:dyDescent="0.25">
      <c r="X31753"/>
      <c r="Y31753"/>
      <c r="Z31753"/>
      <c r="AA31753"/>
    </row>
    <row r="31754" spans="24:27" x14ac:dyDescent="0.25">
      <c r="X31754"/>
      <c r="Y31754"/>
      <c r="Z31754"/>
      <c r="AA31754"/>
    </row>
    <row r="31755" spans="24:27" x14ac:dyDescent="0.25">
      <c r="X31755"/>
      <c r="Y31755"/>
      <c r="Z31755"/>
      <c r="AA31755"/>
    </row>
    <row r="31756" spans="24:27" x14ac:dyDescent="0.25">
      <c r="X31756"/>
      <c r="Y31756"/>
      <c r="Z31756"/>
      <c r="AA31756"/>
    </row>
    <row r="31757" spans="24:27" x14ac:dyDescent="0.25">
      <c r="X31757"/>
      <c r="Y31757"/>
      <c r="Z31757"/>
      <c r="AA31757"/>
    </row>
    <row r="31758" spans="24:27" x14ac:dyDescent="0.25">
      <c r="X31758"/>
      <c r="Y31758"/>
      <c r="Z31758"/>
      <c r="AA31758"/>
    </row>
    <row r="31759" spans="24:27" x14ac:dyDescent="0.25">
      <c r="X31759"/>
      <c r="Y31759"/>
      <c r="Z31759"/>
      <c r="AA31759"/>
    </row>
    <row r="31760" spans="24:27" x14ac:dyDescent="0.25">
      <c r="X31760"/>
      <c r="Y31760"/>
      <c r="Z31760"/>
      <c r="AA31760"/>
    </row>
    <row r="31761" spans="24:27" x14ac:dyDescent="0.25">
      <c r="X31761"/>
      <c r="Y31761"/>
      <c r="Z31761"/>
      <c r="AA31761"/>
    </row>
    <row r="31762" spans="24:27" x14ac:dyDescent="0.25">
      <c r="X31762"/>
      <c r="Y31762"/>
      <c r="Z31762"/>
      <c r="AA31762"/>
    </row>
    <row r="31763" spans="24:27" x14ac:dyDescent="0.25">
      <c r="X31763"/>
      <c r="Y31763"/>
      <c r="Z31763"/>
      <c r="AA31763"/>
    </row>
    <row r="31764" spans="24:27" x14ac:dyDescent="0.25">
      <c r="X31764"/>
      <c r="Y31764"/>
      <c r="Z31764"/>
      <c r="AA31764"/>
    </row>
    <row r="31765" spans="24:27" x14ac:dyDescent="0.25">
      <c r="X31765"/>
      <c r="Y31765"/>
      <c r="Z31765"/>
      <c r="AA31765"/>
    </row>
    <row r="31766" spans="24:27" x14ac:dyDescent="0.25">
      <c r="X31766"/>
      <c r="Y31766"/>
      <c r="Z31766"/>
      <c r="AA31766"/>
    </row>
    <row r="31767" spans="24:27" x14ac:dyDescent="0.25">
      <c r="X31767"/>
      <c r="Y31767"/>
      <c r="Z31767"/>
      <c r="AA31767"/>
    </row>
    <row r="31768" spans="24:27" x14ac:dyDescent="0.25">
      <c r="X31768"/>
      <c r="Y31768"/>
      <c r="Z31768"/>
      <c r="AA31768"/>
    </row>
    <row r="31769" spans="24:27" x14ac:dyDescent="0.25">
      <c r="X31769"/>
      <c r="Y31769"/>
      <c r="Z31769"/>
      <c r="AA31769"/>
    </row>
    <row r="31770" spans="24:27" x14ac:dyDescent="0.25">
      <c r="X31770"/>
      <c r="Y31770"/>
      <c r="Z31770"/>
      <c r="AA31770"/>
    </row>
    <row r="31771" spans="24:27" x14ac:dyDescent="0.25">
      <c r="X31771"/>
      <c r="Y31771"/>
      <c r="Z31771"/>
      <c r="AA31771"/>
    </row>
    <row r="31772" spans="24:27" x14ac:dyDescent="0.25">
      <c r="X31772"/>
      <c r="Y31772"/>
      <c r="Z31772"/>
      <c r="AA31772"/>
    </row>
    <row r="31773" spans="24:27" x14ac:dyDescent="0.25">
      <c r="X31773"/>
      <c r="Y31773"/>
      <c r="Z31773"/>
      <c r="AA31773"/>
    </row>
    <row r="31774" spans="24:27" x14ac:dyDescent="0.25">
      <c r="X31774"/>
      <c r="Y31774"/>
      <c r="Z31774"/>
      <c r="AA31774"/>
    </row>
    <row r="31775" spans="24:27" x14ac:dyDescent="0.25">
      <c r="X31775"/>
      <c r="Y31775"/>
      <c r="Z31775"/>
      <c r="AA31775"/>
    </row>
    <row r="31776" spans="24:27" x14ac:dyDescent="0.25">
      <c r="X31776"/>
      <c r="Y31776"/>
      <c r="Z31776"/>
      <c r="AA31776"/>
    </row>
    <row r="31777" spans="24:27" x14ac:dyDescent="0.25">
      <c r="X31777"/>
      <c r="Y31777"/>
      <c r="Z31777"/>
      <c r="AA31777"/>
    </row>
    <row r="31778" spans="24:27" x14ac:dyDescent="0.25">
      <c r="X31778"/>
      <c r="Y31778"/>
      <c r="Z31778"/>
      <c r="AA31778"/>
    </row>
    <row r="31779" spans="24:27" x14ac:dyDescent="0.25">
      <c r="X31779"/>
      <c r="Y31779"/>
      <c r="Z31779"/>
      <c r="AA31779"/>
    </row>
    <row r="31780" spans="24:27" x14ac:dyDescent="0.25">
      <c r="X31780"/>
      <c r="Y31780"/>
      <c r="Z31780"/>
      <c r="AA31780"/>
    </row>
    <row r="31781" spans="24:27" x14ac:dyDescent="0.25">
      <c r="X31781"/>
      <c r="Y31781"/>
      <c r="Z31781"/>
      <c r="AA31781"/>
    </row>
    <row r="31782" spans="24:27" x14ac:dyDescent="0.25">
      <c r="X31782"/>
      <c r="Y31782"/>
      <c r="Z31782"/>
      <c r="AA31782"/>
    </row>
    <row r="31783" spans="24:27" x14ac:dyDescent="0.25">
      <c r="X31783"/>
      <c r="Y31783"/>
      <c r="Z31783"/>
      <c r="AA31783"/>
    </row>
    <row r="31784" spans="24:27" x14ac:dyDescent="0.25">
      <c r="X31784"/>
      <c r="Y31784"/>
      <c r="Z31784"/>
      <c r="AA31784"/>
    </row>
    <row r="31785" spans="24:27" x14ac:dyDescent="0.25">
      <c r="X31785"/>
      <c r="Y31785"/>
      <c r="Z31785"/>
      <c r="AA31785"/>
    </row>
    <row r="31786" spans="24:27" x14ac:dyDescent="0.25">
      <c r="X31786"/>
      <c r="Y31786"/>
      <c r="Z31786"/>
      <c r="AA31786"/>
    </row>
    <row r="31787" spans="24:27" x14ac:dyDescent="0.25">
      <c r="X31787"/>
      <c r="Y31787"/>
      <c r="Z31787"/>
      <c r="AA31787"/>
    </row>
    <row r="31788" spans="24:27" x14ac:dyDescent="0.25">
      <c r="X31788"/>
      <c r="Y31788"/>
      <c r="Z31788"/>
      <c r="AA31788"/>
    </row>
    <row r="31789" spans="24:27" x14ac:dyDescent="0.25">
      <c r="X31789"/>
      <c r="Y31789"/>
      <c r="Z31789"/>
      <c r="AA31789"/>
    </row>
    <row r="31790" spans="24:27" x14ac:dyDescent="0.25">
      <c r="X31790"/>
      <c r="Y31790"/>
      <c r="Z31790"/>
      <c r="AA31790"/>
    </row>
    <row r="31791" spans="24:27" x14ac:dyDescent="0.25">
      <c r="X31791"/>
      <c r="Y31791"/>
      <c r="Z31791"/>
      <c r="AA31791"/>
    </row>
    <row r="31792" spans="24:27" x14ac:dyDescent="0.25">
      <c r="X31792"/>
      <c r="Y31792"/>
      <c r="Z31792"/>
      <c r="AA31792"/>
    </row>
    <row r="31793" spans="24:27" x14ac:dyDescent="0.25">
      <c r="X31793"/>
      <c r="Y31793"/>
      <c r="Z31793"/>
      <c r="AA31793"/>
    </row>
    <row r="31794" spans="24:27" x14ac:dyDescent="0.25">
      <c r="X31794"/>
      <c r="Y31794"/>
      <c r="Z31794"/>
      <c r="AA31794"/>
    </row>
    <row r="31795" spans="24:27" x14ac:dyDescent="0.25">
      <c r="X31795"/>
      <c r="Y31795"/>
      <c r="Z31795"/>
      <c r="AA31795"/>
    </row>
    <row r="31796" spans="24:27" x14ac:dyDescent="0.25">
      <c r="X31796"/>
      <c r="Y31796"/>
      <c r="Z31796"/>
      <c r="AA31796"/>
    </row>
    <row r="31797" spans="24:27" x14ac:dyDescent="0.25">
      <c r="X31797"/>
      <c r="Y31797"/>
      <c r="Z31797"/>
      <c r="AA31797"/>
    </row>
    <row r="31798" spans="24:27" x14ac:dyDescent="0.25">
      <c r="X31798"/>
      <c r="Y31798"/>
      <c r="Z31798"/>
      <c r="AA31798"/>
    </row>
    <row r="31799" spans="24:27" x14ac:dyDescent="0.25">
      <c r="X31799"/>
      <c r="Y31799"/>
      <c r="Z31799"/>
      <c r="AA31799"/>
    </row>
    <row r="31800" spans="24:27" x14ac:dyDescent="0.25">
      <c r="X31800"/>
      <c r="Y31800"/>
      <c r="Z31800"/>
      <c r="AA31800"/>
    </row>
    <row r="31801" spans="24:27" x14ac:dyDescent="0.25">
      <c r="X31801"/>
      <c r="Y31801"/>
      <c r="Z31801"/>
      <c r="AA31801"/>
    </row>
    <row r="31802" spans="24:27" x14ac:dyDescent="0.25">
      <c r="X31802"/>
      <c r="Y31802"/>
      <c r="Z31802"/>
      <c r="AA31802"/>
    </row>
    <row r="31803" spans="24:27" x14ac:dyDescent="0.25">
      <c r="X31803"/>
      <c r="Y31803"/>
      <c r="Z31803"/>
      <c r="AA31803"/>
    </row>
    <row r="31804" spans="24:27" x14ac:dyDescent="0.25">
      <c r="X31804"/>
      <c r="Y31804"/>
      <c r="Z31804"/>
      <c r="AA31804"/>
    </row>
    <row r="31805" spans="24:27" x14ac:dyDescent="0.25">
      <c r="X31805"/>
      <c r="Y31805"/>
      <c r="Z31805"/>
      <c r="AA31805"/>
    </row>
    <row r="31806" spans="24:27" x14ac:dyDescent="0.25">
      <c r="X31806"/>
      <c r="Y31806"/>
      <c r="Z31806"/>
      <c r="AA31806"/>
    </row>
    <row r="31807" spans="24:27" x14ac:dyDescent="0.25">
      <c r="X31807"/>
      <c r="Y31807"/>
      <c r="Z31807"/>
      <c r="AA31807"/>
    </row>
    <row r="31808" spans="24:27" x14ac:dyDescent="0.25">
      <c r="X31808"/>
      <c r="Y31808"/>
      <c r="Z31808"/>
      <c r="AA31808"/>
    </row>
    <row r="31809" spans="24:27" x14ac:dyDescent="0.25">
      <c r="X31809"/>
      <c r="Y31809"/>
      <c r="Z31809"/>
      <c r="AA31809"/>
    </row>
    <row r="31810" spans="24:27" x14ac:dyDescent="0.25">
      <c r="X31810"/>
      <c r="Y31810"/>
      <c r="Z31810"/>
      <c r="AA31810"/>
    </row>
    <row r="31811" spans="24:27" x14ac:dyDescent="0.25">
      <c r="X31811"/>
      <c r="Y31811"/>
      <c r="Z31811"/>
      <c r="AA31811"/>
    </row>
    <row r="31812" spans="24:27" x14ac:dyDescent="0.25">
      <c r="X31812"/>
      <c r="Y31812"/>
      <c r="Z31812"/>
      <c r="AA31812"/>
    </row>
    <row r="31813" spans="24:27" x14ac:dyDescent="0.25">
      <c r="X31813"/>
      <c r="Y31813"/>
      <c r="Z31813"/>
      <c r="AA31813"/>
    </row>
    <row r="31814" spans="24:27" x14ac:dyDescent="0.25">
      <c r="X31814"/>
      <c r="Y31814"/>
      <c r="Z31814"/>
      <c r="AA31814"/>
    </row>
    <row r="31815" spans="24:27" x14ac:dyDescent="0.25">
      <c r="X31815"/>
      <c r="Y31815"/>
      <c r="Z31815"/>
      <c r="AA31815"/>
    </row>
    <row r="31816" spans="24:27" x14ac:dyDescent="0.25">
      <c r="X31816"/>
      <c r="Y31816"/>
      <c r="Z31816"/>
      <c r="AA31816"/>
    </row>
    <row r="31817" spans="24:27" x14ac:dyDescent="0.25">
      <c r="X31817"/>
      <c r="Y31817"/>
      <c r="Z31817"/>
      <c r="AA31817"/>
    </row>
    <row r="31818" spans="24:27" x14ac:dyDescent="0.25">
      <c r="X31818"/>
      <c r="Y31818"/>
      <c r="Z31818"/>
      <c r="AA31818"/>
    </row>
    <row r="31819" spans="24:27" x14ac:dyDescent="0.25">
      <c r="X31819"/>
      <c r="Y31819"/>
      <c r="Z31819"/>
      <c r="AA31819"/>
    </row>
    <row r="31820" spans="24:27" x14ac:dyDescent="0.25">
      <c r="X31820"/>
      <c r="Y31820"/>
      <c r="Z31820"/>
      <c r="AA31820"/>
    </row>
    <row r="31821" spans="24:27" x14ac:dyDescent="0.25">
      <c r="X31821"/>
      <c r="Y31821"/>
      <c r="Z31821"/>
      <c r="AA31821"/>
    </row>
    <row r="31822" spans="24:27" x14ac:dyDescent="0.25">
      <c r="X31822"/>
      <c r="Y31822"/>
      <c r="Z31822"/>
      <c r="AA31822"/>
    </row>
    <row r="31823" spans="24:27" x14ac:dyDescent="0.25">
      <c r="X31823"/>
      <c r="Y31823"/>
      <c r="Z31823"/>
      <c r="AA31823"/>
    </row>
    <row r="31824" spans="24:27" x14ac:dyDescent="0.25">
      <c r="X31824"/>
      <c r="Y31824"/>
      <c r="Z31824"/>
      <c r="AA31824"/>
    </row>
    <row r="31825" spans="24:27" x14ac:dyDescent="0.25">
      <c r="X31825"/>
      <c r="Y31825"/>
      <c r="Z31825"/>
      <c r="AA31825"/>
    </row>
    <row r="31826" spans="24:27" x14ac:dyDescent="0.25">
      <c r="X31826"/>
      <c r="Y31826"/>
      <c r="Z31826"/>
      <c r="AA31826"/>
    </row>
    <row r="31827" spans="24:27" x14ac:dyDescent="0.25">
      <c r="X31827"/>
      <c r="Y31827"/>
      <c r="Z31827"/>
      <c r="AA31827"/>
    </row>
    <row r="31828" spans="24:27" x14ac:dyDescent="0.25">
      <c r="X31828"/>
      <c r="Y31828"/>
      <c r="Z31828"/>
      <c r="AA31828"/>
    </row>
    <row r="31829" spans="24:27" x14ac:dyDescent="0.25">
      <c r="X31829"/>
      <c r="Y31829"/>
      <c r="Z31829"/>
      <c r="AA31829"/>
    </row>
    <row r="31830" spans="24:27" x14ac:dyDescent="0.25">
      <c r="X31830"/>
      <c r="Y31830"/>
      <c r="Z31830"/>
      <c r="AA31830"/>
    </row>
    <row r="31831" spans="24:27" x14ac:dyDescent="0.25">
      <c r="X31831"/>
      <c r="Y31831"/>
      <c r="Z31831"/>
      <c r="AA31831"/>
    </row>
    <row r="31832" spans="24:27" x14ac:dyDescent="0.25">
      <c r="X31832"/>
      <c r="Y31832"/>
      <c r="Z31832"/>
      <c r="AA31832"/>
    </row>
    <row r="31833" spans="24:27" x14ac:dyDescent="0.25">
      <c r="X31833"/>
      <c r="Y31833"/>
      <c r="Z31833"/>
      <c r="AA31833"/>
    </row>
    <row r="31834" spans="24:27" x14ac:dyDescent="0.25">
      <c r="X31834"/>
      <c r="Y31834"/>
      <c r="Z31834"/>
      <c r="AA31834"/>
    </row>
    <row r="31835" spans="24:27" x14ac:dyDescent="0.25">
      <c r="X31835"/>
      <c r="Y31835"/>
      <c r="Z31835"/>
      <c r="AA31835"/>
    </row>
    <row r="31836" spans="24:27" x14ac:dyDescent="0.25">
      <c r="X31836"/>
      <c r="Y31836"/>
      <c r="Z31836"/>
      <c r="AA31836"/>
    </row>
    <row r="31837" spans="24:27" x14ac:dyDescent="0.25">
      <c r="X31837"/>
      <c r="Y31837"/>
      <c r="Z31837"/>
      <c r="AA31837"/>
    </row>
    <row r="31838" spans="24:27" x14ac:dyDescent="0.25">
      <c r="X31838"/>
      <c r="Y31838"/>
      <c r="Z31838"/>
      <c r="AA31838"/>
    </row>
    <row r="31839" spans="24:27" x14ac:dyDescent="0.25">
      <c r="X31839"/>
      <c r="Y31839"/>
      <c r="Z31839"/>
      <c r="AA31839"/>
    </row>
    <row r="31840" spans="24:27" x14ac:dyDescent="0.25">
      <c r="X31840"/>
      <c r="Y31840"/>
      <c r="Z31840"/>
      <c r="AA31840"/>
    </row>
    <row r="31841" spans="24:27" x14ac:dyDescent="0.25">
      <c r="X31841"/>
      <c r="Y31841"/>
      <c r="Z31841"/>
      <c r="AA31841"/>
    </row>
    <row r="31842" spans="24:27" x14ac:dyDescent="0.25">
      <c r="X31842"/>
      <c r="Y31842"/>
      <c r="Z31842"/>
      <c r="AA31842"/>
    </row>
    <row r="31843" spans="24:27" x14ac:dyDescent="0.25">
      <c r="X31843"/>
      <c r="Y31843"/>
      <c r="Z31843"/>
      <c r="AA31843"/>
    </row>
    <row r="31844" spans="24:27" x14ac:dyDescent="0.25">
      <c r="X31844"/>
      <c r="Y31844"/>
      <c r="Z31844"/>
      <c r="AA31844"/>
    </row>
    <row r="31845" spans="24:27" x14ac:dyDescent="0.25">
      <c r="X31845"/>
      <c r="Y31845"/>
      <c r="Z31845"/>
      <c r="AA31845"/>
    </row>
    <row r="31846" spans="24:27" x14ac:dyDescent="0.25">
      <c r="X31846"/>
      <c r="Y31846"/>
      <c r="Z31846"/>
      <c r="AA31846"/>
    </row>
    <row r="31847" spans="24:27" x14ac:dyDescent="0.25">
      <c r="X31847"/>
      <c r="Y31847"/>
      <c r="Z31847"/>
      <c r="AA31847"/>
    </row>
    <row r="31848" spans="24:27" x14ac:dyDescent="0.25">
      <c r="X31848"/>
      <c r="Y31848"/>
      <c r="Z31848"/>
      <c r="AA31848"/>
    </row>
    <row r="31849" spans="24:27" x14ac:dyDescent="0.25">
      <c r="X31849"/>
      <c r="Y31849"/>
      <c r="Z31849"/>
      <c r="AA31849"/>
    </row>
    <row r="31850" spans="24:27" x14ac:dyDescent="0.25">
      <c r="X31850"/>
      <c r="Y31850"/>
      <c r="Z31850"/>
      <c r="AA31850"/>
    </row>
    <row r="31851" spans="24:27" x14ac:dyDescent="0.25">
      <c r="X31851"/>
      <c r="Y31851"/>
      <c r="Z31851"/>
      <c r="AA31851"/>
    </row>
    <row r="31852" spans="24:27" x14ac:dyDescent="0.25">
      <c r="X31852"/>
      <c r="Y31852"/>
      <c r="Z31852"/>
      <c r="AA31852"/>
    </row>
    <row r="31853" spans="24:27" x14ac:dyDescent="0.25">
      <c r="X31853"/>
      <c r="Y31853"/>
      <c r="Z31853"/>
      <c r="AA31853"/>
    </row>
    <row r="31854" spans="24:27" x14ac:dyDescent="0.25">
      <c r="X31854"/>
      <c r="Y31854"/>
      <c r="Z31854"/>
      <c r="AA31854"/>
    </row>
    <row r="31855" spans="24:27" x14ac:dyDescent="0.25">
      <c r="X31855"/>
      <c r="Y31855"/>
      <c r="Z31855"/>
      <c r="AA31855"/>
    </row>
    <row r="31856" spans="24:27" x14ac:dyDescent="0.25">
      <c r="X31856"/>
      <c r="Y31856"/>
      <c r="Z31856"/>
      <c r="AA31856"/>
    </row>
    <row r="31857" spans="24:27" x14ac:dyDescent="0.25">
      <c r="X31857"/>
      <c r="Y31857"/>
      <c r="Z31857"/>
      <c r="AA31857"/>
    </row>
    <row r="31858" spans="24:27" x14ac:dyDescent="0.25">
      <c r="X31858"/>
      <c r="Y31858"/>
      <c r="Z31858"/>
      <c r="AA31858"/>
    </row>
    <row r="31859" spans="24:27" x14ac:dyDescent="0.25">
      <c r="X31859"/>
      <c r="Y31859"/>
      <c r="Z31859"/>
      <c r="AA31859"/>
    </row>
    <row r="31860" spans="24:27" x14ac:dyDescent="0.25">
      <c r="X31860"/>
      <c r="Y31860"/>
      <c r="Z31860"/>
      <c r="AA31860"/>
    </row>
    <row r="31861" spans="24:27" x14ac:dyDescent="0.25">
      <c r="X31861"/>
      <c r="Y31861"/>
      <c r="Z31861"/>
      <c r="AA31861"/>
    </row>
    <row r="31862" spans="24:27" x14ac:dyDescent="0.25">
      <c r="X31862"/>
      <c r="Y31862"/>
      <c r="Z31862"/>
      <c r="AA31862"/>
    </row>
    <row r="31863" spans="24:27" x14ac:dyDescent="0.25">
      <c r="X31863"/>
      <c r="Y31863"/>
      <c r="Z31863"/>
      <c r="AA31863"/>
    </row>
    <row r="31864" spans="24:27" x14ac:dyDescent="0.25">
      <c r="X31864"/>
      <c r="Y31864"/>
      <c r="Z31864"/>
      <c r="AA31864"/>
    </row>
    <row r="31865" spans="24:27" x14ac:dyDescent="0.25">
      <c r="X31865"/>
      <c r="Y31865"/>
      <c r="Z31865"/>
      <c r="AA31865"/>
    </row>
    <row r="31866" spans="24:27" x14ac:dyDescent="0.25">
      <c r="X31866"/>
      <c r="Y31866"/>
      <c r="Z31866"/>
      <c r="AA31866"/>
    </row>
    <row r="31867" spans="24:27" x14ac:dyDescent="0.25">
      <c r="X31867"/>
      <c r="Y31867"/>
      <c r="Z31867"/>
      <c r="AA31867"/>
    </row>
    <row r="31868" spans="24:27" x14ac:dyDescent="0.25">
      <c r="X31868"/>
      <c r="Y31868"/>
      <c r="Z31868"/>
      <c r="AA31868"/>
    </row>
    <row r="31869" spans="24:27" x14ac:dyDescent="0.25">
      <c r="X31869"/>
      <c r="Y31869"/>
      <c r="Z31869"/>
      <c r="AA31869"/>
    </row>
    <row r="31870" spans="24:27" x14ac:dyDescent="0.25">
      <c r="X31870"/>
      <c r="Y31870"/>
      <c r="Z31870"/>
      <c r="AA31870"/>
    </row>
    <row r="31871" spans="24:27" x14ac:dyDescent="0.25">
      <c r="X31871"/>
      <c r="Y31871"/>
      <c r="Z31871"/>
      <c r="AA31871"/>
    </row>
    <row r="31872" spans="24:27" x14ac:dyDescent="0.25">
      <c r="X31872"/>
      <c r="Y31872"/>
      <c r="Z31872"/>
      <c r="AA31872"/>
    </row>
    <row r="31873" spans="24:27" x14ac:dyDescent="0.25">
      <c r="X31873"/>
      <c r="Y31873"/>
      <c r="Z31873"/>
      <c r="AA31873"/>
    </row>
    <row r="31874" spans="24:27" x14ac:dyDescent="0.25">
      <c r="X31874"/>
      <c r="Y31874"/>
      <c r="Z31874"/>
      <c r="AA31874"/>
    </row>
    <row r="31875" spans="24:27" x14ac:dyDescent="0.25">
      <c r="X31875"/>
      <c r="Y31875"/>
      <c r="Z31875"/>
      <c r="AA31875"/>
    </row>
    <row r="31876" spans="24:27" x14ac:dyDescent="0.25">
      <c r="X31876"/>
      <c r="Y31876"/>
      <c r="Z31876"/>
      <c r="AA31876"/>
    </row>
    <row r="31877" spans="24:27" x14ac:dyDescent="0.25">
      <c r="X31877"/>
      <c r="Y31877"/>
      <c r="Z31877"/>
      <c r="AA31877"/>
    </row>
    <row r="31878" spans="24:27" x14ac:dyDescent="0.25">
      <c r="X31878"/>
      <c r="Y31878"/>
      <c r="Z31878"/>
      <c r="AA31878"/>
    </row>
    <row r="31879" spans="24:27" x14ac:dyDescent="0.25">
      <c r="X31879"/>
      <c r="Y31879"/>
      <c r="Z31879"/>
      <c r="AA31879"/>
    </row>
    <row r="31880" spans="24:27" x14ac:dyDescent="0.25">
      <c r="X31880"/>
      <c r="Y31880"/>
      <c r="Z31880"/>
      <c r="AA31880"/>
    </row>
    <row r="31881" spans="24:27" x14ac:dyDescent="0.25">
      <c r="X31881"/>
      <c r="Y31881"/>
      <c r="Z31881"/>
      <c r="AA31881"/>
    </row>
    <row r="31882" spans="24:27" x14ac:dyDescent="0.25">
      <c r="X31882"/>
      <c r="Y31882"/>
      <c r="Z31882"/>
      <c r="AA31882"/>
    </row>
    <row r="31883" spans="24:27" x14ac:dyDescent="0.25">
      <c r="X31883"/>
      <c r="Y31883"/>
      <c r="Z31883"/>
      <c r="AA31883"/>
    </row>
    <row r="31884" spans="24:27" x14ac:dyDescent="0.25">
      <c r="X31884"/>
      <c r="Y31884"/>
      <c r="Z31884"/>
      <c r="AA31884"/>
    </row>
    <row r="31885" spans="24:27" x14ac:dyDescent="0.25">
      <c r="X31885"/>
      <c r="Y31885"/>
      <c r="Z31885"/>
      <c r="AA31885"/>
    </row>
    <row r="31886" spans="24:27" x14ac:dyDescent="0.25">
      <c r="X31886"/>
      <c r="Y31886"/>
      <c r="Z31886"/>
      <c r="AA31886"/>
    </row>
    <row r="31887" spans="24:27" x14ac:dyDescent="0.25">
      <c r="X31887"/>
      <c r="Y31887"/>
      <c r="Z31887"/>
      <c r="AA31887"/>
    </row>
    <row r="31888" spans="24:27" x14ac:dyDescent="0.25">
      <c r="X31888"/>
      <c r="Y31888"/>
      <c r="Z31888"/>
      <c r="AA31888"/>
    </row>
    <row r="31889" spans="24:27" x14ac:dyDescent="0.25">
      <c r="X31889"/>
      <c r="Y31889"/>
      <c r="Z31889"/>
      <c r="AA31889"/>
    </row>
    <row r="31890" spans="24:27" x14ac:dyDescent="0.25">
      <c r="X31890"/>
      <c r="Y31890"/>
      <c r="Z31890"/>
      <c r="AA31890"/>
    </row>
    <row r="31891" spans="24:27" x14ac:dyDescent="0.25">
      <c r="X31891"/>
      <c r="Y31891"/>
      <c r="Z31891"/>
      <c r="AA31891"/>
    </row>
    <row r="31892" spans="24:27" x14ac:dyDescent="0.25">
      <c r="X31892"/>
      <c r="Y31892"/>
      <c r="Z31892"/>
      <c r="AA31892"/>
    </row>
    <row r="31893" spans="24:27" x14ac:dyDescent="0.25">
      <c r="X31893"/>
      <c r="Y31893"/>
      <c r="Z31893"/>
      <c r="AA31893"/>
    </row>
    <row r="31894" spans="24:27" x14ac:dyDescent="0.25">
      <c r="X31894"/>
      <c r="Y31894"/>
      <c r="Z31894"/>
      <c r="AA31894"/>
    </row>
    <row r="31895" spans="24:27" x14ac:dyDescent="0.25">
      <c r="X31895"/>
      <c r="Y31895"/>
      <c r="Z31895"/>
      <c r="AA31895"/>
    </row>
    <row r="31896" spans="24:27" x14ac:dyDescent="0.25">
      <c r="X31896"/>
      <c r="Y31896"/>
      <c r="Z31896"/>
      <c r="AA31896"/>
    </row>
    <row r="31897" spans="24:27" x14ac:dyDescent="0.25">
      <c r="X31897"/>
      <c r="Y31897"/>
      <c r="Z31897"/>
      <c r="AA31897"/>
    </row>
    <row r="31898" spans="24:27" x14ac:dyDescent="0.25">
      <c r="X31898"/>
      <c r="Y31898"/>
      <c r="Z31898"/>
      <c r="AA31898"/>
    </row>
    <row r="31899" spans="24:27" x14ac:dyDescent="0.25">
      <c r="X31899"/>
      <c r="Y31899"/>
      <c r="Z31899"/>
      <c r="AA31899"/>
    </row>
    <row r="31900" spans="24:27" x14ac:dyDescent="0.25">
      <c r="X31900"/>
      <c r="Y31900"/>
      <c r="Z31900"/>
      <c r="AA31900"/>
    </row>
    <row r="31901" spans="24:27" x14ac:dyDescent="0.25">
      <c r="X31901"/>
      <c r="Y31901"/>
      <c r="Z31901"/>
      <c r="AA31901"/>
    </row>
    <row r="31902" spans="24:27" x14ac:dyDescent="0.25">
      <c r="X31902"/>
      <c r="Y31902"/>
      <c r="Z31902"/>
      <c r="AA31902"/>
    </row>
    <row r="31903" spans="24:27" x14ac:dyDescent="0.25">
      <c r="X31903"/>
      <c r="Y31903"/>
      <c r="Z31903"/>
      <c r="AA31903"/>
    </row>
    <row r="31904" spans="24:27" x14ac:dyDescent="0.25">
      <c r="X31904"/>
      <c r="Y31904"/>
      <c r="Z31904"/>
      <c r="AA31904"/>
    </row>
    <row r="31905" spans="24:27" x14ac:dyDescent="0.25">
      <c r="X31905"/>
      <c r="Y31905"/>
      <c r="Z31905"/>
      <c r="AA31905"/>
    </row>
    <row r="31906" spans="24:27" x14ac:dyDescent="0.25">
      <c r="X31906"/>
      <c r="Y31906"/>
      <c r="Z31906"/>
      <c r="AA31906"/>
    </row>
    <row r="31907" spans="24:27" x14ac:dyDescent="0.25">
      <c r="X31907"/>
      <c r="Y31907"/>
      <c r="Z31907"/>
      <c r="AA31907"/>
    </row>
    <row r="31908" spans="24:27" x14ac:dyDescent="0.25">
      <c r="X31908"/>
      <c r="Y31908"/>
      <c r="Z31908"/>
      <c r="AA31908"/>
    </row>
    <row r="31909" spans="24:27" x14ac:dyDescent="0.25">
      <c r="X31909"/>
      <c r="Y31909"/>
      <c r="Z31909"/>
      <c r="AA31909"/>
    </row>
    <row r="31910" spans="24:27" x14ac:dyDescent="0.25">
      <c r="X31910"/>
      <c r="Y31910"/>
      <c r="Z31910"/>
      <c r="AA31910"/>
    </row>
    <row r="31911" spans="24:27" x14ac:dyDescent="0.25">
      <c r="X31911"/>
      <c r="Y31911"/>
      <c r="Z31911"/>
      <c r="AA31911"/>
    </row>
    <row r="31912" spans="24:27" x14ac:dyDescent="0.25">
      <c r="X31912"/>
      <c r="Y31912"/>
      <c r="Z31912"/>
      <c r="AA31912"/>
    </row>
    <row r="31913" spans="24:27" x14ac:dyDescent="0.25">
      <c r="X31913"/>
      <c r="Y31913"/>
      <c r="Z31913"/>
      <c r="AA31913"/>
    </row>
    <row r="31914" spans="24:27" x14ac:dyDescent="0.25">
      <c r="X31914"/>
      <c r="Y31914"/>
      <c r="Z31914"/>
      <c r="AA31914"/>
    </row>
    <row r="31915" spans="24:27" x14ac:dyDescent="0.25">
      <c r="X31915"/>
      <c r="Y31915"/>
      <c r="Z31915"/>
      <c r="AA31915"/>
    </row>
    <row r="31916" spans="24:27" x14ac:dyDescent="0.25">
      <c r="X31916"/>
      <c r="Y31916"/>
      <c r="Z31916"/>
      <c r="AA31916"/>
    </row>
    <row r="31917" spans="24:27" x14ac:dyDescent="0.25">
      <c r="X31917"/>
      <c r="Y31917"/>
      <c r="Z31917"/>
      <c r="AA31917"/>
    </row>
    <row r="31918" spans="24:27" x14ac:dyDescent="0.25">
      <c r="X31918"/>
      <c r="Y31918"/>
      <c r="Z31918"/>
      <c r="AA31918"/>
    </row>
    <row r="31919" spans="24:27" x14ac:dyDescent="0.25">
      <c r="X31919"/>
      <c r="Y31919"/>
      <c r="Z31919"/>
      <c r="AA31919"/>
    </row>
    <row r="31920" spans="24:27" x14ac:dyDescent="0.25">
      <c r="X31920"/>
      <c r="Y31920"/>
      <c r="Z31920"/>
      <c r="AA31920"/>
    </row>
    <row r="31921" spans="24:27" x14ac:dyDescent="0.25">
      <c r="X31921"/>
      <c r="Y31921"/>
      <c r="Z31921"/>
      <c r="AA31921"/>
    </row>
    <row r="31922" spans="24:27" x14ac:dyDescent="0.25">
      <c r="X31922"/>
      <c r="Y31922"/>
      <c r="Z31922"/>
      <c r="AA31922"/>
    </row>
    <row r="31923" spans="24:27" x14ac:dyDescent="0.25">
      <c r="X31923"/>
      <c r="Y31923"/>
      <c r="Z31923"/>
      <c r="AA31923"/>
    </row>
    <row r="31924" spans="24:27" x14ac:dyDescent="0.25">
      <c r="X31924"/>
      <c r="Y31924"/>
      <c r="Z31924"/>
      <c r="AA31924"/>
    </row>
    <row r="31925" spans="24:27" x14ac:dyDescent="0.25">
      <c r="X31925"/>
      <c r="Y31925"/>
      <c r="Z31925"/>
      <c r="AA31925"/>
    </row>
    <row r="31926" spans="24:27" x14ac:dyDescent="0.25">
      <c r="X31926"/>
      <c r="Y31926"/>
      <c r="Z31926"/>
      <c r="AA31926"/>
    </row>
    <row r="31927" spans="24:27" x14ac:dyDescent="0.25">
      <c r="X31927"/>
      <c r="Y31927"/>
      <c r="Z31927"/>
      <c r="AA31927"/>
    </row>
    <row r="31928" spans="24:27" x14ac:dyDescent="0.25">
      <c r="X31928"/>
      <c r="Y31928"/>
      <c r="Z31928"/>
      <c r="AA31928"/>
    </row>
    <row r="31929" spans="24:27" x14ac:dyDescent="0.25">
      <c r="X31929"/>
      <c r="Y31929"/>
      <c r="Z31929"/>
      <c r="AA31929"/>
    </row>
    <row r="31930" spans="24:27" x14ac:dyDescent="0.25">
      <c r="X31930"/>
      <c r="Y31930"/>
      <c r="Z31930"/>
      <c r="AA31930"/>
    </row>
    <row r="31931" spans="24:27" x14ac:dyDescent="0.25">
      <c r="X31931"/>
      <c r="Y31931"/>
      <c r="Z31931"/>
      <c r="AA31931"/>
    </row>
    <row r="31932" spans="24:27" x14ac:dyDescent="0.25">
      <c r="X31932"/>
      <c r="Y31932"/>
      <c r="Z31932"/>
      <c r="AA31932"/>
    </row>
    <row r="31933" spans="24:27" x14ac:dyDescent="0.25">
      <c r="X31933"/>
      <c r="Y31933"/>
      <c r="Z31933"/>
      <c r="AA31933"/>
    </row>
    <row r="31934" spans="24:27" x14ac:dyDescent="0.25">
      <c r="X31934"/>
      <c r="Y31934"/>
      <c r="Z31934"/>
      <c r="AA31934"/>
    </row>
    <row r="31935" spans="24:27" x14ac:dyDescent="0.25">
      <c r="X31935"/>
      <c r="Y31935"/>
      <c r="Z31935"/>
      <c r="AA31935"/>
    </row>
    <row r="31936" spans="24:27" x14ac:dyDescent="0.25">
      <c r="X31936"/>
      <c r="Y31936"/>
      <c r="Z31936"/>
      <c r="AA31936"/>
    </row>
    <row r="31937" spans="24:27" x14ac:dyDescent="0.25">
      <c r="X31937"/>
      <c r="Y31937"/>
      <c r="Z31937"/>
      <c r="AA31937"/>
    </row>
    <row r="31938" spans="24:27" x14ac:dyDescent="0.25">
      <c r="X31938"/>
      <c r="Y31938"/>
      <c r="Z31938"/>
      <c r="AA31938"/>
    </row>
    <row r="31939" spans="24:27" x14ac:dyDescent="0.25">
      <c r="X31939"/>
      <c r="Y31939"/>
      <c r="Z31939"/>
      <c r="AA31939"/>
    </row>
    <row r="31940" spans="24:27" x14ac:dyDescent="0.25">
      <c r="X31940"/>
      <c r="Y31940"/>
      <c r="Z31940"/>
      <c r="AA31940"/>
    </row>
    <row r="31941" spans="24:27" x14ac:dyDescent="0.25">
      <c r="X31941"/>
      <c r="Y31941"/>
      <c r="Z31941"/>
      <c r="AA31941"/>
    </row>
    <row r="31942" spans="24:27" x14ac:dyDescent="0.25">
      <c r="X31942"/>
      <c r="Y31942"/>
      <c r="Z31942"/>
      <c r="AA31942"/>
    </row>
    <row r="31943" spans="24:27" x14ac:dyDescent="0.25">
      <c r="X31943"/>
      <c r="Y31943"/>
      <c r="Z31943"/>
      <c r="AA31943"/>
    </row>
    <row r="31944" spans="24:27" x14ac:dyDescent="0.25">
      <c r="X31944"/>
      <c r="Y31944"/>
      <c r="Z31944"/>
      <c r="AA31944"/>
    </row>
    <row r="31945" spans="24:27" x14ac:dyDescent="0.25">
      <c r="X31945"/>
      <c r="Y31945"/>
      <c r="Z31945"/>
      <c r="AA31945"/>
    </row>
    <row r="31946" spans="24:27" x14ac:dyDescent="0.25">
      <c r="X31946"/>
      <c r="Y31946"/>
      <c r="Z31946"/>
      <c r="AA31946"/>
    </row>
    <row r="31947" spans="24:27" x14ac:dyDescent="0.25">
      <c r="X31947"/>
      <c r="Y31947"/>
      <c r="Z31947"/>
      <c r="AA31947"/>
    </row>
    <row r="31948" spans="24:27" x14ac:dyDescent="0.25">
      <c r="X31948"/>
      <c r="Y31948"/>
      <c r="Z31948"/>
      <c r="AA31948"/>
    </row>
    <row r="31949" spans="24:27" x14ac:dyDescent="0.25">
      <c r="X31949"/>
      <c r="Y31949"/>
      <c r="Z31949"/>
      <c r="AA31949"/>
    </row>
    <row r="31950" spans="24:27" x14ac:dyDescent="0.25">
      <c r="X31950"/>
      <c r="Y31950"/>
      <c r="Z31950"/>
      <c r="AA31950"/>
    </row>
    <row r="31951" spans="24:27" x14ac:dyDescent="0.25">
      <c r="X31951"/>
      <c r="Y31951"/>
      <c r="Z31951"/>
      <c r="AA31951"/>
    </row>
    <row r="31952" spans="24:27" x14ac:dyDescent="0.25">
      <c r="X31952"/>
      <c r="Y31952"/>
      <c r="Z31952"/>
      <c r="AA31952"/>
    </row>
    <row r="31953" spans="24:27" x14ac:dyDescent="0.25">
      <c r="X31953"/>
      <c r="Y31953"/>
      <c r="Z31953"/>
      <c r="AA31953"/>
    </row>
    <row r="31954" spans="24:27" x14ac:dyDescent="0.25">
      <c r="X31954"/>
      <c r="Y31954"/>
      <c r="Z31954"/>
      <c r="AA31954"/>
    </row>
    <row r="31955" spans="24:27" x14ac:dyDescent="0.25">
      <c r="X31955"/>
      <c r="Y31955"/>
      <c r="Z31955"/>
      <c r="AA31955"/>
    </row>
    <row r="31956" spans="24:27" x14ac:dyDescent="0.25">
      <c r="X31956"/>
      <c r="Y31956"/>
      <c r="Z31956"/>
      <c r="AA31956"/>
    </row>
    <row r="31957" spans="24:27" x14ac:dyDescent="0.25">
      <c r="X31957"/>
      <c r="Y31957"/>
      <c r="Z31957"/>
      <c r="AA31957"/>
    </row>
    <row r="31958" spans="24:27" x14ac:dyDescent="0.25">
      <c r="X31958"/>
      <c r="Y31958"/>
      <c r="Z31958"/>
      <c r="AA31958"/>
    </row>
    <row r="31959" spans="24:27" x14ac:dyDescent="0.25">
      <c r="X31959"/>
      <c r="Y31959"/>
      <c r="Z31959"/>
      <c r="AA31959"/>
    </row>
    <row r="31960" spans="24:27" x14ac:dyDescent="0.25">
      <c r="X31960"/>
      <c r="Y31960"/>
      <c r="Z31960"/>
      <c r="AA31960"/>
    </row>
    <row r="31961" spans="24:27" x14ac:dyDescent="0.25">
      <c r="X31961"/>
      <c r="Y31961"/>
      <c r="Z31961"/>
      <c r="AA31961"/>
    </row>
    <row r="31962" spans="24:27" x14ac:dyDescent="0.25">
      <c r="X31962"/>
      <c r="Y31962"/>
      <c r="Z31962"/>
      <c r="AA31962"/>
    </row>
    <row r="31963" spans="24:27" x14ac:dyDescent="0.25">
      <c r="X31963"/>
      <c r="Y31963"/>
      <c r="Z31963"/>
      <c r="AA31963"/>
    </row>
    <row r="31964" spans="24:27" x14ac:dyDescent="0.25">
      <c r="X31964"/>
      <c r="Y31964"/>
      <c r="Z31964"/>
      <c r="AA31964"/>
    </row>
    <row r="31965" spans="24:27" x14ac:dyDescent="0.25">
      <c r="X31965"/>
      <c r="Y31965"/>
      <c r="Z31965"/>
      <c r="AA31965"/>
    </row>
    <row r="31966" spans="24:27" x14ac:dyDescent="0.25">
      <c r="X31966"/>
      <c r="Y31966"/>
      <c r="Z31966"/>
      <c r="AA31966"/>
    </row>
    <row r="31967" spans="24:27" x14ac:dyDescent="0.25">
      <c r="X31967"/>
      <c r="Y31967"/>
      <c r="Z31967"/>
      <c r="AA31967"/>
    </row>
    <row r="31968" spans="24:27" x14ac:dyDescent="0.25">
      <c r="X31968"/>
      <c r="Y31968"/>
      <c r="Z31968"/>
      <c r="AA31968"/>
    </row>
    <row r="31969" spans="24:27" x14ac:dyDescent="0.25">
      <c r="X31969"/>
      <c r="Y31969"/>
      <c r="Z31969"/>
      <c r="AA31969"/>
    </row>
    <row r="31970" spans="24:27" x14ac:dyDescent="0.25">
      <c r="X31970"/>
      <c r="Y31970"/>
      <c r="Z31970"/>
      <c r="AA31970"/>
    </row>
    <row r="31971" spans="24:27" x14ac:dyDescent="0.25">
      <c r="X31971"/>
      <c r="Y31971"/>
      <c r="Z31971"/>
      <c r="AA31971"/>
    </row>
    <row r="31972" spans="24:27" x14ac:dyDescent="0.25">
      <c r="X31972"/>
      <c r="Y31972"/>
      <c r="Z31972"/>
      <c r="AA31972"/>
    </row>
    <row r="31973" spans="24:27" x14ac:dyDescent="0.25">
      <c r="X31973"/>
      <c r="Y31973"/>
      <c r="Z31973"/>
      <c r="AA31973"/>
    </row>
    <row r="31974" spans="24:27" x14ac:dyDescent="0.25">
      <c r="X31974"/>
      <c r="Y31974"/>
      <c r="Z31974"/>
      <c r="AA31974"/>
    </row>
    <row r="31975" spans="24:27" x14ac:dyDescent="0.25">
      <c r="X31975"/>
      <c r="Y31975"/>
      <c r="Z31975"/>
      <c r="AA31975"/>
    </row>
    <row r="31976" spans="24:27" x14ac:dyDescent="0.25">
      <c r="X31976"/>
      <c r="Y31976"/>
      <c r="Z31976"/>
      <c r="AA31976"/>
    </row>
    <row r="31977" spans="24:27" x14ac:dyDescent="0.25">
      <c r="X31977"/>
      <c r="Y31977"/>
      <c r="Z31977"/>
      <c r="AA31977"/>
    </row>
    <row r="31978" spans="24:27" x14ac:dyDescent="0.25">
      <c r="X31978"/>
      <c r="Y31978"/>
      <c r="Z31978"/>
      <c r="AA31978"/>
    </row>
    <row r="31979" spans="24:27" x14ac:dyDescent="0.25">
      <c r="X31979"/>
      <c r="Y31979"/>
      <c r="Z31979"/>
      <c r="AA31979"/>
    </row>
    <row r="31980" spans="24:27" x14ac:dyDescent="0.25">
      <c r="X31980"/>
      <c r="Y31980"/>
      <c r="Z31980"/>
      <c r="AA31980"/>
    </row>
    <row r="31981" spans="24:27" x14ac:dyDescent="0.25">
      <c r="X31981"/>
      <c r="Y31981"/>
      <c r="Z31981"/>
      <c r="AA31981"/>
    </row>
    <row r="31982" spans="24:27" x14ac:dyDescent="0.25">
      <c r="X31982"/>
      <c r="Y31982"/>
      <c r="Z31982"/>
      <c r="AA31982"/>
    </row>
    <row r="31983" spans="24:27" x14ac:dyDescent="0.25">
      <c r="X31983"/>
      <c r="Y31983"/>
      <c r="Z31983"/>
      <c r="AA31983"/>
    </row>
    <row r="31984" spans="24:27" x14ac:dyDescent="0.25">
      <c r="X31984"/>
      <c r="Y31984"/>
      <c r="Z31984"/>
      <c r="AA31984"/>
    </row>
    <row r="31985" spans="24:27" x14ac:dyDescent="0.25">
      <c r="X31985"/>
      <c r="Y31985"/>
      <c r="Z31985"/>
      <c r="AA31985"/>
    </row>
    <row r="31986" spans="24:27" x14ac:dyDescent="0.25">
      <c r="X31986"/>
      <c r="Y31986"/>
      <c r="Z31986"/>
      <c r="AA31986"/>
    </row>
    <row r="31987" spans="24:27" x14ac:dyDescent="0.25">
      <c r="X31987"/>
      <c r="Y31987"/>
      <c r="Z31987"/>
      <c r="AA31987"/>
    </row>
    <row r="31988" spans="24:27" x14ac:dyDescent="0.25">
      <c r="X31988"/>
      <c r="Y31988"/>
      <c r="Z31988"/>
      <c r="AA31988"/>
    </row>
    <row r="31989" spans="24:27" x14ac:dyDescent="0.25">
      <c r="X31989"/>
      <c r="Y31989"/>
      <c r="Z31989"/>
      <c r="AA31989"/>
    </row>
    <row r="31990" spans="24:27" x14ac:dyDescent="0.25">
      <c r="X31990"/>
      <c r="Y31990"/>
      <c r="Z31990"/>
      <c r="AA31990"/>
    </row>
    <row r="31991" spans="24:27" x14ac:dyDescent="0.25">
      <c r="X31991"/>
      <c r="Y31991"/>
      <c r="Z31991"/>
      <c r="AA31991"/>
    </row>
    <row r="31992" spans="24:27" x14ac:dyDescent="0.25">
      <c r="X31992"/>
      <c r="Y31992"/>
      <c r="Z31992"/>
      <c r="AA31992"/>
    </row>
    <row r="31993" spans="24:27" x14ac:dyDescent="0.25">
      <c r="X31993"/>
      <c r="Y31993"/>
      <c r="Z31993"/>
      <c r="AA31993"/>
    </row>
    <row r="31994" spans="24:27" x14ac:dyDescent="0.25">
      <c r="X31994"/>
      <c r="Y31994"/>
      <c r="Z31994"/>
      <c r="AA31994"/>
    </row>
    <row r="31995" spans="24:27" x14ac:dyDescent="0.25">
      <c r="X31995"/>
      <c r="Y31995"/>
      <c r="Z31995"/>
      <c r="AA31995"/>
    </row>
    <row r="31996" spans="24:27" x14ac:dyDescent="0.25">
      <c r="X31996"/>
      <c r="Y31996"/>
      <c r="Z31996"/>
      <c r="AA31996"/>
    </row>
    <row r="31997" spans="24:27" x14ac:dyDescent="0.25">
      <c r="X31997"/>
      <c r="Y31997"/>
      <c r="Z31997"/>
      <c r="AA31997"/>
    </row>
    <row r="31998" spans="24:27" x14ac:dyDescent="0.25">
      <c r="X31998"/>
      <c r="Y31998"/>
      <c r="Z31998"/>
      <c r="AA31998"/>
    </row>
    <row r="31999" spans="24:27" x14ac:dyDescent="0.25">
      <c r="X31999"/>
      <c r="Y31999"/>
      <c r="Z31999"/>
      <c r="AA31999"/>
    </row>
    <row r="32000" spans="24:27" x14ac:dyDescent="0.25">
      <c r="X32000"/>
      <c r="Y32000"/>
      <c r="Z32000"/>
      <c r="AA32000"/>
    </row>
    <row r="32001" spans="24:27" x14ac:dyDescent="0.25">
      <c r="X32001"/>
      <c r="Y32001"/>
      <c r="Z32001"/>
      <c r="AA32001"/>
    </row>
    <row r="32002" spans="24:27" x14ac:dyDescent="0.25">
      <c r="X32002"/>
      <c r="Y32002"/>
      <c r="Z32002"/>
      <c r="AA32002"/>
    </row>
    <row r="32003" spans="24:27" x14ac:dyDescent="0.25">
      <c r="X32003"/>
      <c r="Y32003"/>
      <c r="Z32003"/>
      <c r="AA32003"/>
    </row>
    <row r="32004" spans="24:27" x14ac:dyDescent="0.25">
      <c r="X32004"/>
      <c r="Y32004"/>
      <c r="Z32004"/>
      <c r="AA32004"/>
    </row>
    <row r="32005" spans="24:27" x14ac:dyDescent="0.25">
      <c r="X32005"/>
      <c r="Y32005"/>
      <c r="Z32005"/>
      <c r="AA32005"/>
    </row>
    <row r="32006" spans="24:27" x14ac:dyDescent="0.25">
      <c r="X32006"/>
      <c r="Y32006"/>
      <c r="Z32006"/>
      <c r="AA32006"/>
    </row>
    <row r="32007" spans="24:27" x14ac:dyDescent="0.25">
      <c r="X32007"/>
      <c r="Y32007"/>
      <c r="Z32007"/>
      <c r="AA32007"/>
    </row>
    <row r="32008" spans="24:27" x14ac:dyDescent="0.25">
      <c r="X32008"/>
      <c r="Y32008"/>
      <c r="Z32008"/>
      <c r="AA32008"/>
    </row>
    <row r="32009" spans="24:27" x14ac:dyDescent="0.25">
      <c r="X32009"/>
      <c r="Y32009"/>
      <c r="Z32009"/>
      <c r="AA32009"/>
    </row>
    <row r="32010" spans="24:27" x14ac:dyDescent="0.25">
      <c r="X32010"/>
      <c r="Y32010"/>
      <c r="Z32010"/>
      <c r="AA32010"/>
    </row>
    <row r="32011" spans="24:27" x14ac:dyDescent="0.25">
      <c r="X32011"/>
      <c r="Y32011"/>
      <c r="Z32011"/>
      <c r="AA32011"/>
    </row>
    <row r="32012" spans="24:27" x14ac:dyDescent="0.25">
      <c r="X32012"/>
      <c r="Y32012"/>
      <c r="Z32012"/>
      <c r="AA32012"/>
    </row>
    <row r="32013" spans="24:27" x14ac:dyDescent="0.25">
      <c r="X32013"/>
      <c r="Y32013"/>
      <c r="Z32013"/>
      <c r="AA32013"/>
    </row>
    <row r="32014" spans="24:27" x14ac:dyDescent="0.25">
      <c r="X32014"/>
      <c r="Y32014"/>
      <c r="Z32014"/>
      <c r="AA32014"/>
    </row>
    <row r="32015" spans="24:27" x14ac:dyDescent="0.25">
      <c r="X32015"/>
      <c r="Y32015"/>
      <c r="Z32015"/>
      <c r="AA32015"/>
    </row>
    <row r="32016" spans="24:27" x14ac:dyDescent="0.25">
      <c r="X32016"/>
      <c r="Y32016"/>
      <c r="Z32016"/>
      <c r="AA32016"/>
    </row>
    <row r="32017" spans="24:27" x14ac:dyDescent="0.25">
      <c r="X32017"/>
      <c r="Y32017"/>
      <c r="Z32017"/>
      <c r="AA32017"/>
    </row>
    <row r="32018" spans="24:27" x14ac:dyDescent="0.25">
      <c r="X32018"/>
      <c r="Y32018"/>
      <c r="Z32018"/>
      <c r="AA32018"/>
    </row>
    <row r="32019" spans="24:27" x14ac:dyDescent="0.25">
      <c r="X32019"/>
      <c r="Y32019"/>
      <c r="Z32019"/>
      <c r="AA32019"/>
    </row>
    <row r="32020" spans="24:27" x14ac:dyDescent="0.25">
      <c r="X32020"/>
      <c r="Y32020"/>
      <c r="Z32020"/>
      <c r="AA32020"/>
    </row>
    <row r="32021" spans="24:27" x14ac:dyDescent="0.25">
      <c r="X32021"/>
      <c r="Y32021"/>
      <c r="Z32021"/>
      <c r="AA32021"/>
    </row>
    <row r="32022" spans="24:27" x14ac:dyDescent="0.25">
      <c r="X32022"/>
      <c r="Y32022"/>
      <c r="Z32022"/>
      <c r="AA32022"/>
    </row>
    <row r="32023" spans="24:27" x14ac:dyDescent="0.25">
      <c r="X32023"/>
      <c r="Y32023"/>
      <c r="Z32023"/>
      <c r="AA32023"/>
    </row>
    <row r="32024" spans="24:27" x14ac:dyDescent="0.25">
      <c r="X32024"/>
      <c r="Y32024"/>
      <c r="Z32024"/>
      <c r="AA32024"/>
    </row>
    <row r="32025" spans="24:27" x14ac:dyDescent="0.25">
      <c r="X32025"/>
      <c r="Y32025"/>
      <c r="Z32025"/>
      <c r="AA32025"/>
    </row>
    <row r="32026" spans="24:27" x14ac:dyDescent="0.25">
      <c r="X32026"/>
      <c r="Y32026"/>
      <c r="Z32026"/>
      <c r="AA32026"/>
    </row>
    <row r="32027" spans="24:27" x14ac:dyDescent="0.25">
      <c r="X32027"/>
      <c r="Y32027"/>
      <c r="Z32027"/>
      <c r="AA32027"/>
    </row>
    <row r="32028" spans="24:27" x14ac:dyDescent="0.25">
      <c r="X32028"/>
      <c r="Y32028"/>
      <c r="Z32028"/>
      <c r="AA32028"/>
    </row>
    <row r="32029" spans="24:27" x14ac:dyDescent="0.25">
      <c r="X32029"/>
      <c r="Y32029"/>
      <c r="Z32029"/>
      <c r="AA32029"/>
    </row>
    <row r="32030" spans="24:27" x14ac:dyDescent="0.25">
      <c r="X32030"/>
      <c r="Y32030"/>
      <c r="Z32030"/>
      <c r="AA32030"/>
    </row>
    <row r="32031" spans="24:27" x14ac:dyDescent="0.25">
      <c r="X32031"/>
      <c r="Y32031"/>
      <c r="Z32031"/>
      <c r="AA32031"/>
    </row>
    <row r="32032" spans="24:27" x14ac:dyDescent="0.25">
      <c r="X32032"/>
      <c r="Y32032"/>
      <c r="Z32032"/>
      <c r="AA32032"/>
    </row>
    <row r="32033" spans="24:27" x14ac:dyDescent="0.25">
      <c r="X32033"/>
      <c r="Y32033"/>
      <c r="Z32033"/>
      <c r="AA32033"/>
    </row>
    <row r="32034" spans="24:27" x14ac:dyDescent="0.25">
      <c r="X32034"/>
      <c r="Y32034"/>
      <c r="Z32034"/>
      <c r="AA32034"/>
    </row>
    <row r="32035" spans="24:27" x14ac:dyDescent="0.25">
      <c r="X32035"/>
      <c r="Y32035"/>
      <c r="Z32035"/>
      <c r="AA32035"/>
    </row>
    <row r="32036" spans="24:27" x14ac:dyDescent="0.25">
      <c r="X32036"/>
      <c r="Y32036"/>
      <c r="Z32036"/>
      <c r="AA32036"/>
    </row>
    <row r="32037" spans="24:27" x14ac:dyDescent="0.25">
      <c r="X32037"/>
      <c r="Y32037"/>
      <c r="Z32037"/>
      <c r="AA32037"/>
    </row>
    <row r="32038" spans="24:27" x14ac:dyDescent="0.25">
      <c r="X32038"/>
      <c r="Y32038"/>
      <c r="Z32038"/>
      <c r="AA32038"/>
    </row>
    <row r="32039" spans="24:27" x14ac:dyDescent="0.25">
      <c r="X32039"/>
      <c r="Y32039"/>
      <c r="Z32039"/>
      <c r="AA32039"/>
    </row>
    <row r="32040" spans="24:27" x14ac:dyDescent="0.25">
      <c r="X32040"/>
      <c r="Y32040"/>
      <c r="Z32040"/>
      <c r="AA32040"/>
    </row>
    <row r="32041" spans="24:27" x14ac:dyDescent="0.25">
      <c r="X32041"/>
      <c r="Y32041"/>
      <c r="Z32041"/>
      <c r="AA32041"/>
    </row>
    <row r="32042" spans="24:27" x14ac:dyDescent="0.25">
      <c r="X32042"/>
      <c r="Y32042"/>
      <c r="Z32042"/>
      <c r="AA32042"/>
    </row>
    <row r="32043" spans="24:27" x14ac:dyDescent="0.25">
      <c r="X32043"/>
      <c r="Y32043"/>
      <c r="Z32043"/>
      <c r="AA32043"/>
    </row>
    <row r="32044" spans="24:27" x14ac:dyDescent="0.25">
      <c r="X32044"/>
      <c r="Y32044"/>
      <c r="Z32044"/>
      <c r="AA32044"/>
    </row>
    <row r="32045" spans="24:27" x14ac:dyDescent="0.25">
      <c r="X32045"/>
      <c r="Y32045"/>
      <c r="Z32045"/>
      <c r="AA32045"/>
    </row>
    <row r="32046" spans="24:27" x14ac:dyDescent="0.25">
      <c r="X32046"/>
      <c r="Y32046"/>
      <c r="Z32046"/>
      <c r="AA32046"/>
    </row>
    <row r="32047" spans="24:27" x14ac:dyDescent="0.25">
      <c r="X32047"/>
      <c r="Y32047"/>
      <c r="Z32047"/>
      <c r="AA32047"/>
    </row>
    <row r="32048" spans="24:27" x14ac:dyDescent="0.25">
      <c r="X32048"/>
      <c r="Y32048"/>
      <c r="Z32048"/>
      <c r="AA32048"/>
    </row>
    <row r="32049" spans="24:27" x14ac:dyDescent="0.25">
      <c r="X32049"/>
      <c r="Y32049"/>
      <c r="Z32049"/>
      <c r="AA32049"/>
    </row>
    <row r="32050" spans="24:27" x14ac:dyDescent="0.25">
      <c r="X32050"/>
      <c r="Y32050"/>
      <c r="Z32050"/>
      <c r="AA32050"/>
    </row>
    <row r="32051" spans="24:27" x14ac:dyDescent="0.25">
      <c r="X32051"/>
      <c r="Y32051"/>
      <c r="Z32051"/>
      <c r="AA32051"/>
    </row>
    <row r="32052" spans="24:27" x14ac:dyDescent="0.25">
      <c r="X32052"/>
      <c r="Y32052"/>
      <c r="Z32052"/>
      <c r="AA32052"/>
    </row>
    <row r="32053" spans="24:27" x14ac:dyDescent="0.25">
      <c r="X32053"/>
      <c r="Y32053"/>
      <c r="Z32053"/>
      <c r="AA32053"/>
    </row>
    <row r="32054" spans="24:27" x14ac:dyDescent="0.25">
      <c r="X32054"/>
      <c r="Y32054"/>
      <c r="Z32054"/>
      <c r="AA32054"/>
    </row>
    <row r="32055" spans="24:27" x14ac:dyDescent="0.25">
      <c r="X32055"/>
      <c r="Y32055"/>
      <c r="Z32055"/>
      <c r="AA32055"/>
    </row>
    <row r="32056" spans="24:27" x14ac:dyDescent="0.25">
      <c r="X32056"/>
      <c r="Y32056"/>
      <c r="Z32056"/>
      <c r="AA32056"/>
    </row>
    <row r="32057" spans="24:27" x14ac:dyDescent="0.25">
      <c r="X32057"/>
      <c r="Y32057"/>
      <c r="Z32057"/>
      <c r="AA32057"/>
    </row>
    <row r="32058" spans="24:27" x14ac:dyDescent="0.25">
      <c r="X32058"/>
      <c r="Y32058"/>
      <c r="Z32058"/>
      <c r="AA32058"/>
    </row>
    <row r="32059" spans="24:27" x14ac:dyDescent="0.25">
      <c r="X32059"/>
      <c r="Y32059"/>
      <c r="Z32059"/>
      <c r="AA32059"/>
    </row>
    <row r="32060" spans="24:27" x14ac:dyDescent="0.25">
      <c r="X32060"/>
      <c r="Y32060"/>
      <c r="Z32060"/>
      <c r="AA32060"/>
    </row>
    <row r="32061" spans="24:27" x14ac:dyDescent="0.25">
      <c r="X32061"/>
      <c r="Y32061"/>
      <c r="Z32061"/>
      <c r="AA32061"/>
    </row>
    <row r="32062" spans="24:27" x14ac:dyDescent="0.25">
      <c r="X32062"/>
      <c r="Y32062"/>
      <c r="Z32062"/>
      <c r="AA32062"/>
    </row>
    <row r="32063" spans="24:27" x14ac:dyDescent="0.25">
      <c r="X32063"/>
      <c r="Y32063"/>
      <c r="Z32063"/>
      <c r="AA32063"/>
    </row>
    <row r="32064" spans="24:27" x14ac:dyDescent="0.25">
      <c r="X32064"/>
      <c r="Y32064"/>
      <c r="Z32064"/>
      <c r="AA32064"/>
    </row>
    <row r="32065" spans="24:27" x14ac:dyDescent="0.25">
      <c r="X32065"/>
      <c r="Y32065"/>
      <c r="Z32065"/>
      <c r="AA32065"/>
    </row>
    <row r="32066" spans="24:27" x14ac:dyDescent="0.25">
      <c r="X32066"/>
      <c r="Y32066"/>
      <c r="Z32066"/>
      <c r="AA32066"/>
    </row>
    <row r="32067" spans="24:27" x14ac:dyDescent="0.25">
      <c r="X32067"/>
      <c r="Y32067"/>
      <c r="Z32067"/>
      <c r="AA32067"/>
    </row>
    <row r="32068" spans="24:27" x14ac:dyDescent="0.25">
      <c r="X32068"/>
      <c r="Y32068"/>
      <c r="Z32068"/>
      <c r="AA32068"/>
    </row>
    <row r="32069" spans="24:27" x14ac:dyDescent="0.25">
      <c r="X32069"/>
      <c r="Y32069"/>
      <c r="Z32069"/>
      <c r="AA32069"/>
    </row>
    <row r="32070" spans="24:27" x14ac:dyDescent="0.25">
      <c r="X32070"/>
      <c r="Y32070"/>
      <c r="Z32070"/>
      <c r="AA32070"/>
    </row>
    <row r="32071" spans="24:27" x14ac:dyDescent="0.25">
      <c r="X32071"/>
      <c r="Y32071"/>
      <c r="Z32071"/>
      <c r="AA32071"/>
    </row>
    <row r="32072" spans="24:27" x14ac:dyDescent="0.25">
      <c r="X32072"/>
      <c r="Y32072"/>
      <c r="Z32072"/>
      <c r="AA32072"/>
    </row>
    <row r="32073" spans="24:27" x14ac:dyDescent="0.25">
      <c r="X32073"/>
      <c r="Y32073"/>
      <c r="Z32073"/>
      <c r="AA32073"/>
    </row>
    <row r="32074" spans="24:27" x14ac:dyDescent="0.25">
      <c r="X32074"/>
      <c r="Y32074"/>
      <c r="Z32074"/>
      <c r="AA32074"/>
    </row>
    <row r="32075" spans="24:27" x14ac:dyDescent="0.25">
      <c r="X32075"/>
      <c r="Y32075"/>
      <c r="Z32075"/>
      <c r="AA32075"/>
    </row>
    <row r="32076" spans="24:27" x14ac:dyDescent="0.25">
      <c r="X32076"/>
      <c r="Y32076"/>
      <c r="Z32076"/>
      <c r="AA32076"/>
    </row>
    <row r="32077" spans="24:27" x14ac:dyDescent="0.25">
      <c r="X32077"/>
      <c r="Y32077"/>
      <c r="Z32077"/>
      <c r="AA32077"/>
    </row>
    <row r="32078" spans="24:27" x14ac:dyDescent="0.25">
      <c r="X32078"/>
      <c r="Y32078"/>
      <c r="Z32078"/>
      <c r="AA32078"/>
    </row>
    <row r="32079" spans="24:27" x14ac:dyDescent="0.25">
      <c r="X32079"/>
      <c r="Y32079"/>
      <c r="Z32079"/>
      <c r="AA32079"/>
    </row>
    <row r="32080" spans="24:27" x14ac:dyDescent="0.25">
      <c r="X32080"/>
      <c r="Y32080"/>
      <c r="Z32080"/>
      <c r="AA32080"/>
    </row>
    <row r="32081" spans="24:27" x14ac:dyDescent="0.25">
      <c r="X32081"/>
      <c r="Y32081"/>
      <c r="Z32081"/>
      <c r="AA32081"/>
    </row>
    <row r="32082" spans="24:27" x14ac:dyDescent="0.25">
      <c r="X32082"/>
      <c r="Y32082"/>
      <c r="Z32082"/>
      <c r="AA32082"/>
    </row>
    <row r="32083" spans="24:27" x14ac:dyDescent="0.25">
      <c r="X32083"/>
      <c r="Y32083"/>
      <c r="Z32083"/>
      <c r="AA32083"/>
    </row>
    <row r="32084" spans="24:27" x14ac:dyDescent="0.25">
      <c r="X32084"/>
      <c r="Y32084"/>
      <c r="Z32084"/>
      <c r="AA32084"/>
    </row>
    <row r="32085" spans="24:27" x14ac:dyDescent="0.25">
      <c r="X32085"/>
      <c r="Y32085"/>
      <c r="Z32085"/>
      <c r="AA32085"/>
    </row>
    <row r="32086" spans="24:27" x14ac:dyDescent="0.25">
      <c r="X32086"/>
      <c r="Y32086"/>
      <c r="Z32086"/>
      <c r="AA32086"/>
    </row>
    <row r="32087" spans="24:27" x14ac:dyDescent="0.25">
      <c r="X32087"/>
      <c r="Y32087"/>
      <c r="Z32087"/>
      <c r="AA32087"/>
    </row>
    <row r="32088" spans="24:27" x14ac:dyDescent="0.25">
      <c r="X32088"/>
      <c r="Y32088"/>
      <c r="Z32088"/>
      <c r="AA32088"/>
    </row>
    <row r="32089" spans="24:27" x14ac:dyDescent="0.25">
      <c r="X32089"/>
      <c r="Y32089"/>
      <c r="Z32089"/>
      <c r="AA32089"/>
    </row>
    <row r="32090" spans="24:27" x14ac:dyDescent="0.25">
      <c r="X32090"/>
      <c r="Y32090"/>
      <c r="Z32090"/>
      <c r="AA32090"/>
    </row>
    <row r="32091" spans="24:27" x14ac:dyDescent="0.25">
      <c r="X32091"/>
      <c r="Y32091"/>
      <c r="Z32091"/>
      <c r="AA32091"/>
    </row>
    <row r="32092" spans="24:27" x14ac:dyDescent="0.25">
      <c r="X32092"/>
      <c r="Y32092"/>
      <c r="Z32092"/>
      <c r="AA32092"/>
    </row>
    <row r="32093" spans="24:27" x14ac:dyDescent="0.25">
      <c r="X32093"/>
      <c r="Y32093"/>
      <c r="Z32093"/>
      <c r="AA32093"/>
    </row>
    <row r="32094" spans="24:27" x14ac:dyDescent="0.25">
      <c r="X32094"/>
      <c r="Y32094"/>
      <c r="Z32094"/>
      <c r="AA32094"/>
    </row>
    <row r="32095" spans="24:27" x14ac:dyDescent="0.25">
      <c r="X32095"/>
      <c r="Y32095"/>
      <c r="Z32095"/>
      <c r="AA32095"/>
    </row>
    <row r="32096" spans="24:27" x14ac:dyDescent="0.25">
      <c r="X32096"/>
      <c r="Y32096"/>
      <c r="Z32096"/>
      <c r="AA32096"/>
    </row>
    <row r="32097" spans="24:27" x14ac:dyDescent="0.25">
      <c r="X32097"/>
      <c r="Y32097"/>
      <c r="Z32097"/>
      <c r="AA32097"/>
    </row>
    <row r="32098" spans="24:27" x14ac:dyDescent="0.25">
      <c r="X32098"/>
      <c r="Y32098"/>
      <c r="Z32098"/>
      <c r="AA32098"/>
    </row>
    <row r="32099" spans="24:27" x14ac:dyDescent="0.25">
      <c r="X32099"/>
      <c r="Y32099"/>
      <c r="Z32099"/>
      <c r="AA32099"/>
    </row>
    <row r="32100" spans="24:27" x14ac:dyDescent="0.25">
      <c r="X32100"/>
      <c r="Y32100"/>
      <c r="Z32100"/>
      <c r="AA32100"/>
    </row>
    <row r="32101" spans="24:27" x14ac:dyDescent="0.25">
      <c r="X32101"/>
      <c r="Y32101"/>
      <c r="Z32101"/>
      <c r="AA32101"/>
    </row>
    <row r="32102" spans="24:27" x14ac:dyDescent="0.25">
      <c r="X32102"/>
      <c r="Y32102"/>
      <c r="Z32102"/>
      <c r="AA32102"/>
    </row>
    <row r="32103" spans="24:27" x14ac:dyDescent="0.25">
      <c r="X32103"/>
      <c r="Y32103"/>
      <c r="Z32103"/>
      <c r="AA32103"/>
    </row>
    <row r="32104" spans="24:27" x14ac:dyDescent="0.25">
      <c r="X32104"/>
      <c r="Y32104"/>
      <c r="Z32104"/>
      <c r="AA32104"/>
    </row>
    <row r="32105" spans="24:27" x14ac:dyDescent="0.25">
      <c r="X32105"/>
      <c r="Y32105"/>
      <c r="Z32105"/>
      <c r="AA32105"/>
    </row>
    <row r="32106" spans="24:27" x14ac:dyDescent="0.25">
      <c r="X32106"/>
      <c r="Y32106"/>
      <c r="Z32106"/>
      <c r="AA32106"/>
    </row>
    <row r="32107" spans="24:27" x14ac:dyDescent="0.25">
      <c r="X32107"/>
      <c r="Y32107"/>
      <c r="Z32107"/>
      <c r="AA32107"/>
    </row>
    <row r="32108" spans="24:27" x14ac:dyDescent="0.25">
      <c r="X32108"/>
      <c r="Y32108"/>
      <c r="Z32108"/>
      <c r="AA32108"/>
    </row>
    <row r="32109" spans="24:27" x14ac:dyDescent="0.25">
      <c r="X32109"/>
      <c r="Y32109"/>
      <c r="Z32109"/>
      <c r="AA32109"/>
    </row>
    <row r="32110" spans="24:27" x14ac:dyDescent="0.25">
      <c r="X32110"/>
      <c r="Y32110"/>
      <c r="Z32110"/>
      <c r="AA32110"/>
    </row>
    <row r="32111" spans="24:27" x14ac:dyDescent="0.25">
      <c r="X32111"/>
      <c r="Y32111"/>
      <c r="Z32111"/>
      <c r="AA32111"/>
    </row>
    <row r="32112" spans="24:27" x14ac:dyDescent="0.25">
      <c r="X32112"/>
      <c r="Y32112"/>
      <c r="Z32112"/>
      <c r="AA32112"/>
    </row>
    <row r="32113" spans="24:27" x14ac:dyDescent="0.25">
      <c r="X32113"/>
      <c r="Y32113"/>
      <c r="Z32113"/>
      <c r="AA32113"/>
    </row>
    <row r="32114" spans="24:27" x14ac:dyDescent="0.25">
      <c r="X32114"/>
      <c r="Y32114"/>
      <c r="Z32114"/>
      <c r="AA32114"/>
    </row>
    <row r="32115" spans="24:27" x14ac:dyDescent="0.25">
      <c r="X32115"/>
      <c r="Y32115"/>
      <c r="Z32115"/>
      <c r="AA32115"/>
    </row>
    <row r="32116" spans="24:27" x14ac:dyDescent="0.25">
      <c r="X32116"/>
      <c r="Y32116"/>
      <c r="Z32116"/>
      <c r="AA32116"/>
    </row>
    <row r="32117" spans="24:27" x14ac:dyDescent="0.25">
      <c r="X32117"/>
      <c r="Y32117"/>
      <c r="Z32117"/>
      <c r="AA32117"/>
    </row>
    <row r="32118" spans="24:27" x14ac:dyDescent="0.25">
      <c r="X32118"/>
      <c r="Y32118"/>
      <c r="Z32118"/>
      <c r="AA32118"/>
    </row>
    <row r="32119" spans="24:27" x14ac:dyDescent="0.25">
      <c r="X32119"/>
      <c r="Y32119"/>
      <c r="Z32119"/>
      <c r="AA32119"/>
    </row>
    <row r="32120" spans="24:27" x14ac:dyDescent="0.25">
      <c r="X32120"/>
      <c r="Y32120"/>
      <c r="Z32120"/>
      <c r="AA32120"/>
    </row>
    <row r="32121" spans="24:27" x14ac:dyDescent="0.25">
      <c r="X32121"/>
      <c r="Y32121"/>
      <c r="Z32121"/>
      <c r="AA32121"/>
    </row>
    <row r="32122" spans="24:27" x14ac:dyDescent="0.25">
      <c r="X32122"/>
      <c r="Y32122"/>
      <c r="Z32122"/>
      <c r="AA32122"/>
    </row>
    <row r="32123" spans="24:27" x14ac:dyDescent="0.25">
      <c r="X32123"/>
      <c r="Y32123"/>
      <c r="Z32123"/>
      <c r="AA32123"/>
    </row>
    <row r="32124" spans="24:27" x14ac:dyDescent="0.25">
      <c r="X32124"/>
      <c r="Y32124"/>
      <c r="Z32124"/>
      <c r="AA32124"/>
    </row>
    <row r="32125" spans="24:27" x14ac:dyDescent="0.25">
      <c r="X32125"/>
      <c r="Y32125"/>
      <c r="Z32125"/>
      <c r="AA32125"/>
    </row>
    <row r="32126" spans="24:27" x14ac:dyDescent="0.25">
      <c r="X32126"/>
      <c r="Y32126"/>
      <c r="Z32126"/>
      <c r="AA32126"/>
    </row>
    <row r="32127" spans="24:27" x14ac:dyDescent="0.25">
      <c r="X32127"/>
      <c r="Y32127"/>
      <c r="Z32127"/>
      <c r="AA32127"/>
    </row>
    <row r="32128" spans="24:27" x14ac:dyDescent="0.25">
      <c r="X32128"/>
      <c r="Y32128"/>
      <c r="Z32128"/>
      <c r="AA32128"/>
    </row>
    <row r="32129" spans="24:27" x14ac:dyDescent="0.25">
      <c r="X32129"/>
      <c r="Y32129"/>
      <c r="Z32129"/>
      <c r="AA32129"/>
    </row>
    <row r="32130" spans="24:27" x14ac:dyDescent="0.25">
      <c r="X32130"/>
      <c r="Y32130"/>
      <c r="Z32130"/>
      <c r="AA32130"/>
    </row>
    <row r="32131" spans="24:27" x14ac:dyDescent="0.25">
      <c r="X32131"/>
      <c r="Y32131"/>
      <c r="Z32131"/>
      <c r="AA32131"/>
    </row>
    <row r="32132" spans="24:27" x14ac:dyDescent="0.25">
      <c r="X32132"/>
      <c r="Y32132"/>
      <c r="Z32132"/>
      <c r="AA32132"/>
    </row>
    <row r="32133" spans="24:27" x14ac:dyDescent="0.25">
      <c r="X32133"/>
      <c r="Y32133"/>
      <c r="Z32133"/>
      <c r="AA32133"/>
    </row>
    <row r="32134" spans="24:27" x14ac:dyDescent="0.25">
      <c r="X32134"/>
      <c r="Y32134"/>
      <c r="Z32134"/>
      <c r="AA32134"/>
    </row>
    <row r="32135" spans="24:27" x14ac:dyDescent="0.25">
      <c r="X32135"/>
      <c r="Y32135"/>
      <c r="Z32135"/>
      <c r="AA32135"/>
    </row>
    <row r="32136" spans="24:27" x14ac:dyDescent="0.25">
      <c r="X32136"/>
      <c r="Y32136"/>
      <c r="Z32136"/>
      <c r="AA32136"/>
    </row>
    <row r="32137" spans="24:27" x14ac:dyDescent="0.25">
      <c r="X32137"/>
      <c r="Y32137"/>
      <c r="Z32137"/>
      <c r="AA32137"/>
    </row>
    <row r="32138" spans="24:27" x14ac:dyDescent="0.25">
      <c r="X32138"/>
      <c r="Y32138"/>
      <c r="Z32138"/>
      <c r="AA32138"/>
    </row>
    <row r="32139" spans="24:27" x14ac:dyDescent="0.25">
      <c r="X32139"/>
      <c r="Y32139"/>
      <c r="Z32139"/>
      <c r="AA32139"/>
    </row>
    <row r="32140" spans="24:27" x14ac:dyDescent="0.25">
      <c r="X32140"/>
      <c r="Y32140"/>
      <c r="Z32140"/>
      <c r="AA32140"/>
    </row>
    <row r="32141" spans="24:27" x14ac:dyDescent="0.25">
      <c r="X32141"/>
      <c r="Y32141"/>
      <c r="Z32141"/>
      <c r="AA32141"/>
    </row>
    <row r="32142" spans="24:27" x14ac:dyDescent="0.25">
      <c r="X32142"/>
      <c r="Y32142"/>
      <c r="Z32142"/>
      <c r="AA32142"/>
    </row>
    <row r="32143" spans="24:27" x14ac:dyDescent="0.25">
      <c r="X32143"/>
      <c r="Y32143"/>
      <c r="Z32143"/>
      <c r="AA32143"/>
    </row>
    <row r="32144" spans="24:27" x14ac:dyDescent="0.25">
      <c r="X32144"/>
      <c r="Y32144"/>
      <c r="Z32144"/>
      <c r="AA32144"/>
    </row>
    <row r="32145" spans="24:27" x14ac:dyDescent="0.25">
      <c r="X32145"/>
      <c r="Y32145"/>
      <c r="Z32145"/>
      <c r="AA32145"/>
    </row>
    <row r="32146" spans="24:27" x14ac:dyDescent="0.25">
      <c r="X32146"/>
      <c r="Y32146"/>
      <c r="Z32146"/>
      <c r="AA32146"/>
    </row>
    <row r="32147" spans="24:27" x14ac:dyDescent="0.25">
      <c r="X32147"/>
      <c r="Y32147"/>
      <c r="Z32147"/>
      <c r="AA32147"/>
    </row>
    <row r="32148" spans="24:27" x14ac:dyDescent="0.25">
      <c r="X32148"/>
      <c r="Y32148"/>
      <c r="Z32148"/>
      <c r="AA32148"/>
    </row>
    <row r="32149" spans="24:27" x14ac:dyDescent="0.25">
      <c r="X32149"/>
      <c r="Y32149"/>
      <c r="Z32149"/>
      <c r="AA32149"/>
    </row>
    <row r="32150" spans="24:27" x14ac:dyDescent="0.25">
      <c r="X32150"/>
      <c r="Y32150"/>
      <c r="Z32150"/>
      <c r="AA32150"/>
    </row>
    <row r="32151" spans="24:27" x14ac:dyDescent="0.25">
      <c r="X32151"/>
      <c r="Y32151"/>
      <c r="Z32151"/>
      <c r="AA32151"/>
    </row>
    <row r="32152" spans="24:27" x14ac:dyDescent="0.25">
      <c r="X32152"/>
      <c r="Y32152"/>
      <c r="Z32152"/>
      <c r="AA32152"/>
    </row>
    <row r="32153" spans="24:27" x14ac:dyDescent="0.25">
      <c r="X32153"/>
      <c r="Y32153"/>
      <c r="Z32153"/>
      <c r="AA32153"/>
    </row>
    <row r="32154" spans="24:27" x14ac:dyDescent="0.25">
      <c r="X32154"/>
      <c r="Y32154"/>
      <c r="Z32154"/>
      <c r="AA32154"/>
    </row>
    <row r="32155" spans="24:27" x14ac:dyDescent="0.25">
      <c r="X32155"/>
      <c r="Y32155"/>
      <c r="Z32155"/>
      <c r="AA32155"/>
    </row>
    <row r="32156" spans="24:27" x14ac:dyDescent="0.25">
      <c r="X32156"/>
      <c r="Y32156"/>
      <c r="Z32156"/>
      <c r="AA32156"/>
    </row>
    <row r="32157" spans="24:27" x14ac:dyDescent="0.25">
      <c r="X32157"/>
      <c r="Y32157"/>
      <c r="Z32157"/>
      <c r="AA32157"/>
    </row>
    <row r="32158" spans="24:27" x14ac:dyDescent="0.25">
      <c r="X32158"/>
      <c r="Y32158"/>
      <c r="Z32158"/>
      <c r="AA32158"/>
    </row>
    <row r="32159" spans="24:27" x14ac:dyDescent="0.25">
      <c r="X32159"/>
      <c r="Y32159"/>
      <c r="Z32159"/>
      <c r="AA32159"/>
    </row>
    <row r="32160" spans="24:27" x14ac:dyDescent="0.25">
      <c r="X32160"/>
      <c r="Y32160"/>
      <c r="Z32160"/>
      <c r="AA32160"/>
    </row>
    <row r="32161" spans="24:27" x14ac:dyDescent="0.25">
      <c r="X32161"/>
      <c r="Y32161"/>
      <c r="Z32161"/>
      <c r="AA32161"/>
    </row>
    <row r="32162" spans="24:27" x14ac:dyDescent="0.25">
      <c r="X32162"/>
      <c r="Y32162"/>
      <c r="Z32162"/>
      <c r="AA32162"/>
    </row>
    <row r="32163" spans="24:27" x14ac:dyDescent="0.25">
      <c r="X32163"/>
      <c r="Y32163"/>
      <c r="Z32163"/>
      <c r="AA32163"/>
    </row>
    <row r="32164" spans="24:27" x14ac:dyDescent="0.25">
      <c r="X32164"/>
      <c r="Y32164"/>
      <c r="Z32164"/>
      <c r="AA32164"/>
    </row>
    <row r="32165" spans="24:27" x14ac:dyDescent="0.25">
      <c r="X32165"/>
      <c r="Y32165"/>
      <c r="Z32165"/>
      <c r="AA32165"/>
    </row>
    <row r="32166" spans="24:27" x14ac:dyDescent="0.25">
      <c r="X32166"/>
      <c r="Y32166"/>
      <c r="Z32166"/>
      <c r="AA32166"/>
    </row>
    <row r="32167" spans="24:27" x14ac:dyDescent="0.25">
      <c r="X32167"/>
      <c r="Y32167"/>
      <c r="Z32167"/>
      <c r="AA32167"/>
    </row>
    <row r="32168" spans="24:27" x14ac:dyDescent="0.25">
      <c r="X32168"/>
      <c r="Y32168"/>
      <c r="Z32168"/>
      <c r="AA32168"/>
    </row>
    <row r="32169" spans="24:27" x14ac:dyDescent="0.25">
      <c r="X32169"/>
      <c r="Y32169"/>
      <c r="Z32169"/>
      <c r="AA32169"/>
    </row>
    <row r="32170" spans="24:27" x14ac:dyDescent="0.25">
      <c r="X32170"/>
      <c r="Y32170"/>
      <c r="Z32170"/>
      <c r="AA32170"/>
    </row>
    <row r="32171" spans="24:27" x14ac:dyDescent="0.25">
      <c r="X32171"/>
      <c r="Y32171"/>
      <c r="Z32171"/>
      <c r="AA32171"/>
    </row>
    <row r="32172" spans="24:27" x14ac:dyDescent="0.25">
      <c r="X32172"/>
      <c r="Y32172"/>
      <c r="Z32172"/>
      <c r="AA32172"/>
    </row>
    <row r="32173" spans="24:27" x14ac:dyDescent="0.25">
      <c r="X32173"/>
      <c r="Y32173"/>
      <c r="Z32173"/>
      <c r="AA32173"/>
    </row>
    <row r="32174" spans="24:27" x14ac:dyDescent="0.25">
      <c r="X32174"/>
      <c r="Y32174"/>
      <c r="Z32174"/>
      <c r="AA32174"/>
    </row>
    <row r="32175" spans="24:27" x14ac:dyDescent="0.25">
      <c r="X32175"/>
      <c r="Y32175"/>
      <c r="Z32175"/>
      <c r="AA32175"/>
    </row>
    <row r="32176" spans="24:27" x14ac:dyDescent="0.25">
      <c r="X32176"/>
      <c r="Y32176"/>
      <c r="Z32176"/>
      <c r="AA32176"/>
    </row>
    <row r="32177" spans="24:27" x14ac:dyDescent="0.25">
      <c r="X32177"/>
      <c r="Y32177"/>
      <c r="Z32177"/>
      <c r="AA32177"/>
    </row>
    <row r="32178" spans="24:27" x14ac:dyDescent="0.25">
      <c r="X32178"/>
      <c r="Y32178"/>
      <c r="Z32178"/>
      <c r="AA32178"/>
    </row>
    <row r="32179" spans="24:27" x14ac:dyDescent="0.25">
      <c r="X32179"/>
      <c r="Y32179"/>
      <c r="Z32179"/>
      <c r="AA32179"/>
    </row>
    <row r="32180" spans="24:27" x14ac:dyDescent="0.25">
      <c r="X32180"/>
      <c r="Y32180"/>
      <c r="Z32180"/>
      <c r="AA32180"/>
    </row>
    <row r="32181" spans="24:27" x14ac:dyDescent="0.25">
      <c r="X32181"/>
      <c r="Y32181"/>
      <c r="Z32181"/>
      <c r="AA32181"/>
    </row>
    <row r="32182" spans="24:27" x14ac:dyDescent="0.25">
      <c r="X32182"/>
      <c r="Y32182"/>
      <c r="Z32182"/>
      <c r="AA32182"/>
    </row>
    <row r="32183" spans="24:27" x14ac:dyDescent="0.25">
      <c r="X32183"/>
      <c r="Y32183"/>
      <c r="Z32183"/>
      <c r="AA32183"/>
    </row>
    <row r="32184" spans="24:27" x14ac:dyDescent="0.25">
      <c r="X32184"/>
      <c r="Y32184"/>
      <c r="Z32184"/>
      <c r="AA32184"/>
    </row>
    <row r="32185" spans="24:27" x14ac:dyDescent="0.25">
      <c r="X32185"/>
      <c r="Y32185"/>
      <c r="Z32185"/>
      <c r="AA32185"/>
    </row>
    <row r="32186" spans="24:27" x14ac:dyDescent="0.25">
      <c r="X32186"/>
      <c r="Y32186"/>
      <c r="Z32186"/>
      <c r="AA32186"/>
    </row>
    <row r="32187" spans="24:27" x14ac:dyDescent="0.25">
      <c r="X32187"/>
      <c r="Y32187"/>
      <c r="Z32187"/>
      <c r="AA32187"/>
    </row>
    <row r="32188" spans="24:27" x14ac:dyDescent="0.25">
      <c r="X32188"/>
      <c r="Y32188"/>
      <c r="Z32188"/>
      <c r="AA32188"/>
    </row>
    <row r="32189" spans="24:27" x14ac:dyDescent="0.25">
      <c r="X32189"/>
      <c r="Y32189"/>
      <c r="Z32189"/>
      <c r="AA32189"/>
    </row>
    <row r="32190" spans="24:27" x14ac:dyDescent="0.25">
      <c r="X32190"/>
      <c r="Y32190"/>
      <c r="Z32190"/>
      <c r="AA32190"/>
    </row>
    <row r="32191" spans="24:27" x14ac:dyDescent="0.25">
      <c r="X32191"/>
      <c r="Y32191"/>
      <c r="Z32191"/>
      <c r="AA32191"/>
    </row>
    <row r="32192" spans="24:27" x14ac:dyDescent="0.25">
      <c r="X32192"/>
      <c r="Y32192"/>
      <c r="Z32192"/>
      <c r="AA32192"/>
    </row>
    <row r="32193" spans="24:27" x14ac:dyDescent="0.25">
      <c r="X32193"/>
      <c r="Y32193"/>
      <c r="Z32193"/>
      <c r="AA32193"/>
    </row>
    <row r="32194" spans="24:27" x14ac:dyDescent="0.25">
      <c r="X32194"/>
      <c r="Y32194"/>
      <c r="Z32194"/>
      <c r="AA32194"/>
    </row>
    <row r="32195" spans="24:27" x14ac:dyDescent="0.25">
      <c r="X32195"/>
      <c r="Y32195"/>
      <c r="Z32195"/>
      <c r="AA32195"/>
    </row>
    <row r="32196" spans="24:27" x14ac:dyDescent="0.25">
      <c r="X32196"/>
      <c r="Y32196"/>
      <c r="Z32196"/>
      <c r="AA32196"/>
    </row>
    <row r="32197" spans="24:27" x14ac:dyDescent="0.25">
      <c r="X32197"/>
      <c r="Y32197"/>
      <c r="Z32197"/>
      <c r="AA32197"/>
    </row>
    <row r="32198" spans="24:27" x14ac:dyDescent="0.25">
      <c r="X32198"/>
      <c r="Y32198"/>
      <c r="Z32198"/>
      <c r="AA32198"/>
    </row>
    <row r="32199" spans="24:27" x14ac:dyDescent="0.25">
      <c r="X32199"/>
      <c r="Y32199"/>
      <c r="Z32199"/>
      <c r="AA32199"/>
    </row>
    <row r="32200" spans="24:27" x14ac:dyDescent="0.25">
      <c r="X32200"/>
      <c r="Y32200"/>
      <c r="Z32200"/>
      <c r="AA32200"/>
    </row>
    <row r="32201" spans="24:27" x14ac:dyDescent="0.25">
      <c r="X32201"/>
      <c r="Y32201"/>
      <c r="Z32201"/>
      <c r="AA32201"/>
    </row>
    <row r="32202" spans="24:27" x14ac:dyDescent="0.25">
      <c r="X32202"/>
      <c r="Y32202"/>
      <c r="Z32202"/>
      <c r="AA32202"/>
    </row>
    <row r="32203" spans="24:27" x14ac:dyDescent="0.25">
      <c r="X32203"/>
      <c r="Y32203"/>
      <c r="Z32203"/>
      <c r="AA32203"/>
    </row>
    <row r="32204" spans="24:27" x14ac:dyDescent="0.25">
      <c r="X32204"/>
      <c r="Y32204"/>
      <c r="Z32204"/>
      <c r="AA32204"/>
    </row>
    <row r="32205" spans="24:27" x14ac:dyDescent="0.25">
      <c r="X32205"/>
      <c r="Y32205"/>
      <c r="Z32205"/>
      <c r="AA32205"/>
    </row>
    <row r="32206" spans="24:27" x14ac:dyDescent="0.25">
      <c r="X32206"/>
      <c r="Y32206"/>
      <c r="Z32206"/>
      <c r="AA32206"/>
    </row>
    <row r="32207" spans="24:27" x14ac:dyDescent="0.25">
      <c r="X32207"/>
      <c r="Y32207"/>
      <c r="Z32207"/>
      <c r="AA32207"/>
    </row>
    <row r="32208" spans="24:27" x14ac:dyDescent="0.25">
      <c r="X32208"/>
      <c r="Y32208"/>
      <c r="Z32208"/>
      <c r="AA32208"/>
    </row>
    <row r="32209" spans="24:27" x14ac:dyDescent="0.25">
      <c r="X32209"/>
      <c r="Y32209"/>
      <c r="Z32209"/>
      <c r="AA32209"/>
    </row>
    <row r="32210" spans="24:27" x14ac:dyDescent="0.25">
      <c r="X32210"/>
      <c r="Y32210"/>
      <c r="Z32210"/>
      <c r="AA32210"/>
    </row>
    <row r="32211" spans="24:27" x14ac:dyDescent="0.25">
      <c r="X32211"/>
      <c r="Y32211"/>
      <c r="Z32211"/>
      <c r="AA32211"/>
    </row>
    <row r="32212" spans="24:27" x14ac:dyDescent="0.25">
      <c r="X32212"/>
      <c r="Y32212"/>
      <c r="Z32212"/>
      <c r="AA32212"/>
    </row>
    <row r="32213" spans="24:27" x14ac:dyDescent="0.25">
      <c r="X32213"/>
      <c r="Y32213"/>
      <c r="Z32213"/>
      <c r="AA32213"/>
    </row>
    <row r="32214" spans="24:27" x14ac:dyDescent="0.25">
      <c r="X32214"/>
      <c r="Y32214"/>
      <c r="Z32214"/>
      <c r="AA32214"/>
    </row>
    <row r="32215" spans="24:27" x14ac:dyDescent="0.25">
      <c r="X32215"/>
      <c r="Y32215"/>
      <c r="Z32215"/>
      <c r="AA32215"/>
    </row>
    <row r="32216" spans="24:27" x14ac:dyDescent="0.25">
      <c r="X32216"/>
      <c r="Y32216"/>
      <c r="Z32216"/>
      <c r="AA32216"/>
    </row>
    <row r="32217" spans="24:27" x14ac:dyDescent="0.25">
      <c r="X32217"/>
      <c r="Y32217"/>
      <c r="Z32217"/>
      <c r="AA32217"/>
    </row>
    <row r="32218" spans="24:27" x14ac:dyDescent="0.25">
      <c r="X32218"/>
      <c r="Y32218"/>
      <c r="Z32218"/>
      <c r="AA32218"/>
    </row>
    <row r="32219" spans="24:27" x14ac:dyDescent="0.25">
      <c r="X32219"/>
      <c r="Y32219"/>
      <c r="Z32219"/>
      <c r="AA32219"/>
    </row>
    <row r="32220" spans="24:27" x14ac:dyDescent="0.25">
      <c r="X32220"/>
      <c r="Y32220"/>
      <c r="Z32220"/>
      <c r="AA32220"/>
    </row>
    <row r="32221" spans="24:27" x14ac:dyDescent="0.25">
      <c r="X32221"/>
      <c r="Y32221"/>
      <c r="Z32221"/>
      <c r="AA32221"/>
    </row>
    <row r="32222" spans="24:27" x14ac:dyDescent="0.25">
      <c r="X32222"/>
      <c r="Y32222"/>
      <c r="Z32222"/>
      <c r="AA32222"/>
    </row>
    <row r="32223" spans="24:27" x14ac:dyDescent="0.25">
      <c r="X32223"/>
      <c r="Y32223"/>
      <c r="Z32223"/>
      <c r="AA32223"/>
    </row>
    <row r="32224" spans="24:27" x14ac:dyDescent="0.25">
      <c r="X32224"/>
      <c r="Y32224"/>
      <c r="Z32224"/>
      <c r="AA32224"/>
    </row>
    <row r="32225" spans="24:27" x14ac:dyDescent="0.25">
      <c r="X32225"/>
      <c r="Y32225"/>
      <c r="Z32225"/>
      <c r="AA32225"/>
    </row>
    <row r="32226" spans="24:27" x14ac:dyDescent="0.25">
      <c r="X32226"/>
      <c r="Y32226"/>
      <c r="Z32226"/>
      <c r="AA32226"/>
    </row>
    <row r="32227" spans="24:27" x14ac:dyDescent="0.25">
      <c r="X32227"/>
      <c r="Y32227"/>
      <c r="Z32227"/>
      <c r="AA32227"/>
    </row>
    <row r="32228" spans="24:27" x14ac:dyDescent="0.25">
      <c r="X32228"/>
      <c r="Y32228"/>
      <c r="Z32228"/>
      <c r="AA32228"/>
    </row>
    <row r="32229" spans="24:27" x14ac:dyDescent="0.25">
      <c r="X32229"/>
      <c r="Y32229"/>
      <c r="Z32229"/>
      <c r="AA32229"/>
    </row>
    <row r="32230" spans="24:27" x14ac:dyDescent="0.25">
      <c r="X32230"/>
      <c r="Y32230"/>
      <c r="Z32230"/>
      <c r="AA32230"/>
    </row>
    <row r="32231" spans="24:27" x14ac:dyDescent="0.25">
      <c r="X32231"/>
      <c r="Y32231"/>
      <c r="Z32231"/>
      <c r="AA32231"/>
    </row>
    <row r="32232" spans="24:27" x14ac:dyDescent="0.25">
      <c r="X32232"/>
      <c r="Y32232"/>
      <c r="Z32232"/>
      <c r="AA32232"/>
    </row>
    <row r="32233" spans="24:27" x14ac:dyDescent="0.25">
      <c r="X32233"/>
      <c r="Y32233"/>
      <c r="Z32233"/>
      <c r="AA32233"/>
    </row>
    <row r="32234" spans="24:27" x14ac:dyDescent="0.25">
      <c r="X32234"/>
      <c r="Y32234"/>
      <c r="Z32234"/>
      <c r="AA32234"/>
    </row>
    <row r="32235" spans="24:27" x14ac:dyDescent="0.25">
      <c r="X32235"/>
      <c r="Y32235"/>
      <c r="Z32235"/>
      <c r="AA32235"/>
    </row>
    <row r="32236" spans="24:27" x14ac:dyDescent="0.25">
      <c r="X32236"/>
      <c r="Y32236"/>
      <c r="Z32236"/>
      <c r="AA32236"/>
    </row>
    <row r="32237" spans="24:27" x14ac:dyDescent="0.25">
      <c r="X32237"/>
      <c r="Y32237"/>
      <c r="Z32237"/>
      <c r="AA32237"/>
    </row>
    <row r="32238" spans="24:27" x14ac:dyDescent="0.25">
      <c r="X32238"/>
      <c r="Y32238"/>
      <c r="Z32238"/>
      <c r="AA32238"/>
    </row>
    <row r="32239" spans="24:27" x14ac:dyDescent="0.25">
      <c r="X32239"/>
      <c r="Y32239"/>
      <c r="Z32239"/>
      <c r="AA32239"/>
    </row>
    <row r="32240" spans="24:27" x14ac:dyDescent="0.25">
      <c r="X32240"/>
      <c r="Y32240"/>
      <c r="Z32240"/>
      <c r="AA32240"/>
    </row>
    <row r="32241" spans="24:27" x14ac:dyDescent="0.25">
      <c r="X32241"/>
      <c r="Y32241"/>
      <c r="Z32241"/>
      <c r="AA32241"/>
    </row>
    <row r="32242" spans="24:27" x14ac:dyDescent="0.25">
      <c r="X32242"/>
      <c r="Y32242"/>
      <c r="Z32242"/>
      <c r="AA32242"/>
    </row>
    <row r="32243" spans="24:27" x14ac:dyDescent="0.25">
      <c r="X32243"/>
      <c r="Y32243"/>
      <c r="Z32243"/>
      <c r="AA32243"/>
    </row>
    <row r="32244" spans="24:27" x14ac:dyDescent="0.25">
      <c r="X32244"/>
      <c r="Y32244"/>
      <c r="Z32244"/>
      <c r="AA32244"/>
    </row>
    <row r="32245" spans="24:27" x14ac:dyDescent="0.25">
      <c r="X32245"/>
      <c r="Y32245"/>
      <c r="Z32245"/>
      <c r="AA32245"/>
    </row>
    <row r="32246" spans="24:27" x14ac:dyDescent="0.25">
      <c r="X32246"/>
      <c r="Y32246"/>
      <c r="Z32246"/>
      <c r="AA32246"/>
    </row>
    <row r="32247" spans="24:27" x14ac:dyDescent="0.25">
      <c r="X32247"/>
      <c r="Y32247"/>
      <c r="Z32247"/>
      <c r="AA32247"/>
    </row>
    <row r="32248" spans="24:27" x14ac:dyDescent="0.25">
      <c r="X32248"/>
      <c r="Y32248"/>
      <c r="Z32248"/>
      <c r="AA32248"/>
    </row>
    <row r="32249" spans="24:27" x14ac:dyDescent="0.25">
      <c r="X32249"/>
      <c r="Y32249"/>
      <c r="Z32249"/>
      <c r="AA32249"/>
    </row>
    <row r="32250" spans="24:27" x14ac:dyDescent="0.25">
      <c r="X32250"/>
      <c r="Y32250"/>
      <c r="Z32250"/>
      <c r="AA32250"/>
    </row>
    <row r="32251" spans="24:27" x14ac:dyDescent="0.25">
      <c r="X32251"/>
      <c r="Y32251"/>
      <c r="Z32251"/>
      <c r="AA32251"/>
    </row>
    <row r="32252" spans="24:27" x14ac:dyDescent="0.25">
      <c r="X32252"/>
      <c r="Y32252"/>
      <c r="Z32252"/>
      <c r="AA32252"/>
    </row>
    <row r="32253" spans="24:27" x14ac:dyDescent="0.25">
      <c r="X32253"/>
      <c r="Y32253"/>
      <c r="Z32253"/>
      <c r="AA32253"/>
    </row>
    <row r="32254" spans="24:27" x14ac:dyDescent="0.25">
      <c r="X32254"/>
      <c r="Y32254"/>
      <c r="Z32254"/>
      <c r="AA32254"/>
    </row>
    <row r="32255" spans="24:27" x14ac:dyDescent="0.25">
      <c r="X32255"/>
      <c r="Y32255"/>
      <c r="Z32255"/>
      <c r="AA32255"/>
    </row>
    <row r="32256" spans="24:27" x14ac:dyDescent="0.25">
      <c r="X32256"/>
      <c r="Y32256"/>
      <c r="Z32256"/>
      <c r="AA32256"/>
    </row>
    <row r="32257" spans="24:27" x14ac:dyDescent="0.25">
      <c r="X32257"/>
      <c r="Y32257"/>
      <c r="Z32257"/>
      <c r="AA32257"/>
    </row>
    <row r="32258" spans="24:27" x14ac:dyDescent="0.25">
      <c r="X32258"/>
      <c r="Y32258"/>
      <c r="Z32258"/>
      <c r="AA32258"/>
    </row>
    <row r="32259" spans="24:27" x14ac:dyDescent="0.25">
      <c r="X32259"/>
      <c r="Y32259"/>
      <c r="Z32259"/>
      <c r="AA32259"/>
    </row>
    <row r="32260" spans="24:27" x14ac:dyDescent="0.25">
      <c r="X32260"/>
      <c r="Y32260"/>
      <c r="Z32260"/>
      <c r="AA32260"/>
    </row>
    <row r="32261" spans="24:27" x14ac:dyDescent="0.25">
      <c r="X32261"/>
      <c r="Y32261"/>
      <c r="Z32261"/>
      <c r="AA32261"/>
    </row>
    <row r="32262" spans="24:27" x14ac:dyDescent="0.25">
      <c r="X32262"/>
      <c r="Y32262"/>
      <c r="Z32262"/>
      <c r="AA32262"/>
    </row>
    <row r="32263" spans="24:27" x14ac:dyDescent="0.25">
      <c r="X32263"/>
      <c r="Y32263"/>
      <c r="Z32263"/>
      <c r="AA32263"/>
    </row>
    <row r="32264" spans="24:27" x14ac:dyDescent="0.25">
      <c r="X32264"/>
      <c r="Y32264"/>
      <c r="Z32264"/>
      <c r="AA32264"/>
    </row>
    <row r="32265" spans="24:27" x14ac:dyDescent="0.25">
      <c r="X32265"/>
      <c r="Y32265"/>
      <c r="Z32265"/>
      <c r="AA32265"/>
    </row>
    <row r="32266" spans="24:27" x14ac:dyDescent="0.25">
      <c r="X32266"/>
      <c r="Y32266"/>
      <c r="Z32266"/>
      <c r="AA32266"/>
    </row>
    <row r="32267" spans="24:27" x14ac:dyDescent="0.25">
      <c r="X32267"/>
      <c r="Y32267"/>
      <c r="Z32267"/>
      <c r="AA32267"/>
    </row>
    <row r="32268" spans="24:27" x14ac:dyDescent="0.25">
      <c r="X32268"/>
      <c r="Y32268"/>
      <c r="Z32268"/>
      <c r="AA32268"/>
    </row>
    <row r="32269" spans="24:27" x14ac:dyDescent="0.25">
      <c r="X32269"/>
      <c r="Y32269"/>
      <c r="Z32269"/>
      <c r="AA32269"/>
    </row>
    <row r="32270" spans="24:27" x14ac:dyDescent="0.25">
      <c r="X32270"/>
      <c r="Y32270"/>
      <c r="Z32270"/>
      <c r="AA32270"/>
    </row>
    <row r="32271" spans="24:27" x14ac:dyDescent="0.25">
      <c r="X32271"/>
      <c r="Y32271"/>
      <c r="Z32271"/>
      <c r="AA32271"/>
    </row>
    <row r="32272" spans="24:27" x14ac:dyDescent="0.25">
      <c r="X32272"/>
      <c r="Y32272"/>
      <c r="Z32272"/>
      <c r="AA32272"/>
    </row>
    <row r="32273" spans="24:27" x14ac:dyDescent="0.25">
      <c r="X32273"/>
      <c r="Y32273"/>
      <c r="Z32273"/>
      <c r="AA32273"/>
    </row>
    <row r="32274" spans="24:27" x14ac:dyDescent="0.25">
      <c r="X32274"/>
      <c r="Y32274"/>
      <c r="Z32274"/>
      <c r="AA32274"/>
    </row>
    <row r="32275" spans="24:27" x14ac:dyDescent="0.25">
      <c r="X32275"/>
      <c r="Y32275"/>
      <c r="Z32275"/>
      <c r="AA32275"/>
    </row>
    <row r="32276" spans="24:27" x14ac:dyDescent="0.25">
      <c r="X32276"/>
      <c r="Y32276"/>
      <c r="Z32276"/>
      <c r="AA32276"/>
    </row>
    <row r="32277" spans="24:27" x14ac:dyDescent="0.25">
      <c r="X32277"/>
      <c r="Y32277"/>
      <c r="Z32277"/>
      <c r="AA32277"/>
    </row>
    <row r="32278" spans="24:27" x14ac:dyDescent="0.25">
      <c r="X32278"/>
      <c r="Y32278"/>
      <c r="Z32278"/>
      <c r="AA32278"/>
    </row>
    <row r="32279" spans="24:27" x14ac:dyDescent="0.25">
      <c r="X32279"/>
      <c r="Y32279"/>
      <c r="Z32279"/>
      <c r="AA32279"/>
    </row>
    <row r="32280" spans="24:27" x14ac:dyDescent="0.25">
      <c r="X32280"/>
      <c r="Y32280"/>
      <c r="Z32280"/>
      <c r="AA32280"/>
    </row>
    <row r="32281" spans="24:27" x14ac:dyDescent="0.25">
      <c r="X32281"/>
      <c r="Y32281"/>
      <c r="Z32281"/>
      <c r="AA32281"/>
    </row>
    <row r="32282" spans="24:27" x14ac:dyDescent="0.25">
      <c r="X32282"/>
      <c r="Y32282"/>
      <c r="Z32282"/>
      <c r="AA32282"/>
    </row>
    <row r="32283" spans="24:27" x14ac:dyDescent="0.25">
      <c r="X32283"/>
      <c r="Y32283"/>
      <c r="Z32283"/>
      <c r="AA32283"/>
    </row>
    <row r="32284" spans="24:27" x14ac:dyDescent="0.25">
      <c r="X32284"/>
      <c r="Y32284"/>
      <c r="Z32284"/>
      <c r="AA32284"/>
    </row>
    <row r="32285" spans="24:27" x14ac:dyDescent="0.25">
      <c r="X32285"/>
      <c r="Y32285"/>
      <c r="Z32285"/>
      <c r="AA32285"/>
    </row>
    <row r="32286" spans="24:27" x14ac:dyDescent="0.25">
      <c r="X32286"/>
      <c r="Y32286"/>
      <c r="Z32286"/>
      <c r="AA32286"/>
    </row>
    <row r="32287" spans="24:27" x14ac:dyDescent="0.25">
      <c r="X32287"/>
      <c r="Y32287"/>
      <c r="Z32287"/>
      <c r="AA32287"/>
    </row>
    <row r="32288" spans="24:27" x14ac:dyDescent="0.25">
      <c r="X32288"/>
      <c r="Y32288"/>
      <c r="Z32288"/>
      <c r="AA32288"/>
    </row>
    <row r="32289" spans="24:27" x14ac:dyDescent="0.25">
      <c r="X32289"/>
      <c r="Y32289"/>
      <c r="Z32289"/>
      <c r="AA32289"/>
    </row>
    <row r="32290" spans="24:27" x14ac:dyDescent="0.25">
      <c r="X32290"/>
      <c r="Y32290"/>
      <c r="Z32290"/>
      <c r="AA32290"/>
    </row>
    <row r="32291" spans="24:27" x14ac:dyDescent="0.25">
      <c r="X32291"/>
      <c r="Y32291"/>
      <c r="Z32291"/>
      <c r="AA32291"/>
    </row>
    <row r="32292" spans="24:27" x14ac:dyDescent="0.25">
      <c r="X32292"/>
      <c r="Y32292"/>
      <c r="Z32292"/>
      <c r="AA32292"/>
    </row>
    <row r="32293" spans="24:27" x14ac:dyDescent="0.25">
      <c r="X32293"/>
      <c r="Y32293"/>
      <c r="Z32293"/>
      <c r="AA32293"/>
    </row>
    <row r="32294" spans="24:27" x14ac:dyDescent="0.25">
      <c r="X32294"/>
      <c r="Y32294"/>
      <c r="Z32294"/>
      <c r="AA32294"/>
    </row>
    <row r="32295" spans="24:27" x14ac:dyDescent="0.25">
      <c r="X32295"/>
      <c r="Y32295"/>
      <c r="Z32295"/>
      <c r="AA32295"/>
    </row>
    <row r="32296" spans="24:27" x14ac:dyDescent="0.25">
      <c r="X32296"/>
      <c r="Y32296"/>
      <c r="Z32296"/>
      <c r="AA32296"/>
    </row>
    <row r="32297" spans="24:27" x14ac:dyDescent="0.25">
      <c r="X32297"/>
      <c r="Y32297"/>
      <c r="Z32297"/>
      <c r="AA32297"/>
    </row>
    <row r="32298" spans="24:27" x14ac:dyDescent="0.25">
      <c r="X32298"/>
      <c r="Y32298"/>
      <c r="Z32298"/>
      <c r="AA32298"/>
    </row>
    <row r="32299" spans="24:27" x14ac:dyDescent="0.25">
      <c r="X32299"/>
      <c r="Y32299"/>
      <c r="Z32299"/>
      <c r="AA32299"/>
    </row>
    <row r="32300" spans="24:27" x14ac:dyDescent="0.25">
      <c r="X32300"/>
      <c r="Y32300"/>
      <c r="Z32300"/>
      <c r="AA32300"/>
    </row>
    <row r="32301" spans="24:27" x14ac:dyDescent="0.25">
      <c r="X32301"/>
      <c r="Y32301"/>
      <c r="Z32301"/>
      <c r="AA32301"/>
    </row>
    <row r="32302" spans="24:27" x14ac:dyDescent="0.25">
      <c r="X32302"/>
      <c r="Y32302"/>
      <c r="Z32302"/>
      <c r="AA32302"/>
    </row>
    <row r="32303" spans="24:27" x14ac:dyDescent="0.25">
      <c r="X32303"/>
      <c r="Y32303"/>
      <c r="Z32303"/>
      <c r="AA32303"/>
    </row>
    <row r="32304" spans="24:27" x14ac:dyDescent="0.25">
      <c r="X32304"/>
      <c r="Y32304"/>
      <c r="Z32304"/>
      <c r="AA32304"/>
    </row>
    <row r="32305" spans="24:27" x14ac:dyDescent="0.25">
      <c r="X32305"/>
      <c r="Y32305"/>
      <c r="Z32305"/>
      <c r="AA32305"/>
    </row>
    <row r="32306" spans="24:27" x14ac:dyDescent="0.25">
      <c r="X32306"/>
      <c r="Y32306"/>
      <c r="Z32306"/>
      <c r="AA32306"/>
    </row>
    <row r="32307" spans="24:27" x14ac:dyDescent="0.25">
      <c r="X32307"/>
      <c r="Y32307"/>
      <c r="Z32307"/>
      <c r="AA32307"/>
    </row>
    <row r="32308" spans="24:27" x14ac:dyDescent="0.25">
      <c r="X32308"/>
      <c r="Y32308"/>
      <c r="Z32308"/>
      <c r="AA32308"/>
    </row>
    <row r="32309" spans="24:27" x14ac:dyDescent="0.25">
      <c r="X32309"/>
      <c r="Y32309"/>
      <c r="Z32309"/>
      <c r="AA32309"/>
    </row>
    <row r="32310" spans="24:27" x14ac:dyDescent="0.25">
      <c r="X32310"/>
      <c r="Y32310"/>
      <c r="Z32310"/>
      <c r="AA32310"/>
    </row>
    <row r="32311" spans="24:27" x14ac:dyDescent="0.25">
      <c r="X32311"/>
      <c r="Y32311"/>
      <c r="Z32311"/>
      <c r="AA32311"/>
    </row>
    <row r="32312" spans="24:27" x14ac:dyDescent="0.25">
      <c r="X32312"/>
      <c r="Y32312"/>
      <c r="Z32312"/>
      <c r="AA32312"/>
    </row>
    <row r="32313" spans="24:27" x14ac:dyDescent="0.25">
      <c r="X32313"/>
      <c r="Y32313"/>
      <c r="Z32313"/>
      <c r="AA32313"/>
    </row>
    <row r="32314" spans="24:27" x14ac:dyDescent="0.25">
      <c r="X32314"/>
      <c r="Y32314"/>
      <c r="Z32314"/>
      <c r="AA32314"/>
    </row>
    <row r="32315" spans="24:27" x14ac:dyDescent="0.25">
      <c r="X32315"/>
      <c r="Y32315"/>
      <c r="Z32315"/>
      <c r="AA32315"/>
    </row>
    <row r="32316" spans="24:27" x14ac:dyDescent="0.25">
      <c r="X32316"/>
      <c r="Y32316"/>
      <c r="Z32316"/>
      <c r="AA32316"/>
    </row>
    <row r="32317" spans="24:27" x14ac:dyDescent="0.25">
      <c r="X32317"/>
      <c r="Y32317"/>
      <c r="Z32317"/>
      <c r="AA32317"/>
    </row>
    <row r="32318" spans="24:27" x14ac:dyDescent="0.25">
      <c r="X32318"/>
      <c r="Y32318"/>
      <c r="Z32318"/>
      <c r="AA32318"/>
    </row>
    <row r="32319" spans="24:27" x14ac:dyDescent="0.25">
      <c r="X32319"/>
      <c r="Y32319"/>
      <c r="Z32319"/>
      <c r="AA32319"/>
    </row>
    <row r="32320" spans="24:27" x14ac:dyDescent="0.25">
      <c r="X32320"/>
      <c r="Y32320"/>
      <c r="Z32320"/>
      <c r="AA32320"/>
    </row>
    <row r="32321" spans="24:27" x14ac:dyDescent="0.25">
      <c r="X32321"/>
      <c r="Y32321"/>
      <c r="Z32321"/>
      <c r="AA32321"/>
    </row>
    <row r="32322" spans="24:27" x14ac:dyDescent="0.25">
      <c r="X32322"/>
      <c r="Y32322"/>
      <c r="Z32322"/>
      <c r="AA32322"/>
    </row>
    <row r="32323" spans="24:27" x14ac:dyDescent="0.25">
      <c r="X32323"/>
      <c r="Y32323"/>
      <c r="Z32323"/>
      <c r="AA32323"/>
    </row>
    <row r="32324" spans="24:27" x14ac:dyDescent="0.25">
      <c r="X32324"/>
      <c r="Y32324"/>
      <c r="Z32324"/>
      <c r="AA32324"/>
    </row>
    <row r="32325" spans="24:27" x14ac:dyDescent="0.25">
      <c r="X32325"/>
      <c r="Y32325"/>
      <c r="Z32325"/>
      <c r="AA32325"/>
    </row>
    <row r="32326" spans="24:27" x14ac:dyDescent="0.25">
      <c r="X32326"/>
      <c r="Y32326"/>
      <c r="Z32326"/>
      <c r="AA32326"/>
    </row>
    <row r="32327" spans="24:27" x14ac:dyDescent="0.25">
      <c r="X32327"/>
      <c r="Y32327"/>
      <c r="Z32327"/>
      <c r="AA32327"/>
    </row>
    <row r="32328" spans="24:27" x14ac:dyDescent="0.25">
      <c r="X32328"/>
      <c r="Y32328"/>
      <c r="Z32328"/>
      <c r="AA32328"/>
    </row>
    <row r="32329" spans="24:27" x14ac:dyDescent="0.25">
      <c r="X32329"/>
      <c r="Y32329"/>
      <c r="Z32329"/>
      <c r="AA32329"/>
    </row>
    <row r="32330" spans="24:27" x14ac:dyDescent="0.25">
      <c r="X32330"/>
      <c r="Y32330"/>
      <c r="Z32330"/>
      <c r="AA32330"/>
    </row>
    <row r="32331" spans="24:27" x14ac:dyDescent="0.25">
      <c r="X32331"/>
      <c r="Y32331"/>
      <c r="Z32331"/>
      <c r="AA32331"/>
    </row>
    <row r="32332" spans="24:27" x14ac:dyDescent="0.25">
      <c r="X32332"/>
      <c r="Y32332"/>
      <c r="Z32332"/>
      <c r="AA32332"/>
    </row>
    <row r="32333" spans="24:27" x14ac:dyDescent="0.25">
      <c r="X32333"/>
      <c r="Y32333"/>
      <c r="Z32333"/>
      <c r="AA32333"/>
    </row>
    <row r="32334" spans="24:27" x14ac:dyDescent="0.25">
      <c r="X32334"/>
      <c r="Y32334"/>
      <c r="Z32334"/>
      <c r="AA32334"/>
    </row>
    <row r="32335" spans="24:27" x14ac:dyDescent="0.25">
      <c r="X32335"/>
      <c r="Y32335"/>
      <c r="Z32335"/>
      <c r="AA32335"/>
    </row>
    <row r="32336" spans="24:27" x14ac:dyDescent="0.25">
      <c r="X32336"/>
      <c r="Y32336"/>
      <c r="Z32336"/>
      <c r="AA32336"/>
    </row>
    <row r="32337" spans="24:27" x14ac:dyDescent="0.25">
      <c r="X32337"/>
      <c r="Y32337"/>
      <c r="Z32337"/>
      <c r="AA32337"/>
    </row>
    <row r="32338" spans="24:27" x14ac:dyDescent="0.25">
      <c r="X32338"/>
      <c r="Y32338"/>
      <c r="Z32338"/>
      <c r="AA32338"/>
    </row>
    <row r="32339" spans="24:27" x14ac:dyDescent="0.25">
      <c r="X32339"/>
      <c r="Y32339"/>
      <c r="Z32339"/>
      <c r="AA32339"/>
    </row>
    <row r="32340" spans="24:27" x14ac:dyDescent="0.25">
      <c r="X32340"/>
      <c r="Y32340"/>
      <c r="Z32340"/>
      <c r="AA32340"/>
    </row>
    <row r="32341" spans="24:27" x14ac:dyDescent="0.25">
      <c r="X32341"/>
      <c r="Y32341"/>
      <c r="Z32341"/>
      <c r="AA32341"/>
    </row>
    <row r="32342" spans="24:27" x14ac:dyDescent="0.25">
      <c r="X32342"/>
      <c r="Y32342"/>
      <c r="Z32342"/>
      <c r="AA32342"/>
    </row>
    <row r="32343" spans="24:27" x14ac:dyDescent="0.25">
      <c r="X32343"/>
      <c r="Y32343"/>
      <c r="Z32343"/>
      <c r="AA32343"/>
    </row>
    <row r="32344" spans="24:27" x14ac:dyDescent="0.25">
      <c r="X32344"/>
      <c r="Y32344"/>
      <c r="Z32344"/>
      <c r="AA32344"/>
    </row>
    <row r="32345" spans="24:27" x14ac:dyDescent="0.25">
      <c r="X32345"/>
      <c r="Y32345"/>
      <c r="Z32345"/>
      <c r="AA32345"/>
    </row>
    <row r="32346" spans="24:27" x14ac:dyDescent="0.25">
      <c r="X32346"/>
      <c r="Y32346"/>
      <c r="Z32346"/>
      <c r="AA32346"/>
    </row>
    <row r="32347" spans="24:27" x14ac:dyDescent="0.25">
      <c r="X32347"/>
      <c r="Y32347"/>
      <c r="Z32347"/>
      <c r="AA32347"/>
    </row>
    <row r="32348" spans="24:27" x14ac:dyDescent="0.25">
      <c r="X32348"/>
      <c r="Y32348"/>
      <c r="Z32348"/>
      <c r="AA32348"/>
    </row>
    <row r="32349" spans="24:27" x14ac:dyDescent="0.25">
      <c r="X32349"/>
      <c r="Y32349"/>
      <c r="Z32349"/>
      <c r="AA32349"/>
    </row>
    <row r="32350" spans="24:27" x14ac:dyDescent="0.25">
      <c r="X32350"/>
      <c r="Y32350"/>
      <c r="Z32350"/>
      <c r="AA32350"/>
    </row>
    <row r="32351" spans="24:27" x14ac:dyDescent="0.25">
      <c r="X32351"/>
      <c r="Y32351"/>
      <c r="Z32351"/>
      <c r="AA32351"/>
    </row>
    <row r="32352" spans="24:27" x14ac:dyDescent="0.25">
      <c r="X32352"/>
      <c r="Y32352"/>
      <c r="Z32352"/>
      <c r="AA32352"/>
    </row>
    <row r="32353" spans="24:27" x14ac:dyDescent="0.25">
      <c r="X32353"/>
      <c r="Y32353"/>
      <c r="Z32353"/>
      <c r="AA32353"/>
    </row>
    <row r="32354" spans="24:27" x14ac:dyDescent="0.25">
      <c r="X32354"/>
      <c r="Y32354"/>
      <c r="Z32354"/>
      <c r="AA32354"/>
    </row>
    <row r="32355" spans="24:27" x14ac:dyDescent="0.25">
      <c r="X32355"/>
      <c r="Y32355"/>
      <c r="Z32355"/>
      <c r="AA32355"/>
    </row>
    <row r="32356" spans="24:27" x14ac:dyDescent="0.25">
      <c r="X32356"/>
      <c r="Y32356"/>
      <c r="Z32356"/>
      <c r="AA32356"/>
    </row>
    <row r="32357" spans="24:27" x14ac:dyDescent="0.25">
      <c r="X32357"/>
      <c r="Y32357"/>
      <c r="Z32357"/>
      <c r="AA32357"/>
    </row>
    <row r="32358" spans="24:27" x14ac:dyDescent="0.25">
      <c r="X32358"/>
      <c r="Y32358"/>
      <c r="Z32358"/>
      <c r="AA32358"/>
    </row>
    <row r="32359" spans="24:27" x14ac:dyDescent="0.25">
      <c r="X32359"/>
      <c r="Y32359"/>
      <c r="Z32359"/>
      <c r="AA32359"/>
    </row>
    <row r="32360" spans="24:27" x14ac:dyDescent="0.25">
      <c r="X32360"/>
      <c r="Y32360"/>
      <c r="Z32360"/>
      <c r="AA32360"/>
    </row>
    <row r="32361" spans="24:27" x14ac:dyDescent="0.25">
      <c r="X32361"/>
      <c r="Y32361"/>
      <c r="Z32361"/>
      <c r="AA32361"/>
    </row>
    <row r="32362" spans="24:27" x14ac:dyDescent="0.25">
      <c r="X32362"/>
      <c r="Y32362"/>
      <c r="Z32362"/>
      <c r="AA32362"/>
    </row>
    <row r="32363" spans="24:27" x14ac:dyDescent="0.25">
      <c r="X32363"/>
      <c r="Y32363"/>
      <c r="Z32363"/>
      <c r="AA32363"/>
    </row>
    <row r="32364" spans="24:27" x14ac:dyDescent="0.25">
      <c r="X32364"/>
      <c r="Y32364"/>
      <c r="Z32364"/>
      <c r="AA32364"/>
    </row>
    <row r="32365" spans="24:27" x14ac:dyDescent="0.25">
      <c r="X32365"/>
      <c r="Y32365"/>
      <c r="Z32365"/>
      <c r="AA32365"/>
    </row>
    <row r="32366" spans="24:27" x14ac:dyDescent="0.25">
      <c r="X32366"/>
      <c r="Y32366"/>
      <c r="Z32366"/>
      <c r="AA32366"/>
    </row>
    <row r="32367" spans="24:27" x14ac:dyDescent="0.25">
      <c r="X32367"/>
      <c r="Y32367"/>
      <c r="Z32367"/>
      <c r="AA32367"/>
    </row>
    <row r="32368" spans="24:27" x14ac:dyDescent="0.25">
      <c r="X32368"/>
      <c r="Y32368"/>
      <c r="Z32368"/>
      <c r="AA32368"/>
    </row>
    <row r="32369" spans="24:27" x14ac:dyDescent="0.25">
      <c r="X32369"/>
      <c r="Y32369"/>
      <c r="Z32369"/>
      <c r="AA32369"/>
    </row>
    <row r="32370" spans="24:27" x14ac:dyDescent="0.25">
      <c r="X32370"/>
      <c r="Y32370"/>
      <c r="Z32370"/>
      <c r="AA32370"/>
    </row>
    <row r="32371" spans="24:27" x14ac:dyDescent="0.25">
      <c r="X32371"/>
      <c r="Y32371"/>
      <c r="Z32371"/>
      <c r="AA32371"/>
    </row>
    <row r="32372" spans="24:27" x14ac:dyDescent="0.25">
      <c r="X32372"/>
      <c r="Y32372"/>
      <c r="Z32372"/>
      <c r="AA32372"/>
    </row>
    <row r="32373" spans="24:27" x14ac:dyDescent="0.25">
      <c r="X32373"/>
      <c r="Y32373"/>
      <c r="Z32373"/>
      <c r="AA32373"/>
    </row>
    <row r="32374" spans="24:27" x14ac:dyDescent="0.25">
      <c r="X32374"/>
      <c r="Y32374"/>
      <c r="Z32374"/>
      <c r="AA32374"/>
    </row>
    <row r="32375" spans="24:27" x14ac:dyDescent="0.25">
      <c r="X32375"/>
      <c r="Y32375"/>
      <c r="Z32375"/>
      <c r="AA32375"/>
    </row>
    <row r="32376" spans="24:27" x14ac:dyDescent="0.25">
      <c r="X32376"/>
      <c r="Y32376"/>
      <c r="Z32376"/>
      <c r="AA32376"/>
    </row>
    <row r="32377" spans="24:27" x14ac:dyDescent="0.25">
      <c r="X32377"/>
      <c r="Y32377"/>
      <c r="Z32377"/>
      <c r="AA32377"/>
    </row>
    <row r="32378" spans="24:27" x14ac:dyDescent="0.25">
      <c r="X32378"/>
      <c r="Y32378"/>
      <c r="Z32378"/>
      <c r="AA32378"/>
    </row>
    <row r="32379" spans="24:27" x14ac:dyDescent="0.25">
      <c r="X32379"/>
      <c r="Y32379"/>
      <c r="Z32379"/>
      <c r="AA32379"/>
    </row>
    <row r="32380" spans="24:27" x14ac:dyDescent="0.25">
      <c r="X32380"/>
      <c r="Y32380"/>
      <c r="Z32380"/>
      <c r="AA32380"/>
    </row>
    <row r="32381" spans="24:27" x14ac:dyDescent="0.25">
      <c r="X32381"/>
      <c r="Y32381"/>
      <c r="Z32381"/>
      <c r="AA32381"/>
    </row>
    <row r="32382" spans="24:27" x14ac:dyDescent="0.25">
      <c r="X32382"/>
      <c r="Y32382"/>
      <c r="Z32382"/>
      <c r="AA32382"/>
    </row>
    <row r="32383" spans="24:27" x14ac:dyDescent="0.25">
      <c r="X32383"/>
      <c r="Y32383"/>
      <c r="Z32383"/>
      <c r="AA32383"/>
    </row>
    <row r="32384" spans="24:27" x14ac:dyDescent="0.25">
      <c r="X32384"/>
      <c r="Y32384"/>
      <c r="Z32384"/>
      <c r="AA32384"/>
    </row>
    <row r="32385" spans="24:27" x14ac:dyDescent="0.25">
      <c r="X32385"/>
      <c r="Y32385"/>
      <c r="Z32385"/>
      <c r="AA32385"/>
    </row>
    <row r="32386" spans="24:27" x14ac:dyDescent="0.25">
      <c r="X32386"/>
      <c r="Y32386"/>
      <c r="Z32386"/>
      <c r="AA32386"/>
    </row>
    <row r="32387" spans="24:27" x14ac:dyDescent="0.25">
      <c r="X32387"/>
      <c r="Y32387"/>
      <c r="Z32387"/>
      <c r="AA32387"/>
    </row>
    <row r="32388" spans="24:27" x14ac:dyDescent="0.25">
      <c r="X32388"/>
      <c r="Y32388"/>
      <c r="Z32388"/>
      <c r="AA32388"/>
    </row>
    <row r="32389" spans="24:27" x14ac:dyDescent="0.25">
      <c r="X32389"/>
      <c r="Y32389"/>
      <c r="Z32389"/>
      <c r="AA32389"/>
    </row>
    <row r="32390" spans="24:27" x14ac:dyDescent="0.25">
      <c r="X32390"/>
      <c r="Y32390"/>
      <c r="Z32390"/>
      <c r="AA32390"/>
    </row>
    <row r="32391" spans="24:27" x14ac:dyDescent="0.25">
      <c r="X32391"/>
      <c r="Y32391"/>
      <c r="Z32391"/>
      <c r="AA32391"/>
    </row>
    <row r="32392" spans="24:27" x14ac:dyDescent="0.25">
      <c r="X32392"/>
      <c r="Y32392"/>
      <c r="Z32392"/>
      <c r="AA32392"/>
    </row>
    <row r="32393" spans="24:27" x14ac:dyDescent="0.25">
      <c r="X32393"/>
      <c r="Y32393"/>
      <c r="Z32393"/>
      <c r="AA32393"/>
    </row>
    <row r="32394" spans="24:27" x14ac:dyDescent="0.25">
      <c r="X32394"/>
      <c r="Y32394"/>
      <c r="Z32394"/>
      <c r="AA32394"/>
    </row>
    <row r="32395" spans="24:27" x14ac:dyDescent="0.25">
      <c r="X32395"/>
      <c r="Y32395"/>
      <c r="Z32395"/>
      <c r="AA32395"/>
    </row>
    <row r="32396" spans="24:27" x14ac:dyDescent="0.25">
      <c r="X32396"/>
      <c r="Y32396"/>
      <c r="Z32396"/>
      <c r="AA32396"/>
    </row>
    <row r="32397" spans="24:27" x14ac:dyDescent="0.25">
      <c r="X32397"/>
      <c r="Y32397"/>
      <c r="Z32397"/>
      <c r="AA32397"/>
    </row>
    <row r="32398" spans="24:27" x14ac:dyDescent="0.25">
      <c r="X32398"/>
      <c r="Y32398"/>
      <c r="Z32398"/>
      <c r="AA32398"/>
    </row>
    <row r="32399" spans="24:27" x14ac:dyDescent="0.25">
      <c r="X32399"/>
      <c r="Y32399"/>
      <c r="Z32399"/>
      <c r="AA32399"/>
    </row>
    <row r="32400" spans="24:27" x14ac:dyDescent="0.25">
      <c r="X32400"/>
      <c r="Y32400"/>
      <c r="Z32400"/>
      <c r="AA32400"/>
    </row>
    <row r="32401" spans="24:27" x14ac:dyDescent="0.25">
      <c r="X32401"/>
      <c r="Y32401"/>
      <c r="Z32401"/>
      <c r="AA32401"/>
    </row>
    <row r="32402" spans="24:27" x14ac:dyDescent="0.25">
      <c r="X32402"/>
      <c r="Y32402"/>
      <c r="Z32402"/>
      <c r="AA32402"/>
    </row>
    <row r="32403" spans="24:27" x14ac:dyDescent="0.25">
      <c r="X32403"/>
      <c r="Y32403"/>
      <c r="Z32403"/>
      <c r="AA32403"/>
    </row>
    <row r="32404" spans="24:27" x14ac:dyDescent="0.25">
      <c r="X32404"/>
      <c r="Y32404"/>
      <c r="Z32404"/>
      <c r="AA32404"/>
    </row>
    <row r="32405" spans="24:27" x14ac:dyDescent="0.25">
      <c r="X32405"/>
      <c r="Y32405"/>
      <c r="Z32405"/>
      <c r="AA32405"/>
    </row>
    <row r="32406" spans="24:27" x14ac:dyDescent="0.25">
      <c r="X32406"/>
      <c r="Y32406"/>
      <c r="Z32406"/>
      <c r="AA32406"/>
    </row>
    <row r="32407" spans="24:27" x14ac:dyDescent="0.25">
      <c r="X32407"/>
      <c r="Y32407"/>
      <c r="Z32407"/>
      <c r="AA32407"/>
    </row>
    <row r="32408" spans="24:27" x14ac:dyDescent="0.25">
      <c r="X32408"/>
      <c r="Y32408"/>
      <c r="Z32408"/>
      <c r="AA32408"/>
    </row>
    <row r="32409" spans="24:27" x14ac:dyDescent="0.25">
      <c r="X32409"/>
      <c r="Y32409"/>
      <c r="Z32409"/>
      <c r="AA32409"/>
    </row>
    <row r="32410" spans="24:27" x14ac:dyDescent="0.25">
      <c r="X32410"/>
      <c r="Y32410"/>
      <c r="Z32410"/>
      <c r="AA32410"/>
    </row>
    <row r="32411" spans="24:27" x14ac:dyDescent="0.25">
      <c r="X32411"/>
      <c r="Y32411"/>
      <c r="Z32411"/>
      <c r="AA32411"/>
    </row>
    <row r="32412" spans="24:27" x14ac:dyDescent="0.25">
      <c r="X32412"/>
      <c r="Y32412"/>
      <c r="Z32412"/>
      <c r="AA32412"/>
    </row>
    <row r="32413" spans="24:27" x14ac:dyDescent="0.25">
      <c r="X32413"/>
      <c r="Y32413"/>
      <c r="Z32413"/>
      <c r="AA32413"/>
    </row>
    <row r="32414" spans="24:27" x14ac:dyDescent="0.25">
      <c r="X32414"/>
      <c r="Y32414"/>
      <c r="Z32414"/>
      <c r="AA32414"/>
    </row>
    <row r="32415" spans="24:27" x14ac:dyDescent="0.25">
      <c r="X32415"/>
      <c r="Y32415"/>
      <c r="Z32415"/>
      <c r="AA32415"/>
    </row>
    <row r="32416" spans="24:27" x14ac:dyDescent="0.25">
      <c r="X32416"/>
      <c r="Y32416"/>
      <c r="Z32416"/>
      <c r="AA32416"/>
    </row>
    <row r="32417" spans="24:27" x14ac:dyDescent="0.25">
      <c r="X32417"/>
      <c r="Y32417"/>
      <c r="Z32417"/>
      <c r="AA32417"/>
    </row>
    <row r="32418" spans="24:27" x14ac:dyDescent="0.25">
      <c r="X32418"/>
      <c r="Y32418"/>
      <c r="Z32418"/>
      <c r="AA32418"/>
    </row>
    <row r="32419" spans="24:27" x14ac:dyDescent="0.25">
      <c r="X32419"/>
      <c r="Y32419"/>
      <c r="Z32419"/>
      <c r="AA32419"/>
    </row>
    <row r="32420" spans="24:27" x14ac:dyDescent="0.25">
      <c r="X32420"/>
      <c r="Y32420"/>
      <c r="Z32420"/>
      <c r="AA32420"/>
    </row>
    <row r="32421" spans="24:27" x14ac:dyDescent="0.25">
      <c r="X32421"/>
      <c r="Y32421"/>
      <c r="Z32421"/>
      <c r="AA32421"/>
    </row>
    <row r="32422" spans="24:27" x14ac:dyDescent="0.25">
      <c r="X32422"/>
      <c r="Y32422"/>
      <c r="Z32422"/>
      <c r="AA32422"/>
    </row>
    <row r="32423" spans="24:27" x14ac:dyDescent="0.25">
      <c r="X32423"/>
      <c r="Y32423"/>
      <c r="Z32423"/>
      <c r="AA32423"/>
    </row>
    <row r="32424" spans="24:27" x14ac:dyDescent="0.25">
      <c r="X32424"/>
      <c r="Y32424"/>
      <c r="Z32424"/>
      <c r="AA32424"/>
    </row>
    <row r="32425" spans="24:27" x14ac:dyDescent="0.25">
      <c r="X32425"/>
      <c r="Y32425"/>
      <c r="Z32425"/>
      <c r="AA32425"/>
    </row>
    <row r="32426" spans="24:27" x14ac:dyDescent="0.25">
      <c r="X32426"/>
      <c r="Y32426"/>
      <c r="Z32426"/>
      <c r="AA32426"/>
    </row>
    <row r="32427" spans="24:27" x14ac:dyDescent="0.25">
      <c r="X32427"/>
      <c r="Y32427"/>
      <c r="Z32427"/>
      <c r="AA32427"/>
    </row>
    <row r="32428" spans="24:27" x14ac:dyDescent="0.25">
      <c r="X32428"/>
      <c r="Y32428"/>
      <c r="Z32428"/>
      <c r="AA32428"/>
    </row>
    <row r="32429" spans="24:27" x14ac:dyDescent="0.25">
      <c r="X32429"/>
      <c r="Y32429"/>
      <c r="Z32429"/>
      <c r="AA32429"/>
    </row>
    <row r="32430" spans="24:27" x14ac:dyDescent="0.25">
      <c r="X32430"/>
      <c r="Y32430"/>
      <c r="Z32430"/>
      <c r="AA32430"/>
    </row>
    <row r="32431" spans="24:27" x14ac:dyDescent="0.25">
      <c r="X32431"/>
      <c r="Y32431"/>
      <c r="Z32431"/>
      <c r="AA32431"/>
    </row>
    <row r="32432" spans="24:27" x14ac:dyDescent="0.25">
      <c r="X32432"/>
      <c r="Y32432"/>
      <c r="Z32432"/>
      <c r="AA32432"/>
    </row>
    <row r="32433" spans="24:27" x14ac:dyDescent="0.25">
      <c r="X32433"/>
      <c r="Y32433"/>
      <c r="Z32433"/>
      <c r="AA32433"/>
    </row>
    <row r="32434" spans="24:27" x14ac:dyDescent="0.25">
      <c r="X32434"/>
      <c r="Y32434"/>
      <c r="Z32434"/>
      <c r="AA32434"/>
    </row>
    <row r="32435" spans="24:27" x14ac:dyDescent="0.25">
      <c r="X32435"/>
      <c r="Y32435"/>
      <c r="Z32435"/>
      <c r="AA32435"/>
    </row>
    <row r="32436" spans="24:27" x14ac:dyDescent="0.25">
      <c r="X32436"/>
      <c r="Y32436"/>
      <c r="Z32436"/>
      <c r="AA32436"/>
    </row>
    <row r="32437" spans="24:27" x14ac:dyDescent="0.25">
      <c r="X32437"/>
      <c r="Y32437"/>
      <c r="Z32437"/>
      <c r="AA32437"/>
    </row>
    <row r="32438" spans="24:27" x14ac:dyDescent="0.25">
      <c r="X32438"/>
      <c r="Y32438"/>
      <c r="Z32438"/>
      <c r="AA32438"/>
    </row>
    <row r="32439" spans="24:27" x14ac:dyDescent="0.25">
      <c r="X32439"/>
      <c r="Y32439"/>
      <c r="Z32439"/>
      <c r="AA32439"/>
    </row>
    <row r="32440" spans="24:27" x14ac:dyDescent="0.25">
      <c r="X32440"/>
      <c r="Y32440"/>
      <c r="Z32440"/>
      <c r="AA32440"/>
    </row>
    <row r="32441" spans="24:27" x14ac:dyDescent="0.25">
      <c r="X32441"/>
      <c r="Y32441"/>
      <c r="Z32441"/>
      <c r="AA32441"/>
    </row>
    <row r="32442" spans="24:27" x14ac:dyDescent="0.25">
      <c r="X32442"/>
      <c r="Y32442"/>
      <c r="Z32442"/>
      <c r="AA32442"/>
    </row>
    <row r="32443" spans="24:27" x14ac:dyDescent="0.25">
      <c r="X32443"/>
      <c r="Y32443"/>
      <c r="Z32443"/>
      <c r="AA32443"/>
    </row>
    <row r="32444" spans="24:27" x14ac:dyDescent="0.25">
      <c r="X32444"/>
      <c r="Y32444"/>
      <c r="Z32444"/>
      <c r="AA32444"/>
    </row>
    <row r="32445" spans="24:27" x14ac:dyDescent="0.25">
      <c r="X32445"/>
      <c r="Y32445"/>
      <c r="Z32445"/>
      <c r="AA32445"/>
    </row>
    <row r="32446" spans="24:27" x14ac:dyDescent="0.25">
      <c r="X32446"/>
      <c r="Y32446"/>
      <c r="Z32446"/>
      <c r="AA32446"/>
    </row>
    <row r="32447" spans="24:27" x14ac:dyDescent="0.25">
      <c r="X32447"/>
      <c r="Y32447"/>
      <c r="Z32447"/>
      <c r="AA32447"/>
    </row>
    <row r="32448" spans="24:27" x14ac:dyDescent="0.25">
      <c r="X32448"/>
      <c r="Y32448"/>
      <c r="Z32448"/>
      <c r="AA32448"/>
    </row>
    <row r="32449" spans="24:27" x14ac:dyDescent="0.25">
      <c r="X32449"/>
      <c r="Y32449"/>
      <c r="Z32449"/>
      <c r="AA32449"/>
    </row>
    <row r="32450" spans="24:27" x14ac:dyDescent="0.25">
      <c r="X32450"/>
      <c r="Y32450"/>
      <c r="Z32450"/>
      <c r="AA32450"/>
    </row>
    <row r="32451" spans="24:27" x14ac:dyDescent="0.25">
      <c r="X32451"/>
      <c r="Y32451"/>
      <c r="Z32451"/>
      <c r="AA32451"/>
    </row>
    <row r="32452" spans="24:27" x14ac:dyDescent="0.25">
      <c r="X32452"/>
      <c r="Y32452"/>
      <c r="Z32452"/>
      <c r="AA32452"/>
    </row>
    <row r="32453" spans="24:27" x14ac:dyDescent="0.25">
      <c r="X32453"/>
      <c r="Y32453"/>
      <c r="Z32453"/>
      <c r="AA32453"/>
    </row>
    <row r="32454" spans="24:27" x14ac:dyDescent="0.25">
      <c r="X32454"/>
      <c r="Y32454"/>
      <c r="Z32454"/>
      <c r="AA32454"/>
    </row>
    <row r="32455" spans="24:27" x14ac:dyDescent="0.25">
      <c r="X32455"/>
      <c r="Y32455"/>
      <c r="Z32455"/>
      <c r="AA32455"/>
    </row>
    <row r="32456" spans="24:27" x14ac:dyDescent="0.25">
      <c r="X32456"/>
      <c r="Y32456"/>
      <c r="Z32456"/>
      <c r="AA32456"/>
    </row>
    <row r="32457" spans="24:27" x14ac:dyDescent="0.25">
      <c r="X32457"/>
      <c r="Y32457"/>
      <c r="Z32457"/>
      <c r="AA32457"/>
    </row>
    <row r="32458" spans="24:27" x14ac:dyDescent="0.25">
      <c r="X32458"/>
      <c r="Y32458"/>
      <c r="Z32458"/>
      <c r="AA32458"/>
    </row>
    <row r="32459" spans="24:27" x14ac:dyDescent="0.25">
      <c r="X32459"/>
      <c r="Y32459"/>
      <c r="Z32459"/>
      <c r="AA32459"/>
    </row>
    <row r="32460" spans="24:27" x14ac:dyDescent="0.25">
      <c r="X32460"/>
      <c r="Y32460"/>
      <c r="Z32460"/>
      <c r="AA32460"/>
    </row>
    <row r="32461" spans="24:27" x14ac:dyDescent="0.25">
      <c r="X32461"/>
      <c r="Y32461"/>
      <c r="Z32461"/>
      <c r="AA32461"/>
    </row>
    <row r="32462" spans="24:27" x14ac:dyDescent="0.25">
      <c r="X32462"/>
      <c r="Y32462"/>
      <c r="Z32462"/>
      <c r="AA32462"/>
    </row>
    <row r="32463" spans="24:27" x14ac:dyDescent="0.25">
      <c r="X32463"/>
      <c r="Y32463"/>
      <c r="Z32463"/>
      <c r="AA32463"/>
    </row>
    <row r="32464" spans="24:27" x14ac:dyDescent="0.25">
      <c r="X32464"/>
      <c r="Y32464"/>
      <c r="Z32464"/>
      <c r="AA32464"/>
    </row>
    <row r="32465" spans="24:27" x14ac:dyDescent="0.25">
      <c r="X32465"/>
      <c r="Y32465"/>
      <c r="Z32465"/>
      <c r="AA32465"/>
    </row>
    <row r="32466" spans="24:27" x14ac:dyDescent="0.25">
      <c r="X32466"/>
      <c r="Y32466"/>
      <c r="Z32466"/>
      <c r="AA32466"/>
    </row>
    <row r="32467" spans="24:27" x14ac:dyDescent="0.25">
      <c r="X32467"/>
      <c r="Y32467"/>
      <c r="Z32467"/>
      <c r="AA32467"/>
    </row>
    <row r="32468" spans="24:27" x14ac:dyDescent="0.25">
      <c r="X32468"/>
      <c r="Y32468"/>
      <c r="Z32468"/>
      <c r="AA32468"/>
    </row>
    <row r="32469" spans="24:27" x14ac:dyDescent="0.25">
      <c r="X32469"/>
      <c r="Y32469"/>
      <c r="Z32469"/>
      <c r="AA32469"/>
    </row>
    <row r="32470" spans="24:27" x14ac:dyDescent="0.25">
      <c r="X32470"/>
      <c r="Y32470"/>
      <c r="Z32470"/>
      <c r="AA32470"/>
    </row>
    <row r="32471" spans="24:27" x14ac:dyDescent="0.25">
      <c r="X32471"/>
      <c r="Y32471"/>
      <c r="Z32471"/>
      <c r="AA32471"/>
    </row>
    <row r="32472" spans="24:27" x14ac:dyDescent="0.25">
      <c r="X32472"/>
      <c r="Y32472"/>
      <c r="Z32472"/>
      <c r="AA32472"/>
    </row>
    <row r="32473" spans="24:27" x14ac:dyDescent="0.25">
      <c r="X32473"/>
      <c r="Y32473"/>
      <c r="Z32473"/>
      <c r="AA32473"/>
    </row>
    <row r="32474" spans="24:27" x14ac:dyDescent="0.25">
      <c r="X32474"/>
      <c r="Y32474"/>
      <c r="Z32474"/>
      <c r="AA32474"/>
    </row>
    <row r="32475" spans="24:27" x14ac:dyDescent="0.25">
      <c r="X32475"/>
      <c r="Y32475"/>
      <c r="Z32475"/>
      <c r="AA32475"/>
    </row>
    <row r="32476" spans="24:27" x14ac:dyDescent="0.25">
      <c r="X32476"/>
      <c r="Y32476"/>
      <c r="Z32476"/>
      <c r="AA32476"/>
    </row>
    <row r="32477" spans="24:27" x14ac:dyDescent="0.25">
      <c r="X32477"/>
      <c r="Y32477"/>
      <c r="Z32477"/>
      <c r="AA32477"/>
    </row>
    <row r="32478" spans="24:27" x14ac:dyDescent="0.25">
      <c r="X32478"/>
      <c r="Y32478"/>
      <c r="Z32478"/>
      <c r="AA32478"/>
    </row>
    <row r="32479" spans="24:27" x14ac:dyDescent="0.25">
      <c r="X32479"/>
      <c r="Y32479"/>
      <c r="Z32479"/>
      <c r="AA32479"/>
    </row>
    <row r="32480" spans="24:27" x14ac:dyDescent="0.25">
      <c r="X32480"/>
      <c r="Y32480"/>
      <c r="Z32480"/>
      <c r="AA32480"/>
    </row>
    <row r="32481" spans="24:27" x14ac:dyDescent="0.25">
      <c r="X32481"/>
      <c r="Y32481"/>
      <c r="Z32481"/>
      <c r="AA32481"/>
    </row>
    <row r="32482" spans="24:27" x14ac:dyDescent="0.25">
      <c r="X32482"/>
      <c r="Y32482"/>
      <c r="Z32482"/>
      <c r="AA32482"/>
    </row>
    <row r="32483" spans="24:27" x14ac:dyDescent="0.25">
      <c r="X32483"/>
      <c r="Y32483"/>
      <c r="Z32483"/>
      <c r="AA32483"/>
    </row>
    <row r="32484" spans="24:27" x14ac:dyDescent="0.25">
      <c r="X32484"/>
      <c r="Y32484"/>
      <c r="Z32484"/>
      <c r="AA32484"/>
    </row>
    <row r="32485" spans="24:27" x14ac:dyDescent="0.25">
      <c r="X32485"/>
      <c r="Y32485"/>
      <c r="Z32485"/>
      <c r="AA32485"/>
    </row>
    <row r="32486" spans="24:27" x14ac:dyDescent="0.25">
      <c r="X32486"/>
      <c r="Y32486"/>
      <c r="Z32486"/>
      <c r="AA32486"/>
    </row>
    <row r="32487" spans="24:27" x14ac:dyDescent="0.25">
      <c r="X32487"/>
      <c r="Y32487"/>
      <c r="Z32487"/>
      <c r="AA32487"/>
    </row>
    <row r="32488" spans="24:27" x14ac:dyDescent="0.25">
      <c r="X32488"/>
      <c r="Y32488"/>
      <c r="Z32488"/>
      <c r="AA32488"/>
    </row>
    <row r="32489" spans="24:27" x14ac:dyDescent="0.25">
      <c r="X32489"/>
      <c r="Y32489"/>
      <c r="Z32489"/>
      <c r="AA32489"/>
    </row>
    <row r="32490" spans="24:27" x14ac:dyDescent="0.25">
      <c r="X32490"/>
      <c r="Y32490"/>
      <c r="Z32490"/>
      <c r="AA32490"/>
    </row>
    <row r="32491" spans="24:27" x14ac:dyDescent="0.25">
      <c r="X32491"/>
      <c r="Y32491"/>
      <c r="Z32491"/>
      <c r="AA32491"/>
    </row>
    <row r="32492" spans="24:27" x14ac:dyDescent="0.25">
      <c r="X32492"/>
      <c r="Y32492"/>
      <c r="Z32492"/>
      <c r="AA32492"/>
    </row>
    <row r="32493" spans="24:27" x14ac:dyDescent="0.25">
      <c r="X32493"/>
      <c r="Y32493"/>
      <c r="Z32493"/>
      <c r="AA32493"/>
    </row>
    <row r="32494" spans="24:27" x14ac:dyDescent="0.25">
      <c r="X32494"/>
      <c r="Y32494"/>
      <c r="Z32494"/>
      <c r="AA32494"/>
    </row>
    <row r="32495" spans="24:27" x14ac:dyDescent="0.25">
      <c r="X32495"/>
      <c r="Y32495"/>
      <c r="Z32495"/>
      <c r="AA32495"/>
    </row>
    <row r="32496" spans="24:27" x14ac:dyDescent="0.25">
      <c r="X32496"/>
      <c r="Y32496"/>
      <c r="Z32496"/>
      <c r="AA32496"/>
    </row>
    <row r="32497" spans="24:27" x14ac:dyDescent="0.25">
      <c r="X32497"/>
      <c r="Y32497"/>
      <c r="Z32497"/>
      <c r="AA32497"/>
    </row>
    <row r="32498" spans="24:27" x14ac:dyDescent="0.25">
      <c r="X32498"/>
      <c r="Y32498"/>
      <c r="Z32498"/>
      <c r="AA32498"/>
    </row>
    <row r="32499" spans="24:27" x14ac:dyDescent="0.25">
      <c r="X32499"/>
      <c r="Y32499"/>
      <c r="Z32499"/>
      <c r="AA32499"/>
    </row>
    <row r="32500" spans="24:27" x14ac:dyDescent="0.25">
      <c r="X32500"/>
      <c r="Y32500"/>
      <c r="Z32500"/>
      <c r="AA32500"/>
    </row>
    <row r="32501" spans="24:27" x14ac:dyDescent="0.25">
      <c r="X32501"/>
      <c r="Y32501"/>
      <c r="Z32501"/>
      <c r="AA32501"/>
    </row>
    <row r="32502" spans="24:27" x14ac:dyDescent="0.25">
      <c r="X32502"/>
      <c r="Y32502"/>
      <c r="Z32502"/>
      <c r="AA32502"/>
    </row>
    <row r="32503" spans="24:27" x14ac:dyDescent="0.25">
      <c r="X32503"/>
      <c r="Y32503"/>
      <c r="Z32503"/>
      <c r="AA32503"/>
    </row>
    <row r="32504" spans="24:27" x14ac:dyDescent="0.25">
      <c r="X32504"/>
      <c r="Y32504"/>
      <c r="Z32504"/>
      <c r="AA32504"/>
    </row>
    <row r="32505" spans="24:27" x14ac:dyDescent="0.25">
      <c r="X32505"/>
      <c r="Y32505"/>
      <c r="Z32505"/>
      <c r="AA32505"/>
    </row>
    <row r="32506" spans="24:27" x14ac:dyDescent="0.25">
      <c r="X32506"/>
      <c r="Y32506"/>
      <c r="Z32506"/>
      <c r="AA32506"/>
    </row>
    <row r="32507" spans="24:27" x14ac:dyDescent="0.25">
      <c r="X32507"/>
      <c r="Y32507"/>
      <c r="Z32507"/>
      <c r="AA32507"/>
    </row>
    <row r="32508" spans="24:27" x14ac:dyDescent="0.25">
      <c r="X32508"/>
      <c r="Y32508"/>
      <c r="Z32508"/>
      <c r="AA32508"/>
    </row>
    <row r="32509" spans="24:27" x14ac:dyDescent="0.25">
      <c r="X32509"/>
      <c r="Y32509"/>
      <c r="Z32509"/>
      <c r="AA32509"/>
    </row>
    <row r="32510" spans="24:27" x14ac:dyDescent="0.25">
      <c r="X32510"/>
      <c r="Y32510"/>
      <c r="Z32510"/>
      <c r="AA32510"/>
    </row>
    <row r="32511" spans="24:27" x14ac:dyDescent="0.25">
      <c r="X32511"/>
      <c r="Y32511"/>
      <c r="Z32511"/>
      <c r="AA32511"/>
    </row>
    <row r="32512" spans="24:27" x14ac:dyDescent="0.25">
      <c r="X32512"/>
      <c r="Y32512"/>
      <c r="Z32512"/>
      <c r="AA32512"/>
    </row>
    <row r="32513" spans="24:27" x14ac:dyDescent="0.25">
      <c r="X32513"/>
      <c r="Y32513"/>
      <c r="Z32513"/>
      <c r="AA32513"/>
    </row>
    <row r="32514" spans="24:27" x14ac:dyDescent="0.25">
      <c r="X32514"/>
      <c r="Y32514"/>
      <c r="Z32514"/>
      <c r="AA32514"/>
    </row>
    <row r="32515" spans="24:27" x14ac:dyDescent="0.25">
      <c r="X32515"/>
      <c r="Y32515"/>
      <c r="Z32515"/>
      <c r="AA32515"/>
    </row>
    <row r="32516" spans="24:27" x14ac:dyDescent="0.25">
      <c r="X32516"/>
      <c r="Y32516"/>
      <c r="Z32516"/>
      <c r="AA32516"/>
    </row>
    <row r="32517" spans="24:27" x14ac:dyDescent="0.25">
      <c r="X32517"/>
      <c r="Y32517"/>
      <c r="Z32517"/>
      <c r="AA32517"/>
    </row>
    <row r="32518" spans="24:27" x14ac:dyDescent="0.25">
      <c r="X32518"/>
      <c r="Y32518"/>
      <c r="Z32518"/>
      <c r="AA32518"/>
    </row>
    <row r="32519" spans="24:27" x14ac:dyDescent="0.25">
      <c r="X32519"/>
      <c r="Y32519"/>
      <c r="Z32519"/>
      <c r="AA32519"/>
    </row>
    <row r="32520" spans="24:27" x14ac:dyDescent="0.25">
      <c r="X32520"/>
      <c r="Y32520"/>
      <c r="Z32520"/>
      <c r="AA32520"/>
    </row>
    <row r="32521" spans="24:27" x14ac:dyDescent="0.25">
      <c r="X32521"/>
      <c r="Y32521"/>
      <c r="Z32521"/>
      <c r="AA32521"/>
    </row>
    <row r="32522" spans="24:27" x14ac:dyDescent="0.25">
      <c r="X32522"/>
      <c r="Y32522"/>
      <c r="Z32522"/>
      <c r="AA32522"/>
    </row>
    <row r="32523" spans="24:27" x14ac:dyDescent="0.25">
      <c r="X32523"/>
      <c r="Y32523"/>
      <c r="Z32523"/>
      <c r="AA32523"/>
    </row>
    <row r="32524" spans="24:27" x14ac:dyDescent="0.25">
      <c r="X32524"/>
      <c r="Y32524"/>
      <c r="Z32524"/>
      <c r="AA32524"/>
    </row>
    <row r="32525" spans="24:27" x14ac:dyDescent="0.25">
      <c r="X32525"/>
      <c r="Y32525"/>
      <c r="Z32525"/>
      <c r="AA32525"/>
    </row>
    <row r="32526" spans="24:27" x14ac:dyDescent="0.25">
      <c r="X32526"/>
      <c r="Y32526"/>
      <c r="Z32526"/>
      <c r="AA32526"/>
    </row>
    <row r="32527" spans="24:27" x14ac:dyDescent="0.25">
      <c r="X32527"/>
      <c r="Y32527"/>
      <c r="Z32527"/>
      <c r="AA32527"/>
    </row>
    <row r="32528" spans="24:27" x14ac:dyDescent="0.25">
      <c r="X32528"/>
      <c r="Y32528"/>
      <c r="Z32528"/>
      <c r="AA32528"/>
    </row>
    <row r="32529" spans="24:27" x14ac:dyDescent="0.25">
      <c r="X32529"/>
      <c r="Y32529"/>
      <c r="Z32529"/>
      <c r="AA32529"/>
    </row>
    <row r="32530" spans="24:27" x14ac:dyDescent="0.25">
      <c r="X32530"/>
      <c r="Y32530"/>
      <c r="Z32530"/>
      <c r="AA32530"/>
    </row>
    <row r="32531" spans="24:27" x14ac:dyDescent="0.25">
      <c r="X32531"/>
      <c r="Y32531"/>
      <c r="Z32531"/>
      <c r="AA32531"/>
    </row>
    <row r="32532" spans="24:27" x14ac:dyDescent="0.25">
      <c r="X32532"/>
      <c r="Y32532"/>
      <c r="Z32532"/>
      <c r="AA32532"/>
    </row>
    <row r="32533" spans="24:27" x14ac:dyDescent="0.25">
      <c r="X32533"/>
      <c r="Y32533"/>
      <c r="Z32533"/>
      <c r="AA32533"/>
    </row>
    <row r="32534" spans="24:27" x14ac:dyDescent="0.25">
      <c r="X32534"/>
      <c r="Y32534"/>
      <c r="Z32534"/>
      <c r="AA32534"/>
    </row>
    <row r="32535" spans="24:27" x14ac:dyDescent="0.25">
      <c r="X32535"/>
      <c r="Y32535"/>
      <c r="Z32535"/>
      <c r="AA32535"/>
    </row>
    <row r="32536" spans="24:27" x14ac:dyDescent="0.25">
      <c r="X32536"/>
      <c r="Y32536"/>
      <c r="Z32536"/>
      <c r="AA32536"/>
    </row>
    <row r="32537" spans="24:27" x14ac:dyDescent="0.25">
      <c r="X32537"/>
      <c r="Y32537"/>
      <c r="Z32537"/>
      <c r="AA32537"/>
    </row>
    <row r="32538" spans="24:27" x14ac:dyDescent="0.25">
      <c r="X32538"/>
      <c r="Y32538"/>
      <c r="Z32538"/>
      <c r="AA32538"/>
    </row>
    <row r="32539" spans="24:27" x14ac:dyDescent="0.25">
      <c r="X32539"/>
      <c r="Y32539"/>
      <c r="Z32539"/>
      <c r="AA32539"/>
    </row>
    <row r="32540" spans="24:27" x14ac:dyDescent="0.25">
      <c r="X32540"/>
      <c r="Y32540"/>
      <c r="Z32540"/>
      <c r="AA32540"/>
    </row>
    <row r="32541" spans="24:27" x14ac:dyDescent="0.25">
      <c r="X32541"/>
      <c r="Y32541"/>
      <c r="Z32541"/>
      <c r="AA32541"/>
    </row>
    <row r="32542" spans="24:27" x14ac:dyDescent="0.25">
      <c r="X32542"/>
      <c r="Y32542"/>
      <c r="Z32542"/>
      <c r="AA32542"/>
    </row>
    <row r="32543" spans="24:27" x14ac:dyDescent="0.25">
      <c r="X32543"/>
      <c r="Y32543"/>
      <c r="Z32543"/>
      <c r="AA32543"/>
    </row>
    <row r="32544" spans="24:27" x14ac:dyDescent="0.25">
      <c r="X32544"/>
      <c r="Y32544"/>
      <c r="Z32544"/>
      <c r="AA32544"/>
    </row>
    <row r="32545" spans="24:27" x14ac:dyDescent="0.25">
      <c r="X32545"/>
      <c r="Y32545"/>
      <c r="Z32545"/>
      <c r="AA32545"/>
    </row>
    <row r="32546" spans="24:27" x14ac:dyDescent="0.25">
      <c r="X32546"/>
      <c r="Y32546"/>
      <c r="Z32546"/>
      <c r="AA32546"/>
    </row>
    <row r="32547" spans="24:27" x14ac:dyDescent="0.25">
      <c r="X32547"/>
      <c r="Y32547"/>
      <c r="Z32547"/>
      <c r="AA32547"/>
    </row>
    <row r="32548" spans="24:27" x14ac:dyDescent="0.25">
      <c r="X32548"/>
      <c r="Y32548"/>
      <c r="Z32548"/>
      <c r="AA32548"/>
    </row>
    <row r="32549" spans="24:27" x14ac:dyDescent="0.25">
      <c r="X32549"/>
      <c r="Y32549"/>
      <c r="Z32549"/>
      <c r="AA32549"/>
    </row>
    <row r="32550" spans="24:27" x14ac:dyDescent="0.25">
      <c r="X32550"/>
      <c r="Y32550"/>
      <c r="Z32550"/>
      <c r="AA32550"/>
    </row>
    <row r="32551" spans="24:27" x14ac:dyDescent="0.25">
      <c r="X32551"/>
      <c r="Y32551"/>
      <c r="Z32551"/>
      <c r="AA32551"/>
    </row>
    <row r="32552" spans="24:27" x14ac:dyDescent="0.25">
      <c r="X32552"/>
      <c r="Y32552"/>
      <c r="Z32552"/>
      <c r="AA32552"/>
    </row>
    <row r="32553" spans="24:27" x14ac:dyDescent="0.25">
      <c r="X32553"/>
      <c r="Y32553"/>
      <c r="Z32553"/>
      <c r="AA32553"/>
    </row>
    <row r="32554" spans="24:27" x14ac:dyDescent="0.25">
      <c r="X32554"/>
      <c r="Y32554"/>
      <c r="Z32554"/>
      <c r="AA32554"/>
    </row>
    <row r="32555" spans="24:27" x14ac:dyDescent="0.25">
      <c r="X32555"/>
      <c r="Y32555"/>
      <c r="Z32555"/>
      <c r="AA32555"/>
    </row>
    <row r="32556" spans="24:27" x14ac:dyDescent="0.25">
      <c r="X32556"/>
      <c r="Y32556"/>
      <c r="Z32556"/>
      <c r="AA32556"/>
    </row>
    <row r="32557" spans="24:27" x14ac:dyDescent="0.25">
      <c r="X32557"/>
      <c r="Y32557"/>
      <c r="Z32557"/>
      <c r="AA32557"/>
    </row>
    <row r="32558" spans="24:27" x14ac:dyDescent="0.25">
      <c r="X32558"/>
      <c r="Y32558"/>
      <c r="Z32558"/>
      <c r="AA32558"/>
    </row>
    <row r="32559" spans="24:27" x14ac:dyDescent="0.25">
      <c r="X32559"/>
      <c r="Y32559"/>
      <c r="Z32559"/>
      <c r="AA32559"/>
    </row>
    <row r="32560" spans="24:27" x14ac:dyDescent="0.25">
      <c r="X32560"/>
      <c r="Y32560"/>
      <c r="Z32560"/>
      <c r="AA32560"/>
    </row>
    <row r="32561" spans="24:27" x14ac:dyDescent="0.25">
      <c r="X32561"/>
      <c r="Y32561"/>
      <c r="Z32561"/>
      <c r="AA32561"/>
    </row>
    <row r="32562" spans="24:27" x14ac:dyDescent="0.25">
      <c r="X32562"/>
      <c r="Y32562"/>
      <c r="Z32562"/>
      <c r="AA32562"/>
    </row>
    <row r="32563" spans="24:27" x14ac:dyDescent="0.25">
      <c r="X32563"/>
      <c r="Y32563"/>
      <c r="Z32563"/>
      <c r="AA32563"/>
    </row>
    <row r="32564" spans="24:27" x14ac:dyDescent="0.25">
      <c r="X32564"/>
      <c r="Y32564"/>
      <c r="Z32564"/>
      <c r="AA32564"/>
    </row>
    <row r="32565" spans="24:27" x14ac:dyDescent="0.25">
      <c r="X32565"/>
      <c r="Y32565"/>
      <c r="Z32565"/>
      <c r="AA32565"/>
    </row>
    <row r="32566" spans="24:27" x14ac:dyDescent="0.25">
      <c r="X32566"/>
      <c r="Y32566"/>
      <c r="Z32566"/>
      <c r="AA32566"/>
    </row>
    <row r="32567" spans="24:27" x14ac:dyDescent="0.25">
      <c r="X32567"/>
      <c r="Y32567"/>
      <c r="Z32567"/>
      <c r="AA32567"/>
    </row>
    <row r="32568" spans="24:27" x14ac:dyDescent="0.25">
      <c r="X32568"/>
      <c r="Y32568"/>
      <c r="Z32568"/>
      <c r="AA32568"/>
    </row>
    <row r="32569" spans="24:27" x14ac:dyDescent="0.25">
      <c r="X32569"/>
      <c r="Y32569"/>
      <c r="Z32569"/>
      <c r="AA32569"/>
    </row>
    <row r="32570" spans="24:27" x14ac:dyDescent="0.25">
      <c r="X32570"/>
      <c r="Y32570"/>
      <c r="Z32570"/>
      <c r="AA32570"/>
    </row>
    <row r="32571" spans="24:27" x14ac:dyDescent="0.25">
      <c r="X32571"/>
      <c r="Y32571"/>
      <c r="Z32571"/>
      <c r="AA32571"/>
    </row>
    <row r="32572" spans="24:27" x14ac:dyDescent="0.25">
      <c r="X32572"/>
      <c r="Y32572"/>
      <c r="Z32572"/>
      <c r="AA32572"/>
    </row>
    <row r="32573" spans="24:27" x14ac:dyDescent="0.25">
      <c r="X32573"/>
      <c r="Y32573"/>
      <c r="Z32573"/>
      <c r="AA32573"/>
    </row>
    <row r="32574" spans="24:27" x14ac:dyDescent="0.25">
      <c r="X32574"/>
      <c r="Y32574"/>
      <c r="Z32574"/>
      <c r="AA32574"/>
    </row>
    <row r="32575" spans="24:27" x14ac:dyDescent="0.25">
      <c r="X32575"/>
      <c r="Y32575"/>
      <c r="Z32575"/>
      <c r="AA32575"/>
    </row>
    <row r="32576" spans="24:27" x14ac:dyDescent="0.25">
      <c r="X32576"/>
      <c r="Y32576"/>
      <c r="Z32576"/>
      <c r="AA32576"/>
    </row>
    <row r="32577" spans="24:27" x14ac:dyDescent="0.25">
      <c r="X32577"/>
      <c r="Y32577"/>
      <c r="Z32577"/>
      <c r="AA32577"/>
    </row>
    <row r="32578" spans="24:27" x14ac:dyDescent="0.25">
      <c r="X32578"/>
      <c r="Y32578"/>
      <c r="Z32578"/>
      <c r="AA32578"/>
    </row>
    <row r="32579" spans="24:27" x14ac:dyDescent="0.25">
      <c r="X32579"/>
      <c r="Y32579"/>
      <c r="Z32579"/>
      <c r="AA32579"/>
    </row>
    <row r="32580" spans="24:27" x14ac:dyDescent="0.25">
      <c r="X32580"/>
      <c r="Y32580"/>
      <c r="Z32580"/>
      <c r="AA32580"/>
    </row>
    <row r="32581" spans="24:27" x14ac:dyDescent="0.25">
      <c r="X32581"/>
      <c r="Y32581"/>
      <c r="Z32581"/>
      <c r="AA32581"/>
    </row>
    <row r="32582" spans="24:27" x14ac:dyDescent="0.25">
      <c r="X32582"/>
      <c r="Y32582"/>
      <c r="Z32582"/>
      <c r="AA32582"/>
    </row>
    <row r="32583" spans="24:27" x14ac:dyDescent="0.25">
      <c r="X32583"/>
      <c r="Y32583"/>
      <c r="Z32583"/>
      <c r="AA32583"/>
    </row>
    <row r="32584" spans="24:27" x14ac:dyDescent="0.25">
      <c r="X32584"/>
      <c r="Y32584"/>
      <c r="Z32584"/>
      <c r="AA32584"/>
    </row>
    <row r="32585" spans="24:27" x14ac:dyDescent="0.25">
      <c r="X32585"/>
      <c r="Y32585"/>
      <c r="Z32585"/>
      <c r="AA32585"/>
    </row>
    <row r="32586" spans="24:27" x14ac:dyDescent="0.25">
      <c r="X32586"/>
      <c r="Y32586"/>
      <c r="Z32586"/>
      <c r="AA32586"/>
    </row>
    <row r="32587" spans="24:27" x14ac:dyDescent="0.25">
      <c r="X32587"/>
      <c r="Y32587"/>
      <c r="Z32587"/>
      <c r="AA32587"/>
    </row>
    <row r="32588" spans="24:27" x14ac:dyDescent="0.25">
      <c r="X32588"/>
      <c r="Y32588"/>
      <c r="Z32588"/>
      <c r="AA32588"/>
    </row>
    <row r="32589" spans="24:27" x14ac:dyDescent="0.25">
      <c r="X32589"/>
      <c r="Y32589"/>
      <c r="Z32589"/>
      <c r="AA32589"/>
    </row>
    <row r="32590" spans="24:27" x14ac:dyDescent="0.25">
      <c r="X32590"/>
      <c r="Y32590"/>
      <c r="Z32590"/>
      <c r="AA32590"/>
    </row>
    <row r="32591" spans="24:27" x14ac:dyDescent="0.25">
      <c r="X32591"/>
      <c r="Y32591"/>
      <c r="Z32591"/>
      <c r="AA32591"/>
    </row>
    <row r="32592" spans="24:27" x14ac:dyDescent="0.25">
      <c r="X32592"/>
      <c r="Y32592"/>
      <c r="Z32592"/>
      <c r="AA32592"/>
    </row>
    <row r="32593" spans="24:27" x14ac:dyDescent="0.25">
      <c r="X32593"/>
      <c r="Y32593"/>
      <c r="Z32593"/>
      <c r="AA32593"/>
    </row>
    <row r="32594" spans="24:27" x14ac:dyDescent="0.25">
      <c r="X32594"/>
      <c r="Y32594"/>
      <c r="Z32594"/>
      <c r="AA32594"/>
    </row>
    <row r="32595" spans="24:27" x14ac:dyDescent="0.25">
      <c r="X32595"/>
      <c r="Y32595"/>
      <c r="Z32595"/>
      <c r="AA32595"/>
    </row>
    <row r="32596" spans="24:27" x14ac:dyDescent="0.25">
      <c r="X32596"/>
      <c r="Y32596"/>
      <c r="Z32596"/>
      <c r="AA32596"/>
    </row>
    <row r="32597" spans="24:27" x14ac:dyDescent="0.25">
      <c r="X32597"/>
      <c r="Y32597"/>
      <c r="Z32597"/>
      <c r="AA32597"/>
    </row>
    <row r="32598" spans="24:27" x14ac:dyDescent="0.25">
      <c r="X32598"/>
      <c r="Y32598"/>
      <c r="Z32598"/>
      <c r="AA32598"/>
    </row>
    <row r="32599" spans="24:27" x14ac:dyDescent="0.25">
      <c r="X32599"/>
      <c r="Y32599"/>
      <c r="Z32599"/>
      <c r="AA32599"/>
    </row>
    <row r="32600" spans="24:27" x14ac:dyDescent="0.25">
      <c r="X32600"/>
      <c r="Y32600"/>
      <c r="Z32600"/>
      <c r="AA32600"/>
    </row>
    <row r="32601" spans="24:27" x14ac:dyDescent="0.25">
      <c r="X32601"/>
      <c r="Y32601"/>
      <c r="Z32601"/>
      <c r="AA32601"/>
    </row>
    <row r="32602" spans="24:27" x14ac:dyDescent="0.25">
      <c r="X32602"/>
      <c r="Y32602"/>
      <c r="Z32602"/>
      <c r="AA32602"/>
    </row>
    <row r="32603" spans="24:27" x14ac:dyDescent="0.25">
      <c r="X32603"/>
      <c r="Y32603"/>
      <c r="Z32603"/>
      <c r="AA32603"/>
    </row>
    <row r="32604" spans="24:27" x14ac:dyDescent="0.25">
      <c r="X32604"/>
      <c r="Y32604"/>
      <c r="Z32604"/>
      <c r="AA32604"/>
    </row>
    <row r="32605" spans="24:27" x14ac:dyDescent="0.25">
      <c r="X32605"/>
      <c r="Y32605"/>
      <c r="Z32605"/>
      <c r="AA32605"/>
    </row>
    <row r="32606" spans="24:27" x14ac:dyDescent="0.25">
      <c r="X32606"/>
      <c r="Y32606"/>
      <c r="Z32606"/>
      <c r="AA32606"/>
    </row>
    <row r="32607" spans="24:27" x14ac:dyDescent="0.25">
      <c r="X32607"/>
      <c r="Y32607"/>
      <c r="Z32607"/>
      <c r="AA32607"/>
    </row>
    <row r="32608" spans="24:27" x14ac:dyDescent="0.25">
      <c r="X32608"/>
      <c r="Y32608"/>
      <c r="Z32608"/>
      <c r="AA32608"/>
    </row>
    <row r="32609" spans="24:27" x14ac:dyDescent="0.25">
      <c r="X32609"/>
      <c r="Y32609"/>
      <c r="Z32609"/>
      <c r="AA32609"/>
    </row>
    <row r="32610" spans="24:27" x14ac:dyDescent="0.25">
      <c r="X32610"/>
      <c r="Y32610"/>
      <c r="Z32610"/>
      <c r="AA32610"/>
    </row>
    <row r="32611" spans="24:27" x14ac:dyDescent="0.25">
      <c r="X32611"/>
      <c r="Y32611"/>
      <c r="Z32611"/>
      <c r="AA32611"/>
    </row>
    <row r="32612" spans="24:27" x14ac:dyDescent="0.25">
      <c r="X32612"/>
      <c r="Y32612"/>
      <c r="Z32612"/>
      <c r="AA32612"/>
    </row>
    <row r="32613" spans="24:27" x14ac:dyDescent="0.25">
      <c r="X32613"/>
      <c r="Y32613"/>
      <c r="Z32613"/>
      <c r="AA32613"/>
    </row>
    <row r="32614" spans="24:27" x14ac:dyDescent="0.25">
      <c r="X32614"/>
      <c r="Y32614"/>
      <c r="Z32614"/>
      <c r="AA32614"/>
    </row>
    <row r="32615" spans="24:27" x14ac:dyDescent="0.25">
      <c r="X32615"/>
      <c r="Y32615"/>
      <c r="Z32615"/>
      <c r="AA32615"/>
    </row>
    <row r="32616" spans="24:27" x14ac:dyDescent="0.25">
      <c r="X32616"/>
      <c r="Y32616"/>
      <c r="Z32616"/>
      <c r="AA32616"/>
    </row>
    <row r="32617" spans="24:27" x14ac:dyDescent="0.25">
      <c r="X32617"/>
      <c r="Y32617"/>
      <c r="Z32617"/>
      <c r="AA32617"/>
    </row>
    <row r="32618" spans="24:27" x14ac:dyDescent="0.25">
      <c r="X32618"/>
      <c r="Y32618"/>
      <c r="Z32618"/>
      <c r="AA32618"/>
    </row>
    <row r="32619" spans="24:27" x14ac:dyDescent="0.25">
      <c r="X32619"/>
      <c r="Y32619"/>
      <c r="Z32619"/>
      <c r="AA32619"/>
    </row>
    <row r="32620" spans="24:27" x14ac:dyDescent="0.25">
      <c r="X32620"/>
      <c r="Y32620"/>
      <c r="Z32620"/>
      <c r="AA32620"/>
    </row>
    <row r="32621" spans="24:27" x14ac:dyDescent="0.25">
      <c r="X32621"/>
      <c r="Y32621"/>
      <c r="Z32621"/>
      <c r="AA32621"/>
    </row>
    <row r="32622" spans="24:27" x14ac:dyDescent="0.25">
      <c r="X32622"/>
      <c r="Y32622"/>
      <c r="Z32622"/>
      <c r="AA32622"/>
    </row>
    <row r="32623" spans="24:27" x14ac:dyDescent="0.25">
      <c r="X32623"/>
      <c r="Y32623"/>
      <c r="Z32623"/>
      <c r="AA32623"/>
    </row>
    <row r="32624" spans="24:27" x14ac:dyDescent="0.25">
      <c r="X32624"/>
      <c r="Y32624"/>
      <c r="Z32624"/>
      <c r="AA32624"/>
    </row>
    <row r="32625" spans="24:27" x14ac:dyDescent="0.25">
      <c r="X32625"/>
      <c r="Y32625"/>
      <c r="Z32625"/>
      <c r="AA32625"/>
    </row>
    <row r="32626" spans="24:27" x14ac:dyDescent="0.25">
      <c r="X32626"/>
      <c r="Y32626"/>
      <c r="Z32626"/>
      <c r="AA32626"/>
    </row>
    <row r="32627" spans="24:27" x14ac:dyDescent="0.25">
      <c r="X32627"/>
      <c r="Y32627"/>
      <c r="Z32627"/>
      <c r="AA32627"/>
    </row>
    <row r="32628" spans="24:27" x14ac:dyDescent="0.25">
      <c r="X32628"/>
      <c r="Y32628"/>
      <c r="Z32628"/>
      <c r="AA32628"/>
    </row>
    <row r="32629" spans="24:27" x14ac:dyDescent="0.25">
      <c r="X32629"/>
      <c r="Y32629"/>
      <c r="Z32629"/>
      <c r="AA32629"/>
    </row>
    <row r="32630" spans="24:27" x14ac:dyDescent="0.25">
      <c r="X32630"/>
      <c r="Y32630"/>
      <c r="Z32630"/>
      <c r="AA32630"/>
    </row>
    <row r="32631" spans="24:27" x14ac:dyDescent="0.25">
      <c r="X32631"/>
      <c r="Y32631"/>
      <c r="Z32631"/>
      <c r="AA32631"/>
    </row>
    <row r="32632" spans="24:27" x14ac:dyDescent="0.25">
      <c r="X32632"/>
      <c r="Y32632"/>
      <c r="Z32632"/>
      <c r="AA32632"/>
    </row>
    <row r="32633" spans="24:27" x14ac:dyDescent="0.25">
      <c r="X32633"/>
      <c r="Y32633"/>
      <c r="Z32633"/>
      <c r="AA32633"/>
    </row>
    <row r="32634" spans="24:27" x14ac:dyDescent="0.25">
      <c r="X32634"/>
      <c r="Y32634"/>
      <c r="Z32634"/>
      <c r="AA32634"/>
    </row>
    <row r="32635" spans="24:27" x14ac:dyDescent="0.25">
      <c r="X32635"/>
      <c r="Y32635"/>
      <c r="Z32635"/>
      <c r="AA32635"/>
    </row>
    <row r="32636" spans="24:27" x14ac:dyDescent="0.25">
      <c r="X32636"/>
      <c r="Y32636"/>
      <c r="Z32636"/>
      <c r="AA32636"/>
    </row>
    <row r="32637" spans="24:27" x14ac:dyDescent="0.25">
      <c r="X32637"/>
      <c r="Y32637"/>
      <c r="Z32637"/>
      <c r="AA32637"/>
    </row>
    <row r="32638" spans="24:27" x14ac:dyDescent="0.25">
      <c r="X32638"/>
      <c r="Y32638"/>
      <c r="Z32638"/>
      <c r="AA32638"/>
    </row>
    <row r="32639" spans="24:27" x14ac:dyDescent="0.25">
      <c r="X32639"/>
      <c r="Y32639"/>
      <c r="Z32639"/>
      <c r="AA32639"/>
    </row>
    <row r="32640" spans="24:27" x14ac:dyDescent="0.25">
      <c r="X32640"/>
      <c r="Y32640"/>
      <c r="Z32640"/>
      <c r="AA32640"/>
    </row>
    <row r="32641" spans="24:27" x14ac:dyDescent="0.25">
      <c r="X32641"/>
      <c r="Y32641"/>
      <c r="Z32641"/>
      <c r="AA32641"/>
    </row>
    <row r="32642" spans="24:27" x14ac:dyDescent="0.25">
      <c r="X32642"/>
      <c r="Y32642"/>
      <c r="Z32642"/>
      <c r="AA32642"/>
    </row>
    <row r="32643" spans="24:27" x14ac:dyDescent="0.25">
      <c r="X32643"/>
      <c r="Y32643"/>
      <c r="Z32643"/>
      <c r="AA32643"/>
    </row>
    <row r="32644" spans="24:27" x14ac:dyDescent="0.25">
      <c r="X32644"/>
      <c r="Y32644"/>
      <c r="Z32644"/>
      <c r="AA32644"/>
    </row>
    <row r="32645" spans="24:27" x14ac:dyDescent="0.25">
      <c r="X32645"/>
      <c r="Y32645"/>
      <c r="Z32645"/>
      <c r="AA32645"/>
    </row>
    <row r="32646" spans="24:27" x14ac:dyDescent="0.25">
      <c r="X32646"/>
      <c r="Y32646"/>
      <c r="Z32646"/>
      <c r="AA32646"/>
    </row>
    <row r="32647" spans="24:27" x14ac:dyDescent="0.25">
      <c r="X32647"/>
      <c r="Y32647"/>
      <c r="Z32647"/>
      <c r="AA32647"/>
    </row>
    <row r="32648" spans="24:27" x14ac:dyDescent="0.25">
      <c r="X32648"/>
      <c r="Y32648"/>
      <c r="Z32648"/>
      <c r="AA32648"/>
    </row>
    <row r="32649" spans="24:27" x14ac:dyDescent="0.25">
      <c r="X32649"/>
      <c r="Y32649"/>
      <c r="Z32649"/>
      <c r="AA32649"/>
    </row>
    <row r="32650" spans="24:27" x14ac:dyDescent="0.25">
      <c r="X32650"/>
      <c r="Y32650"/>
      <c r="Z32650"/>
      <c r="AA32650"/>
    </row>
    <row r="32651" spans="24:27" x14ac:dyDescent="0.25">
      <c r="X32651"/>
      <c r="Y32651"/>
      <c r="Z32651"/>
      <c r="AA32651"/>
    </row>
    <row r="32652" spans="24:27" x14ac:dyDescent="0.25">
      <c r="X32652"/>
      <c r="Y32652"/>
      <c r="Z32652"/>
      <c r="AA32652"/>
    </row>
    <row r="32653" spans="24:27" x14ac:dyDescent="0.25">
      <c r="X32653"/>
      <c r="Y32653"/>
      <c r="Z32653"/>
      <c r="AA32653"/>
    </row>
    <row r="32654" spans="24:27" x14ac:dyDescent="0.25">
      <c r="X32654"/>
      <c r="Y32654"/>
      <c r="Z32654"/>
      <c r="AA32654"/>
    </row>
    <row r="32655" spans="24:27" x14ac:dyDescent="0.25">
      <c r="X32655"/>
      <c r="Y32655"/>
      <c r="Z32655"/>
      <c r="AA32655"/>
    </row>
    <row r="32656" spans="24:27" x14ac:dyDescent="0.25">
      <c r="X32656"/>
      <c r="Y32656"/>
      <c r="Z32656"/>
      <c r="AA32656"/>
    </row>
    <row r="32657" spans="24:27" x14ac:dyDescent="0.25">
      <c r="X32657"/>
      <c r="Y32657"/>
      <c r="Z32657"/>
      <c r="AA32657"/>
    </row>
    <row r="32658" spans="24:27" x14ac:dyDescent="0.25">
      <c r="X32658"/>
      <c r="Y32658"/>
      <c r="Z32658"/>
      <c r="AA32658"/>
    </row>
    <row r="32659" spans="24:27" x14ac:dyDescent="0.25">
      <c r="X32659"/>
      <c r="Y32659"/>
      <c r="Z32659"/>
      <c r="AA32659"/>
    </row>
    <row r="32660" spans="24:27" x14ac:dyDescent="0.25">
      <c r="X32660"/>
      <c r="Y32660"/>
      <c r="Z32660"/>
      <c r="AA32660"/>
    </row>
    <row r="32661" spans="24:27" x14ac:dyDescent="0.25">
      <c r="X32661"/>
      <c r="Y32661"/>
      <c r="Z32661"/>
      <c r="AA32661"/>
    </row>
    <row r="32662" spans="24:27" x14ac:dyDescent="0.25">
      <c r="X32662"/>
      <c r="Y32662"/>
      <c r="Z32662"/>
      <c r="AA32662"/>
    </row>
    <row r="32663" spans="24:27" x14ac:dyDescent="0.25">
      <c r="X32663"/>
      <c r="Y32663"/>
      <c r="Z32663"/>
      <c r="AA32663"/>
    </row>
    <row r="32664" spans="24:27" x14ac:dyDescent="0.25">
      <c r="X32664"/>
      <c r="Y32664"/>
      <c r="Z32664"/>
      <c r="AA32664"/>
    </row>
    <row r="32665" spans="24:27" x14ac:dyDescent="0.25">
      <c r="X32665"/>
      <c r="Y32665"/>
      <c r="Z32665"/>
      <c r="AA32665"/>
    </row>
    <row r="32666" spans="24:27" x14ac:dyDescent="0.25">
      <c r="X32666"/>
      <c r="Y32666"/>
      <c r="Z32666"/>
      <c r="AA32666"/>
    </row>
    <row r="32667" spans="24:27" x14ac:dyDescent="0.25">
      <c r="X32667"/>
      <c r="Y32667"/>
      <c r="Z32667"/>
      <c r="AA32667"/>
    </row>
    <row r="32668" spans="24:27" x14ac:dyDescent="0.25">
      <c r="X32668"/>
      <c r="Y32668"/>
      <c r="Z32668"/>
      <c r="AA32668"/>
    </row>
    <row r="32669" spans="24:27" x14ac:dyDescent="0.25">
      <c r="X32669"/>
      <c r="Y32669"/>
      <c r="Z32669"/>
      <c r="AA32669"/>
    </row>
    <row r="32670" spans="24:27" x14ac:dyDescent="0.25">
      <c r="X32670"/>
      <c r="Y32670"/>
      <c r="Z32670"/>
      <c r="AA32670"/>
    </row>
    <row r="32671" spans="24:27" x14ac:dyDescent="0.25">
      <c r="X32671"/>
      <c r="Y32671"/>
      <c r="Z32671"/>
      <c r="AA32671"/>
    </row>
    <row r="32672" spans="24:27" x14ac:dyDescent="0.25">
      <c r="X32672"/>
      <c r="Y32672"/>
      <c r="Z32672"/>
      <c r="AA32672"/>
    </row>
    <row r="32673" spans="24:27" x14ac:dyDescent="0.25">
      <c r="X32673"/>
      <c r="Y32673"/>
      <c r="Z32673"/>
      <c r="AA32673"/>
    </row>
    <row r="32674" spans="24:27" x14ac:dyDescent="0.25">
      <c r="X32674"/>
      <c r="Y32674"/>
      <c r="Z32674"/>
      <c r="AA32674"/>
    </row>
    <row r="32675" spans="24:27" x14ac:dyDescent="0.25">
      <c r="X32675"/>
      <c r="Y32675"/>
      <c r="Z32675"/>
      <c r="AA32675"/>
    </row>
    <row r="32676" spans="24:27" x14ac:dyDescent="0.25">
      <c r="X32676"/>
      <c r="Y32676"/>
      <c r="Z32676"/>
      <c r="AA32676"/>
    </row>
    <row r="32677" spans="24:27" x14ac:dyDescent="0.25">
      <c r="X32677"/>
      <c r="Y32677"/>
      <c r="Z32677"/>
      <c r="AA32677"/>
    </row>
    <row r="32678" spans="24:27" x14ac:dyDescent="0.25">
      <c r="X32678"/>
      <c r="Y32678"/>
      <c r="Z32678"/>
      <c r="AA32678"/>
    </row>
    <row r="32679" spans="24:27" x14ac:dyDescent="0.25">
      <c r="X32679"/>
      <c r="Y32679"/>
      <c r="Z32679"/>
      <c r="AA32679"/>
    </row>
    <row r="32680" spans="24:27" x14ac:dyDescent="0.25">
      <c r="X32680"/>
      <c r="Y32680"/>
      <c r="Z32680"/>
      <c r="AA32680"/>
    </row>
    <row r="32681" spans="24:27" x14ac:dyDescent="0.25">
      <c r="X32681"/>
      <c r="Y32681"/>
      <c r="Z32681"/>
      <c r="AA32681"/>
    </row>
    <row r="32682" spans="24:27" x14ac:dyDescent="0.25">
      <c r="X32682"/>
      <c r="Y32682"/>
      <c r="Z32682"/>
      <c r="AA32682"/>
    </row>
    <row r="32683" spans="24:27" x14ac:dyDescent="0.25">
      <c r="X32683"/>
      <c r="Y32683"/>
      <c r="Z32683"/>
      <c r="AA32683"/>
    </row>
    <row r="32684" spans="24:27" x14ac:dyDescent="0.25">
      <c r="X32684"/>
      <c r="Y32684"/>
      <c r="Z32684"/>
      <c r="AA32684"/>
    </row>
    <row r="32685" spans="24:27" x14ac:dyDescent="0.25">
      <c r="X32685"/>
      <c r="Y32685"/>
      <c r="Z32685"/>
      <c r="AA32685"/>
    </row>
    <row r="32686" spans="24:27" x14ac:dyDescent="0.25">
      <c r="X32686"/>
      <c r="Y32686"/>
      <c r="Z32686"/>
      <c r="AA32686"/>
    </row>
    <row r="32687" spans="24:27" x14ac:dyDescent="0.25">
      <c r="X32687"/>
      <c r="Y32687"/>
      <c r="Z32687"/>
      <c r="AA32687"/>
    </row>
    <row r="32688" spans="24:27" x14ac:dyDescent="0.25">
      <c r="X32688"/>
      <c r="Y32688"/>
      <c r="Z32688"/>
      <c r="AA32688"/>
    </row>
    <row r="32689" spans="24:27" x14ac:dyDescent="0.25">
      <c r="X32689"/>
      <c r="Y32689"/>
      <c r="Z32689"/>
      <c r="AA32689"/>
    </row>
    <row r="32690" spans="24:27" x14ac:dyDescent="0.25">
      <c r="X32690"/>
      <c r="Y32690"/>
      <c r="Z32690"/>
      <c r="AA32690"/>
    </row>
    <row r="32691" spans="24:27" x14ac:dyDescent="0.25">
      <c r="X32691"/>
      <c r="Y32691"/>
      <c r="Z32691"/>
      <c r="AA32691"/>
    </row>
    <row r="32692" spans="24:27" x14ac:dyDescent="0.25">
      <c r="X32692"/>
      <c r="Y32692"/>
      <c r="Z32692"/>
      <c r="AA32692"/>
    </row>
    <row r="32693" spans="24:27" x14ac:dyDescent="0.25">
      <c r="X32693"/>
      <c r="Y32693"/>
      <c r="Z32693"/>
      <c r="AA32693"/>
    </row>
    <row r="32694" spans="24:27" x14ac:dyDescent="0.25">
      <c r="X32694"/>
      <c r="Y32694"/>
      <c r="Z32694"/>
      <c r="AA32694"/>
    </row>
    <row r="32695" spans="24:27" x14ac:dyDescent="0.25">
      <c r="X32695"/>
      <c r="Y32695"/>
      <c r="Z32695"/>
      <c r="AA32695"/>
    </row>
    <row r="32696" spans="24:27" x14ac:dyDescent="0.25">
      <c r="X32696"/>
      <c r="Y32696"/>
      <c r="Z32696"/>
      <c r="AA32696"/>
    </row>
    <row r="32697" spans="24:27" x14ac:dyDescent="0.25">
      <c r="X32697"/>
      <c r="Y32697"/>
      <c r="Z32697"/>
      <c r="AA32697"/>
    </row>
    <row r="32698" spans="24:27" x14ac:dyDescent="0.25">
      <c r="X32698"/>
      <c r="Y32698"/>
      <c r="Z32698"/>
      <c r="AA32698"/>
    </row>
    <row r="32699" spans="24:27" x14ac:dyDescent="0.25">
      <c r="X32699"/>
      <c r="Y32699"/>
      <c r="Z32699"/>
      <c r="AA32699"/>
    </row>
    <row r="32700" spans="24:27" x14ac:dyDescent="0.25">
      <c r="X32700"/>
      <c r="Y32700"/>
      <c r="Z32700"/>
      <c r="AA32700"/>
    </row>
    <row r="32701" spans="24:27" x14ac:dyDescent="0.25">
      <c r="X32701"/>
      <c r="Y32701"/>
      <c r="Z32701"/>
      <c r="AA32701"/>
    </row>
    <row r="32702" spans="24:27" x14ac:dyDescent="0.25">
      <c r="X32702"/>
      <c r="Y32702"/>
      <c r="Z32702"/>
      <c r="AA32702"/>
    </row>
    <row r="32703" spans="24:27" x14ac:dyDescent="0.25">
      <c r="X32703"/>
      <c r="Y32703"/>
      <c r="Z32703"/>
      <c r="AA32703"/>
    </row>
    <row r="32704" spans="24:27" x14ac:dyDescent="0.25">
      <c r="X32704"/>
      <c r="Y32704"/>
      <c r="Z32704"/>
      <c r="AA32704"/>
    </row>
    <row r="32705" spans="24:27" x14ac:dyDescent="0.25">
      <c r="X32705"/>
      <c r="Y32705"/>
      <c r="Z32705"/>
      <c r="AA32705"/>
    </row>
    <row r="32706" spans="24:27" x14ac:dyDescent="0.25">
      <c r="X32706"/>
      <c r="Y32706"/>
      <c r="Z32706"/>
      <c r="AA32706"/>
    </row>
    <row r="32707" spans="24:27" x14ac:dyDescent="0.25">
      <c r="X32707"/>
      <c r="Y32707"/>
      <c r="Z32707"/>
      <c r="AA32707"/>
    </row>
    <row r="32708" spans="24:27" x14ac:dyDescent="0.25">
      <c r="X32708"/>
      <c r="Y32708"/>
      <c r="Z32708"/>
      <c r="AA32708"/>
    </row>
    <row r="32709" spans="24:27" x14ac:dyDescent="0.25">
      <c r="X32709"/>
      <c r="Y32709"/>
      <c r="Z32709"/>
      <c r="AA32709"/>
    </row>
    <row r="32710" spans="24:27" x14ac:dyDescent="0.25">
      <c r="X32710"/>
      <c r="Y32710"/>
      <c r="Z32710"/>
      <c r="AA32710"/>
    </row>
    <row r="32711" spans="24:27" x14ac:dyDescent="0.25">
      <c r="X32711"/>
      <c r="Y32711"/>
      <c r="Z32711"/>
      <c r="AA32711"/>
    </row>
    <row r="32712" spans="24:27" x14ac:dyDescent="0.25">
      <c r="X32712"/>
      <c r="Y32712"/>
      <c r="Z32712"/>
      <c r="AA32712"/>
    </row>
    <row r="32713" spans="24:27" x14ac:dyDescent="0.25">
      <c r="X32713"/>
      <c r="Y32713"/>
      <c r="Z32713"/>
      <c r="AA32713"/>
    </row>
    <row r="32714" spans="24:27" x14ac:dyDescent="0.25">
      <c r="X32714"/>
      <c r="Y32714"/>
      <c r="Z32714"/>
      <c r="AA32714"/>
    </row>
    <row r="32715" spans="24:27" x14ac:dyDescent="0.25">
      <c r="X32715"/>
      <c r="Y32715"/>
      <c r="Z32715"/>
      <c r="AA32715"/>
    </row>
    <row r="32716" spans="24:27" x14ac:dyDescent="0.25">
      <c r="X32716"/>
      <c r="Y32716"/>
      <c r="Z32716"/>
      <c r="AA32716"/>
    </row>
    <row r="32717" spans="24:27" x14ac:dyDescent="0.25">
      <c r="X32717"/>
      <c r="Y32717"/>
      <c r="Z32717"/>
      <c r="AA32717"/>
    </row>
    <row r="32718" spans="24:27" x14ac:dyDescent="0.25">
      <c r="X32718"/>
      <c r="Y32718"/>
      <c r="Z32718"/>
      <c r="AA32718"/>
    </row>
    <row r="32719" spans="24:27" x14ac:dyDescent="0.25">
      <c r="X32719"/>
      <c r="Y32719"/>
      <c r="Z32719"/>
      <c r="AA32719"/>
    </row>
    <row r="32720" spans="24:27" x14ac:dyDescent="0.25">
      <c r="X32720"/>
      <c r="Y32720"/>
      <c r="Z32720"/>
      <c r="AA32720"/>
    </row>
    <row r="32721" spans="24:27" x14ac:dyDescent="0.25">
      <c r="X32721"/>
      <c r="Y32721"/>
      <c r="Z32721"/>
      <c r="AA32721"/>
    </row>
    <row r="32722" spans="24:27" x14ac:dyDescent="0.25">
      <c r="X32722"/>
      <c r="Y32722"/>
      <c r="Z32722"/>
      <c r="AA32722"/>
    </row>
    <row r="32723" spans="24:27" x14ac:dyDescent="0.25">
      <c r="X32723"/>
      <c r="Y32723"/>
      <c r="Z32723"/>
      <c r="AA32723"/>
    </row>
    <row r="32724" spans="24:27" x14ac:dyDescent="0.25">
      <c r="X32724"/>
      <c r="Y32724"/>
      <c r="Z32724"/>
      <c r="AA32724"/>
    </row>
    <row r="32725" spans="24:27" x14ac:dyDescent="0.25">
      <c r="X32725"/>
      <c r="Y32725"/>
      <c r="Z32725"/>
      <c r="AA32725"/>
    </row>
    <row r="32726" spans="24:27" x14ac:dyDescent="0.25">
      <c r="X32726"/>
      <c r="Y32726"/>
      <c r="Z32726"/>
      <c r="AA32726"/>
    </row>
    <row r="32727" spans="24:27" x14ac:dyDescent="0.25">
      <c r="X32727"/>
      <c r="Y32727"/>
      <c r="Z32727"/>
      <c r="AA32727"/>
    </row>
    <row r="32728" spans="24:27" x14ac:dyDescent="0.25">
      <c r="X32728"/>
      <c r="Y32728"/>
      <c r="Z32728"/>
      <c r="AA32728"/>
    </row>
    <row r="32729" spans="24:27" x14ac:dyDescent="0.25">
      <c r="X32729"/>
      <c r="Y32729"/>
      <c r="Z32729"/>
      <c r="AA32729"/>
    </row>
    <row r="32730" spans="24:27" x14ac:dyDescent="0.25">
      <c r="X32730"/>
      <c r="Y32730"/>
      <c r="Z32730"/>
      <c r="AA32730"/>
    </row>
    <row r="32731" spans="24:27" x14ac:dyDescent="0.25">
      <c r="X32731"/>
      <c r="Y32731"/>
      <c r="Z32731"/>
      <c r="AA32731"/>
    </row>
    <row r="32732" spans="24:27" x14ac:dyDescent="0.25">
      <c r="X32732"/>
      <c r="Y32732"/>
      <c r="Z32732"/>
      <c r="AA32732"/>
    </row>
    <row r="32733" spans="24:27" x14ac:dyDescent="0.25">
      <c r="X32733"/>
      <c r="Y32733"/>
      <c r="Z32733"/>
      <c r="AA32733"/>
    </row>
    <row r="32734" spans="24:27" x14ac:dyDescent="0.25">
      <c r="X32734"/>
      <c r="Y32734"/>
      <c r="Z32734"/>
      <c r="AA32734"/>
    </row>
    <row r="32735" spans="24:27" x14ac:dyDescent="0.25">
      <c r="X32735"/>
      <c r="Y32735"/>
      <c r="Z32735"/>
      <c r="AA32735"/>
    </row>
    <row r="32736" spans="24:27" x14ac:dyDescent="0.25">
      <c r="X32736"/>
      <c r="Y32736"/>
      <c r="Z32736"/>
      <c r="AA32736"/>
    </row>
    <row r="32737" spans="24:27" x14ac:dyDescent="0.25">
      <c r="X32737"/>
      <c r="Y32737"/>
      <c r="Z32737"/>
      <c r="AA32737"/>
    </row>
    <row r="32738" spans="24:27" x14ac:dyDescent="0.25">
      <c r="X32738"/>
      <c r="Y32738"/>
      <c r="Z32738"/>
      <c r="AA32738"/>
    </row>
    <row r="32739" spans="24:27" x14ac:dyDescent="0.25">
      <c r="X32739"/>
      <c r="Y32739"/>
      <c r="Z32739"/>
      <c r="AA32739"/>
    </row>
    <row r="32740" spans="24:27" x14ac:dyDescent="0.25">
      <c r="X32740"/>
      <c r="Y32740"/>
      <c r="Z32740"/>
      <c r="AA32740"/>
    </row>
    <row r="32741" spans="24:27" x14ac:dyDescent="0.25">
      <c r="X32741"/>
      <c r="Y32741"/>
      <c r="Z32741"/>
      <c r="AA32741"/>
    </row>
    <row r="32742" spans="24:27" x14ac:dyDescent="0.25">
      <c r="X32742"/>
      <c r="Y32742"/>
      <c r="Z32742"/>
      <c r="AA32742"/>
    </row>
    <row r="32743" spans="24:27" x14ac:dyDescent="0.25">
      <c r="X32743"/>
      <c r="Y32743"/>
      <c r="Z32743"/>
      <c r="AA32743"/>
    </row>
    <row r="32744" spans="24:27" x14ac:dyDescent="0.25">
      <c r="X32744"/>
      <c r="Y32744"/>
      <c r="Z32744"/>
      <c r="AA32744"/>
    </row>
    <row r="32745" spans="24:27" x14ac:dyDescent="0.25">
      <c r="X32745"/>
      <c r="Y32745"/>
      <c r="Z32745"/>
      <c r="AA32745"/>
    </row>
    <row r="32746" spans="24:27" x14ac:dyDescent="0.25">
      <c r="X32746"/>
      <c r="Y32746"/>
      <c r="Z32746"/>
      <c r="AA32746"/>
    </row>
    <row r="32747" spans="24:27" x14ac:dyDescent="0.25">
      <c r="X32747"/>
      <c r="Y32747"/>
      <c r="Z32747"/>
      <c r="AA32747"/>
    </row>
    <row r="32748" spans="24:27" x14ac:dyDescent="0.25">
      <c r="X32748"/>
      <c r="Y32748"/>
      <c r="Z32748"/>
      <c r="AA32748"/>
    </row>
    <row r="32749" spans="24:27" x14ac:dyDescent="0.25">
      <c r="X32749"/>
      <c r="Y32749"/>
      <c r="Z32749"/>
      <c r="AA32749"/>
    </row>
    <row r="32750" spans="24:27" x14ac:dyDescent="0.25">
      <c r="X32750"/>
      <c r="Y32750"/>
      <c r="Z32750"/>
      <c r="AA32750"/>
    </row>
    <row r="32751" spans="24:27" x14ac:dyDescent="0.25">
      <c r="X32751"/>
      <c r="Y32751"/>
      <c r="Z32751"/>
      <c r="AA32751"/>
    </row>
    <row r="32752" spans="24:27" x14ac:dyDescent="0.25">
      <c r="X32752"/>
      <c r="Y32752"/>
      <c r="Z32752"/>
      <c r="AA32752"/>
    </row>
    <row r="32753" spans="24:27" x14ac:dyDescent="0.25">
      <c r="X32753"/>
      <c r="Y32753"/>
      <c r="Z32753"/>
      <c r="AA32753"/>
    </row>
    <row r="32754" spans="24:27" x14ac:dyDescent="0.25">
      <c r="X32754"/>
      <c r="Y32754"/>
      <c r="Z32754"/>
      <c r="AA32754"/>
    </row>
    <row r="32755" spans="24:27" x14ac:dyDescent="0.25">
      <c r="X32755"/>
      <c r="Y32755"/>
      <c r="Z32755"/>
      <c r="AA32755"/>
    </row>
    <row r="32756" spans="24:27" x14ac:dyDescent="0.25">
      <c r="X32756"/>
      <c r="Y32756"/>
      <c r="Z32756"/>
      <c r="AA32756"/>
    </row>
    <row r="32757" spans="24:27" x14ac:dyDescent="0.25">
      <c r="X32757"/>
      <c r="Y32757"/>
      <c r="Z32757"/>
      <c r="AA32757"/>
    </row>
    <row r="32758" spans="24:27" x14ac:dyDescent="0.25">
      <c r="X32758"/>
      <c r="Y32758"/>
      <c r="Z32758"/>
      <c r="AA32758"/>
    </row>
    <row r="32759" spans="24:27" x14ac:dyDescent="0.25">
      <c r="X32759"/>
      <c r="Y32759"/>
      <c r="Z32759"/>
      <c r="AA32759"/>
    </row>
    <row r="32760" spans="24:27" x14ac:dyDescent="0.25">
      <c r="X32760"/>
      <c r="Y32760"/>
      <c r="Z32760"/>
      <c r="AA32760"/>
    </row>
    <row r="32761" spans="24:27" x14ac:dyDescent="0.25">
      <c r="X32761"/>
      <c r="Y32761"/>
      <c r="Z32761"/>
      <c r="AA32761"/>
    </row>
    <row r="32762" spans="24:27" x14ac:dyDescent="0.25">
      <c r="X32762"/>
      <c r="Y32762"/>
      <c r="Z32762"/>
      <c r="AA32762"/>
    </row>
    <row r="32763" spans="24:27" x14ac:dyDescent="0.25">
      <c r="X32763"/>
      <c r="Y32763"/>
      <c r="Z32763"/>
      <c r="AA32763"/>
    </row>
    <row r="32764" spans="24:27" x14ac:dyDescent="0.25">
      <c r="X32764"/>
      <c r="Y32764"/>
      <c r="Z32764"/>
      <c r="AA32764"/>
    </row>
    <row r="32765" spans="24:27" x14ac:dyDescent="0.25">
      <c r="X32765"/>
      <c r="Y32765"/>
      <c r="Z32765"/>
      <c r="AA32765"/>
    </row>
    <row r="32766" spans="24:27" x14ac:dyDescent="0.25">
      <c r="X32766"/>
      <c r="Y32766"/>
      <c r="Z32766"/>
      <c r="AA32766"/>
    </row>
    <row r="32767" spans="24:27" x14ac:dyDescent="0.25">
      <c r="X32767"/>
      <c r="Y32767"/>
      <c r="Z32767"/>
      <c r="AA32767"/>
    </row>
    <row r="32768" spans="24:27" x14ac:dyDescent="0.25">
      <c r="X32768"/>
      <c r="Y32768"/>
      <c r="Z32768"/>
      <c r="AA32768"/>
    </row>
    <row r="32769" spans="24:27" x14ac:dyDescent="0.25">
      <c r="X32769"/>
      <c r="Y32769"/>
      <c r="Z32769"/>
      <c r="AA32769"/>
    </row>
    <row r="32770" spans="24:27" x14ac:dyDescent="0.25">
      <c r="X32770"/>
      <c r="Y32770"/>
      <c r="Z32770"/>
      <c r="AA32770"/>
    </row>
    <row r="32771" spans="24:27" x14ac:dyDescent="0.25">
      <c r="X32771"/>
      <c r="Y32771"/>
      <c r="Z32771"/>
      <c r="AA32771"/>
    </row>
    <row r="32772" spans="24:27" x14ac:dyDescent="0.25">
      <c r="X32772"/>
      <c r="Y32772"/>
      <c r="Z32772"/>
      <c r="AA32772"/>
    </row>
    <row r="32773" spans="24:27" x14ac:dyDescent="0.25">
      <c r="X32773"/>
      <c r="Y32773"/>
      <c r="Z32773"/>
      <c r="AA32773"/>
    </row>
    <row r="32774" spans="24:27" x14ac:dyDescent="0.25">
      <c r="X32774"/>
      <c r="Y32774"/>
      <c r="Z32774"/>
      <c r="AA32774"/>
    </row>
    <row r="32775" spans="24:27" x14ac:dyDescent="0.25">
      <c r="X32775"/>
      <c r="Y32775"/>
      <c r="Z32775"/>
      <c r="AA32775"/>
    </row>
    <row r="32776" spans="24:27" x14ac:dyDescent="0.25">
      <c r="X32776"/>
      <c r="Y32776"/>
      <c r="Z32776"/>
      <c r="AA32776"/>
    </row>
    <row r="32777" spans="24:27" x14ac:dyDescent="0.25">
      <c r="X32777"/>
      <c r="Y32777"/>
      <c r="Z32777"/>
      <c r="AA32777"/>
    </row>
    <row r="32778" spans="24:27" x14ac:dyDescent="0.25">
      <c r="X32778"/>
      <c r="Y32778"/>
      <c r="Z32778"/>
      <c r="AA32778"/>
    </row>
    <row r="32779" spans="24:27" x14ac:dyDescent="0.25">
      <c r="X32779"/>
      <c r="Y32779"/>
      <c r="Z32779"/>
      <c r="AA32779"/>
    </row>
    <row r="32780" spans="24:27" x14ac:dyDescent="0.25">
      <c r="X32780"/>
      <c r="Y32780"/>
      <c r="Z32780"/>
      <c r="AA32780"/>
    </row>
    <row r="32781" spans="24:27" x14ac:dyDescent="0.25">
      <c r="X32781"/>
      <c r="Y32781"/>
      <c r="Z32781"/>
      <c r="AA32781"/>
    </row>
    <row r="32782" spans="24:27" x14ac:dyDescent="0.25">
      <c r="X32782"/>
      <c r="Y32782"/>
      <c r="Z32782"/>
      <c r="AA32782"/>
    </row>
    <row r="32783" spans="24:27" x14ac:dyDescent="0.25">
      <c r="X32783"/>
      <c r="Y32783"/>
      <c r="Z32783"/>
      <c r="AA32783"/>
    </row>
    <row r="32784" spans="24:27" x14ac:dyDescent="0.25">
      <c r="X32784"/>
      <c r="Y32784"/>
      <c r="Z32784"/>
      <c r="AA32784"/>
    </row>
    <row r="32785" spans="24:27" x14ac:dyDescent="0.25">
      <c r="X32785"/>
      <c r="Y32785"/>
      <c r="Z32785"/>
      <c r="AA32785"/>
    </row>
    <row r="32786" spans="24:27" x14ac:dyDescent="0.25">
      <c r="X32786"/>
      <c r="Y32786"/>
      <c r="Z32786"/>
      <c r="AA32786"/>
    </row>
    <row r="32787" spans="24:27" x14ac:dyDescent="0.25">
      <c r="X32787"/>
      <c r="Y32787"/>
      <c r="Z32787"/>
      <c r="AA32787"/>
    </row>
    <row r="32788" spans="24:27" x14ac:dyDescent="0.25">
      <c r="X32788"/>
      <c r="Y32788"/>
      <c r="Z32788"/>
      <c r="AA32788"/>
    </row>
    <row r="32789" spans="24:27" x14ac:dyDescent="0.25">
      <c r="X32789"/>
      <c r="Y32789"/>
      <c r="Z32789"/>
      <c r="AA32789"/>
    </row>
    <row r="32790" spans="24:27" x14ac:dyDescent="0.25">
      <c r="X32790"/>
      <c r="Y32790"/>
      <c r="Z32790"/>
      <c r="AA32790"/>
    </row>
    <row r="32791" spans="24:27" x14ac:dyDescent="0.25">
      <c r="X32791"/>
      <c r="Y32791"/>
      <c r="Z32791"/>
      <c r="AA32791"/>
    </row>
    <row r="32792" spans="24:27" x14ac:dyDescent="0.25">
      <c r="X32792"/>
      <c r="Y32792"/>
      <c r="Z32792"/>
      <c r="AA32792"/>
    </row>
    <row r="32793" spans="24:27" x14ac:dyDescent="0.25">
      <c r="X32793"/>
      <c r="Y32793"/>
      <c r="Z32793"/>
      <c r="AA32793"/>
    </row>
    <row r="32794" spans="24:27" x14ac:dyDescent="0.25">
      <c r="X32794"/>
      <c r="Y32794"/>
      <c r="Z32794"/>
      <c r="AA32794"/>
    </row>
    <row r="32795" spans="24:27" x14ac:dyDescent="0.25">
      <c r="X32795"/>
      <c r="Y32795"/>
      <c r="Z32795"/>
      <c r="AA32795"/>
    </row>
    <row r="32796" spans="24:27" x14ac:dyDescent="0.25">
      <c r="X32796"/>
      <c r="Y32796"/>
      <c r="Z32796"/>
      <c r="AA32796"/>
    </row>
    <row r="32797" spans="24:27" x14ac:dyDescent="0.25">
      <c r="X32797"/>
      <c r="Y32797"/>
      <c r="Z32797"/>
      <c r="AA32797"/>
    </row>
    <row r="32798" spans="24:27" x14ac:dyDescent="0.25">
      <c r="X32798"/>
      <c r="Y32798"/>
      <c r="Z32798"/>
      <c r="AA32798"/>
    </row>
    <row r="32799" spans="24:27" x14ac:dyDescent="0.25">
      <c r="X32799"/>
      <c r="Y32799"/>
      <c r="Z32799"/>
      <c r="AA32799"/>
    </row>
    <row r="32800" spans="24:27" x14ac:dyDescent="0.25">
      <c r="X32800"/>
      <c r="Y32800"/>
      <c r="Z32800"/>
      <c r="AA32800"/>
    </row>
    <row r="32801" spans="24:27" x14ac:dyDescent="0.25">
      <c r="X32801"/>
      <c r="Y32801"/>
      <c r="Z32801"/>
      <c r="AA32801"/>
    </row>
    <row r="32802" spans="24:27" x14ac:dyDescent="0.25">
      <c r="X32802"/>
      <c r="Y32802"/>
      <c r="Z32802"/>
      <c r="AA32802"/>
    </row>
    <row r="32803" spans="24:27" x14ac:dyDescent="0.25">
      <c r="X32803"/>
      <c r="Y32803"/>
      <c r="Z32803"/>
      <c r="AA32803"/>
    </row>
    <row r="32804" spans="24:27" x14ac:dyDescent="0.25">
      <c r="X32804"/>
      <c r="Y32804"/>
      <c r="Z32804"/>
      <c r="AA32804"/>
    </row>
    <row r="32805" spans="24:27" x14ac:dyDescent="0.25">
      <c r="X32805"/>
      <c r="Y32805"/>
      <c r="Z32805"/>
      <c r="AA32805"/>
    </row>
    <row r="32806" spans="24:27" x14ac:dyDescent="0.25">
      <c r="X32806"/>
      <c r="Y32806"/>
      <c r="Z32806"/>
      <c r="AA32806"/>
    </row>
    <row r="32807" spans="24:27" x14ac:dyDescent="0.25">
      <c r="X32807"/>
      <c r="Y32807"/>
      <c r="Z32807"/>
      <c r="AA32807"/>
    </row>
    <row r="32808" spans="24:27" x14ac:dyDescent="0.25">
      <c r="X32808"/>
      <c r="Y32808"/>
      <c r="Z32808"/>
      <c r="AA32808"/>
    </row>
    <row r="32809" spans="24:27" x14ac:dyDescent="0.25">
      <c r="X32809"/>
      <c r="Y32809"/>
      <c r="Z32809"/>
      <c r="AA32809"/>
    </row>
    <row r="32810" spans="24:27" x14ac:dyDescent="0.25">
      <c r="X32810"/>
      <c r="Y32810"/>
      <c r="Z32810"/>
      <c r="AA32810"/>
    </row>
    <row r="32811" spans="24:27" x14ac:dyDescent="0.25">
      <c r="X32811"/>
      <c r="Y32811"/>
      <c r="Z32811"/>
      <c r="AA32811"/>
    </row>
    <row r="32812" spans="24:27" x14ac:dyDescent="0.25">
      <c r="X32812"/>
      <c r="Y32812"/>
      <c r="Z32812"/>
      <c r="AA32812"/>
    </row>
    <row r="32813" spans="24:27" x14ac:dyDescent="0.25">
      <c r="X32813"/>
      <c r="Y32813"/>
      <c r="Z32813"/>
      <c r="AA32813"/>
    </row>
    <row r="32814" spans="24:27" x14ac:dyDescent="0.25">
      <c r="X32814"/>
      <c r="Y32814"/>
      <c r="Z32814"/>
      <c r="AA32814"/>
    </row>
    <row r="32815" spans="24:27" x14ac:dyDescent="0.25">
      <c r="X32815"/>
      <c r="Y32815"/>
      <c r="Z32815"/>
      <c r="AA32815"/>
    </row>
    <row r="32816" spans="24:27" x14ac:dyDescent="0.25">
      <c r="X32816"/>
      <c r="Y32816"/>
      <c r="Z32816"/>
      <c r="AA32816"/>
    </row>
    <row r="32817" spans="24:27" x14ac:dyDescent="0.25">
      <c r="X32817"/>
      <c r="Y32817"/>
      <c r="Z32817"/>
      <c r="AA32817"/>
    </row>
    <row r="32818" spans="24:27" x14ac:dyDescent="0.25">
      <c r="X32818"/>
      <c r="Y32818"/>
      <c r="Z32818"/>
      <c r="AA32818"/>
    </row>
    <row r="32819" spans="24:27" x14ac:dyDescent="0.25">
      <c r="X32819"/>
      <c r="Y32819"/>
      <c r="Z32819"/>
      <c r="AA32819"/>
    </row>
    <row r="32820" spans="24:27" x14ac:dyDescent="0.25">
      <c r="X32820"/>
      <c r="Y32820"/>
      <c r="Z32820"/>
      <c r="AA32820"/>
    </row>
    <row r="32821" spans="24:27" x14ac:dyDescent="0.25">
      <c r="X32821"/>
      <c r="Y32821"/>
      <c r="Z32821"/>
      <c r="AA32821"/>
    </row>
    <row r="32822" spans="24:27" x14ac:dyDescent="0.25">
      <c r="X32822"/>
      <c r="Y32822"/>
      <c r="Z32822"/>
      <c r="AA32822"/>
    </row>
    <row r="32823" spans="24:27" x14ac:dyDescent="0.25">
      <c r="X32823"/>
      <c r="Y32823"/>
      <c r="Z32823"/>
      <c r="AA32823"/>
    </row>
    <row r="32824" spans="24:27" x14ac:dyDescent="0.25">
      <c r="X32824"/>
      <c r="Y32824"/>
      <c r="Z32824"/>
      <c r="AA32824"/>
    </row>
    <row r="32825" spans="24:27" x14ac:dyDescent="0.25">
      <c r="X32825"/>
      <c r="Y32825"/>
      <c r="Z32825"/>
      <c r="AA32825"/>
    </row>
    <row r="32826" spans="24:27" x14ac:dyDescent="0.25">
      <c r="X32826"/>
      <c r="Y32826"/>
      <c r="Z32826"/>
      <c r="AA32826"/>
    </row>
    <row r="32827" spans="24:27" x14ac:dyDescent="0.25">
      <c r="X32827"/>
      <c r="Y32827"/>
      <c r="Z32827"/>
      <c r="AA32827"/>
    </row>
    <row r="32828" spans="24:27" x14ac:dyDescent="0.25">
      <c r="X32828"/>
      <c r="Y32828"/>
      <c r="Z32828"/>
      <c r="AA32828"/>
    </row>
    <row r="32829" spans="24:27" x14ac:dyDescent="0.25">
      <c r="X32829"/>
      <c r="Y32829"/>
      <c r="Z32829"/>
      <c r="AA32829"/>
    </row>
    <row r="32830" spans="24:27" x14ac:dyDescent="0.25">
      <c r="X32830"/>
      <c r="Y32830"/>
      <c r="Z32830"/>
      <c r="AA32830"/>
    </row>
    <row r="32831" spans="24:27" x14ac:dyDescent="0.25">
      <c r="X32831"/>
      <c r="Y32831"/>
      <c r="Z32831"/>
      <c r="AA32831"/>
    </row>
    <row r="32832" spans="24:27" x14ac:dyDescent="0.25">
      <c r="X32832"/>
      <c r="Y32832"/>
      <c r="Z32832"/>
      <c r="AA32832"/>
    </row>
    <row r="32833" spans="24:27" x14ac:dyDescent="0.25">
      <c r="X32833"/>
      <c r="Y32833"/>
      <c r="Z32833"/>
      <c r="AA32833"/>
    </row>
    <row r="32834" spans="24:27" x14ac:dyDescent="0.25">
      <c r="X32834"/>
      <c r="Y32834"/>
      <c r="Z32834"/>
      <c r="AA32834"/>
    </row>
    <row r="32835" spans="24:27" x14ac:dyDescent="0.25">
      <c r="X32835"/>
      <c r="Y32835"/>
      <c r="Z32835"/>
      <c r="AA32835"/>
    </row>
    <row r="32836" spans="24:27" x14ac:dyDescent="0.25">
      <c r="X32836"/>
      <c r="Y32836"/>
      <c r="Z32836"/>
      <c r="AA32836"/>
    </row>
    <row r="32837" spans="24:27" x14ac:dyDescent="0.25">
      <c r="X32837"/>
      <c r="Y32837"/>
      <c r="Z32837"/>
      <c r="AA32837"/>
    </row>
    <row r="32838" spans="24:27" x14ac:dyDescent="0.25">
      <c r="X32838"/>
      <c r="Y32838"/>
      <c r="Z32838"/>
      <c r="AA32838"/>
    </row>
    <row r="32839" spans="24:27" x14ac:dyDescent="0.25">
      <c r="X32839"/>
      <c r="Y32839"/>
      <c r="Z32839"/>
      <c r="AA32839"/>
    </row>
    <row r="32840" spans="24:27" x14ac:dyDescent="0.25">
      <c r="X32840"/>
      <c r="Y32840"/>
      <c r="Z32840"/>
      <c r="AA32840"/>
    </row>
    <row r="32841" spans="24:27" x14ac:dyDescent="0.25">
      <c r="X32841"/>
      <c r="Y32841"/>
      <c r="Z32841"/>
      <c r="AA32841"/>
    </row>
    <row r="32842" spans="24:27" x14ac:dyDescent="0.25">
      <c r="X32842"/>
      <c r="Y32842"/>
      <c r="Z32842"/>
      <c r="AA32842"/>
    </row>
    <row r="32843" spans="24:27" x14ac:dyDescent="0.25">
      <c r="X32843"/>
      <c r="Y32843"/>
      <c r="Z32843"/>
      <c r="AA32843"/>
    </row>
    <row r="32844" spans="24:27" x14ac:dyDescent="0.25">
      <c r="X32844"/>
      <c r="Y32844"/>
      <c r="Z32844"/>
      <c r="AA32844"/>
    </row>
    <row r="32845" spans="24:27" x14ac:dyDescent="0.25">
      <c r="X32845"/>
      <c r="Y32845"/>
      <c r="Z32845"/>
      <c r="AA32845"/>
    </row>
    <row r="32846" spans="24:27" x14ac:dyDescent="0.25">
      <c r="X32846"/>
      <c r="Y32846"/>
      <c r="Z32846"/>
      <c r="AA32846"/>
    </row>
    <row r="32847" spans="24:27" x14ac:dyDescent="0.25">
      <c r="X32847"/>
      <c r="Y32847"/>
      <c r="Z32847"/>
      <c r="AA32847"/>
    </row>
    <row r="32848" spans="24:27" x14ac:dyDescent="0.25">
      <c r="X32848"/>
      <c r="Y32848"/>
      <c r="Z32848"/>
      <c r="AA32848"/>
    </row>
    <row r="32849" spans="24:27" x14ac:dyDescent="0.25">
      <c r="X32849"/>
      <c r="Y32849"/>
      <c r="Z32849"/>
      <c r="AA32849"/>
    </row>
    <row r="32850" spans="24:27" x14ac:dyDescent="0.25">
      <c r="X32850"/>
      <c r="Y32850"/>
      <c r="Z32850"/>
      <c r="AA32850"/>
    </row>
    <row r="32851" spans="24:27" x14ac:dyDescent="0.25">
      <c r="X32851"/>
      <c r="Y32851"/>
      <c r="Z32851"/>
      <c r="AA32851"/>
    </row>
    <row r="32852" spans="24:27" x14ac:dyDescent="0.25">
      <c r="X32852"/>
      <c r="Y32852"/>
      <c r="Z32852"/>
      <c r="AA32852"/>
    </row>
    <row r="32853" spans="24:27" x14ac:dyDescent="0.25">
      <c r="X32853"/>
      <c r="Y32853"/>
      <c r="Z32853"/>
      <c r="AA32853"/>
    </row>
    <row r="32854" spans="24:27" x14ac:dyDescent="0.25">
      <c r="X32854"/>
      <c r="Y32854"/>
      <c r="Z32854"/>
      <c r="AA32854"/>
    </row>
    <row r="32855" spans="24:27" x14ac:dyDescent="0.25">
      <c r="X32855"/>
      <c r="Y32855"/>
      <c r="Z32855"/>
      <c r="AA32855"/>
    </row>
    <row r="32856" spans="24:27" x14ac:dyDescent="0.25">
      <c r="X32856"/>
      <c r="Y32856"/>
      <c r="Z32856"/>
      <c r="AA32856"/>
    </row>
    <row r="32857" spans="24:27" x14ac:dyDescent="0.25">
      <c r="X32857"/>
      <c r="Y32857"/>
      <c r="Z32857"/>
      <c r="AA32857"/>
    </row>
    <row r="32858" spans="24:27" x14ac:dyDescent="0.25">
      <c r="X32858"/>
      <c r="Y32858"/>
      <c r="Z32858"/>
      <c r="AA32858"/>
    </row>
    <row r="32859" spans="24:27" x14ac:dyDescent="0.25">
      <c r="X32859"/>
      <c r="Y32859"/>
      <c r="Z32859"/>
      <c r="AA32859"/>
    </row>
    <row r="32860" spans="24:27" x14ac:dyDescent="0.25">
      <c r="X32860"/>
      <c r="Y32860"/>
      <c r="Z32860"/>
      <c r="AA32860"/>
    </row>
    <row r="32861" spans="24:27" x14ac:dyDescent="0.25">
      <c r="X32861"/>
      <c r="Y32861"/>
      <c r="Z32861"/>
      <c r="AA32861"/>
    </row>
    <row r="32862" spans="24:27" x14ac:dyDescent="0.25">
      <c r="X32862"/>
      <c r="Y32862"/>
      <c r="Z32862"/>
      <c r="AA32862"/>
    </row>
    <row r="32863" spans="24:27" x14ac:dyDescent="0.25">
      <c r="X32863"/>
      <c r="Y32863"/>
      <c r="Z32863"/>
      <c r="AA32863"/>
    </row>
    <row r="32864" spans="24:27" x14ac:dyDescent="0.25">
      <c r="X32864"/>
      <c r="Y32864"/>
      <c r="Z32864"/>
      <c r="AA32864"/>
    </row>
    <row r="32865" spans="24:27" x14ac:dyDescent="0.25">
      <c r="X32865"/>
      <c r="Y32865"/>
      <c r="Z32865"/>
      <c r="AA32865"/>
    </row>
    <row r="32866" spans="24:27" x14ac:dyDescent="0.25">
      <c r="X32866"/>
      <c r="Y32866"/>
      <c r="Z32866"/>
      <c r="AA32866"/>
    </row>
    <row r="32867" spans="24:27" x14ac:dyDescent="0.25">
      <c r="X32867"/>
      <c r="Y32867"/>
      <c r="Z32867"/>
      <c r="AA32867"/>
    </row>
    <row r="32868" spans="24:27" x14ac:dyDescent="0.25">
      <c r="X32868"/>
      <c r="Y32868"/>
      <c r="Z32868"/>
      <c r="AA32868"/>
    </row>
    <row r="32869" spans="24:27" x14ac:dyDescent="0.25">
      <c r="X32869"/>
      <c r="Y32869"/>
      <c r="Z32869"/>
      <c r="AA32869"/>
    </row>
    <row r="32870" spans="24:27" x14ac:dyDescent="0.25">
      <c r="X32870"/>
      <c r="Y32870"/>
      <c r="Z32870"/>
      <c r="AA32870"/>
    </row>
    <row r="32871" spans="24:27" x14ac:dyDescent="0.25">
      <c r="X32871"/>
      <c r="Y32871"/>
      <c r="Z32871"/>
      <c r="AA32871"/>
    </row>
    <row r="32872" spans="24:27" x14ac:dyDescent="0.25">
      <c r="X32872"/>
      <c r="Y32872"/>
      <c r="Z32872"/>
      <c r="AA32872"/>
    </row>
    <row r="32873" spans="24:27" x14ac:dyDescent="0.25">
      <c r="X32873"/>
      <c r="Y32873"/>
      <c r="Z32873"/>
      <c r="AA32873"/>
    </row>
    <row r="32874" spans="24:27" x14ac:dyDescent="0.25">
      <c r="X32874"/>
      <c r="Y32874"/>
      <c r="Z32874"/>
      <c r="AA32874"/>
    </row>
    <row r="32875" spans="24:27" x14ac:dyDescent="0.25">
      <c r="X32875"/>
      <c r="Y32875"/>
      <c r="Z32875"/>
      <c r="AA32875"/>
    </row>
    <row r="32876" spans="24:27" x14ac:dyDescent="0.25">
      <c r="X32876"/>
      <c r="Y32876"/>
      <c r="Z32876"/>
      <c r="AA32876"/>
    </row>
    <row r="32877" spans="24:27" x14ac:dyDescent="0.25">
      <c r="X32877"/>
      <c r="Y32877"/>
      <c r="Z32877"/>
      <c r="AA32877"/>
    </row>
    <row r="32878" spans="24:27" x14ac:dyDescent="0.25">
      <c r="X32878"/>
      <c r="Y32878"/>
      <c r="Z32878"/>
      <c r="AA32878"/>
    </row>
    <row r="32879" spans="24:27" x14ac:dyDescent="0.25">
      <c r="X32879"/>
      <c r="Y32879"/>
      <c r="Z32879"/>
      <c r="AA32879"/>
    </row>
    <row r="32880" spans="24:27" x14ac:dyDescent="0.25">
      <c r="X32880"/>
      <c r="Y32880"/>
      <c r="Z32880"/>
      <c r="AA32880"/>
    </row>
    <row r="32881" spans="24:27" x14ac:dyDescent="0.25">
      <c r="X32881"/>
      <c r="Y32881"/>
      <c r="Z32881"/>
      <c r="AA32881"/>
    </row>
    <row r="32882" spans="24:27" x14ac:dyDescent="0.25">
      <c r="X32882"/>
      <c r="Y32882"/>
      <c r="Z32882"/>
      <c r="AA32882"/>
    </row>
    <row r="32883" spans="24:27" x14ac:dyDescent="0.25">
      <c r="X32883"/>
      <c r="Y32883"/>
      <c r="Z32883"/>
      <c r="AA32883"/>
    </row>
    <row r="32884" spans="24:27" x14ac:dyDescent="0.25">
      <c r="X32884"/>
      <c r="Y32884"/>
      <c r="Z32884"/>
      <c r="AA32884"/>
    </row>
    <row r="32885" spans="24:27" x14ac:dyDescent="0.25">
      <c r="X32885"/>
      <c r="Y32885"/>
      <c r="Z32885"/>
      <c r="AA32885"/>
    </row>
    <row r="32886" spans="24:27" x14ac:dyDescent="0.25">
      <c r="X32886"/>
      <c r="Y32886"/>
      <c r="Z32886"/>
      <c r="AA32886"/>
    </row>
    <row r="32887" spans="24:27" x14ac:dyDescent="0.25">
      <c r="X32887"/>
      <c r="Y32887"/>
      <c r="Z32887"/>
      <c r="AA32887"/>
    </row>
    <row r="32888" spans="24:27" x14ac:dyDescent="0.25">
      <c r="X32888"/>
      <c r="Y32888"/>
      <c r="Z32888"/>
      <c r="AA32888"/>
    </row>
    <row r="32889" spans="24:27" x14ac:dyDescent="0.25">
      <c r="X32889"/>
      <c r="Y32889"/>
      <c r="Z32889"/>
      <c r="AA32889"/>
    </row>
    <row r="32890" spans="24:27" x14ac:dyDescent="0.25">
      <c r="X32890"/>
      <c r="Y32890"/>
      <c r="Z32890"/>
      <c r="AA32890"/>
    </row>
    <row r="32891" spans="24:27" x14ac:dyDescent="0.25">
      <c r="X32891"/>
      <c r="Y32891"/>
      <c r="Z32891"/>
      <c r="AA32891"/>
    </row>
    <row r="32892" spans="24:27" x14ac:dyDescent="0.25">
      <c r="X32892"/>
      <c r="Y32892"/>
      <c r="Z32892"/>
      <c r="AA32892"/>
    </row>
    <row r="32893" spans="24:27" x14ac:dyDescent="0.25">
      <c r="X32893"/>
      <c r="Y32893"/>
      <c r="Z32893"/>
      <c r="AA32893"/>
    </row>
    <row r="32894" spans="24:27" x14ac:dyDescent="0.25">
      <c r="X32894"/>
      <c r="Y32894"/>
      <c r="Z32894"/>
      <c r="AA32894"/>
    </row>
    <row r="32895" spans="24:27" x14ac:dyDescent="0.25">
      <c r="X32895"/>
      <c r="Y32895"/>
      <c r="Z32895"/>
      <c r="AA32895"/>
    </row>
    <row r="32896" spans="24:27" x14ac:dyDescent="0.25">
      <c r="X32896"/>
      <c r="Y32896"/>
      <c r="Z32896"/>
      <c r="AA32896"/>
    </row>
    <row r="32897" spans="24:27" x14ac:dyDescent="0.25">
      <c r="X32897"/>
      <c r="Y32897"/>
      <c r="Z32897"/>
      <c r="AA32897"/>
    </row>
    <row r="32898" spans="24:27" x14ac:dyDescent="0.25">
      <c r="X32898"/>
      <c r="Y32898"/>
      <c r="Z32898"/>
      <c r="AA32898"/>
    </row>
    <row r="32899" spans="24:27" x14ac:dyDescent="0.25">
      <c r="X32899"/>
      <c r="Y32899"/>
      <c r="Z32899"/>
      <c r="AA32899"/>
    </row>
    <row r="32900" spans="24:27" x14ac:dyDescent="0.25">
      <c r="X32900"/>
      <c r="Y32900"/>
      <c r="Z32900"/>
      <c r="AA32900"/>
    </row>
    <row r="32901" spans="24:27" x14ac:dyDescent="0.25">
      <c r="X32901"/>
      <c r="Y32901"/>
      <c r="Z32901"/>
      <c r="AA32901"/>
    </row>
    <row r="32902" spans="24:27" x14ac:dyDescent="0.25">
      <c r="X32902"/>
      <c r="Y32902"/>
      <c r="Z32902"/>
      <c r="AA32902"/>
    </row>
    <row r="32903" spans="24:27" x14ac:dyDescent="0.25">
      <c r="X32903"/>
      <c r="Y32903"/>
      <c r="Z32903"/>
      <c r="AA32903"/>
    </row>
    <row r="32904" spans="24:27" x14ac:dyDescent="0.25">
      <c r="X32904"/>
      <c r="Y32904"/>
      <c r="Z32904"/>
      <c r="AA32904"/>
    </row>
    <row r="32905" spans="24:27" x14ac:dyDescent="0.25">
      <c r="X32905"/>
      <c r="Y32905"/>
      <c r="Z32905"/>
      <c r="AA32905"/>
    </row>
    <row r="32906" spans="24:27" x14ac:dyDescent="0.25">
      <c r="X32906"/>
      <c r="Y32906"/>
      <c r="Z32906"/>
      <c r="AA32906"/>
    </row>
    <row r="32907" spans="24:27" x14ac:dyDescent="0.25">
      <c r="X32907"/>
      <c r="Y32907"/>
      <c r="Z32907"/>
      <c r="AA32907"/>
    </row>
    <row r="32908" spans="24:27" x14ac:dyDescent="0.25">
      <c r="X32908"/>
      <c r="Y32908"/>
      <c r="Z32908"/>
      <c r="AA32908"/>
    </row>
    <row r="32909" spans="24:27" x14ac:dyDescent="0.25">
      <c r="X32909"/>
      <c r="Y32909"/>
      <c r="Z32909"/>
      <c r="AA32909"/>
    </row>
    <row r="32910" spans="24:27" x14ac:dyDescent="0.25">
      <c r="X32910"/>
      <c r="Y32910"/>
      <c r="Z32910"/>
      <c r="AA32910"/>
    </row>
    <row r="32911" spans="24:27" x14ac:dyDescent="0.25">
      <c r="X32911"/>
      <c r="Y32911"/>
      <c r="Z32911"/>
      <c r="AA32911"/>
    </row>
    <row r="32912" spans="24:27" x14ac:dyDescent="0.25">
      <c r="X32912"/>
      <c r="Y32912"/>
      <c r="Z32912"/>
      <c r="AA32912"/>
    </row>
    <row r="32913" spans="24:27" x14ac:dyDescent="0.25">
      <c r="X32913"/>
      <c r="Y32913"/>
      <c r="Z32913"/>
      <c r="AA32913"/>
    </row>
    <row r="32914" spans="24:27" x14ac:dyDescent="0.25">
      <c r="X32914"/>
      <c r="Y32914"/>
      <c r="Z32914"/>
      <c r="AA32914"/>
    </row>
    <row r="32915" spans="24:27" x14ac:dyDescent="0.25">
      <c r="X32915"/>
      <c r="Y32915"/>
      <c r="Z32915"/>
      <c r="AA32915"/>
    </row>
    <row r="32916" spans="24:27" x14ac:dyDescent="0.25">
      <c r="X32916"/>
      <c r="Y32916"/>
      <c r="Z32916"/>
      <c r="AA32916"/>
    </row>
    <row r="32917" spans="24:27" x14ac:dyDescent="0.25">
      <c r="X32917"/>
      <c r="Y32917"/>
      <c r="Z32917"/>
      <c r="AA32917"/>
    </row>
    <row r="32918" spans="24:27" x14ac:dyDescent="0.25">
      <c r="X32918"/>
      <c r="Y32918"/>
      <c r="Z32918"/>
      <c r="AA32918"/>
    </row>
    <row r="32919" spans="24:27" x14ac:dyDescent="0.25">
      <c r="X32919"/>
      <c r="Y32919"/>
      <c r="Z32919"/>
      <c r="AA32919"/>
    </row>
    <row r="32920" spans="24:27" x14ac:dyDescent="0.25">
      <c r="X32920"/>
      <c r="Y32920"/>
      <c r="Z32920"/>
      <c r="AA32920"/>
    </row>
    <row r="32921" spans="24:27" x14ac:dyDescent="0.25">
      <c r="X32921"/>
      <c r="Y32921"/>
      <c r="Z32921"/>
      <c r="AA32921"/>
    </row>
    <row r="32922" spans="24:27" x14ac:dyDescent="0.25">
      <c r="X32922"/>
      <c r="Y32922"/>
      <c r="Z32922"/>
      <c r="AA32922"/>
    </row>
    <row r="32923" spans="24:27" x14ac:dyDescent="0.25">
      <c r="X32923"/>
      <c r="Y32923"/>
      <c r="Z32923"/>
      <c r="AA32923"/>
    </row>
    <row r="32924" spans="24:27" x14ac:dyDescent="0.25">
      <c r="X32924"/>
      <c r="Y32924"/>
      <c r="Z32924"/>
      <c r="AA32924"/>
    </row>
    <row r="32925" spans="24:27" x14ac:dyDescent="0.25">
      <c r="X32925"/>
      <c r="Y32925"/>
      <c r="Z32925"/>
      <c r="AA32925"/>
    </row>
    <row r="32926" spans="24:27" x14ac:dyDescent="0.25">
      <c r="X32926"/>
      <c r="Y32926"/>
      <c r="Z32926"/>
      <c r="AA32926"/>
    </row>
    <row r="32927" spans="24:27" x14ac:dyDescent="0.25">
      <c r="X32927"/>
      <c r="Y32927"/>
      <c r="Z32927"/>
      <c r="AA32927"/>
    </row>
    <row r="32928" spans="24:27" x14ac:dyDescent="0.25">
      <c r="X32928"/>
      <c r="Y32928"/>
      <c r="Z32928"/>
      <c r="AA32928"/>
    </row>
    <row r="32929" spans="24:27" x14ac:dyDescent="0.25">
      <c r="X32929"/>
      <c r="Y32929"/>
      <c r="Z32929"/>
      <c r="AA32929"/>
    </row>
    <row r="32930" spans="24:27" x14ac:dyDescent="0.25">
      <c r="X32930"/>
      <c r="Y32930"/>
      <c r="Z32930"/>
      <c r="AA32930"/>
    </row>
    <row r="32931" spans="24:27" x14ac:dyDescent="0.25">
      <c r="X32931"/>
      <c r="Y32931"/>
      <c r="Z32931"/>
      <c r="AA32931"/>
    </row>
    <row r="32932" spans="24:27" x14ac:dyDescent="0.25">
      <c r="X32932"/>
      <c r="Y32932"/>
      <c r="Z32932"/>
      <c r="AA32932"/>
    </row>
    <row r="32933" spans="24:27" x14ac:dyDescent="0.25">
      <c r="X32933"/>
      <c r="Y32933"/>
      <c r="Z32933"/>
      <c r="AA32933"/>
    </row>
    <row r="32934" spans="24:27" x14ac:dyDescent="0.25">
      <c r="X32934"/>
      <c r="Y32934"/>
      <c r="Z32934"/>
      <c r="AA32934"/>
    </row>
    <row r="32935" spans="24:27" x14ac:dyDescent="0.25">
      <c r="X32935"/>
      <c r="Y32935"/>
      <c r="Z32935"/>
      <c r="AA32935"/>
    </row>
    <row r="32936" spans="24:27" x14ac:dyDescent="0.25">
      <c r="X32936"/>
      <c r="Y32936"/>
      <c r="Z32936"/>
      <c r="AA32936"/>
    </row>
    <row r="32937" spans="24:27" x14ac:dyDescent="0.25">
      <c r="X32937"/>
      <c r="Y32937"/>
      <c r="Z32937"/>
      <c r="AA32937"/>
    </row>
    <row r="32938" spans="24:27" x14ac:dyDescent="0.25">
      <c r="X32938"/>
      <c r="Y32938"/>
      <c r="Z32938"/>
      <c r="AA32938"/>
    </row>
    <row r="32939" spans="24:27" x14ac:dyDescent="0.25">
      <c r="X32939"/>
      <c r="Y32939"/>
      <c r="Z32939"/>
      <c r="AA32939"/>
    </row>
    <row r="32940" spans="24:27" x14ac:dyDescent="0.25">
      <c r="X32940"/>
      <c r="Y32940"/>
      <c r="Z32940"/>
      <c r="AA32940"/>
    </row>
    <row r="32941" spans="24:27" x14ac:dyDescent="0.25">
      <c r="X32941"/>
      <c r="Y32941"/>
      <c r="Z32941"/>
      <c r="AA32941"/>
    </row>
    <row r="32942" spans="24:27" x14ac:dyDescent="0.25">
      <c r="X32942"/>
      <c r="Y32942"/>
      <c r="Z32942"/>
      <c r="AA32942"/>
    </row>
    <row r="32943" spans="24:27" x14ac:dyDescent="0.25">
      <c r="X32943"/>
      <c r="Y32943"/>
      <c r="Z32943"/>
      <c r="AA32943"/>
    </row>
    <row r="32944" spans="24:27" x14ac:dyDescent="0.25">
      <c r="X32944"/>
      <c r="Y32944"/>
      <c r="Z32944"/>
      <c r="AA32944"/>
    </row>
    <row r="32945" spans="24:27" x14ac:dyDescent="0.25">
      <c r="X32945"/>
      <c r="Y32945"/>
      <c r="Z32945"/>
      <c r="AA32945"/>
    </row>
    <row r="32946" spans="24:27" x14ac:dyDescent="0.25">
      <c r="X32946"/>
      <c r="Y32946"/>
      <c r="Z32946"/>
      <c r="AA32946"/>
    </row>
    <row r="32947" spans="24:27" x14ac:dyDescent="0.25">
      <c r="X32947"/>
      <c r="Y32947"/>
      <c r="Z32947"/>
      <c r="AA32947"/>
    </row>
    <row r="32948" spans="24:27" x14ac:dyDescent="0.25">
      <c r="X32948"/>
      <c r="Y32948"/>
      <c r="Z32948"/>
      <c r="AA32948"/>
    </row>
    <row r="32949" spans="24:27" x14ac:dyDescent="0.25">
      <c r="X32949"/>
      <c r="Y32949"/>
      <c r="Z32949"/>
      <c r="AA32949"/>
    </row>
    <row r="32950" spans="24:27" x14ac:dyDescent="0.25">
      <c r="X32950"/>
      <c r="Y32950"/>
      <c r="Z32950"/>
      <c r="AA32950"/>
    </row>
    <row r="32951" spans="24:27" x14ac:dyDescent="0.25">
      <c r="X32951"/>
      <c r="Y32951"/>
      <c r="Z32951"/>
      <c r="AA32951"/>
    </row>
    <row r="32952" spans="24:27" x14ac:dyDescent="0.25">
      <c r="X32952"/>
      <c r="Y32952"/>
      <c r="Z32952"/>
      <c r="AA32952"/>
    </row>
    <row r="32953" spans="24:27" x14ac:dyDescent="0.25">
      <c r="X32953"/>
      <c r="Y32953"/>
      <c r="Z32953"/>
      <c r="AA32953"/>
    </row>
    <row r="32954" spans="24:27" x14ac:dyDescent="0.25">
      <c r="X32954"/>
      <c r="Y32954"/>
      <c r="Z32954"/>
      <c r="AA32954"/>
    </row>
    <row r="32955" spans="24:27" x14ac:dyDescent="0.25">
      <c r="X32955"/>
      <c r="Y32955"/>
      <c r="Z32955"/>
      <c r="AA32955"/>
    </row>
    <row r="32956" spans="24:27" x14ac:dyDescent="0.25">
      <c r="X32956"/>
      <c r="Y32956"/>
      <c r="Z32956"/>
      <c r="AA32956"/>
    </row>
    <row r="32957" spans="24:27" x14ac:dyDescent="0.25">
      <c r="X32957"/>
      <c r="Y32957"/>
      <c r="Z32957"/>
      <c r="AA32957"/>
    </row>
    <row r="32958" spans="24:27" x14ac:dyDescent="0.25">
      <c r="X32958"/>
      <c r="Y32958"/>
      <c r="Z32958"/>
      <c r="AA32958"/>
    </row>
    <row r="32959" spans="24:27" x14ac:dyDescent="0.25">
      <c r="X32959"/>
      <c r="Y32959"/>
      <c r="Z32959"/>
      <c r="AA32959"/>
    </row>
    <row r="32960" spans="24:27" x14ac:dyDescent="0.25">
      <c r="X32960"/>
      <c r="Y32960"/>
      <c r="Z32960"/>
      <c r="AA32960"/>
    </row>
    <row r="32961" spans="24:27" x14ac:dyDescent="0.25">
      <c r="X32961"/>
      <c r="Y32961"/>
      <c r="Z32961"/>
      <c r="AA32961"/>
    </row>
    <row r="32962" spans="24:27" x14ac:dyDescent="0.25">
      <c r="X32962"/>
      <c r="Y32962"/>
      <c r="Z32962"/>
      <c r="AA32962"/>
    </row>
    <row r="32963" spans="24:27" x14ac:dyDescent="0.25">
      <c r="X32963"/>
      <c r="Y32963"/>
      <c r="Z32963"/>
      <c r="AA32963"/>
    </row>
    <row r="32964" spans="24:27" x14ac:dyDescent="0.25">
      <c r="X32964"/>
      <c r="Y32964"/>
      <c r="Z32964"/>
      <c r="AA32964"/>
    </row>
    <row r="32965" spans="24:27" x14ac:dyDescent="0.25">
      <c r="X32965"/>
      <c r="Y32965"/>
      <c r="Z32965"/>
      <c r="AA32965"/>
    </row>
    <row r="32966" spans="24:27" x14ac:dyDescent="0.25">
      <c r="X32966"/>
      <c r="Y32966"/>
      <c r="Z32966"/>
      <c r="AA32966"/>
    </row>
    <row r="32967" spans="24:27" x14ac:dyDescent="0.25">
      <c r="X32967"/>
      <c r="Y32967"/>
      <c r="Z32967"/>
      <c r="AA32967"/>
    </row>
    <row r="32968" spans="24:27" x14ac:dyDescent="0.25">
      <c r="X32968"/>
      <c r="Y32968"/>
      <c r="Z32968"/>
      <c r="AA32968"/>
    </row>
    <row r="32969" spans="24:27" x14ac:dyDescent="0.25">
      <c r="X32969"/>
      <c r="Y32969"/>
      <c r="Z32969"/>
      <c r="AA32969"/>
    </row>
    <row r="32970" spans="24:27" x14ac:dyDescent="0.25">
      <c r="X32970"/>
      <c r="Y32970"/>
      <c r="Z32970"/>
      <c r="AA32970"/>
    </row>
    <row r="32971" spans="24:27" x14ac:dyDescent="0.25">
      <c r="X32971"/>
      <c r="Y32971"/>
      <c r="Z32971"/>
      <c r="AA32971"/>
    </row>
    <row r="32972" spans="24:27" x14ac:dyDescent="0.25">
      <c r="X32972"/>
      <c r="Y32972"/>
      <c r="Z32972"/>
      <c r="AA32972"/>
    </row>
    <row r="32973" spans="24:27" x14ac:dyDescent="0.25">
      <c r="X32973"/>
      <c r="Y32973"/>
      <c r="Z32973"/>
      <c r="AA32973"/>
    </row>
    <row r="32974" spans="24:27" x14ac:dyDescent="0.25">
      <c r="X32974"/>
      <c r="Y32974"/>
      <c r="Z32974"/>
      <c r="AA32974"/>
    </row>
    <row r="32975" spans="24:27" x14ac:dyDescent="0.25">
      <c r="X32975"/>
      <c r="Y32975"/>
      <c r="Z32975"/>
      <c r="AA32975"/>
    </row>
    <row r="32976" spans="24:27" x14ac:dyDescent="0.25">
      <c r="X32976"/>
      <c r="Y32976"/>
      <c r="Z32976"/>
      <c r="AA32976"/>
    </row>
    <row r="32977" spans="24:27" x14ac:dyDescent="0.25">
      <c r="X32977"/>
      <c r="Y32977"/>
      <c r="Z32977"/>
      <c r="AA32977"/>
    </row>
    <row r="32978" spans="24:27" x14ac:dyDescent="0.25">
      <c r="X32978"/>
      <c r="Y32978"/>
      <c r="Z32978"/>
      <c r="AA32978"/>
    </row>
    <row r="32979" spans="24:27" x14ac:dyDescent="0.25">
      <c r="X32979"/>
      <c r="Y32979"/>
      <c r="Z32979"/>
      <c r="AA32979"/>
    </row>
    <row r="32980" spans="24:27" x14ac:dyDescent="0.25">
      <c r="X32980"/>
      <c r="Y32980"/>
      <c r="Z32980"/>
      <c r="AA32980"/>
    </row>
    <row r="32981" spans="24:27" x14ac:dyDescent="0.25">
      <c r="X32981"/>
      <c r="Y32981"/>
      <c r="Z32981"/>
      <c r="AA32981"/>
    </row>
    <row r="32982" spans="24:27" x14ac:dyDescent="0.25">
      <c r="X32982"/>
      <c r="Y32982"/>
      <c r="Z32982"/>
      <c r="AA32982"/>
    </row>
    <row r="32983" spans="24:27" x14ac:dyDescent="0.25">
      <c r="X32983"/>
      <c r="Y32983"/>
      <c r="Z32983"/>
      <c r="AA32983"/>
    </row>
    <row r="32984" spans="24:27" x14ac:dyDescent="0.25">
      <c r="X32984"/>
      <c r="Y32984"/>
      <c r="Z32984"/>
      <c r="AA32984"/>
    </row>
    <row r="32985" spans="24:27" x14ac:dyDescent="0.25">
      <c r="X32985"/>
      <c r="Y32985"/>
      <c r="Z32985"/>
      <c r="AA32985"/>
    </row>
    <row r="32986" spans="24:27" x14ac:dyDescent="0.25">
      <c r="X32986"/>
      <c r="Y32986"/>
      <c r="Z32986"/>
      <c r="AA32986"/>
    </row>
    <row r="32987" spans="24:27" x14ac:dyDescent="0.25">
      <c r="X32987"/>
      <c r="Y32987"/>
      <c r="Z32987"/>
      <c r="AA32987"/>
    </row>
    <row r="32988" spans="24:27" x14ac:dyDescent="0.25">
      <c r="X32988"/>
      <c r="Y32988"/>
      <c r="Z32988"/>
      <c r="AA32988"/>
    </row>
    <row r="32989" spans="24:27" x14ac:dyDescent="0.25">
      <c r="X32989"/>
      <c r="Y32989"/>
      <c r="Z32989"/>
      <c r="AA32989"/>
    </row>
    <row r="32990" spans="24:27" x14ac:dyDescent="0.25">
      <c r="X32990"/>
      <c r="Y32990"/>
      <c r="Z32990"/>
      <c r="AA32990"/>
    </row>
    <row r="32991" spans="24:27" x14ac:dyDescent="0.25">
      <c r="X32991"/>
      <c r="Y32991"/>
      <c r="Z32991"/>
      <c r="AA32991"/>
    </row>
    <row r="32992" spans="24:27" x14ac:dyDescent="0.25">
      <c r="X32992"/>
      <c r="Y32992"/>
      <c r="Z32992"/>
      <c r="AA32992"/>
    </row>
    <row r="32993" spans="24:27" x14ac:dyDescent="0.25">
      <c r="X32993"/>
      <c r="Y32993"/>
      <c r="Z32993"/>
      <c r="AA32993"/>
    </row>
    <row r="32994" spans="24:27" x14ac:dyDescent="0.25">
      <c r="X32994"/>
      <c r="Y32994"/>
      <c r="Z32994"/>
      <c r="AA32994"/>
    </row>
    <row r="32995" spans="24:27" x14ac:dyDescent="0.25">
      <c r="X32995"/>
      <c r="Y32995"/>
      <c r="Z32995"/>
      <c r="AA32995"/>
    </row>
    <row r="32996" spans="24:27" x14ac:dyDescent="0.25">
      <c r="X32996"/>
      <c r="Y32996"/>
      <c r="Z32996"/>
      <c r="AA32996"/>
    </row>
    <row r="32997" spans="24:27" x14ac:dyDescent="0.25">
      <c r="X32997"/>
      <c r="Y32997"/>
      <c r="Z32997"/>
      <c r="AA32997"/>
    </row>
    <row r="32998" spans="24:27" x14ac:dyDescent="0.25">
      <c r="X32998"/>
      <c r="Y32998"/>
      <c r="Z32998"/>
      <c r="AA32998"/>
    </row>
    <row r="32999" spans="24:27" x14ac:dyDescent="0.25">
      <c r="X32999"/>
      <c r="Y32999"/>
      <c r="Z32999"/>
      <c r="AA32999"/>
    </row>
    <row r="33000" spans="24:27" x14ac:dyDescent="0.25">
      <c r="X33000"/>
      <c r="Y33000"/>
      <c r="Z33000"/>
      <c r="AA33000"/>
    </row>
    <row r="33001" spans="24:27" x14ac:dyDescent="0.25">
      <c r="X33001"/>
      <c r="Y33001"/>
      <c r="Z33001"/>
      <c r="AA33001"/>
    </row>
    <row r="33002" spans="24:27" x14ac:dyDescent="0.25">
      <c r="X33002"/>
      <c r="Y33002"/>
      <c r="Z33002"/>
      <c r="AA33002"/>
    </row>
    <row r="33003" spans="24:27" x14ac:dyDescent="0.25">
      <c r="X33003"/>
      <c r="Y33003"/>
      <c r="Z33003"/>
      <c r="AA33003"/>
    </row>
    <row r="33004" spans="24:27" x14ac:dyDescent="0.25">
      <c r="X33004"/>
      <c r="Y33004"/>
      <c r="Z33004"/>
      <c r="AA33004"/>
    </row>
    <row r="33005" spans="24:27" x14ac:dyDescent="0.25">
      <c r="X33005"/>
      <c r="Y33005"/>
      <c r="Z33005"/>
      <c r="AA33005"/>
    </row>
    <row r="33006" spans="24:27" x14ac:dyDescent="0.25">
      <c r="X33006"/>
      <c r="Y33006"/>
      <c r="Z33006"/>
      <c r="AA33006"/>
    </row>
    <row r="33007" spans="24:27" x14ac:dyDescent="0.25">
      <c r="X33007"/>
      <c r="Y33007"/>
      <c r="Z33007"/>
      <c r="AA33007"/>
    </row>
    <row r="33008" spans="24:27" x14ac:dyDescent="0.25">
      <c r="X33008"/>
      <c r="Y33008"/>
      <c r="Z33008"/>
      <c r="AA33008"/>
    </row>
    <row r="33009" spans="24:27" x14ac:dyDescent="0.25">
      <c r="X33009"/>
      <c r="Y33009"/>
      <c r="Z33009"/>
      <c r="AA33009"/>
    </row>
    <row r="33010" spans="24:27" x14ac:dyDescent="0.25">
      <c r="X33010"/>
      <c r="Y33010"/>
      <c r="Z33010"/>
      <c r="AA33010"/>
    </row>
    <row r="33011" spans="24:27" x14ac:dyDescent="0.25">
      <c r="X33011"/>
      <c r="Y33011"/>
      <c r="Z33011"/>
      <c r="AA33011"/>
    </row>
    <row r="33012" spans="24:27" x14ac:dyDescent="0.25">
      <c r="X33012"/>
      <c r="Y33012"/>
      <c r="Z33012"/>
      <c r="AA33012"/>
    </row>
    <row r="33013" spans="24:27" x14ac:dyDescent="0.25">
      <c r="X33013"/>
      <c r="Y33013"/>
      <c r="Z33013"/>
      <c r="AA33013"/>
    </row>
    <row r="33014" spans="24:27" x14ac:dyDescent="0.25">
      <c r="X33014"/>
      <c r="Y33014"/>
      <c r="Z33014"/>
      <c r="AA33014"/>
    </row>
    <row r="33015" spans="24:27" x14ac:dyDescent="0.25">
      <c r="X33015"/>
      <c r="Y33015"/>
      <c r="Z33015"/>
      <c r="AA33015"/>
    </row>
    <row r="33016" spans="24:27" x14ac:dyDescent="0.25">
      <c r="X33016"/>
      <c r="Y33016"/>
      <c r="Z33016"/>
      <c r="AA33016"/>
    </row>
    <row r="33017" spans="24:27" x14ac:dyDescent="0.25">
      <c r="X33017"/>
      <c r="Y33017"/>
      <c r="Z33017"/>
      <c r="AA33017"/>
    </row>
    <row r="33018" spans="24:27" x14ac:dyDescent="0.25">
      <c r="X33018"/>
      <c r="Y33018"/>
      <c r="Z33018"/>
      <c r="AA33018"/>
    </row>
    <row r="33019" spans="24:27" x14ac:dyDescent="0.25">
      <c r="X33019"/>
      <c r="Y33019"/>
      <c r="Z33019"/>
      <c r="AA33019"/>
    </row>
    <row r="33020" spans="24:27" x14ac:dyDescent="0.25">
      <c r="X33020"/>
      <c r="Y33020"/>
      <c r="Z33020"/>
      <c r="AA33020"/>
    </row>
    <row r="33021" spans="24:27" x14ac:dyDescent="0.25">
      <c r="X33021"/>
      <c r="Y33021"/>
      <c r="Z33021"/>
      <c r="AA33021"/>
    </row>
    <row r="33022" spans="24:27" x14ac:dyDescent="0.25">
      <c r="X33022"/>
      <c r="Y33022"/>
      <c r="Z33022"/>
      <c r="AA33022"/>
    </row>
    <row r="33023" spans="24:27" x14ac:dyDescent="0.25">
      <c r="X33023"/>
      <c r="Y33023"/>
      <c r="Z33023"/>
      <c r="AA33023"/>
    </row>
    <row r="33024" spans="24:27" x14ac:dyDescent="0.25">
      <c r="X33024"/>
      <c r="Y33024"/>
      <c r="Z33024"/>
      <c r="AA33024"/>
    </row>
    <row r="33025" spans="24:27" x14ac:dyDescent="0.25">
      <c r="X33025"/>
      <c r="Y33025"/>
      <c r="Z33025"/>
      <c r="AA33025"/>
    </row>
    <row r="33026" spans="24:27" x14ac:dyDescent="0.25">
      <c r="X33026"/>
      <c r="Y33026"/>
      <c r="Z33026"/>
      <c r="AA33026"/>
    </row>
    <row r="33027" spans="24:27" x14ac:dyDescent="0.25">
      <c r="X33027"/>
      <c r="Y33027"/>
      <c r="Z33027"/>
      <c r="AA33027"/>
    </row>
    <row r="33028" spans="24:27" x14ac:dyDescent="0.25">
      <c r="X33028"/>
      <c r="Y33028"/>
      <c r="Z33028"/>
      <c r="AA33028"/>
    </row>
    <row r="33029" spans="24:27" x14ac:dyDescent="0.25">
      <c r="X33029"/>
      <c r="Y33029"/>
      <c r="Z33029"/>
      <c r="AA33029"/>
    </row>
    <row r="33030" spans="24:27" x14ac:dyDescent="0.25">
      <c r="X33030"/>
      <c r="Y33030"/>
      <c r="Z33030"/>
      <c r="AA33030"/>
    </row>
    <row r="33031" spans="24:27" x14ac:dyDescent="0.25">
      <c r="X33031"/>
      <c r="Y33031"/>
      <c r="Z33031"/>
      <c r="AA33031"/>
    </row>
    <row r="33032" spans="24:27" x14ac:dyDescent="0.25">
      <c r="X33032"/>
      <c r="Y33032"/>
      <c r="Z33032"/>
      <c r="AA33032"/>
    </row>
    <row r="33033" spans="24:27" x14ac:dyDescent="0.25">
      <c r="X33033"/>
      <c r="Y33033"/>
      <c r="Z33033"/>
      <c r="AA33033"/>
    </row>
    <row r="33034" spans="24:27" x14ac:dyDescent="0.25">
      <c r="X33034"/>
      <c r="Y33034"/>
      <c r="Z33034"/>
      <c r="AA33034"/>
    </row>
    <row r="33035" spans="24:27" x14ac:dyDescent="0.25">
      <c r="X33035"/>
      <c r="Y33035"/>
      <c r="Z33035"/>
      <c r="AA33035"/>
    </row>
    <row r="33036" spans="24:27" x14ac:dyDescent="0.25">
      <c r="X33036"/>
      <c r="Y33036"/>
      <c r="Z33036"/>
      <c r="AA33036"/>
    </row>
    <row r="33037" spans="24:27" x14ac:dyDescent="0.25">
      <c r="X33037"/>
      <c r="Y33037"/>
      <c r="Z33037"/>
      <c r="AA33037"/>
    </row>
    <row r="33038" spans="24:27" x14ac:dyDescent="0.25">
      <c r="X33038"/>
      <c r="Y33038"/>
      <c r="Z33038"/>
      <c r="AA33038"/>
    </row>
    <row r="33039" spans="24:27" x14ac:dyDescent="0.25">
      <c r="X33039"/>
      <c r="Y33039"/>
      <c r="Z33039"/>
      <c r="AA33039"/>
    </row>
    <row r="33040" spans="24:27" x14ac:dyDescent="0.25">
      <c r="X33040"/>
      <c r="Y33040"/>
      <c r="Z33040"/>
      <c r="AA33040"/>
    </row>
    <row r="33041" spans="24:27" x14ac:dyDescent="0.25">
      <c r="X33041"/>
      <c r="Y33041"/>
      <c r="Z33041"/>
      <c r="AA33041"/>
    </row>
    <row r="33042" spans="24:27" x14ac:dyDescent="0.25">
      <c r="X33042"/>
      <c r="Y33042"/>
      <c r="Z33042"/>
      <c r="AA33042"/>
    </row>
    <row r="33043" spans="24:27" x14ac:dyDescent="0.25">
      <c r="X33043"/>
      <c r="Y33043"/>
      <c r="Z33043"/>
      <c r="AA33043"/>
    </row>
    <row r="33044" spans="24:27" x14ac:dyDescent="0.25">
      <c r="X33044"/>
      <c r="Y33044"/>
      <c r="Z33044"/>
      <c r="AA33044"/>
    </row>
    <row r="33045" spans="24:27" x14ac:dyDescent="0.25">
      <c r="X33045"/>
      <c r="Y33045"/>
      <c r="Z33045"/>
      <c r="AA33045"/>
    </row>
    <row r="33046" spans="24:27" x14ac:dyDescent="0.25">
      <c r="X33046"/>
      <c r="Y33046"/>
      <c r="Z33046"/>
      <c r="AA33046"/>
    </row>
    <row r="33047" spans="24:27" x14ac:dyDescent="0.25">
      <c r="X33047"/>
      <c r="Y33047"/>
      <c r="Z33047"/>
      <c r="AA33047"/>
    </row>
    <row r="33048" spans="24:27" x14ac:dyDescent="0.25">
      <c r="X33048"/>
      <c r="Y33048"/>
      <c r="Z33048"/>
      <c r="AA33048"/>
    </row>
    <row r="33049" spans="24:27" x14ac:dyDescent="0.25">
      <c r="X33049"/>
      <c r="Y33049"/>
      <c r="Z33049"/>
      <c r="AA33049"/>
    </row>
    <row r="33050" spans="24:27" x14ac:dyDescent="0.25">
      <c r="X33050"/>
      <c r="Y33050"/>
      <c r="Z33050"/>
      <c r="AA33050"/>
    </row>
    <row r="33051" spans="24:27" x14ac:dyDescent="0.25">
      <c r="X33051"/>
      <c r="Y33051"/>
      <c r="Z33051"/>
      <c r="AA33051"/>
    </row>
    <row r="33052" spans="24:27" x14ac:dyDescent="0.25">
      <c r="X33052"/>
      <c r="Y33052"/>
      <c r="Z33052"/>
      <c r="AA33052"/>
    </row>
    <row r="33053" spans="24:27" x14ac:dyDescent="0.25">
      <c r="X33053"/>
      <c r="Y33053"/>
      <c r="Z33053"/>
      <c r="AA33053"/>
    </row>
    <row r="33054" spans="24:27" x14ac:dyDescent="0.25">
      <c r="X33054"/>
      <c r="Y33054"/>
      <c r="Z33054"/>
      <c r="AA33054"/>
    </row>
    <row r="33055" spans="24:27" x14ac:dyDescent="0.25">
      <c r="X33055"/>
      <c r="Y33055"/>
      <c r="Z33055"/>
      <c r="AA33055"/>
    </row>
    <row r="33056" spans="24:27" x14ac:dyDescent="0.25">
      <c r="X33056"/>
      <c r="Y33056"/>
      <c r="Z33056"/>
      <c r="AA33056"/>
    </row>
    <row r="33057" spans="24:27" x14ac:dyDescent="0.25">
      <c r="X33057"/>
      <c r="Y33057"/>
      <c r="Z33057"/>
      <c r="AA33057"/>
    </row>
    <row r="33058" spans="24:27" x14ac:dyDescent="0.25">
      <c r="X33058"/>
      <c r="Y33058"/>
      <c r="Z33058"/>
      <c r="AA33058"/>
    </row>
    <row r="33059" spans="24:27" x14ac:dyDescent="0.25">
      <c r="X33059"/>
      <c r="Y33059"/>
      <c r="Z33059"/>
      <c r="AA33059"/>
    </row>
    <row r="33060" spans="24:27" x14ac:dyDescent="0.25">
      <c r="X33060"/>
      <c r="Y33060"/>
      <c r="Z33060"/>
      <c r="AA33060"/>
    </row>
    <row r="33061" spans="24:27" x14ac:dyDescent="0.25">
      <c r="X33061"/>
      <c r="Y33061"/>
      <c r="Z33061"/>
      <c r="AA33061"/>
    </row>
    <row r="33062" spans="24:27" x14ac:dyDescent="0.25">
      <c r="X33062"/>
      <c r="Y33062"/>
      <c r="Z33062"/>
      <c r="AA33062"/>
    </row>
    <row r="33063" spans="24:27" x14ac:dyDescent="0.25">
      <c r="X33063"/>
      <c r="Y33063"/>
      <c r="Z33063"/>
      <c r="AA33063"/>
    </row>
    <row r="33064" spans="24:27" x14ac:dyDescent="0.25">
      <c r="X33064"/>
      <c r="Y33064"/>
      <c r="Z33064"/>
      <c r="AA33064"/>
    </row>
    <row r="33065" spans="24:27" x14ac:dyDescent="0.25">
      <c r="X33065"/>
      <c r="Y33065"/>
      <c r="Z33065"/>
      <c r="AA33065"/>
    </row>
    <row r="33066" spans="24:27" x14ac:dyDescent="0.25">
      <c r="X33066"/>
      <c r="Y33066"/>
      <c r="Z33066"/>
      <c r="AA33066"/>
    </row>
    <row r="33067" spans="24:27" x14ac:dyDescent="0.25">
      <c r="X33067"/>
      <c r="Y33067"/>
      <c r="Z33067"/>
      <c r="AA33067"/>
    </row>
    <row r="33068" spans="24:27" x14ac:dyDescent="0.25">
      <c r="X33068"/>
      <c r="Y33068"/>
      <c r="Z33068"/>
      <c r="AA33068"/>
    </row>
    <row r="33069" spans="24:27" x14ac:dyDescent="0.25">
      <c r="X33069"/>
      <c r="Y33069"/>
      <c r="Z33069"/>
      <c r="AA33069"/>
    </row>
    <row r="33070" spans="24:27" x14ac:dyDescent="0.25">
      <c r="X33070"/>
      <c r="Y33070"/>
      <c r="Z33070"/>
      <c r="AA33070"/>
    </row>
    <row r="33071" spans="24:27" x14ac:dyDescent="0.25">
      <c r="X33071"/>
      <c r="Y33071"/>
      <c r="Z33071"/>
      <c r="AA33071"/>
    </row>
    <row r="33072" spans="24:27" x14ac:dyDescent="0.25">
      <c r="X33072"/>
      <c r="Y33072"/>
      <c r="Z33072"/>
      <c r="AA33072"/>
    </row>
    <row r="33073" spans="24:27" x14ac:dyDescent="0.25">
      <c r="X33073"/>
      <c r="Y33073"/>
      <c r="Z33073"/>
      <c r="AA33073"/>
    </row>
    <row r="33074" spans="24:27" x14ac:dyDescent="0.25">
      <c r="X33074"/>
      <c r="Y33074"/>
      <c r="Z33074"/>
      <c r="AA33074"/>
    </row>
    <row r="33075" spans="24:27" x14ac:dyDescent="0.25">
      <c r="X33075"/>
      <c r="Y33075"/>
      <c r="Z33075"/>
      <c r="AA33075"/>
    </row>
    <row r="33076" spans="24:27" x14ac:dyDescent="0.25">
      <c r="X33076"/>
      <c r="Y33076"/>
      <c r="Z33076"/>
      <c r="AA33076"/>
    </row>
    <row r="33077" spans="24:27" x14ac:dyDescent="0.25">
      <c r="X33077"/>
      <c r="Y33077"/>
      <c r="Z33077"/>
      <c r="AA33077"/>
    </row>
    <row r="33078" spans="24:27" x14ac:dyDescent="0.25">
      <c r="X33078"/>
      <c r="Y33078"/>
      <c r="Z33078"/>
      <c r="AA33078"/>
    </row>
    <row r="33079" spans="24:27" x14ac:dyDescent="0.25">
      <c r="X33079"/>
      <c r="Y33079"/>
      <c r="Z33079"/>
      <c r="AA33079"/>
    </row>
    <row r="33080" spans="24:27" x14ac:dyDescent="0.25">
      <c r="X33080"/>
      <c r="Y33080"/>
      <c r="Z33080"/>
      <c r="AA33080"/>
    </row>
    <row r="33081" spans="24:27" x14ac:dyDescent="0.25">
      <c r="X33081"/>
      <c r="Y33081"/>
      <c r="Z33081"/>
      <c r="AA33081"/>
    </row>
    <row r="33082" spans="24:27" x14ac:dyDescent="0.25">
      <c r="X33082"/>
      <c r="Y33082"/>
      <c r="Z33082"/>
      <c r="AA33082"/>
    </row>
    <row r="33083" spans="24:27" x14ac:dyDescent="0.25">
      <c r="X33083"/>
      <c r="Y33083"/>
      <c r="Z33083"/>
      <c r="AA33083"/>
    </row>
    <row r="33084" spans="24:27" x14ac:dyDescent="0.25">
      <c r="X33084"/>
      <c r="Y33084"/>
      <c r="Z33084"/>
      <c r="AA33084"/>
    </row>
    <row r="33085" spans="24:27" x14ac:dyDescent="0.25">
      <c r="X33085"/>
      <c r="Y33085"/>
      <c r="Z33085"/>
      <c r="AA33085"/>
    </row>
    <row r="33086" spans="24:27" x14ac:dyDescent="0.25">
      <c r="X33086"/>
      <c r="Y33086"/>
      <c r="Z33086"/>
      <c r="AA33086"/>
    </row>
    <row r="33087" spans="24:27" x14ac:dyDescent="0.25">
      <c r="X33087"/>
      <c r="Y33087"/>
      <c r="Z33087"/>
      <c r="AA33087"/>
    </row>
    <row r="33088" spans="24:27" x14ac:dyDescent="0.25">
      <c r="X33088"/>
      <c r="Y33088"/>
      <c r="Z33088"/>
      <c r="AA33088"/>
    </row>
    <row r="33089" spans="24:27" x14ac:dyDescent="0.25">
      <c r="X33089"/>
      <c r="Y33089"/>
      <c r="Z33089"/>
      <c r="AA33089"/>
    </row>
    <row r="33090" spans="24:27" x14ac:dyDescent="0.25">
      <c r="X33090"/>
      <c r="Y33090"/>
      <c r="Z33090"/>
      <c r="AA33090"/>
    </row>
    <row r="33091" spans="24:27" x14ac:dyDescent="0.25">
      <c r="X33091"/>
      <c r="Y33091"/>
      <c r="Z33091"/>
      <c r="AA33091"/>
    </row>
    <row r="33092" spans="24:27" x14ac:dyDescent="0.25">
      <c r="X33092"/>
      <c r="Y33092"/>
      <c r="Z33092"/>
      <c r="AA33092"/>
    </row>
    <row r="33093" spans="24:27" x14ac:dyDescent="0.25">
      <c r="X33093"/>
      <c r="Y33093"/>
      <c r="Z33093"/>
      <c r="AA33093"/>
    </row>
    <row r="33094" spans="24:27" x14ac:dyDescent="0.25">
      <c r="X33094"/>
      <c r="Y33094"/>
      <c r="Z33094"/>
      <c r="AA33094"/>
    </row>
    <row r="33095" spans="24:27" x14ac:dyDescent="0.25">
      <c r="X33095"/>
      <c r="Y33095"/>
      <c r="Z33095"/>
      <c r="AA33095"/>
    </row>
    <row r="33096" spans="24:27" x14ac:dyDescent="0.25">
      <c r="X33096"/>
      <c r="Y33096"/>
      <c r="Z33096"/>
      <c r="AA33096"/>
    </row>
    <row r="33097" spans="24:27" x14ac:dyDescent="0.25">
      <c r="X33097"/>
      <c r="Y33097"/>
      <c r="Z33097"/>
      <c r="AA33097"/>
    </row>
    <row r="33098" spans="24:27" x14ac:dyDescent="0.25">
      <c r="X33098"/>
      <c r="Y33098"/>
      <c r="Z33098"/>
      <c r="AA33098"/>
    </row>
    <row r="33099" spans="24:27" x14ac:dyDescent="0.25">
      <c r="X33099"/>
      <c r="Y33099"/>
      <c r="Z33099"/>
      <c r="AA33099"/>
    </row>
    <row r="33100" spans="24:27" x14ac:dyDescent="0.25">
      <c r="X33100"/>
      <c r="Y33100"/>
      <c r="Z33100"/>
      <c r="AA33100"/>
    </row>
    <row r="33101" spans="24:27" x14ac:dyDescent="0.25">
      <c r="X33101"/>
      <c r="Y33101"/>
      <c r="Z33101"/>
      <c r="AA33101"/>
    </row>
    <row r="33102" spans="24:27" x14ac:dyDescent="0.25">
      <c r="X33102"/>
      <c r="Y33102"/>
      <c r="Z33102"/>
      <c r="AA33102"/>
    </row>
    <row r="33103" spans="24:27" x14ac:dyDescent="0.25">
      <c r="X33103"/>
      <c r="Y33103"/>
      <c r="Z33103"/>
      <c r="AA33103"/>
    </row>
    <row r="33104" spans="24:27" x14ac:dyDescent="0.25">
      <c r="X33104"/>
      <c r="Y33104"/>
      <c r="Z33104"/>
      <c r="AA33104"/>
    </row>
    <row r="33105" spans="24:27" x14ac:dyDescent="0.25">
      <c r="X33105"/>
      <c r="Y33105"/>
      <c r="Z33105"/>
      <c r="AA33105"/>
    </row>
    <row r="33106" spans="24:27" x14ac:dyDescent="0.25">
      <c r="X33106"/>
      <c r="Y33106"/>
      <c r="Z33106"/>
      <c r="AA33106"/>
    </row>
    <row r="33107" spans="24:27" x14ac:dyDescent="0.25">
      <c r="X33107"/>
      <c r="Y33107"/>
      <c r="Z33107"/>
      <c r="AA33107"/>
    </row>
    <row r="33108" spans="24:27" x14ac:dyDescent="0.25">
      <c r="X33108"/>
      <c r="Y33108"/>
      <c r="Z33108"/>
      <c r="AA33108"/>
    </row>
    <row r="33109" spans="24:27" x14ac:dyDescent="0.25">
      <c r="X33109"/>
      <c r="Y33109"/>
      <c r="Z33109"/>
      <c r="AA33109"/>
    </row>
    <row r="33110" spans="24:27" x14ac:dyDescent="0.25">
      <c r="X33110"/>
      <c r="Y33110"/>
      <c r="Z33110"/>
      <c r="AA33110"/>
    </row>
    <row r="33111" spans="24:27" x14ac:dyDescent="0.25">
      <c r="X33111"/>
      <c r="Y33111"/>
      <c r="Z33111"/>
      <c r="AA33111"/>
    </row>
    <row r="33112" spans="24:27" x14ac:dyDescent="0.25">
      <c r="X33112"/>
      <c r="Y33112"/>
      <c r="Z33112"/>
      <c r="AA33112"/>
    </row>
    <row r="33113" spans="24:27" x14ac:dyDescent="0.25">
      <c r="X33113"/>
      <c r="Y33113"/>
      <c r="Z33113"/>
      <c r="AA33113"/>
    </row>
    <row r="33114" spans="24:27" x14ac:dyDescent="0.25">
      <c r="X33114"/>
      <c r="Y33114"/>
      <c r="Z33114"/>
      <c r="AA33114"/>
    </row>
    <row r="33115" spans="24:27" x14ac:dyDescent="0.25">
      <c r="X33115"/>
      <c r="Y33115"/>
      <c r="Z33115"/>
      <c r="AA33115"/>
    </row>
    <row r="33116" spans="24:27" x14ac:dyDescent="0.25">
      <c r="X33116"/>
      <c r="Y33116"/>
      <c r="Z33116"/>
      <c r="AA33116"/>
    </row>
    <row r="33117" spans="24:27" x14ac:dyDescent="0.25">
      <c r="X33117"/>
      <c r="Y33117"/>
      <c r="Z33117"/>
      <c r="AA33117"/>
    </row>
    <row r="33118" spans="24:27" x14ac:dyDescent="0.25">
      <c r="X33118"/>
      <c r="Y33118"/>
      <c r="Z33118"/>
      <c r="AA33118"/>
    </row>
    <row r="33119" spans="24:27" x14ac:dyDescent="0.25">
      <c r="X33119"/>
      <c r="Y33119"/>
      <c r="Z33119"/>
      <c r="AA33119"/>
    </row>
    <row r="33120" spans="24:27" x14ac:dyDescent="0.25">
      <c r="X33120"/>
      <c r="Y33120"/>
      <c r="Z33120"/>
      <c r="AA33120"/>
    </row>
    <row r="33121" spans="24:27" x14ac:dyDescent="0.25">
      <c r="X33121"/>
      <c r="Y33121"/>
      <c r="Z33121"/>
      <c r="AA33121"/>
    </row>
    <row r="33122" spans="24:27" x14ac:dyDescent="0.25">
      <c r="X33122"/>
      <c r="Y33122"/>
      <c r="Z33122"/>
      <c r="AA33122"/>
    </row>
    <row r="33123" spans="24:27" x14ac:dyDescent="0.25">
      <c r="X33123"/>
      <c r="Y33123"/>
      <c r="Z33123"/>
      <c r="AA33123"/>
    </row>
    <row r="33124" spans="24:27" x14ac:dyDescent="0.25">
      <c r="X33124"/>
      <c r="Y33124"/>
      <c r="Z33124"/>
      <c r="AA33124"/>
    </row>
    <row r="33125" spans="24:27" x14ac:dyDescent="0.25">
      <c r="X33125"/>
      <c r="Y33125"/>
      <c r="Z33125"/>
      <c r="AA33125"/>
    </row>
    <row r="33126" spans="24:27" x14ac:dyDescent="0.25">
      <c r="X33126"/>
      <c r="Y33126"/>
      <c r="Z33126"/>
      <c r="AA33126"/>
    </row>
    <row r="33127" spans="24:27" x14ac:dyDescent="0.25">
      <c r="X33127"/>
      <c r="Y33127"/>
      <c r="Z33127"/>
      <c r="AA33127"/>
    </row>
    <row r="33128" spans="24:27" x14ac:dyDescent="0.25">
      <c r="X33128"/>
      <c r="Y33128"/>
      <c r="Z33128"/>
      <c r="AA33128"/>
    </row>
    <row r="33129" spans="24:27" x14ac:dyDescent="0.25">
      <c r="X33129"/>
      <c r="Y33129"/>
      <c r="Z33129"/>
      <c r="AA33129"/>
    </row>
    <row r="33130" spans="24:27" x14ac:dyDescent="0.25">
      <c r="X33130"/>
      <c r="Y33130"/>
      <c r="Z33130"/>
      <c r="AA33130"/>
    </row>
    <row r="33131" spans="24:27" x14ac:dyDescent="0.25">
      <c r="X33131"/>
      <c r="Y33131"/>
      <c r="Z33131"/>
      <c r="AA33131"/>
    </row>
    <row r="33132" spans="24:27" x14ac:dyDescent="0.25">
      <c r="X33132"/>
      <c r="Y33132"/>
      <c r="Z33132"/>
      <c r="AA33132"/>
    </row>
    <row r="33133" spans="24:27" x14ac:dyDescent="0.25">
      <c r="X33133"/>
      <c r="Y33133"/>
      <c r="Z33133"/>
      <c r="AA33133"/>
    </row>
    <row r="33134" spans="24:27" x14ac:dyDescent="0.25">
      <c r="X33134"/>
      <c r="Y33134"/>
      <c r="Z33134"/>
      <c r="AA33134"/>
    </row>
    <row r="33135" spans="24:27" x14ac:dyDescent="0.25">
      <c r="X33135"/>
      <c r="Y33135"/>
      <c r="Z33135"/>
      <c r="AA33135"/>
    </row>
    <row r="33136" spans="24:27" x14ac:dyDescent="0.25">
      <c r="X33136"/>
      <c r="Y33136"/>
      <c r="Z33136"/>
      <c r="AA33136"/>
    </row>
    <row r="33137" spans="24:27" x14ac:dyDescent="0.25">
      <c r="X33137"/>
      <c r="Y33137"/>
      <c r="Z33137"/>
      <c r="AA33137"/>
    </row>
    <row r="33138" spans="24:27" x14ac:dyDescent="0.25">
      <c r="X33138"/>
      <c r="Y33138"/>
      <c r="Z33138"/>
      <c r="AA33138"/>
    </row>
    <row r="33139" spans="24:27" x14ac:dyDescent="0.25">
      <c r="X33139"/>
      <c r="Y33139"/>
      <c r="Z33139"/>
      <c r="AA33139"/>
    </row>
    <row r="33140" spans="24:27" x14ac:dyDescent="0.25">
      <c r="X33140"/>
      <c r="Y33140"/>
      <c r="Z33140"/>
      <c r="AA33140"/>
    </row>
    <row r="33141" spans="24:27" x14ac:dyDescent="0.25">
      <c r="X33141"/>
      <c r="Y33141"/>
      <c r="Z33141"/>
      <c r="AA33141"/>
    </row>
    <row r="33142" spans="24:27" x14ac:dyDescent="0.25">
      <c r="X33142"/>
      <c r="Y33142"/>
      <c r="Z33142"/>
      <c r="AA33142"/>
    </row>
    <row r="33143" spans="24:27" x14ac:dyDescent="0.25">
      <c r="X33143"/>
      <c r="Y33143"/>
      <c r="Z33143"/>
      <c r="AA33143"/>
    </row>
    <row r="33144" spans="24:27" x14ac:dyDescent="0.25">
      <c r="X33144"/>
      <c r="Y33144"/>
      <c r="Z33144"/>
      <c r="AA33144"/>
    </row>
    <row r="33145" spans="24:27" x14ac:dyDescent="0.25">
      <c r="X33145"/>
      <c r="Y33145"/>
      <c r="Z33145"/>
      <c r="AA33145"/>
    </row>
    <row r="33146" spans="24:27" x14ac:dyDescent="0.25">
      <c r="X33146"/>
      <c r="Y33146"/>
      <c r="Z33146"/>
      <c r="AA33146"/>
    </row>
    <row r="33147" spans="24:27" x14ac:dyDescent="0.25">
      <c r="X33147"/>
      <c r="Y33147"/>
      <c r="Z33147"/>
      <c r="AA33147"/>
    </row>
    <row r="33148" spans="24:27" x14ac:dyDescent="0.25">
      <c r="X33148"/>
      <c r="Y33148"/>
      <c r="Z33148"/>
      <c r="AA33148"/>
    </row>
    <row r="33149" spans="24:27" x14ac:dyDescent="0.25">
      <c r="X33149"/>
      <c r="Y33149"/>
      <c r="Z33149"/>
      <c r="AA33149"/>
    </row>
    <row r="33150" spans="24:27" x14ac:dyDescent="0.25">
      <c r="X33150"/>
      <c r="Y33150"/>
      <c r="Z33150"/>
      <c r="AA33150"/>
    </row>
    <row r="33151" spans="24:27" x14ac:dyDescent="0.25">
      <c r="X33151"/>
      <c r="Y33151"/>
      <c r="Z33151"/>
      <c r="AA33151"/>
    </row>
    <row r="33152" spans="24:27" x14ac:dyDescent="0.25">
      <c r="X33152"/>
      <c r="Y33152"/>
      <c r="Z33152"/>
      <c r="AA33152"/>
    </row>
    <row r="33153" spans="24:27" x14ac:dyDescent="0.25">
      <c r="X33153"/>
      <c r="Y33153"/>
      <c r="Z33153"/>
      <c r="AA33153"/>
    </row>
    <row r="33154" spans="24:27" x14ac:dyDescent="0.25">
      <c r="X33154"/>
      <c r="Y33154"/>
      <c r="Z33154"/>
      <c r="AA33154"/>
    </row>
    <row r="33155" spans="24:27" x14ac:dyDescent="0.25">
      <c r="X33155"/>
      <c r="Y33155"/>
      <c r="Z33155"/>
      <c r="AA33155"/>
    </row>
    <row r="33156" spans="24:27" x14ac:dyDescent="0.25">
      <c r="X33156"/>
      <c r="Y33156"/>
      <c r="Z33156"/>
      <c r="AA33156"/>
    </row>
    <row r="33157" spans="24:27" x14ac:dyDescent="0.25">
      <c r="X33157"/>
      <c r="Y33157"/>
      <c r="Z33157"/>
      <c r="AA33157"/>
    </row>
    <row r="33158" spans="24:27" x14ac:dyDescent="0.25">
      <c r="X33158"/>
      <c r="Y33158"/>
      <c r="Z33158"/>
      <c r="AA33158"/>
    </row>
    <row r="33159" spans="24:27" x14ac:dyDescent="0.25">
      <c r="X33159"/>
      <c r="Y33159"/>
      <c r="Z33159"/>
      <c r="AA33159"/>
    </row>
    <row r="33160" spans="24:27" x14ac:dyDescent="0.25">
      <c r="X33160"/>
      <c r="Y33160"/>
      <c r="Z33160"/>
      <c r="AA33160"/>
    </row>
    <row r="33161" spans="24:27" x14ac:dyDescent="0.25">
      <c r="X33161"/>
      <c r="Y33161"/>
      <c r="Z33161"/>
      <c r="AA33161"/>
    </row>
    <row r="33162" spans="24:27" x14ac:dyDescent="0.25">
      <c r="X33162"/>
      <c r="Y33162"/>
      <c r="Z33162"/>
      <c r="AA33162"/>
    </row>
    <row r="33163" spans="24:27" x14ac:dyDescent="0.25">
      <c r="X33163"/>
      <c r="Y33163"/>
      <c r="Z33163"/>
      <c r="AA33163"/>
    </row>
    <row r="33164" spans="24:27" x14ac:dyDescent="0.25">
      <c r="X33164"/>
      <c r="Y33164"/>
      <c r="Z33164"/>
      <c r="AA33164"/>
    </row>
    <row r="33165" spans="24:27" x14ac:dyDescent="0.25">
      <c r="X33165"/>
      <c r="Y33165"/>
      <c r="Z33165"/>
      <c r="AA33165"/>
    </row>
    <row r="33166" spans="24:27" x14ac:dyDescent="0.25">
      <c r="X33166"/>
      <c r="Y33166"/>
      <c r="Z33166"/>
      <c r="AA33166"/>
    </row>
    <row r="33167" spans="24:27" x14ac:dyDescent="0.25">
      <c r="X33167"/>
      <c r="Y33167"/>
      <c r="Z33167"/>
      <c r="AA33167"/>
    </row>
    <row r="33168" spans="24:27" x14ac:dyDescent="0.25">
      <c r="X33168"/>
      <c r="Y33168"/>
      <c r="Z33168"/>
      <c r="AA33168"/>
    </row>
    <row r="33169" spans="24:27" x14ac:dyDescent="0.25">
      <c r="X33169"/>
      <c r="Y33169"/>
      <c r="Z33169"/>
      <c r="AA33169"/>
    </row>
    <row r="33170" spans="24:27" x14ac:dyDescent="0.25">
      <c r="X33170"/>
      <c r="Y33170"/>
      <c r="Z33170"/>
      <c r="AA33170"/>
    </row>
    <row r="33171" spans="24:27" x14ac:dyDescent="0.25">
      <c r="X33171"/>
      <c r="Y33171"/>
      <c r="Z33171"/>
      <c r="AA33171"/>
    </row>
    <row r="33172" spans="24:27" x14ac:dyDescent="0.25">
      <c r="X33172"/>
      <c r="Y33172"/>
      <c r="Z33172"/>
      <c r="AA33172"/>
    </row>
    <row r="33173" spans="24:27" x14ac:dyDescent="0.25">
      <c r="X33173"/>
      <c r="Y33173"/>
      <c r="Z33173"/>
      <c r="AA33173"/>
    </row>
    <row r="33174" spans="24:27" x14ac:dyDescent="0.25">
      <c r="X33174"/>
      <c r="Y33174"/>
      <c r="Z33174"/>
      <c r="AA33174"/>
    </row>
    <row r="33175" spans="24:27" x14ac:dyDescent="0.25">
      <c r="X33175"/>
      <c r="Y33175"/>
      <c r="Z33175"/>
      <c r="AA33175"/>
    </row>
    <row r="33176" spans="24:27" x14ac:dyDescent="0.25">
      <c r="X33176"/>
      <c r="Y33176"/>
      <c r="Z33176"/>
      <c r="AA33176"/>
    </row>
    <row r="33177" spans="24:27" x14ac:dyDescent="0.25">
      <c r="X33177"/>
      <c r="Y33177"/>
      <c r="Z33177"/>
      <c r="AA33177"/>
    </row>
    <row r="33178" spans="24:27" x14ac:dyDescent="0.25">
      <c r="X33178"/>
      <c r="Y33178"/>
      <c r="Z33178"/>
      <c r="AA33178"/>
    </row>
    <row r="33179" spans="24:27" x14ac:dyDescent="0.25">
      <c r="X33179"/>
      <c r="Y33179"/>
      <c r="Z33179"/>
      <c r="AA33179"/>
    </row>
    <row r="33180" spans="24:27" x14ac:dyDescent="0.25">
      <c r="X33180"/>
      <c r="Y33180"/>
      <c r="Z33180"/>
      <c r="AA33180"/>
    </row>
    <row r="33181" spans="24:27" x14ac:dyDescent="0.25">
      <c r="X33181"/>
      <c r="Y33181"/>
      <c r="Z33181"/>
      <c r="AA33181"/>
    </row>
    <row r="33182" spans="24:27" x14ac:dyDescent="0.25">
      <c r="X33182"/>
      <c r="Y33182"/>
      <c r="Z33182"/>
      <c r="AA33182"/>
    </row>
    <row r="33183" spans="24:27" x14ac:dyDescent="0.25">
      <c r="X33183"/>
      <c r="Y33183"/>
      <c r="Z33183"/>
      <c r="AA33183"/>
    </row>
    <row r="33184" spans="24:27" x14ac:dyDescent="0.25">
      <c r="X33184"/>
      <c r="Y33184"/>
      <c r="Z33184"/>
      <c r="AA33184"/>
    </row>
    <row r="33185" spans="24:27" x14ac:dyDescent="0.25">
      <c r="X33185"/>
      <c r="Y33185"/>
      <c r="Z33185"/>
      <c r="AA33185"/>
    </row>
    <row r="33186" spans="24:27" x14ac:dyDescent="0.25">
      <c r="X33186"/>
      <c r="Y33186"/>
      <c r="Z33186"/>
      <c r="AA33186"/>
    </row>
    <row r="33187" spans="24:27" x14ac:dyDescent="0.25">
      <c r="X33187"/>
      <c r="Y33187"/>
      <c r="Z33187"/>
      <c r="AA33187"/>
    </row>
    <row r="33188" spans="24:27" x14ac:dyDescent="0.25">
      <c r="X33188"/>
      <c r="Y33188"/>
      <c r="Z33188"/>
      <c r="AA33188"/>
    </row>
    <row r="33189" spans="24:27" x14ac:dyDescent="0.25">
      <c r="X33189"/>
      <c r="Y33189"/>
      <c r="Z33189"/>
      <c r="AA33189"/>
    </row>
    <row r="33190" spans="24:27" x14ac:dyDescent="0.25">
      <c r="X33190"/>
      <c r="Y33190"/>
      <c r="Z33190"/>
      <c r="AA33190"/>
    </row>
    <row r="33191" spans="24:27" x14ac:dyDescent="0.25">
      <c r="X33191"/>
      <c r="Y33191"/>
      <c r="Z33191"/>
      <c r="AA33191"/>
    </row>
    <row r="33192" spans="24:27" x14ac:dyDescent="0.25">
      <c r="X33192"/>
      <c r="Y33192"/>
      <c r="Z33192"/>
      <c r="AA33192"/>
    </row>
    <row r="33193" spans="24:27" x14ac:dyDescent="0.25">
      <c r="X33193"/>
      <c r="Y33193"/>
      <c r="Z33193"/>
      <c r="AA33193"/>
    </row>
    <row r="33194" spans="24:27" x14ac:dyDescent="0.25">
      <c r="X33194"/>
      <c r="Y33194"/>
      <c r="Z33194"/>
      <c r="AA33194"/>
    </row>
    <row r="33195" spans="24:27" x14ac:dyDescent="0.25">
      <c r="X33195"/>
      <c r="Y33195"/>
      <c r="Z33195"/>
      <c r="AA33195"/>
    </row>
    <row r="33196" spans="24:27" x14ac:dyDescent="0.25">
      <c r="X33196"/>
      <c r="Y33196"/>
      <c r="Z33196"/>
      <c r="AA33196"/>
    </row>
    <row r="33197" spans="24:27" x14ac:dyDescent="0.25">
      <c r="X33197"/>
      <c r="Y33197"/>
      <c r="Z33197"/>
      <c r="AA33197"/>
    </row>
    <row r="33198" spans="24:27" x14ac:dyDescent="0.25">
      <c r="X33198"/>
      <c r="Y33198"/>
      <c r="Z33198"/>
      <c r="AA33198"/>
    </row>
    <row r="33199" spans="24:27" x14ac:dyDescent="0.25">
      <c r="X33199"/>
      <c r="Y33199"/>
      <c r="Z33199"/>
      <c r="AA33199"/>
    </row>
    <row r="33200" spans="24:27" x14ac:dyDescent="0.25">
      <c r="X33200"/>
      <c r="Y33200"/>
      <c r="Z33200"/>
      <c r="AA33200"/>
    </row>
    <row r="33201" spans="24:27" x14ac:dyDescent="0.25">
      <c r="X33201"/>
      <c r="Y33201"/>
      <c r="Z33201"/>
      <c r="AA33201"/>
    </row>
    <row r="33202" spans="24:27" x14ac:dyDescent="0.25">
      <c r="X33202"/>
      <c r="Y33202"/>
      <c r="Z33202"/>
      <c r="AA33202"/>
    </row>
    <row r="33203" spans="24:27" x14ac:dyDescent="0.25">
      <c r="X33203"/>
      <c r="Y33203"/>
      <c r="Z33203"/>
      <c r="AA33203"/>
    </row>
    <row r="33204" spans="24:27" x14ac:dyDescent="0.25">
      <c r="X33204"/>
      <c r="Y33204"/>
      <c r="Z33204"/>
      <c r="AA33204"/>
    </row>
    <row r="33205" spans="24:27" x14ac:dyDescent="0.25">
      <c r="X33205"/>
      <c r="Y33205"/>
      <c r="Z33205"/>
      <c r="AA33205"/>
    </row>
    <row r="33206" spans="24:27" x14ac:dyDescent="0.25">
      <c r="X33206"/>
      <c r="Y33206"/>
      <c r="Z33206"/>
      <c r="AA33206"/>
    </row>
    <row r="33207" spans="24:27" x14ac:dyDescent="0.25">
      <c r="X33207"/>
      <c r="Y33207"/>
      <c r="Z33207"/>
      <c r="AA33207"/>
    </row>
    <row r="33208" spans="24:27" x14ac:dyDescent="0.25">
      <c r="X33208"/>
      <c r="Y33208"/>
      <c r="Z33208"/>
      <c r="AA33208"/>
    </row>
    <row r="33209" spans="24:27" x14ac:dyDescent="0.25">
      <c r="X33209"/>
      <c r="Y33209"/>
      <c r="Z33209"/>
      <c r="AA33209"/>
    </row>
    <row r="33210" spans="24:27" x14ac:dyDescent="0.25">
      <c r="X33210"/>
      <c r="Y33210"/>
      <c r="Z33210"/>
      <c r="AA33210"/>
    </row>
    <row r="33211" spans="24:27" x14ac:dyDescent="0.25">
      <c r="X33211"/>
      <c r="Y33211"/>
      <c r="Z33211"/>
      <c r="AA33211"/>
    </row>
    <row r="33212" spans="24:27" x14ac:dyDescent="0.25">
      <c r="X33212"/>
      <c r="Y33212"/>
      <c r="Z33212"/>
      <c r="AA33212"/>
    </row>
    <row r="33213" spans="24:27" x14ac:dyDescent="0.25">
      <c r="X33213"/>
      <c r="Y33213"/>
      <c r="Z33213"/>
      <c r="AA33213"/>
    </row>
    <row r="33214" spans="24:27" x14ac:dyDescent="0.25">
      <c r="X33214"/>
      <c r="Y33214"/>
      <c r="Z33214"/>
      <c r="AA33214"/>
    </row>
    <row r="33215" spans="24:27" x14ac:dyDescent="0.25">
      <c r="X33215"/>
      <c r="Y33215"/>
      <c r="Z33215"/>
      <c r="AA33215"/>
    </row>
    <row r="33216" spans="24:27" x14ac:dyDescent="0.25">
      <c r="X33216"/>
      <c r="Y33216"/>
      <c r="Z33216"/>
      <c r="AA33216"/>
    </row>
    <row r="33217" spans="24:27" x14ac:dyDescent="0.25">
      <c r="X33217"/>
      <c r="Y33217"/>
      <c r="Z33217"/>
      <c r="AA33217"/>
    </row>
    <row r="33218" spans="24:27" x14ac:dyDescent="0.25">
      <c r="X33218"/>
      <c r="Y33218"/>
      <c r="Z33218"/>
      <c r="AA33218"/>
    </row>
    <row r="33219" spans="24:27" x14ac:dyDescent="0.25">
      <c r="X33219"/>
      <c r="Y33219"/>
      <c r="Z33219"/>
      <c r="AA33219"/>
    </row>
    <row r="33220" spans="24:27" x14ac:dyDescent="0.25">
      <c r="X33220"/>
      <c r="Y33220"/>
      <c r="Z33220"/>
      <c r="AA33220"/>
    </row>
    <row r="33221" spans="24:27" x14ac:dyDescent="0.25">
      <c r="X33221"/>
      <c r="Y33221"/>
      <c r="Z33221"/>
      <c r="AA33221"/>
    </row>
    <row r="33222" spans="24:27" x14ac:dyDescent="0.25">
      <c r="X33222"/>
      <c r="Y33222"/>
      <c r="Z33222"/>
      <c r="AA33222"/>
    </row>
    <row r="33223" spans="24:27" x14ac:dyDescent="0.25">
      <c r="X33223"/>
      <c r="Y33223"/>
      <c r="Z33223"/>
      <c r="AA33223"/>
    </row>
    <row r="33224" spans="24:27" x14ac:dyDescent="0.25">
      <c r="X33224"/>
      <c r="Y33224"/>
      <c r="Z33224"/>
      <c r="AA33224"/>
    </row>
    <row r="33225" spans="24:27" x14ac:dyDescent="0.25">
      <c r="X33225"/>
      <c r="Y33225"/>
      <c r="Z33225"/>
      <c r="AA33225"/>
    </row>
    <row r="33226" spans="24:27" x14ac:dyDescent="0.25">
      <c r="X33226"/>
      <c r="Y33226"/>
      <c r="Z33226"/>
      <c r="AA33226"/>
    </row>
    <row r="33227" spans="24:27" x14ac:dyDescent="0.25">
      <c r="X33227"/>
      <c r="Y33227"/>
      <c r="Z33227"/>
      <c r="AA33227"/>
    </row>
    <row r="33228" spans="24:27" x14ac:dyDescent="0.25">
      <c r="X33228"/>
      <c r="Y33228"/>
      <c r="Z33228"/>
      <c r="AA33228"/>
    </row>
    <row r="33229" spans="24:27" x14ac:dyDescent="0.25">
      <c r="X33229"/>
      <c r="Y33229"/>
      <c r="Z33229"/>
      <c r="AA33229"/>
    </row>
    <row r="33230" spans="24:27" x14ac:dyDescent="0.25">
      <c r="X33230"/>
      <c r="Y33230"/>
      <c r="Z33230"/>
      <c r="AA33230"/>
    </row>
    <row r="33231" spans="24:27" x14ac:dyDescent="0.25">
      <c r="X33231"/>
      <c r="Y33231"/>
      <c r="Z33231"/>
      <c r="AA33231"/>
    </row>
    <row r="33232" spans="24:27" x14ac:dyDescent="0.25">
      <c r="X33232"/>
      <c r="Y33232"/>
      <c r="Z33232"/>
      <c r="AA33232"/>
    </row>
    <row r="33233" spans="24:27" x14ac:dyDescent="0.25">
      <c r="X33233"/>
      <c r="Y33233"/>
      <c r="Z33233"/>
      <c r="AA33233"/>
    </row>
    <row r="33234" spans="24:27" x14ac:dyDescent="0.25">
      <c r="X33234"/>
      <c r="Y33234"/>
      <c r="Z33234"/>
      <c r="AA33234"/>
    </row>
    <row r="33235" spans="24:27" x14ac:dyDescent="0.25">
      <c r="X33235"/>
      <c r="Y33235"/>
      <c r="Z33235"/>
      <c r="AA33235"/>
    </row>
    <row r="33236" spans="24:27" x14ac:dyDescent="0.25">
      <c r="X33236"/>
      <c r="Y33236"/>
      <c r="Z33236"/>
      <c r="AA33236"/>
    </row>
    <row r="33237" spans="24:27" x14ac:dyDescent="0.25">
      <c r="X33237"/>
      <c r="Y33237"/>
      <c r="Z33237"/>
      <c r="AA33237"/>
    </row>
    <row r="33238" spans="24:27" x14ac:dyDescent="0.25">
      <c r="X33238"/>
      <c r="Y33238"/>
      <c r="Z33238"/>
      <c r="AA33238"/>
    </row>
    <row r="33239" spans="24:27" x14ac:dyDescent="0.25">
      <c r="X33239"/>
      <c r="Y33239"/>
      <c r="Z33239"/>
      <c r="AA33239"/>
    </row>
    <row r="33240" spans="24:27" x14ac:dyDescent="0.25">
      <c r="X33240"/>
      <c r="Y33240"/>
      <c r="Z33240"/>
      <c r="AA33240"/>
    </row>
    <row r="33241" spans="24:27" x14ac:dyDescent="0.25">
      <c r="X33241"/>
      <c r="Y33241"/>
      <c r="Z33241"/>
      <c r="AA33241"/>
    </row>
    <row r="33242" spans="24:27" x14ac:dyDescent="0.25">
      <c r="X33242"/>
      <c r="Y33242"/>
      <c r="Z33242"/>
      <c r="AA33242"/>
    </row>
    <row r="33243" spans="24:27" x14ac:dyDescent="0.25">
      <c r="X33243"/>
      <c r="Y33243"/>
      <c r="Z33243"/>
      <c r="AA33243"/>
    </row>
    <row r="33244" spans="24:27" x14ac:dyDescent="0.25">
      <c r="X33244"/>
      <c r="Y33244"/>
      <c r="Z33244"/>
      <c r="AA33244"/>
    </row>
    <row r="33245" spans="24:27" x14ac:dyDescent="0.25">
      <c r="X33245"/>
      <c r="Y33245"/>
      <c r="Z33245"/>
      <c r="AA33245"/>
    </row>
    <row r="33246" spans="24:27" x14ac:dyDescent="0.25">
      <c r="X33246"/>
      <c r="Y33246"/>
      <c r="Z33246"/>
      <c r="AA33246"/>
    </row>
    <row r="33247" spans="24:27" x14ac:dyDescent="0.25">
      <c r="X33247"/>
      <c r="Y33247"/>
      <c r="Z33247"/>
      <c r="AA33247"/>
    </row>
    <row r="33248" spans="24:27" x14ac:dyDescent="0.25">
      <c r="X33248"/>
      <c r="Y33248"/>
      <c r="Z33248"/>
      <c r="AA33248"/>
    </row>
    <row r="33249" spans="24:27" x14ac:dyDescent="0.25">
      <c r="X33249"/>
      <c r="Y33249"/>
      <c r="Z33249"/>
      <c r="AA33249"/>
    </row>
    <row r="33250" spans="24:27" x14ac:dyDescent="0.25">
      <c r="X33250"/>
      <c r="Y33250"/>
      <c r="Z33250"/>
      <c r="AA33250"/>
    </row>
    <row r="33251" spans="24:27" x14ac:dyDescent="0.25">
      <c r="X33251"/>
      <c r="Y33251"/>
      <c r="Z33251"/>
      <c r="AA33251"/>
    </row>
    <row r="33252" spans="24:27" x14ac:dyDescent="0.25">
      <c r="X33252"/>
      <c r="Y33252"/>
      <c r="Z33252"/>
      <c r="AA33252"/>
    </row>
    <row r="33253" spans="24:27" x14ac:dyDescent="0.25">
      <c r="X33253"/>
      <c r="Y33253"/>
      <c r="Z33253"/>
      <c r="AA33253"/>
    </row>
    <row r="33254" spans="24:27" x14ac:dyDescent="0.25">
      <c r="X33254"/>
      <c r="Y33254"/>
      <c r="Z33254"/>
      <c r="AA33254"/>
    </row>
    <row r="33255" spans="24:27" x14ac:dyDescent="0.25">
      <c r="X33255"/>
      <c r="Y33255"/>
      <c r="Z33255"/>
      <c r="AA33255"/>
    </row>
    <row r="33256" spans="24:27" x14ac:dyDescent="0.25">
      <c r="X33256"/>
      <c r="Y33256"/>
      <c r="Z33256"/>
      <c r="AA33256"/>
    </row>
    <row r="33257" spans="24:27" x14ac:dyDescent="0.25">
      <c r="X33257"/>
      <c r="Y33257"/>
      <c r="Z33257"/>
      <c r="AA33257"/>
    </row>
    <row r="33258" spans="24:27" x14ac:dyDescent="0.25">
      <c r="X33258"/>
      <c r="Y33258"/>
      <c r="Z33258"/>
      <c r="AA33258"/>
    </row>
    <row r="33259" spans="24:27" x14ac:dyDescent="0.25">
      <c r="X33259"/>
      <c r="Y33259"/>
      <c r="Z33259"/>
      <c r="AA33259"/>
    </row>
    <row r="33260" spans="24:27" x14ac:dyDescent="0.25">
      <c r="X33260"/>
      <c r="Y33260"/>
      <c r="Z33260"/>
      <c r="AA33260"/>
    </row>
    <row r="33261" spans="24:27" x14ac:dyDescent="0.25">
      <c r="X33261"/>
      <c r="Y33261"/>
      <c r="Z33261"/>
      <c r="AA33261"/>
    </row>
    <row r="33262" spans="24:27" x14ac:dyDescent="0.25">
      <c r="X33262"/>
      <c r="Y33262"/>
      <c r="Z33262"/>
      <c r="AA33262"/>
    </row>
    <row r="33263" spans="24:27" x14ac:dyDescent="0.25">
      <c r="X33263"/>
      <c r="Y33263"/>
      <c r="Z33263"/>
      <c r="AA33263"/>
    </row>
    <row r="33264" spans="24:27" x14ac:dyDescent="0.25">
      <c r="X33264"/>
      <c r="Y33264"/>
      <c r="Z33264"/>
      <c r="AA33264"/>
    </row>
    <row r="33265" spans="24:27" x14ac:dyDescent="0.25">
      <c r="X33265"/>
      <c r="Y33265"/>
      <c r="Z33265"/>
      <c r="AA33265"/>
    </row>
    <row r="33266" spans="24:27" x14ac:dyDescent="0.25">
      <c r="X33266"/>
      <c r="Y33266"/>
      <c r="Z33266"/>
      <c r="AA33266"/>
    </row>
    <row r="33267" spans="24:27" x14ac:dyDescent="0.25">
      <c r="X33267"/>
      <c r="Y33267"/>
      <c r="Z33267"/>
      <c r="AA33267"/>
    </row>
    <row r="33268" spans="24:27" x14ac:dyDescent="0.25">
      <c r="X33268"/>
      <c r="Y33268"/>
      <c r="Z33268"/>
      <c r="AA33268"/>
    </row>
    <row r="33269" spans="24:27" x14ac:dyDescent="0.25">
      <c r="X33269"/>
      <c r="Y33269"/>
      <c r="Z33269"/>
      <c r="AA33269"/>
    </row>
    <row r="33270" spans="24:27" x14ac:dyDescent="0.25">
      <c r="X33270"/>
      <c r="Y33270"/>
      <c r="Z33270"/>
      <c r="AA33270"/>
    </row>
    <row r="33271" spans="24:27" x14ac:dyDescent="0.25">
      <c r="X33271"/>
      <c r="Y33271"/>
      <c r="Z33271"/>
      <c r="AA33271"/>
    </row>
    <row r="33272" spans="24:27" x14ac:dyDescent="0.25">
      <c r="X33272"/>
      <c r="Y33272"/>
      <c r="Z33272"/>
      <c r="AA33272"/>
    </row>
    <row r="33273" spans="24:27" x14ac:dyDescent="0.25">
      <c r="X33273"/>
      <c r="Y33273"/>
      <c r="Z33273"/>
      <c r="AA33273"/>
    </row>
    <row r="33274" spans="24:27" x14ac:dyDescent="0.25">
      <c r="X33274"/>
      <c r="Y33274"/>
      <c r="Z33274"/>
      <c r="AA33274"/>
    </row>
    <row r="33275" spans="24:27" x14ac:dyDescent="0.25">
      <c r="X33275"/>
      <c r="Y33275"/>
      <c r="Z33275"/>
      <c r="AA33275"/>
    </row>
    <row r="33276" spans="24:27" x14ac:dyDescent="0.25">
      <c r="X33276"/>
      <c r="Y33276"/>
      <c r="Z33276"/>
      <c r="AA33276"/>
    </row>
    <row r="33277" spans="24:27" x14ac:dyDescent="0.25">
      <c r="X33277"/>
      <c r="Y33277"/>
      <c r="Z33277"/>
      <c r="AA33277"/>
    </row>
    <row r="33278" spans="24:27" x14ac:dyDescent="0.25">
      <c r="X33278"/>
      <c r="Y33278"/>
      <c r="Z33278"/>
      <c r="AA33278"/>
    </row>
    <row r="33279" spans="24:27" x14ac:dyDescent="0.25">
      <c r="X33279"/>
      <c r="Y33279"/>
      <c r="Z33279"/>
      <c r="AA33279"/>
    </row>
    <row r="33280" spans="24:27" x14ac:dyDescent="0.25">
      <c r="X33280"/>
      <c r="Y33280"/>
      <c r="Z33280"/>
      <c r="AA33280"/>
    </row>
    <row r="33281" spans="24:27" x14ac:dyDescent="0.25">
      <c r="X33281"/>
      <c r="Y33281"/>
      <c r="Z33281"/>
      <c r="AA33281"/>
    </row>
    <row r="33282" spans="24:27" x14ac:dyDescent="0.25">
      <c r="X33282"/>
      <c r="Y33282"/>
      <c r="Z33282"/>
      <c r="AA33282"/>
    </row>
    <row r="33283" spans="24:27" x14ac:dyDescent="0.25">
      <c r="X33283"/>
      <c r="Y33283"/>
      <c r="Z33283"/>
      <c r="AA33283"/>
    </row>
    <row r="33284" spans="24:27" x14ac:dyDescent="0.25">
      <c r="X33284"/>
      <c r="Y33284"/>
      <c r="Z33284"/>
      <c r="AA33284"/>
    </row>
    <row r="33285" spans="24:27" x14ac:dyDescent="0.25">
      <c r="X33285"/>
      <c r="Y33285"/>
      <c r="Z33285"/>
      <c r="AA33285"/>
    </row>
    <row r="33286" spans="24:27" x14ac:dyDescent="0.25">
      <c r="X33286"/>
      <c r="Y33286"/>
      <c r="Z33286"/>
      <c r="AA33286"/>
    </row>
    <row r="33287" spans="24:27" x14ac:dyDescent="0.25">
      <c r="X33287"/>
      <c r="Y33287"/>
      <c r="Z33287"/>
      <c r="AA33287"/>
    </row>
    <row r="33288" spans="24:27" x14ac:dyDescent="0.25">
      <c r="X33288"/>
      <c r="Y33288"/>
      <c r="Z33288"/>
      <c r="AA33288"/>
    </row>
    <row r="33289" spans="24:27" x14ac:dyDescent="0.25">
      <c r="X33289"/>
      <c r="Y33289"/>
      <c r="Z33289"/>
      <c r="AA33289"/>
    </row>
    <row r="33290" spans="24:27" x14ac:dyDescent="0.25">
      <c r="X33290"/>
      <c r="Y33290"/>
      <c r="Z33290"/>
      <c r="AA33290"/>
    </row>
    <row r="33291" spans="24:27" x14ac:dyDescent="0.25">
      <c r="X33291"/>
      <c r="Y33291"/>
      <c r="Z33291"/>
      <c r="AA33291"/>
    </row>
    <row r="33292" spans="24:27" x14ac:dyDescent="0.25">
      <c r="X33292"/>
      <c r="Y33292"/>
      <c r="Z33292"/>
      <c r="AA33292"/>
    </row>
    <row r="33293" spans="24:27" x14ac:dyDescent="0.25">
      <c r="X33293"/>
      <c r="Y33293"/>
      <c r="Z33293"/>
      <c r="AA33293"/>
    </row>
    <row r="33294" spans="24:27" x14ac:dyDescent="0.25">
      <c r="X33294"/>
      <c r="Y33294"/>
      <c r="Z33294"/>
      <c r="AA33294"/>
    </row>
    <row r="33295" spans="24:27" x14ac:dyDescent="0.25">
      <c r="X33295"/>
      <c r="Y33295"/>
      <c r="Z33295"/>
      <c r="AA33295"/>
    </row>
    <row r="33296" spans="24:27" x14ac:dyDescent="0.25">
      <c r="X33296"/>
      <c r="Y33296"/>
      <c r="Z33296"/>
      <c r="AA33296"/>
    </row>
    <row r="33297" spans="24:27" x14ac:dyDescent="0.25">
      <c r="X33297"/>
      <c r="Y33297"/>
      <c r="Z33297"/>
      <c r="AA33297"/>
    </row>
    <row r="33298" spans="24:27" x14ac:dyDescent="0.25">
      <c r="X33298"/>
      <c r="Y33298"/>
      <c r="Z33298"/>
      <c r="AA33298"/>
    </row>
    <row r="33299" spans="24:27" x14ac:dyDescent="0.25">
      <c r="X33299"/>
      <c r="Y33299"/>
      <c r="Z33299"/>
      <c r="AA33299"/>
    </row>
    <row r="33300" spans="24:27" x14ac:dyDescent="0.25">
      <c r="X33300"/>
      <c r="Y33300"/>
      <c r="Z33300"/>
      <c r="AA33300"/>
    </row>
    <row r="33301" spans="24:27" x14ac:dyDescent="0.25">
      <c r="X33301"/>
      <c r="Y33301"/>
      <c r="Z33301"/>
      <c r="AA33301"/>
    </row>
    <row r="33302" spans="24:27" x14ac:dyDescent="0.25">
      <c r="X33302"/>
      <c r="Y33302"/>
      <c r="Z33302"/>
      <c r="AA33302"/>
    </row>
    <row r="33303" spans="24:27" x14ac:dyDescent="0.25">
      <c r="X33303"/>
      <c r="Y33303"/>
      <c r="Z33303"/>
      <c r="AA33303"/>
    </row>
    <row r="33304" spans="24:27" x14ac:dyDescent="0.25">
      <c r="X33304"/>
      <c r="Y33304"/>
      <c r="Z33304"/>
      <c r="AA33304"/>
    </row>
    <row r="33305" spans="24:27" x14ac:dyDescent="0.25">
      <c r="X33305"/>
      <c r="Y33305"/>
      <c r="Z33305"/>
      <c r="AA33305"/>
    </row>
    <row r="33306" spans="24:27" x14ac:dyDescent="0.25">
      <c r="X33306"/>
      <c r="Y33306"/>
      <c r="Z33306"/>
      <c r="AA33306"/>
    </row>
    <row r="33307" spans="24:27" x14ac:dyDescent="0.25">
      <c r="X33307"/>
      <c r="Y33307"/>
      <c r="Z33307"/>
      <c r="AA33307"/>
    </row>
    <row r="33308" spans="24:27" x14ac:dyDescent="0.25">
      <c r="X33308"/>
      <c r="Y33308"/>
      <c r="Z33308"/>
      <c r="AA33308"/>
    </row>
    <row r="33309" spans="24:27" x14ac:dyDescent="0.25">
      <c r="X33309"/>
      <c r="Y33309"/>
      <c r="Z33309"/>
      <c r="AA33309"/>
    </row>
    <row r="33310" spans="24:27" x14ac:dyDescent="0.25">
      <c r="X33310"/>
      <c r="Y33310"/>
      <c r="Z33310"/>
      <c r="AA33310"/>
    </row>
    <row r="33311" spans="24:27" x14ac:dyDescent="0.25">
      <c r="X33311"/>
      <c r="Y33311"/>
      <c r="Z33311"/>
      <c r="AA33311"/>
    </row>
    <row r="33312" spans="24:27" x14ac:dyDescent="0.25">
      <c r="X33312"/>
      <c r="Y33312"/>
      <c r="Z33312"/>
      <c r="AA33312"/>
    </row>
    <row r="33313" spans="24:27" x14ac:dyDescent="0.25">
      <c r="X33313"/>
      <c r="Y33313"/>
      <c r="Z33313"/>
      <c r="AA33313"/>
    </row>
    <row r="33314" spans="24:27" x14ac:dyDescent="0.25">
      <c r="X33314"/>
      <c r="Y33314"/>
      <c r="Z33314"/>
      <c r="AA33314"/>
    </row>
    <row r="33315" spans="24:27" x14ac:dyDescent="0.25">
      <c r="X33315"/>
      <c r="Y33315"/>
      <c r="Z33315"/>
      <c r="AA33315"/>
    </row>
    <row r="33316" spans="24:27" x14ac:dyDescent="0.25">
      <c r="X33316"/>
      <c r="Y33316"/>
      <c r="Z33316"/>
      <c r="AA33316"/>
    </row>
    <row r="33317" spans="24:27" x14ac:dyDescent="0.25">
      <c r="X33317"/>
      <c r="Y33317"/>
      <c r="Z33317"/>
      <c r="AA33317"/>
    </row>
    <row r="33318" spans="24:27" x14ac:dyDescent="0.25">
      <c r="X33318"/>
      <c r="Y33318"/>
      <c r="Z33318"/>
      <c r="AA33318"/>
    </row>
    <row r="33319" spans="24:27" x14ac:dyDescent="0.25">
      <c r="X33319"/>
      <c r="Y33319"/>
      <c r="Z33319"/>
      <c r="AA33319"/>
    </row>
    <row r="33320" spans="24:27" x14ac:dyDescent="0.25">
      <c r="X33320"/>
      <c r="Y33320"/>
      <c r="Z33320"/>
      <c r="AA33320"/>
    </row>
    <row r="33321" spans="24:27" x14ac:dyDescent="0.25">
      <c r="X33321"/>
      <c r="Y33321"/>
      <c r="Z33321"/>
      <c r="AA33321"/>
    </row>
    <row r="33322" spans="24:27" x14ac:dyDescent="0.25">
      <c r="X33322"/>
      <c r="Y33322"/>
      <c r="Z33322"/>
      <c r="AA33322"/>
    </row>
    <row r="33323" spans="24:27" x14ac:dyDescent="0.25">
      <c r="X33323"/>
      <c r="Y33323"/>
      <c r="Z33323"/>
      <c r="AA33323"/>
    </row>
    <row r="33324" spans="24:27" x14ac:dyDescent="0.25">
      <c r="X33324"/>
      <c r="Y33324"/>
      <c r="Z33324"/>
      <c r="AA33324"/>
    </row>
    <row r="33325" spans="24:27" x14ac:dyDescent="0.25">
      <c r="X33325"/>
      <c r="Y33325"/>
      <c r="Z33325"/>
      <c r="AA33325"/>
    </row>
    <row r="33326" spans="24:27" x14ac:dyDescent="0.25">
      <c r="X33326"/>
      <c r="Y33326"/>
      <c r="Z33326"/>
      <c r="AA33326"/>
    </row>
    <row r="33327" spans="24:27" x14ac:dyDescent="0.25">
      <c r="X33327"/>
      <c r="Y33327"/>
      <c r="Z33327"/>
      <c r="AA33327"/>
    </row>
    <row r="33328" spans="24:27" x14ac:dyDescent="0.25">
      <c r="X33328"/>
      <c r="Y33328"/>
      <c r="Z33328"/>
      <c r="AA33328"/>
    </row>
    <row r="33329" spans="24:27" x14ac:dyDescent="0.25">
      <c r="X33329"/>
      <c r="Y33329"/>
      <c r="Z33329"/>
      <c r="AA33329"/>
    </row>
    <row r="33330" spans="24:27" x14ac:dyDescent="0.25">
      <c r="X33330"/>
      <c r="Y33330"/>
      <c r="Z33330"/>
      <c r="AA33330"/>
    </row>
    <row r="33331" spans="24:27" x14ac:dyDescent="0.25">
      <c r="X33331"/>
      <c r="Y33331"/>
      <c r="Z33331"/>
      <c r="AA33331"/>
    </row>
    <row r="33332" spans="24:27" x14ac:dyDescent="0.25">
      <c r="X33332"/>
      <c r="Y33332"/>
      <c r="Z33332"/>
      <c r="AA33332"/>
    </row>
    <row r="33333" spans="24:27" x14ac:dyDescent="0.25">
      <c r="X33333"/>
      <c r="Y33333"/>
      <c r="Z33333"/>
      <c r="AA33333"/>
    </row>
    <row r="33334" spans="24:27" x14ac:dyDescent="0.25">
      <c r="X33334"/>
      <c r="Y33334"/>
      <c r="Z33334"/>
      <c r="AA33334"/>
    </row>
    <row r="33335" spans="24:27" x14ac:dyDescent="0.25">
      <c r="X33335"/>
      <c r="Y33335"/>
      <c r="Z33335"/>
      <c r="AA33335"/>
    </row>
    <row r="33336" spans="24:27" x14ac:dyDescent="0.25">
      <c r="X33336"/>
      <c r="Y33336"/>
      <c r="Z33336"/>
      <c r="AA33336"/>
    </row>
    <row r="33337" spans="24:27" x14ac:dyDescent="0.25">
      <c r="X33337"/>
      <c r="Y33337"/>
      <c r="Z33337"/>
      <c r="AA33337"/>
    </row>
    <row r="33338" spans="24:27" x14ac:dyDescent="0.25">
      <c r="X33338"/>
      <c r="Y33338"/>
      <c r="Z33338"/>
      <c r="AA33338"/>
    </row>
    <row r="33339" spans="24:27" x14ac:dyDescent="0.25">
      <c r="X33339"/>
      <c r="Y33339"/>
      <c r="Z33339"/>
      <c r="AA33339"/>
    </row>
    <row r="33340" spans="24:27" x14ac:dyDescent="0.25">
      <c r="X33340"/>
      <c r="Y33340"/>
      <c r="Z33340"/>
      <c r="AA33340"/>
    </row>
    <row r="33341" spans="24:27" x14ac:dyDescent="0.25">
      <c r="X33341"/>
      <c r="Y33341"/>
      <c r="Z33341"/>
      <c r="AA33341"/>
    </row>
    <row r="33342" spans="24:27" x14ac:dyDescent="0.25">
      <c r="X33342"/>
      <c r="Y33342"/>
      <c r="Z33342"/>
      <c r="AA33342"/>
    </row>
    <row r="33343" spans="24:27" x14ac:dyDescent="0.25">
      <c r="X33343"/>
      <c r="Y33343"/>
      <c r="Z33343"/>
      <c r="AA33343"/>
    </row>
    <row r="33344" spans="24:27" x14ac:dyDescent="0.25">
      <c r="X33344"/>
      <c r="Y33344"/>
      <c r="Z33344"/>
      <c r="AA33344"/>
    </row>
    <row r="33345" spans="24:27" x14ac:dyDescent="0.25">
      <c r="X33345"/>
      <c r="Y33345"/>
      <c r="Z33345"/>
      <c r="AA33345"/>
    </row>
    <row r="33346" spans="24:27" x14ac:dyDescent="0.25">
      <c r="X33346"/>
      <c r="Y33346"/>
      <c r="Z33346"/>
      <c r="AA33346"/>
    </row>
    <row r="33347" spans="24:27" x14ac:dyDescent="0.25">
      <c r="X33347"/>
      <c r="Y33347"/>
      <c r="Z33347"/>
      <c r="AA33347"/>
    </row>
    <row r="33348" spans="24:27" x14ac:dyDescent="0.25">
      <c r="X33348"/>
      <c r="Y33348"/>
      <c r="Z33348"/>
      <c r="AA33348"/>
    </row>
    <row r="33349" spans="24:27" x14ac:dyDescent="0.25">
      <c r="X33349"/>
      <c r="Y33349"/>
      <c r="Z33349"/>
      <c r="AA33349"/>
    </row>
    <row r="33350" spans="24:27" x14ac:dyDescent="0.25">
      <c r="X33350"/>
      <c r="Y33350"/>
      <c r="Z33350"/>
      <c r="AA33350"/>
    </row>
    <row r="33351" spans="24:27" x14ac:dyDescent="0.25">
      <c r="X33351"/>
      <c r="Y33351"/>
      <c r="Z33351"/>
      <c r="AA33351"/>
    </row>
    <row r="33352" spans="24:27" x14ac:dyDescent="0.25">
      <c r="X33352"/>
      <c r="Y33352"/>
      <c r="Z33352"/>
      <c r="AA33352"/>
    </row>
    <row r="33353" spans="24:27" x14ac:dyDescent="0.25">
      <c r="X33353"/>
      <c r="Y33353"/>
      <c r="Z33353"/>
      <c r="AA33353"/>
    </row>
    <row r="33354" spans="24:27" x14ac:dyDescent="0.25">
      <c r="X33354"/>
      <c r="Y33354"/>
      <c r="Z33354"/>
      <c r="AA33354"/>
    </row>
    <row r="33355" spans="24:27" x14ac:dyDescent="0.25">
      <c r="X33355"/>
      <c r="Y33355"/>
      <c r="Z33355"/>
      <c r="AA33355"/>
    </row>
    <row r="33356" spans="24:27" x14ac:dyDescent="0.25">
      <c r="X33356"/>
      <c r="Y33356"/>
      <c r="Z33356"/>
      <c r="AA33356"/>
    </row>
    <row r="33357" spans="24:27" x14ac:dyDescent="0.25">
      <c r="X33357"/>
      <c r="Y33357"/>
      <c r="Z33357"/>
      <c r="AA33357"/>
    </row>
    <row r="33358" spans="24:27" x14ac:dyDescent="0.25">
      <c r="X33358"/>
      <c r="Y33358"/>
      <c r="Z33358"/>
      <c r="AA33358"/>
    </row>
    <row r="33359" spans="24:27" x14ac:dyDescent="0.25">
      <c r="X33359"/>
      <c r="Y33359"/>
      <c r="Z33359"/>
      <c r="AA33359"/>
    </row>
    <row r="33360" spans="24:27" x14ac:dyDescent="0.25">
      <c r="X33360"/>
      <c r="Y33360"/>
      <c r="Z33360"/>
      <c r="AA33360"/>
    </row>
    <row r="33361" spans="24:27" x14ac:dyDescent="0.25">
      <c r="X33361"/>
      <c r="Y33361"/>
      <c r="Z33361"/>
      <c r="AA33361"/>
    </row>
    <row r="33362" spans="24:27" x14ac:dyDescent="0.25">
      <c r="X33362"/>
      <c r="Y33362"/>
      <c r="Z33362"/>
      <c r="AA33362"/>
    </row>
    <row r="33363" spans="24:27" x14ac:dyDescent="0.25">
      <c r="X33363"/>
      <c r="Y33363"/>
      <c r="Z33363"/>
      <c r="AA33363"/>
    </row>
    <row r="33364" spans="24:27" x14ac:dyDescent="0.25">
      <c r="X33364"/>
      <c r="Y33364"/>
      <c r="Z33364"/>
      <c r="AA33364"/>
    </row>
    <row r="33365" spans="24:27" x14ac:dyDescent="0.25">
      <c r="X33365"/>
      <c r="Y33365"/>
      <c r="Z33365"/>
      <c r="AA33365"/>
    </row>
    <row r="33366" spans="24:27" x14ac:dyDescent="0.25">
      <c r="X33366"/>
      <c r="Y33366"/>
      <c r="Z33366"/>
      <c r="AA33366"/>
    </row>
    <row r="33367" spans="24:27" x14ac:dyDescent="0.25">
      <c r="X33367"/>
      <c r="Y33367"/>
      <c r="Z33367"/>
      <c r="AA33367"/>
    </row>
    <row r="33368" spans="24:27" x14ac:dyDescent="0.25">
      <c r="X33368"/>
      <c r="Y33368"/>
      <c r="Z33368"/>
      <c r="AA33368"/>
    </row>
    <row r="33369" spans="24:27" x14ac:dyDescent="0.25">
      <c r="X33369"/>
      <c r="Y33369"/>
      <c r="Z33369"/>
      <c r="AA33369"/>
    </row>
    <row r="33370" spans="24:27" x14ac:dyDescent="0.25">
      <c r="X33370"/>
      <c r="Y33370"/>
      <c r="Z33370"/>
      <c r="AA33370"/>
    </row>
    <row r="33371" spans="24:27" x14ac:dyDescent="0.25">
      <c r="X33371"/>
      <c r="Y33371"/>
      <c r="Z33371"/>
      <c r="AA33371"/>
    </row>
    <row r="33372" spans="24:27" x14ac:dyDescent="0.25">
      <c r="X33372"/>
      <c r="Y33372"/>
      <c r="Z33372"/>
      <c r="AA33372"/>
    </row>
    <row r="33373" spans="24:27" x14ac:dyDescent="0.25">
      <c r="X33373"/>
      <c r="Y33373"/>
      <c r="Z33373"/>
      <c r="AA33373"/>
    </row>
    <row r="33374" spans="24:27" x14ac:dyDescent="0.25">
      <c r="X33374"/>
      <c r="Y33374"/>
      <c r="Z33374"/>
      <c r="AA33374"/>
    </row>
    <row r="33375" spans="24:27" x14ac:dyDescent="0.25">
      <c r="X33375"/>
      <c r="Y33375"/>
      <c r="Z33375"/>
      <c r="AA33375"/>
    </row>
    <row r="33376" spans="24:27" x14ac:dyDescent="0.25">
      <c r="X33376"/>
      <c r="Y33376"/>
      <c r="Z33376"/>
      <c r="AA33376"/>
    </row>
    <row r="33377" spans="24:27" x14ac:dyDescent="0.25">
      <c r="X33377"/>
      <c r="Y33377"/>
      <c r="Z33377"/>
      <c r="AA33377"/>
    </row>
    <row r="33378" spans="24:27" x14ac:dyDescent="0.25">
      <c r="X33378"/>
      <c r="Y33378"/>
      <c r="Z33378"/>
      <c r="AA33378"/>
    </row>
    <row r="33379" spans="24:27" x14ac:dyDescent="0.25">
      <c r="X33379"/>
      <c r="Y33379"/>
      <c r="Z33379"/>
      <c r="AA33379"/>
    </row>
    <row r="33380" spans="24:27" x14ac:dyDescent="0.25">
      <c r="X33380"/>
      <c r="Y33380"/>
      <c r="Z33380"/>
      <c r="AA33380"/>
    </row>
    <row r="33381" spans="24:27" x14ac:dyDescent="0.25">
      <c r="X33381"/>
      <c r="Y33381"/>
      <c r="Z33381"/>
      <c r="AA33381"/>
    </row>
    <row r="33382" spans="24:27" x14ac:dyDescent="0.25">
      <c r="X33382"/>
      <c r="Y33382"/>
      <c r="Z33382"/>
      <c r="AA33382"/>
    </row>
    <row r="33383" spans="24:27" x14ac:dyDescent="0.25">
      <c r="X33383"/>
      <c r="Y33383"/>
      <c r="Z33383"/>
      <c r="AA33383"/>
    </row>
    <row r="33384" spans="24:27" x14ac:dyDescent="0.25">
      <c r="X33384"/>
      <c r="Y33384"/>
      <c r="Z33384"/>
      <c r="AA33384"/>
    </row>
    <row r="33385" spans="24:27" x14ac:dyDescent="0.25">
      <c r="X33385"/>
      <c r="Y33385"/>
      <c r="Z33385"/>
      <c r="AA33385"/>
    </row>
    <row r="33386" spans="24:27" x14ac:dyDescent="0.25">
      <c r="X33386"/>
      <c r="Y33386"/>
      <c r="Z33386"/>
      <c r="AA33386"/>
    </row>
    <row r="33387" spans="24:27" x14ac:dyDescent="0.25">
      <c r="X33387"/>
      <c r="Y33387"/>
      <c r="Z33387"/>
      <c r="AA33387"/>
    </row>
    <row r="33388" spans="24:27" x14ac:dyDescent="0.25">
      <c r="X33388"/>
      <c r="Y33388"/>
      <c r="Z33388"/>
      <c r="AA33388"/>
    </row>
    <row r="33389" spans="24:27" x14ac:dyDescent="0.25">
      <c r="X33389"/>
      <c r="Y33389"/>
      <c r="Z33389"/>
      <c r="AA33389"/>
    </row>
    <row r="33390" spans="24:27" x14ac:dyDescent="0.25">
      <c r="X33390"/>
      <c r="Y33390"/>
      <c r="Z33390"/>
      <c r="AA33390"/>
    </row>
    <row r="33391" spans="24:27" x14ac:dyDescent="0.25">
      <c r="X33391"/>
      <c r="Y33391"/>
      <c r="Z33391"/>
      <c r="AA33391"/>
    </row>
    <row r="33392" spans="24:27" x14ac:dyDescent="0.25">
      <c r="X33392"/>
      <c r="Y33392"/>
      <c r="Z33392"/>
      <c r="AA33392"/>
    </row>
    <row r="33393" spans="24:27" x14ac:dyDescent="0.25">
      <c r="X33393"/>
      <c r="Y33393"/>
      <c r="Z33393"/>
      <c r="AA33393"/>
    </row>
    <row r="33394" spans="24:27" x14ac:dyDescent="0.25">
      <c r="X33394"/>
      <c r="Y33394"/>
      <c r="Z33394"/>
      <c r="AA33394"/>
    </row>
    <row r="33395" spans="24:27" x14ac:dyDescent="0.25">
      <c r="X33395"/>
      <c r="Y33395"/>
      <c r="Z33395"/>
      <c r="AA33395"/>
    </row>
    <row r="33396" spans="24:27" x14ac:dyDescent="0.25">
      <c r="X33396"/>
      <c r="Y33396"/>
      <c r="Z33396"/>
      <c r="AA33396"/>
    </row>
    <row r="33397" spans="24:27" x14ac:dyDescent="0.25">
      <c r="X33397"/>
      <c r="Y33397"/>
      <c r="Z33397"/>
      <c r="AA33397"/>
    </row>
    <row r="33398" spans="24:27" x14ac:dyDescent="0.25">
      <c r="X33398"/>
      <c r="Y33398"/>
      <c r="Z33398"/>
      <c r="AA33398"/>
    </row>
    <row r="33399" spans="24:27" x14ac:dyDescent="0.25">
      <c r="X33399"/>
      <c r="Y33399"/>
      <c r="Z33399"/>
      <c r="AA33399"/>
    </row>
    <row r="33400" spans="24:27" x14ac:dyDescent="0.25">
      <c r="X33400"/>
      <c r="Y33400"/>
      <c r="Z33400"/>
      <c r="AA33400"/>
    </row>
    <row r="33401" spans="24:27" x14ac:dyDescent="0.25">
      <c r="X33401"/>
      <c r="Y33401"/>
      <c r="Z33401"/>
      <c r="AA33401"/>
    </row>
    <row r="33402" spans="24:27" x14ac:dyDescent="0.25">
      <c r="X33402"/>
      <c r="Y33402"/>
      <c r="Z33402"/>
      <c r="AA33402"/>
    </row>
    <row r="33403" spans="24:27" x14ac:dyDescent="0.25">
      <c r="X33403"/>
      <c r="Y33403"/>
      <c r="Z33403"/>
      <c r="AA33403"/>
    </row>
    <row r="33404" spans="24:27" x14ac:dyDescent="0.25">
      <c r="X33404"/>
      <c r="Y33404"/>
      <c r="Z33404"/>
      <c r="AA33404"/>
    </row>
    <row r="33405" spans="24:27" x14ac:dyDescent="0.25">
      <c r="X33405"/>
      <c r="Y33405"/>
      <c r="Z33405"/>
      <c r="AA33405"/>
    </row>
    <row r="33406" spans="24:27" x14ac:dyDescent="0.25">
      <c r="X33406"/>
      <c r="Y33406"/>
      <c r="Z33406"/>
      <c r="AA33406"/>
    </row>
    <row r="33407" spans="24:27" x14ac:dyDescent="0.25">
      <c r="X33407"/>
      <c r="Y33407"/>
      <c r="Z33407"/>
      <c r="AA33407"/>
    </row>
    <row r="33408" spans="24:27" x14ac:dyDescent="0.25">
      <c r="X33408"/>
      <c r="Y33408"/>
      <c r="Z33408"/>
      <c r="AA33408"/>
    </row>
    <row r="33409" spans="24:27" x14ac:dyDescent="0.25">
      <c r="X33409"/>
      <c r="Y33409"/>
      <c r="Z33409"/>
      <c r="AA33409"/>
    </row>
    <row r="33410" spans="24:27" x14ac:dyDescent="0.25">
      <c r="X33410"/>
      <c r="Y33410"/>
      <c r="Z33410"/>
      <c r="AA33410"/>
    </row>
    <row r="33411" spans="24:27" x14ac:dyDescent="0.25">
      <c r="X33411"/>
      <c r="Y33411"/>
      <c r="Z33411"/>
      <c r="AA33411"/>
    </row>
    <row r="33412" spans="24:27" x14ac:dyDescent="0.25">
      <c r="X33412"/>
      <c r="Y33412"/>
      <c r="Z33412"/>
      <c r="AA33412"/>
    </row>
    <row r="33413" spans="24:27" x14ac:dyDescent="0.25">
      <c r="X33413"/>
      <c r="Y33413"/>
      <c r="Z33413"/>
      <c r="AA33413"/>
    </row>
    <row r="33414" spans="24:27" x14ac:dyDescent="0.25">
      <c r="X33414"/>
      <c r="Y33414"/>
      <c r="Z33414"/>
      <c r="AA33414"/>
    </row>
    <row r="33415" spans="24:27" x14ac:dyDescent="0.25">
      <c r="X33415"/>
      <c r="Y33415"/>
      <c r="Z33415"/>
      <c r="AA33415"/>
    </row>
    <row r="33416" spans="24:27" x14ac:dyDescent="0.25">
      <c r="X33416"/>
      <c r="Y33416"/>
      <c r="Z33416"/>
      <c r="AA33416"/>
    </row>
    <row r="33417" spans="24:27" x14ac:dyDescent="0.25">
      <c r="X33417"/>
      <c r="Y33417"/>
      <c r="Z33417"/>
      <c r="AA33417"/>
    </row>
    <row r="33418" spans="24:27" x14ac:dyDescent="0.25">
      <c r="X33418"/>
      <c r="Y33418"/>
      <c r="Z33418"/>
      <c r="AA33418"/>
    </row>
    <row r="33419" spans="24:27" x14ac:dyDescent="0.25">
      <c r="X33419"/>
      <c r="Y33419"/>
      <c r="Z33419"/>
      <c r="AA33419"/>
    </row>
    <row r="33420" spans="24:27" x14ac:dyDescent="0.25">
      <c r="X33420"/>
      <c r="Y33420"/>
      <c r="Z33420"/>
      <c r="AA33420"/>
    </row>
    <row r="33421" spans="24:27" x14ac:dyDescent="0.25">
      <c r="X33421"/>
      <c r="Y33421"/>
      <c r="Z33421"/>
      <c r="AA33421"/>
    </row>
    <row r="33422" spans="24:27" x14ac:dyDescent="0.25">
      <c r="X33422"/>
      <c r="Y33422"/>
      <c r="Z33422"/>
      <c r="AA33422"/>
    </row>
    <row r="33423" spans="24:27" x14ac:dyDescent="0.25">
      <c r="X33423"/>
      <c r="Y33423"/>
      <c r="Z33423"/>
      <c r="AA33423"/>
    </row>
    <row r="33424" spans="24:27" x14ac:dyDescent="0.25">
      <c r="X33424"/>
      <c r="Y33424"/>
      <c r="Z33424"/>
      <c r="AA33424"/>
    </row>
    <row r="33425" spans="24:27" x14ac:dyDescent="0.25">
      <c r="X33425"/>
      <c r="Y33425"/>
      <c r="Z33425"/>
      <c r="AA33425"/>
    </row>
    <row r="33426" spans="24:27" x14ac:dyDescent="0.25">
      <c r="X33426"/>
      <c r="Y33426"/>
      <c r="Z33426"/>
      <c r="AA33426"/>
    </row>
    <row r="33427" spans="24:27" x14ac:dyDescent="0.25">
      <c r="X33427"/>
      <c r="Y33427"/>
      <c r="Z33427"/>
      <c r="AA33427"/>
    </row>
    <row r="33428" spans="24:27" x14ac:dyDescent="0.25">
      <c r="X33428"/>
      <c r="Y33428"/>
      <c r="Z33428"/>
      <c r="AA33428"/>
    </row>
    <row r="33429" spans="24:27" x14ac:dyDescent="0.25">
      <c r="X33429"/>
      <c r="Y33429"/>
      <c r="Z33429"/>
      <c r="AA33429"/>
    </row>
    <row r="33430" spans="24:27" x14ac:dyDescent="0.25">
      <c r="X33430"/>
      <c r="Y33430"/>
      <c r="Z33430"/>
      <c r="AA33430"/>
    </row>
    <row r="33431" spans="24:27" x14ac:dyDescent="0.25">
      <c r="X33431"/>
      <c r="Y33431"/>
      <c r="Z33431"/>
      <c r="AA33431"/>
    </row>
    <row r="33432" spans="24:27" x14ac:dyDescent="0.25">
      <c r="X33432"/>
      <c r="Y33432"/>
      <c r="Z33432"/>
      <c r="AA33432"/>
    </row>
    <row r="33433" spans="24:27" x14ac:dyDescent="0.25">
      <c r="X33433"/>
      <c r="Y33433"/>
      <c r="Z33433"/>
      <c r="AA33433"/>
    </row>
    <row r="33434" spans="24:27" x14ac:dyDescent="0.25">
      <c r="X33434"/>
      <c r="Y33434"/>
      <c r="Z33434"/>
      <c r="AA33434"/>
    </row>
    <row r="33435" spans="24:27" x14ac:dyDescent="0.25">
      <c r="X33435"/>
      <c r="Y33435"/>
      <c r="Z33435"/>
      <c r="AA33435"/>
    </row>
    <row r="33436" spans="24:27" x14ac:dyDescent="0.25">
      <c r="X33436"/>
      <c r="Y33436"/>
      <c r="Z33436"/>
      <c r="AA33436"/>
    </row>
    <row r="33437" spans="24:27" x14ac:dyDescent="0.25">
      <c r="X33437"/>
      <c r="Y33437"/>
      <c r="Z33437"/>
      <c r="AA33437"/>
    </row>
    <row r="33438" spans="24:27" x14ac:dyDescent="0.25">
      <c r="X33438"/>
      <c r="Y33438"/>
      <c r="Z33438"/>
      <c r="AA33438"/>
    </row>
    <row r="33439" spans="24:27" x14ac:dyDescent="0.25">
      <c r="X33439"/>
      <c r="Y33439"/>
      <c r="Z33439"/>
      <c r="AA33439"/>
    </row>
    <row r="33440" spans="24:27" x14ac:dyDescent="0.25">
      <c r="X33440"/>
      <c r="Y33440"/>
      <c r="Z33440"/>
      <c r="AA33440"/>
    </row>
    <row r="33441" spans="24:27" x14ac:dyDescent="0.25">
      <c r="X33441"/>
      <c r="Y33441"/>
      <c r="Z33441"/>
      <c r="AA33441"/>
    </row>
    <row r="33442" spans="24:27" x14ac:dyDescent="0.25">
      <c r="X33442"/>
      <c r="Y33442"/>
      <c r="Z33442"/>
      <c r="AA33442"/>
    </row>
    <row r="33443" spans="24:27" x14ac:dyDescent="0.25">
      <c r="X33443"/>
      <c r="Y33443"/>
      <c r="Z33443"/>
      <c r="AA33443"/>
    </row>
    <row r="33444" spans="24:27" x14ac:dyDescent="0.25">
      <c r="X33444"/>
      <c r="Y33444"/>
      <c r="Z33444"/>
      <c r="AA33444"/>
    </row>
    <row r="33445" spans="24:27" x14ac:dyDescent="0.25">
      <c r="X33445"/>
      <c r="Y33445"/>
      <c r="Z33445"/>
      <c r="AA33445"/>
    </row>
    <row r="33446" spans="24:27" x14ac:dyDescent="0.25">
      <c r="X33446"/>
      <c r="Y33446"/>
      <c r="Z33446"/>
      <c r="AA33446"/>
    </row>
    <row r="33447" spans="24:27" x14ac:dyDescent="0.25">
      <c r="X33447"/>
      <c r="Y33447"/>
      <c r="Z33447"/>
      <c r="AA33447"/>
    </row>
    <row r="33448" spans="24:27" x14ac:dyDescent="0.25">
      <c r="X33448"/>
      <c r="Y33448"/>
      <c r="Z33448"/>
      <c r="AA33448"/>
    </row>
    <row r="33449" spans="24:27" x14ac:dyDescent="0.25">
      <c r="X33449"/>
      <c r="Y33449"/>
      <c r="Z33449"/>
      <c r="AA33449"/>
    </row>
    <row r="33450" spans="24:27" x14ac:dyDescent="0.25">
      <c r="X33450"/>
      <c r="Y33450"/>
      <c r="Z33450"/>
      <c r="AA33450"/>
    </row>
    <row r="33451" spans="24:27" x14ac:dyDescent="0.25">
      <c r="X33451"/>
      <c r="Y33451"/>
      <c r="Z33451"/>
      <c r="AA33451"/>
    </row>
    <row r="33452" spans="24:27" x14ac:dyDescent="0.25">
      <c r="X33452"/>
      <c r="Y33452"/>
      <c r="Z33452"/>
      <c r="AA33452"/>
    </row>
    <row r="33453" spans="24:27" x14ac:dyDescent="0.25">
      <c r="X33453"/>
      <c r="Y33453"/>
      <c r="Z33453"/>
      <c r="AA33453"/>
    </row>
    <row r="33454" spans="24:27" x14ac:dyDescent="0.25">
      <c r="X33454"/>
      <c r="Y33454"/>
      <c r="Z33454"/>
      <c r="AA33454"/>
    </row>
    <row r="33455" spans="24:27" x14ac:dyDescent="0.25">
      <c r="X33455"/>
      <c r="Y33455"/>
      <c r="Z33455"/>
      <c r="AA33455"/>
    </row>
    <row r="33456" spans="24:27" x14ac:dyDescent="0.25">
      <c r="X33456"/>
      <c r="Y33456"/>
      <c r="Z33456"/>
      <c r="AA33456"/>
    </row>
    <row r="33457" spans="24:27" x14ac:dyDescent="0.25">
      <c r="X33457"/>
      <c r="Y33457"/>
      <c r="Z33457"/>
      <c r="AA33457"/>
    </row>
    <row r="33458" spans="24:27" x14ac:dyDescent="0.25">
      <c r="X33458"/>
      <c r="Y33458"/>
      <c r="Z33458"/>
      <c r="AA33458"/>
    </row>
    <row r="33459" spans="24:27" x14ac:dyDescent="0.25">
      <c r="X33459"/>
      <c r="Y33459"/>
      <c r="Z33459"/>
      <c r="AA33459"/>
    </row>
    <row r="33460" spans="24:27" x14ac:dyDescent="0.25">
      <c r="X33460"/>
      <c r="Y33460"/>
      <c r="Z33460"/>
      <c r="AA33460"/>
    </row>
    <row r="33461" spans="24:27" x14ac:dyDescent="0.25">
      <c r="X33461"/>
      <c r="Y33461"/>
      <c r="Z33461"/>
      <c r="AA33461"/>
    </row>
    <row r="33462" spans="24:27" x14ac:dyDescent="0.25">
      <c r="X33462"/>
      <c r="Y33462"/>
      <c r="Z33462"/>
      <c r="AA33462"/>
    </row>
    <row r="33463" spans="24:27" x14ac:dyDescent="0.25">
      <c r="X33463"/>
      <c r="Y33463"/>
      <c r="Z33463"/>
      <c r="AA33463"/>
    </row>
    <row r="33464" spans="24:27" x14ac:dyDescent="0.25">
      <c r="X33464"/>
      <c r="Y33464"/>
      <c r="Z33464"/>
      <c r="AA33464"/>
    </row>
    <row r="33465" spans="24:27" x14ac:dyDescent="0.25">
      <c r="X33465"/>
      <c r="Y33465"/>
      <c r="Z33465"/>
      <c r="AA33465"/>
    </row>
    <row r="33466" spans="24:27" x14ac:dyDescent="0.25">
      <c r="X33466"/>
      <c r="Y33466"/>
      <c r="Z33466"/>
      <c r="AA33466"/>
    </row>
    <row r="33467" spans="24:27" x14ac:dyDescent="0.25">
      <c r="X33467"/>
      <c r="Y33467"/>
      <c r="Z33467"/>
      <c r="AA33467"/>
    </row>
    <row r="33468" spans="24:27" x14ac:dyDescent="0.25">
      <c r="X33468"/>
      <c r="Y33468"/>
      <c r="Z33468"/>
      <c r="AA33468"/>
    </row>
    <row r="33469" spans="24:27" x14ac:dyDescent="0.25">
      <c r="X33469"/>
      <c r="Y33469"/>
      <c r="Z33469"/>
      <c r="AA33469"/>
    </row>
    <row r="33470" spans="24:27" x14ac:dyDescent="0.25">
      <c r="X33470"/>
      <c r="Y33470"/>
      <c r="Z33470"/>
      <c r="AA33470"/>
    </row>
    <row r="33471" spans="24:27" x14ac:dyDescent="0.25">
      <c r="X33471"/>
      <c r="Y33471"/>
      <c r="Z33471"/>
      <c r="AA33471"/>
    </row>
    <row r="33472" spans="24:27" x14ac:dyDescent="0.25">
      <c r="X33472"/>
      <c r="Y33472"/>
      <c r="Z33472"/>
      <c r="AA33472"/>
    </row>
    <row r="33473" spans="24:27" x14ac:dyDescent="0.25">
      <c r="X33473"/>
      <c r="Y33473"/>
      <c r="Z33473"/>
      <c r="AA33473"/>
    </row>
    <row r="33474" spans="24:27" x14ac:dyDescent="0.25">
      <c r="X33474"/>
      <c r="Y33474"/>
      <c r="Z33474"/>
      <c r="AA33474"/>
    </row>
    <row r="33475" spans="24:27" x14ac:dyDescent="0.25">
      <c r="X33475"/>
      <c r="Y33475"/>
      <c r="Z33475"/>
      <c r="AA33475"/>
    </row>
    <row r="33476" spans="24:27" x14ac:dyDescent="0.25">
      <c r="X33476"/>
      <c r="Y33476"/>
      <c r="Z33476"/>
      <c r="AA33476"/>
    </row>
    <row r="33477" spans="24:27" x14ac:dyDescent="0.25">
      <c r="X33477"/>
      <c r="Y33477"/>
      <c r="Z33477"/>
      <c r="AA33477"/>
    </row>
    <row r="33478" spans="24:27" x14ac:dyDescent="0.25">
      <c r="X33478"/>
      <c r="Y33478"/>
      <c r="Z33478"/>
      <c r="AA33478"/>
    </row>
    <row r="33479" spans="24:27" x14ac:dyDescent="0.25">
      <c r="X33479"/>
      <c r="Y33479"/>
      <c r="Z33479"/>
      <c r="AA33479"/>
    </row>
    <row r="33480" spans="24:27" x14ac:dyDescent="0.25">
      <c r="X33480"/>
      <c r="Y33480"/>
      <c r="Z33480"/>
      <c r="AA33480"/>
    </row>
    <row r="33481" spans="24:27" x14ac:dyDescent="0.25">
      <c r="X33481"/>
      <c r="Y33481"/>
      <c r="Z33481"/>
      <c r="AA33481"/>
    </row>
    <row r="33482" spans="24:27" x14ac:dyDescent="0.25">
      <c r="X33482"/>
      <c r="Y33482"/>
      <c r="Z33482"/>
      <c r="AA33482"/>
    </row>
    <row r="33483" spans="24:27" x14ac:dyDescent="0.25">
      <c r="X33483"/>
      <c r="Y33483"/>
      <c r="Z33483"/>
      <c r="AA33483"/>
    </row>
    <row r="33484" spans="24:27" x14ac:dyDescent="0.25">
      <c r="X33484"/>
      <c r="Y33484"/>
      <c r="Z33484"/>
      <c r="AA33484"/>
    </row>
    <row r="33485" spans="24:27" x14ac:dyDescent="0.25">
      <c r="X33485"/>
      <c r="Y33485"/>
      <c r="Z33485"/>
      <c r="AA33485"/>
    </row>
    <row r="33486" spans="24:27" x14ac:dyDescent="0.25">
      <c r="X33486"/>
      <c r="Y33486"/>
      <c r="Z33486"/>
      <c r="AA33486"/>
    </row>
    <row r="33487" spans="24:27" x14ac:dyDescent="0.25">
      <c r="X33487"/>
      <c r="Y33487"/>
      <c r="Z33487"/>
      <c r="AA33487"/>
    </row>
    <row r="33488" spans="24:27" x14ac:dyDescent="0.25">
      <c r="X33488"/>
      <c r="Y33488"/>
      <c r="Z33488"/>
      <c r="AA33488"/>
    </row>
    <row r="33489" spans="24:27" x14ac:dyDescent="0.25">
      <c r="X33489"/>
      <c r="Y33489"/>
      <c r="Z33489"/>
      <c r="AA33489"/>
    </row>
    <row r="33490" spans="24:27" x14ac:dyDescent="0.25">
      <c r="X33490"/>
      <c r="Y33490"/>
      <c r="Z33490"/>
      <c r="AA33490"/>
    </row>
    <row r="33491" spans="24:27" x14ac:dyDescent="0.25">
      <c r="X33491"/>
      <c r="Y33491"/>
      <c r="Z33491"/>
      <c r="AA33491"/>
    </row>
    <row r="33492" spans="24:27" x14ac:dyDescent="0.25">
      <c r="X33492"/>
      <c r="Y33492"/>
      <c r="Z33492"/>
      <c r="AA33492"/>
    </row>
    <row r="33493" spans="24:27" x14ac:dyDescent="0.25">
      <c r="X33493"/>
      <c r="Y33493"/>
      <c r="Z33493"/>
      <c r="AA33493"/>
    </row>
    <row r="33494" spans="24:27" x14ac:dyDescent="0.25">
      <c r="X33494"/>
      <c r="Y33494"/>
      <c r="Z33494"/>
      <c r="AA33494"/>
    </row>
    <row r="33495" spans="24:27" x14ac:dyDescent="0.25">
      <c r="X33495"/>
      <c r="Y33495"/>
      <c r="Z33495"/>
      <c r="AA33495"/>
    </row>
    <row r="33496" spans="24:27" x14ac:dyDescent="0.25">
      <c r="X33496"/>
      <c r="Y33496"/>
      <c r="Z33496"/>
      <c r="AA33496"/>
    </row>
    <row r="33497" spans="24:27" x14ac:dyDescent="0.25">
      <c r="X33497"/>
      <c r="Y33497"/>
      <c r="Z33497"/>
      <c r="AA33497"/>
    </row>
    <row r="33498" spans="24:27" x14ac:dyDescent="0.25">
      <c r="X33498"/>
      <c r="Y33498"/>
      <c r="Z33498"/>
      <c r="AA33498"/>
    </row>
    <row r="33499" spans="24:27" x14ac:dyDescent="0.25">
      <c r="X33499"/>
      <c r="Y33499"/>
      <c r="Z33499"/>
      <c r="AA33499"/>
    </row>
    <row r="33500" spans="24:27" x14ac:dyDescent="0.25">
      <c r="X33500"/>
      <c r="Y33500"/>
      <c r="Z33500"/>
      <c r="AA33500"/>
    </row>
    <row r="33501" spans="24:27" x14ac:dyDescent="0.25">
      <c r="X33501"/>
      <c r="Y33501"/>
      <c r="Z33501"/>
      <c r="AA33501"/>
    </row>
    <row r="33502" spans="24:27" x14ac:dyDescent="0.25">
      <c r="X33502"/>
      <c r="Y33502"/>
      <c r="Z33502"/>
      <c r="AA33502"/>
    </row>
    <row r="33503" spans="24:27" x14ac:dyDescent="0.25">
      <c r="X33503"/>
      <c r="Y33503"/>
      <c r="Z33503"/>
      <c r="AA33503"/>
    </row>
    <row r="33504" spans="24:27" x14ac:dyDescent="0.25">
      <c r="X33504"/>
      <c r="Y33504"/>
      <c r="Z33504"/>
      <c r="AA33504"/>
    </row>
    <row r="33505" spans="24:27" x14ac:dyDescent="0.25">
      <c r="X33505"/>
      <c r="Y33505"/>
      <c r="Z33505"/>
      <c r="AA33505"/>
    </row>
    <row r="33506" spans="24:27" x14ac:dyDescent="0.25">
      <c r="X33506"/>
      <c r="Y33506"/>
      <c r="Z33506"/>
      <c r="AA33506"/>
    </row>
    <row r="33507" spans="24:27" x14ac:dyDescent="0.25">
      <c r="X33507"/>
      <c r="Y33507"/>
      <c r="Z33507"/>
      <c r="AA33507"/>
    </row>
    <row r="33508" spans="24:27" x14ac:dyDescent="0.25">
      <c r="X33508"/>
      <c r="Y33508"/>
      <c r="Z33508"/>
      <c r="AA33508"/>
    </row>
    <row r="33509" spans="24:27" x14ac:dyDescent="0.25">
      <c r="X33509"/>
      <c r="Y33509"/>
      <c r="Z33509"/>
      <c r="AA33509"/>
    </row>
    <row r="33510" spans="24:27" x14ac:dyDescent="0.25">
      <c r="X33510"/>
      <c r="Y33510"/>
      <c r="Z33510"/>
      <c r="AA33510"/>
    </row>
    <row r="33511" spans="24:27" x14ac:dyDescent="0.25">
      <c r="X33511"/>
      <c r="Y33511"/>
      <c r="Z33511"/>
      <c r="AA33511"/>
    </row>
    <row r="33512" spans="24:27" x14ac:dyDescent="0.25">
      <c r="X33512"/>
      <c r="Y33512"/>
      <c r="Z33512"/>
      <c r="AA33512"/>
    </row>
    <row r="33513" spans="24:27" x14ac:dyDescent="0.25">
      <c r="X33513"/>
      <c r="Y33513"/>
      <c r="Z33513"/>
      <c r="AA33513"/>
    </row>
    <row r="33514" spans="24:27" x14ac:dyDescent="0.25">
      <c r="X33514"/>
      <c r="Y33514"/>
      <c r="Z33514"/>
      <c r="AA33514"/>
    </row>
    <row r="33515" spans="24:27" x14ac:dyDescent="0.25">
      <c r="X33515"/>
      <c r="Y33515"/>
      <c r="Z33515"/>
      <c r="AA33515"/>
    </row>
    <row r="33516" spans="24:27" x14ac:dyDescent="0.25">
      <c r="X33516"/>
      <c r="Y33516"/>
      <c r="Z33516"/>
      <c r="AA33516"/>
    </row>
    <row r="33517" spans="24:27" x14ac:dyDescent="0.25">
      <c r="X33517"/>
      <c r="Y33517"/>
      <c r="Z33517"/>
      <c r="AA33517"/>
    </row>
    <row r="33518" spans="24:27" x14ac:dyDescent="0.25">
      <c r="X33518"/>
      <c r="Y33518"/>
      <c r="Z33518"/>
      <c r="AA33518"/>
    </row>
    <row r="33519" spans="24:27" x14ac:dyDescent="0.25">
      <c r="X33519"/>
      <c r="Y33519"/>
      <c r="Z33519"/>
      <c r="AA33519"/>
    </row>
    <row r="33520" spans="24:27" x14ac:dyDescent="0.25">
      <c r="X33520"/>
      <c r="Y33520"/>
      <c r="Z33520"/>
      <c r="AA33520"/>
    </row>
    <row r="33521" spans="24:27" x14ac:dyDescent="0.25">
      <c r="X33521"/>
      <c r="Y33521"/>
      <c r="Z33521"/>
      <c r="AA33521"/>
    </row>
    <row r="33522" spans="24:27" x14ac:dyDescent="0.25">
      <c r="X33522"/>
      <c r="Y33522"/>
      <c r="Z33522"/>
      <c r="AA33522"/>
    </row>
    <row r="33523" spans="24:27" x14ac:dyDescent="0.25">
      <c r="X33523"/>
      <c r="Y33523"/>
      <c r="Z33523"/>
      <c r="AA33523"/>
    </row>
    <row r="33524" spans="24:27" x14ac:dyDescent="0.25">
      <c r="X33524"/>
      <c r="Y33524"/>
      <c r="Z33524"/>
      <c r="AA33524"/>
    </row>
    <row r="33525" spans="24:27" x14ac:dyDescent="0.25">
      <c r="X33525"/>
      <c r="Y33525"/>
      <c r="Z33525"/>
      <c r="AA33525"/>
    </row>
    <row r="33526" spans="24:27" x14ac:dyDescent="0.25">
      <c r="X33526"/>
      <c r="Y33526"/>
      <c r="Z33526"/>
      <c r="AA33526"/>
    </row>
    <row r="33527" spans="24:27" x14ac:dyDescent="0.25">
      <c r="X33527"/>
      <c r="Y33527"/>
      <c r="Z33527"/>
      <c r="AA33527"/>
    </row>
    <row r="33528" spans="24:27" x14ac:dyDescent="0.25">
      <c r="X33528"/>
      <c r="Y33528"/>
      <c r="Z33528"/>
      <c r="AA33528"/>
    </row>
    <row r="33529" spans="24:27" x14ac:dyDescent="0.25">
      <c r="X33529"/>
      <c r="Y33529"/>
      <c r="Z33529"/>
      <c r="AA33529"/>
    </row>
    <row r="33530" spans="24:27" x14ac:dyDescent="0.25">
      <c r="X33530"/>
      <c r="Y33530"/>
      <c r="Z33530"/>
      <c r="AA33530"/>
    </row>
    <row r="33531" spans="24:27" x14ac:dyDescent="0.25">
      <c r="X33531"/>
      <c r="Y33531"/>
      <c r="Z33531"/>
      <c r="AA33531"/>
    </row>
    <row r="33532" spans="24:27" x14ac:dyDescent="0.25">
      <c r="X33532"/>
      <c r="Y33532"/>
      <c r="Z33532"/>
      <c r="AA33532"/>
    </row>
    <row r="33533" spans="24:27" x14ac:dyDescent="0.25">
      <c r="X33533"/>
      <c r="Y33533"/>
      <c r="Z33533"/>
      <c r="AA33533"/>
    </row>
    <row r="33534" spans="24:27" x14ac:dyDescent="0.25">
      <c r="X33534"/>
      <c r="Y33534"/>
      <c r="Z33534"/>
      <c r="AA33534"/>
    </row>
    <row r="33535" spans="24:27" x14ac:dyDescent="0.25">
      <c r="X33535"/>
      <c r="Y33535"/>
      <c r="Z33535"/>
      <c r="AA33535"/>
    </row>
    <row r="33536" spans="24:27" x14ac:dyDescent="0.25">
      <c r="X33536"/>
      <c r="Y33536"/>
      <c r="Z33536"/>
      <c r="AA33536"/>
    </row>
    <row r="33537" spans="24:27" x14ac:dyDescent="0.25">
      <c r="X33537"/>
      <c r="Y33537"/>
      <c r="Z33537"/>
      <c r="AA33537"/>
    </row>
    <row r="33538" spans="24:27" x14ac:dyDescent="0.25">
      <c r="X33538"/>
      <c r="Y33538"/>
      <c r="Z33538"/>
      <c r="AA33538"/>
    </row>
    <row r="33539" spans="24:27" x14ac:dyDescent="0.25">
      <c r="X33539"/>
      <c r="Y33539"/>
      <c r="Z33539"/>
      <c r="AA33539"/>
    </row>
    <row r="33540" spans="24:27" x14ac:dyDescent="0.25">
      <c r="X33540"/>
      <c r="Y33540"/>
      <c r="Z33540"/>
      <c r="AA33540"/>
    </row>
    <row r="33541" spans="24:27" x14ac:dyDescent="0.25">
      <c r="X33541"/>
      <c r="Y33541"/>
      <c r="Z33541"/>
      <c r="AA33541"/>
    </row>
    <row r="33542" spans="24:27" x14ac:dyDescent="0.25">
      <c r="X33542"/>
      <c r="Y33542"/>
      <c r="Z33542"/>
      <c r="AA33542"/>
    </row>
    <row r="33543" spans="24:27" x14ac:dyDescent="0.25">
      <c r="X33543"/>
      <c r="Y33543"/>
      <c r="Z33543"/>
      <c r="AA33543"/>
    </row>
    <row r="33544" spans="24:27" x14ac:dyDescent="0.25">
      <c r="X33544"/>
      <c r="Y33544"/>
      <c r="Z33544"/>
      <c r="AA33544"/>
    </row>
    <row r="33545" spans="24:27" x14ac:dyDescent="0.25">
      <c r="X33545"/>
      <c r="Y33545"/>
      <c r="Z33545"/>
      <c r="AA33545"/>
    </row>
    <row r="33546" spans="24:27" x14ac:dyDescent="0.25">
      <c r="X33546"/>
      <c r="Y33546"/>
      <c r="Z33546"/>
      <c r="AA33546"/>
    </row>
    <row r="33547" spans="24:27" x14ac:dyDescent="0.25">
      <c r="X33547"/>
      <c r="Y33547"/>
      <c r="Z33547"/>
      <c r="AA33547"/>
    </row>
    <row r="33548" spans="24:27" x14ac:dyDescent="0.25">
      <c r="X33548"/>
      <c r="Y33548"/>
      <c r="Z33548"/>
      <c r="AA33548"/>
    </row>
    <row r="33549" spans="24:27" x14ac:dyDescent="0.25">
      <c r="X33549"/>
      <c r="Y33549"/>
      <c r="Z33549"/>
      <c r="AA33549"/>
    </row>
    <row r="33550" spans="24:27" x14ac:dyDescent="0.25">
      <c r="X33550"/>
      <c r="Y33550"/>
      <c r="Z33550"/>
      <c r="AA33550"/>
    </row>
    <row r="33551" spans="24:27" x14ac:dyDescent="0.25">
      <c r="X33551"/>
      <c r="Y33551"/>
      <c r="Z33551"/>
      <c r="AA33551"/>
    </row>
    <row r="33552" spans="24:27" x14ac:dyDescent="0.25">
      <c r="X33552"/>
      <c r="Y33552"/>
      <c r="Z33552"/>
      <c r="AA33552"/>
    </row>
    <row r="33553" spans="24:27" x14ac:dyDescent="0.25">
      <c r="X33553"/>
      <c r="Y33553"/>
      <c r="Z33553"/>
      <c r="AA33553"/>
    </row>
    <row r="33554" spans="24:27" x14ac:dyDescent="0.25">
      <c r="X33554"/>
      <c r="Y33554"/>
      <c r="Z33554"/>
      <c r="AA33554"/>
    </row>
    <row r="33555" spans="24:27" x14ac:dyDescent="0.25">
      <c r="X33555"/>
      <c r="Y33555"/>
      <c r="Z33555"/>
      <c r="AA33555"/>
    </row>
    <row r="33556" spans="24:27" x14ac:dyDescent="0.25">
      <c r="X33556"/>
      <c r="Y33556"/>
      <c r="Z33556"/>
      <c r="AA33556"/>
    </row>
    <row r="33557" spans="24:27" x14ac:dyDescent="0.25">
      <c r="X33557"/>
      <c r="Y33557"/>
      <c r="Z33557"/>
      <c r="AA33557"/>
    </row>
    <row r="33558" spans="24:27" x14ac:dyDescent="0.25">
      <c r="X33558"/>
      <c r="Y33558"/>
      <c r="Z33558"/>
      <c r="AA33558"/>
    </row>
    <row r="33559" spans="24:27" x14ac:dyDescent="0.25">
      <c r="X33559"/>
      <c r="Y33559"/>
      <c r="Z33559"/>
      <c r="AA33559"/>
    </row>
    <row r="33560" spans="24:27" x14ac:dyDescent="0.25">
      <c r="X33560"/>
      <c r="Y33560"/>
      <c r="Z33560"/>
      <c r="AA33560"/>
    </row>
    <row r="33561" spans="24:27" x14ac:dyDescent="0.25">
      <c r="X33561"/>
      <c r="Y33561"/>
      <c r="Z33561"/>
      <c r="AA33561"/>
    </row>
    <row r="33562" spans="24:27" x14ac:dyDescent="0.25">
      <c r="X33562"/>
      <c r="Y33562"/>
      <c r="Z33562"/>
      <c r="AA33562"/>
    </row>
    <row r="33563" spans="24:27" x14ac:dyDescent="0.25">
      <c r="X33563"/>
      <c r="Y33563"/>
      <c r="Z33563"/>
      <c r="AA33563"/>
    </row>
    <row r="33564" spans="24:27" x14ac:dyDescent="0.25">
      <c r="X33564"/>
      <c r="Y33564"/>
      <c r="Z33564"/>
      <c r="AA33564"/>
    </row>
    <row r="33565" spans="24:27" x14ac:dyDescent="0.25">
      <c r="X33565"/>
      <c r="Y33565"/>
      <c r="Z33565"/>
      <c r="AA33565"/>
    </row>
    <row r="33566" spans="24:27" x14ac:dyDescent="0.25">
      <c r="X33566"/>
      <c r="Y33566"/>
      <c r="Z33566"/>
      <c r="AA33566"/>
    </row>
    <row r="33567" spans="24:27" x14ac:dyDescent="0.25">
      <c r="X33567"/>
      <c r="Y33567"/>
      <c r="Z33567"/>
      <c r="AA33567"/>
    </row>
    <row r="33568" spans="24:27" x14ac:dyDescent="0.25">
      <c r="X33568"/>
      <c r="Y33568"/>
      <c r="Z33568"/>
      <c r="AA33568"/>
    </row>
    <row r="33569" spans="24:27" x14ac:dyDescent="0.25">
      <c r="X33569"/>
      <c r="Y33569"/>
      <c r="Z33569"/>
      <c r="AA33569"/>
    </row>
    <row r="33570" spans="24:27" x14ac:dyDescent="0.25">
      <c r="X33570"/>
      <c r="Y33570"/>
      <c r="Z33570"/>
      <c r="AA33570"/>
    </row>
    <row r="33571" spans="24:27" x14ac:dyDescent="0.25">
      <c r="X33571"/>
      <c r="Y33571"/>
      <c r="Z33571"/>
      <c r="AA33571"/>
    </row>
    <row r="33572" spans="24:27" x14ac:dyDescent="0.25">
      <c r="X33572"/>
      <c r="Y33572"/>
      <c r="Z33572"/>
      <c r="AA33572"/>
    </row>
    <row r="33573" spans="24:27" x14ac:dyDescent="0.25">
      <c r="X33573"/>
      <c r="Y33573"/>
      <c r="Z33573"/>
      <c r="AA33573"/>
    </row>
    <row r="33574" spans="24:27" x14ac:dyDescent="0.25">
      <c r="X33574"/>
      <c r="Y33574"/>
      <c r="Z33574"/>
      <c r="AA33574"/>
    </row>
    <row r="33575" spans="24:27" x14ac:dyDescent="0.25">
      <c r="X33575"/>
      <c r="Y33575"/>
      <c r="Z33575"/>
      <c r="AA33575"/>
    </row>
    <row r="33576" spans="24:27" x14ac:dyDescent="0.25">
      <c r="X33576"/>
      <c r="Y33576"/>
      <c r="Z33576"/>
      <c r="AA33576"/>
    </row>
    <row r="33577" spans="24:27" x14ac:dyDescent="0.25">
      <c r="X33577"/>
      <c r="Y33577"/>
      <c r="Z33577"/>
      <c r="AA33577"/>
    </row>
    <row r="33578" spans="24:27" x14ac:dyDescent="0.25">
      <c r="X33578"/>
      <c r="Y33578"/>
      <c r="Z33578"/>
      <c r="AA33578"/>
    </row>
    <row r="33579" spans="24:27" x14ac:dyDescent="0.25">
      <c r="X33579"/>
      <c r="Y33579"/>
      <c r="Z33579"/>
      <c r="AA33579"/>
    </row>
    <row r="33580" spans="24:27" x14ac:dyDescent="0.25">
      <c r="X33580"/>
      <c r="Y33580"/>
      <c r="Z33580"/>
      <c r="AA33580"/>
    </row>
    <row r="33581" spans="24:27" x14ac:dyDescent="0.25">
      <c r="X33581"/>
      <c r="Y33581"/>
      <c r="Z33581"/>
      <c r="AA33581"/>
    </row>
    <row r="33582" spans="24:27" x14ac:dyDescent="0.25">
      <c r="X33582"/>
      <c r="Y33582"/>
      <c r="Z33582"/>
      <c r="AA33582"/>
    </row>
    <row r="33583" spans="24:27" x14ac:dyDescent="0.25">
      <c r="X33583"/>
      <c r="Y33583"/>
      <c r="Z33583"/>
      <c r="AA33583"/>
    </row>
    <row r="33584" spans="24:27" x14ac:dyDescent="0.25">
      <c r="X33584"/>
      <c r="Y33584"/>
      <c r="Z33584"/>
      <c r="AA33584"/>
    </row>
    <row r="33585" spans="24:27" x14ac:dyDescent="0.25">
      <c r="X33585"/>
      <c r="Y33585"/>
      <c r="Z33585"/>
      <c r="AA33585"/>
    </row>
    <row r="33586" spans="24:27" x14ac:dyDescent="0.25">
      <c r="X33586"/>
      <c r="Y33586"/>
      <c r="Z33586"/>
      <c r="AA33586"/>
    </row>
    <row r="33587" spans="24:27" x14ac:dyDescent="0.25">
      <c r="X33587"/>
      <c r="Y33587"/>
      <c r="Z33587"/>
      <c r="AA33587"/>
    </row>
    <row r="33588" spans="24:27" x14ac:dyDescent="0.25">
      <c r="X33588"/>
      <c r="Y33588"/>
      <c r="Z33588"/>
      <c r="AA33588"/>
    </row>
    <row r="33589" spans="24:27" x14ac:dyDescent="0.25">
      <c r="X33589"/>
      <c r="Y33589"/>
      <c r="Z33589"/>
      <c r="AA33589"/>
    </row>
    <row r="33590" spans="24:27" x14ac:dyDescent="0.25">
      <c r="X33590"/>
      <c r="Y33590"/>
      <c r="Z33590"/>
      <c r="AA33590"/>
    </row>
    <row r="33591" spans="24:27" x14ac:dyDescent="0.25">
      <c r="X33591"/>
      <c r="Y33591"/>
      <c r="Z33591"/>
      <c r="AA33591"/>
    </row>
    <row r="33592" spans="24:27" x14ac:dyDescent="0.25">
      <c r="X33592"/>
      <c r="Y33592"/>
      <c r="Z33592"/>
      <c r="AA33592"/>
    </row>
    <row r="33593" spans="24:27" x14ac:dyDescent="0.25">
      <c r="X33593"/>
      <c r="Y33593"/>
      <c r="Z33593"/>
      <c r="AA33593"/>
    </row>
    <row r="33594" spans="24:27" x14ac:dyDescent="0.25">
      <c r="X33594"/>
      <c r="Y33594"/>
      <c r="Z33594"/>
      <c r="AA33594"/>
    </row>
    <row r="33595" spans="24:27" x14ac:dyDescent="0.25">
      <c r="X33595"/>
      <c r="Y33595"/>
      <c r="Z33595"/>
      <c r="AA33595"/>
    </row>
    <row r="33596" spans="24:27" x14ac:dyDescent="0.25">
      <c r="X33596"/>
      <c r="Y33596"/>
      <c r="Z33596"/>
      <c r="AA33596"/>
    </row>
    <row r="33597" spans="24:27" x14ac:dyDescent="0.25">
      <c r="X33597"/>
      <c r="Y33597"/>
      <c r="Z33597"/>
      <c r="AA33597"/>
    </row>
    <row r="33598" spans="24:27" x14ac:dyDescent="0.25">
      <c r="X33598"/>
      <c r="Y33598"/>
      <c r="Z33598"/>
      <c r="AA33598"/>
    </row>
    <row r="33599" spans="24:27" x14ac:dyDescent="0.25">
      <c r="X33599"/>
      <c r="Y33599"/>
      <c r="Z33599"/>
      <c r="AA33599"/>
    </row>
    <row r="33600" spans="24:27" x14ac:dyDescent="0.25">
      <c r="X33600"/>
      <c r="Y33600"/>
      <c r="Z33600"/>
      <c r="AA33600"/>
    </row>
    <row r="33601" spans="24:27" x14ac:dyDescent="0.25">
      <c r="X33601"/>
      <c r="Y33601"/>
      <c r="Z33601"/>
      <c r="AA33601"/>
    </row>
    <row r="33602" spans="24:27" x14ac:dyDescent="0.25">
      <c r="X33602"/>
      <c r="Y33602"/>
      <c r="Z33602"/>
      <c r="AA33602"/>
    </row>
    <row r="33603" spans="24:27" x14ac:dyDescent="0.25">
      <c r="X33603"/>
      <c r="Y33603"/>
      <c r="Z33603"/>
      <c r="AA33603"/>
    </row>
    <row r="33604" spans="24:27" x14ac:dyDescent="0.25">
      <c r="X33604"/>
      <c r="Y33604"/>
      <c r="Z33604"/>
      <c r="AA33604"/>
    </row>
    <row r="33605" spans="24:27" x14ac:dyDescent="0.25">
      <c r="X33605"/>
      <c r="Y33605"/>
      <c r="Z33605"/>
      <c r="AA33605"/>
    </row>
    <row r="33606" spans="24:27" x14ac:dyDescent="0.25">
      <c r="X33606"/>
      <c r="Y33606"/>
      <c r="Z33606"/>
      <c r="AA33606"/>
    </row>
    <row r="33607" spans="24:27" x14ac:dyDescent="0.25">
      <c r="X33607"/>
      <c r="Y33607"/>
      <c r="Z33607"/>
      <c r="AA33607"/>
    </row>
    <row r="33608" spans="24:27" x14ac:dyDescent="0.25">
      <c r="X33608"/>
      <c r="Y33608"/>
      <c r="Z33608"/>
      <c r="AA33608"/>
    </row>
    <row r="33609" spans="24:27" x14ac:dyDescent="0.25">
      <c r="X33609"/>
      <c r="Y33609"/>
      <c r="Z33609"/>
      <c r="AA33609"/>
    </row>
    <row r="33610" spans="24:27" x14ac:dyDescent="0.25">
      <c r="X33610"/>
      <c r="Y33610"/>
      <c r="Z33610"/>
      <c r="AA33610"/>
    </row>
    <row r="33611" spans="24:27" x14ac:dyDescent="0.25">
      <c r="X33611"/>
      <c r="Y33611"/>
      <c r="Z33611"/>
      <c r="AA33611"/>
    </row>
    <row r="33612" spans="24:27" x14ac:dyDescent="0.25">
      <c r="X33612"/>
      <c r="Y33612"/>
      <c r="Z33612"/>
      <c r="AA33612"/>
    </row>
    <row r="33613" spans="24:27" x14ac:dyDescent="0.25">
      <c r="X33613"/>
      <c r="Y33613"/>
      <c r="Z33613"/>
      <c r="AA33613"/>
    </row>
    <row r="33614" spans="24:27" x14ac:dyDescent="0.25">
      <c r="X33614"/>
      <c r="Y33614"/>
      <c r="Z33614"/>
      <c r="AA33614"/>
    </row>
    <row r="33615" spans="24:27" x14ac:dyDescent="0.25">
      <c r="X33615"/>
      <c r="Y33615"/>
      <c r="Z33615"/>
      <c r="AA33615"/>
    </row>
    <row r="33616" spans="24:27" x14ac:dyDescent="0.25">
      <c r="X33616"/>
      <c r="Y33616"/>
      <c r="Z33616"/>
      <c r="AA33616"/>
    </row>
    <row r="33617" spans="24:27" x14ac:dyDescent="0.25">
      <c r="X33617"/>
      <c r="Y33617"/>
      <c r="Z33617"/>
      <c r="AA33617"/>
    </row>
    <row r="33618" spans="24:27" x14ac:dyDescent="0.25">
      <c r="X33618"/>
      <c r="Y33618"/>
      <c r="Z33618"/>
      <c r="AA33618"/>
    </row>
    <row r="33619" spans="24:27" x14ac:dyDescent="0.25">
      <c r="X33619"/>
      <c r="Y33619"/>
      <c r="Z33619"/>
      <c r="AA33619"/>
    </row>
    <row r="33620" spans="24:27" x14ac:dyDescent="0.25">
      <c r="X33620"/>
      <c r="Y33620"/>
      <c r="Z33620"/>
      <c r="AA33620"/>
    </row>
    <row r="33621" spans="24:27" x14ac:dyDescent="0.25">
      <c r="X33621"/>
      <c r="Y33621"/>
      <c r="Z33621"/>
      <c r="AA33621"/>
    </row>
    <row r="33622" spans="24:27" x14ac:dyDescent="0.25">
      <c r="X33622"/>
      <c r="Y33622"/>
      <c r="Z33622"/>
      <c r="AA33622"/>
    </row>
    <row r="33623" spans="24:27" x14ac:dyDescent="0.25">
      <c r="X33623"/>
      <c r="Y33623"/>
      <c r="Z33623"/>
      <c r="AA33623"/>
    </row>
    <row r="33624" spans="24:27" x14ac:dyDescent="0.25">
      <c r="X33624"/>
      <c r="Y33624"/>
      <c r="Z33624"/>
      <c r="AA33624"/>
    </row>
    <row r="33625" spans="24:27" x14ac:dyDescent="0.25">
      <c r="X33625"/>
      <c r="Y33625"/>
      <c r="Z33625"/>
      <c r="AA33625"/>
    </row>
    <row r="33626" spans="24:27" x14ac:dyDescent="0.25">
      <c r="X33626"/>
      <c r="Y33626"/>
      <c r="Z33626"/>
      <c r="AA33626"/>
    </row>
    <row r="33627" spans="24:27" x14ac:dyDescent="0.25">
      <c r="X33627"/>
      <c r="Y33627"/>
      <c r="Z33627"/>
      <c r="AA33627"/>
    </row>
    <row r="33628" spans="24:27" x14ac:dyDescent="0.25">
      <c r="X33628"/>
      <c r="Y33628"/>
      <c r="Z33628"/>
      <c r="AA33628"/>
    </row>
    <row r="33629" spans="24:27" x14ac:dyDescent="0.25">
      <c r="X33629"/>
      <c r="Y33629"/>
      <c r="Z33629"/>
      <c r="AA33629"/>
    </row>
    <row r="33630" spans="24:27" x14ac:dyDescent="0.25">
      <c r="X33630"/>
      <c r="Y33630"/>
      <c r="Z33630"/>
      <c r="AA33630"/>
    </row>
    <row r="33631" spans="24:27" x14ac:dyDescent="0.25">
      <c r="X33631"/>
      <c r="Y33631"/>
      <c r="Z33631"/>
      <c r="AA33631"/>
    </row>
    <row r="33632" spans="24:27" x14ac:dyDescent="0.25">
      <c r="X33632"/>
      <c r="Y33632"/>
      <c r="Z33632"/>
      <c r="AA33632"/>
    </row>
    <row r="33633" spans="24:27" x14ac:dyDescent="0.25">
      <c r="X33633"/>
      <c r="Y33633"/>
      <c r="Z33633"/>
      <c r="AA33633"/>
    </row>
    <row r="33634" spans="24:27" x14ac:dyDescent="0.25">
      <c r="X33634"/>
      <c r="Y33634"/>
      <c r="Z33634"/>
      <c r="AA33634"/>
    </row>
    <row r="33635" spans="24:27" x14ac:dyDescent="0.25">
      <c r="X33635"/>
      <c r="Y33635"/>
      <c r="Z33635"/>
      <c r="AA33635"/>
    </row>
    <row r="33636" spans="24:27" x14ac:dyDescent="0.25">
      <c r="X33636"/>
      <c r="Y33636"/>
      <c r="Z33636"/>
      <c r="AA33636"/>
    </row>
    <row r="33637" spans="24:27" x14ac:dyDescent="0.25">
      <c r="X33637"/>
      <c r="Y33637"/>
      <c r="Z33637"/>
      <c r="AA33637"/>
    </row>
    <row r="33638" spans="24:27" x14ac:dyDescent="0.25">
      <c r="X33638"/>
      <c r="Y33638"/>
      <c r="Z33638"/>
      <c r="AA33638"/>
    </row>
    <row r="33639" spans="24:27" x14ac:dyDescent="0.25">
      <c r="X33639"/>
      <c r="Y33639"/>
      <c r="Z33639"/>
      <c r="AA33639"/>
    </row>
    <row r="33640" spans="24:27" x14ac:dyDescent="0.25">
      <c r="X33640"/>
      <c r="Y33640"/>
      <c r="Z33640"/>
      <c r="AA33640"/>
    </row>
    <row r="33641" spans="24:27" x14ac:dyDescent="0.25">
      <c r="X33641"/>
      <c r="Y33641"/>
      <c r="Z33641"/>
      <c r="AA33641"/>
    </row>
    <row r="33642" spans="24:27" x14ac:dyDescent="0.25">
      <c r="X33642"/>
      <c r="Y33642"/>
      <c r="Z33642"/>
      <c r="AA33642"/>
    </row>
    <row r="33643" spans="24:27" x14ac:dyDescent="0.25">
      <c r="X33643"/>
      <c r="Y33643"/>
      <c r="Z33643"/>
      <c r="AA33643"/>
    </row>
    <row r="33644" spans="24:27" x14ac:dyDescent="0.25">
      <c r="X33644"/>
      <c r="Y33644"/>
      <c r="Z33644"/>
      <c r="AA33644"/>
    </row>
    <row r="33645" spans="24:27" x14ac:dyDescent="0.25">
      <c r="X33645"/>
      <c r="Y33645"/>
      <c r="Z33645"/>
      <c r="AA33645"/>
    </row>
    <row r="33646" spans="24:27" x14ac:dyDescent="0.25">
      <c r="X33646"/>
      <c r="Y33646"/>
      <c r="Z33646"/>
      <c r="AA33646"/>
    </row>
    <row r="33647" spans="24:27" x14ac:dyDescent="0.25">
      <c r="X33647"/>
      <c r="Y33647"/>
      <c r="Z33647"/>
      <c r="AA33647"/>
    </row>
    <row r="33648" spans="24:27" x14ac:dyDescent="0.25">
      <c r="X33648"/>
      <c r="Y33648"/>
      <c r="Z33648"/>
      <c r="AA33648"/>
    </row>
    <row r="33649" spans="24:27" x14ac:dyDescent="0.25">
      <c r="X33649"/>
      <c r="Y33649"/>
      <c r="Z33649"/>
      <c r="AA33649"/>
    </row>
    <row r="33650" spans="24:27" x14ac:dyDescent="0.25">
      <c r="X33650"/>
      <c r="Y33650"/>
      <c r="Z33650"/>
      <c r="AA33650"/>
    </row>
    <row r="33651" spans="24:27" x14ac:dyDescent="0.25">
      <c r="X33651"/>
      <c r="Y33651"/>
      <c r="Z33651"/>
      <c r="AA33651"/>
    </row>
    <row r="33652" spans="24:27" x14ac:dyDescent="0.25">
      <c r="X33652"/>
      <c r="Y33652"/>
      <c r="Z33652"/>
      <c r="AA33652"/>
    </row>
    <row r="33653" spans="24:27" x14ac:dyDescent="0.25">
      <c r="X33653"/>
      <c r="Y33653"/>
      <c r="Z33653"/>
      <c r="AA33653"/>
    </row>
    <row r="33654" spans="24:27" x14ac:dyDescent="0.25">
      <c r="X33654"/>
      <c r="Y33654"/>
      <c r="Z33654"/>
      <c r="AA33654"/>
    </row>
    <row r="33655" spans="24:27" x14ac:dyDescent="0.25">
      <c r="X33655"/>
      <c r="Y33655"/>
      <c r="Z33655"/>
      <c r="AA33655"/>
    </row>
    <row r="33656" spans="24:27" x14ac:dyDescent="0.25">
      <c r="X33656"/>
      <c r="Y33656"/>
      <c r="Z33656"/>
      <c r="AA33656"/>
    </row>
    <row r="33657" spans="24:27" x14ac:dyDescent="0.25">
      <c r="X33657"/>
      <c r="Y33657"/>
      <c r="Z33657"/>
      <c r="AA33657"/>
    </row>
    <row r="33658" spans="24:27" x14ac:dyDescent="0.25">
      <c r="X33658"/>
      <c r="Y33658"/>
      <c r="Z33658"/>
      <c r="AA33658"/>
    </row>
    <row r="33659" spans="24:27" x14ac:dyDescent="0.25">
      <c r="X33659"/>
      <c r="Y33659"/>
      <c r="Z33659"/>
      <c r="AA33659"/>
    </row>
    <row r="33660" spans="24:27" x14ac:dyDescent="0.25">
      <c r="X33660"/>
      <c r="Y33660"/>
      <c r="Z33660"/>
      <c r="AA33660"/>
    </row>
    <row r="33661" spans="24:27" x14ac:dyDescent="0.25">
      <c r="X33661"/>
      <c r="Y33661"/>
      <c r="Z33661"/>
      <c r="AA33661"/>
    </row>
    <row r="33662" spans="24:27" x14ac:dyDescent="0.25">
      <c r="X33662"/>
      <c r="Y33662"/>
      <c r="Z33662"/>
      <c r="AA33662"/>
    </row>
    <row r="33663" spans="24:27" x14ac:dyDescent="0.25">
      <c r="X33663"/>
      <c r="Y33663"/>
      <c r="Z33663"/>
      <c r="AA33663"/>
    </row>
    <row r="33664" spans="24:27" x14ac:dyDescent="0.25">
      <c r="X33664"/>
      <c r="Y33664"/>
      <c r="Z33664"/>
      <c r="AA33664"/>
    </row>
    <row r="33665" spans="24:27" x14ac:dyDescent="0.25">
      <c r="X33665"/>
      <c r="Y33665"/>
      <c r="Z33665"/>
      <c r="AA33665"/>
    </row>
    <row r="33666" spans="24:27" x14ac:dyDescent="0.25">
      <c r="X33666"/>
      <c r="Y33666"/>
      <c r="Z33666"/>
      <c r="AA33666"/>
    </row>
    <row r="33667" spans="24:27" x14ac:dyDescent="0.25">
      <c r="X33667"/>
      <c r="Y33667"/>
      <c r="Z33667"/>
      <c r="AA33667"/>
    </row>
    <row r="33668" spans="24:27" x14ac:dyDescent="0.25">
      <c r="X33668"/>
      <c r="Y33668"/>
      <c r="Z33668"/>
      <c r="AA33668"/>
    </row>
    <row r="33669" spans="24:27" x14ac:dyDescent="0.25">
      <c r="X33669"/>
      <c r="Y33669"/>
      <c r="Z33669"/>
      <c r="AA33669"/>
    </row>
    <row r="33670" spans="24:27" x14ac:dyDescent="0.25">
      <c r="X33670"/>
      <c r="Y33670"/>
      <c r="Z33670"/>
      <c r="AA33670"/>
    </row>
    <row r="33671" spans="24:27" x14ac:dyDescent="0.25">
      <c r="X33671"/>
      <c r="Y33671"/>
      <c r="Z33671"/>
      <c r="AA33671"/>
    </row>
    <row r="33672" spans="24:27" x14ac:dyDescent="0.25">
      <c r="X33672"/>
      <c r="Y33672"/>
      <c r="Z33672"/>
      <c r="AA33672"/>
    </row>
    <row r="33673" spans="24:27" x14ac:dyDescent="0.25">
      <c r="X33673"/>
      <c r="Y33673"/>
      <c r="Z33673"/>
      <c r="AA33673"/>
    </row>
    <row r="33674" spans="24:27" x14ac:dyDescent="0.25">
      <c r="X33674"/>
      <c r="Y33674"/>
      <c r="Z33674"/>
      <c r="AA33674"/>
    </row>
    <row r="33675" spans="24:27" x14ac:dyDescent="0.25">
      <c r="X33675"/>
      <c r="Y33675"/>
      <c r="Z33675"/>
      <c r="AA33675"/>
    </row>
    <row r="33676" spans="24:27" x14ac:dyDescent="0.25">
      <c r="X33676"/>
      <c r="Y33676"/>
      <c r="Z33676"/>
      <c r="AA33676"/>
    </row>
    <row r="33677" spans="24:27" x14ac:dyDescent="0.25">
      <c r="X33677"/>
      <c r="Y33677"/>
      <c r="Z33677"/>
      <c r="AA33677"/>
    </row>
    <row r="33678" spans="24:27" x14ac:dyDescent="0.25">
      <c r="X33678"/>
      <c r="Y33678"/>
      <c r="Z33678"/>
      <c r="AA33678"/>
    </row>
    <row r="33679" spans="24:27" x14ac:dyDescent="0.25">
      <c r="X33679"/>
      <c r="Y33679"/>
      <c r="Z33679"/>
      <c r="AA33679"/>
    </row>
    <row r="33680" spans="24:27" x14ac:dyDescent="0.25">
      <c r="X33680"/>
      <c r="Y33680"/>
      <c r="Z33680"/>
      <c r="AA33680"/>
    </row>
    <row r="33681" spans="24:27" x14ac:dyDescent="0.25">
      <c r="X33681"/>
      <c r="Y33681"/>
      <c r="Z33681"/>
      <c r="AA33681"/>
    </row>
    <row r="33682" spans="24:27" x14ac:dyDescent="0.25">
      <c r="X33682"/>
      <c r="Y33682"/>
      <c r="Z33682"/>
      <c r="AA33682"/>
    </row>
    <row r="33683" spans="24:27" x14ac:dyDescent="0.25">
      <c r="X33683"/>
      <c r="Y33683"/>
      <c r="Z33683"/>
      <c r="AA33683"/>
    </row>
    <row r="33684" spans="24:27" x14ac:dyDescent="0.25">
      <c r="X33684"/>
      <c r="Y33684"/>
      <c r="Z33684"/>
      <c r="AA33684"/>
    </row>
    <row r="33685" spans="24:27" x14ac:dyDescent="0.25">
      <c r="X33685"/>
      <c r="Y33685"/>
      <c r="Z33685"/>
      <c r="AA33685"/>
    </row>
    <row r="33686" spans="24:27" x14ac:dyDescent="0.25">
      <c r="X33686"/>
      <c r="Y33686"/>
      <c r="Z33686"/>
      <c r="AA33686"/>
    </row>
    <row r="33687" spans="24:27" x14ac:dyDescent="0.25">
      <c r="X33687"/>
      <c r="Y33687"/>
      <c r="Z33687"/>
      <c r="AA33687"/>
    </row>
    <row r="33688" spans="24:27" x14ac:dyDescent="0.25">
      <c r="X33688"/>
      <c r="Y33688"/>
      <c r="Z33688"/>
      <c r="AA33688"/>
    </row>
    <row r="33689" spans="24:27" x14ac:dyDescent="0.25">
      <c r="X33689"/>
      <c r="Y33689"/>
      <c r="Z33689"/>
      <c r="AA33689"/>
    </row>
    <row r="33690" spans="24:27" x14ac:dyDescent="0.25">
      <c r="X33690"/>
      <c r="Y33690"/>
      <c r="Z33690"/>
      <c r="AA33690"/>
    </row>
    <row r="33691" spans="24:27" x14ac:dyDescent="0.25">
      <c r="X33691"/>
      <c r="Y33691"/>
      <c r="Z33691"/>
      <c r="AA33691"/>
    </row>
    <row r="33692" spans="24:27" x14ac:dyDescent="0.25">
      <c r="X33692"/>
      <c r="Y33692"/>
      <c r="Z33692"/>
      <c r="AA33692"/>
    </row>
    <row r="33693" spans="24:27" x14ac:dyDescent="0.25">
      <c r="X33693"/>
      <c r="Y33693"/>
      <c r="Z33693"/>
      <c r="AA33693"/>
    </row>
    <row r="33694" spans="24:27" x14ac:dyDescent="0.25">
      <c r="X33694"/>
      <c r="Y33694"/>
      <c r="Z33694"/>
      <c r="AA33694"/>
    </row>
    <row r="33695" spans="24:27" x14ac:dyDescent="0.25">
      <c r="X33695"/>
      <c r="Y33695"/>
      <c r="Z33695"/>
      <c r="AA33695"/>
    </row>
    <row r="33696" spans="24:27" x14ac:dyDescent="0.25">
      <c r="X33696"/>
      <c r="Y33696"/>
      <c r="Z33696"/>
      <c r="AA33696"/>
    </row>
    <row r="33697" spans="24:27" x14ac:dyDescent="0.25">
      <c r="X33697"/>
      <c r="Y33697"/>
      <c r="Z33697"/>
      <c r="AA33697"/>
    </row>
    <row r="33698" spans="24:27" x14ac:dyDescent="0.25">
      <c r="X33698"/>
      <c r="Y33698"/>
      <c r="Z33698"/>
      <c r="AA33698"/>
    </row>
    <row r="33699" spans="24:27" x14ac:dyDescent="0.25">
      <c r="X33699"/>
      <c r="Y33699"/>
      <c r="Z33699"/>
      <c r="AA33699"/>
    </row>
    <row r="33700" spans="24:27" x14ac:dyDescent="0.25">
      <c r="X33700"/>
      <c r="Y33700"/>
      <c r="Z33700"/>
      <c r="AA33700"/>
    </row>
    <row r="33701" spans="24:27" x14ac:dyDescent="0.25">
      <c r="X33701"/>
      <c r="Y33701"/>
      <c r="Z33701"/>
      <c r="AA33701"/>
    </row>
    <row r="33702" spans="24:27" x14ac:dyDescent="0.25">
      <c r="X33702"/>
      <c r="Y33702"/>
      <c r="Z33702"/>
      <c r="AA33702"/>
    </row>
    <row r="33703" spans="24:27" x14ac:dyDescent="0.25">
      <c r="X33703"/>
      <c r="Y33703"/>
      <c r="Z33703"/>
      <c r="AA33703"/>
    </row>
    <row r="33704" spans="24:27" x14ac:dyDescent="0.25">
      <c r="X33704"/>
      <c r="Y33704"/>
      <c r="Z33704"/>
      <c r="AA33704"/>
    </row>
    <row r="33705" spans="24:27" x14ac:dyDescent="0.25">
      <c r="X33705"/>
      <c r="Y33705"/>
      <c r="Z33705"/>
      <c r="AA33705"/>
    </row>
    <row r="33706" spans="24:27" x14ac:dyDescent="0.25">
      <c r="X33706"/>
      <c r="Y33706"/>
      <c r="Z33706"/>
      <c r="AA33706"/>
    </row>
    <row r="33707" spans="24:27" x14ac:dyDescent="0.25">
      <c r="X33707"/>
      <c r="Y33707"/>
      <c r="Z33707"/>
      <c r="AA33707"/>
    </row>
    <row r="33708" spans="24:27" x14ac:dyDescent="0.25">
      <c r="X33708"/>
      <c r="Y33708"/>
      <c r="Z33708"/>
      <c r="AA33708"/>
    </row>
    <row r="33709" spans="24:27" x14ac:dyDescent="0.25">
      <c r="X33709"/>
      <c r="Y33709"/>
      <c r="Z33709"/>
      <c r="AA33709"/>
    </row>
    <row r="33710" spans="24:27" x14ac:dyDescent="0.25">
      <c r="X33710"/>
      <c r="Y33710"/>
      <c r="Z33710"/>
      <c r="AA33710"/>
    </row>
    <row r="33711" spans="24:27" x14ac:dyDescent="0.25">
      <c r="X33711"/>
      <c r="Y33711"/>
      <c r="Z33711"/>
      <c r="AA33711"/>
    </row>
    <row r="33712" spans="24:27" x14ac:dyDescent="0.25">
      <c r="X33712"/>
      <c r="Y33712"/>
      <c r="Z33712"/>
      <c r="AA33712"/>
    </row>
    <row r="33713" spans="24:27" x14ac:dyDescent="0.25">
      <c r="X33713"/>
      <c r="Y33713"/>
      <c r="Z33713"/>
      <c r="AA33713"/>
    </row>
    <row r="33714" spans="24:27" x14ac:dyDescent="0.25">
      <c r="X33714"/>
      <c r="Y33714"/>
      <c r="Z33714"/>
      <c r="AA33714"/>
    </row>
    <row r="33715" spans="24:27" x14ac:dyDescent="0.25">
      <c r="X33715"/>
      <c r="Y33715"/>
      <c r="Z33715"/>
      <c r="AA33715"/>
    </row>
    <row r="33716" spans="24:27" x14ac:dyDescent="0.25">
      <c r="X33716"/>
      <c r="Y33716"/>
      <c r="Z33716"/>
      <c r="AA33716"/>
    </row>
    <row r="33717" spans="24:27" x14ac:dyDescent="0.25">
      <c r="X33717"/>
      <c r="Y33717"/>
      <c r="Z33717"/>
      <c r="AA33717"/>
    </row>
    <row r="33718" spans="24:27" x14ac:dyDescent="0.25">
      <c r="X33718"/>
      <c r="Y33718"/>
      <c r="Z33718"/>
      <c r="AA33718"/>
    </row>
    <row r="33719" spans="24:27" x14ac:dyDescent="0.25">
      <c r="X33719"/>
      <c r="Y33719"/>
      <c r="Z33719"/>
      <c r="AA33719"/>
    </row>
    <row r="33720" spans="24:27" x14ac:dyDescent="0.25">
      <c r="X33720"/>
      <c r="Y33720"/>
      <c r="Z33720"/>
      <c r="AA33720"/>
    </row>
    <row r="33721" spans="24:27" x14ac:dyDescent="0.25">
      <c r="X33721"/>
      <c r="Y33721"/>
      <c r="Z33721"/>
      <c r="AA33721"/>
    </row>
    <row r="33722" spans="24:27" x14ac:dyDescent="0.25">
      <c r="X33722"/>
      <c r="Y33722"/>
      <c r="Z33722"/>
      <c r="AA33722"/>
    </row>
    <row r="33723" spans="24:27" x14ac:dyDescent="0.25">
      <c r="X33723"/>
      <c r="Y33723"/>
      <c r="Z33723"/>
      <c r="AA33723"/>
    </row>
    <row r="33724" spans="24:27" x14ac:dyDescent="0.25">
      <c r="X33724"/>
      <c r="Y33724"/>
      <c r="Z33724"/>
      <c r="AA33724"/>
    </row>
    <row r="33725" spans="24:27" x14ac:dyDescent="0.25">
      <c r="X33725"/>
      <c r="Y33725"/>
      <c r="Z33725"/>
      <c r="AA33725"/>
    </row>
    <row r="33726" spans="24:27" x14ac:dyDescent="0.25">
      <c r="X33726"/>
      <c r="Y33726"/>
      <c r="Z33726"/>
      <c r="AA33726"/>
    </row>
    <row r="33727" spans="24:27" x14ac:dyDescent="0.25">
      <c r="X33727"/>
      <c r="Y33727"/>
      <c r="Z33727"/>
      <c r="AA33727"/>
    </row>
    <row r="33728" spans="24:27" x14ac:dyDescent="0.25">
      <c r="X33728"/>
      <c r="Y33728"/>
      <c r="Z33728"/>
      <c r="AA33728"/>
    </row>
    <row r="33729" spans="24:27" x14ac:dyDescent="0.25">
      <c r="X33729"/>
      <c r="Y33729"/>
      <c r="Z33729"/>
      <c r="AA33729"/>
    </row>
    <row r="33730" spans="24:27" x14ac:dyDescent="0.25">
      <c r="X33730"/>
      <c r="Y33730"/>
      <c r="Z33730"/>
      <c r="AA33730"/>
    </row>
    <row r="33731" spans="24:27" x14ac:dyDescent="0.25">
      <c r="X33731"/>
      <c r="Y33731"/>
      <c r="Z33731"/>
      <c r="AA33731"/>
    </row>
    <row r="33732" spans="24:27" x14ac:dyDescent="0.25">
      <c r="X33732"/>
      <c r="Y33732"/>
      <c r="Z33732"/>
      <c r="AA33732"/>
    </row>
    <row r="33733" spans="24:27" x14ac:dyDescent="0.25">
      <c r="X33733"/>
      <c r="Y33733"/>
      <c r="Z33733"/>
      <c r="AA33733"/>
    </row>
    <row r="33734" spans="24:27" x14ac:dyDescent="0.25">
      <c r="X33734"/>
      <c r="Y33734"/>
      <c r="Z33734"/>
      <c r="AA33734"/>
    </row>
    <row r="33735" spans="24:27" x14ac:dyDescent="0.25">
      <c r="X33735"/>
      <c r="Y33735"/>
      <c r="Z33735"/>
      <c r="AA33735"/>
    </row>
    <row r="33736" spans="24:27" x14ac:dyDescent="0.25">
      <c r="X33736"/>
      <c r="Y33736"/>
      <c r="Z33736"/>
      <c r="AA33736"/>
    </row>
    <row r="33737" spans="24:27" x14ac:dyDescent="0.25">
      <c r="X33737"/>
      <c r="Y33737"/>
      <c r="Z33737"/>
      <c r="AA33737"/>
    </row>
    <row r="33738" spans="24:27" x14ac:dyDescent="0.25">
      <c r="X33738"/>
      <c r="Y33738"/>
      <c r="Z33738"/>
      <c r="AA33738"/>
    </row>
    <row r="33739" spans="24:27" x14ac:dyDescent="0.25">
      <c r="X33739"/>
      <c r="Y33739"/>
      <c r="Z33739"/>
      <c r="AA33739"/>
    </row>
    <row r="33740" spans="24:27" x14ac:dyDescent="0.25">
      <c r="X33740"/>
      <c r="Y33740"/>
      <c r="Z33740"/>
      <c r="AA33740"/>
    </row>
    <row r="33741" spans="24:27" x14ac:dyDescent="0.25">
      <c r="X33741"/>
      <c r="Y33741"/>
      <c r="Z33741"/>
      <c r="AA33741"/>
    </row>
    <row r="33742" spans="24:27" x14ac:dyDescent="0.25">
      <c r="X33742"/>
      <c r="Y33742"/>
      <c r="Z33742"/>
      <c r="AA33742"/>
    </row>
    <row r="33743" spans="24:27" x14ac:dyDescent="0.25">
      <c r="X33743"/>
      <c r="Y33743"/>
      <c r="Z33743"/>
      <c r="AA33743"/>
    </row>
    <row r="33744" spans="24:27" x14ac:dyDescent="0.25">
      <c r="X33744"/>
      <c r="Y33744"/>
      <c r="Z33744"/>
      <c r="AA33744"/>
    </row>
    <row r="33745" spans="24:27" x14ac:dyDescent="0.25">
      <c r="X33745"/>
      <c r="Y33745"/>
      <c r="Z33745"/>
      <c r="AA33745"/>
    </row>
    <row r="33746" spans="24:27" x14ac:dyDescent="0.25">
      <c r="X33746"/>
      <c r="Y33746"/>
      <c r="Z33746"/>
      <c r="AA33746"/>
    </row>
    <row r="33747" spans="24:27" x14ac:dyDescent="0.25">
      <c r="X33747"/>
      <c r="Y33747"/>
      <c r="Z33747"/>
      <c r="AA33747"/>
    </row>
    <row r="33748" spans="24:27" x14ac:dyDescent="0.25">
      <c r="X33748"/>
      <c r="Y33748"/>
      <c r="Z33748"/>
      <c r="AA33748"/>
    </row>
    <row r="33749" spans="24:27" x14ac:dyDescent="0.25">
      <c r="X33749"/>
      <c r="Y33749"/>
      <c r="Z33749"/>
      <c r="AA33749"/>
    </row>
    <row r="33750" spans="24:27" x14ac:dyDescent="0.25">
      <c r="X33750"/>
      <c r="Y33750"/>
      <c r="Z33750"/>
      <c r="AA33750"/>
    </row>
    <row r="33751" spans="24:27" x14ac:dyDescent="0.25">
      <c r="X33751"/>
      <c r="Y33751"/>
      <c r="Z33751"/>
      <c r="AA33751"/>
    </row>
    <row r="33752" spans="24:27" x14ac:dyDescent="0.25">
      <c r="X33752"/>
      <c r="Y33752"/>
      <c r="Z33752"/>
      <c r="AA33752"/>
    </row>
    <row r="33753" spans="24:27" x14ac:dyDescent="0.25">
      <c r="X33753"/>
      <c r="Y33753"/>
      <c r="Z33753"/>
      <c r="AA33753"/>
    </row>
    <row r="33754" spans="24:27" x14ac:dyDescent="0.25">
      <c r="X33754"/>
      <c r="Y33754"/>
      <c r="Z33754"/>
      <c r="AA33754"/>
    </row>
    <row r="33755" spans="24:27" x14ac:dyDescent="0.25">
      <c r="X33755"/>
      <c r="Y33755"/>
      <c r="Z33755"/>
      <c r="AA33755"/>
    </row>
    <row r="33756" spans="24:27" x14ac:dyDescent="0.25">
      <c r="X33756"/>
      <c r="Y33756"/>
      <c r="Z33756"/>
      <c r="AA33756"/>
    </row>
    <row r="33757" spans="24:27" x14ac:dyDescent="0.25">
      <c r="X33757"/>
      <c r="Y33757"/>
      <c r="Z33757"/>
      <c r="AA33757"/>
    </row>
    <row r="33758" spans="24:27" x14ac:dyDescent="0.25">
      <c r="X33758"/>
      <c r="Y33758"/>
      <c r="Z33758"/>
      <c r="AA33758"/>
    </row>
    <row r="33759" spans="24:27" x14ac:dyDescent="0.25">
      <c r="X33759"/>
      <c r="Y33759"/>
      <c r="Z33759"/>
      <c r="AA33759"/>
    </row>
    <row r="33760" spans="24:27" x14ac:dyDescent="0.25">
      <c r="X33760"/>
      <c r="Y33760"/>
      <c r="Z33760"/>
      <c r="AA33760"/>
    </row>
    <row r="33761" spans="24:27" x14ac:dyDescent="0.25">
      <c r="X33761"/>
      <c r="Y33761"/>
      <c r="Z33761"/>
      <c r="AA33761"/>
    </row>
    <row r="33762" spans="24:27" x14ac:dyDescent="0.25">
      <c r="X33762"/>
      <c r="Y33762"/>
      <c r="Z33762"/>
      <c r="AA33762"/>
    </row>
    <row r="33763" spans="24:27" x14ac:dyDescent="0.25">
      <c r="X33763"/>
      <c r="Y33763"/>
      <c r="Z33763"/>
      <c r="AA33763"/>
    </row>
    <row r="33764" spans="24:27" x14ac:dyDescent="0.25">
      <c r="X33764"/>
      <c r="Y33764"/>
      <c r="Z33764"/>
      <c r="AA33764"/>
    </row>
    <row r="33765" spans="24:27" x14ac:dyDescent="0.25">
      <c r="X33765"/>
      <c r="Y33765"/>
      <c r="Z33765"/>
      <c r="AA33765"/>
    </row>
    <row r="33766" spans="24:27" x14ac:dyDescent="0.25">
      <c r="X33766"/>
      <c r="Y33766"/>
      <c r="Z33766"/>
      <c r="AA33766"/>
    </row>
    <row r="33767" spans="24:27" x14ac:dyDescent="0.25">
      <c r="X33767"/>
      <c r="Y33767"/>
      <c r="Z33767"/>
      <c r="AA33767"/>
    </row>
    <row r="33768" spans="24:27" x14ac:dyDescent="0.25">
      <c r="X33768"/>
      <c r="Y33768"/>
      <c r="Z33768"/>
      <c r="AA33768"/>
    </row>
    <row r="33769" spans="24:27" x14ac:dyDescent="0.25">
      <c r="X33769"/>
      <c r="Y33769"/>
      <c r="Z33769"/>
      <c r="AA33769"/>
    </row>
    <row r="33770" spans="24:27" x14ac:dyDescent="0.25">
      <c r="X33770"/>
      <c r="Y33770"/>
      <c r="Z33770"/>
      <c r="AA33770"/>
    </row>
    <row r="33771" spans="24:27" x14ac:dyDescent="0.25">
      <c r="X33771"/>
      <c r="Y33771"/>
      <c r="Z33771"/>
      <c r="AA33771"/>
    </row>
    <row r="33772" spans="24:27" x14ac:dyDescent="0.25">
      <c r="X33772"/>
      <c r="Y33772"/>
      <c r="Z33772"/>
      <c r="AA33772"/>
    </row>
    <row r="33773" spans="24:27" x14ac:dyDescent="0.25">
      <c r="X33773"/>
      <c r="Y33773"/>
      <c r="Z33773"/>
      <c r="AA33773"/>
    </row>
    <row r="33774" spans="24:27" x14ac:dyDescent="0.25">
      <c r="X33774"/>
      <c r="Y33774"/>
      <c r="Z33774"/>
      <c r="AA33774"/>
    </row>
    <row r="33775" spans="24:27" x14ac:dyDescent="0.25">
      <c r="X33775"/>
      <c r="Y33775"/>
      <c r="Z33775"/>
      <c r="AA33775"/>
    </row>
    <row r="33776" spans="24:27" x14ac:dyDescent="0.25">
      <c r="X33776"/>
      <c r="Y33776"/>
      <c r="Z33776"/>
      <c r="AA33776"/>
    </row>
    <row r="33777" spans="24:27" x14ac:dyDescent="0.25">
      <c r="X33777"/>
      <c r="Y33777"/>
      <c r="Z33777"/>
      <c r="AA33777"/>
    </row>
    <row r="33778" spans="24:27" x14ac:dyDescent="0.25">
      <c r="X33778"/>
      <c r="Y33778"/>
      <c r="Z33778"/>
      <c r="AA33778"/>
    </row>
    <row r="33779" spans="24:27" x14ac:dyDescent="0.25">
      <c r="X33779"/>
      <c r="Y33779"/>
      <c r="Z33779"/>
      <c r="AA33779"/>
    </row>
    <row r="33780" spans="24:27" x14ac:dyDescent="0.25">
      <c r="X33780"/>
      <c r="Y33780"/>
      <c r="Z33780"/>
      <c r="AA33780"/>
    </row>
    <row r="33781" spans="24:27" x14ac:dyDescent="0.25">
      <c r="X33781"/>
      <c r="Y33781"/>
      <c r="Z33781"/>
      <c r="AA33781"/>
    </row>
    <row r="33782" spans="24:27" x14ac:dyDescent="0.25">
      <c r="X33782"/>
      <c r="Y33782"/>
      <c r="Z33782"/>
      <c r="AA33782"/>
    </row>
    <row r="33783" spans="24:27" x14ac:dyDescent="0.25">
      <c r="X33783"/>
      <c r="Y33783"/>
      <c r="Z33783"/>
      <c r="AA33783"/>
    </row>
    <row r="33784" spans="24:27" x14ac:dyDescent="0.25">
      <c r="X33784"/>
      <c r="Y33784"/>
      <c r="Z33784"/>
      <c r="AA33784"/>
    </row>
    <row r="33785" spans="24:27" x14ac:dyDescent="0.25">
      <c r="X33785"/>
      <c r="Y33785"/>
      <c r="Z33785"/>
      <c r="AA33785"/>
    </row>
    <row r="33786" spans="24:27" x14ac:dyDescent="0.25">
      <c r="X33786"/>
      <c r="Y33786"/>
      <c r="Z33786"/>
      <c r="AA33786"/>
    </row>
    <row r="33787" spans="24:27" x14ac:dyDescent="0.25">
      <c r="X33787"/>
      <c r="Y33787"/>
      <c r="Z33787"/>
      <c r="AA33787"/>
    </row>
    <row r="33788" spans="24:27" x14ac:dyDescent="0.25">
      <c r="X33788"/>
      <c r="Y33788"/>
      <c r="Z33788"/>
      <c r="AA33788"/>
    </row>
    <row r="33789" spans="24:27" x14ac:dyDescent="0.25">
      <c r="X33789"/>
      <c r="Y33789"/>
      <c r="Z33789"/>
      <c r="AA33789"/>
    </row>
    <row r="33790" spans="24:27" x14ac:dyDescent="0.25">
      <c r="X33790"/>
      <c r="Y33790"/>
      <c r="Z33790"/>
      <c r="AA33790"/>
    </row>
    <row r="33791" spans="24:27" x14ac:dyDescent="0.25">
      <c r="X33791"/>
      <c r="Y33791"/>
      <c r="Z33791"/>
      <c r="AA33791"/>
    </row>
    <row r="33792" spans="24:27" x14ac:dyDescent="0.25">
      <c r="X33792"/>
      <c r="Y33792"/>
      <c r="Z33792"/>
      <c r="AA33792"/>
    </row>
    <row r="33793" spans="24:27" x14ac:dyDescent="0.25">
      <c r="X33793"/>
      <c r="Y33793"/>
      <c r="Z33793"/>
      <c r="AA33793"/>
    </row>
    <row r="33794" spans="24:27" x14ac:dyDescent="0.25">
      <c r="X33794"/>
      <c r="Y33794"/>
      <c r="Z33794"/>
      <c r="AA33794"/>
    </row>
    <row r="33795" spans="24:27" x14ac:dyDescent="0.25">
      <c r="X33795"/>
      <c r="Y33795"/>
      <c r="Z33795"/>
      <c r="AA33795"/>
    </row>
    <row r="33796" spans="24:27" x14ac:dyDescent="0.25">
      <c r="X33796"/>
      <c r="Y33796"/>
      <c r="Z33796"/>
      <c r="AA33796"/>
    </row>
    <row r="33797" spans="24:27" x14ac:dyDescent="0.25">
      <c r="X33797"/>
      <c r="Y33797"/>
      <c r="Z33797"/>
      <c r="AA33797"/>
    </row>
    <row r="33798" spans="24:27" x14ac:dyDescent="0.25">
      <c r="X33798"/>
      <c r="Y33798"/>
      <c r="Z33798"/>
      <c r="AA33798"/>
    </row>
    <row r="33799" spans="24:27" x14ac:dyDescent="0.25">
      <c r="X33799"/>
      <c r="Y33799"/>
      <c r="Z33799"/>
      <c r="AA33799"/>
    </row>
    <row r="33800" spans="24:27" x14ac:dyDescent="0.25">
      <c r="X33800"/>
      <c r="Y33800"/>
      <c r="Z33800"/>
      <c r="AA33800"/>
    </row>
    <row r="33801" spans="24:27" x14ac:dyDescent="0.25">
      <c r="X33801"/>
      <c r="Y33801"/>
      <c r="Z33801"/>
      <c r="AA33801"/>
    </row>
    <row r="33802" spans="24:27" x14ac:dyDescent="0.25">
      <c r="X33802"/>
      <c r="Y33802"/>
      <c r="Z33802"/>
      <c r="AA33802"/>
    </row>
    <row r="33803" spans="24:27" x14ac:dyDescent="0.25">
      <c r="X33803"/>
      <c r="Y33803"/>
      <c r="Z33803"/>
      <c r="AA33803"/>
    </row>
    <row r="33804" spans="24:27" x14ac:dyDescent="0.25">
      <c r="X33804"/>
      <c r="Y33804"/>
      <c r="Z33804"/>
      <c r="AA33804"/>
    </row>
    <row r="33805" spans="24:27" x14ac:dyDescent="0.25">
      <c r="X33805"/>
      <c r="Y33805"/>
      <c r="Z33805"/>
      <c r="AA33805"/>
    </row>
    <row r="33806" spans="24:27" x14ac:dyDescent="0.25">
      <c r="X33806"/>
      <c r="Y33806"/>
      <c r="Z33806"/>
      <c r="AA33806"/>
    </row>
    <row r="33807" spans="24:27" x14ac:dyDescent="0.25">
      <c r="X33807"/>
      <c r="Y33807"/>
      <c r="Z33807"/>
      <c r="AA33807"/>
    </row>
    <row r="33808" spans="24:27" x14ac:dyDescent="0.25">
      <c r="X33808"/>
      <c r="Y33808"/>
      <c r="Z33808"/>
      <c r="AA33808"/>
    </row>
    <row r="33809" spans="24:27" x14ac:dyDescent="0.25">
      <c r="X33809"/>
      <c r="Y33809"/>
      <c r="Z33809"/>
      <c r="AA33809"/>
    </row>
    <row r="33810" spans="24:27" x14ac:dyDescent="0.25">
      <c r="X33810"/>
      <c r="Y33810"/>
      <c r="Z33810"/>
      <c r="AA33810"/>
    </row>
    <row r="33811" spans="24:27" x14ac:dyDescent="0.25">
      <c r="X33811"/>
      <c r="Y33811"/>
      <c r="Z33811"/>
      <c r="AA33811"/>
    </row>
    <row r="33812" spans="24:27" x14ac:dyDescent="0.25">
      <c r="X33812"/>
      <c r="Y33812"/>
      <c r="Z33812"/>
      <c r="AA33812"/>
    </row>
    <row r="33813" spans="24:27" x14ac:dyDescent="0.25">
      <c r="X33813"/>
      <c r="Y33813"/>
      <c r="Z33813"/>
      <c r="AA33813"/>
    </row>
    <row r="33814" spans="24:27" x14ac:dyDescent="0.25">
      <c r="X33814"/>
      <c r="Y33814"/>
      <c r="Z33814"/>
      <c r="AA33814"/>
    </row>
    <row r="33815" spans="24:27" x14ac:dyDescent="0.25">
      <c r="X33815"/>
      <c r="Y33815"/>
      <c r="Z33815"/>
      <c r="AA33815"/>
    </row>
    <row r="33816" spans="24:27" x14ac:dyDescent="0.25">
      <c r="X33816"/>
      <c r="Y33816"/>
      <c r="Z33816"/>
      <c r="AA33816"/>
    </row>
    <row r="33817" spans="24:27" x14ac:dyDescent="0.25">
      <c r="X33817"/>
      <c r="Y33817"/>
      <c r="Z33817"/>
      <c r="AA33817"/>
    </row>
    <row r="33818" spans="24:27" x14ac:dyDescent="0.25">
      <c r="X33818"/>
      <c r="Y33818"/>
      <c r="Z33818"/>
      <c r="AA33818"/>
    </row>
    <row r="33819" spans="24:27" x14ac:dyDescent="0.25">
      <c r="X33819"/>
      <c r="Y33819"/>
      <c r="Z33819"/>
      <c r="AA33819"/>
    </row>
    <row r="33820" spans="24:27" x14ac:dyDescent="0.25">
      <c r="X33820"/>
      <c r="Y33820"/>
      <c r="Z33820"/>
      <c r="AA33820"/>
    </row>
    <row r="33821" spans="24:27" x14ac:dyDescent="0.25">
      <c r="X33821"/>
      <c r="Y33821"/>
      <c r="Z33821"/>
      <c r="AA33821"/>
    </row>
    <row r="33822" spans="24:27" x14ac:dyDescent="0.25">
      <c r="X33822"/>
      <c r="Y33822"/>
      <c r="Z33822"/>
      <c r="AA33822"/>
    </row>
    <row r="33823" spans="24:27" x14ac:dyDescent="0.25">
      <c r="X33823"/>
      <c r="Y33823"/>
      <c r="Z33823"/>
      <c r="AA33823"/>
    </row>
    <row r="33824" spans="24:27" x14ac:dyDescent="0.25">
      <c r="X33824"/>
      <c r="Y33824"/>
      <c r="Z33824"/>
      <c r="AA33824"/>
    </row>
    <row r="33825" spans="24:27" x14ac:dyDescent="0.25">
      <c r="X33825"/>
      <c r="Y33825"/>
      <c r="Z33825"/>
      <c r="AA33825"/>
    </row>
    <row r="33826" spans="24:27" x14ac:dyDescent="0.25">
      <c r="X33826"/>
      <c r="Y33826"/>
      <c r="Z33826"/>
      <c r="AA33826"/>
    </row>
    <row r="33827" spans="24:27" x14ac:dyDescent="0.25">
      <c r="X33827"/>
      <c r="Y33827"/>
      <c r="Z33827"/>
      <c r="AA33827"/>
    </row>
    <row r="33828" spans="24:27" x14ac:dyDescent="0.25">
      <c r="X33828"/>
      <c r="Y33828"/>
      <c r="Z33828"/>
      <c r="AA33828"/>
    </row>
    <row r="33829" spans="24:27" x14ac:dyDescent="0.25">
      <c r="X33829"/>
      <c r="Y33829"/>
      <c r="Z33829"/>
      <c r="AA33829"/>
    </row>
    <row r="33830" spans="24:27" x14ac:dyDescent="0.25">
      <c r="X33830"/>
      <c r="Y33830"/>
      <c r="Z33830"/>
      <c r="AA33830"/>
    </row>
    <row r="33831" spans="24:27" x14ac:dyDescent="0.25">
      <c r="X33831"/>
      <c r="Y33831"/>
      <c r="Z33831"/>
      <c r="AA33831"/>
    </row>
    <row r="33832" spans="24:27" x14ac:dyDescent="0.25">
      <c r="X33832"/>
      <c r="Y33832"/>
      <c r="Z33832"/>
      <c r="AA33832"/>
    </row>
    <row r="33833" spans="24:27" x14ac:dyDescent="0.25">
      <c r="X33833"/>
      <c r="Y33833"/>
      <c r="Z33833"/>
      <c r="AA33833"/>
    </row>
    <row r="33834" spans="24:27" x14ac:dyDescent="0.25">
      <c r="X33834"/>
      <c r="Y33834"/>
      <c r="Z33834"/>
      <c r="AA33834"/>
    </row>
    <row r="33835" spans="24:27" x14ac:dyDescent="0.25">
      <c r="X33835"/>
      <c r="Y33835"/>
      <c r="Z33835"/>
      <c r="AA33835"/>
    </row>
    <row r="33836" spans="24:27" x14ac:dyDescent="0.25">
      <c r="X33836"/>
      <c r="Y33836"/>
      <c r="Z33836"/>
      <c r="AA33836"/>
    </row>
    <row r="33837" spans="24:27" x14ac:dyDescent="0.25">
      <c r="X33837"/>
      <c r="Y33837"/>
      <c r="Z33837"/>
      <c r="AA33837"/>
    </row>
    <row r="33838" spans="24:27" x14ac:dyDescent="0.25">
      <c r="X33838"/>
      <c r="Y33838"/>
      <c r="Z33838"/>
      <c r="AA33838"/>
    </row>
    <row r="33839" spans="24:27" x14ac:dyDescent="0.25">
      <c r="X33839"/>
      <c r="Y33839"/>
      <c r="Z33839"/>
      <c r="AA33839"/>
    </row>
    <row r="33840" spans="24:27" x14ac:dyDescent="0.25">
      <c r="X33840"/>
      <c r="Y33840"/>
      <c r="Z33840"/>
      <c r="AA33840"/>
    </row>
    <row r="33841" spans="24:27" x14ac:dyDescent="0.25">
      <c r="X33841"/>
      <c r="Y33841"/>
      <c r="Z33841"/>
      <c r="AA33841"/>
    </row>
    <row r="33842" spans="24:27" x14ac:dyDescent="0.25">
      <c r="X33842"/>
      <c r="Y33842"/>
      <c r="Z33842"/>
      <c r="AA33842"/>
    </row>
    <row r="33843" spans="24:27" x14ac:dyDescent="0.25">
      <c r="X33843"/>
      <c r="Y33843"/>
      <c r="Z33843"/>
      <c r="AA33843"/>
    </row>
    <row r="33844" spans="24:27" x14ac:dyDescent="0.25">
      <c r="X33844"/>
      <c r="Y33844"/>
      <c r="Z33844"/>
      <c r="AA33844"/>
    </row>
    <row r="33845" spans="24:27" x14ac:dyDescent="0.25">
      <c r="X33845"/>
      <c r="Y33845"/>
      <c r="Z33845"/>
      <c r="AA33845"/>
    </row>
    <row r="33846" spans="24:27" x14ac:dyDescent="0.25">
      <c r="X33846"/>
      <c r="Y33846"/>
      <c r="Z33846"/>
      <c r="AA33846"/>
    </row>
    <row r="33847" spans="24:27" x14ac:dyDescent="0.25">
      <c r="X33847"/>
      <c r="Y33847"/>
      <c r="Z33847"/>
      <c r="AA33847"/>
    </row>
    <row r="33848" spans="24:27" x14ac:dyDescent="0.25">
      <c r="X33848"/>
      <c r="Y33848"/>
      <c r="Z33848"/>
      <c r="AA33848"/>
    </row>
    <row r="33849" spans="24:27" x14ac:dyDescent="0.25">
      <c r="X33849"/>
      <c r="Y33849"/>
      <c r="Z33849"/>
      <c r="AA33849"/>
    </row>
    <row r="33850" spans="24:27" x14ac:dyDescent="0.25">
      <c r="X33850"/>
      <c r="Y33850"/>
      <c r="Z33850"/>
      <c r="AA33850"/>
    </row>
    <row r="33851" spans="24:27" x14ac:dyDescent="0.25">
      <c r="X33851"/>
      <c r="Y33851"/>
      <c r="Z33851"/>
      <c r="AA33851"/>
    </row>
    <row r="33852" spans="24:27" x14ac:dyDescent="0.25">
      <c r="X33852"/>
      <c r="Y33852"/>
      <c r="Z33852"/>
      <c r="AA33852"/>
    </row>
    <row r="33853" spans="24:27" x14ac:dyDescent="0.25">
      <c r="X33853"/>
      <c r="Y33853"/>
      <c r="Z33853"/>
      <c r="AA33853"/>
    </row>
    <row r="33854" spans="24:27" x14ac:dyDescent="0.25">
      <c r="X33854"/>
      <c r="Y33854"/>
      <c r="Z33854"/>
      <c r="AA33854"/>
    </row>
    <row r="33855" spans="24:27" x14ac:dyDescent="0.25">
      <c r="X33855"/>
      <c r="Y33855"/>
      <c r="Z33855"/>
      <c r="AA33855"/>
    </row>
    <row r="33856" spans="24:27" x14ac:dyDescent="0.25">
      <c r="X33856"/>
      <c r="Y33856"/>
      <c r="Z33856"/>
      <c r="AA33856"/>
    </row>
    <row r="33857" spans="24:27" x14ac:dyDescent="0.25">
      <c r="X33857"/>
      <c r="Y33857"/>
      <c r="Z33857"/>
      <c r="AA33857"/>
    </row>
    <row r="33858" spans="24:27" x14ac:dyDescent="0.25">
      <c r="X33858"/>
      <c r="Y33858"/>
      <c r="Z33858"/>
      <c r="AA33858"/>
    </row>
    <row r="33859" spans="24:27" x14ac:dyDescent="0.25">
      <c r="X33859"/>
      <c r="Y33859"/>
      <c r="Z33859"/>
      <c r="AA33859"/>
    </row>
    <row r="33860" spans="24:27" x14ac:dyDescent="0.25">
      <c r="X33860"/>
      <c r="Y33860"/>
      <c r="Z33860"/>
      <c r="AA33860"/>
    </row>
    <row r="33861" spans="24:27" x14ac:dyDescent="0.25">
      <c r="X33861"/>
      <c r="Y33861"/>
      <c r="Z33861"/>
      <c r="AA33861"/>
    </row>
    <row r="33862" spans="24:27" x14ac:dyDescent="0.25">
      <c r="X33862"/>
      <c r="Y33862"/>
      <c r="Z33862"/>
      <c r="AA33862"/>
    </row>
    <row r="33863" spans="24:27" x14ac:dyDescent="0.25">
      <c r="X33863"/>
      <c r="Y33863"/>
      <c r="Z33863"/>
      <c r="AA33863"/>
    </row>
    <row r="33864" spans="24:27" x14ac:dyDescent="0.25">
      <c r="X33864"/>
      <c r="Y33864"/>
      <c r="Z33864"/>
      <c r="AA33864"/>
    </row>
    <row r="33865" spans="24:27" x14ac:dyDescent="0.25">
      <c r="X33865"/>
      <c r="Y33865"/>
      <c r="Z33865"/>
      <c r="AA33865"/>
    </row>
    <row r="33866" spans="24:27" x14ac:dyDescent="0.25">
      <c r="X33866"/>
      <c r="Y33866"/>
      <c r="Z33866"/>
      <c r="AA33866"/>
    </row>
    <row r="33867" spans="24:27" x14ac:dyDescent="0.25">
      <c r="X33867"/>
      <c r="Y33867"/>
      <c r="Z33867"/>
      <c r="AA33867"/>
    </row>
    <row r="33868" spans="24:27" x14ac:dyDescent="0.25">
      <c r="X33868"/>
      <c r="Y33868"/>
      <c r="Z33868"/>
      <c r="AA33868"/>
    </row>
    <row r="33869" spans="24:27" x14ac:dyDescent="0.25">
      <c r="X33869"/>
      <c r="Y33869"/>
      <c r="Z33869"/>
      <c r="AA33869"/>
    </row>
    <row r="33870" spans="24:27" x14ac:dyDescent="0.25">
      <c r="X33870"/>
      <c r="Y33870"/>
      <c r="Z33870"/>
      <c r="AA33870"/>
    </row>
    <row r="33871" spans="24:27" x14ac:dyDescent="0.25">
      <c r="X33871"/>
      <c r="Y33871"/>
      <c r="Z33871"/>
      <c r="AA33871"/>
    </row>
    <row r="33872" spans="24:27" x14ac:dyDescent="0.25">
      <c r="X33872"/>
      <c r="Y33872"/>
      <c r="Z33872"/>
      <c r="AA33872"/>
    </row>
    <row r="33873" spans="24:27" x14ac:dyDescent="0.25">
      <c r="X33873"/>
      <c r="Y33873"/>
      <c r="Z33873"/>
      <c r="AA33873"/>
    </row>
    <row r="33874" spans="24:27" x14ac:dyDescent="0.25">
      <c r="X33874"/>
      <c r="Y33874"/>
      <c r="Z33874"/>
      <c r="AA33874"/>
    </row>
    <row r="33875" spans="24:27" x14ac:dyDescent="0.25">
      <c r="X33875"/>
      <c r="Y33875"/>
      <c r="Z33875"/>
      <c r="AA33875"/>
    </row>
    <row r="33876" spans="24:27" x14ac:dyDescent="0.25">
      <c r="X33876"/>
      <c r="Y33876"/>
      <c r="Z33876"/>
      <c r="AA33876"/>
    </row>
    <row r="33877" spans="24:27" x14ac:dyDescent="0.25">
      <c r="X33877"/>
      <c r="Y33877"/>
      <c r="Z33877"/>
      <c r="AA33877"/>
    </row>
    <row r="33878" spans="24:27" x14ac:dyDescent="0.25">
      <c r="X33878"/>
      <c r="Y33878"/>
      <c r="Z33878"/>
      <c r="AA33878"/>
    </row>
    <row r="33879" spans="24:27" x14ac:dyDescent="0.25">
      <c r="X33879"/>
      <c r="Y33879"/>
      <c r="Z33879"/>
      <c r="AA33879"/>
    </row>
    <row r="33880" spans="24:27" x14ac:dyDescent="0.25">
      <c r="X33880"/>
      <c r="Y33880"/>
      <c r="Z33880"/>
      <c r="AA33880"/>
    </row>
    <row r="33881" spans="24:27" x14ac:dyDescent="0.25">
      <c r="X33881"/>
      <c r="Y33881"/>
      <c r="Z33881"/>
      <c r="AA33881"/>
    </row>
    <row r="33882" spans="24:27" x14ac:dyDescent="0.25">
      <c r="X33882"/>
      <c r="Y33882"/>
      <c r="Z33882"/>
      <c r="AA33882"/>
    </row>
    <row r="33883" spans="24:27" x14ac:dyDescent="0.25">
      <c r="X33883"/>
      <c r="Y33883"/>
      <c r="Z33883"/>
      <c r="AA33883"/>
    </row>
    <row r="33884" spans="24:27" x14ac:dyDescent="0.25">
      <c r="X33884"/>
      <c r="Y33884"/>
      <c r="Z33884"/>
      <c r="AA33884"/>
    </row>
    <row r="33885" spans="24:27" x14ac:dyDescent="0.25">
      <c r="X33885"/>
      <c r="Y33885"/>
      <c r="Z33885"/>
      <c r="AA33885"/>
    </row>
    <row r="33886" spans="24:27" x14ac:dyDescent="0.25">
      <c r="X33886"/>
      <c r="Y33886"/>
      <c r="Z33886"/>
      <c r="AA33886"/>
    </row>
    <row r="33887" spans="24:27" x14ac:dyDescent="0.25">
      <c r="X33887"/>
      <c r="Y33887"/>
      <c r="Z33887"/>
      <c r="AA33887"/>
    </row>
    <row r="33888" spans="24:27" x14ac:dyDescent="0.25">
      <c r="X33888"/>
      <c r="Y33888"/>
      <c r="Z33888"/>
      <c r="AA33888"/>
    </row>
    <row r="33889" spans="24:27" x14ac:dyDescent="0.25">
      <c r="X33889"/>
      <c r="Y33889"/>
      <c r="Z33889"/>
      <c r="AA33889"/>
    </row>
    <row r="33890" spans="24:27" x14ac:dyDescent="0.25">
      <c r="X33890"/>
      <c r="Y33890"/>
      <c r="Z33890"/>
      <c r="AA33890"/>
    </row>
    <row r="33891" spans="24:27" x14ac:dyDescent="0.25">
      <c r="X33891"/>
      <c r="Y33891"/>
      <c r="Z33891"/>
      <c r="AA33891"/>
    </row>
    <row r="33892" spans="24:27" x14ac:dyDescent="0.25">
      <c r="X33892"/>
      <c r="Y33892"/>
      <c r="Z33892"/>
      <c r="AA33892"/>
    </row>
    <row r="33893" spans="24:27" x14ac:dyDescent="0.25">
      <c r="X33893"/>
      <c r="Y33893"/>
      <c r="Z33893"/>
      <c r="AA33893"/>
    </row>
    <row r="33894" spans="24:27" x14ac:dyDescent="0.25">
      <c r="X33894"/>
      <c r="Y33894"/>
      <c r="Z33894"/>
      <c r="AA33894"/>
    </row>
    <row r="33895" spans="24:27" x14ac:dyDescent="0.25">
      <c r="X33895"/>
      <c r="Y33895"/>
      <c r="Z33895"/>
      <c r="AA33895"/>
    </row>
    <row r="33896" spans="24:27" x14ac:dyDescent="0.25">
      <c r="X33896"/>
      <c r="Y33896"/>
      <c r="Z33896"/>
      <c r="AA33896"/>
    </row>
    <row r="33897" spans="24:27" x14ac:dyDescent="0.25">
      <c r="X33897"/>
      <c r="Y33897"/>
      <c r="Z33897"/>
      <c r="AA33897"/>
    </row>
    <row r="33898" spans="24:27" x14ac:dyDescent="0.25">
      <c r="X33898"/>
      <c r="Y33898"/>
      <c r="Z33898"/>
      <c r="AA33898"/>
    </row>
    <row r="33899" spans="24:27" x14ac:dyDescent="0.25">
      <c r="X33899"/>
      <c r="Y33899"/>
      <c r="Z33899"/>
      <c r="AA33899"/>
    </row>
    <row r="33900" spans="24:27" x14ac:dyDescent="0.25">
      <c r="X33900"/>
      <c r="Y33900"/>
      <c r="Z33900"/>
      <c r="AA33900"/>
    </row>
    <row r="33901" spans="24:27" x14ac:dyDescent="0.25">
      <c r="X33901"/>
      <c r="Y33901"/>
      <c r="Z33901"/>
      <c r="AA33901"/>
    </row>
    <row r="33902" spans="24:27" x14ac:dyDescent="0.25">
      <c r="X33902"/>
      <c r="Y33902"/>
      <c r="Z33902"/>
      <c r="AA33902"/>
    </row>
    <row r="33903" spans="24:27" x14ac:dyDescent="0.25">
      <c r="X33903"/>
      <c r="Y33903"/>
      <c r="Z33903"/>
      <c r="AA33903"/>
    </row>
    <row r="33904" spans="24:27" x14ac:dyDescent="0.25">
      <c r="X33904"/>
      <c r="Y33904"/>
      <c r="Z33904"/>
      <c r="AA33904"/>
    </row>
    <row r="33905" spans="24:27" x14ac:dyDescent="0.25">
      <c r="X33905"/>
      <c r="Y33905"/>
      <c r="Z33905"/>
      <c r="AA33905"/>
    </row>
    <row r="33906" spans="24:27" x14ac:dyDescent="0.25">
      <c r="X33906"/>
      <c r="Y33906"/>
      <c r="Z33906"/>
      <c r="AA33906"/>
    </row>
    <row r="33907" spans="24:27" x14ac:dyDescent="0.25">
      <c r="X33907"/>
      <c r="Y33907"/>
      <c r="Z33907"/>
      <c r="AA33907"/>
    </row>
    <row r="33908" spans="24:27" x14ac:dyDescent="0.25">
      <c r="X33908"/>
      <c r="Y33908"/>
      <c r="Z33908"/>
      <c r="AA33908"/>
    </row>
    <row r="33909" spans="24:27" x14ac:dyDescent="0.25">
      <c r="X33909"/>
      <c r="Y33909"/>
      <c r="Z33909"/>
      <c r="AA33909"/>
    </row>
    <row r="33910" spans="24:27" x14ac:dyDescent="0.25">
      <c r="X33910"/>
      <c r="Y33910"/>
      <c r="Z33910"/>
      <c r="AA33910"/>
    </row>
    <row r="33911" spans="24:27" x14ac:dyDescent="0.25">
      <c r="X33911"/>
      <c r="Y33911"/>
      <c r="Z33911"/>
      <c r="AA33911"/>
    </row>
    <row r="33912" spans="24:27" x14ac:dyDescent="0.25">
      <c r="X33912"/>
      <c r="Y33912"/>
      <c r="Z33912"/>
      <c r="AA33912"/>
    </row>
    <row r="33913" spans="24:27" x14ac:dyDescent="0.25">
      <c r="X33913"/>
      <c r="Y33913"/>
      <c r="Z33913"/>
      <c r="AA33913"/>
    </row>
    <row r="33914" spans="24:27" x14ac:dyDescent="0.25">
      <c r="X33914"/>
      <c r="Y33914"/>
      <c r="Z33914"/>
      <c r="AA33914"/>
    </row>
    <row r="33915" spans="24:27" x14ac:dyDescent="0.25">
      <c r="X33915"/>
      <c r="Y33915"/>
      <c r="Z33915"/>
      <c r="AA33915"/>
    </row>
    <row r="33916" spans="24:27" x14ac:dyDescent="0.25">
      <c r="X33916"/>
      <c r="Y33916"/>
      <c r="Z33916"/>
      <c r="AA33916"/>
    </row>
    <row r="33917" spans="24:27" x14ac:dyDescent="0.25">
      <c r="X33917"/>
      <c r="Y33917"/>
      <c r="Z33917"/>
      <c r="AA33917"/>
    </row>
    <row r="33918" spans="24:27" x14ac:dyDescent="0.25">
      <c r="X33918"/>
      <c r="Y33918"/>
      <c r="Z33918"/>
      <c r="AA33918"/>
    </row>
    <row r="33919" spans="24:27" x14ac:dyDescent="0.25">
      <c r="X33919"/>
      <c r="Y33919"/>
      <c r="Z33919"/>
      <c r="AA33919"/>
    </row>
    <row r="33920" spans="24:27" x14ac:dyDescent="0.25">
      <c r="X33920"/>
      <c r="Y33920"/>
      <c r="Z33920"/>
      <c r="AA33920"/>
    </row>
    <row r="33921" spans="24:27" x14ac:dyDescent="0.25">
      <c r="X33921"/>
      <c r="Y33921"/>
      <c r="Z33921"/>
      <c r="AA33921"/>
    </row>
    <row r="33922" spans="24:27" x14ac:dyDescent="0.25">
      <c r="X33922"/>
      <c r="Y33922"/>
      <c r="Z33922"/>
      <c r="AA33922"/>
    </row>
    <row r="33923" spans="24:27" x14ac:dyDescent="0.25">
      <c r="X33923"/>
      <c r="Y33923"/>
      <c r="Z33923"/>
      <c r="AA33923"/>
    </row>
    <row r="33924" spans="24:27" x14ac:dyDescent="0.25">
      <c r="X33924"/>
      <c r="Y33924"/>
      <c r="Z33924"/>
      <c r="AA33924"/>
    </row>
    <row r="33925" spans="24:27" x14ac:dyDescent="0.25">
      <c r="X33925"/>
      <c r="Y33925"/>
      <c r="Z33925"/>
      <c r="AA33925"/>
    </row>
    <row r="33926" spans="24:27" x14ac:dyDescent="0.25">
      <c r="X33926"/>
      <c r="Y33926"/>
      <c r="Z33926"/>
      <c r="AA33926"/>
    </row>
    <row r="33927" spans="24:27" x14ac:dyDescent="0.25">
      <c r="X33927"/>
      <c r="Y33927"/>
      <c r="Z33927"/>
      <c r="AA33927"/>
    </row>
    <row r="33928" spans="24:27" x14ac:dyDescent="0.25">
      <c r="X33928"/>
      <c r="Y33928"/>
      <c r="Z33928"/>
      <c r="AA33928"/>
    </row>
    <row r="33929" spans="24:27" x14ac:dyDescent="0.25">
      <c r="X33929"/>
      <c r="Y33929"/>
      <c r="Z33929"/>
      <c r="AA33929"/>
    </row>
    <row r="33930" spans="24:27" x14ac:dyDescent="0.25">
      <c r="X33930"/>
      <c r="Y33930"/>
      <c r="Z33930"/>
      <c r="AA33930"/>
    </row>
    <row r="33931" spans="24:27" x14ac:dyDescent="0.25">
      <c r="X33931"/>
      <c r="Y33931"/>
      <c r="Z33931"/>
      <c r="AA33931"/>
    </row>
    <row r="33932" spans="24:27" x14ac:dyDescent="0.25">
      <c r="X33932"/>
      <c r="Y33932"/>
      <c r="Z33932"/>
      <c r="AA33932"/>
    </row>
    <row r="33933" spans="24:27" x14ac:dyDescent="0.25">
      <c r="X33933"/>
      <c r="Y33933"/>
      <c r="Z33933"/>
      <c r="AA33933"/>
    </row>
    <row r="33934" spans="24:27" x14ac:dyDescent="0.25">
      <c r="X33934"/>
      <c r="Y33934"/>
      <c r="Z33934"/>
      <c r="AA33934"/>
    </row>
    <row r="33935" spans="24:27" x14ac:dyDescent="0.25">
      <c r="X33935"/>
      <c r="Y33935"/>
      <c r="Z33935"/>
      <c r="AA33935"/>
    </row>
    <row r="33936" spans="24:27" x14ac:dyDescent="0.25">
      <c r="X33936"/>
      <c r="Y33936"/>
      <c r="Z33936"/>
      <c r="AA33936"/>
    </row>
    <row r="33937" spans="24:27" x14ac:dyDescent="0.25">
      <c r="X33937"/>
      <c r="Y33937"/>
      <c r="Z33937"/>
      <c r="AA33937"/>
    </row>
    <row r="33938" spans="24:27" x14ac:dyDescent="0.25">
      <c r="X33938"/>
      <c r="Y33938"/>
      <c r="Z33938"/>
      <c r="AA33938"/>
    </row>
    <row r="33939" spans="24:27" x14ac:dyDescent="0.25">
      <c r="X33939"/>
      <c r="Y33939"/>
      <c r="Z33939"/>
      <c r="AA33939"/>
    </row>
    <row r="33940" spans="24:27" x14ac:dyDescent="0.25">
      <c r="X33940"/>
      <c r="Y33940"/>
      <c r="Z33940"/>
      <c r="AA33940"/>
    </row>
    <row r="33941" spans="24:27" x14ac:dyDescent="0.25">
      <c r="X33941"/>
      <c r="Y33941"/>
      <c r="Z33941"/>
      <c r="AA33941"/>
    </row>
    <row r="33942" spans="24:27" x14ac:dyDescent="0.25">
      <c r="X33942"/>
      <c r="Y33942"/>
      <c r="Z33942"/>
      <c r="AA33942"/>
    </row>
    <row r="33943" spans="24:27" x14ac:dyDescent="0.25">
      <c r="X33943"/>
      <c r="Y33943"/>
      <c r="Z33943"/>
      <c r="AA33943"/>
    </row>
    <row r="33944" spans="24:27" x14ac:dyDescent="0.25">
      <c r="X33944"/>
      <c r="Y33944"/>
      <c r="Z33944"/>
      <c r="AA33944"/>
    </row>
    <row r="33945" spans="24:27" x14ac:dyDescent="0.25">
      <c r="X33945"/>
      <c r="Y33945"/>
      <c r="Z33945"/>
      <c r="AA33945"/>
    </row>
    <row r="33946" spans="24:27" x14ac:dyDescent="0.25">
      <c r="X33946"/>
      <c r="Y33946"/>
      <c r="Z33946"/>
      <c r="AA33946"/>
    </row>
    <row r="33947" spans="24:27" x14ac:dyDescent="0.25">
      <c r="X33947"/>
      <c r="Y33947"/>
      <c r="Z33947"/>
      <c r="AA33947"/>
    </row>
    <row r="33948" spans="24:27" x14ac:dyDescent="0.25">
      <c r="X33948"/>
      <c r="Y33948"/>
      <c r="Z33948"/>
      <c r="AA33948"/>
    </row>
    <row r="33949" spans="24:27" x14ac:dyDescent="0.25">
      <c r="X33949"/>
      <c r="Y33949"/>
      <c r="Z33949"/>
      <c r="AA33949"/>
    </row>
    <row r="33950" spans="24:27" x14ac:dyDescent="0.25">
      <c r="X33950"/>
      <c r="Y33950"/>
      <c r="Z33950"/>
      <c r="AA33950"/>
    </row>
    <row r="33951" spans="24:27" x14ac:dyDescent="0.25">
      <c r="X33951"/>
      <c r="Y33951"/>
      <c r="Z33951"/>
      <c r="AA33951"/>
    </row>
    <row r="33952" spans="24:27" x14ac:dyDescent="0.25">
      <c r="X33952"/>
      <c r="Y33952"/>
      <c r="Z33952"/>
      <c r="AA33952"/>
    </row>
    <row r="33953" spans="24:27" x14ac:dyDescent="0.25">
      <c r="X33953"/>
      <c r="Y33953"/>
      <c r="Z33953"/>
      <c r="AA33953"/>
    </row>
    <row r="33954" spans="24:27" x14ac:dyDescent="0.25">
      <c r="X33954"/>
      <c r="Y33954"/>
      <c r="Z33954"/>
      <c r="AA33954"/>
    </row>
    <row r="33955" spans="24:27" x14ac:dyDescent="0.25">
      <c r="X33955"/>
      <c r="Y33955"/>
      <c r="Z33955"/>
      <c r="AA33955"/>
    </row>
    <row r="33956" spans="24:27" x14ac:dyDescent="0.25">
      <c r="X33956"/>
      <c r="Y33956"/>
      <c r="Z33956"/>
      <c r="AA33956"/>
    </row>
    <row r="33957" spans="24:27" x14ac:dyDescent="0.25">
      <c r="X33957"/>
      <c r="Y33957"/>
      <c r="Z33957"/>
      <c r="AA33957"/>
    </row>
    <row r="33958" spans="24:27" x14ac:dyDescent="0.25">
      <c r="X33958"/>
      <c r="Y33958"/>
      <c r="Z33958"/>
      <c r="AA33958"/>
    </row>
    <row r="33959" spans="24:27" x14ac:dyDescent="0.25">
      <c r="X33959"/>
      <c r="Y33959"/>
      <c r="Z33959"/>
      <c r="AA33959"/>
    </row>
    <row r="33960" spans="24:27" x14ac:dyDescent="0.25">
      <c r="X33960"/>
      <c r="Y33960"/>
      <c r="Z33960"/>
      <c r="AA33960"/>
    </row>
    <row r="33961" spans="24:27" x14ac:dyDescent="0.25">
      <c r="X33961"/>
      <c r="Y33961"/>
      <c r="Z33961"/>
      <c r="AA33961"/>
    </row>
    <row r="33962" spans="24:27" x14ac:dyDescent="0.25">
      <c r="X33962"/>
      <c r="Y33962"/>
      <c r="Z33962"/>
      <c r="AA33962"/>
    </row>
    <row r="33963" spans="24:27" x14ac:dyDescent="0.25">
      <c r="X33963"/>
      <c r="Y33963"/>
      <c r="Z33963"/>
      <c r="AA33963"/>
    </row>
    <row r="33964" spans="24:27" x14ac:dyDescent="0.25">
      <c r="X33964"/>
      <c r="Y33964"/>
      <c r="Z33964"/>
      <c r="AA33964"/>
    </row>
    <row r="33965" spans="24:27" x14ac:dyDescent="0.25">
      <c r="X33965"/>
      <c r="Y33965"/>
      <c r="Z33965"/>
      <c r="AA33965"/>
    </row>
    <row r="33966" spans="24:27" x14ac:dyDescent="0.25">
      <c r="X33966"/>
      <c r="Y33966"/>
      <c r="Z33966"/>
      <c r="AA33966"/>
    </row>
    <row r="33967" spans="24:27" x14ac:dyDescent="0.25">
      <c r="X33967"/>
      <c r="Y33967"/>
      <c r="Z33967"/>
      <c r="AA33967"/>
    </row>
    <row r="33968" spans="24:27" x14ac:dyDescent="0.25">
      <c r="X33968"/>
      <c r="Y33968"/>
      <c r="Z33968"/>
      <c r="AA33968"/>
    </row>
    <row r="33969" spans="24:27" x14ac:dyDescent="0.25">
      <c r="X33969"/>
      <c r="Y33969"/>
      <c r="Z33969"/>
      <c r="AA33969"/>
    </row>
    <row r="33970" spans="24:27" x14ac:dyDescent="0.25">
      <c r="X33970"/>
      <c r="Y33970"/>
      <c r="Z33970"/>
      <c r="AA33970"/>
    </row>
    <row r="33971" spans="24:27" x14ac:dyDescent="0.25">
      <c r="X33971"/>
      <c r="Y33971"/>
      <c r="Z33971"/>
      <c r="AA33971"/>
    </row>
    <row r="33972" spans="24:27" x14ac:dyDescent="0.25">
      <c r="X33972"/>
      <c r="Y33972"/>
      <c r="Z33972"/>
      <c r="AA33972"/>
    </row>
    <row r="33973" spans="24:27" x14ac:dyDescent="0.25">
      <c r="X33973"/>
      <c r="Y33973"/>
      <c r="Z33973"/>
      <c r="AA33973"/>
    </row>
    <row r="33974" spans="24:27" x14ac:dyDescent="0.25">
      <c r="X33974"/>
      <c r="Y33974"/>
      <c r="Z33974"/>
      <c r="AA33974"/>
    </row>
    <row r="33975" spans="24:27" x14ac:dyDescent="0.25">
      <c r="X33975"/>
      <c r="Y33975"/>
      <c r="Z33975"/>
      <c r="AA33975"/>
    </row>
    <row r="33976" spans="24:27" x14ac:dyDescent="0.25">
      <c r="X33976"/>
      <c r="Y33976"/>
      <c r="Z33976"/>
      <c r="AA33976"/>
    </row>
    <row r="33977" spans="24:27" x14ac:dyDescent="0.25">
      <c r="X33977"/>
      <c r="Y33977"/>
      <c r="Z33977"/>
      <c r="AA33977"/>
    </row>
    <row r="33978" spans="24:27" x14ac:dyDescent="0.25">
      <c r="X33978"/>
      <c r="Y33978"/>
      <c r="Z33978"/>
      <c r="AA33978"/>
    </row>
    <row r="33979" spans="24:27" x14ac:dyDescent="0.25">
      <c r="X33979"/>
      <c r="Y33979"/>
      <c r="Z33979"/>
      <c r="AA33979"/>
    </row>
    <row r="33980" spans="24:27" x14ac:dyDescent="0.25">
      <c r="X33980"/>
      <c r="Y33980"/>
      <c r="Z33980"/>
      <c r="AA33980"/>
    </row>
    <row r="33981" spans="24:27" x14ac:dyDescent="0.25">
      <c r="X33981"/>
      <c r="Y33981"/>
      <c r="Z33981"/>
      <c r="AA33981"/>
    </row>
    <row r="33982" spans="24:27" x14ac:dyDescent="0.25">
      <c r="X33982"/>
      <c r="Y33982"/>
      <c r="Z33982"/>
      <c r="AA33982"/>
    </row>
    <row r="33983" spans="24:27" x14ac:dyDescent="0.25">
      <c r="X33983"/>
      <c r="Y33983"/>
      <c r="Z33983"/>
      <c r="AA33983"/>
    </row>
    <row r="33984" spans="24:27" x14ac:dyDescent="0.25">
      <c r="X33984"/>
      <c r="Y33984"/>
      <c r="Z33984"/>
      <c r="AA33984"/>
    </row>
    <row r="33985" spans="24:27" x14ac:dyDescent="0.25">
      <c r="X33985"/>
      <c r="Y33985"/>
      <c r="Z33985"/>
      <c r="AA33985"/>
    </row>
    <row r="33986" spans="24:27" x14ac:dyDescent="0.25">
      <c r="X33986"/>
      <c r="Y33986"/>
      <c r="Z33986"/>
      <c r="AA33986"/>
    </row>
    <row r="33987" spans="24:27" x14ac:dyDescent="0.25">
      <c r="X33987"/>
      <c r="Y33987"/>
      <c r="Z33987"/>
      <c r="AA33987"/>
    </row>
    <row r="33988" spans="24:27" x14ac:dyDescent="0.25">
      <c r="X33988"/>
      <c r="Y33988"/>
      <c r="Z33988"/>
      <c r="AA33988"/>
    </row>
    <row r="33989" spans="24:27" x14ac:dyDescent="0.25">
      <c r="X33989"/>
      <c r="Y33989"/>
      <c r="Z33989"/>
      <c r="AA33989"/>
    </row>
    <row r="33990" spans="24:27" x14ac:dyDescent="0.25">
      <c r="X33990"/>
      <c r="Y33990"/>
      <c r="Z33990"/>
      <c r="AA33990"/>
    </row>
    <row r="33991" spans="24:27" x14ac:dyDescent="0.25">
      <c r="X33991"/>
      <c r="Y33991"/>
      <c r="Z33991"/>
      <c r="AA33991"/>
    </row>
    <row r="33992" spans="24:27" x14ac:dyDescent="0.25">
      <c r="X33992"/>
      <c r="Y33992"/>
      <c r="Z33992"/>
      <c r="AA33992"/>
    </row>
    <row r="33993" spans="24:27" x14ac:dyDescent="0.25">
      <c r="X33993"/>
      <c r="Y33993"/>
      <c r="Z33993"/>
      <c r="AA33993"/>
    </row>
    <row r="33994" spans="24:27" x14ac:dyDescent="0.25">
      <c r="X33994"/>
      <c r="Y33994"/>
      <c r="Z33994"/>
      <c r="AA33994"/>
    </row>
    <row r="33995" spans="24:27" x14ac:dyDescent="0.25">
      <c r="X33995"/>
      <c r="Y33995"/>
      <c r="Z33995"/>
      <c r="AA33995"/>
    </row>
    <row r="33996" spans="24:27" x14ac:dyDescent="0.25">
      <c r="X33996"/>
      <c r="Y33996"/>
      <c r="Z33996"/>
      <c r="AA33996"/>
    </row>
    <row r="33997" spans="24:27" x14ac:dyDescent="0.25">
      <c r="X33997"/>
      <c r="Y33997"/>
      <c r="Z33997"/>
      <c r="AA33997"/>
    </row>
    <row r="33998" spans="24:27" x14ac:dyDescent="0.25">
      <c r="X33998"/>
      <c r="Y33998"/>
      <c r="Z33998"/>
      <c r="AA33998"/>
    </row>
    <row r="33999" spans="24:27" x14ac:dyDescent="0.25">
      <c r="X33999"/>
      <c r="Y33999"/>
      <c r="Z33999"/>
      <c r="AA33999"/>
    </row>
    <row r="34000" spans="24:27" x14ac:dyDescent="0.25">
      <c r="X34000"/>
      <c r="Y34000"/>
      <c r="Z34000"/>
      <c r="AA34000"/>
    </row>
    <row r="34001" spans="24:27" x14ac:dyDescent="0.25">
      <c r="X34001"/>
      <c r="Y34001"/>
      <c r="Z34001"/>
      <c r="AA34001"/>
    </row>
    <row r="34002" spans="24:27" x14ac:dyDescent="0.25">
      <c r="X34002"/>
      <c r="Y34002"/>
      <c r="Z34002"/>
      <c r="AA34002"/>
    </row>
    <row r="34003" spans="24:27" x14ac:dyDescent="0.25">
      <c r="X34003"/>
      <c r="Y34003"/>
      <c r="Z34003"/>
      <c r="AA34003"/>
    </row>
    <row r="34004" spans="24:27" x14ac:dyDescent="0.25">
      <c r="X34004"/>
      <c r="Y34004"/>
      <c r="Z34004"/>
      <c r="AA34004"/>
    </row>
    <row r="34005" spans="24:27" x14ac:dyDescent="0.25">
      <c r="X34005"/>
      <c r="Y34005"/>
      <c r="Z34005"/>
      <c r="AA34005"/>
    </row>
    <row r="34006" spans="24:27" x14ac:dyDescent="0.25">
      <c r="X34006"/>
      <c r="Y34006"/>
      <c r="Z34006"/>
      <c r="AA34006"/>
    </row>
    <row r="34007" spans="24:27" x14ac:dyDescent="0.25">
      <c r="X34007"/>
      <c r="Y34007"/>
      <c r="Z34007"/>
      <c r="AA34007"/>
    </row>
    <row r="34008" spans="24:27" x14ac:dyDescent="0.25">
      <c r="X34008"/>
      <c r="Y34008"/>
      <c r="Z34008"/>
      <c r="AA34008"/>
    </row>
    <row r="34009" spans="24:27" x14ac:dyDescent="0.25">
      <c r="X34009"/>
      <c r="Y34009"/>
      <c r="Z34009"/>
      <c r="AA34009"/>
    </row>
    <row r="34010" spans="24:27" x14ac:dyDescent="0.25">
      <c r="X34010"/>
      <c r="Y34010"/>
      <c r="Z34010"/>
      <c r="AA34010"/>
    </row>
    <row r="34011" spans="24:27" x14ac:dyDescent="0.25">
      <c r="X34011"/>
      <c r="Y34011"/>
      <c r="Z34011"/>
      <c r="AA34011"/>
    </row>
    <row r="34012" spans="24:27" x14ac:dyDescent="0.25">
      <c r="X34012"/>
      <c r="Y34012"/>
      <c r="Z34012"/>
      <c r="AA34012"/>
    </row>
    <row r="34013" spans="24:27" x14ac:dyDescent="0.25">
      <c r="X34013"/>
      <c r="Y34013"/>
      <c r="Z34013"/>
      <c r="AA34013"/>
    </row>
    <row r="34014" spans="24:27" x14ac:dyDescent="0.25">
      <c r="X34014"/>
      <c r="Y34014"/>
      <c r="Z34014"/>
      <c r="AA34014"/>
    </row>
    <row r="34015" spans="24:27" x14ac:dyDescent="0.25">
      <c r="X34015"/>
      <c r="Y34015"/>
      <c r="Z34015"/>
      <c r="AA34015"/>
    </row>
    <row r="34016" spans="24:27" x14ac:dyDescent="0.25">
      <c r="X34016"/>
      <c r="Y34016"/>
      <c r="Z34016"/>
      <c r="AA34016"/>
    </row>
    <row r="34017" spans="24:27" x14ac:dyDescent="0.25">
      <c r="X34017"/>
      <c r="Y34017"/>
      <c r="Z34017"/>
      <c r="AA34017"/>
    </row>
    <row r="34018" spans="24:27" x14ac:dyDescent="0.25">
      <c r="X34018"/>
      <c r="Y34018"/>
      <c r="Z34018"/>
      <c r="AA34018"/>
    </row>
    <row r="34019" spans="24:27" x14ac:dyDescent="0.25">
      <c r="X34019"/>
      <c r="Y34019"/>
      <c r="Z34019"/>
      <c r="AA34019"/>
    </row>
    <row r="34020" spans="24:27" x14ac:dyDescent="0.25">
      <c r="X34020"/>
      <c r="Y34020"/>
      <c r="Z34020"/>
      <c r="AA34020"/>
    </row>
    <row r="34021" spans="24:27" x14ac:dyDescent="0.25">
      <c r="X34021"/>
      <c r="Y34021"/>
      <c r="Z34021"/>
      <c r="AA34021"/>
    </row>
    <row r="34022" spans="24:27" x14ac:dyDescent="0.25">
      <c r="X34022"/>
      <c r="Y34022"/>
      <c r="Z34022"/>
      <c r="AA34022"/>
    </row>
    <row r="34023" spans="24:27" x14ac:dyDescent="0.25">
      <c r="X34023"/>
      <c r="Y34023"/>
      <c r="Z34023"/>
      <c r="AA34023"/>
    </row>
    <row r="34024" spans="24:27" x14ac:dyDescent="0.25">
      <c r="X34024"/>
      <c r="Y34024"/>
      <c r="Z34024"/>
      <c r="AA34024"/>
    </row>
    <row r="34025" spans="24:27" x14ac:dyDescent="0.25">
      <c r="X34025"/>
      <c r="Y34025"/>
      <c r="Z34025"/>
      <c r="AA34025"/>
    </row>
    <row r="34026" spans="24:27" x14ac:dyDescent="0.25">
      <c r="X34026"/>
      <c r="Y34026"/>
      <c r="Z34026"/>
      <c r="AA34026"/>
    </row>
    <row r="34027" spans="24:27" x14ac:dyDescent="0.25">
      <c r="X34027"/>
      <c r="Y34027"/>
      <c r="Z34027"/>
      <c r="AA34027"/>
    </row>
    <row r="34028" spans="24:27" x14ac:dyDescent="0.25">
      <c r="X34028"/>
      <c r="Y34028"/>
      <c r="Z34028"/>
      <c r="AA34028"/>
    </row>
    <row r="34029" spans="24:27" x14ac:dyDescent="0.25">
      <c r="X34029"/>
      <c r="Y34029"/>
      <c r="Z34029"/>
      <c r="AA34029"/>
    </row>
    <row r="34030" spans="24:27" x14ac:dyDescent="0.25">
      <c r="X34030"/>
      <c r="Y34030"/>
      <c r="Z34030"/>
      <c r="AA34030"/>
    </row>
    <row r="34031" spans="24:27" x14ac:dyDescent="0.25">
      <c r="X34031"/>
      <c r="Y34031"/>
      <c r="Z34031"/>
      <c r="AA34031"/>
    </row>
    <row r="34032" spans="24:27" x14ac:dyDescent="0.25">
      <c r="X34032"/>
      <c r="Y34032"/>
      <c r="Z34032"/>
      <c r="AA34032"/>
    </row>
    <row r="34033" spans="24:27" x14ac:dyDescent="0.25">
      <c r="X34033"/>
      <c r="Y34033"/>
      <c r="Z34033"/>
      <c r="AA34033"/>
    </row>
    <row r="34034" spans="24:27" x14ac:dyDescent="0.25">
      <c r="X34034"/>
      <c r="Y34034"/>
      <c r="Z34034"/>
      <c r="AA34034"/>
    </row>
    <row r="34035" spans="24:27" x14ac:dyDescent="0.25">
      <c r="X34035"/>
      <c r="Y34035"/>
      <c r="Z34035"/>
      <c r="AA34035"/>
    </row>
    <row r="34036" spans="24:27" x14ac:dyDescent="0.25">
      <c r="X34036"/>
      <c r="Y34036"/>
      <c r="Z34036"/>
      <c r="AA34036"/>
    </row>
    <row r="34037" spans="24:27" x14ac:dyDescent="0.25">
      <c r="X34037"/>
      <c r="Y34037"/>
      <c r="Z34037"/>
      <c r="AA34037"/>
    </row>
    <row r="34038" spans="24:27" x14ac:dyDescent="0.25">
      <c r="X34038"/>
      <c r="Y34038"/>
      <c r="Z34038"/>
      <c r="AA34038"/>
    </row>
    <row r="34039" spans="24:27" x14ac:dyDescent="0.25">
      <c r="X34039"/>
      <c r="Y34039"/>
      <c r="Z34039"/>
      <c r="AA34039"/>
    </row>
    <row r="34040" spans="24:27" x14ac:dyDescent="0.25">
      <c r="X34040"/>
      <c r="Y34040"/>
      <c r="Z34040"/>
      <c r="AA34040"/>
    </row>
    <row r="34041" spans="24:27" x14ac:dyDescent="0.25">
      <c r="X34041"/>
      <c r="Y34041"/>
      <c r="Z34041"/>
      <c r="AA34041"/>
    </row>
    <row r="34042" spans="24:27" x14ac:dyDescent="0.25">
      <c r="X34042"/>
      <c r="Y34042"/>
      <c r="Z34042"/>
      <c r="AA34042"/>
    </row>
    <row r="34043" spans="24:27" x14ac:dyDescent="0.25">
      <c r="X34043"/>
      <c r="Y34043"/>
      <c r="Z34043"/>
      <c r="AA34043"/>
    </row>
    <row r="34044" spans="24:27" x14ac:dyDescent="0.25">
      <c r="X34044"/>
      <c r="Y34044"/>
      <c r="Z34044"/>
      <c r="AA34044"/>
    </row>
    <row r="34045" spans="24:27" x14ac:dyDescent="0.25">
      <c r="X34045"/>
      <c r="Y34045"/>
      <c r="Z34045"/>
      <c r="AA34045"/>
    </row>
    <row r="34046" spans="24:27" x14ac:dyDescent="0.25">
      <c r="X34046"/>
      <c r="Y34046"/>
      <c r="Z34046"/>
      <c r="AA34046"/>
    </row>
    <row r="34047" spans="24:27" x14ac:dyDescent="0.25">
      <c r="X34047"/>
      <c r="Y34047"/>
      <c r="Z34047"/>
      <c r="AA34047"/>
    </row>
    <row r="34048" spans="24:27" x14ac:dyDescent="0.25">
      <c r="X34048"/>
      <c r="Y34048"/>
      <c r="Z34048"/>
      <c r="AA34048"/>
    </row>
    <row r="34049" spans="24:27" x14ac:dyDescent="0.25">
      <c r="X34049"/>
      <c r="Y34049"/>
      <c r="Z34049"/>
      <c r="AA34049"/>
    </row>
    <row r="34050" spans="24:27" x14ac:dyDescent="0.25">
      <c r="X34050"/>
      <c r="Y34050"/>
      <c r="Z34050"/>
      <c r="AA34050"/>
    </row>
    <row r="34051" spans="24:27" x14ac:dyDescent="0.25">
      <c r="X34051"/>
      <c r="Y34051"/>
      <c r="Z34051"/>
      <c r="AA34051"/>
    </row>
    <row r="34052" spans="24:27" x14ac:dyDescent="0.25">
      <c r="X34052"/>
      <c r="Y34052"/>
      <c r="Z34052"/>
      <c r="AA34052"/>
    </row>
    <row r="34053" spans="24:27" x14ac:dyDescent="0.25">
      <c r="X34053"/>
      <c r="Y34053"/>
      <c r="Z34053"/>
      <c r="AA34053"/>
    </row>
    <row r="34054" spans="24:27" x14ac:dyDescent="0.25">
      <c r="X34054"/>
      <c r="Y34054"/>
      <c r="Z34054"/>
      <c r="AA34054"/>
    </row>
    <row r="34055" spans="24:27" x14ac:dyDescent="0.25">
      <c r="X34055"/>
      <c r="Y34055"/>
      <c r="Z34055"/>
      <c r="AA34055"/>
    </row>
    <row r="34056" spans="24:27" x14ac:dyDescent="0.25">
      <c r="X34056"/>
      <c r="Y34056"/>
      <c r="Z34056"/>
      <c r="AA34056"/>
    </row>
    <row r="34057" spans="24:27" x14ac:dyDescent="0.25">
      <c r="X34057"/>
      <c r="Y34057"/>
      <c r="Z34057"/>
      <c r="AA34057"/>
    </row>
    <row r="34058" spans="24:27" x14ac:dyDescent="0.25">
      <c r="X34058"/>
      <c r="Y34058"/>
      <c r="Z34058"/>
      <c r="AA34058"/>
    </row>
    <row r="34059" spans="24:27" x14ac:dyDescent="0.25">
      <c r="X34059"/>
      <c r="Y34059"/>
      <c r="Z34059"/>
      <c r="AA34059"/>
    </row>
    <row r="34060" spans="24:27" x14ac:dyDescent="0.25">
      <c r="X34060"/>
      <c r="Y34060"/>
      <c r="Z34060"/>
      <c r="AA34060"/>
    </row>
    <row r="34061" spans="24:27" x14ac:dyDescent="0.25">
      <c r="X34061"/>
      <c r="Y34061"/>
      <c r="Z34061"/>
      <c r="AA34061"/>
    </row>
    <row r="34062" spans="24:27" x14ac:dyDescent="0.25">
      <c r="X34062"/>
      <c r="Y34062"/>
      <c r="Z34062"/>
      <c r="AA34062"/>
    </row>
    <row r="34063" spans="24:27" x14ac:dyDescent="0.25">
      <c r="X34063"/>
      <c r="Y34063"/>
      <c r="Z34063"/>
      <c r="AA34063"/>
    </row>
    <row r="34064" spans="24:27" x14ac:dyDescent="0.25">
      <c r="X34064"/>
      <c r="Y34064"/>
      <c r="Z34064"/>
      <c r="AA34064"/>
    </row>
    <row r="34065" spans="24:27" x14ac:dyDescent="0.25">
      <c r="X34065"/>
      <c r="Y34065"/>
      <c r="Z34065"/>
      <c r="AA34065"/>
    </row>
    <row r="34066" spans="24:27" x14ac:dyDescent="0.25">
      <c r="X34066"/>
      <c r="Y34066"/>
      <c r="Z34066"/>
      <c r="AA34066"/>
    </row>
    <row r="34067" spans="24:27" x14ac:dyDescent="0.25">
      <c r="X34067"/>
      <c r="Y34067"/>
      <c r="Z34067"/>
      <c r="AA34067"/>
    </row>
    <row r="34068" spans="24:27" x14ac:dyDescent="0.25">
      <c r="X34068"/>
      <c r="Y34068"/>
      <c r="Z34068"/>
      <c r="AA34068"/>
    </row>
    <row r="34069" spans="24:27" x14ac:dyDescent="0.25">
      <c r="X34069"/>
      <c r="Y34069"/>
      <c r="Z34069"/>
      <c r="AA34069"/>
    </row>
    <row r="34070" spans="24:27" x14ac:dyDescent="0.25">
      <c r="X34070"/>
      <c r="Y34070"/>
      <c r="Z34070"/>
      <c r="AA34070"/>
    </row>
    <row r="34071" spans="24:27" x14ac:dyDescent="0.25">
      <c r="X34071"/>
      <c r="Y34071"/>
      <c r="Z34071"/>
      <c r="AA34071"/>
    </row>
    <row r="34072" spans="24:27" x14ac:dyDescent="0.25">
      <c r="X34072"/>
      <c r="Y34072"/>
      <c r="Z34072"/>
      <c r="AA34072"/>
    </row>
    <row r="34073" spans="24:27" x14ac:dyDescent="0.25">
      <c r="X34073"/>
      <c r="Y34073"/>
      <c r="Z34073"/>
      <c r="AA34073"/>
    </row>
    <row r="34074" spans="24:27" x14ac:dyDescent="0.25">
      <c r="X34074"/>
      <c r="Y34074"/>
      <c r="Z34074"/>
      <c r="AA34074"/>
    </row>
    <row r="34075" spans="24:27" x14ac:dyDescent="0.25">
      <c r="X34075"/>
      <c r="Y34075"/>
      <c r="Z34075"/>
      <c r="AA34075"/>
    </row>
    <row r="34076" spans="24:27" x14ac:dyDescent="0.25">
      <c r="X34076"/>
      <c r="Y34076"/>
      <c r="Z34076"/>
      <c r="AA34076"/>
    </row>
    <row r="34077" spans="24:27" x14ac:dyDescent="0.25">
      <c r="X34077"/>
      <c r="Y34077"/>
      <c r="Z34077"/>
      <c r="AA34077"/>
    </row>
    <row r="34078" spans="24:27" x14ac:dyDescent="0.25">
      <c r="X34078"/>
      <c r="Y34078"/>
      <c r="Z34078"/>
      <c r="AA34078"/>
    </row>
    <row r="34079" spans="24:27" x14ac:dyDescent="0.25">
      <c r="X34079"/>
      <c r="Y34079"/>
      <c r="Z34079"/>
      <c r="AA34079"/>
    </row>
    <row r="34080" spans="24:27" x14ac:dyDescent="0.25">
      <c r="X34080"/>
      <c r="Y34080"/>
      <c r="Z34080"/>
      <c r="AA34080"/>
    </row>
    <row r="34081" spans="24:27" x14ac:dyDescent="0.25">
      <c r="X34081"/>
      <c r="Y34081"/>
      <c r="Z34081"/>
      <c r="AA34081"/>
    </row>
    <row r="34082" spans="24:27" x14ac:dyDescent="0.25">
      <c r="X34082"/>
      <c r="Y34082"/>
      <c r="Z34082"/>
      <c r="AA34082"/>
    </row>
    <row r="34083" spans="24:27" x14ac:dyDescent="0.25">
      <c r="X34083"/>
      <c r="Y34083"/>
      <c r="Z34083"/>
      <c r="AA34083"/>
    </row>
    <row r="34084" spans="24:27" x14ac:dyDescent="0.25">
      <c r="X34084"/>
      <c r="Y34084"/>
      <c r="Z34084"/>
      <c r="AA34084"/>
    </row>
    <row r="34085" spans="24:27" x14ac:dyDescent="0.25">
      <c r="X34085"/>
      <c r="Y34085"/>
      <c r="Z34085"/>
      <c r="AA34085"/>
    </row>
    <row r="34086" spans="24:27" x14ac:dyDescent="0.25">
      <c r="X34086"/>
      <c r="Y34086"/>
      <c r="Z34086"/>
      <c r="AA34086"/>
    </row>
    <row r="34087" spans="24:27" x14ac:dyDescent="0.25">
      <c r="X34087"/>
      <c r="Y34087"/>
      <c r="Z34087"/>
      <c r="AA34087"/>
    </row>
    <row r="34088" spans="24:27" x14ac:dyDescent="0.25">
      <c r="X34088"/>
      <c r="Y34088"/>
      <c r="Z34088"/>
      <c r="AA34088"/>
    </row>
    <row r="34089" spans="24:27" x14ac:dyDescent="0.25">
      <c r="X34089"/>
      <c r="Y34089"/>
      <c r="Z34089"/>
      <c r="AA34089"/>
    </row>
    <row r="34090" spans="24:27" x14ac:dyDescent="0.25">
      <c r="X34090"/>
      <c r="Y34090"/>
      <c r="Z34090"/>
      <c r="AA34090"/>
    </row>
    <row r="34091" spans="24:27" x14ac:dyDescent="0.25">
      <c r="X34091"/>
      <c r="Y34091"/>
      <c r="Z34091"/>
      <c r="AA34091"/>
    </row>
    <row r="34092" spans="24:27" x14ac:dyDescent="0.25">
      <c r="X34092"/>
      <c r="Y34092"/>
      <c r="Z34092"/>
      <c r="AA34092"/>
    </row>
    <row r="34093" spans="24:27" x14ac:dyDescent="0.25">
      <c r="X34093"/>
      <c r="Y34093"/>
      <c r="Z34093"/>
      <c r="AA34093"/>
    </row>
    <row r="34094" spans="24:27" x14ac:dyDescent="0.25">
      <c r="X34094"/>
      <c r="Y34094"/>
      <c r="Z34094"/>
      <c r="AA34094"/>
    </row>
    <row r="34095" spans="24:27" x14ac:dyDescent="0.25">
      <c r="X34095"/>
      <c r="Y34095"/>
      <c r="Z34095"/>
      <c r="AA34095"/>
    </row>
    <row r="34096" spans="24:27" x14ac:dyDescent="0.25">
      <c r="X34096"/>
      <c r="Y34096"/>
      <c r="Z34096"/>
      <c r="AA34096"/>
    </row>
    <row r="34097" spans="24:27" x14ac:dyDescent="0.25">
      <c r="X34097"/>
      <c r="Y34097"/>
      <c r="Z34097"/>
      <c r="AA34097"/>
    </row>
    <row r="34098" spans="24:27" x14ac:dyDescent="0.25">
      <c r="X34098"/>
      <c r="Y34098"/>
      <c r="Z34098"/>
      <c r="AA34098"/>
    </row>
    <row r="34099" spans="24:27" x14ac:dyDescent="0.25">
      <c r="X34099"/>
      <c r="Y34099"/>
      <c r="Z34099"/>
      <c r="AA34099"/>
    </row>
    <row r="34100" spans="24:27" x14ac:dyDescent="0.25">
      <c r="X34100"/>
      <c r="Y34100"/>
      <c r="Z34100"/>
      <c r="AA34100"/>
    </row>
    <row r="34101" spans="24:27" x14ac:dyDescent="0.25">
      <c r="X34101"/>
      <c r="Y34101"/>
      <c r="Z34101"/>
      <c r="AA34101"/>
    </row>
    <row r="34102" spans="24:27" x14ac:dyDescent="0.25">
      <c r="X34102"/>
      <c r="Y34102"/>
      <c r="Z34102"/>
      <c r="AA34102"/>
    </row>
    <row r="34103" spans="24:27" x14ac:dyDescent="0.25">
      <c r="X34103"/>
      <c r="Y34103"/>
      <c r="Z34103"/>
      <c r="AA34103"/>
    </row>
    <row r="34104" spans="24:27" x14ac:dyDescent="0.25">
      <c r="X34104"/>
      <c r="Y34104"/>
      <c r="Z34104"/>
      <c r="AA34104"/>
    </row>
    <row r="34105" spans="24:27" x14ac:dyDescent="0.25">
      <c r="X34105"/>
      <c r="Y34105"/>
      <c r="Z34105"/>
      <c r="AA34105"/>
    </row>
    <row r="34106" spans="24:27" x14ac:dyDescent="0.25">
      <c r="X34106"/>
      <c r="Y34106"/>
      <c r="Z34106"/>
      <c r="AA34106"/>
    </row>
    <row r="34107" spans="24:27" x14ac:dyDescent="0.25">
      <c r="X34107"/>
      <c r="Y34107"/>
      <c r="Z34107"/>
      <c r="AA34107"/>
    </row>
    <row r="34108" spans="24:27" x14ac:dyDescent="0.25">
      <c r="X34108"/>
      <c r="Y34108"/>
      <c r="Z34108"/>
      <c r="AA34108"/>
    </row>
    <row r="34109" spans="24:27" x14ac:dyDescent="0.25">
      <c r="X34109"/>
      <c r="Y34109"/>
      <c r="Z34109"/>
      <c r="AA34109"/>
    </row>
    <row r="34110" spans="24:27" x14ac:dyDescent="0.25">
      <c r="X34110"/>
      <c r="Y34110"/>
      <c r="Z34110"/>
      <c r="AA34110"/>
    </row>
    <row r="34111" spans="24:27" x14ac:dyDescent="0.25">
      <c r="X34111"/>
      <c r="Y34111"/>
      <c r="Z34111"/>
      <c r="AA34111"/>
    </row>
    <row r="34112" spans="24:27" x14ac:dyDescent="0.25">
      <c r="X34112"/>
      <c r="Y34112"/>
      <c r="Z34112"/>
      <c r="AA34112"/>
    </row>
    <row r="34113" spans="24:27" x14ac:dyDescent="0.25">
      <c r="X34113"/>
      <c r="Y34113"/>
      <c r="Z34113"/>
      <c r="AA34113"/>
    </row>
    <row r="34114" spans="24:27" x14ac:dyDescent="0.25">
      <c r="X34114"/>
      <c r="Y34114"/>
      <c r="Z34114"/>
      <c r="AA34114"/>
    </row>
    <row r="34115" spans="24:27" x14ac:dyDescent="0.25">
      <c r="X34115"/>
      <c r="Y34115"/>
      <c r="Z34115"/>
      <c r="AA34115"/>
    </row>
    <row r="34116" spans="24:27" x14ac:dyDescent="0.25">
      <c r="X34116"/>
      <c r="Y34116"/>
      <c r="Z34116"/>
      <c r="AA34116"/>
    </row>
    <row r="34117" spans="24:27" x14ac:dyDescent="0.25">
      <c r="X34117"/>
      <c r="Y34117"/>
      <c r="Z34117"/>
      <c r="AA34117"/>
    </row>
    <row r="34118" spans="24:27" x14ac:dyDescent="0.25">
      <c r="X34118"/>
      <c r="Y34118"/>
      <c r="Z34118"/>
      <c r="AA34118"/>
    </row>
    <row r="34119" spans="24:27" x14ac:dyDescent="0.25">
      <c r="X34119"/>
      <c r="Y34119"/>
      <c r="Z34119"/>
      <c r="AA34119"/>
    </row>
    <row r="34120" spans="24:27" x14ac:dyDescent="0.25">
      <c r="X34120"/>
      <c r="Y34120"/>
      <c r="Z34120"/>
      <c r="AA34120"/>
    </row>
    <row r="34121" spans="24:27" x14ac:dyDescent="0.25">
      <c r="X34121"/>
      <c r="Y34121"/>
      <c r="Z34121"/>
      <c r="AA34121"/>
    </row>
    <row r="34122" spans="24:27" x14ac:dyDescent="0.25">
      <c r="X34122"/>
      <c r="Y34122"/>
      <c r="Z34122"/>
      <c r="AA34122"/>
    </row>
    <row r="34123" spans="24:27" x14ac:dyDescent="0.25">
      <c r="X34123"/>
      <c r="Y34123"/>
      <c r="Z34123"/>
      <c r="AA34123"/>
    </row>
    <row r="34124" spans="24:27" x14ac:dyDescent="0.25">
      <c r="X34124"/>
      <c r="Y34124"/>
      <c r="Z34124"/>
      <c r="AA34124"/>
    </row>
    <row r="34125" spans="24:27" x14ac:dyDescent="0.25">
      <c r="X34125"/>
      <c r="Y34125"/>
      <c r="Z34125"/>
      <c r="AA34125"/>
    </row>
    <row r="34126" spans="24:27" x14ac:dyDescent="0.25">
      <c r="X34126"/>
      <c r="Y34126"/>
      <c r="Z34126"/>
      <c r="AA34126"/>
    </row>
    <row r="34127" spans="24:27" x14ac:dyDescent="0.25">
      <c r="X34127"/>
      <c r="Y34127"/>
      <c r="Z34127"/>
      <c r="AA34127"/>
    </row>
    <row r="34128" spans="24:27" x14ac:dyDescent="0.25">
      <c r="X34128"/>
      <c r="Y34128"/>
      <c r="Z34128"/>
      <c r="AA34128"/>
    </row>
    <row r="34129" spans="24:27" x14ac:dyDescent="0.25">
      <c r="X34129"/>
      <c r="Y34129"/>
      <c r="Z34129"/>
      <c r="AA34129"/>
    </row>
    <row r="34130" spans="24:27" x14ac:dyDescent="0.25">
      <c r="X34130"/>
      <c r="Y34130"/>
      <c r="Z34130"/>
      <c r="AA34130"/>
    </row>
    <row r="34131" spans="24:27" x14ac:dyDescent="0.25">
      <c r="X34131"/>
      <c r="Y34131"/>
      <c r="Z34131"/>
      <c r="AA34131"/>
    </row>
    <row r="34132" spans="24:27" x14ac:dyDescent="0.25">
      <c r="X34132"/>
      <c r="Y34132"/>
      <c r="Z34132"/>
      <c r="AA34132"/>
    </row>
    <row r="34133" spans="24:27" x14ac:dyDescent="0.25">
      <c r="X34133"/>
      <c r="Y34133"/>
      <c r="Z34133"/>
      <c r="AA34133"/>
    </row>
    <row r="34134" spans="24:27" x14ac:dyDescent="0.25">
      <c r="X34134"/>
      <c r="Y34134"/>
      <c r="Z34134"/>
      <c r="AA34134"/>
    </row>
    <row r="34135" spans="24:27" x14ac:dyDescent="0.25">
      <c r="X34135"/>
      <c r="Y34135"/>
      <c r="Z34135"/>
      <c r="AA34135"/>
    </row>
    <row r="34136" spans="24:27" x14ac:dyDescent="0.25">
      <c r="X34136"/>
      <c r="Y34136"/>
      <c r="Z34136"/>
      <c r="AA34136"/>
    </row>
    <row r="34137" spans="24:27" x14ac:dyDescent="0.25">
      <c r="X34137"/>
      <c r="Y34137"/>
      <c r="Z34137"/>
      <c r="AA34137"/>
    </row>
    <row r="34138" spans="24:27" x14ac:dyDescent="0.25">
      <c r="X34138"/>
      <c r="Y34138"/>
      <c r="Z34138"/>
      <c r="AA34138"/>
    </row>
    <row r="34139" spans="24:27" x14ac:dyDescent="0.25">
      <c r="X34139"/>
      <c r="Y34139"/>
      <c r="Z34139"/>
      <c r="AA34139"/>
    </row>
    <row r="34140" spans="24:27" x14ac:dyDescent="0.25">
      <c r="X34140"/>
      <c r="Y34140"/>
      <c r="Z34140"/>
      <c r="AA34140"/>
    </row>
    <row r="34141" spans="24:27" x14ac:dyDescent="0.25">
      <c r="X34141"/>
      <c r="Y34141"/>
      <c r="Z34141"/>
      <c r="AA34141"/>
    </row>
    <row r="34142" spans="24:27" x14ac:dyDescent="0.25">
      <c r="X34142"/>
      <c r="Y34142"/>
      <c r="Z34142"/>
      <c r="AA34142"/>
    </row>
    <row r="34143" spans="24:27" x14ac:dyDescent="0.25">
      <c r="X34143"/>
      <c r="Y34143"/>
      <c r="Z34143"/>
      <c r="AA34143"/>
    </row>
    <row r="34144" spans="24:27" x14ac:dyDescent="0.25">
      <c r="X34144"/>
      <c r="Y34144"/>
      <c r="Z34144"/>
      <c r="AA34144"/>
    </row>
    <row r="34145" spans="24:27" x14ac:dyDescent="0.25">
      <c r="X34145"/>
      <c r="Y34145"/>
      <c r="Z34145"/>
      <c r="AA34145"/>
    </row>
    <row r="34146" spans="24:27" x14ac:dyDescent="0.25">
      <c r="X34146"/>
      <c r="Y34146"/>
      <c r="Z34146"/>
      <c r="AA34146"/>
    </row>
    <row r="34147" spans="24:27" x14ac:dyDescent="0.25">
      <c r="X34147"/>
      <c r="Y34147"/>
      <c r="Z34147"/>
      <c r="AA34147"/>
    </row>
    <row r="34148" spans="24:27" x14ac:dyDescent="0.25">
      <c r="X34148"/>
      <c r="Y34148"/>
      <c r="Z34148"/>
      <c r="AA34148"/>
    </row>
    <row r="34149" spans="24:27" x14ac:dyDescent="0.25">
      <c r="X34149"/>
      <c r="Y34149"/>
      <c r="Z34149"/>
      <c r="AA34149"/>
    </row>
    <row r="34150" spans="24:27" x14ac:dyDescent="0.25">
      <c r="X34150"/>
      <c r="Y34150"/>
      <c r="Z34150"/>
      <c r="AA34150"/>
    </row>
    <row r="34151" spans="24:27" x14ac:dyDescent="0.25">
      <c r="X34151"/>
      <c r="Y34151"/>
      <c r="Z34151"/>
      <c r="AA34151"/>
    </row>
    <row r="34152" spans="24:27" x14ac:dyDescent="0.25">
      <c r="X34152"/>
      <c r="Y34152"/>
      <c r="Z34152"/>
      <c r="AA34152"/>
    </row>
    <row r="34153" spans="24:27" x14ac:dyDescent="0.25">
      <c r="X34153"/>
      <c r="Y34153"/>
      <c r="Z34153"/>
      <c r="AA34153"/>
    </row>
    <row r="34154" spans="24:27" x14ac:dyDescent="0.25">
      <c r="X34154"/>
      <c r="Y34154"/>
      <c r="Z34154"/>
      <c r="AA34154"/>
    </row>
    <row r="34155" spans="24:27" x14ac:dyDescent="0.25">
      <c r="X34155"/>
      <c r="Y34155"/>
      <c r="Z34155"/>
      <c r="AA34155"/>
    </row>
    <row r="34156" spans="24:27" x14ac:dyDescent="0.25">
      <c r="X34156"/>
      <c r="Y34156"/>
      <c r="Z34156"/>
      <c r="AA34156"/>
    </row>
    <row r="34157" spans="24:27" x14ac:dyDescent="0.25">
      <c r="X34157"/>
      <c r="Y34157"/>
      <c r="Z34157"/>
      <c r="AA34157"/>
    </row>
    <row r="34158" spans="24:27" x14ac:dyDescent="0.25">
      <c r="X34158"/>
      <c r="Y34158"/>
      <c r="Z34158"/>
      <c r="AA34158"/>
    </row>
    <row r="34159" spans="24:27" x14ac:dyDescent="0.25">
      <c r="X34159"/>
      <c r="Y34159"/>
      <c r="Z34159"/>
      <c r="AA34159"/>
    </row>
    <row r="34160" spans="24:27" x14ac:dyDescent="0.25">
      <c r="X34160"/>
      <c r="Y34160"/>
      <c r="Z34160"/>
      <c r="AA34160"/>
    </row>
    <row r="34161" spans="24:27" x14ac:dyDescent="0.25">
      <c r="X34161"/>
      <c r="Y34161"/>
      <c r="Z34161"/>
      <c r="AA34161"/>
    </row>
    <row r="34162" spans="24:27" x14ac:dyDescent="0.25">
      <c r="X34162"/>
      <c r="Y34162"/>
      <c r="Z34162"/>
      <c r="AA34162"/>
    </row>
    <row r="34163" spans="24:27" x14ac:dyDescent="0.25">
      <c r="X34163"/>
      <c r="Y34163"/>
      <c r="Z34163"/>
      <c r="AA34163"/>
    </row>
    <row r="34164" spans="24:27" x14ac:dyDescent="0.25">
      <c r="X34164"/>
      <c r="Y34164"/>
      <c r="Z34164"/>
      <c r="AA34164"/>
    </row>
    <row r="34165" spans="24:27" x14ac:dyDescent="0.25">
      <c r="X34165"/>
      <c r="Y34165"/>
      <c r="Z34165"/>
      <c r="AA34165"/>
    </row>
    <row r="34166" spans="24:27" x14ac:dyDescent="0.25">
      <c r="X34166"/>
      <c r="Y34166"/>
      <c r="Z34166"/>
      <c r="AA34166"/>
    </row>
    <row r="34167" spans="24:27" x14ac:dyDescent="0.25">
      <c r="X34167"/>
      <c r="Y34167"/>
      <c r="Z34167"/>
      <c r="AA34167"/>
    </row>
    <row r="34168" spans="24:27" x14ac:dyDescent="0.25">
      <c r="X34168"/>
      <c r="Y34168"/>
      <c r="Z34168"/>
      <c r="AA34168"/>
    </row>
    <row r="34169" spans="24:27" x14ac:dyDescent="0.25">
      <c r="X34169"/>
      <c r="Y34169"/>
      <c r="Z34169"/>
      <c r="AA34169"/>
    </row>
    <row r="34170" spans="24:27" x14ac:dyDescent="0.25">
      <c r="X34170"/>
      <c r="Y34170"/>
      <c r="Z34170"/>
      <c r="AA34170"/>
    </row>
    <row r="34171" spans="24:27" x14ac:dyDescent="0.25">
      <c r="X34171"/>
      <c r="Y34171"/>
      <c r="Z34171"/>
      <c r="AA34171"/>
    </row>
    <row r="34172" spans="24:27" x14ac:dyDescent="0.25">
      <c r="X34172"/>
      <c r="Y34172"/>
      <c r="Z34172"/>
      <c r="AA34172"/>
    </row>
    <row r="34173" spans="24:27" x14ac:dyDescent="0.25">
      <c r="X34173"/>
      <c r="Y34173"/>
      <c r="Z34173"/>
      <c r="AA34173"/>
    </row>
    <row r="34174" spans="24:27" x14ac:dyDescent="0.25">
      <c r="X34174"/>
      <c r="Y34174"/>
      <c r="Z34174"/>
      <c r="AA34174"/>
    </row>
    <row r="34175" spans="24:27" x14ac:dyDescent="0.25">
      <c r="X34175"/>
      <c r="Y34175"/>
      <c r="Z34175"/>
      <c r="AA34175"/>
    </row>
    <row r="34176" spans="24:27" x14ac:dyDescent="0.25">
      <c r="X34176"/>
      <c r="Y34176"/>
      <c r="Z34176"/>
      <c r="AA34176"/>
    </row>
    <row r="34177" spans="24:27" x14ac:dyDescent="0.25">
      <c r="X34177"/>
      <c r="Y34177"/>
      <c r="Z34177"/>
      <c r="AA34177"/>
    </row>
    <row r="34178" spans="24:27" x14ac:dyDescent="0.25">
      <c r="X34178"/>
      <c r="Y34178"/>
      <c r="Z34178"/>
      <c r="AA34178"/>
    </row>
    <row r="34179" spans="24:27" x14ac:dyDescent="0.25">
      <c r="X34179"/>
      <c r="Y34179"/>
      <c r="Z34179"/>
      <c r="AA34179"/>
    </row>
    <row r="34180" spans="24:27" x14ac:dyDescent="0.25">
      <c r="X34180"/>
      <c r="Y34180"/>
      <c r="Z34180"/>
      <c r="AA34180"/>
    </row>
    <row r="34181" spans="24:27" x14ac:dyDescent="0.25">
      <c r="X34181"/>
      <c r="Y34181"/>
      <c r="Z34181"/>
      <c r="AA34181"/>
    </row>
    <row r="34182" spans="24:27" x14ac:dyDescent="0.25">
      <c r="X34182"/>
      <c r="Y34182"/>
      <c r="Z34182"/>
      <c r="AA34182"/>
    </row>
    <row r="34183" spans="24:27" x14ac:dyDescent="0.25">
      <c r="X34183"/>
      <c r="Y34183"/>
      <c r="Z34183"/>
      <c r="AA34183"/>
    </row>
    <row r="34184" spans="24:27" x14ac:dyDescent="0.25">
      <c r="X34184"/>
      <c r="Y34184"/>
      <c r="Z34184"/>
      <c r="AA34184"/>
    </row>
    <row r="34185" spans="24:27" x14ac:dyDescent="0.25">
      <c r="X34185"/>
      <c r="Y34185"/>
      <c r="Z34185"/>
      <c r="AA34185"/>
    </row>
    <row r="34186" spans="24:27" x14ac:dyDescent="0.25">
      <c r="X34186"/>
      <c r="Y34186"/>
      <c r="Z34186"/>
      <c r="AA34186"/>
    </row>
    <row r="34187" spans="24:27" x14ac:dyDescent="0.25">
      <c r="X34187"/>
      <c r="Y34187"/>
      <c r="Z34187"/>
      <c r="AA34187"/>
    </row>
    <row r="34188" spans="24:27" x14ac:dyDescent="0.25">
      <c r="X34188"/>
      <c r="Y34188"/>
      <c r="Z34188"/>
      <c r="AA34188"/>
    </row>
    <row r="34189" spans="24:27" x14ac:dyDescent="0.25">
      <c r="X34189"/>
      <c r="Y34189"/>
      <c r="Z34189"/>
      <c r="AA34189"/>
    </row>
    <row r="34190" spans="24:27" x14ac:dyDescent="0.25">
      <c r="X34190"/>
      <c r="Y34190"/>
      <c r="Z34190"/>
      <c r="AA34190"/>
    </row>
    <row r="34191" spans="24:27" x14ac:dyDescent="0.25">
      <c r="X34191"/>
      <c r="Y34191"/>
      <c r="Z34191"/>
      <c r="AA34191"/>
    </row>
    <row r="34192" spans="24:27" x14ac:dyDescent="0.25">
      <c r="X34192"/>
      <c r="Y34192"/>
      <c r="Z34192"/>
      <c r="AA34192"/>
    </row>
    <row r="34193" spans="24:27" x14ac:dyDescent="0.25">
      <c r="X34193"/>
      <c r="Y34193"/>
      <c r="Z34193"/>
      <c r="AA34193"/>
    </row>
    <row r="34194" spans="24:27" x14ac:dyDescent="0.25">
      <c r="X34194"/>
      <c r="Y34194"/>
      <c r="Z34194"/>
      <c r="AA34194"/>
    </row>
    <row r="34195" spans="24:27" x14ac:dyDescent="0.25">
      <c r="X34195"/>
      <c r="Y34195"/>
      <c r="Z34195"/>
      <c r="AA34195"/>
    </row>
    <row r="34196" spans="24:27" x14ac:dyDescent="0.25">
      <c r="X34196"/>
      <c r="Y34196"/>
      <c r="Z34196"/>
      <c r="AA34196"/>
    </row>
    <row r="34197" spans="24:27" x14ac:dyDescent="0.25">
      <c r="X34197"/>
      <c r="Y34197"/>
      <c r="Z34197"/>
      <c r="AA34197"/>
    </row>
    <row r="34198" spans="24:27" x14ac:dyDescent="0.25">
      <c r="X34198"/>
      <c r="Y34198"/>
      <c r="Z34198"/>
      <c r="AA34198"/>
    </row>
    <row r="34199" spans="24:27" x14ac:dyDescent="0.25">
      <c r="X34199"/>
      <c r="Y34199"/>
      <c r="Z34199"/>
      <c r="AA34199"/>
    </row>
    <row r="34200" spans="24:27" x14ac:dyDescent="0.25">
      <c r="X34200"/>
      <c r="Y34200"/>
      <c r="Z34200"/>
      <c r="AA34200"/>
    </row>
    <row r="34201" spans="24:27" x14ac:dyDescent="0.25">
      <c r="X34201"/>
      <c r="Y34201"/>
      <c r="Z34201"/>
      <c r="AA34201"/>
    </row>
    <row r="34202" spans="24:27" x14ac:dyDescent="0.25">
      <c r="X34202"/>
      <c r="Y34202"/>
      <c r="Z34202"/>
      <c r="AA34202"/>
    </row>
    <row r="34203" spans="24:27" x14ac:dyDescent="0.25">
      <c r="X34203"/>
      <c r="Y34203"/>
      <c r="Z34203"/>
      <c r="AA34203"/>
    </row>
    <row r="34204" spans="24:27" x14ac:dyDescent="0.25">
      <c r="X34204"/>
      <c r="Y34204"/>
      <c r="Z34204"/>
      <c r="AA34204"/>
    </row>
    <row r="34205" spans="24:27" x14ac:dyDescent="0.25">
      <c r="X34205"/>
      <c r="Y34205"/>
      <c r="Z34205"/>
      <c r="AA34205"/>
    </row>
    <row r="34206" spans="24:27" x14ac:dyDescent="0.25">
      <c r="X34206"/>
      <c r="Y34206"/>
      <c r="Z34206"/>
      <c r="AA34206"/>
    </row>
    <row r="34207" spans="24:27" x14ac:dyDescent="0.25">
      <c r="X34207"/>
      <c r="Y34207"/>
      <c r="Z34207"/>
      <c r="AA34207"/>
    </row>
    <row r="34208" spans="24:27" x14ac:dyDescent="0.25">
      <c r="X34208"/>
      <c r="Y34208"/>
      <c r="Z34208"/>
      <c r="AA34208"/>
    </row>
    <row r="34209" spans="24:27" x14ac:dyDescent="0.25">
      <c r="X34209"/>
      <c r="Y34209"/>
      <c r="Z34209"/>
      <c r="AA34209"/>
    </row>
    <row r="34210" spans="24:27" x14ac:dyDescent="0.25">
      <c r="X34210"/>
      <c r="Y34210"/>
      <c r="Z34210"/>
      <c r="AA34210"/>
    </row>
    <row r="34211" spans="24:27" x14ac:dyDescent="0.25">
      <c r="X34211"/>
      <c r="Y34211"/>
      <c r="Z34211"/>
      <c r="AA34211"/>
    </row>
    <row r="34212" spans="24:27" x14ac:dyDescent="0.25">
      <c r="X34212"/>
      <c r="Y34212"/>
      <c r="Z34212"/>
      <c r="AA34212"/>
    </row>
    <row r="34213" spans="24:27" x14ac:dyDescent="0.25">
      <c r="X34213"/>
      <c r="Y34213"/>
      <c r="Z34213"/>
      <c r="AA34213"/>
    </row>
    <row r="34214" spans="24:27" x14ac:dyDescent="0.25">
      <c r="X34214"/>
      <c r="Y34214"/>
      <c r="Z34214"/>
      <c r="AA34214"/>
    </row>
    <row r="34215" spans="24:27" x14ac:dyDescent="0.25">
      <c r="X34215"/>
      <c r="Y34215"/>
      <c r="Z34215"/>
      <c r="AA34215"/>
    </row>
    <row r="34216" spans="24:27" x14ac:dyDescent="0.25">
      <c r="X34216"/>
      <c r="Y34216"/>
      <c r="Z34216"/>
      <c r="AA34216"/>
    </row>
    <row r="34217" spans="24:27" x14ac:dyDescent="0.25">
      <c r="X34217"/>
      <c r="Y34217"/>
      <c r="Z34217"/>
      <c r="AA34217"/>
    </row>
    <row r="34218" spans="24:27" x14ac:dyDescent="0.25">
      <c r="X34218"/>
      <c r="Y34218"/>
      <c r="Z34218"/>
      <c r="AA34218"/>
    </row>
    <row r="34219" spans="24:27" x14ac:dyDescent="0.25">
      <c r="X34219"/>
      <c r="Y34219"/>
      <c r="Z34219"/>
      <c r="AA34219"/>
    </row>
    <row r="34220" spans="24:27" x14ac:dyDescent="0.25">
      <c r="X34220"/>
      <c r="Y34220"/>
      <c r="Z34220"/>
      <c r="AA34220"/>
    </row>
    <row r="34221" spans="24:27" x14ac:dyDescent="0.25">
      <c r="X34221"/>
      <c r="Y34221"/>
      <c r="Z34221"/>
      <c r="AA34221"/>
    </row>
    <row r="34222" spans="24:27" x14ac:dyDescent="0.25">
      <c r="X34222"/>
      <c r="Y34222"/>
      <c r="Z34222"/>
      <c r="AA34222"/>
    </row>
    <row r="34223" spans="24:27" x14ac:dyDescent="0.25">
      <c r="X34223"/>
      <c r="Y34223"/>
      <c r="Z34223"/>
      <c r="AA34223"/>
    </row>
    <row r="34224" spans="24:27" x14ac:dyDescent="0.25">
      <c r="X34224"/>
      <c r="Y34224"/>
      <c r="Z34224"/>
      <c r="AA34224"/>
    </row>
    <row r="34225" spans="24:27" x14ac:dyDescent="0.25">
      <c r="X34225"/>
      <c r="Y34225"/>
      <c r="Z34225"/>
      <c r="AA34225"/>
    </row>
    <row r="34226" spans="24:27" x14ac:dyDescent="0.25">
      <c r="X34226"/>
      <c r="Y34226"/>
      <c r="Z34226"/>
      <c r="AA34226"/>
    </row>
    <row r="34227" spans="24:27" x14ac:dyDescent="0.25">
      <c r="X34227"/>
      <c r="Y34227"/>
      <c r="Z34227"/>
      <c r="AA34227"/>
    </row>
    <row r="34228" spans="24:27" x14ac:dyDescent="0.25">
      <c r="X34228"/>
      <c r="Y34228"/>
      <c r="Z34228"/>
      <c r="AA34228"/>
    </row>
    <row r="34229" spans="24:27" x14ac:dyDescent="0.25">
      <c r="X34229"/>
      <c r="Y34229"/>
      <c r="Z34229"/>
      <c r="AA34229"/>
    </row>
    <row r="34230" spans="24:27" x14ac:dyDescent="0.25">
      <c r="X34230"/>
      <c r="Y34230"/>
      <c r="Z34230"/>
      <c r="AA34230"/>
    </row>
    <row r="34231" spans="24:27" x14ac:dyDescent="0.25">
      <c r="X34231"/>
      <c r="Y34231"/>
      <c r="Z34231"/>
      <c r="AA34231"/>
    </row>
    <row r="34232" spans="24:27" x14ac:dyDescent="0.25">
      <c r="X34232"/>
      <c r="Y34232"/>
      <c r="Z34232"/>
      <c r="AA34232"/>
    </row>
    <row r="34233" spans="24:27" x14ac:dyDescent="0.25">
      <c r="X34233"/>
      <c r="Y34233"/>
      <c r="Z34233"/>
      <c r="AA34233"/>
    </row>
    <row r="34234" spans="24:27" x14ac:dyDescent="0.25">
      <c r="X34234"/>
      <c r="Y34234"/>
      <c r="Z34234"/>
      <c r="AA34234"/>
    </row>
    <row r="34235" spans="24:27" x14ac:dyDescent="0.25">
      <c r="X34235"/>
      <c r="Y34235"/>
      <c r="Z34235"/>
      <c r="AA34235"/>
    </row>
    <row r="34236" spans="24:27" x14ac:dyDescent="0.25">
      <c r="X34236"/>
      <c r="Y34236"/>
      <c r="Z34236"/>
      <c r="AA34236"/>
    </row>
    <row r="34237" spans="24:27" x14ac:dyDescent="0.25">
      <c r="X34237"/>
      <c r="Y34237"/>
      <c r="Z34237"/>
      <c r="AA34237"/>
    </row>
    <row r="34238" spans="24:27" x14ac:dyDescent="0.25">
      <c r="X34238"/>
      <c r="Y34238"/>
      <c r="Z34238"/>
      <c r="AA34238"/>
    </row>
    <row r="34239" spans="24:27" x14ac:dyDescent="0.25">
      <c r="X34239"/>
      <c r="Y34239"/>
      <c r="Z34239"/>
      <c r="AA34239"/>
    </row>
    <row r="34240" spans="24:27" x14ac:dyDescent="0.25">
      <c r="X34240"/>
      <c r="Y34240"/>
      <c r="Z34240"/>
      <c r="AA34240"/>
    </row>
    <row r="34241" spans="24:27" x14ac:dyDescent="0.25">
      <c r="X34241"/>
      <c r="Y34241"/>
      <c r="Z34241"/>
      <c r="AA34241"/>
    </row>
    <row r="34242" spans="24:27" x14ac:dyDescent="0.25">
      <c r="X34242"/>
      <c r="Y34242"/>
      <c r="Z34242"/>
      <c r="AA34242"/>
    </row>
    <row r="34243" spans="24:27" x14ac:dyDescent="0.25">
      <c r="X34243"/>
      <c r="Y34243"/>
      <c r="Z34243"/>
      <c r="AA34243"/>
    </row>
    <row r="34244" spans="24:27" x14ac:dyDescent="0.25">
      <c r="X34244"/>
      <c r="Y34244"/>
      <c r="Z34244"/>
      <c r="AA34244"/>
    </row>
    <row r="34245" spans="24:27" x14ac:dyDescent="0.25">
      <c r="X34245"/>
      <c r="Y34245"/>
      <c r="Z34245"/>
      <c r="AA34245"/>
    </row>
    <row r="34246" spans="24:27" x14ac:dyDescent="0.25">
      <c r="X34246"/>
      <c r="Y34246"/>
      <c r="Z34246"/>
      <c r="AA34246"/>
    </row>
    <row r="34247" spans="24:27" x14ac:dyDescent="0.25">
      <c r="X34247"/>
      <c r="Y34247"/>
      <c r="Z34247"/>
      <c r="AA34247"/>
    </row>
    <row r="34248" spans="24:27" x14ac:dyDescent="0.25">
      <c r="X34248"/>
      <c r="Y34248"/>
      <c r="Z34248"/>
      <c r="AA34248"/>
    </row>
    <row r="34249" spans="24:27" x14ac:dyDescent="0.25">
      <c r="X34249"/>
      <c r="Y34249"/>
      <c r="Z34249"/>
      <c r="AA34249"/>
    </row>
    <row r="34250" spans="24:27" x14ac:dyDescent="0.25">
      <c r="X34250"/>
      <c r="Y34250"/>
      <c r="Z34250"/>
      <c r="AA34250"/>
    </row>
    <row r="34251" spans="24:27" x14ac:dyDescent="0.25">
      <c r="X34251"/>
      <c r="Y34251"/>
      <c r="Z34251"/>
      <c r="AA34251"/>
    </row>
    <row r="34252" spans="24:27" x14ac:dyDescent="0.25">
      <c r="X34252"/>
      <c r="Y34252"/>
      <c r="Z34252"/>
      <c r="AA34252"/>
    </row>
    <row r="34253" spans="24:27" x14ac:dyDescent="0.25">
      <c r="X34253"/>
      <c r="Y34253"/>
      <c r="Z34253"/>
      <c r="AA34253"/>
    </row>
    <row r="34254" spans="24:27" x14ac:dyDescent="0.25">
      <c r="X34254"/>
      <c r="Y34254"/>
      <c r="Z34254"/>
      <c r="AA34254"/>
    </row>
    <row r="34255" spans="24:27" x14ac:dyDescent="0.25">
      <c r="X34255"/>
      <c r="Y34255"/>
      <c r="Z34255"/>
      <c r="AA34255"/>
    </row>
    <row r="34256" spans="24:27" x14ac:dyDescent="0.25">
      <c r="X34256"/>
      <c r="Y34256"/>
      <c r="Z34256"/>
      <c r="AA34256"/>
    </row>
    <row r="34257" spans="24:27" x14ac:dyDescent="0.25">
      <c r="X34257"/>
      <c r="Y34257"/>
      <c r="Z34257"/>
      <c r="AA34257"/>
    </row>
    <row r="34258" spans="24:27" x14ac:dyDescent="0.25">
      <c r="X34258"/>
      <c r="Y34258"/>
      <c r="Z34258"/>
      <c r="AA34258"/>
    </row>
    <row r="34259" spans="24:27" x14ac:dyDescent="0.25">
      <c r="X34259"/>
      <c r="Y34259"/>
      <c r="Z34259"/>
      <c r="AA34259"/>
    </row>
    <row r="34260" spans="24:27" x14ac:dyDescent="0.25">
      <c r="X34260"/>
      <c r="Y34260"/>
      <c r="Z34260"/>
      <c r="AA34260"/>
    </row>
    <row r="34261" spans="24:27" x14ac:dyDescent="0.25">
      <c r="X34261"/>
      <c r="Y34261"/>
      <c r="Z34261"/>
      <c r="AA34261"/>
    </row>
    <row r="34262" spans="24:27" x14ac:dyDescent="0.25">
      <c r="X34262"/>
      <c r="Y34262"/>
      <c r="Z34262"/>
      <c r="AA34262"/>
    </row>
    <row r="34263" spans="24:27" x14ac:dyDescent="0.25">
      <c r="X34263"/>
      <c r="Y34263"/>
      <c r="Z34263"/>
      <c r="AA34263"/>
    </row>
    <row r="34264" spans="24:27" x14ac:dyDescent="0.25">
      <c r="X34264"/>
      <c r="Y34264"/>
      <c r="Z34264"/>
      <c r="AA34264"/>
    </row>
    <row r="34265" spans="24:27" x14ac:dyDescent="0.25">
      <c r="X34265"/>
      <c r="Y34265"/>
      <c r="Z34265"/>
      <c r="AA34265"/>
    </row>
    <row r="34266" spans="24:27" x14ac:dyDescent="0.25">
      <c r="X34266"/>
      <c r="Y34266"/>
      <c r="Z34266"/>
      <c r="AA34266"/>
    </row>
    <row r="34267" spans="24:27" x14ac:dyDescent="0.25">
      <c r="X34267"/>
      <c r="Y34267"/>
      <c r="Z34267"/>
      <c r="AA34267"/>
    </row>
    <row r="34268" spans="24:27" x14ac:dyDescent="0.25">
      <c r="X34268"/>
      <c r="Y34268"/>
      <c r="Z34268"/>
      <c r="AA34268"/>
    </row>
    <row r="34269" spans="24:27" x14ac:dyDescent="0.25">
      <c r="X34269"/>
      <c r="Y34269"/>
      <c r="Z34269"/>
      <c r="AA34269"/>
    </row>
    <row r="34270" spans="24:27" x14ac:dyDescent="0.25">
      <c r="X34270"/>
      <c r="Y34270"/>
      <c r="Z34270"/>
      <c r="AA34270"/>
    </row>
    <row r="34271" spans="24:27" x14ac:dyDescent="0.25">
      <c r="X34271"/>
      <c r="Y34271"/>
      <c r="Z34271"/>
      <c r="AA34271"/>
    </row>
    <row r="34272" spans="24:27" x14ac:dyDescent="0.25">
      <c r="X34272"/>
      <c r="Y34272"/>
      <c r="Z34272"/>
      <c r="AA34272"/>
    </row>
    <row r="34273" spans="24:27" x14ac:dyDescent="0.25">
      <c r="X34273"/>
      <c r="Y34273"/>
      <c r="Z34273"/>
      <c r="AA34273"/>
    </row>
    <row r="34274" spans="24:27" x14ac:dyDescent="0.25">
      <c r="X34274"/>
      <c r="Y34274"/>
      <c r="Z34274"/>
      <c r="AA34274"/>
    </row>
    <row r="34275" spans="24:27" x14ac:dyDescent="0.25">
      <c r="X34275"/>
      <c r="Y34275"/>
      <c r="Z34275"/>
      <c r="AA34275"/>
    </row>
    <row r="34276" spans="24:27" x14ac:dyDescent="0.25">
      <c r="X34276"/>
      <c r="Y34276"/>
      <c r="Z34276"/>
      <c r="AA34276"/>
    </row>
    <row r="34277" spans="24:27" x14ac:dyDescent="0.25">
      <c r="X34277"/>
      <c r="Y34277"/>
      <c r="Z34277"/>
      <c r="AA34277"/>
    </row>
    <row r="34278" spans="24:27" x14ac:dyDescent="0.25">
      <c r="X34278"/>
      <c r="Y34278"/>
      <c r="Z34278"/>
      <c r="AA34278"/>
    </row>
    <row r="34279" spans="24:27" x14ac:dyDescent="0.25">
      <c r="X34279"/>
      <c r="Y34279"/>
      <c r="Z34279"/>
      <c r="AA34279"/>
    </row>
    <row r="34280" spans="24:27" x14ac:dyDescent="0.25">
      <c r="X34280"/>
      <c r="Y34280"/>
      <c r="Z34280"/>
      <c r="AA34280"/>
    </row>
    <row r="34281" spans="24:27" x14ac:dyDescent="0.25">
      <c r="X34281"/>
      <c r="Y34281"/>
      <c r="Z34281"/>
      <c r="AA34281"/>
    </row>
    <row r="34282" spans="24:27" x14ac:dyDescent="0.25">
      <c r="X34282"/>
      <c r="Y34282"/>
      <c r="Z34282"/>
      <c r="AA34282"/>
    </row>
    <row r="34283" spans="24:27" x14ac:dyDescent="0.25">
      <c r="X34283"/>
      <c r="Y34283"/>
      <c r="Z34283"/>
      <c r="AA34283"/>
    </row>
    <row r="34284" spans="24:27" x14ac:dyDescent="0.25">
      <c r="X34284"/>
      <c r="Y34284"/>
      <c r="Z34284"/>
      <c r="AA34284"/>
    </row>
    <row r="34285" spans="24:27" x14ac:dyDescent="0.25">
      <c r="X34285"/>
      <c r="Y34285"/>
      <c r="Z34285"/>
      <c r="AA34285"/>
    </row>
    <row r="34286" spans="24:27" x14ac:dyDescent="0.25">
      <c r="X34286"/>
      <c r="Y34286"/>
      <c r="Z34286"/>
      <c r="AA34286"/>
    </row>
    <row r="34287" spans="24:27" x14ac:dyDescent="0.25">
      <c r="X34287"/>
      <c r="Y34287"/>
      <c r="Z34287"/>
      <c r="AA34287"/>
    </row>
    <row r="34288" spans="24:27" x14ac:dyDescent="0.25">
      <c r="X34288"/>
      <c r="Y34288"/>
      <c r="Z34288"/>
      <c r="AA34288"/>
    </row>
    <row r="34289" spans="24:27" x14ac:dyDescent="0.25">
      <c r="X34289"/>
      <c r="Y34289"/>
      <c r="Z34289"/>
      <c r="AA34289"/>
    </row>
    <row r="34290" spans="24:27" x14ac:dyDescent="0.25">
      <c r="X34290"/>
      <c r="Y34290"/>
      <c r="Z34290"/>
      <c r="AA34290"/>
    </row>
    <row r="34291" spans="24:27" x14ac:dyDescent="0.25">
      <c r="X34291"/>
      <c r="Y34291"/>
      <c r="Z34291"/>
      <c r="AA34291"/>
    </row>
    <row r="34292" spans="24:27" x14ac:dyDescent="0.25">
      <c r="X34292"/>
      <c r="Y34292"/>
      <c r="Z34292"/>
      <c r="AA34292"/>
    </row>
    <row r="34293" spans="24:27" x14ac:dyDescent="0.25">
      <c r="X34293"/>
      <c r="Y34293"/>
      <c r="Z34293"/>
      <c r="AA34293"/>
    </row>
    <row r="34294" spans="24:27" x14ac:dyDescent="0.25">
      <c r="X34294"/>
      <c r="Y34294"/>
      <c r="Z34294"/>
      <c r="AA34294"/>
    </row>
    <row r="34295" spans="24:27" x14ac:dyDescent="0.25">
      <c r="X34295"/>
      <c r="Y34295"/>
      <c r="Z34295"/>
      <c r="AA34295"/>
    </row>
    <row r="34296" spans="24:27" x14ac:dyDescent="0.25">
      <c r="X34296"/>
      <c r="Y34296"/>
      <c r="Z34296"/>
      <c r="AA34296"/>
    </row>
    <row r="34297" spans="24:27" x14ac:dyDescent="0.25">
      <c r="X34297"/>
      <c r="Y34297"/>
      <c r="Z34297"/>
      <c r="AA34297"/>
    </row>
    <row r="34298" spans="24:27" x14ac:dyDescent="0.25">
      <c r="X34298"/>
      <c r="Y34298"/>
      <c r="Z34298"/>
      <c r="AA34298"/>
    </row>
    <row r="34299" spans="24:27" x14ac:dyDescent="0.25">
      <c r="X34299"/>
      <c r="Y34299"/>
      <c r="Z34299"/>
      <c r="AA34299"/>
    </row>
    <row r="34300" spans="24:27" x14ac:dyDescent="0.25">
      <c r="X34300"/>
      <c r="Y34300"/>
      <c r="Z34300"/>
      <c r="AA34300"/>
    </row>
    <row r="34301" spans="24:27" x14ac:dyDescent="0.25">
      <c r="X34301"/>
      <c r="Y34301"/>
      <c r="Z34301"/>
      <c r="AA34301"/>
    </row>
    <row r="34302" spans="24:27" x14ac:dyDescent="0.25">
      <c r="X34302"/>
      <c r="Y34302"/>
      <c r="Z34302"/>
      <c r="AA34302"/>
    </row>
    <row r="34303" spans="24:27" x14ac:dyDescent="0.25">
      <c r="X34303"/>
      <c r="Y34303"/>
      <c r="Z34303"/>
      <c r="AA34303"/>
    </row>
    <row r="34304" spans="24:27" x14ac:dyDescent="0.25">
      <c r="X34304"/>
      <c r="Y34304"/>
      <c r="Z34304"/>
      <c r="AA34304"/>
    </row>
    <row r="34305" spans="24:27" x14ac:dyDescent="0.25">
      <c r="X34305"/>
      <c r="Y34305"/>
      <c r="Z34305"/>
      <c r="AA34305"/>
    </row>
    <row r="34306" spans="24:27" x14ac:dyDescent="0.25">
      <c r="X34306"/>
      <c r="Y34306"/>
      <c r="Z34306"/>
      <c r="AA34306"/>
    </row>
    <row r="34307" spans="24:27" x14ac:dyDescent="0.25">
      <c r="X34307"/>
      <c r="Y34307"/>
      <c r="Z34307"/>
      <c r="AA34307"/>
    </row>
    <row r="34308" spans="24:27" x14ac:dyDescent="0.25">
      <c r="X34308"/>
      <c r="Y34308"/>
      <c r="Z34308"/>
      <c r="AA34308"/>
    </row>
    <row r="34309" spans="24:27" x14ac:dyDescent="0.25">
      <c r="X34309"/>
      <c r="Y34309"/>
      <c r="Z34309"/>
      <c r="AA34309"/>
    </row>
    <row r="34310" spans="24:27" x14ac:dyDescent="0.25">
      <c r="X34310"/>
      <c r="Y34310"/>
      <c r="Z34310"/>
      <c r="AA34310"/>
    </row>
    <row r="34311" spans="24:27" x14ac:dyDescent="0.25">
      <c r="X34311"/>
      <c r="Y34311"/>
      <c r="Z34311"/>
      <c r="AA34311"/>
    </row>
    <row r="34312" spans="24:27" x14ac:dyDescent="0.25">
      <c r="X34312"/>
      <c r="Y34312"/>
      <c r="Z34312"/>
      <c r="AA34312"/>
    </row>
    <row r="34313" spans="24:27" x14ac:dyDescent="0.25">
      <c r="X34313"/>
      <c r="Y34313"/>
      <c r="Z34313"/>
      <c r="AA34313"/>
    </row>
    <row r="34314" spans="24:27" x14ac:dyDescent="0.25">
      <c r="X34314"/>
      <c r="Y34314"/>
      <c r="Z34314"/>
      <c r="AA34314"/>
    </row>
    <row r="34315" spans="24:27" x14ac:dyDescent="0.25">
      <c r="X34315"/>
      <c r="Y34315"/>
      <c r="Z34315"/>
      <c r="AA34315"/>
    </row>
    <row r="34316" spans="24:27" x14ac:dyDescent="0.25">
      <c r="X34316"/>
      <c r="Y34316"/>
      <c r="Z34316"/>
      <c r="AA34316"/>
    </row>
    <row r="34317" spans="24:27" x14ac:dyDescent="0.25">
      <c r="X34317"/>
      <c r="Y34317"/>
      <c r="Z34317"/>
      <c r="AA34317"/>
    </row>
    <row r="34318" spans="24:27" x14ac:dyDescent="0.25">
      <c r="X34318"/>
      <c r="Y34318"/>
      <c r="Z34318"/>
      <c r="AA34318"/>
    </row>
    <row r="34319" spans="24:27" x14ac:dyDescent="0.25">
      <c r="X34319"/>
      <c r="Y34319"/>
      <c r="Z34319"/>
      <c r="AA34319"/>
    </row>
    <row r="34320" spans="24:27" x14ac:dyDescent="0.25">
      <c r="X34320"/>
      <c r="Y34320"/>
      <c r="Z34320"/>
      <c r="AA34320"/>
    </row>
    <row r="34321" spans="24:27" x14ac:dyDescent="0.25">
      <c r="X34321"/>
      <c r="Y34321"/>
      <c r="Z34321"/>
      <c r="AA34321"/>
    </row>
    <row r="34322" spans="24:27" x14ac:dyDescent="0.25">
      <c r="X34322"/>
      <c r="Y34322"/>
      <c r="Z34322"/>
      <c r="AA34322"/>
    </row>
    <row r="34323" spans="24:27" x14ac:dyDescent="0.25">
      <c r="X34323"/>
      <c r="Y34323"/>
      <c r="Z34323"/>
      <c r="AA34323"/>
    </row>
    <row r="34324" spans="24:27" x14ac:dyDescent="0.25">
      <c r="X34324"/>
      <c r="Y34324"/>
      <c r="Z34324"/>
      <c r="AA34324"/>
    </row>
    <row r="34325" spans="24:27" x14ac:dyDescent="0.25">
      <c r="X34325"/>
      <c r="Y34325"/>
      <c r="Z34325"/>
      <c r="AA34325"/>
    </row>
    <row r="34326" spans="24:27" x14ac:dyDescent="0.25">
      <c r="X34326"/>
      <c r="Y34326"/>
      <c r="Z34326"/>
      <c r="AA34326"/>
    </row>
    <row r="34327" spans="24:27" x14ac:dyDescent="0.25">
      <c r="X34327"/>
      <c r="Y34327"/>
      <c r="Z34327"/>
      <c r="AA34327"/>
    </row>
    <row r="34328" spans="24:27" x14ac:dyDescent="0.25">
      <c r="X34328"/>
      <c r="Y34328"/>
      <c r="Z34328"/>
      <c r="AA34328"/>
    </row>
    <row r="34329" spans="24:27" x14ac:dyDescent="0.25">
      <c r="X34329"/>
      <c r="Y34329"/>
      <c r="Z34329"/>
      <c r="AA34329"/>
    </row>
    <row r="34330" spans="24:27" x14ac:dyDescent="0.25">
      <c r="X34330"/>
      <c r="Y34330"/>
      <c r="Z34330"/>
      <c r="AA34330"/>
    </row>
    <row r="34331" spans="24:27" x14ac:dyDescent="0.25">
      <c r="X34331"/>
      <c r="Y34331"/>
      <c r="Z34331"/>
      <c r="AA34331"/>
    </row>
    <row r="34332" spans="24:27" x14ac:dyDescent="0.25">
      <c r="X34332"/>
      <c r="Y34332"/>
      <c r="Z34332"/>
      <c r="AA34332"/>
    </row>
    <row r="34333" spans="24:27" x14ac:dyDescent="0.25">
      <c r="X34333"/>
      <c r="Y34333"/>
      <c r="Z34333"/>
      <c r="AA34333"/>
    </row>
    <row r="34334" spans="24:27" x14ac:dyDescent="0.25">
      <c r="X34334"/>
      <c r="Y34334"/>
      <c r="Z34334"/>
      <c r="AA34334"/>
    </row>
    <row r="34335" spans="24:27" x14ac:dyDescent="0.25">
      <c r="X34335"/>
      <c r="Y34335"/>
      <c r="Z34335"/>
      <c r="AA34335"/>
    </row>
    <row r="34336" spans="24:27" x14ac:dyDescent="0.25">
      <c r="X34336"/>
      <c r="Y34336"/>
      <c r="Z34336"/>
      <c r="AA34336"/>
    </row>
    <row r="34337" spans="24:27" x14ac:dyDescent="0.25">
      <c r="X34337"/>
      <c r="Y34337"/>
      <c r="Z34337"/>
      <c r="AA34337"/>
    </row>
    <row r="34338" spans="24:27" x14ac:dyDescent="0.25">
      <c r="X34338"/>
      <c r="Y34338"/>
      <c r="Z34338"/>
      <c r="AA34338"/>
    </row>
    <row r="34339" spans="24:27" x14ac:dyDescent="0.25">
      <c r="X34339"/>
      <c r="Y34339"/>
      <c r="Z34339"/>
      <c r="AA34339"/>
    </row>
    <row r="34340" spans="24:27" x14ac:dyDescent="0.25">
      <c r="X34340"/>
      <c r="Y34340"/>
      <c r="Z34340"/>
      <c r="AA34340"/>
    </row>
    <row r="34341" spans="24:27" x14ac:dyDescent="0.25">
      <c r="X34341"/>
      <c r="Y34341"/>
      <c r="Z34341"/>
      <c r="AA34341"/>
    </row>
    <row r="34342" spans="24:27" x14ac:dyDescent="0.25">
      <c r="X34342"/>
      <c r="Y34342"/>
      <c r="Z34342"/>
      <c r="AA34342"/>
    </row>
    <row r="34343" spans="24:27" x14ac:dyDescent="0.25">
      <c r="X34343"/>
      <c r="Y34343"/>
      <c r="Z34343"/>
      <c r="AA34343"/>
    </row>
    <row r="34344" spans="24:27" x14ac:dyDescent="0.25">
      <c r="X34344"/>
      <c r="Y34344"/>
      <c r="Z34344"/>
      <c r="AA34344"/>
    </row>
    <row r="34345" spans="24:27" x14ac:dyDescent="0.25">
      <c r="X34345"/>
      <c r="Y34345"/>
      <c r="Z34345"/>
      <c r="AA34345"/>
    </row>
    <row r="34346" spans="24:27" x14ac:dyDescent="0.25">
      <c r="X34346"/>
      <c r="Y34346"/>
      <c r="Z34346"/>
      <c r="AA34346"/>
    </row>
    <row r="34347" spans="24:27" x14ac:dyDescent="0.25">
      <c r="X34347"/>
      <c r="Y34347"/>
      <c r="Z34347"/>
      <c r="AA34347"/>
    </row>
    <row r="34348" spans="24:27" x14ac:dyDescent="0.25">
      <c r="X34348"/>
      <c r="Y34348"/>
      <c r="Z34348"/>
      <c r="AA34348"/>
    </row>
    <row r="34349" spans="24:27" x14ac:dyDescent="0.25">
      <c r="X34349"/>
      <c r="Y34349"/>
      <c r="Z34349"/>
      <c r="AA34349"/>
    </row>
    <row r="34350" spans="24:27" x14ac:dyDescent="0.25">
      <c r="X34350"/>
      <c r="Y34350"/>
      <c r="Z34350"/>
      <c r="AA34350"/>
    </row>
    <row r="34351" spans="24:27" x14ac:dyDescent="0.25">
      <c r="X34351"/>
      <c r="Y34351"/>
      <c r="Z34351"/>
      <c r="AA34351"/>
    </row>
    <row r="34352" spans="24:27" x14ac:dyDescent="0.25">
      <c r="X34352"/>
      <c r="Y34352"/>
      <c r="Z34352"/>
      <c r="AA34352"/>
    </row>
    <row r="34353" spans="24:27" x14ac:dyDescent="0.25">
      <c r="X34353"/>
      <c r="Y34353"/>
      <c r="Z34353"/>
      <c r="AA34353"/>
    </row>
    <row r="34354" spans="24:27" x14ac:dyDescent="0.25">
      <c r="X34354"/>
      <c r="Y34354"/>
      <c r="Z34354"/>
      <c r="AA34354"/>
    </row>
    <row r="34355" spans="24:27" x14ac:dyDescent="0.25">
      <c r="X34355"/>
      <c r="Y34355"/>
      <c r="Z34355"/>
      <c r="AA34355"/>
    </row>
    <row r="34356" spans="24:27" x14ac:dyDescent="0.25">
      <c r="X34356"/>
      <c r="Y34356"/>
      <c r="Z34356"/>
      <c r="AA34356"/>
    </row>
    <row r="34357" spans="24:27" x14ac:dyDescent="0.25">
      <c r="X34357"/>
      <c r="Y34357"/>
      <c r="Z34357"/>
      <c r="AA34357"/>
    </row>
    <row r="34358" spans="24:27" x14ac:dyDescent="0.25">
      <c r="X34358"/>
      <c r="Y34358"/>
      <c r="Z34358"/>
      <c r="AA34358"/>
    </row>
    <row r="34359" spans="24:27" x14ac:dyDescent="0.25">
      <c r="X34359"/>
      <c r="Y34359"/>
      <c r="Z34359"/>
      <c r="AA34359"/>
    </row>
    <row r="34360" spans="24:27" x14ac:dyDescent="0.25">
      <c r="X34360"/>
      <c r="Y34360"/>
      <c r="Z34360"/>
      <c r="AA34360"/>
    </row>
    <row r="34361" spans="24:27" x14ac:dyDescent="0.25">
      <c r="X34361"/>
      <c r="Y34361"/>
      <c r="Z34361"/>
      <c r="AA34361"/>
    </row>
    <row r="34362" spans="24:27" x14ac:dyDescent="0.25">
      <c r="X34362"/>
      <c r="Y34362"/>
      <c r="Z34362"/>
      <c r="AA34362"/>
    </row>
    <row r="34363" spans="24:27" x14ac:dyDescent="0.25">
      <c r="X34363"/>
      <c r="Y34363"/>
      <c r="Z34363"/>
      <c r="AA34363"/>
    </row>
    <row r="34364" spans="24:27" x14ac:dyDescent="0.25">
      <c r="X34364"/>
      <c r="Y34364"/>
      <c r="Z34364"/>
      <c r="AA34364"/>
    </row>
    <row r="34365" spans="24:27" x14ac:dyDescent="0.25">
      <c r="X34365"/>
      <c r="Y34365"/>
      <c r="Z34365"/>
      <c r="AA34365"/>
    </row>
    <row r="34366" spans="24:27" x14ac:dyDescent="0.25">
      <c r="X34366"/>
      <c r="Y34366"/>
      <c r="Z34366"/>
      <c r="AA34366"/>
    </row>
    <row r="34367" spans="24:27" x14ac:dyDescent="0.25">
      <c r="X34367"/>
      <c r="Y34367"/>
      <c r="Z34367"/>
      <c r="AA34367"/>
    </row>
    <row r="34368" spans="24:27" x14ac:dyDescent="0.25">
      <c r="X34368"/>
      <c r="Y34368"/>
      <c r="Z34368"/>
      <c r="AA34368"/>
    </row>
    <row r="34369" spans="24:27" x14ac:dyDescent="0.25">
      <c r="X34369"/>
      <c r="Y34369"/>
      <c r="Z34369"/>
      <c r="AA34369"/>
    </row>
    <row r="34370" spans="24:27" x14ac:dyDescent="0.25">
      <c r="X34370"/>
      <c r="Y34370"/>
      <c r="Z34370"/>
      <c r="AA34370"/>
    </row>
    <row r="34371" spans="24:27" x14ac:dyDescent="0.25">
      <c r="X34371"/>
      <c r="Y34371"/>
      <c r="Z34371"/>
      <c r="AA34371"/>
    </row>
    <row r="34372" spans="24:27" x14ac:dyDescent="0.25">
      <c r="X34372"/>
      <c r="Y34372"/>
      <c r="Z34372"/>
      <c r="AA34372"/>
    </row>
    <row r="34373" spans="24:27" x14ac:dyDescent="0.25">
      <c r="X34373"/>
      <c r="Y34373"/>
      <c r="Z34373"/>
      <c r="AA34373"/>
    </row>
    <row r="34374" spans="24:27" x14ac:dyDescent="0.25">
      <c r="X34374"/>
      <c r="Y34374"/>
      <c r="Z34374"/>
      <c r="AA34374"/>
    </row>
    <row r="34375" spans="24:27" x14ac:dyDescent="0.25">
      <c r="X34375"/>
      <c r="Y34375"/>
      <c r="Z34375"/>
      <c r="AA34375"/>
    </row>
    <row r="34376" spans="24:27" x14ac:dyDescent="0.25">
      <c r="X34376"/>
      <c r="Y34376"/>
      <c r="Z34376"/>
      <c r="AA34376"/>
    </row>
    <row r="34377" spans="24:27" x14ac:dyDescent="0.25">
      <c r="X34377"/>
      <c r="Y34377"/>
      <c r="Z34377"/>
      <c r="AA34377"/>
    </row>
    <row r="34378" spans="24:27" x14ac:dyDescent="0.25">
      <c r="X34378"/>
      <c r="Y34378"/>
      <c r="Z34378"/>
      <c r="AA34378"/>
    </row>
    <row r="34379" spans="24:27" x14ac:dyDescent="0.25">
      <c r="X34379"/>
      <c r="Y34379"/>
      <c r="Z34379"/>
      <c r="AA34379"/>
    </row>
    <row r="34380" spans="24:27" x14ac:dyDescent="0.25">
      <c r="X34380"/>
      <c r="Y34380"/>
      <c r="Z34380"/>
      <c r="AA34380"/>
    </row>
    <row r="34381" spans="24:27" x14ac:dyDescent="0.25">
      <c r="X34381"/>
      <c r="Y34381"/>
      <c r="Z34381"/>
      <c r="AA34381"/>
    </row>
    <row r="34382" spans="24:27" x14ac:dyDescent="0.25">
      <c r="X34382"/>
      <c r="Y34382"/>
      <c r="Z34382"/>
      <c r="AA34382"/>
    </row>
    <row r="34383" spans="24:27" x14ac:dyDescent="0.25">
      <c r="X34383"/>
      <c r="Y34383"/>
      <c r="Z34383"/>
      <c r="AA34383"/>
    </row>
    <row r="34384" spans="24:27" x14ac:dyDescent="0.25">
      <c r="X34384"/>
      <c r="Y34384"/>
      <c r="Z34384"/>
      <c r="AA34384"/>
    </row>
    <row r="34385" spans="24:27" x14ac:dyDescent="0.25">
      <c r="X34385"/>
      <c r="Y34385"/>
      <c r="Z34385"/>
      <c r="AA34385"/>
    </row>
    <row r="34386" spans="24:27" x14ac:dyDescent="0.25">
      <c r="X34386"/>
      <c r="Y34386"/>
      <c r="Z34386"/>
      <c r="AA34386"/>
    </row>
    <row r="34387" spans="24:27" x14ac:dyDescent="0.25">
      <c r="X34387"/>
      <c r="Y34387"/>
      <c r="Z34387"/>
      <c r="AA34387"/>
    </row>
    <row r="34388" spans="24:27" x14ac:dyDescent="0.25">
      <c r="X34388"/>
      <c r="Y34388"/>
      <c r="Z34388"/>
      <c r="AA34388"/>
    </row>
    <row r="34389" spans="24:27" x14ac:dyDescent="0.25">
      <c r="X34389"/>
      <c r="Y34389"/>
      <c r="Z34389"/>
      <c r="AA34389"/>
    </row>
    <row r="34390" spans="24:27" x14ac:dyDescent="0.25">
      <c r="X34390"/>
      <c r="Y34390"/>
      <c r="Z34390"/>
      <c r="AA34390"/>
    </row>
    <row r="34391" spans="24:27" x14ac:dyDescent="0.25">
      <c r="X34391"/>
      <c r="Y34391"/>
      <c r="Z34391"/>
      <c r="AA34391"/>
    </row>
    <row r="34392" spans="24:27" x14ac:dyDescent="0.25">
      <c r="X34392"/>
      <c r="Y34392"/>
      <c r="Z34392"/>
      <c r="AA34392"/>
    </row>
    <row r="34393" spans="24:27" x14ac:dyDescent="0.25">
      <c r="X34393"/>
      <c r="Y34393"/>
      <c r="Z34393"/>
      <c r="AA34393"/>
    </row>
    <row r="34394" spans="24:27" x14ac:dyDescent="0.25">
      <c r="X34394"/>
      <c r="Y34394"/>
      <c r="Z34394"/>
      <c r="AA34394"/>
    </row>
    <row r="34395" spans="24:27" x14ac:dyDescent="0.25">
      <c r="X34395"/>
      <c r="Y34395"/>
      <c r="Z34395"/>
      <c r="AA34395"/>
    </row>
    <row r="34396" spans="24:27" x14ac:dyDescent="0.25">
      <c r="X34396"/>
      <c r="Y34396"/>
      <c r="Z34396"/>
      <c r="AA34396"/>
    </row>
    <row r="34397" spans="24:27" x14ac:dyDescent="0.25">
      <c r="X34397"/>
      <c r="Y34397"/>
      <c r="Z34397"/>
      <c r="AA34397"/>
    </row>
    <row r="34398" spans="24:27" x14ac:dyDescent="0.25">
      <c r="X34398"/>
      <c r="Y34398"/>
      <c r="Z34398"/>
      <c r="AA34398"/>
    </row>
    <row r="34399" spans="24:27" x14ac:dyDescent="0.25">
      <c r="X34399"/>
      <c r="Y34399"/>
      <c r="Z34399"/>
      <c r="AA34399"/>
    </row>
    <row r="34400" spans="24:27" x14ac:dyDescent="0.25">
      <c r="X34400"/>
      <c r="Y34400"/>
      <c r="Z34400"/>
      <c r="AA34400"/>
    </row>
    <row r="34401" spans="24:27" x14ac:dyDescent="0.25">
      <c r="X34401"/>
      <c r="Y34401"/>
      <c r="Z34401"/>
      <c r="AA34401"/>
    </row>
    <row r="34402" spans="24:27" x14ac:dyDescent="0.25">
      <c r="X34402"/>
      <c r="Y34402"/>
      <c r="Z34402"/>
      <c r="AA34402"/>
    </row>
    <row r="34403" spans="24:27" x14ac:dyDescent="0.25">
      <c r="X34403"/>
      <c r="Y34403"/>
      <c r="Z34403"/>
      <c r="AA34403"/>
    </row>
    <row r="34404" spans="24:27" x14ac:dyDescent="0.25">
      <c r="X34404"/>
      <c r="Y34404"/>
      <c r="Z34404"/>
      <c r="AA34404"/>
    </row>
    <row r="34405" spans="24:27" x14ac:dyDescent="0.25">
      <c r="X34405"/>
      <c r="Y34405"/>
      <c r="Z34405"/>
      <c r="AA34405"/>
    </row>
    <row r="34406" spans="24:27" x14ac:dyDescent="0.25">
      <c r="X34406"/>
      <c r="Y34406"/>
      <c r="Z34406"/>
      <c r="AA34406"/>
    </row>
    <row r="34407" spans="24:27" x14ac:dyDescent="0.25">
      <c r="X34407"/>
      <c r="Y34407"/>
      <c r="Z34407"/>
      <c r="AA34407"/>
    </row>
    <row r="34408" spans="24:27" x14ac:dyDescent="0.25">
      <c r="X34408"/>
      <c r="Y34408"/>
      <c r="Z34408"/>
      <c r="AA34408"/>
    </row>
    <row r="34409" spans="24:27" x14ac:dyDescent="0.25">
      <c r="X34409"/>
      <c r="Y34409"/>
      <c r="Z34409"/>
      <c r="AA34409"/>
    </row>
    <row r="34410" spans="24:27" x14ac:dyDescent="0.25">
      <c r="X34410"/>
      <c r="Y34410"/>
      <c r="Z34410"/>
      <c r="AA34410"/>
    </row>
    <row r="34411" spans="24:27" x14ac:dyDescent="0.25">
      <c r="X34411"/>
      <c r="Y34411"/>
      <c r="Z34411"/>
      <c r="AA34411"/>
    </row>
    <row r="34412" spans="24:27" x14ac:dyDescent="0.25">
      <c r="X34412"/>
      <c r="Y34412"/>
      <c r="Z34412"/>
      <c r="AA34412"/>
    </row>
    <row r="34413" spans="24:27" x14ac:dyDescent="0.25">
      <c r="X34413"/>
      <c r="Y34413"/>
      <c r="Z34413"/>
      <c r="AA34413"/>
    </row>
    <row r="34414" spans="24:27" x14ac:dyDescent="0.25">
      <c r="X34414"/>
      <c r="Y34414"/>
      <c r="Z34414"/>
      <c r="AA34414"/>
    </row>
    <row r="34415" spans="24:27" x14ac:dyDescent="0.25">
      <c r="X34415"/>
      <c r="Y34415"/>
      <c r="Z34415"/>
      <c r="AA34415"/>
    </row>
    <row r="34416" spans="24:27" x14ac:dyDescent="0.25">
      <c r="X34416"/>
      <c r="Y34416"/>
      <c r="Z34416"/>
      <c r="AA34416"/>
    </row>
    <row r="34417" spans="24:27" x14ac:dyDescent="0.25">
      <c r="X34417"/>
      <c r="Y34417"/>
      <c r="Z34417"/>
      <c r="AA34417"/>
    </row>
    <row r="34418" spans="24:27" x14ac:dyDescent="0.25">
      <c r="X34418"/>
      <c r="Y34418"/>
      <c r="Z34418"/>
      <c r="AA34418"/>
    </row>
    <row r="34419" spans="24:27" x14ac:dyDescent="0.25">
      <c r="X34419"/>
      <c r="Y34419"/>
      <c r="Z34419"/>
      <c r="AA34419"/>
    </row>
    <row r="34420" spans="24:27" x14ac:dyDescent="0.25">
      <c r="X34420"/>
      <c r="Y34420"/>
      <c r="Z34420"/>
      <c r="AA34420"/>
    </row>
    <row r="34421" spans="24:27" x14ac:dyDescent="0.25">
      <c r="X34421"/>
      <c r="Y34421"/>
      <c r="Z34421"/>
      <c r="AA34421"/>
    </row>
    <row r="34422" spans="24:27" x14ac:dyDescent="0.25">
      <c r="X34422"/>
      <c r="Y34422"/>
      <c r="Z34422"/>
      <c r="AA34422"/>
    </row>
    <row r="34423" spans="24:27" x14ac:dyDescent="0.25">
      <c r="X34423"/>
      <c r="Y34423"/>
      <c r="Z34423"/>
      <c r="AA34423"/>
    </row>
    <row r="34424" spans="24:27" x14ac:dyDescent="0.25">
      <c r="X34424"/>
      <c r="Y34424"/>
      <c r="Z34424"/>
      <c r="AA34424"/>
    </row>
    <row r="34425" spans="24:27" x14ac:dyDescent="0.25">
      <c r="X34425"/>
      <c r="Y34425"/>
      <c r="Z34425"/>
      <c r="AA34425"/>
    </row>
    <row r="34426" spans="24:27" x14ac:dyDescent="0.25">
      <c r="X34426"/>
      <c r="Y34426"/>
      <c r="Z34426"/>
      <c r="AA34426"/>
    </row>
    <row r="34427" spans="24:27" x14ac:dyDescent="0.25">
      <c r="X34427"/>
      <c r="Y34427"/>
      <c r="Z34427"/>
      <c r="AA34427"/>
    </row>
    <row r="34428" spans="24:27" x14ac:dyDescent="0.25">
      <c r="X34428"/>
      <c r="Y34428"/>
      <c r="Z34428"/>
      <c r="AA34428"/>
    </row>
    <row r="34429" spans="24:27" x14ac:dyDescent="0.25">
      <c r="X34429"/>
      <c r="Y34429"/>
      <c r="Z34429"/>
      <c r="AA34429"/>
    </row>
    <row r="34430" spans="24:27" x14ac:dyDescent="0.25">
      <c r="X34430"/>
      <c r="Y34430"/>
      <c r="Z34430"/>
      <c r="AA34430"/>
    </row>
    <row r="34431" spans="24:27" x14ac:dyDescent="0.25">
      <c r="X34431"/>
      <c r="Y34431"/>
      <c r="Z34431"/>
      <c r="AA34431"/>
    </row>
    <row r="34432" spans="24:27" x14ac:dyDescent="0.25">
      <c r="X34432"/>
      <c r="Y34432"/>
      <c r="Z34432"/>
      <c r="AA34432"/>
    </row>
    <row r="34433" spans="24:27" x14ac:dyDescent="0.25">
      <c r="X34433"/>
      <c r="Y34433"/>
      <c r="Z34433"/>
      <c r="AA34433"/>
    </row>
    <row r="34434" spans="24:27" x14ac:dyDescent="0.25">
      <c r="X34434"/>
      <c r="Y34434"/>
      <c r="Z34434"/>
      <c r="AA34434"/>
    </row>
    <row r="34435" spans="24:27" x14ac:dyDescent="0.25">
      <c r="X34435"/>
      <c r="Y34435"/>
      <c r="Z34435"/>
      <c r="AA34435"/>
    </row>
    <row r="34436" spans="24:27" x14ac:dyDescent="0.25">
      <c r="X34436"/>
      <c r="Y34436"/>
      <c r="Z34436"/>
      <c r="AA34436"/>
    </row>
    <row r="34437" spans="24:27" x14ac:dyDescent="0.25">
      <c r="X34437"/>
      <c r="Y34437"/>
      <c r="Z34437"/>
      <c r="AA34437"/>
    </row>
    <row r="34438" spans="24:27" x14ac:dyDescent="0.25">
      <c r="X34438"/>
      <c r="Y34438"/>
      <c r="Z34438"/>
      <c r="AA34438"/>
    </row>
    <row r="34439" spans="24:27" x14ac:dyDescent="0.25">
      <c r="X34439"/>
      <c r="Y34439"/>
      <c r="Z34439"/>
      <c r="AA34439"/>
    </row>
    <row r="34440" spans="24:27" x14ac:dyDescent="0.25">
      <c r="X34440"/>
      <c r="Y34440"/>
      <c r="Z34440"/>
      <c r="AA34440"/>
    </row>
    <row r="34441" spans="24:27" x14ac:dyDescent="0.25">
      <c r="X34441"/>
      <c r="Y34441"/>
      <c r="Z34441"/>
      <c r="AA34441"/>
    </row>
    <row r="34442" spans="24:27" x14ac:dyDescent="0.25">
      <c r="X34442"/>
      <c r="Y34442"/>
      <c r="Z34442"/>
      <c r="AA34442"/>
    </row>
    <row r="34443" spans="24:27" x14ac:dyDescent="0.25">
      <c r="X34443"/>
      <c r="Y34443"/>
      <c r="Z34443"/>
      <c r="AA34443"/>
    </row>
    <row r="34444" spans="24:27" x14ac:dyDescent="0.25">
      <c r="X34444"/>
      <c r="Y34444"/>
      <c r="Z34444"/>
      <c r="AA34444"/>
    </row>
    <row r="34445" spans="24:27" x14ac:dyDescent="0.25">
      <c r="X34445"/>
      <c r="Y34445"/>
      <c r="Z34445"/>
      <c r="AA34445"/>
    </row>
    <row r="34446" spans="24:27" x14ac:dyDescent="0.25">
      <c r="X34446"/>
      <c r="Y34446"/>
      <c r="Z34446"/>
      <c r="AA34446"/>
    </row>
    <row r="34447" spans="24:27" x14ac:dyDescent="0.25">
      <c r="X34447"/>
      <c r="Y34447"/>
      <c r="Z34447"/>
      <c r="AA34447"/>
    </row>
    <row r="34448" spans="24:27" x14ac:dyDescent="0.25">
      <c r="X34448"/>
      <c r="Y34448"/>
      <c r="Z34448"/>
      <c r="AA34448"/>
    </row>
    <row r="34449" spans="24:27" x14ac:dyDescent="0.25">
      <c r="X34449"/>
      <c r="Y34449"/>
      <c r="Z34449"/>
      <c r="AA34449"/>
    </row>
    <row r="34450" spans="24:27" x14ac:dyDescent="0.25">
      <c r="X34450"/>
      <c r="Y34450"/>
      <c r="Z34450"/>
      <c r="AA34450"/>
    </row>
    <row r="34451" spans="24:27" x14ac:dyDescent="0.25">
      <c r="X34451"/>
      <c r="Y34451"/>
      <c r="Z34451"/>
      <c r="AA34451"/>
    </row>
    <row r="34452" spans="24:27" x14ac:dyDescent="0.25">
      <c r="X34452"/>
      <c r="Y34452"/>
      <c r="Z34452"/>
      <c r="AA34452"/>
    </row>
    <row r="34453" spans="24:27" x14ac:dyDescent="0.25">
      <c r="X34453"/>
      <c r="Y34453"/>
      <c r="Z34453"/>
      <c r="AA34453"/>
    </row>
    <row r="34454" spans="24:27" x14ac:dyDescent="0.25">
      <c r="X34454"/>
      <c r="Y34454"/>
      <c r="Z34454"/>
      <c r="AA34454"/>
    </row>
    <row r="34455" spans="24:27" x14ac:dyDescent="0.25">
      <c r="X34455"/>
      <c r="Y34455"/>
      <c r="Z34455"/>
      <c r="AA34455"/>
    </row>
    <row r="34456" spans="24:27" x14ac:dyDescent="0.25">
      <c r="X34456"/>
      <c r="Y34456"/>
      <c r="Z34456"/>
      <c r="AA34456"/>
    </row>
    <row r="34457" spans="24:27" x14ac:dyDescent="0.25">
      <c r="X34457"/>
      <c r="Y34457"/>
      <c r="Z34457"/>
      <c r="AA34457"/>
    </row>
    <row r="34458" spans="24:27" x14ac:dyDescent="0.25">
      <c r="X34458"/>
      <c r="Y34458"/>
      <c r="Z34458"/>
      <c r="AA34458"/>
    </row>
    <row r="34459" spans="24:27" x14ac:dyDescent="0.25">
      <c r="X34459"/>
      <c r="Y34459"/>
      <c r="Z34459"/>
      <c r="AA34459"/>
    </row>
    <row r="34460" spans="24:27" x14ac:dyDescent="0.25">
      <c r="X34460"/>
      <c r="Y34460"/>
      <c r="Z34460"/>
      <c r="AA34460"/>
    </row>
    <row r="34461" spans="24:27" x14ac:dyDescent="0.25">
      <c r="X34461"/>
      <c r="Y34461"/>
      <c r="Z34461"/>
      <c r="AA34461"/>
    </row>
    <row r="34462" spans="24:27" x14ac:dyDescent="0.25">
      <c r="X34462"/>
      <c r="Y34462"/>
      <c r="Z34462"/>
      <c r="AA34462"/>
    </row>
    <row r="34463" spans="24:27" x14ac:dyDescent="0.25">
      <c r="X34463"/>
      <c r="Y34463"/>
      <c r="Z34463"/>
      <c r="AA34463"/>
    </row>
    <row r="34464" spans="24:27" x14ac:dyDescent="0.25">
      <c r="X34464"/>
      <c r="Y34464"/>
      <c r="Z34464"/>
      <c r="AA34464"/>
    </row>
    <row r="34465" spans="24:27" x14ac:dyDescent="0.25">
      <c r="X34465"/>
      <c r="Y34465"/>
      <c r="Z34465"/>
      <c r="AA34465"/>
    </row>
    <row r="34466" spans="24:27" x14ac:dyDescent="0.25">
      <c r="X34466"/>
      <c r="Y34466"/>
      <c r="Z34466"/>
      <c r="AA34466"/>
    </row>
    <row r="34467" spans="24:27" x14ac:dyDescent="0.25">
      <c r="X34467"/>
      <c r="Y34467"/>
      <c r="Z34467"/>
      <c r="AA34467"/>
    </row>
    <row r="34468" spans="24:27" x14ac:dyDescent="0.25">
      <c r="X34468"/>
      <c r="Y34468"/>
      <c r="Z34468"/>
      <c r="AA34468"/>
    </row>
    <row r="34469" spans="24:27" x14ac:dyDescent="0.25">
      <c r="X34469"/>
      <c r="Y34469"/>
      <c r="Z34469"/>
      <c r="AA34469"/>
    </row>
    <row r="34470" spans="24:27" x14ac:dyDescent="0.25">
      <c r="X34470"/>
      <c r="Y34470"/>
      <c r="Z34470"/>
      <c r="AA34470"/>
    </row>
    <row r="34471" spans="24:27" x14ac:dyDescent="0.25">
      <c r="X34471"/>
      <c r="Y34471"/>
      <c r="Z34471"/>
      <c r="AA34471"/>
    </row>
    <row r="34472" spans="24:27" x14ac:dyDescent="0.25">
      <c r="X34472"/>
      <c r="Y34472"/>
      <c r="Z34472"/>
      <c r="AA34472"/>
    </row>
    <row r="34473" spans="24:27" x14ac:dyDescent="0.25">
      <c r="X34473"/>
      <c r="Y34473"/>
      <c r="Z34473"/>
      <c r="AA34473"/>
    </row>
    <row r="34474" spans="24:27" x14ac:dyDescent="0.25">
      <c r="X34474"/>
      <c r="Y34474"/>
      <c r="Z34474"/>
      <c r="AA34474"/>
    </row>
    <row r="34475" spans="24:27" x14ac:dyDescent="0.25">
      <c r="X34475"/>
      <c r="Y34475"/>
      <c r="Z34475"/>
      <c r="AA34475"/>
    </row>
    <row r="34476" spans="24:27" x14ac:dyDescent="0.25">
      <c r="X34476"/>
      <c r="Y34476"/>
      <c r="Z34476"/>
      <c r="AA34476"/>
    </row>
    <row r="34477" spans="24:27" x14ac:dyDescent="0.25">
      <c r="X34477"/>
      <c r="Y34477"/>
      <c r="Z34477"/>
      <c r="AA34477"/>
    </row>
    <row r="34478" spans="24:27" x14ac:dyDescent="0.25">
      <c r="X34478"/>
      <c r="Y34478"/>
      <c r="Z34478"/>
      <c r="AA34478"/>
    </row>
    <row r="34479" spans="24:27" x14ac:dyDescent="0.25">
      <c r="X34479"/>
      <c r="Y34479"/>
      <c r="Z34479"/>
      <c r="AA34479"/>
    </row>
    <row r="34480" spans="24:27" x14ac:dyDescent="0.25">
      <c r="X34480"/>
      <c r="Y34480"/>
      <c r="Z34480"/>
      <c r="AA34480"/>
    </row>
    <row r="34481" spans="24:27" x14ac:dyDescent="0.25">
      <c r="X34481"/>
      <c r="Y34481"/>
      <c r="Z34481"/>
      <c r="AA34481"/>
    </row>
    <row r="34482" spans="24:27" x14ac:dyDescent="0.25">
      <c r="X34482"/>
      <c r="Y34482"/>
      <c r="Z34482"/>
      <c r="AA34482"/>
    </row>
    <row r="34483" spans="24:27" x14ac:dyDescent="0.25">
      <c r="X34483"/>
      <c r="Y34483"/>
      <c r="Z34483"/>
      <c r="AA34483"/>
    </row>
    <row r="34484" spans="24:27" x14ac:dyDescent="0.25">
      <c r="X34484"/>
      <c r="Y34484"/>
      <c r="Z34484"/>
      <c r="AA34484"/>
    </row>
    <row r="34485" spans="24:27" x14ac:dyDescent="0.25">
      <c r="X34485"/>
      <c r="Y34485"/>
      <c r="Z34485"/>
      <c r="AA34485"/>
    </row>
    <row r="34486" spans="24:27" x14ac:dyDescent="0.25">
      <c r="X34486"/>
      <c r="Y34486"/>
      <c r="Z34486"/>
      <c r="AA34486"/>
    </row>
    <row r="34487" spans="24:27" x14ac:dyDescent="0.25">
      <c r="X34487"/>
      <c r="Y34487"/>
      <c r="Z34487"/>
      <c r="AA34487"/>
    </row>
    <row r="34488" spans="24:27" x14ac:dyDescent="0.25">
      <c r="X34488"/>
      <c r="Y34488"/>
      <c r="Z34488"/>
      <c r="AA34488"/>
    </row>
    <row r="34489" spans="24:27" x14ac:dyDescent="0.25">
      <c r="X34489"/>
      <c r="Y34489"/>
      <c r="Z34489"/>
      <c r="AA34489"/>
    </row>
    <row r="34490" spans="24:27" x14ac:dyDescent="0.25">
      <c r="X34490"/>
      <c r="Y34490"/>
      <c r="Z34490"/>
      <c r="AA34490"/>
    </row>
    <row r="34491" spans="24:27" x14ac:dyDescent="0.25">
      <c r="X34491"/>
      <c r="Y34491"/>
      <c r="Z34491"/>
      <c r="AA34491"/>
    </row>
    <row r="34492" spans="24:27" x14ac:dyDescent="0.25">
      <c r="X34492"/>
      <c r="Y34492"/>
      <c r="Z34492"/>
      <c r="AA34492"/>
    </row>
    <row r="34493" spans="24:27" x14ac:dyDescent="0.25">
      <c r="X34493"/>
      <c r="Y34493"/>
      <c r="Z34493"/>
      <c r="AA34493"/>
    </row>
    <row r="34494" spans="24:27" x14ac:dyDescent="0.25">
      <c r="X34494"/>
      <c r="Y34494"/>
      <c r="Z34494"/>
      <c r="AA34494"/>
    </row>
    <row r="34495" spans="24:27" x14ac:dyDescent="0.25">
      <c r="X34495"/>
      <c r="Y34495"/>
      <c r="Z34495"/>
      <c r="AA34495"/>
    </row>
    <row r="34496" spans="24:27" x14ac:dyDescent="0.25">
      <c r="X34496"/>
      <c r="Y34496"/>
      <c r="Z34496"/>
      <c r="AA34496"/>
    </row>
    <row r="34497" spans="24:27" x14ac:dyDescent="0.25">
      <c r="X34497"/>
      <c r="Y34497"/>
      <c r="Z34497"/>
      <c r="AA34497"/>
    </row>
    <row r="34498" spans="24:27" x14ac:dyDescent="0.25">
      <c r="X34498"/>
      <c r="Y34498"/>
      <c r="Z34498"/>
      <c r="AA34498"/>
    </row>
    <row r="34499" spans="24:27" x14ac:dyDescent="0.25">
      <c r="X34499"/>
      <c r="Y34499"/>
      <c r="Z34499"/>
      <c r="AA34499"/>
    </row>
    <row r="34500" spans="24:27" x14ac:dyDescent="0.25">
      <c r="X34500"/>
      <c r="Y34500"/>
      <c r="Z34500"/>
      <c r="AA34500"/>
    </row>
    <row r="34501" spans="24:27" x14ac:dyDescent="0.25">
      <c r="X34501"/>
      <c r="Y34501"/>
      <c r="Z34501"/>
      <c r="AA34501"/>
    </row>
    <row r="34502" spans="24:27" x14ac:dyDescent="0.25">
      <c r="X34502"/>
      <c r="Y34502"/>
      <c r="Z34502"/>
      <c r="AA34502"/>
    </row>
    <row r="34503" spans="24:27" x14ac:dyDescent="0.25">
      <c r="X34503"/>
      <c r="Y34503"/>
      <c r="Z34503"/>
      <c r="AA34503"/>
    </row>
    <row r="34504" spans="24:27" x14ac:dyDescent="0.25">
      <c r="X34504"/>
      <c r="Y34504"/>
      <c r="Z34504"/>
      <c r="AA34504"/>
    </row>
    <row r="34505" spans="24:27" x14ac:dyDescent="0.25">
      <c r="X34505"/>
      <c r="Y34505"/>
      <c r="Z34505"/>
      <c r="AA34505"/>
    </row>
    <row r="34506" spans="24:27" x14ac:dyDescent="0.25">
      <c r="X34506"/>
      <c r="Y34506"/>
      <c r="Z34506"/>
      <c r="AA34506"/>
    </row>
    <row r="34507" spans="24:27" x14ac:dyDescent="0.25">
      <c r="X34507"/>
      <c r="Y34507"/>
      <c r="Z34507"/>
      <c r="AA34507"/>
    </row>
    <row r="34508" spans="24:27" x14ac:dyDescent="0.25">
      <c r="X34508"/>
      <c r="Y34508"/>
      <c r="Z34508"/>
      <c r="AA34508"/>
    </row>
    <row r="34509" spans="24:27" x14ac:dyDescent="0.25">
      <c r="X34509"/>
      <c r="Y34509"/>
      <c r="Z34509"/>
      <c r="AA34509"/>
    </row>
    <row r="34510" spans="24:27" x14ac:dyDescent="0.25">
      <c r="X34510"/>
      <c r="Y34510"/>
      <c r="Z34510"/>
      <c r="AA34510"/>
    </row>
    <row r="34511" spans="24:27" x14ac:dyDescent="0.25">
      <c r="X34511"/>
      <c r="Y34511"/>
      <c r="Z34511"/>
      <c r="AA34511"/>
    </row>
    <row r="34512" spans="24:27" x14ac:dyDescent="0.25">
      <c r="X34512"/>
      <c r="Y34512"/>
      <c r="Z34512"/>
      <c r="AA34512"/>
    </row>
    <row r="34513" spans="24:27" x14ac:dyDescent="0.25">
      <c r="X34513"/>
      <c r="Y34513"/>
      <c r="Z34513"/>
      <c r="AA34513"/>
    </row>
    <row r="34514" spans="24:27" x14ac:dyDescent="0.25">
      <c r="X34514"/>
      <c r="Y34514"/>
      <c r="Z34514"/>
      <c r="AA34514"/>
    </row>
    <row r="34515" spans="24:27" x14ac:dyDescent="0.25">
      <c r="X34515"/>
      <c r="Y34515"/>
      <c r="Z34515"/>
      <c r="AA34515"/>
    </row>
    <row r="34516" spans="24:27" x14ac:dyDescent="0.25">
      <c r="X34516"/>
      <c r="Y34516"/>
      <c r="Z34516"/>
      <c r="AA34516"/>
    </row>
    <row r="34517" spans="24:27" x14ac:dyDescent="0.25">
      <c r="X34517"/>
      <c r="Y34517"/>
      <c r="Z34517"/>
      <c r="AA34517"/>
    </row>
    <row r="34518" spans="24:27" x14ac:dyDescent="0.25">
      <c r="X34518"/>
      <c r="Y34518"/>
      <c r="Z34518"/>
      <c r="AA34518"/>
    </row>
    <row r="34519" spans="24:27" x14ac:dyDescent="0.25">
      <c r="X34519"/>
      <c r="Y34519"/>
      <c r="Z34519"/>
      <c r="AA34519"/>
    </row>
    <row r="34520" spans="24:27" x14ac:dyDescent="0.25">
      <c r="X34520"/>
      <c r="Y34520"/>
      <c r="Z34520"/>
      <c r="AA34520"/>
    </row>
    <row r="34521" spans="24:27" x14ac:dyDescent="0.25">
      <c r="X34521"/>
      <c r="Y34521"/>
      <c r="Z34521"/>
      <c r="AA34521"/>
    </row>
    <row r="34522" spans="24:27" x14ac:dyDescent="0.25">
      <c r="X34522"/>
      <c r="Y34522"/>
      <c r="Z34522"/>
      <c r="AA34522"/>
    </row>
    <row r="34523" spans="24:27" x14ac:dyDescent="0.25">
      <c r="X34523"/>
      <c r="Y34523"/>
      <c r="Z34523"/>
      <c r="AA34523"/>
    </row>
    <row r="34524" spans="24:27" x14ac:dyDescent="0.25">
      <c r="X34524"/>
      <c r="Y34524"/>
      <c r="Z34524"/>
      <c r="AA34524"/>
    </row>
    <row r="34525" spans="24:27" x14ac:dyDescent="0.25">
      <c r="X34525"/>
      <c r="Y34525"/>
      <c r="Z34525"/>
      <c r="AA34525"/>
    </row>
    <row r="34526" spans="24:27" x14ac:dyDescent="0.25">
      <c r="X34526"/>
      <c r="Y34526"/>
      <c r="Z34526"/>
      <c r="AA34526"/>
    </row>
    <row r="34527" spans="24:27" x14ac:dyDescent="0.25">
      <c r="X34527"/>
      <c r="Y34527"/>
      <c r="Z34527"/>
      <c r="AA34527"/>
    </row>
    <row r="34528" spans="24:27" x14ac:dyDescent="0.25">
      <c r="X34528"/>
      <c r="Y34528"/>
      <c r="Z34528"/>
      <c r="AA34528"/>
    </row>
    <row r="34529" spans="24:27" x14ac:dyDescent="0.25">
      <c r="X34529"/>
      <c r="Y34529"/>
      <c r="Z34529"/>
      <c r="AA34529"/>
    </row>
    <row r="34530" spans="24:27" x14ac:dyDescent="0.25">
      <c r="X34530"/>
      <c r="Y34530"/>
      <c r="Z34530"/>
      <c r="AA34530"/>
    </row>
    <row r="34531" spans="24:27" x14ac:dyDescent="0.25">
      <c r="X34531"/>
      <c r="Y34531"/>
      <c r="Z34531"/>
      <c r="AA34531"/>
    </row>
    <row r="34532" spans="24:27" x14ac:dyDescent="0.25">
      <c r="X34532"/>
      <c r="Y34532"/>
      <c r="Z34532"/>
      <c r="AA34532"/>
    </row>
    <row r="34533" spans="24:27" x14ac:dyDescent="0.25">
      <c r="X34533"/>
      <c r="Y34533"/>
      <c r="Z34533"/>
      <c r="AA34533"/>
    </row>
    <row r="34534" spans="24:27" x14ac:dyDescent="0.25">
      <c r="X34534"/>
      <c r="Y34534"/>
      <c r="Z34534"/>
      <c r="AA34534"/>
    </row>
    <row r="34535" spans="24:27" x14ac:dyDescent="0.25">
      <c r="X34535"/>
      <c r="Y34535"/>
      <c r="Z34535"/>
      <c r="AA34535"/>
    </row>
    <row r="34536" spans="24:27" x14ac:dyDescent="0.25">
      <c r="X34536"/>
      <c r="Y34536"/>
      <c r="Z34536"/>
      <c r="AA34536"/>
    </row>
    <row r="34537" spans="24:27" x14ac:dyDescent="0.25">
      <c r="X34537"/>
      <c r="Y34537"/>
      <c r="Z34537"/>
      <c r="AA34537"/>
    </row>
    <row r="34538" spans="24:27" x14ac:dyDescent="0.25">
      <c r="X34538"/>
      <c r="Y34538"/>
      <c r="Z34538"/>
      <c r="AA34538"/>
    </row>
    <row r="34539" spans="24:27" x14ac:dyDescent="0.25">
      <c r="X34539"/>
      <c r="Y34539"/>
      <c r="Z34539"/>
      <c r="AA34539"/>
    </row>
    <row r="34540" spans="24:27" x14ac:dyDescent="0.25">
      <c r="X34540"/>
      <c r="Y34540"/>
      <c r="Z34540"/>
      <c r="AA34540"/>
    </row>
    <row r="34541" spans="24:27" x14ac:dyDescent="0.25">
      <c r="X34541"/>
      <c r="Y34541"/>
      <c r="Z34541"/>
      <c r="AA34541"/>
    </row>
    <row r="34542" spans="24:27" x14ac:dyDescent="0.25">
      <c r="X34542"/>
      <c r="Y34542"/>
      <c r="Z34542"/>
      <c r="AA34542"/>
    </row>
    <row r="34543" spans="24:27" x14ac:dyDescent="0.25">
      <c r="X34543"/>
      <c r="Y34543"/>
      <c r="Z34543"/>
      <c r="AA34543"/>
    </row>
    <row r="34544" spans="24:27" x14ac:dyDescent="0.25">
      <c r="X34544"/>
      <c r="Y34544"/>
      <c r="Z34544"/>
      <c r="AA34544"/>
    </row>
    <row r="34545" spans="24:27" x14ac:dyDescent="0.25">
      <c r="X34545"/>
      <c r="Y34545"/>
      <c r="Z34545"/>
      <c r="AA34545"/>
    </row>
    <row r="34546" spans="24:27" x14ac:dyDescent="0.25">
      <c r="X34546"/>
      <c r="Y34546"/>
      <c r="Z34546"/>
      <c r="AA34546"/>
    </row>
    <row r="34547" spans="24:27" x14ac:dyDescent="0.25">
      <c r="X34547"/>
      <c r="Y34547"/>
      <c r="Z34547"/>
      <c r="AA34547"/>
    </row>
    <row r="34548" spans="24:27" x14ac:dyDescent="0.25">
      <c r="X34548"/>
      <c r="Y34548"/>
      <c r="Z34548"/>
      <c r="AA34548"/>
    </row>
    <row r="34549" spans="24:27" x14ac:dyDescent="0.25">
      <c r="X34549"/>
      <c r="Y34549"/>
      <c r="Z34549"/>
      <c r="AA34549"/>
    </row>
    <row r="34550" spans="24:27" x14ac:dyDescent="0.25">
      <c r="X34550"/>
      <c r="Y34550"/>
      <c r="Z34550"/>
      <c r="AA34550"/>
    </row>
    <row r="34551" spans="24:27" x14ac:dyDescent="0.25">
      <c r="X34551"/>
      <c r="Y34551"/>
      <c r="Z34551"/>
      <c r="AA34551"/>
    </row>
    <row r="34552" spans="24:27" x14ac:dyDescent="0.25">
      <c r="X34552"/>
      <c r="Y34552"/>
      <c r="Z34552"/>
      <c r="AA34552"/>
    </row>
    <row r="34553" spans="24:27" x14ac:dyDescent="0.25">
      <c r="X34553"/>
      <c r="Y34553"/>
      <c r="Z34553"/>
      <c r="AA34553"/>
    </row>
    <row r="34554" spans="24:27" x14ac:dyDescent="0.25">
      <c r="X34554"/>
      <c r="Y34554"/>
      <c r="Z34554"/>
      <c r="AA34554"/>
    </row>
    <row r="34555" spans="24:27" x14ac:dyDescent="0.25">
      <c r="X34555"/>
      <c r="Y34555"/>
      <c r="Z34555"/>
      <c r="AA34555"/>
    </row>
    <row r="34556" spans="24:27" x14ac:dyDescent="0.25">
      <c r="X34556"/>
      <c r="Y34556"/>
      <c r="Z34556"/>
      <c r="AA34556"/>
    </row>
    <row r="34557" spans="24:27" x14ac:dyDescent="0.25">
      <c r="X34557"/>
      <c r="Y34557"/>
      <c r="Z34557"/>
      <c r="AA34557"/>
    </row>
    <row r="34558" spans="24:27" x14ac:dyDescent="0.25">
      <c r="X34558"/>
      <c r="Y34558"/>
      <c r="Z34558"/>
      <c r="AA34558"/>
    </row>
    <row r="34559" spans="24:27" x14ac:dyDescent="0.25">
      <c r="X34559"/>
      <c r="Y34559"/>
      <c r="Z34559"/>
      <c r="AA34559"/>
    </row>
    <row r="34560" spans="24:27" x14ac:dyDescent="0.25">
      <c r="X34560"/>
      <c r="Y34560"/>
      <c r="Z34560"/>
      <c r="AA34560"/>
    </row>
    <row r="34561" spans="24:27" x14ac:dyDescent="0.25">
      <c r="X34561"/>
      <c r="Y34561"/>
      <c r="Z34561"/>
      <c r="AA34561"/>
    </row>
    <row r="34562" spans="24:27" x14ac:dyDescent="0.25">
      <c r="X34562"/>
      <c r="Y34562"/>
      <c r="Z34562"/>
      <c r="AA34562"/>
    </row>
    <row r="34563" spans="24:27" x14ac:dyDescent="0.25">
      <c r="X34563"/>
      <c r="Y34563"/>
      <c r="Z34563"/>
      <c r="AA34563"/>
    </row>
    <row r="34564" spans="24:27" x14ac:dyDescent="0.25">
      <c r="X34564"/>
      <c r="Y34564"/>
      <c r="Z34564"/>
      <c r="AA34564"/>
    </row>
    <row r="34565" spans="24:27" x14ac:dyDescent="0.25">
      <c r="X34565"/>
      <c r="Y34565"/>
      <c r="Z34565"/>
      <c r="AA34565"/>
    </row>
    <row r="34566" spans="24:27" x14ac:dyDescent="0.25">
      <c r="X34566"/>
      <c r="Y34566"/>
      <c r="Z34566"/>
      <c r="AA34566"/>
    </row>
    <row r="34567" spans="24:27" x14ac:dyDescent="0.25">
      <c r="X34567"/>
      <c r="Y34567"/>
      <c r="Z34567"/>
      <c r="AA34567"/>
    </row>
    <row r="34568" spans="24:27" x14ac:dyDescent="0.25">
      <c r="X34568"/>
      <c r="Y34568"/>
      <c r="Z34568"/>
      <c r="AA34568"/>
    </row>
    <row r="34569" spans="24:27" x14ac:dyDescent="0.25">
      <c r="X34569"/>
      <c r="Y34569"/>
      <c r="Z34569"/>
      <c r="AA34569"/>
    </row>
    <row r="34570" spans="24:27" x14ac:dyDescent="0.25">
      <c r="X34570"/>
      <c r="Y34570"/>
      <c r="Z34570"/>
      <c r="AA34570"/>
    </row>
    <row r="34571" spans="24:27" x14ac:dyDescent="0.25">
      <c r="X34571"/>
      <c r="Y34571"/>
      <c r="Z34571"/>
      <c r="AA34571"/>
    </row>
    <row r="34572" spans="24:27" x14ac:dyDescent="0.25">
      <c r="X34572"/>
      <c r="Y34572"/>
      <c r="Z34572"/>
      <c r="AA34572"/>
    </row>
    <row r="34573" spans="24:27" x14ac:dyDescent="0.25">
      <c r="X34573"/>
      <c r="Y34573"/>
      <c r="Z34573"/>
      <c r="AA34573"/>
    </row>
    <row r="34574" spans="24:27" x14ac:dyDescent="0.25">
      <c r="X34574"/>
      <c r="Y34574"/>
      <c r="Z34574"/>
      <c r="AA34574"/>
    </row>
    <row r="34575" spans="24:27" x14ac:dyDescent="0.25">
      <c r="X34575"/>
      <c r="Y34575"/>
      <c r="Z34575"/>
      <c r="AA34575"/>
    </row>
    <row r="34576" spans="24:27" x14ac:dyDescent="0.25">
      <c r="X34576"/>
      <c r="Y34576"/>
      <c r="Z34576"/>
      <c r="AA34576"/>
    </row>
    <row r="34577" spans="24:27" x14ac:dyDescent="0.25">
      <c r="X34577"/>
      <c r="Y34577"/>
      <c r="Z34577"/>
      <c r="AA34577"/>
    </row>
    <row r="34578" spans="24:27" x14ac:dyDescent="0.25">
      <c r="X34578"/>
      <c r="Y34578"/>
      <c r="Z34578"/>
      <c r="AA34578"/>
    </row>
    <row r="34579" spans="24:27" x14ac:dyDescent="0.25">
      <c r="X34579"/>
      <c r="Y34579"/>
      <c r="Z34579"/>
      <c r="AA34579"/>
    </row>
    <row r="34580" spans="24:27" x14ac:dyDescent="0.25">
      <c r="X34580"/>
      <c r="Y34580"/>
      <c r="Z34580"/>
      <c r="AA34580"/>
    </row>
    <row r="34581" spans="24:27" x14ac:dyDescent="0.25">
      <c r="X34581"/>
      <c r="Y34581"/>
      <c r="Z34581"/>
      <c r="AA34581"/>
    </row>
    <row r="34582" spans="24:27" x14ac:dyDescent="0.25">
      <c r="X34582"/>
      <c r="Y34582"/>
      <c r="Z34582"/>
      <c r="AA34582"/>
    </row>
    <row r="34583" spans="24:27" x14ac:dyDescent="0.25">
      <c r="X34583"/>
      <c r="Y34583"/>
      <c r="Z34583"/>
      <c r="AA34583"/>
    </row>
    <row r="34584" spans="24:27" x14ac:dyDescent="0.25">
      <c r="X34584"/>
      <c r="Y34584"/>
      <c r="Z34584"/>
      <c r="AA34584"/>
    </row>
    <row r="34585" spans="24:27" x14ac:dyDescent="0.25">
      <c r="X34585"/>
      <c r="Y34585"/>
      <c r="Z34585"/>
      <c r="AA34585"/>
    </row>
    <row r="34586" spans="24:27" x14ac:dyDescent="0.25">
      <c r="X34586"/>
      <c r="Y34586"/>
      <c r="Z34586"/>
      <c r="AA34586"/>
    </row>
    <row r="34587" spans="24:27" x14ac:dyDescent="0.25">
      <c r="X34587"/>
      <c r="Y34587"/>
      <c r="Z34587"/>
      <c r="AA34587"/>
    </row>
    <row r="34588" spans="24:27" x14ac:dyDescent="0.25">
      <c r="X34588"/>
      <c r="Y34588"/>
      <c r="Z34588"/>
      <c r="AA34588"/>
    </row>
    <row r="34589" spans="24:27" x14ac:dyDescent="0.25">
      <c r="X34589"/>
      <c r="Y34589"/>
      <c r="Z34589"/>
      <c r="AA34589"/>
    </row>
    <row r="34590" spans="24:27" x14ac:dyDescent="0.25">
      <c r="X34590"/>
      <c r="Y34590"/>
      <c r="Z34590"/>
      <c r="AA34590"/>
    </row>
    <row r="34591" spans="24:27" x14ac:dyDescent="0.25">
      <c r="X34591"/>
      <c r="Y34591"/>
      <c r="Z34591"/>
      <c r="AA34591"/>
    </row>
    <row r="34592" spans="24:27" x14ac:dyDescent="0.25">
      <c r="X34592"/>
      <c r="Y34592"/>
      <c r="Z34592"/>
      <c r="AA34592"/>
    </row>
    <row r="34593" spans="24:27" x14ac:dyDescent="0.25">
      <c r="X34593"/>
      <c r="Y34593"/>
      <c r="Z34593"/>
      <c r="AA34593"/>
    </row>
    <row r="34594" spans="24:27" x14ac:dyDescent="0.25">
      <c r="X34594"/>
      <c r="Y34594"/>
      <c r="Z34594"/>
      <c r="AA34594"/>
    </row>
    <row r="34595" spans="24:27" x14ac:dyDescent="0.25">
      <c r="X34595"/>
      <c r="Y34595"/>
      <c r="Z34595"/>
      <c r="AA34595"/>
    </row>
    <row r="34596" spans="24:27" x14ac:dyDescent="0.25">
      <c r="X34596"/>
      <c r="Y34596"/>
      <c r="Z34596"/>
      <c r="AA34596"/>
    </row>
    <row r="34597" spans="24:27" x14ac:dyDescent="0.25">
      <c r="X34597"/>
      <c r="Y34597"/>
      <c r="Z34597"/>
      <c r="AA34597"/>
    </row>
    <row r="34598" spans="24:27" x14ac:dyDescent="0.25">
      <c r="X34598"/>
      <c r="Y34598"/>
      <c r="Z34598"/>
      <c r="AA34598"/>
    </row>
    <row r="34599" spans="24:27" x14ac:dyDescent="0.25">
      <c r="X34599"/>
      <c r="Y34599"/>
      <c r="Z34599"/>
      <c r="AA34599"/>
    </row>
    <row r="34600" spans="24:27" x14ac:dyDescent="0.25">
      <c r="X34600"/>
      <c r="Y34600"/>
      <c r="Z34600"/>
      <c r="AA34600"/>
    </row>
    <row r="34601" spans="24:27" x14ac:dyDescent="0.25">
      <c r="X34601"/>
      <c r="Y34601"/>
      <c r="Z34601"/>
      <c r="AA34601"/>
    </row>
    <row r="34602" spans="24:27" x14ac:dyDescent="0.25">
      <c r="X34602"/>
      <c r="Y34602"/>
      <c r="Z34602"/>
      <c r="AA34602"/>
    </row>
    <row r="34603" spans="24:27" x14ac:dyDescent="0.25">
      <c r="X34603"/>
      <c r="Y34603"/>
      <c r="Z34603"/>
      <c r="AA34603"/>
    </row>
    <row r="34604" spans="24:27" x14ac:dyDescent="0.25">
      <c r="X34604"/>
      <c r="Y34604"/>
      <c r="Z34604"/>
      <c r="AA34604"/>
    </row>
    <row r="34605" spans="24:27" x14ac:dyDescent="0.25">
      <c r="X34605"/>
      <c r="Y34605"/>
      <c r="Z34605"/>
      <c r="AA34605"/>
    </row>
    <row r="34606" spans="24:27" x14ac:dyDescent="0.25">
      <c r="X34606"/>
      <c r="Y34606"/>
      <c r="Z34606"/>
      <c r="AA34606"/>
    </row>
    <row r="34607" spans="24:27" x14ac:dyDescent="0.25">
      <c r="X34607"/>
      <c r="Y34607"/>
      <c r="Z34607"/>
      <c r="AA34607"/>
    </row>
    <row r="34608" spans="24:27" x14ac:dyDescent="0.25">
      <c r="X34608"/>
      <c r="Y34608"/>
      <c r="Z34608"/>
      <c r="AA34608"/>
    </row>
    <row r="34609" spans="24:27" x14ac:dyDescent="0.25">
      <c r="X34609"/>
      <c r="Y34609"/>
      <c r="Z34609"/>
      <c r="AA34609"/>
    </row>
    <row r="34610" spans="24:27" x14ac:dyDescent="0.25">
      <c r="X34610"/>
      <c r="Y34610"/>
      <c r="Z34610"/>
      <c r="AA34610"/>
    </row>
    <row r="34611" spans="24:27" x14ac:dyDescent="0.25">
      <c r="X34611"/>
      <c r="Y34611"/>
      <c r="Z34611"/>
      <c r="AA34611"/>
    </row>
    <row r="34612" spans="24:27" x14ac:dyDescent="0.25">
      <c r="X34612"/>
      <c r="Y34612"/>
      <c r="Z34612"/>
      <c r="AA34612"/>
    </row>
    <row r="34613" spans="24:27" x14ac:dyDescent="0.25">
      <c r="X34613"/>
      <c r="Y34613"/>
      <c r="Z34613"/>
      <c r="AA34613"/>
    </row>
    <row r="34614" spans="24:27" x14ac:dyDescent="0.25">
      <c r="X34614"/>
      <c r="Y34614"/>
      <c r="Z34614"/>
      <c r="AA34614"/>
    </row>
    <row r="34615" spans="24:27" x14ac:dyDescent="0.25">
      <c r="X34615"/>
      <c r="Y34615"/>
      <c r="Z34615"/>
      <c r="AA34615"/>
    </row>
    <row r="34616" spans="24:27" x14ac:dyDescent="0.25">
      <c r="X34616"/>
      <c r="Y34616"/>
      <c r="Z34616"/>
      <c r="AA34616"/>
    </row>
    <row r="34617" spans="24:27" x14ac:dyDescent="0.25">
      <c r="X34617"/>
      <c r="Y34617"/>
      <c r="Z34617"/>
      <c r="AA34617"/>
    </row>
    <row r="34618" spans="24:27" x14ac:dyDescent="0.25">
      <c r="X34618"/>
      <c r="Y34618"/>
      <c r="Z34618"/>
      <c r="AA34618"/>
    </row>
    <row r="34619" spans="24:27" x14ac:dyDescent="0.25">
      <c r="X34619"/>
      <c r="Y34619"/>
      <c r="Z34619"/>
      <c r="AA34619"/>
    </row>
    <row r="34620" spans="24:27" x14ac:dyDescent="0.25">
      <c r="X34620"/>
      <c r="Y34620"/>
      <c r="Z34620"/>
      <c r="AA34620"/>
    </row>
    <row r="34621" spans="24:27" x14ac:dyDescent="0.25">
      <c r="X34621"/>
      <c r="Y34621"/>
      <c r="Z34621"/>
      <c r="AA34621"/>
    </row>
    <row r="34622" spans="24:27" x14ac:dyDescent="0.25">
      <c r="X34622"/>
      <c r="Y34622"/>
      <c r="Z34622"/>
      <c r="AA34622"/>
    </row>
    <row r="34623" spans="24:27" x14ac:dyDescent="0.25">
      <c r="X34623"/>
      <c r="Y34623"/>
      <c r="Z34623"/>
      <c r="AA34623"/>
    </row>
    <row r="34624" spans="24:27" x14ac:dyDescent="0.25">
      <c r="X34624"/>
      <c r="Y34624"/>
      <c r="Z34624"/>
      <c r="AA34624"/>
    </row>
    <row r="34625" spans="24:27" x14ac:dyDescent="0.25">
      <c r="X34625"/>
      <c r="Y34625"/>
      <c r="Z34625"/>
      <c r="AA34625"/>
    </row>
    <row r="34626" spans="24:27" x14ac:dyDescent="0.25">
      <c r="X34626"/>
      <c r="Y34626"/>
      <c r="Z34626"/>
      <c r="AA34626"/>
    </row>
    <row r="34627" spans="24:27" x14ac:dyDescent="0.25">
      <c r="X34627"/>
      <c r="Y34627"/>
      <c r="Z34627"/>
      <c r="AA34627"/>
    </row>
    <row r="34628" spans="24:27" x14ac:dyDescent="0.25">
      <c r="X34628"/>
      <c r="Y34628"/>
      <c r="Z34628"/>
      <c r="AA34628"/>
    </row>
    <row r="34629" spans="24:27" x14ac:dyDescent="0.25">
      <c r="X34629"/>
      <c r="Y34629"/>
      <c r="Z34629"/>
      <c r="AA34629"/>
    </row>
    <row r="34630" spans="24:27" x14ac:dyDescent="0.25">
      <c r="X34630"/>
      <c r="Y34630"/>
      <c r="Z34630"/>
      <c r="AA34630"/>
    </row>
    <row r="34631" spans="24:27" x14ac:dyDescent="0.25">
      <c r="X34631"/>
      <c r="Y34631"/>
      <c r="Z34631"/>
      <c r="AA34631"/>
    </row>
    <row r="34632" spans="24:27" x14ac:dyDescent="0.25">
      <c r="X34632"/>
      <c r="Y34632"/>
      <c r="Z34632"/>
      <c r="AA34632"/>
    </row>
    <row r="34633" spans="24:27" x14ac:dyDescent="0.25">
      <c r="X34633"/>
      <c r="Y34633"/>
      <c r="Z34633"/>
      <c r="AA34633"/>
    </row>
    <row r="34634" spans="24:27" x14ac:dyDescent="0.25">
      <c r="X34634"/>
      <c r="Y34634"/>
      <c r="Z34634"/>
      <c r="AA34634"/>
    </row>
    <row r="34635" spans="24:27" x14ac:dyDescent="0.25">
      <c r="X34635"/>
      <c r="Y34635"/>
      <c r="Z34635"/>
      <c r="AA34635"/>
    </row>
    <row r="34636" spans="24:27" x14ac:dyDescent="0.25">
      <c r="X34636"/>
      <c r="Y34636"/>
      <c r="Z34636"/>
      <c r="AA34636"/>
    </row>
    <row r="34637" spans="24:27" x14ac:dyDescent="0.25">
      <c r="X34637"/>
      <c r="Y34637"/>
      <c r="Z34637"/>
      <c r="AA34637"/>
    </row>
    <row r="34638" spans="24:27" x14ac:dyDescent="0.25">
      <c r="X34638"/>
      <c r="Y34638"/>
      <c r="Z34638"/>
      <c r="AA34638"/>
    </row>
    <row r="34639" spans="24:27" x14ac:dyDescent="0.25">
      <c r="X34639"/>
      <c r="Y34639"/>
      <c r="Z34639"/>
      <c r="AA34639"/>
    </row>
    <row r="34640" spans="24:27" x14ac:dyDescent="0.25">
      <c r="X34640"/>
      <c r="Y34640"/>
      <c r="Z34640"/>
      <c r="AA34640"/>
    </row>
    <row r="34641" spans="24:27" x14ac:dyDescent="0.25">
      <c r="X34641"/>
      <c r="Y34641"/>
      <c r="Z34641"/>
      <c r="AA34641"/>
    </row>
    <row r="34642" spans="24:27" x14ac:dyDescent="0.25">
      <c r="X34642"/>
      <c r="Y34642"/>
      <c r="Z34642"/>
      <c r="AA34642"/>
    </row>
    <row r="34643" spans="24:27" x14ac:dyDescent="0.25">
      <c r="X34643"/>
      <c r="Y34643"/>
      <c r="Z34643"/>
      <c r="AA34643"/>
    </row>
    <row r="34644" spans="24:27" x14ac:dyDescent="0.25">
      <c r="X34644"/>
      <c r="Y34644"/>
      <c r="Z34644"/>
      <c r="AA34644"/>
    </row>
    <row r="34645" spans="24:27" x14ac:dyDescent="0.25">
      <c r="X34645"/>
      <c r="Y34645"/>
      <c r="Z34645"/>
      <c r="AA34645"/>
    </row>
    <row r="34646" spans="24:27" x14ac:dyDescent="0.25">
      <c r="X34646"/>
      <c r="Y34646"/>
      <c r="Z34646"/>
      <c r="AA34646"/>
    </row>
    <row r="34647" spans="24:27" x14ac:dyDescent="0.25">
      <c r="X34647"/>
      <c r="Y34647"/>
      <c r="Z34647"/>
      <c r="AA34647"/>
    </row>
    <row r="34648" spans="24:27" x14ac:dyDescent="0.25">
      <c r="X34648"/>
      <c r="Y34648"/>
      <c r="Z34648"/>
      <c r="AA34648"/>
    </row>
    <row r="34649" spans="24:27" x14ac:dyDescent="0.25">
      <c r="X34649"/>
      <c r="Y34649"/>
      <c r="Z34649"/>
      <c r="AA34649"/>
    </row>
    <row r="34650" spans="24:27" x14ac:dyDescent="0.25">
      <c r="X34650"/>
      <c r="Y34650"/>
      <c r="Z34650"/>
      <c r="AA34650"/>
    </row>
    <row r="34651" spans="24:27" x14ac:dyDescent="0.25">
      <c r="X34651"/>
      <c r="Y34651"/>
      <c r="Z34651"/>
      <c r="AA34651"/>
    </row>
    <row r="34652" spans="24:27" x14ac:dyDescent="0.25">
      <c r="X34652"/>
      <c r="Y34652"/>
      <c r="Z34652"/>
      <c r="AA34652"/>
    </row>
    <row r="34653" spans="24:27" x14ac:dyDescent="0.25">
      <c r="X34653"/>
      <c r="Y34653"/>
      <c r="Z34653"/>
      <c r="AA34653"/>
    </row>
    <row r="34654" spans="24:27" x14ac:dyDescent="0.25">
      <c r="X34654"/>
      <c r="Y34654"/>
      <c r="Z34654"/>
      <c r="AA34654"/>
    </row>
    <row r="34655" spans="24:27" x14ac:dyDescent="0.25">
      <c r="X34655"/>
      <c r="Y34655"/>
      <c r="Z34655"/>
      <c r="AA34655"/>
    </row>
    <row r="34656" spans="24:27" x14ac:dyDescent="0.25">
      <c r="X34656"/>
      <c r="Y34656"/>
      <c r="Z34656"/>
      <c r="AA34656"/>
    </row>
    <row r="34657" spans="24:27" x14ac:dyDescent="0.25">
      <c r="X34657"/>
      <c r="Y34657"/>
      <c r="Z34657"/>
      <c r="AA34657"/>
    </row>
    <row r="34658" spans="24:27" x14ac:dyDescent="0.25">
      <c r="X34658"/>
      <c r="Y34658"/>
      <c r="Z34658"/>
      <c r="AA34658"/>
    </row>
    <row r="34659" spans="24:27" x14ac:dyDescent="0.25">
      <c r="X34659"/>
      <c r="Y34659"/>
      <c r="Z34659"/>
      <c r="AA34659"/>
    </row>
    <row r="34660" spans="24:27" x14ac:dyDescent="0.25">
      <c r="X34660"/>
      <c r="Y34660"/>
      <c r="Z34660"/>
      <c r="AA34660"/>
    </row>
    <row r="34661" spans="24:27" x14ac:dyDescent="0.25">
      <c r="X34661"/>
      <c r="Y34661"/>
      <c r="Z34661"/>
      <c r="AA34661"/>
    </row>
    <row r="34662" spans="24:27" x14ac:dyDescent="0.25">
      <c r="X34662"/>
      <c r="Y34662"/>
      <c r="Z34662"/>
      <c r="AA34662"/>
    </row>
    <row r="34663" spans="24:27" x14ac:dyDescent="0.25">
      <c r="X34663"/>
      <c r="Y34663"/>
      <c r="Z34663"/>
      <c r="AA34663"/>
    </row>
    <row r="34664" spans="24:27" x14ac:dyDescent="0.25">
      <c r="X34664"/>
      <c r="Y34664"/>
      <c r="Z34664"/>
      <c r="AA34664"/>
    </row>
    <row r="34665" spans="24:27" x14ac:dyDescent="0.25">
      <c r="X34665"/>
      <c r="Y34665"/>
      <c r="Z34665"/>
      <c r="AA34665"/>
    </row>
    <row r="34666" spans="24:27" x14ac:dyDescent="0.25">
      <c r="X34666"/>
      <c r="Y34666"/>
      <c r="Z34666"/>
      <c r="AA34666"/>
    </row>
    <row r="34667" spans="24:27" x14ac:dyDescent="0.25">
      <c r="X34667"/>
      <c r="Y34667"/>
      <c r="Z34667"/>
      <c r="AA34667"/>
    </row>
    <row r="34668" spans="24:27" x14ac:dyDescent="0.25">
      <c r="X34668"/>
      <c r="Y34668"/>
      <c r="Z34668"/>
      <c r="AA34668"/>
    </row>
    <row r="34669" spans="24:27" x14ac:dyDescent="0.25">
      <c r="X34669"/>
      <c r="Y34669"/>
      <c r="Z34669"/>
      <c r="AA34669"/>
    </row>
    <row r="34670" spans="24:27" x14ac:dyDescent="0.25">
      <c r="X34670"/>
      <c r="Y34670"/>
      <c r="Z34670"/>
      <c r="AA34670"/>
    </row>
    <row r="34671" spans="24:27" x14ac:dyDescent="0.25">
      <c r="X34671"/>
      <c r="Y34671"/>
      <c r="Z34671"/>
      <c r="AA34671"/>
    </row>
    <row r="34672" spans="24:27" x14ac:dyDescent="0.25">
      <c r="X34672"/>
      <c r="Y34672"/>
      <c r="Z34672"/>
      <c r="AA34672"/>
    </row>
    <row r="34673" spans="24:27" x14ac:dyDescent="0.25">
      <c r="X34673"/>
      <c r="Y34673"/>
      <c r="Z34673"/>
      <c r="AA34673"/>
    </row>
    <row r="34674" spans="24:27" x14ac:dyDescent="0.25">
      <c r="X34674"/>
      <c r="Y34674"/>
      <c r="Z34674"/>
      <c r="AA34674"/>
    </row>
    <row r="34675" spans="24:27" x14ac:dyDescent="0.25">
      <c r="X34675"/>
      <c r="Y34675"/>
      <c r="Z34675"/>
      <c r="AA34675"/>
    </row>
    <row r="34676" spans="24:27" x14ac:dyDescent="0.25">
      <c r="X34676"/>
      <c r="Y34676"/>
      <c r="Z34676"/>
      <c r="AA34676"/>
    </row>
    <row r="34677" spans="24:27" x14ac:dyDescent="0.25">
      <c r="X34677"/>
      <c r="Y34677"/>
      <c r="Z34677"/>
      <c r="AA34677"/>
    </row>
    <row r="34678" spans="24:27" x14ac:dyDescent="0.25">
      <c r="X34678"/>
      <c r="Y34678"/>
      <c r="Z34678"/>
      <c r="AA34678"/>
    </row>
    <row r="34679" spans="24:27" x14ac:dyDescent="0.25">
      <c r="X34679"/>
      <c r="Y34679"/>
      <c r="Z34679"/>
      <c r="AA34679"/>
    </row>
    <row r="34680" spans="24:27" x14ac:dyDescent="0.25">
      <c r="X34680"/>
      <c r="Y34680"/>
      <c r="Z34680"/>
      <c r="AA34680"/>
    </row>
    <row r="34681" spans="24:27" x14ac:dyDescent="0.25">
      <c r="X34681"/>
      <c r="Y34681"/>
      <c r="Z34681"/>
      <c r="AA34681"/>
    </row>
    <row r="34682" spans="24:27" x14ac:dyDescent="0.25">
      <c r="X34682"/>
      <c r="Y34682"/>
      <c r="Z34682"/>
      <c r="AA34682"/>
    </row>
    <row r="34683" spans="24:27" x14ac:dyDescent="0.25">
      <c r="X34683"/>
      <c r="Y34683"/>
      <c r="Z34683"/>
      <c r="AA34683"/>
    </row>
    <row r="34684" spans="24:27" x14ac:dyDescent="0.25">
      <c r="X34684"/>
      <c r="Y34684"/>
      <c r="Z34684"/>
      <c r="AA34684"/>
    </row>
    <row r="34685" spans="24:27" x14ac:dyDescent="0.25">
      <c r="X34685"/>
      <c r="Y34685"/>
      <c r="Z34685"/>
      <c r="AA34685"/>
    </row>
    <row r="34686" spans="24:27" x14ac:dyDescent="0.25">
      <c r="X34686"/>
      <c r="Y34686"/>
      <c r="Z34686"/>
      <c r="AA34686"/>
    </row>
    <row r="34687" spans="24:27" x14ac:dyDescent="0.25">
      <c r="X34687"/>
      <c r="Y34687"/>
      <c r="Z34687"/>
      <c r="AA34687"/>
    </row>
    <row r="34688" spans="24:27" x14ac:dyDescent="0.25">
      <c r="X34688"/>
      <c r="Y34688"/>
      <c r="Z34688"/>
      <c r="AA34688"/>
    </row>
    <row r="34689" spans="24:27" x14ac:dyDescent="0.25">
      <c r="X34689"/>
      <c r="Y34689"/>
      <c r="Z34689"/>
      <c r="AA34689"/>
    </row>
    <row r="34690" spans="24:27" x14ac:dyDescent="0.25">
      <c r="X34690"/>
      <c r="Y34690"/>
      <c r="Z34690"/>
      <c r="AA34690"/>
    </row>
    <row r="34691" spans="24:27" x14ac:dyDescent="0.25">
      <c r="X34691"/>
      <c r="Y34691"/>
      <c r="Z34691"/>
      <c r="AA34691"/>
    </row>
    <row r="34692" spans="24:27" x14ac:dyDescent="0.25">
      <c r="X34692"/>
      <c r="Y34692"/>
      <c r="Z34692"/>
      <c r="AA34692"/>
    </row>
    <row r="34693" spans="24:27" x14ac:dyDescent="0.25">
      <c r="X34693"/>
      <c r="Y34693"/>
      <c r="Z34693"/>
      <c r="AA34693"/>
    </row>
    <row r="34694" spans="24:27" x14ac:dyDescent="0.25">
      <c r="X34694"/>
      <c r="Y34694"/>
      <c r="Z34694"/>
      <c r="AA34694"/>
    </row>
    <row r="34695" spans="24:27" x14ac:dyDescent="0.25">
      <c r="X34695"/>
      <c r="Y34695"/>
      <c r="Z34695"/>
      <c r="AA34695"/>
    </row>
    <row r="34696" spans="24:27" x14ac:dyDescent="0.25">
      <c r="X34696"/>
      <c r="Y34696"/>
      <c r="Z34696"/>
      <c r="AA34696"/>
    </row>
    <row r="34697" spans="24:27" x14ac:dyDescent="0.25">
      <c r="X34697"/>
      <c r="Y34697"/>
      <c r="Z34697"/>
      <c r="AA34697"/>
    </row>
    <row r="34698" spans="24:27" x14ac:dyDescent="0.25">
      <c r="X34698"/>
      <c r="Y34698"/>
      <c r="Z34698"/>
      <c r="AA34698"/>
    </row>
    <row r="34699" spans="24:27" x14ac:dyDescent="0.25">
      <c r="X34699"/>
      <c r="Y34699"/>
      <c r="Z34699"/>
      <c r="AA34699"/>
    </row>
    <row r="34700" spans="24:27" x14ac:dyDescent="0.25">
      <c r="X34700"/>
      <c r="Y34700"/>
      <c r="Z34700"/>
      <c r="AA34700"/>
    </row>
    <row r="34701" spans="24:27" x14ac:dyDescent="0.25">
      <c r="X34701"/>
      <c r="Y34701"/>
      <c r="Z34701"/>
      <c r="AA34701"/>
    </row>
    <row r="34702" spans="24:27" x14ac:dyDescent="0.25">
      <c r="X34702"/>
      <c r="Y34702"/>
      <c r="Z34702"/>
      <c r="AA34702"/>
    </row>
    <row r="34703" spans="24:27" x14ac:dyDescent="0.25">
      <c r="X34703"/>
      <c r="Y34703"/>
      <c r="Z34703"/>
      <c r="AA34703"/>
    </row>
    <row r="34704" spans="24:27" x14ac:dyDescent="0.25">
      <c r="X34704"/>
      <c r="Y34704"/>
      <c r="Z34704"/>
      <c r="AA34704"/>
    </row>
    <row r="34705" spans="24:27" x14ac:dyDescent="0.25">
      <c r="X34705"/>
      <c r="Y34705"/>
      <c r="Z34705"/>
      <c r="AA34705"/>
    </row>
    <row r="34706" spans="24:27" x14ac:dyDescent="0.25">
      <c r="X34706"/>
      <c r="Y34706"/>
      <c r="Z34706"/>
      <c r="AA34706"/>
    </row>
    <row r="34707" spans="24:27" x14ac:dyDescent="0.25">
      <c r="X34707"/>
      <c r="Y34707"/>
      <c r="Z34707"/>
      <c r="AA34707"/>
    </row>
    <row r="34708" spans="24:27" x14ac:dyDescent="0.25">
      <c r="X34708"/>
      <c r="Y34708"/>
      <c r="Z34708"/>
      <c r="AA34708"/>
    </row>
    <row r="34709" spans="24:27" x14ac:dyDescent="0.25">
      <c r="X34709"/>
      <c r="Y34709"/>
      <c r="Z34709"/>
      <c r="AA34709"/>
    </row>
    <row r="34710" spans="24:27" x14ac:dyDescent="0.25">
      <c r="X34710"/>
      <c r="Y34710"/>
      <c r="Z34710"/>
      <c r="AA34710"/>
    </row>
    <row r="34711" spans="24:27" x14ac:dyDescent="0.25">
      <c r="X34711"/>
      <c r="Y34711"/>
      <c r="Z34711"/>
      <c r="AA34711"/>
    </row>
    <row r="34712" spans="24:27" x14ac:dyDescent="0.25">
      <c r="X34712"/>
      <c r="Y34712"/>
      <c r="Z34712"/>
      <c r="AA34712"/>
    </row>
    <row r="34713" spans="24:27" x14ac:dyDescent="0.25">
      <c r="X34713"/>
      <c r="Y34713"/>
      <c r="Z34713"/>
      <c r="AA34713"/>
    </row>
    <row r="34714" spans="24:27" x14ac:dyDescent="0.25">
      <c r="X34714"/>
      <c r="Y34714"/>
      <c r="Z34714"/>
      <c r="AA34714"/>
    </row>
    <row r="34715" spans="24:27" x14ac:dyDescent="0.25">
      <c r="X34715"/>
      <c r="Y34715"/>
      <c r="Z34715"/>
      <c r="AA34715"/>
    </row>
    <row r="34716" spans="24:27" x14ac:dyDescent="0.25">
      <c r="X34716"/>
      <c r="Y34716"/>
      <c r="Z34716"/>
      <c r="AA34716"/>
    </row>
    <row r="34717" spans="24:27" x14ac:dyDescent="0.25">
      <c r="X34717"/>
      <c r="Y34717"/>
      <c r="Z34717"/>
      <c r="AA34717"/>
    </row>
    <row r="34718" spans="24:27" x14ac:dyDescent="0.25">
      <c r="X34718"/>
      <c r="Y34718"/>
      <c r="Z34718"/>
      <c r="AA34718"/>
    </row>
    <row r="34719" spans="24:27" x14ac:dyDescent="0.25">
      <c r="X34719"/>
      <c r="Y34719"/>
      <c r="Z34719"/>
      <c r="AA34719"/>
    </row>
    <row r="34720" spans="24:27" x14ac:dyDescent="0.25">
      <c r="X34720"/>
      <c r="Y34720"/>
      <c r="Z34720"/>
      <c r="AA34720"/>
    </row>
    <row r="34721" spans="24:27" x14ac:dyDescent="0.25">
      <c r="X34721"/>
      <c r="Y34721"/>
      <c r="Z34721"/>
      <c r="AA34721"/>
    </row>
    <row r="34722" spans="24:27" x14ac:dyDescent="0.25">
      <c r="X34722"/>
      <c r="Y34722"/>
      <c r="Z34722"/>
      <c r="AA34722"/>
    </row>
    <row r="34723" spans="24:27" x14ac:dyDescent="0.25">
      <c r="X34723"/>
      <c r="Y34723"/>
      <c r="Z34723"/>
      <c r="AA34723"/>
    </row>
    <row r="34724" spans="24:27" x14ac:dyDescent="0.25">
      <c r="X34724"/>
      <c r="Y34724"/>
      <c r="Z34724"/>
      <c r="AA34724"/>
    </row>
    <row r="34725" spans="24:27" x14ac:dyDescent="0.25">
      <c r="X34725"/>
      <c r="Y34725"/>
      <c r="Z34725"/>
      <c r="AA34725"/>
    </row>
    <row r="34726" spans="24:27" x14ac:dyDescent="0.25">
      <c r="X34726"/>
      <c r="Y34726"/>
      <c r="Z34726"/>
      <c r="AA34726"/>
    </row>
    <row r="34727" spans="24:27" x14ac:dyDescent="0.25">
      <c r="X34727"/>
      <c r="Y34727"/>
      <c r="Z34727"/>
      <c r="AA34727"/>
    </row>
    <row r="34728" spans="24:27" x14ac:dyDescent="0.25">
      <c r="X34728"/>
      <c r="Y34728"/>
      <c r="Z34728"/>
      <c r="AA34728"/>
    </row>
    <row r="34729" spans="24:27" x14ac:dyDescent="0.25">
      <c r="X34729"/>
      <c r="Y34729"/>
      <c r="Z34729"/>
      <c r="AA34729"/>
    </row>
    <row r="34730" spans="24:27" x14ac:dyDescent="0.25">
      <c r="X34730"/>
      <c r="Y34730"/>
      <c r="Z34730"/>
      <c r="AA34730"/>
    </row>
    <row r="34731" spans="24:27" x14ac:dyDescent="0.25">
      <c r="X34731"/>
      <c r="Y34731"/>
      <c r="Z34731"/>
      <c r="AA34731"/>
    </row>
    <row r="34732" spans="24:27" x14ac:dyDescent="0.25">
      <c r="X34732"/>
      <c r="Y34732"/>
      <c r="Z34732"/>
      <c r="AA34732"/>
    </row>
    <row r="34733" spans="24:27" x14ac:dyDescent="0.25">
      <c r="X34733"/>
      <c r="Y34733"/>
      <c r="Z34733"/>
      <c r="AA34733"/>
    </row>
    <row r="34734" spans="24:27" x14ac:dyDescent="0.25">
      <c r="X34734"/>
      <c r="Y34734"/>
      <c r="Z34734"/>
      <c r="AA34734"/>
    </row>
    <row r="34735" spans="24:27" x14ac:dyDescent="0.25">
      <c r="X34735"/>
      <c r="Y34735"/>
      <c r="Z34735"/>
      <c r="AA34735"/>
    </row>
    <row r="34736" spans="24:27" x14ac:dyDescent="0.25">
      <c r="X34736"/>
      <c r="Y34736"/>
      <c r="Z34736"/>
      <c r="AA34736"/>
    </row>
    <row r="34737" spans="24:27" x14ac:dyDescent="0.25">
      <c r="X34737"/>
      <c r="Y34737"/>
      <c r="Z34737"/>
      <c r="AA34737"/>
    </row>
    <row r="34738" spans="24:27" x14ac:dyDescent="0.25">
      <c r="X34738"/>
      <c r="Y34738"/>
      <c r="Z34738"/>
      <c r="AA34738"/>
    </row>
    <row r="34739" spans="24:27" x14ac:dyDescent="0.25">
      <c r="X34739"/>
      <c r="Y34739"/>
      <c r="Z34739"/>
      <c r="AA34739"/>
    </row>
    <row r="34740" spans="24:27" x14ac:dyDescent="0.25">
      <c r="X34740"/>
      <c r="Y34740"/>
      <c r="Z34740"/>
      <c r="AA34740"/>
    </row>
    <row r="34741" spans="24:27" x14ac:dyDescent="0.25">
      <c r="X34741"/>
      <c r="Y34741"/>
      <c r="Z34741"/>
      <c r="AA34741"/>
    </row>
    <row r="34742" spans="24:27" x14ac:dyDescent="0.25">
      <c r="X34742"/>
      <c r="Y34742"/>
      <c r="Z34742"/>
      <c r="AA34742"/>
    </row>
    <row r="34743" spans="24:27" x14ac:dyDescent="0.25">
      <c r="X34743"/>
      <c r="Y34743"/>
      <c r="Z34743"/>
      <c r="AA34743"/>
    </row>
    <row r="34744" spans="24:27" x14ac:dyDescent="0.25">
      <c r="X34744"/>
      <c r="Y34744"/>
      <c r="Z34744"/>
      <c r="AA34744"/>
    </row>
    <row r="34745" spans="24:27" x14ac:dyDescent="0.25">
      <c r="X34745"/>
      <c r="Y34745"/>
      <c r="Z34745"/>
      <c r="AA34745"/>
    </row>
    <row r="34746" spans="24:27" x14ac:dyDescent="0.25">
      <c r="X34746"/>
      <c r="Y34746"/>
      <c r="Z34746"/>
      <c r="AA34746"/>
    </row>
    <row r="34747" spans="24:27" x14ac:dyDescent="0.25">
      <c r="X34747"/>
      <c r="Y34747"/>
      <c r="Z34747"/>
      <c r="AA34747"/>
    </row>
    <row r="34748" spans="24:27" x14ac:dyDescent="0.25">
      <c r="X34748"/>
      <c r="Y34748"/>
      <c r="Z34748"/>
      <c r="AA34748"/>
    </row>
    <row r="34749" spans="24:27" x14ac:dyDescent="0.25">
      <c r="X34749"/>
      <c r="Y34749"/>
      <c r="Z34749"/>
      <c r="AA34749"/>
    </row>
    <row r="34750" spans="24:27" x14ac:dyDescent="0.25">
      <c r="X34750"/>
      <c r="Y34750"/>
      <c r="Z34750"/>
      <c r="AA34750"/>
    </row>
    <row r="34751" spans="24:27" x14ac:dyDescent="0.25">
      <c r="X34751"/>
      <c r="Y34751"/>
      <c r="Z34751"/>
      <c r="AA34751"/>
    </row>
    <row r="34752" spans="24:27" x14ac:dyDescent="0.25">
      <c r="X34752"/>
      <c r="Y34752"/>
      <c r="Z34752"/>
      <c r="AA34752"/>
    </row>
    <row r="34753" spans="24:27" x14ac:dyDescent="0.25">
      <c r="X34753"/>
      <c r="Y34753"/>
      <c r="Z34753"/>
      <c r="AA34753"/>
    </row>
    <row r="34754" spans="24:27" x14ac:dyDescent="0.25">
      <c r="X34754"/>
      <c r="Y34754"/>
      <c r="Z34754"/>
      <c r="AA34754"/>
    </row>
    <row r="34755" spans="24:27" x14ac:dyDescent="0.25">
      <c r="X34755"/>
      <c r="Y34755"/>
      <c r="Z34755"/>
      <c r="AA34755"/>
    </row>
    <row r="34756" spans="24:27" x14ac:dyDescent="0.25">
      <c r="X34756"/>
      <c r="Y34756"/>
      <c r="Z34756"/>
      <c r="AA34756"/>
    </row>
    <row r="34757" spans="24:27" x14ac:dyDescent="0.25">
      <c r="X34757"/>
      <c r="Y34757"/>
      <c r="Z34757"/>
      <c r="AA34757"/>
    </row>
    <row r="34758" spans="24:27" x14ac:dyDescent="0.25">
      <c r="X34758"/>
      <c r="Y34758"/>
      <c r="Z34758"/>
      <c r="AA34758"/>
    </row>
    <row r="34759" spans="24:27" x14ac:dyDescent="0.25">
      <c r="X34759"/>
      <c r="Y34759"/>
      <c r="Z34759"/>
      <c r="AA34759"/>
    </row>
    <row r="34760" spans="24:27" x14ac:dyDescent="0.25">
      <c r="X34760"/>
      <c r="Y34760"/>
      <c r="Z34760"/>
      <c r="AA34760"/>
    </row>
    <row r="34761" spans="24:27" x14ac:dyDescent="0.25">
      <c r="X34761"/>
      <c r="Y34761"/>
      <c r="Z34761"/>
      <c r="AA34761"/>
    </row>
    <row r="34762" spans="24:27" x14ac:dyDescent="0.25">
      <c r="X34762"/>
      <c r="Y34762"/>
      <c r="Z34762"/>
      <c r="AA34762"/>
    </row>
    <row r="34763" spans="24:27" x14ac:dyDescent="0.25">
      <c r="X34763"/>
      <c r="Y34763"/>
      <c r="Z34763"/>
      <c r="AA34763"/>
    </row>
    <row r="34764" spans="24:27" x14ac:dyDescent="0.25">
      <c r="X34764"/>
      <c r="Y34764"/>
      <c r="Z34764"/>
      <c r="AA34764"/>
    </row>
    <row r="34765" spans="24:27" x14ac:dyDescent="0.25">
      <c r="X34765"/>
      <c r="Y34765"/>
      <c r="Z34765"/>
      <c r="AA34765"/>
    </row>
    <row r="34766" spans="24:27" x14ac:dyDescent="0.25">
      <c r="X34766"/>
      <c r="Y34766"/>
      <c r="Z34766"/>
      <c r="AA34766"/>
    </row>
    <row r="34767" spans="24:27" x14ac:dyDescent="0.25">
      <c r="X34767"/>
      <c r="Y34767"/>
      <c r="Z34767"/>
      <c r="AA34767"/>
    </row>
    <row r="34768" spans="24:27" x14ac:dyDescent="0.25">
      <c r="X34768"/>
      <c r="Y34768"/>
      <c r="Z34768"/>
      <c r="AA34768"/>
    </row>
    <row r="34769" spans="24:27" x14ac:dyDescent="0.25">
      <c r="X34769"/>
      <c r="Y34769"/>
      <c r="Z34769"/>
      <c r="AA34769"/>
    </row>
    <row r="34770" spans="24:27" x14ac:dyDescent="0.25">
      <c r="X34770"/>
      <c r="Y34770"/>
      <c r="Z34770"/>
      <c r="AA34770"/>
    </row>
    <row r="34771" spans="24:27" x14ac:dyDescent="0.25">
      <c r="X34771"/>
      <c r="Y34771"/>
      <c r="Z34771"/>
      <c r="AA34771"/>
    </row>
    <row r="34772" spans="24:27" x14ac:dyDescent="0.25">
      <c r="X34772"/>
      <c r="Y34772"/>
      <c r="Z34772"/>
      <c r="AA34772"/>
    </row>
    <row r="34773" spans="24:27" x14ac:dyDescent="0.25">
      <c r="X34773"/>
      <c r="Y34773"/>
      <c r="Z34773"/>
      <c r="AA34773"/>
    </row>
    <row r="34774" spans="24:27" x14ac:dyDescent="0.25">
      <c r="X34774"/>
      <c r="Y34774"/>
      <c r="Z34774"/>
      <c r="AA34774"/>
    </row>
    <row r="34775" spans="24:27" x14ac:dyDescent="0.25">
      <c r="X34775"/>
      <c r="Y34775"/>
      <c r="Z34775"/>
      <c r="AA34775"/>
    </row>
    <row r="34776" spans="24:27" x14ac:dyDescent="0.25">
      <c r="X34776"/>
      <c r="Y34776"/>
      <c r="Z34776"/>
      <c r="AA34776"/>
    </row>
    <row r="34777" spans="24:27" x14ac:dyDescent="0.25">
      <c r="X34777"/>
      <c r="Y34777"/>
      <c r="Z34777"/>
      <c r="AA34777"/>
    </row>
    <row r="34778" spans="24:27" x14ac:dyDescent="0.25">
      <c r="X34778"/>
      <c r="Y34778"/>
      <c r="Z34778"/>
      <c r="AA34778"/>
    </row>
    <row r="34779" spans="24:27" x14ac:dyDescent="0.25">
      <c r="X34779"/>
      <c r="Y34779"/>
      <c r="Z34779"/>
      <c r="AA34779"/>
    </row>
    <row r="34780" spans="24:27" x14ac:dyDescent="0.25">
      <c r="X34780"/>
      <c r="Y34780"/>
      <c r="Z34780"/>
      <c r="AA34780"/>
    </row>
    <row r="34781" spans="24:27" x14ac:dyDescent="0.25">
      <c r="X34781"/>
      <c r="Y34781"/>
      <c r="Z34781"/>
      <c r="AA34781"/>
    </row>
    <row r="34782" spans="24:27" x14ac:dyDescent="0.25">
      <c r="X34782"/>
      <c r="Y34782"/>
      <c r="Z34782"/>
      <c r="AA34782"/>
    </row>
    <row r="34783" spans="24:27" x14ac:dyDescent="0.25">
      <c r="X34783"/>
      <c r="Y34783"/>
      <c r="Z34783"/>
      <c r="AA34783"/>
    </row>
    <row r="34784" spans="24:27" x14ac:dyDescent="0.25">
      <c r="X34784"/>
      <c r="Y34784"/>
      <c r="Z34784"/>
      <c r="AA34784"/>
    </row>
    <row r="34785" spans="24:27" x14ac:dyDescent="0.25">
      <c r="X34785"/>
      <c r="Y34785"/>
      <c r="Z34785"/>
      <c r="AA34785"/>
    </row>
    <row r="34786" spans="24:27" x14ac:dyDescent="0.25">
      <c r="X34786"/>
      <c r="Y34786"/>
      <c r="Z34786"/>
      <c r="AA34786"/>
    </row>
    <row r="34787" spans="24:27" x14ac:dyDescent="0.25">
      <c r="X34787"/>
      <c r="Y34787"/>
      <c r="Z34787"/>
      <c r="AA34787"/>
    </row>
    <row r="34788" spans="24:27" x14ac:dyDescent="0.25">
      <c r="X34788"/>
      <c r="Y34788"/>
      <c r="Z34788"/>
      <c r="AA34788"/>
    </row>
    <row r="34789" spans="24:27" x14ac:dyDescent="0.25">
      <c r="X34789"/>
      <c r="Y34789"/>
      <c r="Z34789"/>
      <c r="AA34789"/>
    </row>
    <row r="34790" spans="24:27" x14ac:dyDescent="0.25">
      <c r="X34790"/>
      <c r="Y34790"/>
      <c r="Z34790"/>
      <c r="AA34790"/>
    </row>
    <row r="34791" spans="24:27" x14ac:dyDescent="0.25">
      <c r="X34791"/>
      <c r="Y34791"/>
      <c r="Z34791"/>
      <c r="AA34791"/>
    </row>
    <row r="34792" spans="24:27" x14ac:dyDescent="0.25">
      <c r="X34792"/>
      <c r="Y34792"/>
      <c r="Z34792"/>
      <c r="AA34792"/>
    </row>
    <row r="34793" spans="24:27" x14ac:dyDescent="0.25">
      <c r="X34793"/>
      <c r="Y34793"/>
      <c r="Z34793"/>
      <c r="AA34793"/>
    </row>
    <row r="34794" spans="24:27" x14ac:dyDescent="0.25">
      <c r="X34794"/>
      <c r="Y34794"/>
      <c r="Z34794"/>
      <c r="AA34794"/>
    </row>
    <row r="34795" spans="24:27" x14ac:dyDescent="0.25">
      <c r="X34795"/>
      <c r="Y34795"/>
      <c r="Z34795"/>
      <c r="AA34795"/>
    </row>
    <row r="34796" spans="24:27" x14ac:dyDescent="0.25">
      <c r="X34796"/>
      <c r="Y34796"/>
      <c r="Z34796"/>
      <c r="AA34796"/>
    </row>
    <row r="34797" spans="24:27" x14ac:dyDescent="0.25">
      <c r="X34797"/>
      <c r="Y34797"/>
      <c r="Z34797"/>
      <c r="AA34797"/>
    </row>
    <row r="34798" spans="24:27" x14ac:dyDescent="0.25">
      <c r="X34798"/>
      <c r="Y34798"/>
      <c r="Z34798"/>
      <c r="AA34798"/>
    </row>
    <row r="34799" spans="24:27" x14ac:dyDescent="0.25">
      <c r="X34799"/>
      <c r="Y34799"/>
      <c r="Z34799"/>
      <c r="AA34799"/>
    </row>
    <row r="34800" spans="24:27" x14ac:dyDescent="0.25">
      <c r="X34800"/>
      <c r="Y34800"/>
      <c r="Z34800"/>
      <c r="AA34800"/>
    </row>
    <row r="34801" spans="24:27" x14ac:dyDescent="0.25">
      <c r="X34801"/>
      <c r="Y34801"/>
      <c r="Z34801"/>
      <c r="AA34801"/>
    </row>
    <row r="34802" spans="24:27" x14ac:dyDescent="0.25">
      <c r="X34802"/>
      <c r="Y34802"/>
      <c r="Z34802"/>
      <c r="AA34802"/>
    </row>
    <row r="34803" spans="24:27" x14ac:dyDescent="0.25">
      <c r="X34803"/>
      <c r="Y34803"/>
      <c r="Z34803"/>
      <c r="AA34803"/>
    </row>
    <row r="34804" spans="24:27" x14ac:dyDescent="0.25">
      <c r="X34804"/>
      <c r="Y34804"/>
      <c r="Z34804"/>
      <c r="AA34804"/>
    </row>
    <row r="34805" spans="24:27" x14ac:dyDescent="0.25">
      <c r="X34805"/>
      <c r="Y34805"/>
      <c r="Z34805"/>
      <c r="AA34805"/>
    </row>
    <row r="34806" spans="24:27" x14ac:dyDescent="0.25">
      <c r="X34806"/>
      <c r="Y34806"/>
      <c r="Z34806"/>
      <c r="AA34806"/>
    </row>
    <row r="34807" spans="24:27" x14ac:dyDescent="0.25">
      <c r="X34807"/>
      <c r="Y34807"/>
      <c r="Z34807"/>
      <c r="AA34807"/>
    </row>
    <row r="34808" spans="24:27" x14ac:dyDescent="0.25">
      <c r="X34808"/>
      <c r="Y34808"/>
      <c r="Z34808"/>
      <c r="AA34808"/>
    </row>
    <row r="34809" spans="24:27" x14ac:dyDescent="0.25">
      <c r="X34809"/>
      <c r="Y34809"/>
      <c r="Z34809"/>
      <c r="AA34809"/>
    </row>
    <row r="34810" spans="24:27" x14ac:dyDescent="0.25">
      <c r="X34810"/>
      <c r="Y34810"/>
      <c r="Z34810"/>
      <c r="AA34810"/>
    </row>
    <row r="34811" spans="24:27" x14ac:dyDescent="0.25">
      <c r="X34811"/>
      <c r="Y34811"/>
      <c r="Z34811"/>
      <c r="AA34811"/>
    </row>
    <row r="34812" spans="24:27" x14ac:dyDescent="0.25">
      <c r="X34812"/>
      <c r="Y34812"/>
      <c r="Z34812"/>
      <c r="AA34812"/>
    </row>
    <row r="34813" spans="24:27" x14ac:dyDescent="0.25">
      <c r="X34813"/>
      <c r="Y34813"/>
      <c r="Z34813"/>
      <c r="AA34813"/>
    </row>
    <row r="34814" spans="24:27" x14ac:dyDescent="0.25">
      <c r="X34814"/>
      <c r="Y34814"/>
      <c r="Z34814"/>
      <c r="AA34814"/>
    </row>
    <row r="34815" spans="24:27" x14ac:dyDescent="0.25">
      <c r="X34815"/>
      <c r="Y34815"/>
      <c r="Z34815"/>
      <c r="AA34815"/>
    </row>
    <row r="34816" spans="24:27" x14ac:dyDescent="0.25">
      <c r="X34816"/>
      <c r="Y34816"/>
      <c r="Z34816"/>
      <c r="AA34816"/>
    </row>
    <row r="34817" spans="24:27" x14ac:dyDescent="0.25">
      <c r="X34817"/>
      <c r="Y34817"/>
      <c r="Z34817"/>
      <c r="AA34817"/>
    </row>
    <row r="34818" spans="24:27" x14ac:dyDescent="0.25">
      <c r="X34818"/>
      <c r="Y34818"/>
      <c r="Z34818"/>
      <c r="AA34818"/>
    </row>
    <row r="34819" spans="24:27" x14ac:dyDescent="0.25">
      <c r="X34819"/>
      <c r="Y34819"/>
      <c r="Z34819"/>
      <c r="AA34819"/>
    </row>
    <row r="34820" spans="24:27" x14ac:dyDescent="0.25">
      <c r="X34820"/>
      <c r="Y34820"/>
      <c r="Z34820"/>
      <c r="AA34820"/>
    </row>
    <row r="34821" spans="24:27" x14ac:dyDescent="0.25">
      <c r="X34821"/>
      <c r="Y34821"/>
      <c r="Z34821"/>
      <c r="AA34821"/>
    </row>
    <row r="34822" spans="24:27" x14ac:dyDescent="0.25">
      <c r="X34822"/>
      <c r="Y34822"/>
      <c r="Z34822"/>
      <c r="AA34822"/>
    </row>
    <row r="34823" spans="24:27" x14ac:dyDescent="0.25">
      <c r="X34823"/>
      <c r="Y34823"/>
      <c r="Z34823"/>
      <c r="AA34823"/>
    </row>
    <row r="34824" spans="24:27" x14ac:dyDescent="0.25">
      <c r="X34824"/>
      <c r="Y34824"/>
      <c r="Z34824"/>
      <c r="AA34824"/>
    </row>
    <row r="34825" spans="24:27" x14ac:dyDescent="0.25">
      <c r="X34825"/>
      <c r="Y34825"/>
      <c r="Z34825"/>
      <c r="AA34825"/>
    </row>
    <row r="34826" spans="24:27" x14ac:dyDescent="0.25">
      <c r="X34826"/>
      <c r="Y34826"/>
      <c r="Z34826"/>
      <c r="AA34826"/>
    </row>
    <row r="34827" spans="24:27" x14ac:dyDescent="0.25">
      <c r="X34827"/>
      <c r="Y34827"/>
      <c r="Z34827"/>
      <c r="AA34827"/>
    </row>
    <row r="34828" spans="24:27" x14ac:dyDescent="0.25">
      <c r="X34828"/>
      <c r="Y34828"/>
      <c r="Z34828"/>
      <c r="AA34828"/>
    </row>
    <row r="34829" spans="24:27" x14ac:dyDescent="0.25">
      <c r="X34829"/>
      <c r="Y34829"/>
      <c r="Z34829"/>
      <c r="AA34829"/>
    </row>
    <row r="34830" spans="24:27" x14ac:dyDescent="0.25">
      <c r="X34830"/>
      <c r="Y34830"/>
      <c r="Z34830"/>
      <c r="AA34830"/>
    </row>
    <row r="34831" spans="24:27" x14ac:dyDescent="0.25">
      <c r="X34831"/>
      <c r="Y34831"/>
      <c r="Z34831"/>
      <c r="AA34831"/>
    </row>
    <row r="34832" spans="24:27" x14ac:dyDescent="0.25">
      <c r="X34832"/>
      <c r="Y34832"/>
      <c r="Z34832"/>
      <c r="AA34832"/>
    </row>
    <row r="34833" spans="24:27" x14ac:dyDescent="0.25">
      <c r="X34833"/>
      <c r="Y34833"/>
      <c r="Z34833"/>
      <c r="AA34833"/>
    </row>
    <row r="34834" spans="24:27" x14ac:dyDescent="0.25">
      <c r="X34834"/>
      <c r="Y34834"/>
      <c r="Z34834"/>
      <c r="AA34834"/>
    </row>
    <row r="34835" spans="24:27" x14ac:dyDescent="0.25">
      <c r="X34835"/>
      <c r="Y34835"/>
      <c r="Z34835"/>
      <c r="AA34835"/>
    </row>
    <row r="34836" spans="24:27" x14ac:dyDescent="0.25">
      <c r="X34836"/>
      <c r="Y34836"/>
      <c r="Z34836"/>
      <c r="AA34836"/>
    </row>
    <row r="34837" spans="24:27" x14ac:dyDescent="0.25">
      <c r="X34837"/>
      <c r="Y34837"/>
      <c r="Z34837"/>
      <c r="AA34837"/>
    </row>
    <row r="34838" spans="24:27" x14ac:dyDescent="0.25">
      <c r="X34838"/>
      <c r="Y34838"/>
      <c r="Z34838"/>
      <c r="AA34838"/>
    </row>
    <row r="34839" spans="24:27" x14ac:dyDescent="0.25">
      <c r="X34839"/>
      <c r="Y34839"/>
      <c r="Z34839"/>
      <c r="AA34839"/>
    </row>
    <row r="34840" spans="24:27" x14ac:dyDescent="0.25">
      <c r="X34840"/>
      <c r="Y34840"/>
      <c r="Z34840"/>
      <c r="AA34840"/>
    </row>
    <row r="34841" spans="24:27" x14ac:dyDescent="0.25">
      <c r="X34841"/>
      <c r="Y34841"/>
      <c r="Z34841"/>
      <c r="AA34841"/>
    </row>
    <row r="34842" spans="24:27" x14ac:dyDescent="0.25">
      <c r="X34842"/>
      <c r="Y34842"/>
      <c r="Z34842"/>
      <c r="AA34842"/>
    </row>
    <row r="34843" spans="24:27" x14ac:dyDescent="0.25">
      <c r="X34843"/>
      <c r="Y34843"/>
      <c r="Z34843"/>
      <c r="AA34843"/>
    </row>
    <row r="34844" spans="24:27" x14ac:dyDescent="0.25">
      <c r="X34844"/>
      <c r="Y34844"/>
      <c r="Z34844"/>
      <c r="AA34844"/>
    </row>
    <row r="34845" spans="24:27" x14ac:dyDescent="0.25">
      <c r="X34845"/>
      <c r="Y34845"/>
      <c r="Z34845"/>
      <c r="AA34845"/>
    </row>
    <row r="34846" spans="24:27" x14ac:dyDescent="0.25">
      <c r="X34846"/>
      <c r="Y34846"/>
      <c r="Z34846"/>
      <c r="AA34846"/>
    </row>
    <row r="34847" spans="24:27" x14ac:dyDescent="0.25">
      <c r="X34847"/>
      <c r="Y34847"/>
      <c r="Z34847"/>
      <c r="AA34847"/>
    </row>
    <row r="34848" spans="24:27" x14ac:dyDescent="0.25">
      <c r="X34848"/>
      <c r="Y34848"/>
      <c r="Z34848"/>
      <c r="AA34848"/>
    </row>
    <row r="34849" spans="24:27" x14ac:dyDescent="0.25">
      <c r="X34849"/>
      <c r="Y34849"/>
      <c r="Z34849"/>
      <c r="AA34849"/>
    </row>
    <row r="34850" spans="24:27" x14ac:dyDescent="0.25">
      <c r="X34850"/>
      <c r="Y34850"/>
      <c r="Z34850"/>
      <c r="AA34850"/>
    </row>
    <row r="34851" spans="24:27" x14ac:dyDescent="0.25">
      <c r="X34851"/>
      <c r="Y34851"/>
      <c r="Z34851"/>
      <c r="AA34851"/>
    </row>
    <row r="34852" spans="24:27" x14ac:dyDescent="0.25">
      <c r="X34852"/>
      <c r="Y34852"/>
      <c r="Z34852"/>
      <c r="AA34852"/>
    </row>
    <row r="34853" spans="24:27" x14ac:dyDescent="0.25">
      <c r="X34853"/>
      <c r="Y34853"/>
      <c r="Z34853"/>
      <c r="AA34853"/>
    </row>
    <row r="34854" spans="24:27" x14ac:dyDescent="0.25">
      <c r="X34854"/>
      <c r="Y34854"/>
      <c r="Z34854"/>
      <c r="AA34854"/>
    </row>
    <row r="34855" spans="24:27" x14ac:dyDescent="0.25">
      <c r="X34855"/>
      <c r="Y34855"/>
      <c r="Z34855"/>
      <c r="AA34855"/>
    </row>
    <row r="34856" spans="24:27" x14ac:dyDescent="0.25">
      <c r="X34856"/>
      <c r="Y34856"/>
      <c r="Z34856"/>
      <c r="AA34856"/>
    </row>
    <row r="34857" spans="24:27" x14ac:dyDescent="0.25">
      <c r="X34857"/>
      <c r="Y34857"/>
      <c r="Z34857"/>
      <c r="AA34857"/>
    </row>
    <row r="34858" spans="24:27" x14ac:dyDescent="0.25">
      <c r="X34858"/>
      <c r="Y34858"/>
      <c r="Z34858"/>
      <c r="AA34858"/>
    </row>
    <row r="34859" spans="24:27" x14ac:dyDescent="0.25">
      <c r="X34859"/>
      <c r="Y34859"/>
      <c r="Z34859"/>
      <c r="AA34859"/>
    </row>
    <row r="34860" spans="24:27" x14ac:dyDescent="0.25">
      <c r="X34860"/>
      <c r="Y34860"/>
      <c r="Z34860"/>
      <c r="AA34860"/>
    </row>
    <row r="34861" spans="24:27" x14ac:dyDescent="0.25">
      <c r="X34861"/>
      <c r="Y34861"/>
      <c r="Z34861"/>
      <c r="AA34861"/>
    </row>
    <row r="34862" spans="24:27" x14ac:dyDescent="0.25">
      <c r="X34862"/>
      <c r="Y34862"/>
      <c r="Z34862"/>
      <c r="AA34862"/>
    </row>
    <row r="34863" spans="24:27" x14ac:dyDescent="0.25">
      <c r="X34863"/>
      <c r="Y34863"/>
      <c r="Z34863"/>
      <c r="AA34863"/>
    </row>
    <row r="34864" spans="24:27" x14ac:dyDescent="0.25">
      <c r="X34864"/>
      <c r="Y34864"/>
      <c r="Z34864"/>
      <c r="AA34864"/>
    </row>
    <row r="34865" spans="24:27" x14ac:dyDescent="0.25">
      <c r="X34865"/>
      <c r="Y34865"/>
      <c r="Z34865"/>
      <c r="AA34865"/>
    </row>
    <row r="34866" spans="24:27" x14ac:dyDescent="0.25">
      <c r="X34866"/>
      <c r="Y34866"/>
      <c r="Z34866"/>
      <c r="AA34866"/>
    </row>
    <row r="34867" spans="24:27" x14ac:dyDescent="0.25">
      <c r="X34867"/>
      <c r="Y34867"/>
      <c r="Z34867"/>
      <c r="AA34867"/>
    </row>
    <row r="34868" spans="24:27" x14ac:dyDescent="0.25">
      <c r="X34868"/>
      <c r="Y34868"/>
      <c r="Z34868"/>
      <c r="AA34868"/>
    </row>
    <row r="34869" spans="24:27" x14ac:dyDescent="0.25">
      <c r="X34869"/>
      <c r="Y34869"/>
      <c r="Z34869"/>
      <c r="AA34869"/>
    </row>
    <row r="34870" spans="24:27" x14ac:dyDescent="0.25">
      <c r="X34870"/>
      <c r="Y34870"/>
      <c r="Z34870"/>
      <c r="AA34870"/>
    </row>
    <row r="34871" spans="24:27" x14ac:dyDescent="0.25">
      <c r="X34871"/>
      <c r="Y34871"/>
      <c r="Z34871"/>
      <c r="AA34871"/>
    </row>
    <row r="34872" spans="24:27" x14ac:dyDescent="0.25">
      <c r="X34872"/>
      <c r="Y34872"/>
      <c r="Z34872"/>
      <c r="AA34872"/>
    </row>
    <row r="34873" spans="24:27" x14ac:dyDescent="0.25">
      <c r="X34873"/>
      <c r="Y34873"/>
      <c r="Z34873"/>
      <c r="AA34873"/>
    </row>
    <row r="34874" spans="24:27" x14ac:dyDescent="0.25">
      <c r="X34874"/>
      <c r="Y34874"/>
      <c r="Z34874"/>
      <c r="AA34874"/>
    </row>
    <row r="34875" spans="24:27" x14ac:dyDescent="0.25">
      <c r="X34875"/>
      <c r="Y34875"/>
      <c r="Z34875"/>
      <c r="AA34875"/>
    </row>
    <row r="34876" spans="24:27" x14ac:dyDescent="0.25">
      <c r="X34876"/>
      <c r="Y34876"/>
      <c r="Z34876"/>
      <c r="AA34876"/>
    </row>
    <row r="34877" spans="24:27" x14ac:dyDescent="0.25">
      <c r="X34877"/>
      <c r="Y34877"/>
      <c r="Z34877"/>
      <c r="AA34877"/>
    </row>
    <row r="34878" spans="24:27" x14ac:dyDescent="0.25">
      <c r="X34878"/>
      <c r="Y34878"/>
      <c r="Z34878"/>
      <c r="AA34878"/>
    </row>
    <row r="34879" spans="24:27" x14ac:dyDescent="0.25">
      <c r="X34879"/>
      <c r="Y34879"/>
      <c r="Z34879"/>
      <c r="AA34879"/>
    </row>
    <row r="34880" spans="24:27" x14ac:dyDescent="0.25">
      <c r="X34880"/>
      <c r="Y34880"/>
      <c r="Z34880"/>
      <c r="AA34880"/>
    </row>
    <row r="34881" spans="24:27" x14ac:dyDescent="0.25">
      <c r="X34881"/>
      <c r="Y34881"/>
      <c r="Z34881"/>
      <c r="AA34881"/>
    </row>
    <row r="34882" spans="24:27" x14ac:dyDescent="0.25">
      <c r="X34882"/>
      <c r="Y34882"/>
      <c r="Z34882"/>
      <c r="AA34882"/>
    </row>
    <row r="34883" spans="24:27" x14ac:dyDescent="0.25">
      <c r="X34883"/>
      <c r="Y34883"/>
      <c r="Z34883"/>
      <c r="AA34883"/>
    </row>
    <row r="34884" spans="24:27" x14ac:dyDescent="0.25">
      <c r="X34884"/>
      <c r="Y34884"/>
      <c r="Z34884"/>
      <c r="AA34884"/>
    </row>
    <row r="34885" spans="24:27" x14ac:dyDescent="0.25">
      <c r="X34885"/>
      <c r="Y34885"/>
      <c r="Z34885"/>
      <c r="AA34885"/>
    </row>
    <row r="34886" spans="24:27" x14ac:dyDescent="0.25">
      <c r="X34886"/>
      <c r="Y34886"/>
      <c r="Z34886"/>
      <c r="AA34886"/>
    </row>
    <row r="34887" spans="24:27" x14ac:dyDescent="0.25">
      <c r="X34887"/>
      <c r="Y34887"/>
      <c r="Z34887"/>
      <c r="AA34887"/>
    </row>
    <row r="34888" spans="24:27" x14ac:dyDescent="0.25">
      <c r="X34888"/>
      <c r="Y34888"/>
      <c r="Z34888"/>
      <c r="AA34888"/>
    </row>
    <row r="34889" spans="24:27" x14ac:dyDescent="0.25">
      <c r="X34889"/>
      <c r="Y34889"/>
      <c r="Z34889"/>
      <c r="AA34889"/>
    </row>
    <row r="34890" spans="24:27" x14ac:dyDescent="0.25">
      <c r="X34890"/>
      <c r="Y34890"/>
      <c r="Z34890"/>
      <c r="AA34890"/>
    </row>
    <row r="34891" spans="24:27" x14ac:dyDescent="0.25">
      <c r="X34891"/>
      <c r="Y34891"/>
      <c r="Z34891"/>
      <c r="AA34891"/>
    </row>
    <row r="34892" spans="24:27" x14ac:dyDescent="0.25">
      <c r="X34892"/>
      <c r="Y34892"/>
      <c r="Z34892"/>
      <c r="AA34892"/>
    </row>
    <row r="34893" spans="24:27" x14ac:dyDescent="0.25">
      <c r="X34893"/>
      <c r="Y34893"/>
      <c r="Z34893"/>
      <c r="AA34893"/>
    </row>
    <row r="34894" spans="24:27" x14ac:dyDescent="0.25">
      <c r="X34894"/>
      <c r="Y34894"/>
      <c r="Z34894"/>
      <c r="AA34894"/>
    </row>
    <row r="34895" spans="24:27" x14ac:dyDescent="0.25">
      <c r="X34895"/>
      <c r="Y34895"/>
      <c r="Z34895"/>
      <c r="AA34895"/>
    </row>
    <row r="34896" spans="24:27" x14ac:dyDescent="0.25">
      <c r="X34896"/>
      <c r="Y34896"/>
      <c r="Z34896"/>
      <c r="AA34896"/>
    </row>
    <row r="34897" spans="24:27" x14ac:dyDescent="0.25">
      <c r="X34897"/>
      <c r="Y34897"/>
      <c r="Z34897"/>
      <c r="AA34897"/>
    </row>
    <row r="34898" spans="24:27" x14ac:dyDescent="0.25">
      <c r="X34898"/>
      <c r="Y34898"/>
      <c r="Z34898"/>
      <c r="AA34898"/>
    </row>
    <row r="34899" spans="24:27" x14ac:dyDescent="0.25">
      <c r="X34899"/>
      <c r="Y34899"/>
      <c r="Z34899"/>
      <c r="AA34899"/>
    </row>
    <row r="34900" spans="24:27" x14ac:dyDescent="0.25">
      <c r="X34900"/>
      <c r="Y34900"/>
      <c r="Z34900"/>
      <c r="AA34900"/>
    </row>
    <row r="34901" spans="24:27" x14ac:dyDescent="0.25">
      <c r="X34901"/>
      <c r="Y34901"/>
      <c r="Z34901"/>
      <c r="AA34901"/>
    </row>
    <row r="34902" spans="24:27" x14ac:dyDescent="0.25">
      <c r="X34902"/>
      <c r="Y34902"/>
      <c r="Z34902"/>
      <c r="AA34902"/>
    </row>
    <row r="34903" spans="24:27" x14ac:dyDescent="0.25">
      <c r="X34903"/>
      <c r="Y34903"/>
      <c r="Z34903"/>
      <c r="AA34903"/>
    </row>
    <row r="34904" spans="24:27" x14ac:dyDescent="0.25">
      <c r="X34904"/>
      <c r="Y34904"/>
      <c r="Z34904"/>
      <c r="AA34904"/>
    </row>
    <row r="34905" spans="24:27" x14ac:dyDescent="0.25">
      <c r="X34905"/>
      <c r="Y34905"/>
      <c r="Z34905"/>
      <c r="AA34905"/>
    </row>
    <row r="34906" spans="24:27" x14ac:dyDescent="0.25">
      <c r="X34906"/>
      <c r="Y34906"/>
      <c r="Z34906"/>
      <c r="AA34906"/>
    </row>
    <row r="34907" spans="24:27" x14ac:dyDescent="0.25">
      <c r="X34907"/>
      <c r="Y34907"/>
      <c r="Z34907"/>
      <c r="AA34907"/>
    </row>
    <row r="34908" spans="24:27" x14ac:dyDescent="0.25">
      <c r="X34908"/>
      <c r="Y34908"/>
      <c r="Z34908"/>
      <c r="AA34908"/>
    </row>
    <row r="34909" spans="24:27" x14ac:dyDescent="0.25">
      <c r="X34909"/>
      <c r="Y34909"/>
      <c r="Z34909"/>
      <c r="AA34909"/>
    </row>
    <row r="34910" spans="24:27" x14ac:dyDescent="0.25">
      <c r="X34910"/>
      <c r="Y34910"/>
      <c r="Z34910"/>
      <c r="AA34910"/>
    </row>
    <row r="34911" spans="24:27" x14ac:dyDescent="0.25">
      <c r="X34911"/>
      <c r="Y34911"/>
      <c r="Z34911"/>
      <c r="AA34911"/>
    </row>
    <row r="34912" spans="24:27" x14ac:dyDescent="0.25">
      <c r="X34912"/>
      <c r="Y34912"/>
      <c r="Z34912"/>
      <c r="AA34912"/>
    </row>
    <row r="34913" spans="24:27" x14ac:dyDescent="0.25">
      <c r="X34913"/>
      <c r="Y34913"/>
      <c r="Z34913"/>
      <c r="AA34913"/>
    </row>
    <row r="34914" spans="24:27" x14ac:dyDescent="0.25">
      <c r="X34914"/>
      <c r="Y34914"/>
      <c r="Z34914"/>
      <c r="AA34914"/>
    </row>
    <row r="34915" spans="24:27" x14ac:dyDescent="0.25">
      <c r="X34915"/>
      <c r="Y34915"/>
      <c r="Z34915"/>
      <c r="AA34915"/>
    </row>
    <row r="34916" spans="24:27" x14ac:dyDescent="0.25">
      <c r="X34916"/>
      <c r="Y34916"/>
      <c r="Z34916"/>
      <c r="AA34916"/>
    </row>
    <row r="34917" spans="24:27" x14ac:dyDescent="0.25">
      <c r="X34917"/>
      <c r="Y34917"/>
      <c r="Z34917"/>
      <c r="AA34917"/>
    </row>
    <row r="34918" spans="24:27" x14ac:dyDescent="0.25">
      <c r="X34918"/>
      <c r="Y34918"/>
      <c r="Z34918"/>
      <c r="AA34918"/>
    </row>
    <row r="34919" spans="24:27" x14ac:dyDescent="0.25">
      <c r="X34919"/>
      <c r="Y34919"/>
      <c r="Z34919"/>
      <c r="AA34919"/>
    </row>
    <row r="34920" spans="24:27" x14ac:dyDescent="0.25">
      <c r="X34920"/>
      <c r="Y34920"/>
      <c r="Z34920"/>
      <c r="AA34920"/>
    </row>
    <row r="34921" spans="24:27" x14ac:dyDescent="0.25">
      <c r="X34921"/>
      <c r="Y34921"/>
      <c r="Z34921"/>
      <c r="AA34921"/>
    </row>
    <row r="34922" spans="24:27" x14ac:dyDescent="0.25">
      <c r="X34922"/>
      <c r="Y34922"/>
      <c r="Z34922"/>
      <c r="AA34922"/>
    </row>
    <row r="34923" spans="24:27" x14ac:dyDescent="0.25">
      <c r="X34923"/>
      <c r="Y34923"/>
      <c r="Z34923"/>
      <c r="AA34923"/>
    </row>
    <row r="34924" spans="24:27" x14ac:dyDescent="0.25">
      <c r="X34924"/>
      <c r="Y34924"/>
      <c r="Z34924"/>
      <c r="AA34924"/>
    </row>
    <row r="34925" spans="24:27" x14ac:dyDescent="0.25">
      <c r="X34925"/>
      <c r="Y34925"/>
      <c r="Z34925"/>
      <c r="AA34925"/>
    </row>
    <row r="34926" spans="24:27" x14ac:dyDescent="0.25">
      <c r="X34926"/>
      <c r="Y34926"/>
      <c r="Z34926"/>
      <c r="AA34926"/>
    </row>
    <row r="34927" spans="24:27" x14ac:dyDescent="0.25">
      <c r="X34927"/>
      <c r="Y34927"/>
      <c r="Z34927"/>
      <c r="AA34927"/>
    </row>
    <row r="34928" spans="24:27" x14ac:dyDescent="0.25">
      <c r="X34928"/>
      <c r="Y34928"/>
      <c r="Z34928"/>
      <c r="AA34928"/>
    </row>
    <row r="34929" spans="24:27" x14ac:dyDescent="0.25">
      <c r="X34929"/>
      <c r="Y34929"/>
      <c r="Z34929"/>
      <c r="AA34929"/>
    </row>
    <row r="34930" spans="24:27" x14ac:dyDescent="0.25">
      <c r="X34930"/>
      <c r="Y34930"/>
      <c r="Z34930"/>
      <c r="AA34930"/>
    </row>
    <row r="34931" spans="24:27" x14ac:dyDescent="0.25">
      <c r="X34931"/>
      <c r="Y34931"/>
      <c r="Z34931"/>
      <c r="AA34931"/>
    </row>
    <row r="34932" spans="24:27" x14ac:dyDescent="0.25">
      <c r="X34932"/>
      <c r="Y34932"/>
      <c r="Z34932"/>
      <c r="AA34932"/>
    </row>
    <row r="34933" spans="24:27" x14ac:dyDescent="0.25">
      <c r="X34933"/>
      <c r="Y34933"/>
      <c r="Z34933"/>
      <c r="AA34933"/>
    </row>
    <row r="34934" spans="24:27" x14ac:dyDescent="0.25">
      <c r="X34934"/>
      <c r="Y34934"/>
      <c r="Z34934"/>
      <c r="AA34934"/>
    </row>
    <row r="34935" spans="24:27" x14ac:dyDescent="0.25">
      <c r="X34935"/>
      <c r="Y34935"/>
      <c r="Z34935"/>
      <c r="AA34935"/>
    </row>
    <row r="34936" spans="24:27" x14ac:dyDescent="0.25">
      <c r="X34936"/>
      <c r="Y34936"/>
      <c r="Z34936"/>
      <c r="AA34936"/>
    </row>
    <row r="34937" spans="24:27" x14ac:dyDescent="0.25">
      <c r="X34937"/>
      <c r="Y34937"/>
      <c r="Z34937"/>
      <c r="AA34937"/>
    </row>
    <row r="34938" spans="24:27" x14ac:dyDescent="0.25">
      <c r="X34938"/>
      <c r="Y34938"/>
      <c r="Z34938"/>
      <c r="AA34938"/>
    </row>
    <row r="34939" spans="24:27" x14ac:dyDescent="0.25">
      <c r="X34939"/>
      <c r="Y34939"/>
      <c r="Z34939"/>
      <c r="AA34939"/>
    </row>
    <row r="34940" spans="24:27" x14ac:dyDescent="0.25">
      <c r="X34940"/>
      <c r="Y34940"/>
      <c r="Z34940"/>
      <c r="AA34940"/>
    </row>
    <row r="34941" spans="24:27" x14ac:dyDescent="0.25">
      <c r="X34941"/>
      <c r="Y34941"/>
      <c r="Z34941"/>
      <c r="AA34941"/>
    </row>
    <row r="34942" spans="24:27" x14ac:dyDescent="0.25">
      <c r="X34942"/>
      <c r="Y34942"/>
      <c r="Z34942"/>
      <c r="AA34942"/>
    </row>
    <row r="34943" spans="24:27" x14ac:dyDescent="0.25">
      <c r="X34943"/>
      <c r="Y34943"/>
      <c r="Z34943"/>
      <c r="AA34943"/>
    </row>
    <row r="34944" spans="24:27" x14ac:dyDescent="0.25">
      <c r="X34944"/>
      <c r="Y34944"/>
      <c r="Z34944"/>
      <c r="AA34944"/>
    </row>
    <row r="34945" spans="24:27" x14ac:dyDescent="0.25">
      <c r="X34945"/>
      <c r="Y34945"/>
      <c r="Z34945"/>
      <c r="AA34945"/>
    </row>
    <row r="34946" spans="24:27" x14ac:dyDescent="0.25">
      <c r="X34946"/>
      <c r="Y34946"/>
      <c r="Z34946"/>
      <c r="AA34946"/>
    </row>
    <row r="34947" spans="24:27" x14ac:dyDescent="0.25">
      <c r="X34947"/>
      <c r="Y34947"/>
      <c r="Z34947"/>
      <c r="AA34947"/>
    </row>
    <row r="34948" spans="24:27" x14ac:dyDescent="0.25">
      <c r="X34948"/>
      <c r="Y34948"/>
      <c r="Z34948"/>
      <c r="AA34948"/>
    </row>
    <row r="34949" spans="24:27" x14ac:dyDescent="0.25">
      <c r="X34949"/>
      <c r="Y34949"/>
      <c r="Z34949"/>
      <c r="AA34949"/>
    </row>
    <row r="34950" spans="24:27" x14ac:dyDescent="0.25">
      <c r="X34950"/>
      <c r="Y34950"/>
      <c r="Z34950"/>
      <c r="AA34950"/>
    </row>
    <row r="34951" spans="24:27" x14ac:dyDescent="0.25">
      <c r="X34951"/>
      <c r="Y34951"/>
      <c r="Z34951"/>
      <c r="AA34951"/>
    </row>
    <row r="34952" spans="24:27" x14ac:dyDescent="0.25">
      <c r="X34952"/>
      <c r="Y34952"/>
      <c r="Z34952"/>
      <c r="AA34952"/>
    </row>
    <row r="34953" spans="24:27" x14ac:dyDescent="0.25">
      <c r="X34953"/>
      <c r="Y34953"/>
      <c r="Z34953"/>
      <c r="AA34953"/>
    </row>
    <row r="34954" spans="24:27" x14ac:dyDescent="0.25">
      <c r="X34954"/>
      <c r="Y34954"/>
      <c r="Z34954"/>
      <c r="AA34954"/>
    </row>
    <row r="34955" spans="24:27" x14ac:dyDescent="0.25">
      <c r="X34955"/>
      <c r="Y34955"/>
      <c r="Z34955"/>
      <c r="AA34955"/>
    </row>
    <row r="34956" spans="24:27" x14ac:dyDescent="0.25">
      <c r="X34956"/>
      <c r="Y34956"/>
      <c r="Z34956"/>
      <c r="AA34956"/>
    </row>
    <row r="34957" spans="24:27" x14ac:dyDescent="0.25">
      <c r="X34957"/>
      <c r="Y34957"/>
      <c r="Z34957"/>
      <c r="AA34957"/>
    </row>
    <row r="34958" spans="24:27" x14ac:dyDescent="0.25">
      <c r="X34958"/>
      <c r="Y34958"/>
      <c r="Z34958"/>
      <c r="AA34958"/>
    </row>
    <row r="34959" spans="24:27" x14ac:dyDescent="0.25">
      <c r="X34959"/>
      <c r="Y34959"/>
      <c r="Z34959"/>
      <c r="AA34959"/>
    </row>
    <row r="34960" spans="24:27" x14ac:dyDescent="0.25">
      <c r="X34960"/>
      <c r="Y34960"/>
      <c r="Z34960"/>
      <c r="AA34960"/>
    </row>
    <row r="34961" spans="24:27" x14ac:dyDescent="0.25">
      <c r="X34961"/>
      <c r="Y34961"/>
      <c r="Z34961"/>
      <c r="AA34961"/>
    </row>
    <row r="34962" spans="24:27" x14ac:dyDescent="0.25">
      <c r="X34962"/>
      <c r="Y34962"/>
      <c r="Z34962"/>
      <c r="AA34962"/>
    </row>
    <row r="34963" spans="24:27" x14ac:dyDescent="0.25">
      <c r="X34963"/>
      <c r="Y34963"/>
      <c r="Z34963"/>
      <c r="AA34963"/>
    </row>
    <row r="34964" spans="24:27" x14ac:dyDescent="0.25">
      <c r="X34964"/>
      <c r="Y34964"/>
      <c r="Z34964"/>
      <c r="AA34964"/>
    </row>
    <row r="34965" spans="24:27" x14ac:dyDescent="0.25">
      <c r="X34965"/>
      <c r="Y34965"/>
      <c r="Z34965"/>
      <c r="AA34965"/>
    </row>
    <row r="34966" spans="24:27" x14ac:dyDescent="0.25">
      <c r="X34966"/>
      <c r="Y34966"/>
      <c r="Z34966"/>
      <c r="AA34966"/>
    </row>
    <row r="34967" spans="24:27" x14ac:dyDescent="0.25">
      <c r="X34967"/>
      <c r="Y34967"/>
      <c r="Z34967"/>
      <c r="AA34967"/>
    </row>
    <row r="34968" spans="24:27" x14ac:dyDescent="0.25">
      <c r="X34968"/>
      <c r="Y34968"/>
      <c r="Z34968"/>
      <c r="AA34968"/>
    </row>
    <row r="34969" spans="24:27" x14ac:dyDescent="0.25">
      <c r="X34969"/>
      <c r="Y34969"/>
      <c r="Z34969"/>
      <c r="AA34969"/>
    </row>
    <row r="34970" spans="24:27" x14ac:dyDescent="0.25">
      <c r="X34970"/>
      <c r="Y34970"/>
      <c r="Z34970"/>
      <c r="AA34970"/>
    </row>
    <row r="34971" spans="24:27" x14ac:dyDescent="0.25">
      <c r="X34971"/>
      <c r="Y34971"/>
      <c r="Z34971"/>
      <c r="AA34971"/>
    </row>
    <row r="34972" spans="24:27" x14ac:dyDescent="0.25">
      <c r="X34972"/>
      <c r="Y34972"/>
      <c r="Z34972"/>
      <c r="AA34972"/>
    </row>
    <row r="34973" spans="24:27" x14ac:dyDescent="0.25">
      <c r="X34973"/>
      <c r="Y34973"/>
      <c r="Z34973"/>
      <c r="AA34973"/>
    </row>
    <row r="34974" spans="24:27" x14ac:dyDescent="0.25">
      <c r="X34974"/>
      <c r="Y34974"/>
      <c r="Z34974"/>
      <c r="AA34974"/>
    </row>
    <row r="34975" spans="24:27" x14ac:dyDescent="0.25">
      <c r="X34975"/>
      <c r="Y34975"/>
      <c r="Z34975"/>
      <c r="AA34975"/>
    </row>
    <row r="34976" spans="24:27" x14ac:dyDescent="0.25">
      <c r="X34976"/>
      <c r="Y34976"/>
      <c r="Z34976"/>
      <c r="AA34976"/>
    </row>
    <row r="34977" spans="24:27" x14ac:dyDescent="0.25">
      <c r="X34977"/>
      <c r="Y34977"/>
      <c r="Z34977"/>
      <c r="AA34977"/>
    </row>
    <row r="34978" spans="24:27" x14ac:dyDescent="0.25">
      <c r="X34978"/>
      <c r="Y34978"/>
      <c r="Z34978"/>
      <c r="AA34978"/>
    </row>
    <row r="34979" spans="24:27" x14ac:dyDescent="0.25">
      <c r="X34979"/>
      <c r="Y34979"/>
      <c r="Z34979"/>
      <c r="AA34979"/>
    </row>
    <row r="34980" spans="24:27" x14ac:dyDescent="0.25">
      <c r="X34980"/>
      <c r="Y34980"/>
      <c r="Z34980"/>
      <c r="AA34980"/>
    </row>
    <row r="34981" spans="24:27" x14ac:dyDescent="0.25">
      <c r="X34981"/>
      <c r="Y34981"/>
      <c r="Z34981"/>
      <c r="AA34981"/>
    </row>
    <row r="34982" spans="24:27" x14ac:dyDescent="0.25">
      <c r="X34982"/>
      <c r="Y34982"/>
      <c r="Z34982"/>
      <c r="AA34982"/>
    </row>
    <row r="34983" spans="24:27" x14ac:dyDescent="0.25">
      <c r="X34983"/>
      <c r="Y34983"/>
      <c r="Z34983"/>
      <c r="AA34983"/>
    </row>
    <row r="34984" spans="24:27" x14ac:dyDescent="0.25">
      <c r="X34984"/>
      <c r="Y34984"/>
      <c r="Z34984"/>
      <c r="AA34984"/>
    </row>
    <row r="34985" spans="24:27" x14ac:dyDescent="0.25">
      <c r="X34985"/>
      <c r="Y34985"/>
      <c r="Z34985"/>
      <c r="AA34985"/>
    </row>
    <row r="34986" spans="24:27" x14ac:dyDescent="0.25">
      <c r="X34986"/>
      <c r="Y34986"/>
      <c r="Z34986"/>
      <c r="AA34986"/>
    </row>
    <row r="34987" spans="24:27" x14ac:dyDescent="0.25">
      <c r="X34987"/>
      <c r="Y34987"/>
      <c r="Z34987"/>
      <c r="AA34987"/>
    </row>
    <row r="34988" spans="24:27" x14ac:dyDescent="0.25">
      <c r="X34988"/>
      <c r="Y34988"/>
      <c r="Z34988"/>
      <c r="AA34988"/>
    </row>
    <row r="34989" spans="24:27" x14ac:dyDescent="0.25">
      <c r="X34989"/>
      <c r="Y34989"/>
      <c r="Z34989"/>
      <c r="AA34989"/>
    </row>
    <row r="34990" spans="24:27" x14ac:dyDescent="0.25">
      <c r="X34990"/>
      <c r="Y34990"/>
      <c r="Z34990"/>
      <c r="AA34990"/>
    </row>
    <row r="34991" spans="24:27" x14ac:dyDescent="0.25">
      <c r="X34991"/>
      <c r="Y34991"/>
      <c r="Z34991"/>
      <c r="AA34991"/>
    </row>
    <row r="34992" spans="24:27" x14ac:dyDescent="0.25">
      <c r="X34992"/>
      <c r="Y34992"/>
      <c r="Z34992"/>
      <c r="AA34992"/>
    </row>
    <row r="34993" spans="24:27" x14ac:dyDescent="0.25">
      <c r="X34993"/>
      <c r="Y34993"/>
      <c r="Z34993"/>
      <c r="AA34993"/>
    </row>
    <row r="34994" spans="24:27" x14ac:dyDescent="0.25">
      <c r="X34994"/>
      <c r="Y34994"/>
      <c r="Z34994"/>
      <c r="AA34994"/>
    </row>
    <row r="34995" spans="24:27" x14ac:dyDescent="0.25">
      <c r="X34995"/>
      <c r="Y34995"/>
      <c r="Z34995"/>
      <c r="AA34995"/>
    </row>
    <row r="34996" spans="24:27" x14ac:dyDescent="0.25">
      <c r="X34996"/>
      <c r="Y34996"/>
      <c r="Z34996"/>
      <c r="AA34996"/>
    </row>
    <row r="34997" spans="24:27" x14ac:dyDescent="0.25">
      <c r="X34997"/>
      <c r="Y34997"/>
      <c r="Z34997"/>
      <c r="AA34997"/>
    </row>
    <row r="34998" spans="24:27" x14ac:dyDescent="0.25">
      <c r="X34998"/>
      <c r="Y34998"/>
      <c r="Z34998"/>
      <c r="AA34998"/>
    </row>
    <row r="34999" spans="24:27" x14ac:dyDescent="0.25">
      <c r="X34999"/>
      <c r="Y34999"/>
      <c r="Z34999"/>
      <c r="AA34999"/>
    </row>
    <row r="35000" spans="24:27" x14ac:dyDescent="0.25">
      <c r="X35000"/>
      <c r="Y35000"/>
      <c r="Z35000"/>
      <c r="AA35000"/>
    </row>
    <row r="35001" spans="24:27" x14ac:dyDescent="0.25">
      <c r="X35001"/>
      <c r="Y35001"/>
      <c r="Z35001"/>
      <c r="AA35001"/>
    </row>
    <row r="35002" spans="24:27" x14ac:dyDescent="0.25">
      <c r="X35002"/>
      <c r="Y35002"/>
      <c r="Z35002"/>
      <c r="AA35002"/>
    </row>
    <row r="35003" spans="24:27" x14ac:dyDescent="0.25">
      <c r="X35003"/>
      <c r="Y35003"/>
      <c r="Z35003"/>
      <c r="AA35003"/>
    </row>
    <row r="35004" spans="24:27" x14ac:dyDescent="0.25">
      <c r="X35004"/>
      <c r="Y35004"/>
      <c r="Z35004"/>
      <c r="AA35004"/>
    </row>
    <row r="35005" spans="24:27" x14ac:dyDescent="0.25">
      <c r="X35005"/>
      <c r="Y35005"/>
      <c r="Z35005"/>
      <c r="AA35005"/>
    </row>
    <row r="35006" spans="24:27" x14ac:dyDescent="0.25">
      <c r="X35006"/>
      <c r="Y35006"/>
      <c r="Z35006"/>
      <c r="AA35006"/>
    </row>
    <row r="35007" spans="24:27" x14ac:dyDescent="0.25">
      <c r="X35007"/>
      <c r="Y35007"/>
      <c r="Z35007"/>
      <c r="AA35007"/>
    </row>
    <row r="35008" spans="24:27" x14ac:dyDescent="0.25">
      <c r="X35008"/>
      <c r="Y35008"/>
      <c r="Z35008"/>
      <c r="AA35008"/>
    </row>
    <row r="35009" spans="24:27" x14ac:dyDescent="0.25">
      <c r="X35009"/>
      <c r="Y35009"/>
      <c r="Z35009"/>
      <c r="AA35009"/>
    </row>
    <row r="35010" spans="24:27" x14ac:dyDescent="0.25">
      <c r="X35010"/>
      <c r="Y35010"/>
      <c r="Z35010"/>
      <c r="AA35010"/>
    </row>
    <row r="35011" spans="24:27" x14ac:dyDescent="0.25">
      <c r="X35011"/>
      <c r="Y35011"/>
      <c r="Z35011"/>
      <c r="AA35011"/>
    </row>
    <row r="35012" spans="24:27" x14ac:dyDescent="0.25">
      <c r="X35012"/>
      <c r="Y35012"/>
      <c r="Z35012"/>
      <c r="AA35012"/>
    </row>
    <row r="35013" spans="24:27" x14ac:dyDescent="0.25">
      <c r="X35013"/>
      <c r="Y35013"/>
      <c r="Z35013"/>
      <c r="AA35013"/>
    </row>
    <row r="35014" spans="24:27" x14ac:dyDescent="0.25">
      <c r="X35014"/>
      <c r="Y35014"/>
      <c r="Z35014"/>
      <c r="AA35014"/>
    </row>
    <row r="35015" spans="24:27" x14ac:dyDescent="0.25">
      <c r="X35015"/>
      <c r="Y35015"/>
      <c r="Z35015"/>
      <c r="AA35015"/>
    </row>
    <row r="35016" spans="24:27" x14ac:dyDescent="0.25">
      <c r="X35016"/>
      <c r="Y35016"/>
      <c r="Z35016"/>
      <c r="AA35016"/>
    </row>
    <row r="35017" spans="24:27" x14ac:dyDescent="0.25">
      <c r="X35017"/>
      <c r="Y35017"/>
      <c r="Z35017"/>
      <c r="AA35017"/>
    </row>
    <row r="35018" spans="24:27" x14ac:dyDescent="0.25">
      <c r="X35018"/>
      <c r="Y35018"/>
      <c r="Z35018"/>
      <c r="AA35018"/>
    </row>
    <row r="35019" spans="24:27" x14ac:dyDescent="0.25">
      <c r="X35019"/>
      <c r="Y35019"/>
      <c r="Z35019"/>
      <c r="AA35019"/>
    </row>
    <row r="35020" spans="24:27" x14ac:dyDescent="0.25">
      <c r="X35020"/>
      <c r="Y35020"/>
      <c r="Z35020"/>
      <c r="AA35020"/>
    </row>
    <row r="35021" spans="24:27" x14ac:dyDescent="0.25">
      <c r="X35021"/>
      <c r="Y35021"/>
      <c r="Z35021"/>
      <c r="AA35021"/>
    </row>
    <row r="35022" spans="24:27" x14ac:dyDescent="0.25">
      <c r="X35022"/>
      <c r="Y35022"/>
      <c r="Z35022"/>
      <c r="AA35022"/>
    </row>
    <row r="35023" spans="24:27" x14ac:dyDescent="0.25">
      <c r="X35023"/>
      <c r="Y35023"/>
      <c r="Z35023"/>
      <c r="AA35023"/>
    </row>
    <row r="35024" spans="24:27" x14ac:dyDescent="0.25">
      <c r="X35024"/>
      <c r="Y35024"/>
      <c r="Z35024"/>
      <c r="AA35024"/>
    </row>
    <row r="35025" spans="24:27" x14ac:dyDescent="0.25">
      <c r="X35025"/>
      <c r="Y35025"/>
      <c r="Z35025"/>
      <c r="AA35025"/>
    </row>
    <row r="35026" spans="24:27" x14ac:dyDescent="0.25">
      <c r="X35026"/>
      <c r="Y35026"/>
      <c r="Z35026"/>
      <c r="AA35026"/>
    </row>
    <row r="35027" spans="24:27" x14ac:dyDescent="0.25">
      <c r="X35027"/>
      <c r="Y35027"/>
      <c r="Z35027"/>
      <c r="AA35027"/>
    </row>
    <row r="35028" spans="24:27" x14ac:dyDescent="0.25">
      <c r="X35028"/>
      <c r="Y35028"/>
      <c r="Z35028"/>
      <c r="AA35028"/>
    </row>
    <row r="35029" spans="24:27" x14ac:dyDescent="0.25">
      <c r="X35029"/>
      <c r="Y35029"/>
      <c r="Z35029"/>
      <c r="AA35029"/>
    </row>
    <row r="35030" spans="24:27" x14ac:dyDescent="0.25">
      <c r="X35030"/>
      <c r="Y35030"/>
      <c r="Z35030"/>
      <c r="AA35030"/>
    </row>
    <row r="35031" spans="24:27" x14ac:dyDescent="0.25">
      <c r="X35031"/>
      <c r="Y35031"/>
      <c r="Z35031"/>
      <c r="AA35031"/>
    </row>
    <row r="35032" spans="24:27" x14ac:dyDescent="0.25">
      <c r="X35032"/>
      <c r="Y35032"/>
      <c r="Z35032"/>
      <c r="AA35032"/>
    </row>
    <row r="35033" spans="24:27" x14ac:dyDescent="0.25">
      <c r="X35033"/>
      <c r="Y35033"/>
      <c r="Z35033"/>
      <c r="AA35033"/>
    </row>
    <row r="35034" spans="24:27" x14ac:dyDescent="0.25">
      <c r="X35034"/>
      <c r="Y35034"/>
      <c r="Z35034"/>
      <c r="AA35034"/>
    </row>
    <row r="35035" spans="24:27" x14ac:dyDescent="0.25">
      <c r="X35035"/>
      <c r="Y35035"/>
      <c r="Z35035"/>
      <c r="AA35035"/>
    </row>
    <row r="35036" spans="24:27" x14ac:dyDescent="0.25">
      <c r="X35036"/>
      <c r="Y35036"/>
      <c r="Z35036"/>
      <c r="AA35036"/>
    </row>
    <row r="35037" spans="24:27" x14ac:dyDescent="0.25">
      <c r="X35037"/>
      <c r="Y35037"/>
      <c r="Z35037"/>
      <c r="AA35037"/>
    </row>
    <row r="35038" spans="24:27" x14ac:dyDescent="0.25">
      <c r="X35038"/>
      <c r="Y35038"/>
      <c r="Z35038"/>
      <c r="AA35038"/>
    </row>
    <row r="35039" spans="24:27" x14ac:dyDescent="0.25">
      <c r="X35039"/>
      <c r="Y35039"/>
      <c r="Z35039"/>
      <c r="AA35039"/>
    </row>
    <row r="35040" spans="24:27" x14ac:dyDescent="0.25">
      <c r="X35040"/>
      <c r="Y35040"/>
      <c r="Z35040"/>
      <c r="AA35040"/>
    </row>
    <row r="35041" spans="24:27" x14ac:dyDescent="0.25">
      <c r="X35041"/>
      <c r="Y35041"/>
      <c r="Z35041"/>
      <c r="AA35041"/>
    </row>
    <row r="35042" spans="24:27" x14ac:dyDescent="0.25">
      <c r="X35042"/>
      <c r="Y35042"/>
      <c r="Z35042"/>
      <c r="AA35042"/>
    </row>
    <row r="35043" spans="24:27" x14ac:dyDescent="0.25">
      <c r="X35043"/>
      <c r="Y35043"/>
      <c r="Z35043"/>
      <c r="AA35043"/>
    </row>
    <row r="35044" spans="24:27" x14ac:dyDescent="0.25">
      <c r="X35044"/>
      <c r="Y35044"/>
      <c r="Z35044"/>
      <c r="AA35044"/>
    </row>
    <row r="35045" spans="24:27" x14ac:dyDescent="0.25">
      <c r="X35045"/>
      <c r="Y35045"/>
      <c r="Z35045"/>
      <c r="AA35045"/>
    </row>
    <row r="35046" spans="24:27" x14ac:dyDescent="0.25">
      <c r="X35046"/>
      <c r="Y35046"/>
      <c r="Z35046"/>
      <c r="AA35046"/>
    </row>
    <row r="35047" spans="24:27" x14ac:dyDescent="0.25">
      <c r="X35047"/>
      <c r="Y35047"/>
      <c r="Z35047"/>
      <c r="AA35047"/>
    </row>
    <row r="35048" spans="24:27" x14ac:dyDescent="0.25">
      <c r="X35048"/>
      <c r="Y35048"/>
      <c r="Z35048"/>
      <c r="AA35048"/>
    </row>
    <row r="35049" spans="24:27" x14ac:dyDescent="0.25">
      <c r="X35049"/>
      <c r="Y35049"/>
      <c r="Z35049"/>
      <c r="AA35049"/>
    </row>
    <row r="35050" spans="24:27" x14ac:dyDescent="0.25">
      <c r="X35050"/>
      <c r="Y35050"/>
      <c r="Z35050"/>
      <c r="AA35050"/>
    </row>
    <row r="35051" spans="24:27" x14ac:dyDescent="0.25">
      <c r="X35051"/>
      <c r="Y35051"/>
      <c r="Z35051"/>
      <c r="AA35051"/>
    </row>
    <row r="35052" spans="24:27" x14ac:dyDescent="0.25">
      <c r="X35052"/>
      <c r="Y35052"/>
      <c r="Z35052"/>
      <c r="AA35052"/>
    </row>
    <row r="35053" spans="24:27" x14ac:dyDescent="0.25">
      <c r="X35053"/>
      <c r="Y35053"/>
      <c r="Z35053"/>
      <c r="AA35053"/>
    </row>
    <row r="35054" spans="24:27" x14ac:dyDescent="0.25">
      <c r="X35054"/>
      <c r="Y35054"/>
      <c r="Z35054"/>
      <c r="AA35054"/>
    </row>
    <row r="35055" spans="24:27" x14ac:dyDescent="0.25">
      <c r="X35055"/>
      <c r="Y35055"/>
      <c r="Z35055"/>
      <c r="AA35055"/>
    </row>
    <row r="35056" spans="24:27" x14ac:dyDescent="0.25">
      <c r="X35056"/>
      <c r="Y35056"/>
      <c r="Z35056"/>
      <c r="AA35056"/>
    </row>
    <row r="35057" spans="24:27" x14ac:dyDescent="0.25">
      <c r="X35057"/>
      <c r="Y35057"/>
      <c r="Z35057"/>
      <c r="AA35057"/>
    </row>
    <row r="35058" spans="24:27" x14ac:dyDescent="0.25">
      <c r="X35058"/>
      <c r="Y35058"/>
      <c r="Z35058"/>
      <c r="AA35058"/>
    </row>
    <row r="35059" spans="24:27" x14ac:dyDescent="0.25">
      <c r="X35059"/>
      <c r="Y35059"/>
      <c r="Z35059"/>
      <c r="AA35059"/>
    </row>
    <row r="35060" spans="24:27" x14ac:dyDescent="0.25">
      <c r="X35060"/>
      <c r="Y35060"/>
      <c r="Z35060"/>
      <c r="AA35060"/>
    </row>
    <row r="35061" spans="24:27" x14ac:dyDescent="0.25">
      <c r="X35061"/>
      <c r="Y35061"/>
      <c r="Z35061"/>
      <c r="AA35061"/>
    </row>
    <row r="35062" spans="24:27" x14ac:dyDescent="0.25">
      <c r="X35062"/>
      <c r="Y35062"/>
      <c r="Z35062"/>
      <c r="AA35062"/>
    </row>
    <row r="35063" spans="24:27" x14ac:dyDescent="0.25">
      <c r="X35063"/>
      <c r="Y35063"/>
      <c r="Z35063"/>
      <c r="AA35063"/>
    </row>
    <row r="35064" spans="24:27" x14ac:dyDescent="0.25">
      <c r="X35064"/>
      <c r="Y35064"/>
      <c r="Z35064"/>
      <c r="AA35064"/>
    </row>
    <row r="35065" spans="24:27" x14ac:dyDescent="0.25">
      <c r="X35065"/>
      <c r="Y35065"/>
      <c r="Z35065"/>
      <c r="AA35065"/>
    </row>
    <row r="35066" spans="24:27" x14ac:dyDescent="0.25">
      <c r="X35066"/>
      <c r="Y35066"/>
      <c r="Z35066"/>
      <c r="AA35066"/>
    </row>
    <row r="35067" spans="24:27" x14ac:dyDescent="0.25">
      <c r="X35067"/>
      <c r="Y35067"/>
      <c r="Z35067"/>
      <c r="AA35067"/>
    </row>
    <row r="35068" spans="24:27" x14ac:dyDescent="0.25">
      <c r="X35068"/>
      <c r="Y35068"/>
      <c r="Z35068"/>
      <c r="AA35068"/>
    </row>
    <row r="35069" spans="24:27" x14ac:dyDescent="0.25">
      <c r="X35069"/>
      <c r="Y35069"/>
      <c r="Z35069"/>
      <c r="AA35069"/>
    </row>
    <row r="35070" spans="24:27" x14ac:dyDescent="0.25">
      <c r="X35070"/>
      <c r="Y35070"/>
      <c r="Z35070"/>
      <c r="AA35070"/>
    </row>
    <row r="35071" spans="24:27" x14ac:dyDescent="0.25">
      <c r="X35071"/>
      <c r="Y35071"/>
      <c r="Z35071"/>
      <c r="AA35071"/>
    </row>
    <row r="35072" spans="24:27" x14ac:dyDescent="0.25">
      <c r="X35072"/>
      <c r="Y35072"/>
      <c r="Z35072"/>
      <c r="AA35072"/>
    </row>
    <row r="35073" spans="24:27" x14ac:dyDescent="0.25">
      <c r="X35073"/>
      <c r="Y35073"/>
      <c r="Z35073"/>
      <c r="AA35073"/>
    </row>
    <row r="35074" spans="24:27" x14ac:dyDescent="0.25">
      <c r="X35074"/>
      <c r="Y35074"/>
      <c r="Z35074"/>
      <c r="AA35074"/>
    </row>
    <row r="35075" spans="24:27" x14ac:dyDescent="0.25">
      <c r="X35075"/>
      <c r="Y35075"/>
      <c r="Z35075"/>
      <c r="AA35075"/>
    </row>
    <row r="35076" spans="24:27" x14ac:dyDescent="0.25">
      <c r="X35076"/>
      <c r="Y35076"/>
      <c r="Z35076"/>
      <c r="AA35076"/>
    </row>
    <row r="35077" spans="24:27" x14ac:dyDescent="0.25">
      <c r="X35077"/>
      <c r="Y35077"/>
      <c r="Z35077"/>
      <c r="AA35077"/>
    </row>
    <row r="35078" spans="24:27" x14ac:dyDescent="0.25">
      <c r="X35078"/>
      <c r="Y35078"/>
      <c r="Z35078"/>
      <c r="AA35078"/>
    </row>
    <row r="35079" spans="24:27" x14ac:dyDescent="0.25">
      <c r="X35079"/>
      <c r="Y35079"/>
      <c r="Z35079"/>
      <c r="AA35079"/>
    </row>
    <row r="35080" spans="24:27" x14ac:dyDescent="0.25">
      <c r="X35080"/>
      <c r="Y35080"/>
      <c r="Z35080"/>
      <c r="AA35080"/>
    </row>
    <row r="35081" spans="24:27" x14ac:dyDescent="0.25">
      <c r="X35081"/>
      <c r="Y35081"/>
      <c r="Z35081"/>
      <c r="AA35081"/>
    </row>
    <row r="35082" spans="24:27" x14ac:dyDescent="0.25">
      <c r="X35082"/>
      <c r="Y35082"/>
      <c r="Z35082"/>
      <c r="AA35082"/>
    </row>
    <row r="35083" spans="24:27" x14ac:dyDescent="0.25">
      <c r="X35083"/>
      <c r="Y35083"/>
      <c r="Z35083"/>
      <c r="AA35083"/>
    </row>
    <row r="35084" spans="24:27" x14ac:dyDescent="0.25">
      <c r="X35084"/>
      <c r="Y35084"/>
      <c r="Z35084"/>
      <c r="AA35084"/>
    </row>
    <row r="35085" spans="24:27" x14ac:dyDescent="0.25">
      <c r="X35085"/>
      <c r="Y35085"/>
      <c r="Z35085"/>
      <c r="AA35085"/>
    </row>
    <row r="35086" spans="24:27" x14ac:dyDescent="0.25">
      <c r="X35086"/>
      <c r="Y35086"/>
      <c r="Z35086"/>
      <c r="AA35086"/>
    </row>
    <row r="35087" spans="24:27" x14ac:dyDescent="0.25">
      <c r="X35087"/>
      <c r="Y35087"/>
      <c r="Z35087"/>
      <c r="AA35087"/>
    </row>
    <row r="35088" spans="24:27" x14ac:dyDescent="0.25">
      <c r="X35088"/>
      <c r="Y35088"/>
      <c r="Z35088"/>
      <c r="AA35088"/>
    </row>
    <row r="35089" spans="24:27" x14ac:dyDescent="0.25">
      <c r="X35089"/>
      <c r="Y35089"/>
      <c r="Z35089"/>
      <c r="AA35089"/>
    </row>
    <row r="35090" spans="24:27" x14ac:dyDescent="0.25">
      <c r="X35090"/>
      <c r="Y35090"/>
      <c r="Z35090"/>
      <c r="AA35090"/>
    </row>
    <row r="35091" spans="24:27" x14ac:dyDescent="0.25">
      <c r="X35091"/>
      <c r="Y35091"/>
      <c r="Z35091"/>
      <c r="AA35091"/>
    </row>
    <row r="35092" spans="24:27" x14ac:dyDescent="0.25">
      <c r="X35092"/>
      <c r="Y35092"/>
      <c r="Z35092"/>
      <c r="AA35092"/>
    </row>
    <row r="35093" spans="24:27" x14ac:dyDescent="0.25">
      <c r="X35093"/>
      <c r="Y35093"/>
      <c r="Z35093"/>
      <c r="AA35093"/>
    </row>
    <row r="35094" spans="24:27" x14ac:dyDescent="0.25">
      <c r="X35094"/>
      <c r="Y35094"/>
      <c r="Z35094"/>
      <c r="AA35094"/>
    </row>
    <row r="35095" spans="24:27" x14ac:dyDescent="0.25">
      <c r="X35095"/>
      <c r="Y35095"/>
      <c r="Z35095"/>
      <c r="AA35095"/>
    </row>
    <row r="35096" spans="24:27" x14ac:dyDescent="0.25">
      <c r="X35096"/>
      <c r="Y35096"/>
      <c r="Z35096"/>
      <c r="AA35096"/>
    </row>
    <row r="35097" spans="24:27" x14ac:dyDescent="0.25">
      <c r="X35097"/>
      <c r="Y35097"/>
      <c r="Z35097"/>
      <c r="AA35097"/>
    </row>
    <row r="35098" spans="24:27" x14ac:dyDescent="0.25">
      <c r="X35098"/>
      <c r="Y35098"/>
      <c r="Z35098"/>
      <c r="AA35098"/>
    </row>
    <row r="35099" spans="24:27" x14ac:dyDescent="0.25">
      <c r="X35099"/>
      <c r="Y35099"/>
      <c r="Z35099"/>
      <c r="AA35099"/>
    </row>
    <row r="35100" spans="24:27" x14ac:dyDescent="0.25">
      <c r="X35100"/>
      <c r="Y35100"/>
      <c r="Z35100"/>
      <c r="AA35100"/>
    </row>
    <row r="35101" spans="24:27" x14ac:dyDescent="0.25">
      <c r="X35101"/>
      <c r="Y35101"/>
      <c r="Z35101"/>
      <c r="AA35101"/>
    </row>
    <row r="35102" spans="24:27" x14ac:dyDescent="0.25">
      <c r="X35102"/>
      <c r="Y35102"/>
      <c r="Z35102"/>
      <c r="AA35102"/>
    </row>
    <row r="35103" spans="24:27" x14ac:dyDescent="0.25">
      <c r="X35103"/>
      <c r="Y35103"/>
      <c r="Z35103"/>
      <c r="AA35103"/>
    </row>
    <row r="35104" spans="24:27" x14ac:dyDescent="0.25">
      <c r="X35104"/>
      <c r="Y35104"/>
      <c r="Z35104"/>
      <c r="AA35104"/>
    </row>
    <row r="35105" spans="24:27" x14ac:dyDescent="0.25">
      <c r="X35105"/>
      <c r="Y35105"/>
      <c r="Z35105"/>
      <c r="AA35105"/>
    </row>
    <row r="35106" spans="24:27" x14ac:dyDescent="0.25">
      <c r="X35106"/>
      <c r="Y35106"/>
      <c r="Z35106"/>
      <c r="AA35106"/>
    </row>
    <row r="35107" spans="24:27" x14ac:dyDescent="0.25">
      <c r="X35107"/>
      <c r="Y35107"/>
      <c r="Z35107"/>
      <c r="AA35107"/>
    </row>
    <row r="35108" spans="24:27" x14ac:dyDescent="0.25">
      <c r="X35108"/>
      <c r="Y35108"/>
      <c r="Z35108"/>
      <c r="AA35108"/>
    </row>
    <row r="35109" spans="24:27" x14ac:dyDescent="0.25">
      <c r="X35109"/>
      <c r="Y35109"/>
      <c r="Z35109"/>
      <c r="AA35109"/>
    </row>
    <row r="35110" spans="24:27" x14ac:dyDescent="0.25">
      <c r="X35110"/>
      <c r="Y35110"/>
      <c r="Z35110"/>
      <c r="AA35110"/>
    </row>
    <row r="35111" spans="24:27" x14ac:dyDescent="0.25">
      <c r="X35111"/>
      <c r="Y35111"/>
      <c r="Z35111"/>
      <c r="AA35111"/>
    </row>
    <row r="35112" spans="24:27" x14ac:dyDescent="0.25">
      <c r="X35112"/>
      <c r="Y35112"/>
      <c r="Z35112"/>
      <c r="AA35112"/>
    </row>
    <row r="35113" spans="24:27" x14ac:dyDescent="0.25">
      <c r="X35113"/>
      <c r="Y35113"/>
      <c r="Z35113"/>
      <c r="AA35113"/>
    </row>
    <row r="35114" spans="24:27" x14ac:dyDescent="0.25">
      <c r="X35114"/>
      <c r="Y35114"/>
      <c r="Z35114"/>
      <c r="AA35114"/>
    </row>
    <row r="35115" spans="24:27" x14ac:dyDescent="0.25">
      <c r="X35115"/>
      <c r="Y35115"/>
      <c r="Z35115"/>
      <c r="AA35115"/>
    </row>
    <row r="35116" spans="24:27" x14ac:dyDescent="0.25">
      <c r="X35116"/>
      <c r="Y35116"/>
      <c r="Z35116"/>
      <c r="AA35116"/>
    </row>
    <row r="35117" spans="24:27" x14ac:dyDescent="0.25">
      <c r="X35117"/>
      <c r="Y35117"/>
      <c r="Z35117"/>
      <c r="AA35117"/>
    </row>
    <row r="35118" spans="24:27" x14ac:dyDescent="0.25">
      <c r="X35118"/>
      <c r="Y35118"/>
      <c r="Z35118"/>
      <c r="AA35118"/>
    </row>
    <row r="35119" spans="24:27" x14ac:dyDescent="0.25">
      <c r="X35119"/>
      <c r="Y35119"/>
      <c r="Z35119"/>
      <c r="AA35119"/>
    </row>
    <row r="35120" spans="24:27" x14ac:dyDescent="0.25">
      <c r="X35120"/>
      <c r="Y35120"/>
      <c r="Z35120"/>
      <c r="AA35120"/>
    </row>
    <row r="35121" spans="24:27" x14ac:dyDescent="0.25">
      <c r="X35121"/>
      <c r="Y35121"/>
      <c r="Z35121"/>
      <c r="AA35121"/>
    </row>
    <row r="35122" spans="24:27" x14ac:dyDescent="0.25">
      <c r="X35122"/>
      <c r="Y35122"/>
      <c r="Z35122"/>
      <c r="AA35122"/>
    </row>
    <row r="35123" spans="24:27" x14ac:dyDescent="0.25">
      <c r="X35123"/>
      <c r="Y35123"/>
      <c r="Z35123"/>
      <c r="AA35123"/>
    </row>
    <row r="35124" spans="24:27" x14ac:dyDescent="0.25">
      <c r="X35124"/>
      <c r="Y35124"/>
      <c r="Z35124"/>
      <c r="AA35124"/>
    </row>
    <row r="35125" spans="24:27" x14ac:dyDescent="0.25">
      <c r="X35125"/>
      <c r="Y35125"/>
      <c r="Z35125"/>
      <c r="AA35125"/>
    </row>
    <row r="35126" spans="24:27" x14ac:dyDescent="0.25">
      <c r="X35126"/>
      <c r="Y35126"/>
      <c r="Z35126"/>
      <c r="AA35126"/>
    </row>
    <row r="35127" spans="24:27" x14ac:dyDescent="0.25">
      <c r="X35127"/>
      <c r="Y35127"/>
      <c r="Z35127"/>
      <c r="AA35127"/>
    </row>
    <row r="35128" spans="24:27" x14ac:dyDescent="0.25">
      <c r="X35128"/>
      <c r="Y35128"/>
      <c r="Z35128"/>
      <c r="AA35128"/>
    </row>
    <row r="35129" spans="24:27" x14ac:dyDescent="0.25">
      <c r="X35129"/>
      <c r="Y35129"/>
      <c r="Z35129"/>
      <c r="AA35129"/>
    </row>
    <row r="35130" spans="24:27" x14ac:dyDescent="0.25">
      <c r="X35130"/>
      <c r="Y35130"/>
      <c r="Z35130"/>
      <c r="AA35130"/>
    </row>
    <row r="35131" spans="24:27" x14ac:dyDescent="0.25">
      <c r="X35131"/>
      <c r="Y35131"/>
      <c r="Z35131"/>
      <c r="AA35131"/>
    </row>
    <row r="35132" spans="24:27" x14ac:dyDescent="0.25">
      <c r="X35132"/>
      <c r="Y35132"/>
      <c r="Z35132"/>
      <c r="AA35132"/>
    </row>
    <row r="35133" spans="24:27" x14ac:dyDescent="0.25">
      <c r="X35133"/>
      <c r="Y35133"/>
      <c r="Z35133"/>
      <c r="AA35133"/>
    </row>
    <row r="35134" spans="24:27" x14ac:dyDescent="0.25">
      <c r="X35134"/>
      <c r="Y35134"/>
      <c r="Z35134"/>
      <c r="AA35134"/>
    </row>
    <row r="35135" spans="24:27" x14ac:dyDescent="0.25">
      <c r="X35135"/>
      <c r="Y35135"/>
      <c r="Z35135"/>
      <c r="AA35135"/>
    </row>
    <row r="35136" spans="24:27" x14ac:dyDescent="0.25">
      <c r="X35136"/>
      <c r="Y35136"/>
      <c r="Z35136"/>
      <c r="AA35136"/>
    </row>
    <row r="35137" spans="24:27" x14ac:dyDescent="0.25">
      <c r="X35137"/>
      <c r="Y35137"/>
      <c r="Z35137"/>
      <c r="AA35137"/>
    </row>
    <row r="35138" spans="24:27" x14ac:dyDescent="0.25">
      <c r="X35138"/>
      <c r="Y35138"/>
      <c r="Z35138"/>
      <c r="AA35138"/>
    </row>
    <row r="35139" spans="24:27" x14ac:dyDescent="0.25">
      <c r="X35139"/>
      <c r="Y35139"/>
      <c r="Z35139"/>
      <c r="AA35139"/>
    </row>
    <row r="35140" spans="24:27" x14ac:dyDescent="0.25">
      <c r="X35140"/>
      <c r="Y35140"/>
      <c r="Z35140"/>
      <c r="AA35140"/>
    </row>
    <row r="35141" spans="24:27" x14ac:dyDescent="0.25">
      <c r="X35141"/>
      <c r="Y35141"/>
      <c r="Z35141"/>
      <c r="AA35141"/>
    </row>
    <row r="35142" spans="24:27" x14ac:dyDescent="0.25">
      <c r="X35142"/>
      <c r="Y35142"/>
      <c r="Z35142"/>
      <c r="AA35142"/>
    </row>
    <row r="35143" spans="24:27" x14ac:dyDescent="0.25">
      <c r="X35143"/>
      <c r="Y35143"/>
      <c r="Z35143"/>
      <c r="AA35143"/>
    </row>
    <row r="35144" spans="24:27" x14ac:dyDescent="0.25">
      <c r="X35144"/>
      <c r="Y35144"/>
      <c r="Z35144"/>
      <c r="AA35144"/>
    </row>
    <row r="35145" spans="24:27" x14ac:dyDescent="0.25">
      <c r="X35145"/>
      <c r="Y35145"/>
      <c r="Z35145"/>
      <c r="AA35145"/>
    </row>
    <row r="35146" spans="24:27" x14ac:dyDescent="0.25">
      <c r="X35146"/>
      <c r="Y35146"/>
      <c r="Z35146"/>
      <c r="AA35146"/>
    </row>
    <row r="35147" spans="24:27" x14ac:dyDescent="0.25">
      <c r="X35147"/>
      <c r="Y35147"/>
      <c r="Z35147"/>
      <c r="AA35147"/>
    </row>
    <row r="35148" spans="24:27" x14ac:dyDescent="0.25">
      <c r="X35148"/>
      <c r="Y35148"/>
      <c r="Z35148"/>
      <c r="AA35148"/>
    </row>
    <row r="35149" spans="24:27" x14ac:dyDescent="0.25">
      <c r="X35149"/>
      <c r="Y35149"/>
      <c r="Z35149"/>
      <c r="AA35149"/>
    </row>
    <row r="35150" spans="24:27" x14ac:dyDescent="0.25">
      <c r="X35150"/>
      <c r="Y35150"/>
      <c r="Z35150"/>
      <c r="AA35150"/>
    </row>
    <row r="35151" spans="24:27" x14ac:dyDescent="0.25">
      <c r="X35151"/>
      <c r="Y35151"/>
      <c r="Z35151"/>
      <c r="AA35151"/>
    </row>
    <row r="35152" spans="24:27" x14ac:dyDescent="0.25">
      <c r="X35152"/>
      <c r="Y35152"/>
      <c r="Z35152"/>
      <c r="AA35152"/>
    </row>
    <row r="35153" spans="24:27" x14ac:dyDescent="0.25">
      <c r="X35153"/>
      <c r="Y35153"/>
      <c r="Z35153"/>
      <c r="AA35153"/>
    </row>
    <row r="35154" spans="24:27" x14ac:dyDescent="0.25">
      <c r="X35154"/>
      <c r="Y35154"/>
      <c r="Z35154"/>
      <c r="AA35154"/>
    </row>
    <row r="35155" spans="24:27" x14ac:dyDescent="0.25">
      <c r="X35155"/>
      <c r="Y35155"/>
      <c r="Z35155"/>
      <c r="AA35155"/>
    </row>
    <row r="35156" spans="24:27" x14ac:dyDescent="0.25">
      <c r="X35156"/>
      <c r="Y35156"/>
      <c r="Z35156"/>
      <c r="AA35156"/>
    </row>
    <row r="35157" spans="24:27" x14ac:dyDescent="0.25">
      <c r="X35157"/>
      <c r="Y35157"/>
      <c r="Z35157"/>
      <c r="AA35157"/>
    </row>
    <row r="35158" spans="24:27" x14ac:dyDescent="0.25">
      <c r="X35158"/>
      <c r="Y35158"/>
      <c r="Z35158"/>
      <c r="AA35158"/>
    </row>
    <row r="35159" spans="24:27" x14ac:dyDescent="0.25">
      <c r="X35159"/>
      <c r="Y35159"/>
      <c r="Z35159"/>
      <c r="AA35159"/>
    </row>
    <row r="35160" spans="24:27" x14ac:dyDescent="0.25">
      <c r="X35160"/>
      <c r="Y35160"/>
      <c r="Z35160"/>
      <c r="AA35160"/>
    </row>
    <row r="35161" spans="24:27" x14ac:dyDescent="0.25">
      <c r="X35161"/>
      <c r="Y35161"/>
      <c r="Z35161"/>
      <c r="AA35161"/>
    </row>
    <row r="35162" spans="24:27" x14ac:dyDescent="0.25">
      <c r="X35162"/>
      <c r="Y35162"/>
      <c r="Z35162"/>
      <c r="AA35162"/>
    </row>
    <row r="35163" spans="24:27" x14ac:dyDescent="0.25">
      <c r="X35163"/>
      <c r="Y35163"/>
      <c r="Z35163"/>
      <c r="AA35163"/>
    </row>
    <row r="35164" spans="24:27" x14ac:dyDescent="0.25">
      <c r="X35164"/>
      <c r="Y35164"/>
      <c r="Z35164"/>
      <c r="AA35164"/>
    </row>
    <row r="35165" spans="24:27" x14ac:dyDescent="0.25">
      <c r="X35165"/>
      <c r="Y35165"/>
      <c r="Z35165"/>
      <c r="AA35165"/>
    </row>
    <row r="35166" spans="24:27" x14ac:dyDescent="0.25">
      <c r="X35166"/>
      <c r="Y35166"/>
      <c r="Z35166"/>
      <c r="AA35166"/>
    </row>
    <row r="35167" spans="24:27" x14ac:dyDescent="0.25">
      <c r="X35167"/>
      <c r="Y35167"/>
      <c r="Z35167"/>
      <c r="AA35167"/>
    </row>
    <row r="35168" spans="24:27" x14ac:dyDescent="0.25">
      <c r="X35168"/>
      <c r="Y35168"/>
      <c r="Z35168"/>
      <c r="AA35168"/>
    </row>
    <row r="35169" spans="24:27" x14ac:dyDescent="0.25">
      <c r="X35169"/>
      <c r="Y35169"/>
      <c r="Z35169"/>
      <c r="AA35169"/>
    </row>
    <row r="35170" spans="24:27" x14ac:dyDescent="0.25">
      <c r="X35170"/>
      <c r="Y35170"/>
      <c r="Z35170"/>
      <c r="AA35170"/>
    </row>
    <row r="35171" spans="24:27" x14ac:dyDescent="0.25">
      <c r="X35171"/>
      <c r="Y35171"/>
      <c r="Z35171"/>
      <c r="AA35171"/>
    </row>
    <row r="35172" spans="24:27" x14ac:dyDescent="0.25">
      <c r="X35172"/>
      <c r="Y35172"/>
      <c r="Z35172"/>
      <c r="AA35172"/>
    </row>
    <row r="35173" spans="24:27" x14ac:dyDescent="0.25">
      <c r="X35173"/>
      <c r="Y35173"/>
      <c r="Z35173"/>
      <c r="AA35173"/>
    </row>
    <row r="35174" spans="24:27" x14ac:dyDescent="0.25">
      <c r="X35174"/>
      <c r="Y35174"/>
      <c r="Z35174"/>
      <c r="AA35174"/>
    </row>
    <row r="35175" spans="24:27" x14ac:dyDescent="0.25">
      <c r="X35175"/>
      <c r="Y35175"/>
      <c r="Z35175"/>
      <c r="AA35175"/>
    </row>
    <row r="35176" spans="24:27" x14ac:dyDescent="0.25">
      <c r="X35176"/>
      <c r="Y35176"/>
      <c r="Z35176"/>
      <c r="AA35176"/>
    </row>
    <row r="35177" spans="24:27" x14ac:dyDescent="0.25">
      <c r="X35177"/>
      <c r="Y35177"/>
      <c r="Z35177"/>
      <c r="AA35177"/>
    </row>
    <row r="35178" spans="24:27" x14ac:dyDescent="0.25">
      <c r="X35178"/>
      <c r="Y35178"/>
      <c r="Z35178"/>
      <c r="AA35178"/>
    </row>
    <row r="35179" spans="24:27" x14ac:dyDescent="0.25">
      <c r="X35179"/>
      <c r="Y35179"/>
      <c r="Z35179"/>
      <c r="AA35179"/>
    </row>
    <row r="35180" spans="24:27" x14ac:dyDescent="0.25">
      <c r="X35180"/>
      <c r="Y35180"/>
      <c r="Z35180"/>
      <c r="AA35180"/>
    </row>
    <row r="35181" spans="24:27" x14ac:dyDescent="0.25">
      <c r="X35181"/>
      <c r="Y35181"/>
      <c r="Z35181"/>
      <c r="AA35181"/>
    </row>
    <row r="35182" spans="24:27" x14ac:dyDescent="0.25">
      <c r="X35182"/>
      <c r="Y35182"/>
      <c r="Z35182"/>
      <c r="AA35182"/>
    </row>
    <row r="35183" spans="24:27" x14ac:dyDescent="0.25">
      <c r="X35183"/>
      <c r="Y35183"/>
      <c r="Z35183"/>
      <c r="AA35183"/>
    </row>
    <row r="35184" spans="24:27" x14ac:dyDescent="0.25">
      <c r="X35184"/>
      <c r="Y35184"/>
      <c r="Z35184"/>
      <c r="AA35184"/>
    </row>
    <row r="35185" spans="24:27" x14ac:dyDescent="0.25">
      <c r="X35185"/>
      <c r="Y35185"/>
      <c r="Z35185"/>
      <c r="AA35185"/>
    </row>
    <row r="35186" spans="24:27" x14ac:dyDescent="0.25">
      <c r="X35186"/>
      <c r="Y35186"/>
      <c r="Z35186"/>
      <c r="AA35186"/>
    </row>
    <row r="35187" spans="24:27" x14ac:dyDescent="0.25">
      <c r="X35187"/>
      <c r="Y35187"/>
      <c r="Z35187"/>
      <c r="AA35187"/>
    </row>
    <row r="35188" spans="24:27" x14ac:dyDescent="0.25">
      <c r="X35188"/>
      <c r="Y35188"/>
      <c r="Z35188"/>
      <c r="AA35188"/>
    </row>
    <row r="35189" spans="24:27" x14ac:dyDescent="0.25">
      <c r="X35189"/>
      <c r="Y35189"/>
      <c r="Z35189"/>
      <c r="AA35189"/>
    </row>
    <row r="35190" spans="24:27" x14ac:dyDescent="0.25">
      <c r="X35190"/>
      <c r="Y35190"/>
      <c r="Z35190"/>
      <c r="AA35190"/>
    </row>
    <row r="35191" spans="24:27" x14ac:dyDescent="0.25">
      <c r="X35191"/>
      <c r="Y35191"/>
      <c r="Z35191"/>
      <c r="AA35191"/>
    </row>
    <row r="35192" spans="24:27" x14ac:dyDescent="0.25">
      <c r="X35192"/>
      <c r="Y35192"/>
      <c r="Z35192"/>
      <c r="AA35192"/>
    </row>
    <row r="35193" spans="24:27" x14ac:dyDescent="0.25">
      <c r="X35193"/>
      <c r="Y35193"/>
      <c r="Z35193"/>
      <c r="AA35193"/>
    </row>
    <row r="35194" spans="24:27" x14ac:dyDescent="0.25">
      <c r="X35194"/>
      <c r="Y35194"/>
      <c r="Z35194"/>
      <c r="AA35194"/>
    </row>
    <row r="35195" spans="24:27" x14ac:dyDescent="0.25">
      <c r="X35195"/>
      <c r="Y35195"/>
      <c r="Z35195"/>
      <c r="AA35195"/>
    </row>
    <row r="35196" spans="24:27" x14ac:dyDescent="0.25">
      <c r="X35196"/>
      <c r="Y35196"/>
      <c r="Z35196"/>
      <c r="AA35196"/>
    </row>
    <row r="35197" spans="24:27" x14ac:dyDescent="0.25">
      <c r="X35197"/>
      <c r="Y35197"/>
      <c r="Z35197"/>
      <c r="AA35197"/>
    </row>
    <row r="35198" spans="24:27" x14ac:dyDescent="0.25">
      <c r="X35198"/>
      <c r="Y35198"/>
      <c r="Z35198"/>
      <c r="AA35198"/>
    </row>
    <row r="35199" spans="24:27" x14ac:dyDescent="0.25">
      <c r="X35199"/>
      <c r="Y35199"/>
      <c r="Z35199"/>
      <c r="AA35199"/>
    </row>
    <row r="35200" spans="24:27" x14ac:dyDescent="0.25">
      <c r="X35200"/>
      <c r="Y35200"/>
      <c r="Z35200"/>
      <c r="AA35200"/>
    </row>
    <row r="35201" spans="24:27" x14ac:dyDescent="0.25">
      <c r="X35201"/>
      <c r="Y35201"/>
      <c r="Z35201"/>
      <c r="AA35201"/>
    </row>
    <row r="35202" spans="24:27" x14ac:dyDescent="0.25">
      <c r="X35202"/>
      <c r="Y35202"/>
      <c r="Z35202"/>
      <c r="AA35202"/>
    </row>
    <row r="35203" spans="24:27" x14ac:dyDescent="0.25">
      <c r="X35203"/>
      <c r="Y35203"/>
      <c r="Z35203"/>
      <c r="AA35203"/>
    </row>
    <row r="35204" spans="24:27" x14ac:dyDescent="0.25">
      <c r="X35204"/>
      <c r="Y35204"/>
      <c r="Z35204"/>
      <c r="AA35204"/>
    </row>
    <row r="35205" spans="24:27" x14ac:dyDescent="0.25">
      <c r="X35205"/>
      <c r="Y35205"/>
      <c r="Z35205"/>
      <c r="AA35205"/>
    </row>
    <row r="35206" spans="24:27" x14ac:dyDescent="0.25">
      <c r="X35206"/>
      <c r="Y35206"/>
      <c r="Z35206"/>
      <c r="AA35206"/>
    </row>
    <row r="35207" spans="24:27" x14ac:dyDescent="0.25">
      <c r="X35207"/>
      <c r="Y35207"/>
      <c r="Z35207"/>
      <c r="AA35207"/>
    </row>
    <row r="35208" spans="24:27" x14ac:dyDescent="0.25">
      <c r="X35208"/>
      <c r="Y35208"/>
      <c r="Z35208"/>
      <c r="AA35208"/>
    </row>
    <row r="35209" spans="24:27" x14ac:dyDescent="0.25">
      <c r="X35209"/>
      <c r="Y35209"/>
      <c r="Z35209"/>
      <c r="AA35209"/>
    </row>
    <row r="35210" spans="24:27" x14ac:dyDescent="0.25">
      <c r="X35210"/>
      <c r="Y35210"/>
      <c r="Z35210"/>
      <c r="AA35210"/>
    </row>
    <row r="35211" spans="24:27" x14ac:dyDescent="0.25">
      <c r="X35211"/>
      <c r="Y35211"/>
      <c r="Z35211"/>
      <c r="AA35211"/>
    </row>
    <row r="35212" spans="24:27" x14ac:dyDescent="0.25">
      <c r="X35212"/>
      <c r="Y35212"/>
      <c r="Z35212"/>
      <c r="AA35212"/>
    </row>
    <row r="35213" spans="24:27" x14ac:dyDescent="0.25">
      <c r="X35213"/>
      <c r="Y35213"/>
      <c r="Z35213"/>
      <c r="AA35213"/>
    </row>
    <row r="35214" spans="24:27" x14ac:dyDescent="0.25">
      <c r="X35214"/>
      <c r="Y35214"/>
      <c r="Z35214"/>
      <c r="AA35214"/>
    </row>
    <row r="35215" spans="24:27" x14ac:dyDescent="0.25">
      <c r="X35215"/>
      <c r="Y35215"/>
      <c r="Z35215"/>
      <c r="AA35215"/>
    </row>
    <row r="35216" spans="24:27" x14ac:dyDescent="0.25">
      <c r="X35216"/>
      <c r="Y35216"/>
      <c r="Z35216"/>
      <c r="AA35216"/>
    </row>
    <row r="35217" spans="24:27" x14ac:dyDescent="0.25">
      <c r="X35217"/>
      <c r="Y35217"/>
      <c r="Z35217"/>
      <c r="AA35217"/>
    </row>
    <row r="35218" spans="24:27" x14ac:dyDescent="0.25">
      <c r="X35218"/>
      <c r="Y35218"/>
      <c r="Z35218"/>
      <c r="AA35218"/>
    </row>
    <row r="35219" spans="24:27" x14ac:dyDescent="0.25">
      <c r="X35219"/>
      <c r="Y35219"/>
      <c r="Z35219"/>
      <c r="AA35219"/>
    </row>
    <row r="35220" spans="24:27" x14ac:dyDescent="0.25">
      <c r="X35220"/>
      <c r="Y35220"/>
      <c r="Z35220"/>
      <c r="AA35220"/>
    </row>
    <row r="35221" spans="24:27" x14ac:dyDescent="0.25">
      <c r="X35221"/>
      <c r="Y35221"/>
      <c r="Z35221"/>
      <c r="AA35221"/>
    </row>
    <row r="35222" spans="24:27" x14ac:dyDescent="0.25">
      <c r="X35222"/>
      <c r="Y35222"/>
      <c r="Z35222"/>
      <c r="AA35222"/>
    </row>
    <row r="35223" spans="24:27" x14ac:dyDescent="0.25">
      <c r="X35223"/>
      <c r="Y35223"/>
      <c r="Z35223"/>
      <c r="AA35223"/>
    </row>
    <row r="35224" spans="24:27" x14ac:dyDescent="0.25">
      <c r="X35224"/>
      <c r="Y35224"/>
      <c r="Z35224"/>
      <c r="AA35224"/>
    </row>
    <row r="35225" spans="24:27" x14ac:dyDescent="0.25">
      <c r="X35225"/>
      <c r="Y35225"/>
      <c r="Z35225"/>
      <c r="AA35225"/>
    </row>
    <row r="35226" spans="24:27" x14ac:dyDescent="0.25">
      <c r="X35226"/>
      <c r="Y35226"/>
      <c r="Z35226"/>
      <c r="AA35226"/>
    </row>
    <row r="35227" spans="24:27" x14ac:dyDescent="0.25">
      <c r="X35227"/>
      <c r="Y35227"/>
      <c r="Z35227"/>
      <c r="AA35227"/>
    </row>
    <row r="35228" spans="24:27" x14ac:dyDescent="0.25">
      <c r="X35228"/>
      <c r="Y35228"/>
      <c r="Z35228"/>
      <c r="AA35228"/>
    </row>
    <row r="35229" spans="24:27" x14ac:dyDescent="0.25">
      <c r="X35229"/>
      <c r="Y35229"/>
      <c r="Z35229"/>
      <c r="AA35229"/>
    </row>
    <row r="35230" spans="24:27" x14ac:dyDescent="0.25">
      <c r="X35230"/>
      <c r="Y35230"/>
      <c r="Z35230"/>
      <c r="AA35230"/>
    </row>
    <row r="35231" spans="24:27" x14ac:dyDescent="0.25">
      <c r="X35231"/>
      <c r="Y35231"/>
      <c r="Z35231"/>
      <c r="AA35231"/>
    </row>
    <row r="35232" spans="24:27" x14ac:dyDescent="0.25">
      <c r="X35232"/>
      <c r="Y35232"/>
      <c r="Z35232"/>
      <c r="AA35232"/>
    </row>
    <row r="35233" spans="24:27" x14ac:dyDescent="0.25">
      <c r="X35233"/>
      <c r="Y35233"/>
      <c r="Z35233"/>
      <c r="AA35233"/>
    </row>
    <row r="35234" spans="24:27" x14ac:dyDescent="0.25">
      <c r="X35234"/>
      <c r="Y35234"/>
      <c r="Z35234"/>
      <c r="AA35234"/>
    </row>
    <row r="35235" spans="24:27" x14ac:dyDescent="0.25">
      <c r="X35235"/>
      <c r="Y35235"/>
      <c r="Z35235"/>
      <c r="AA35235"/>
    </row>
    <row r="35236" spans="24:27" x14ac:dyDescent="0.25">
      <c r="X35236"/>
      <c r="Y35236"/>
      <c r="Z35236"/>
      <c r="AA35236"/>
    </row>
    <row r="35237" spans="24:27" x14ac:dyDescent="0.25">
      <c r="X35237"/>
      <c r="Y35237"/>
      <c r="Z35237"/>
      <c r="AA35237"/>
    </row>
    <row r="35238" spans="24:27" x14ac:dyDescent="0.25">
      <c r="X35238"/>
      <c r="Y35238"/>
      <c r="Z35238"/>
      <c r="AA35238"/>
    </row>
    <row r="35239" spans="24:27" x14ac:dyDescent="0.25">
      <c r="X35239"/>
      <c r="Y35239"/>
      <c r="Z35239"/>
      <c r="AA35239"/>
    </row>
    <row r="35240" spans="24:27" x14ac:dyDescent="0.25">
      <c r="X35240"/>
      <c r="Y35240"/>
      <c r="Z35240"/>
      <c r="AA35240"/>
    </row>
    <row r="35241" spans="24:27" x14ac:dyDescent="0.25">
      <c r="X35241"/>
      <c r="Y35241"/>
      <c r="Z35241"/>
      <c r="AA35241"/>
    </row>
    <row r="35242" spans="24:27" x14ac:dyDescent="0.25">
      <c r="X35242"/>
      <c r="Y35242"/>
      <c r="Z35242"/>
      <c r="AA35242"/>
    </row>
    <row r="35243" spans="24:27" x14ac:dyDescent="0.25">
      <c r="X35243"/>
      <c r="Y35243"/>
      <c r="Z35243"/>
      <c r="AA35243"/>
    </row>
    <row r="35244" spans="24:27" x14ac:dyDescent="0.25">
      <c r="X35244"/>
      <c r="Y35244"/>
      <c r="Z35244"/>
      <c r="AA35244"/>
    </row>
    <row r="35245" spans="24:27" x14ac:dyDescent="0.25">
      <c r="X35245"/>
      <c r="Y35245"/>
      <c r="Z35245"/>
      <c r="AA35245"/>
    </row>
    <row r="35246" spans="24:27" x14ac:dyDescent="0.25">
      <c r="X35246"/>
      <c r="Y35246"/>
      <c r="Z35246"/>
      <c r="AA35246"/>
    </row>
    <row r="35247" spans="24:27" x14ac:dyDescent="0.25">
      <c r="X35247"/>
      <c r="Y35247"/>
      <c r="Z35247"/>
      <c r="AA35247"/>
    </row>
    <row r="35248" spans="24:27" x14ac:dyDescent="0.25">
      <c r="X35248"/>
      <c r="Y35248"/>
      <c r="Z35248"/>
      <c r="AA35248"/>
    </row>
    <row r="35249" spans="24:27" x14ac:dyDescent="0.25">
      <c r="X35249"/>
      <c r="Y35249"/>
      <c r="Z35249"/>
      <c r="AA35249"/>
    </row>
    <row r="35250" spans="24:27" x14ac:dyDescent="0.25">
      <c r="X35250"/>
      <c r="Y35250"/>
      <c r="Z35250"/>
      <c r="AA35250"/>
    </row>
    <row r="35251" spans="24:27" x14ac:dyDescent="0.25">
      <c r="X35251"/>
      <c r="Y35251"/>
      <c r="Z35251"/>
      <c r="AA35251"/>
    </row>
    <row r="35252" spans="24:27" x14ac:dyDescent="0.25">
      <c r="X35252"/>
      <c r="Y35252"/>
      <c r="Z35252"/>
      <c r="AA35252"/>
    </row>
    <row r="35253" spans="24:27" x14ac:dyDescent="0.25">
      <c r="X35253"/>
      <c r="Y35253"/>
      <c r="Z35253"/>
      <c r="AA35253"/>
    </row>
    <row r="35254" spans="24:27" x14ac:dyDescent="0.25">
      <c r="X35254"/>
      <c r="Y35254"/>
      <c r="Z35254"/>
      <c r="AA35254"/>
    </row>
    <row r="35255" spans="24:27" x14ac:dyDescent="0.25">
      <c r="X35255"/>
      <c r="Y35255"/>
      <c r="Z35255"/>
      <c r="AA35255"/>
    </row>
    <row r="35256" spans="24:27" x14ac:dyDescent="0.25">
      <c r="X35256"/>
      <c r="Y35256"/>
      <c r="Z35256"/>
      <c r="AA35256"/>
    </row>
    <row r="35257" spans="24:27" x14ac:dyDescent="0.25">
      <c r="X35257"/>
      <c r="Y35257"/>
      <c r="Z35257"/>
      <c r="AA35257"/>
    </row>
    <row r="35258" spans="24:27" x14ac:dyDescent="0.25">
      <c r="X35258"/>
      <c r="Y35258"/>
      <c r="Z35258"/>
      <c r="AA35258"/>
    </row>
    <row r="35259" spans="24:27" x14ac:dyDescent="0.25">
      <c r="X35259"/>
      <c r="Y35259"/>
      <c r="Z35259"/>
      <c r="AA35259"/>
    </row>
    <row r="35260" spans="24:27" x14ac:dyDescent="0.25">
      <c r="X35260"/>
      <c r="Y35260"/>
      <c r="Z35260"/>
      <c r="AA35260"/>
    </row>
    <row r="35261" spans="24:27" x14ac:dyDescent="0.25">
      <c r="X35261"/>
      <c r="Y35261"/>
      <c r="Z35261"/>
      <c r="AA35261"/>
    </row>
    <row r="35262" spans="24:27" x14ac:dyDescent="0.25">
      <c r="X35262"/>
      <c r="Y35262"/>
      <c r="Z35262"/>
      <c r="AA35262"/>
    </row>
    <row r="35263" spans="24:27" x14ac:dyDescent="0.25">
      <c r="X35263"/>
      <c r="Y35263"/>
      <c r="Z35263"/>
      <c r="AA35263"/>
    </row>
    <row r="35264" spans="24:27" x14ac:dyDescent="0.25">
      <c r="X35264"/>
      <c r="Y35264"/>
      <c r="Z35264"/>
      <c r="AA35264"/>
    </row>
    <row r="35265" spans="24:27" x14ac:dyDescent="0.25">
      <c r="X35265"/>
      <c r="Y35265"/>
      <c r="Z35265"/>
      <c r="AA35265"/>
    </row>
    <row r="35266" spans="24:27" x14ac:dyDescent="0.25">
      <c r="X35266"/>
      <c r="Y35266"/>
      <c r="Z35266"/>
      <c r="AA35266"/>
    </row>
    <row r="35267" spans="24:27" x14ac:dyDescent="0.25">
      <c r="X35267"/>
      <c r="Y35267"/>
      <c r="Z35267"/>
      <c r="AA35267"/>
    </row>
    <row r="35268" spans="24:27" x14ac:dyDescent="0.25">
      <c r="X35268"/>
      <c r="Y35268"/>
      <c r="Z35268"/>
      <c r="AA35268"/>
    </row>
    <row r="35269" spans="24:27" x14ac:dyDescent="0.25">
      <c r="X35269"/>
      <c r="Y35269"/>
      <c r="Z35269"/>
      <c r="AA35269"/>
    </row>
    <row r="35270" spans="24:27" x14ac:dyDescent="0.25">
      <c r="X35270"/>
      <c r="Y35270"/>
      <c r="Z35270"/>
      <c r="AA35270"/>
    </row>
    <row r="35271" spans="24:27" x14ac:dyDescent="0.25">
      <c r="X35271"/>
      <c r="Y35271"/>
      <c r="Z35271"/>
      <c r="AA35271"/>
    </row>
    <row r="35272" spans="24:27" x14ac:dyDescent="0.25">
      <c r="X35272"/>
      <c r="Y35272"/>
      <c r="Z35272"/>
      <c r="AA35272"/>
    </row>
    <row r="35273" spans="24:27" x14ac:dyDescent="0.25">
      <c r="X35273"/>
      <c r="Y35273"/>
      <c r="Z35273"/>
      <c r="AA35273"/>
    </row>
    <row r="35274" spans="24:27" x14ac:dyDescent="0.25">
      <c r="X35274"/>
      <c r="Y35274"/>
      <c r="Z35274"/>
      <c r="AA35274"/>
    </row>
    <row r="35275" spans="24:27" x14ac:dyDescent="0.25">
      <c r="X35275"/>
      <c r="Y35275"/>
      <c r="Z35275"/>
      <c r="AA35275"/>
    </row>
    <row r="35276" spans="24:27" x14ac:dyDescent="0.25">
      <c r="X35276"/>
      <c r="Y35276"/>
      <c r="Z35276"/>
      <c r="AA35276"/>
    </row>
    <row r="35277" spans="24:27" x14ac:dyDescent="0.25">
      <c r="X35277"/>
      <c r="Y35277"/>
      <c r="Z35277"/>
      <c r="AA35277"/>
    </row>
    <row r="35278" spans="24:27" x14ac:dyDescent="0.25">
      <c r="X35278"/>
      <c r="Y35278"/>
      <c r="Z35278"/>
      <c r="AA35278"/>
    </row>
    <row r="35279" spans="24:27" x14ac:dyDescent="0.25">
      <c r="X35279"/>
      <c r="Y35279"/>
      <c r="Z35279"/>
      <c r="AA35279"/>
    </row>
    <row r="35280" spans="24:27" x14ac:dyDescent="0.25">
      <c r="X35280"/>
      <c r="Y35280"/>
      <c r="Z35280"/>
      <c r="AA35280"/>
    </row>
    <row r="35281" spans="24:27" x14ac:dyDescent="0.25">
      <c r="X35281"/>
      <c r="Y35281"/>
      <c r="Z35281"/>
      <c r="AA35281"/>
    </row>
    <row r="35282" spans="24:27" x14ac:dyDescent="0.25">
      <c r="X35282"/>
      <c r="Y35282"/>
      <c r="Z35282"/>
      <c r="AA35282"/>
    </row>
    <row r="35283" spans="24:27" x14ac:dyDescent="0.25">
      <c r="X35283"/>
      <c r="Y35283"/>
      <c r="Z35283"/>
      <c r="AA35283"/>
    </row>
    <row r="35284" spans="24:27" x14ac:dyDescent="0.25">
      <c r="X35284"/>
      <c r="Y35284"/>
      <c r="Z35284"/>
      <c r="AA35284"/>
    </row>
    <row r="35285" spans="24:27" x14ac:dyDescent="0.25">
      <c r="X35285"/>
      <c r="Y35285"/>
      <c r="Z35285"/>
      <c r="AA35285"/>
    </row>
    <row r="35286" spans="24:27" x14ac:dyDescent="0.25">
      <c r="X35286"/>
      <c r="Y35286"/>
      <c r="Z35286"/>
      <c r="AA35286"/>
    </row>
    <row r="35287" spans="24:27" x14ac:dyDescent="0.25">
      <c r="X35287"/>
      <c r="Y35287"/>
      <c r="Z35287"/>
      <c r="AA35287"/>
    </row>
    <row r="35288" spans="24:27" x14ac:dyDescent="0.25">
      <c r="X35288"/>
      <c r="Y35288"/>
      <c r="Z35288"/>
      <c r="AA35288"/>
    </row>
    <row r="35289" spans="24:27" x14ac:dyDescent="0.25">
      <c r="X35289"/>
      <c r="Y35289"/>
      <c r="Z35289"/>
      <c r="AA35289"/>
    </row>
    <row r="35290" spans="24:27" x14ac:dyDescent="0.25">
      <c r="X35290"/>
      <c r="Y35290"/>
      <c r="Z35290"/>
      <c r="AA35290"/>
    </row>
    <row r="35291" spans="24:27" x14ac:dyDescent="0.25">
      <c r="X35291"/>
      <c r="Y35291"/>
      <c r="Z35291"/>
      <c r="AA35291"/>
    </row>
    <row r="35292" spans="24:27" x14ac:dyDescent="0.25">
      <c r="X35292"/>
      <c r="Y35292"/>
      <c r="Z35292"/>
      <c r="AA35292"/>
    </row>
    <row r="35293" spans="24:27" x14ac:dyDescent="0.25">
      <c r="X35293"/>
      <c r="Y35293"/>
      <c r="Z35293"/>
      <c r="AA35293"/>
    </row>
    <row r="35294" spans="24:27" x14ac:dyDescent="0.25">
      <c r="X35294"/>
      <c r="Y35294"/>
      <c r="Z35294"/>
      <c r="AA35294"/>
    </row>
    <row r="35295" spans="24:27" x14ac:dyDescent="0.25">
      <c r="X35295"/>
      <c r="Y35295"/>
      <c r="Z35295"/>
      <c r="AA35295"/>
    </row>
    <row r="35296" spans="24:27" x14ac:dyDescent="0.25">
      <c r="X35296"/>
      <c r="Y35296"/>
      <c r="Z35296"/>
      <c r="AA35296"/>
    </row>
    <row r="35297" spans="24:27" x14ac:dyDescent="0.25">
      <c r="X35297"/>
      <c r="Y35297"/>
      <c r="Z35297"/>
      <c r="AA35297"/>
    </row>
    <row r="35298" spans="24:27" x14ac:dyDescent="0.25">
      <c r="X35298"/>
      <c r="Y35298"/>
      <c r="Z35298"/>
      <c r="AA35298"/>
    </row>
    <row r="35299" spans="24:27" x14ac:dyDescent="0.25">
      <c r="X35299"/>
      <c r="Y35299"/>
      <c r="Z35299"/>
      <c r="AA35299"/>
    </row>
    <row r="35300" spans="24:27" x14ac:dyDescent="0.25">
      <c r="X35300"/>
      <c r="Y35300"/>
      <c r="Z35300"/>
      <c r="AA35300"/>
    </row>
    <row r="35301" spans="24:27" x14ac:dyDescent="0.25">
      <c r="X35301"/>
      <c r="Y35301"/>
      <c r="Z35301"/>
      <c r="AA35301"/>
    </row>
    <row r="35302" spans="24:27" x14ac:dyDescent="0.25">
      <c r="X35302"/>
      <c r="Y35302"/>
      <c r="Z35302"/>
      <c r="AA35302"/>
    </row>
    <row r="35303" spans="24:27" x14ac:dyDescent="0.25">
      <c r="X35303"/>
      <c r="Y35303"/>
      <c r="Z35303"/>
      <c r="AA35303"/>
    </row>
    <row r="35304" spans="24:27" x14ac:dyDescent="0.25">
      <c r="X35304"/>
      <c r="Y35304"/>
      <c r="Z35304"/>
      <c r="AA35304"/>
    </row>
    <row r="35305" spans="24:27" x14ac:dyDescent="0.25">
      <c r="X35305"/>
      <c r="Y35305"/>
      <c r="Z35305"/>
      <c r="AA35305"/>
    </row>
    <row r="35306" spans="24:27" x14ac:dyDescent="0.25">
      <c r="X35306"/>
      <c r="Y35306"/>
      <c r="Z35306"/>
      <c r="AA35306"/>
    </row>
    <row r="35307" spans="24:27" x14ac:dyDescent="0.25">
      <c r="X35307"/>
      <c r="Y35307"/>
      <c r="Z35307"/>
      <c r="AA35307"/>
    </row>
    <row r="35308" spans="24:27" x14ac:dyDescent="0.25">
      <c r="X35308"/>
      <c r="Y35308"/>
      <c r="Z35308"/>
      <c r="AA35308"/>
    </row>
    <row r="35309" spans="24:27" x14ac:dyDescent="0.25">
      <c r="X35309"/>
      <c r="Y35309"/>
      <c r="Z35309"/>
      <c r="AA35309"/>
    </row>
    <row r="35310" spans="24:27" x14ac:dyDescent="0.25">
      <c r="X35310"/>
      <c r="Y35310"/>
      <c r="Z35310"/>
      <c r="AA35310"/>
    </row>
    <row r="35311" spans="24:27" x14ac:dyDescent="0.25">
      <c r="X35311"/>
      <c r="Y35311"/>
      <c r="Z35311"/>
      <c r="AA35311"/>
    </row>
    <row r="35312" spans="24:27" x14ac:dyDescent="0.25">
      <c r="X35312"/>
      <c r="Y35312"/>
      <c r="Z35312"/>
      <c r="AA35312"/>
    </row>
    <row r="35313" spans="24:27" x14ac:dyDescent="0.25">
      <c r="X35313"/>
      <c r="Y35313"/>
      <c r="Z35313"/>
      <c r="AA35313"/>
    </row>
    <row r="35314" spans="24:27" x14ac:dyDescent="0.25">
      <c r="X35314"/>
      <c r="Y35314"/>
      <c r="Z35314"/>
      <c r="AA35314"/>
    </row>
    <row r="35315" spans="24:27" x14ac:dyDescent="0.25">
      <c r="X35315"/>
      <c r="Y35315"/>
      <c r="Z35315"/>
      <c r="AA35315"/>
    </row>
    <row r="35316" spans="24:27" x14ac:dyDescent="0.25">
      <c r="X35316"/>
      <c r="Y35316"/>
      <c r="Z35316"/>
      <c r="AA35316"/>
    </row>
    <row r="35317" spans="24:27" x14ac:dyDescent="0.25">
      <c r="X35317"/>
      <c r="Y35317"/>
      <c r="Z35317"/>
      <c r="AA35317"/>
    </row>
    <row r="35318" spans="24:27" x14ac:dyDescent="0.25">
      <c r="X35318"/>
      <c r="Y35318"/>
      <c r="Z35318"/>
      <c r="AA35318"/>
    </row>
    <row r="35319" spans="24:27" x14ac:dyDescent="0.25">
      <c r="X35319"/>
      <c r="Y35319"/>
      <c r="Z35319"/>
      <c r="AA35319"/>
    </row>
    <row r="35320" spans="24:27" x14ac:dyDescent="0.25">
      <c r="X35320"/>
      <c r="Y35320"/>
      <c r="Z35320"/>
      <c r="AA35320"/>
    </row>
    <row r="35321" spans="24:27" x14ac:dyDescent="0.25">
      <c r="X35321"/>
      <c r="Y35321"/>
      <c r="Z35321"/>
      <c r="AA35321"/>
    </row>
    <row r="35322" spans="24:27" x14ac:dyDescent="0.25">
      <c r="X35322"/>
      <c r="Y35322"/>
      <c r="Z35322"/>
      <c r="AA35322"/>
    </row>
    <row r="35323" spans="24:27" x14ac:dyDescent="0.25">
      <c r="X35323"/>
      <c r="Y35323"/>
      <c r="Z35323"/>
      <c r="AA35323"/>
    </row>
    <row r="35324" spans="24:27" x14ac:dyDescent="0.25">
      <c r="X35324"/>
      <c r="Y35324"/>
      <c r="Z35324"/>
      <c r="AA35324"/>
    </row>
    <row r="35325" spans="24:27" x14ac:dyDescent="0.25">
      <c r="X35325"/>
      <c r="Y35325"/>
      <c r="Z35325"/>
      <c r="AA35325"/>
    </row>
    <row r="35326" spans="24:27" x14ac:dyDescent="0.25">
      <c r="X35326"/>
      <c r="Y35326"/>
      <c r="Z35326"/>
      <c r="AA35326"/>
    </row>
    <row r="35327" spans="24:27" x14ac:dyDescent="0.25">
      <c r="X35327"/>
      <c r="Y35327"/>
      <c r="Z35327"/>
      <c r="AA35327"/>
    </row>
    <row r="35328" spans="24:27" x14ac:dyDescent="0.25">
      <c r="X35328"/>
      <c r="Y35328"/>
      <c r="Z35328"/>
      <c r="AA35328"/>
    </row>
    <row r="35329" spans="24:27" x14ac:dyDescent="0.25">
      <c r="X35329"/>
      <c r="Y35329"/>
      <c r="Z35329"/>
      <c r="AA35329"/>
    </row>
    <row r="35330" spans="24:27" x14ac:dyDescent="0.25">
      <c r="X35330"/>
      <c r="Y35330"/>
      <c r="Z35330"/>
      <c r="AA35330"/>
    </row>
    <row r="35331" spans="24:27" x14ac:dyDescent="0.25">
      <c r="X35331"/>
      <c r="Y35331"/>
      <c r="Z35331"/>
      <c r="AA35331"/>
    </row>
    <row r="35332" spans="24:27" x14ac:dyDescent="0.25">
      <c r="X35332"/>
      <c r="Y35332"/>
      <c r="Z35332"/>
      <c r="AA35332"/>
    </row>
    <row r="35333" spans="24:27" x14ac:dyDescent="0.25">
      <c r="X35333"/>
      <c r="Y35333"/>
      <c r="Z35333"/>
      <c r="AA35333"/>
    </row>
    <row r="35334" spans="24:27" x14ac:dyDescent="0.25">
      <c r="X35334"/>
      <c r="Y35334"/>
      <c r="Z35334"/>
      <c r="AA35334"/>
    </row>
    <row r="35335" spans="24:27" x14ac:dyDescent="0.25">
      <c r="X35335"/>
      <c r="Y35335"/>
      <c r="Z35335"/>
      <c r="AA35335"/>
    </row>
    <row r="35336" spans="24:27" x14ac:dyDescent="0.25">
      <c r="X35336"/>
      <c r="Y35336"/>
      <c r="Z35336"/>
      <c r="AA35336"/>
    </row>
    <row r="35337" spans="24:27" x14ac:dyDescent="0.25">
      <c r="X35337"/>
      <c r="Y35337"/>
      <c r="Z35337"/>
      <c r="AA35337"/>
    </row>
    <row r="35338" spans="24:27" x14ac:dyDescent="0.25">
      <c r="X35338"/>
      <c r="Y35338"/>
      <c r="Z35338"/>
      <c r="AA35338"/>
    </row>
    <row r="35339" spans="24:27" x14ac:dyDescent="0.25">
      <c r="X35339"/>
      <c r="Y35339"/>
      <c r="Z35339"/>
      <c r="AA35339"/>
    </row>
    <row r="35340" spans="24:27" x14ac:dyDescent="0.25">
      <c r="X35340"/>
      <c r="Y35340"/>
      <c r="Z35340"/>
      <c r="AA35340"/>
    </row>
    <row r="35341" spans="24:27" x14ac:dyDescent="0.25">
      <c r="X35341"/>
      <c r="Y35341"/>
      <c r="Z35341"/>
      <c r="AA35341"/>
    </row>
    <row r="35342" spans="24:27" x14ac:dyDescent="0.25">
      <c r="X35342"/>
      <c r="Y35342"/>
      <c r="Z35342"/>
      <c r="AA35342"/>
    </row>
    <row r="35343" spans="24:27" x14ac:dyDescent="0.25">
      <c r="X35343"/>
      <c r="Y35343"/>
      <c r="Z35343"/>
      <c r="AA35343"/>
    </row>
    <row r="35344" spans="24:27" x14ac:dyDescent="0.25">
      <c r="X35344"/>
      <c r="Y35344"/>
      <c r="Z35344"/>
      <c r="AA35344"/>
    </row>
    <row r="35345" spans="24:27" x14ac:dyDescent="0.25">
      <c r="X35345"/>
      <c r="Y35345"/>
      <c r="Z35345"/>
      <c r="AA35345"/>
    </row>
    <row r="35346" spans="24:27" x14ac:dyDescent="0.25">
      <c r="X35346"/>
      <c r="Y35346"/>
      <c r="Z35346"/>
      <c r="AA35346"/>
    </row>
    <row r="35347" spans="24:27" x14ac:dyDescent="0.25">
      <c r="X35347"/>
      <c r="Y35347"/>
      <c r="Z35347"/>
      <c r="AA35347"/>
    </row>
    <row r="35348" spans="24:27" x14ac:dyDescent="0.25">
      <c r="X35348"/>
      <c r="Y35348"/>
      <c r="Z35348"/>
      <c r="AA35348"/>
    </row>
    <row r="35349" spans="24:27" x14ac:dyDescent="0.25">
      <c r="X35349"/>
      <c r="Y35349"/>
      <c r="Z35349"/>
      <c r="AA35349"/>
    </row>
    <row r="35350" spans="24:27" x14ac:dyDescent="0.25">
      <c r="X35350"/>
      <c r="Y35350"/>
      <c r="Z35350"/>
      <c r="AA35350"/>
    </row>
    <row r="35351" spans="24:27" x14ac:dyDescent="0.25">
      <c r="X35351"/>
      <c r="Y35351"/>
      <c r="Z35351"/>
      <c r="AA35351"/>
    </row>
    <row r="35352" spans="24:27" x14ac:dyDescent="0.25">
      <c r="X35352"/>
      <c r="Y35352"/>
      <c r="Z35352"/>
      <c r="AA35352"/>
    </row>
    <row r="35353" spans="24:27" x14ac:dyDescent="0.25">
      <c r="X35353"/>
      <c r="Y35353"/>
      <c r="Z35353"/>
      <c r="AA35353"/>
    </row>
    <row r="35354" spans="24:27" x14ac:dyDescent="0.25">
      <c r="X35354"/>
      <c r="Y35354"/>
      <c r="Z35354"/>
      <c r="AA35354"/>
    </row>
    <row r="35355" spans="24:27" x14ac:dyDescent="0.25">
      <c r="X35355"/>
      <c r="Y35355"/>
      <c r="Z35355"/>
      <c r="AA35355"/>
    </row>
    <row r="35356" spans="24:27" x14ac:dyDescent="0.25">
      <c r="X35356"/>
      <c r="Y35356"/>
      <c r="Z35356"/>
      <c r="AA35356"/>
    </row>
    <row r="35357" spans="24:27" x14ac:dyDescent="0.25">
      <c r="X35357"/>
      <c r="Y35357"/>
      <c r="Z35357"/>
      <c r="AA35357"/>
    </row>
    <row r="35358" spans="24:27" x14ac:dyDescent="0.25">
      <c r="X35358"/>
      <c r="Y35358"/>
      <c r="Z35358"/>
      <c r="AA35358"/>
    </row>
    <row r="35359" spans="24:27" x14ac:dyDescent="0.25">
      <c r="X35359"/>
      <c r="Y35359"/>
      <c r="Z35359"/>
      <c r="AA35359"/>
    </row>
    <row r="35360" spans="24:27" x14ac:dyDescent="0.25">
      <c r="X35360"/>
      <c r="Y35360"/>
      <c r="Z35360"/>
      <c r="AA35360"/>
    </row>
    <row r="35361" spans="24:27" x14ac:dyDescent="0.25">
      <c r="X35361"/>
      <c r="Y35361"/>
      <c r="Z35361"/>
      <c r="AA35361"/>
    </row>
    <row r="35362" spans="24:27" x14ac:dyDescent="0.25">
      <c r="X35362"/>
      <c r="Y35362"/>
      <c r="Z35362"/>
      <c r="AA35362"/>
    </row>
    <row r="35363" spans="24:27" x14ac:dyDescent="0.25">
      <c r="X35363"/>
      <c r="Y35363"/>
      <c r="Z35363"/>
      <c r="AA35363"/>
    </row>
    <row r="35364" spans="24:27" x14ac:dyDescent="0.25">
      <c r="X35364"/>
      <c r="Y35364"/>
      <c r="Z35364"/>
      <c r="AA35364"/>
    </row>
    <row r="35365" spans="24:27" x14ac:dyDescent="0.25">
      <c r="X35365"/>
      <c r="Y35365"/>
      <c r="Z35365"/>
      <c r="AA35365"/>
    </row>
    <row r="35366" spans="24:27" x14ac:dyDescent="0.25">
      <c r="X35366"/>
      <c r="Y35366"/>
      <c r="Z35366"/>
      <c r="AA35366"/>
    </row>
    <row r="35367" spans="24:27" x14ac:dyDescent="0.25">
      <c r="X35367"/>
      <c r="Y35367"/>
      <c r="Z35367"/>
      <c r="AA35367"/>
    </row>
    <row r="35368" spans="24:27" x14ac:dyDescent="0.25">
      <c r="X35368"/>
      <c r="Y35368"/>
      <c r="Z35368"/>
      <c r="AA35368"/>
    </row>
    <row r="35369" spans="24:27" x14ac:dyDescent="0.25">
      <c r="X35369"/>
      <c r="Y35369"/>
      <c r="Z35369"/>
      <c r="AA35369"/>
    </row>
    <row r="35370" spans="24:27" x14ac:dyDescent="0.25">
      <c r="X35370"/>
      <c r="Y35370"/>
      <c r="Z35370"/>
      <c r="AA35370"/>
    </row>
    <row r="35371" spans="24:27" x14ac:dyDescent="0.25">
      <c r="X35371"/>
      <c r="Y35371"/>
      <c r="Z35371"/>
      <c r="AA35371"/>
    </row>
    <row r="35372" spans="24:27" x14ac:dyDescent="0.25">
      <c r="X35372"/>
      <c r="Y35372"/>
      <c r="Z35372"/>
      <c r="AA35372"/>
    </row>
    <row r="35373" spans="24:27" x14ac:dyDescent="0.25">
      <c r="X35373"/>
      <c r="Y35373"/>
      <c r="Z35373"/>
      <c r="AA35373"/>
    </row>
    <row r="35374" spans="24:27" x14ac:dyDescent="0.25">
      <c r="X35374"/>
      <c r="Y35374"/>
      <c r="Z35374"/>
      <c r="AA35374"/>
    </row>
    <row r="35375" spans="24:27" x14ac:dyDescent="0.25">
      <c r="X35375"/>
      <c r="Y35375"/>
      <c r="Z35375"/>
      <c r="AA35375"/>
    </row>
    <row r="35376" spans="24:27" x14ac:dyDescent="0.25">
      <c r="X35376"/>
      <c r="Y35376"/>
      <c r="Z35376"/>
      <c r="AA35376"/>
    </row>
    <row r="35377" spans="24:27" x14ac:dyDescent="0.25">
      <c r="X35377"/>
      <c r="Y35377"/>
      <c r="Z35377"/>
      <c r="AA35377"/>
    </row>
    <row r="35378" spans="24:27" x14ac:dyDescent="0.25">
      <c r="X35378"/>
      <c r="Y35378"/>
      <c r="Z35378"/>
      <c r="AA35378"/>
    </row>
    <row r="35379" spans="24:27" x14ac:dyDescent="0.25">
      <c r="X35379"/>
      <c r="Y35379"/>
      <c r="Z35379"/>
      <c r="AA35379"/>
    </row>
    <row r="35380" spans="24:27" x14ac:dyDescent="0.25">
      <c r="X35380"/>
      <c r="Y35380"/>
      <c r="Z35380"/>
      <c r="AA35380"/>
    </row>
    <row r="35381" spans="24:27" x14ac:dyDescent="0.25">
      <c r="X35381"/>
      <c r="Y35381"/>
      <c r="Z35381"/>
      <c r="AA35381"/>
    </row>
    <row r="35382" spans="24:27" x14ac:dyDescent="0.25">
      <c r="X35382"/>
      <c r="Y35382"/>
      <c r="Z35382"/>
      <c r="AA35382"/>
    </row>
    <row r="35383" spans="24:27" x14ac:dyDescent="0.25">
      <c r="X35383"/>
      <c r="Y35383"/>
      <c r="Z35383"/>
      <c r="AA35383"/>
    </row>
    <row r="35384" spans="24:27" x14ac:dyDescent="0.25">
      <c r="X35384"/>
      <c r="Y35384"/>
      <c r="Z35384"/>
      <c r="AA35384"/>
    </row>
    <row r="35385" spans="24:27" x14ac:dyDescent="0.25">
      <c r="X35385"/>
      <c r="Y35385"/>
      <c r="Z35385"/>
      <c r="AA35385"/>
    </row>
    <row r="35386" spans="24:27" x14ac:dyDescent="0.25">
      <c r="X35386"/>
      <c r="Y35386"/>
      <c r="Z35386"/>
      <c r="AA35386"/>
    </row>
    <row r="35387" spans="24:27" x14ac:dyDescent="0.25">
      <c r="X35387"/>
      <c r="Y35387"/>
      <c r="Z35387"/>
      <c r="AA35387"/>
    </row>
    <row r="35388" spans="24:27" x14ac:dyDescent="0.25">
      <c r="X35388"/>
      <c r="Y35388"/>
      <c r="Z35388"/>
      <c r="AA35388"/>
    </row>
    <row r="35389" spans="24:27" x14ac:dyDescent="0.25">
      <c r="X35389"/>
      <c r="Y35389"/>
      <c r="Z35389"/>
      <c r="AA35389"/>
    </row>
    <row r="35390" spans="24:27" x14ac:dyDescent="0.25">
      <c r="X35390"/>
      <c r="Y35390"/>
      <c r="Z35390"/>
      <c r="AA35390"/>
    </row>
    <row r="35391" spans="24:27" x14ac:dyDescent="0.25">
      <c r="X35391"/>
      <c r="Y35391"/>
      <c r="Z35391"/>
      <c r="AA35391"/>
    </row>
    <row r="35392" spans="24:27" x14ac:dyDescent="0.25">
      <c r="X35392"/>
      <c r="Y35392"/>
      <c r="Z35392"/>
      <c r="AA35392"/>
    </row>
    <row r="35393" spans="24:27" x14ac:dyDescent="0.25">
      <c r="X35393"/>
      <c r="Y35393"/>
      <c r="Z35393"/>
      <c r="AA35393"/>
    </row>
    <row r="35394" spans="24:27" x14ac:dyDescent="0.25">
      <c r="X35394"/>
      <c r="Y35394"/>
      <c r="Z35394"/>
      <c r="AA35394"/>
    </row>
    <row r="35395" spans="24:27" x14ac:dyDescent="0.25">
      <c r="X35395"/>
      <c r="Y35395"/>
      <c r="Z35395"/>
      <c r="AA35395"/>
    </row>
    <row r="35396" spans="24:27" x14ac:dyDescent="0.25">
      <c r="X35396"/>
      <c r="Y35396"/>
      <c r="Z35396"/>
      <c r="AA35396"/>
    </row>
    <row r="35397" spans="24:27" x14ac:dyDescent="0.25">
      <c r="X35397"/>
      <c r="Y35397"/>
      <c r="Z35397"/>
      <c r="AA35397"/>
    </row>
    <row r="35398" spans="24:27" x14ac:dyDescent="0.25">
      <c r="X35398"/>
      <c r="Y35398"/>
      <c r="Z35398"/>
      <c r="AA35398"/>
    </row>
    <row r="35399" spans="24:27" x14ac:dyDescent="0.25">
      <c r="X35399"/>
      <c r="Y35399"/>
      <c r="Z35399"/>
      <c r="AA35399"/>
    </row>
    <row r="35400" spans="24:27" x14ac:dyDescent="0.25">
      <c r="X35400"/>
      <c r="Y35400"/>
      <c r="Z35400"/>
      <c r="AA35400"/>
    </row>
    <row r="35401" spans="24:27" x14ac:dyDescent="0.25">
      <c r="X35401"/>
      <c r="Y35401"/>
      <c r="Z35401"/>
      <c r="AA35401"/>
    </row>
    <row r="35402" spans="24:27" x14ac:dyDescent="0.25">
      <c r="X35402"/>
      <c r="Y35402"/>
      <c r="Z35402"/>
      <c r="AA35402"/>
    </row>
    <row r="35403" spans="24:27" x14ac:dyDescent="0.25">
      <c r="X35403"/>
      <c r="Y35403"/>
      <c r="Z35403"/>
      <c r="AA35403"/>
    </row>
    <row r="35404" spans="24:27" x14ac:dyDescent="0.25">
      <c r="X35404"/>
      <c r="Y35404"/>
      <c r="Z35404"/>
      <c r="AA35404"/>
    </row>
    <row r="35405" spans="24:27" x14ac:dyDescent="0.25">
      <c r="X35405"/>
      <c r="Y35405"/>
      <c r="Z35405"/>
      <c r="AA35405"/>
    </row>
    <row r="35406" spans="24:27" x14ac:dyDescent="0.25">
      <c r="X35406"/>
      <c r="Y35406"/>
      <c r="Z35406"/>
      <c r="AA35406"/>
    </row>
    <row r="35407" spans="24:27" x14ac:dyDescent="0.25">
      <c r="X35407"/>
      <c r="Y35407"/>
      <c r="Z35407"/>
      <c r="AA35407"/>
    </row>
    <row r="35408" spans="24:27" x14ac:dyDescent="0.25">
      <c r="X35408"/>
      <c r="Y35408"/>
      <c r="Z35408"/>
      <c r="AA35408"/>
    </row>
    <row r="35409" spans="24:27" x14ac:dyDescent="0.25">
      <c r="X35409"/>
      <c r="Y35409"/>
      <c r="Z35409"/>
      <c r="AA35409"/>
    </row>
    <row r="35410" spans="24:27" x14ac:dyDescent="0.25">
      <c r="X35410"/>
      <c r="Y35410"/>
      <c r="Z35410"/>
      <c r="AA35410"/>
    </row>
    <row r="35411" spans="24:27" x14ac:dyDescent="0.25">
      <c r="X35411"/>
      <c r="Y35411"/>
      <c r="Z35411"/>
      <c r="AA35411"/>
    </row>
    <row r="35412" spans="24:27" x14ac:dyDescent="0.25">
      <c r="X35412"/>
      <c r="Y35412"/>
      <c r="Z35412"/>
      <c r="AA35412"/>
    </row>
    <row r="35413" spans="24:27" x14ac:dyDescent="0.25">
      <c r="X35413"/>
      <c r="Y35413"/>
      <c r="Z35413"/>
      <c r="AA35413"/>
    </row>
    <row r="35414" spans="24:27" x14ac:dyDescent="0.25">
      <c r="X35414"/>
      <c r="Y35414"/>
      <c r="Z35414"/>
      <c r="AA35414"/>
    </row>
    <row r="35415" spans="24:27" x14ac:dyDescent="0.25">
      <c r="X35415"/>
      <c r="Y35415"/>
      <c r="Z35415"/>
      <c r="AA35415"/>
    </row>
    <row r="35416" spans="24:27" x14ac:dyDescent="0.25">
      <c r="X35416"/>
      <c r="Y35416"/>
      <c r="Z35416"/>
      <c r="AA35416"/>
    </row>
    <row r="35417" spans="24:27" x14ac:dyDescent="0.25">
      <c r="X35417"/>
      <c r="Y35417"/>
      <c r="Z35417"/>
      <c r="AA35417"/>
    </row>
    <row r="35418" spans="24:27" x14ac:dyDescent="0.25">
      <c r="X35418"/>
      <c r="Y35418"/>
      <c r="Z35418"/>
      <c r="AA35418"/>
    </row>
    <row r="35419" spans="24:27" x14ac:dyDescent="0.25">
      <c r="X35419"/>
      <c r="Y35419"/>
      <c r="Z35419"/>
      <c r="AA35419"/>
    </row>
    <row r="35420" spans="24:27" x14ac:dyDescent="0.25">
      <c r="X35420"/>
      <c r="Y35420"/>
      <c r="Z35420"/>
      <c r="AA35420"/>
    </row>
    <row r="35421" spans="24:27" x14ac:dyDescent="0.25">
      <c r="X35421"/>
      <c r="Y35421"/>
      <c r="Z35421"/>
      <c r="AA35421"/>
    </row>
    <row r="35422" spans="24:27" x14ac:dyDescent="0.25">
      <c r="X35422"/>
      <c r="Y35422"/>
      <c r="Z35422"/>
      <c r="AA35422"/>
    </row>
    <row r="35423" spans="24:27" x14ac:dyDescent="0.25">
      <c r="X35423"/>
      <c r="Y35423"/>
      <c r="Z35423"/>
      <c r="AA35423"/>
    </row>
    <row r="35424" spans="24:27" x14ac:dyDescent="0.25">
      <c r="X35424"/>
      <c r="Y35424"/>
      <c r="Z35424"/>
      <c r="AA35424"/>
    </row>
    <row r="35425" spans="24:27" x14ac:dyDescent="0.25">
      <c r="X35425"/>
      <c r="Y35425"/>
      <c r="Z35425"/>
      <c r="AA35425"/>
    </row>
    <row r="35426" spans="24:27" x14ac:dyDescent="0.25">
      <c r="X35426"/>
      <c r="Y35426"/>
      <c r="Z35426"/>
      <c r="AA35426"/>
    </row>
    <row r="35427" spans="24:27" x14ac:dyDescent="0.25">
      <c r="X35427"/>
      <c r="Y35427"/>
      <c r="Z35427"/>
      <c r="AA35427"/>
    </row>
    <row r="35428" spans="24:27" x14ac:dyDescent="0.25">
      <c r="X35428"/>
      <c r="Y35428"/>
      <c r="Z35428"/>
      <c r="AA35428"/>
    </row>
    <row r="35429" spans="24:27" x14ac:dyDescent="0.25">
      <c r="X35429"/>
      <c r="Y35429"/>
      <c r="Z35429"/>
      <c r="AA35429"/>
    </row>
    <row r="35430" spans="24:27" x14ac:dyDescent="0.25">
      <c r="X35430"/>
      <c r="Y35430"/>
      <c r="Z35430"/>
      <c r="AA35430"/>
    </row>
    <row r="35431" spans="24:27" x14ac:dyDescent="0.25">
      <c r="X35431"/>
      <c r="Y35431"/>
      <c r="Z35431"/>
      <c r="AA35431"/>
    </row>
    <row r="35432" spans="24:27" x14ac:dyDescent="0.25">
      <c r="X35432"/>
      <c r="Y35432"/>
      <c r="Z35432"/>
      <c r="AA35432"/>
    </row>
    <row r="35433" spans="24:27" x14ac:dyDescent="0.25">
      <c r="X35433"/>
      <c r="Y35433"/>
      <c r="Z35433"/>
      <c r="AA35433"/>
    </row>
    <row r="35434" spans="24:27" x14ac:dyDescent="0.25">
      <c r="X35434"/>
      <c r="Y35434"/>
      <c r="Z35434"/>
      <c r="AA35434"/>
    </row>
    <row r="35435" spans="24:27" x14ac:dyDescent="0.25">
      <c r="X35435"/>
      <c r="Y35435"/>
      <c r="Z35435"/>
      <c r="AA35435"/>
    </row>
    <row r="35436" spans="24:27" x14ac:dyDescent="0.25">
      <c r="X35436"/>
      <c r="Y35436"/>
      <c r="Z35436"/>
      <c r="AA35436"/>
    </row>
    <row r="35437" spans="24:27" x14ac:dyDescent="0.25">
      <c r="X35437"/>
      <c r="Y35437"/>
      <c r="Z35437"/>
      <c r="AA35437"/>
    </row>
    <row r="35438" spans="24:27" x14ac:dyDescent="0.25">
      <c r="X35438"/>
      <c r="Y35438"/>
      <c r="Z35438"/>
      <c r="AA35438"/>
    </row>
    <row r="35439" spans="24:27" x14ac:dyDescent="0.25">
      <c r="X35439"/>
      <c r="Y35439"/>
      <c r="Z35439"/>
      <c r="AA35439"/>
    </row>
    <row r="35440" spans="24:27" x14ac:dyDescent="0.25">
      <c r="X35440"/>
      <c r="Y35440"/>
      <c r="Z35440"/>
      <c r="AA35440"/>
    </row>
    <row r="35441" spans="24:27" x14ac:dyDescent="0.25">
      <c r="X35441"/>
      <c r="Y35441"/>
      <c r="Z35441"/>
      <c r="AA35441"/>
    </row>
    <row r="35442" spans="24:27" x14ac:dyDescent="0.25">
      <c r="X35442"/>
      <c r="Y35442"/>
      <c r="Z35442"/>
      <c r="AA35442"/>
    </row>
    <row r="35443" spans="24:27" x14ac:dyDescent="0.25">
      <c r="X35443"/>
      <c r="Y35443"/>
      <c r="Z35443"/>
      <c r="AA35443"/>
    </row>
    <row r="35444" spans="24:27" x14ac:dyDescent="0.25">
      <c r="X35444"/>
      <c r="Y35444"/>
      <c r="Z35444"/>
      <c r="AA35444"/>
    </row>
    <row r="35445" spans="24:27" x14ac:dyDescent="0.25">
      <c r="X35445"/>
      <c r="Y35445"/>
      <c r="Z35445"/>
      <c r="AA35445"/>
    </row>
    <row r="35446" spans="24:27" x14ac:dyDescent="0.25">
      <c r="X35446"/>
      <c r="Y35446"/>
      <c r="Z35446"/>
      <c r="AA35446"/>
    </row>
    <row r="35447" spans="24:27" x14ac:dyDescent="0.25">
      <c r="X35447"/>
      <c r="Y35447"/>
      <c r="Z35447"/>
      <c r="AA35447"/>
    </row>
    <row r="35448" spans="24:27" x14ac:dyDescent="0.25">
      <c r="X35448"/>
      <c r="Y35448"/>
      <c r="Z35448"/>
      <c r="AA35448"/>
    </row>
    <row r="35449" spans="24:27" x14ac:dyDescent="0.25">
      <c r="X35449"/>
      <c r="Y35449"/>
      <c r="Z35449"/>
      <c r="AA35449"/>
    </row>
    <row r="35450" spans="24:27" x14ac:dyDescent="0.25">
      <c r="X35450"/>
      <c r="Y35450"/>
      <c r="Z35450"/>
      <c r="AA35450"/>
    </row>
    <row r="35451" spans="24:27" x14ac:dyDescent="0.25">
      <c r="X35451"/>
      <c r="Y35451"/>
      <c r="Z35451"/>
      <c r="AA35451"/>
    </row>
    <row r="35452" spans="24:27" x14ac:dyDescent="0.25">
      <c r="X35452"/>
      <c r="Y35452"/>
      <c r="Z35452"/>
      <c r="AA35452"/>
    </row>
    <row r="35453" spans="24:27" x14ac:dyDescent="0.25">
      <c r="X35453"/>
      <c r="Y35453"/>
      <c r="Z35453"/>
      <c r="AA35453"/>
    </row>
    <row r="35454" spans="24:27" x14ac:dyDescent="0.25">
      <c r="X35454"/>
      <c r="Y35454"/>
      <c r="Z35454"/>
      <c r="AA35454"/>
    </row>
    <row r="35455" spans="24:27" x14ac:dyDescent="0.25">
      <c r="X35455"/>
      <c r="Y35455"/>
      <c r="Z35455"/>
      <c r="AA35455"/>
    </row>
    <row r="35456" spans="24:27" x14ac:dyDescent="0.25">
      <c r="X35456"/>
      <c r="Y35456"/>
      <c r="Z35456"/>
      <c r="AA35456"/>
    </row>
    <row r="35457" spans="24:27" x14ac:dyDescent="0.25">
      <c r="X35457"/>
      <c r="Y35457"/>
      <c r="Z35457"/>
      <c r="AA35457"/>
    </row>
    <row r="35458" spans="24:27" x14ac:dyDescent="0.25">
      <c r="X35458"/>
      <c r="Y35458"/>
      <c r="Z35458"/>
      <c r="AA35458"/>
    </row>
    <row r="35459" spans="24:27" x14ac:dyDescent="0.25">
      <c r="X35459"/>
      <c r="Y35459"/>
      <c r="Z35459"/>
      <c r="AA35459"/>
    </row>
    <row r="35460" spans="24:27" x14ac:dyDescent="0.25">
      <c r="X35460"/>
      <c r="Y35460"/>
      <c r="Z35460"/>
      <c r="AA35460"/>
    </row>
    <row r="35461" spans="24:27" x14ac:dyDescent="0.25">
      <c r="X35461"/>
      <c r="Y35461"/>
      <c r="Z35461"/>
      <c r="AA35461"/>
    </row>
    <row r="35462" spans="24:27" x14ac:dyDescent="0.25">
      <c r="X35462"/>
      <c r="Y35462"/>
      <c r="Z35462"/>
      <c r="AA35462"/>
    </row>
    <row r="35463" spans="24:27" x14ac:dyDescent="0.25">
      <c r="X35463"/>
      <c r="Y35463"/>
      <c r="Z35463"/>
      <c r="AA35463"/>
    </row>
    <row r="35464" spans="24:27" x14ac:dyDescent="0.25">
      <c r="X35464"/>
      <c r="Y35464"/>
      <c r="Z35464"/>
      <c r="AA35464"/>
    </row>
    <row r="35465" spans="24:27" x14ac:dyDescent="0.25">
      <c r="X35465"/>
      <c r="Y35465"/>
      <c r="Z35465"/>
      <c r="AA35465"/>
    </row>
    <row r="35466" spans="24:27" x14ac:dyDescent="0.25">
      <c r="X35466"/>
      <c r="Y35466"/>
      <c r="Z35466"/>
      <c r="AA35466"/>
    </row>
    <row r="35467" spans="24:27" x14ac:dyDescent="0.25">
      <c r="X35467"/>
      <c r="Y35467"/>
      <c r="Z35467"/>
      <c r="AA35467"/>
    </row>
    <row r="35468" spans="24:27" x14ac:dyDescent="0.25">
      <c r="X35468"/>
      <c r="Y35468"/>
      <c r="Z35468"/>
      <c r="AA35468"/>
    </row>
    <row r="35469" spans="24:27" x14ac:dyDescent="0.25">
      <c r="X35469"/>
      <c r="Y35469"/>
      <c r="Z35469"/>
      <c r="AA35469"/>
    </row>
    <row r="35470" spans="24:27" x14ac:dyDescent="0.25">
      <c r="X35470"/>
      <c r="Y35470"/>
      <c r="Z35470"/>
      <c r="AA35470"/>
    </row>
    <row r="35471" spans="24:27" x14ac:dyDescent="0.25">
      <c r="X35471"/>
      <c r="Y35471"/>
      <c r="Z35471"/>
      <c r="AA35471"/>
    </row>
    <row r="35472" spans="24:27" x14ac:dyDescent="0.25">
      <c r="X35472"/>
      <c r="Y35472"/>
      <c r="Z35472"/>
      <c r="AA35472"/>
    </row>
    <row r="35473" spans="24:27" x14ac:dyDescent="0.25">
      <c r="X35473"/>
      <c r="Y35473"/>
      <c r="Z35473"/>
      <c r="AA35473"/>
    </row>
    <row r="35474" spans="24:27" x14ac:dyDescent="0.25">
      <c r="X35474"/>
      <c r="Y35474"/>
      <c r="Z35474"/>
      <c r="AA35474"/>
    </row>
    <row r="35475" spans="24:27" x14ac:dyDescent="0.25">
      <c r="X35475"/>
      <c r="Y35475"/>
      <c r="Z35475"/>
      <c r="AA35475"/>
    </row>
    <row r="35476" spans="24:27" x14ac:dyDescent="0.25">
      <c r="X35476"/>
      <c r="Y35476"/>
      <c r="Z35476"/>
      <c r="AA35476"/>
    </row>
    <row r="35477" spans="24:27" x14ac:dyDescent="0.25">
      <c r="X35477"/>
      <c r="Y35477"/>
      <c r="Z35477"/>
      <c r="AA35477"/>
    </row>
    <row r="35478" spans="24:27" x14ac:dyDescent="0.25">
      <c r="X35478"/>
      <c r="Y35478"/>
      <c r="Z35478"/>
      <c r="AA35478"/>
    </row>
    <row r="35479" spans="24:27" x14ac:dyDescent="0.25">
      <c r="X35479"/>
      <c r="Y35479"/>
      <c r="Z35479"/>
      <c r="AA35479"/>
    </row>
    <row r="35480" spans="24:27" x14ac:dyDescent="0.25">
      <c r="X35480"/>
      <c r="Y35480"/>
      <c r="Z35480"/>
      <c r="AA35480"/>
    </row>
    <row r="35481" spans="24:27" x14ac:dyDescent="0.25">
      <c r="X35481"/>
      <c r="Y35481"/>
      <c r="Z35481"/>
      <c r="AA35481"/>
    </row>
    <row r="35482" spans="24:27" x14ac:dyDescent="0.25">
      <c r="X35482"/>
      <c r="Y35482"/>
      <c r="Z35482"/>
      <c r="AA35482"/>
    </row>
    <row r="35483" spans="24:27" x14ac:dyDescent="0.25">
      <c r="X35483"/>
      <c r="Y35483"/>
      <c r="Z35483"/>
      <c r="AA35483"/>
    </row>
    <row r="35484" spans="24:27" x14ac:dyDescent="0.25">
      <c r="X35484"/>
      <c r="Y35484"/>
      <c r="Z35484"/>
      <c r="AA35484"/>
    </row>
    <row r="35485" spans="24:27" x14ac:dyDescent="0.25">
      <c r="X35485"/>
      <c r="Y35485"/>
      <c r="Z35485"/>
      <c r="AA35485"/>
    </row>
    <row r="35486" spans="24:27" x14ac:dyDescent="0.25">
      <c r="X35486"/>
      <c r="Y35486"/>
      <c r="Z35486"/>
      <c r="AA35486"/>
    </row>
    <row r="35487" spans="24:27" x14ac:dyDescent="0.25">
      <c r="X35487"/>
      <c r="Y35487"/>
      <c r="Z35487"/>
      <c r="AA35487"/>
    </row>
    <row r="35488" spans="24:27" x14ac:dyDescent="0.25">
      <c r="X35488"/>
      <c r="Y35488"/>
      <c r="Z35488"/>
      <c r="AA35488"/>
    </row>
    <row r="35489" spans="24:27" x14ac:dyDescent="0.25">
      <c r="X35489"/>
      <c r="Y35489"/>
      <c r="Z35489"/>
      <c r="AA35489"/>
    </row>
    <row r="35490" spans="24:27" x14ac:dyDescent="0.25">
      <c r="X35490"/>
      <c r="Y35490"/>
      <c r="Z35490"/>
      <c r="AA35490"/>
    </row>
    <row r="35491" spans="24:27" x14ac:dyDescent="0.25">
      <c r="X35491"/>
      <c r="Y35491"/>
      <c r="Z35491"/>
      <c r="AA35491"/>
    </row>
    <row r="35492" spans="24:27" x14ac:dyDescent="0.25">
      <c r="X35492"/>
      <c r="Y35492"/>
      <c r="Z35492"/>
      <c r="AA35492"/>
    </row>
    <row r="35493" spans="24:27" x14ac:dyDescent="0.25">
      <c r="X35493"/>
      <c r="Y35493"/>
      <c r="Z35493"/>
      <c r="AA35493"/>
    </row>
    <row r="35494" spans="24:27" x14ac:dyDescent="0.25">
      <c r="X35494"/>
      <c r="Y35494"/>
      <c r="Z35494"/>
      <c r="AA35494"/>
    </row>
    <row r="35495" spans="24:27" x14ac:dyDescent="0.25">
      <c r="X35495"/>
      <c r="Y35495"/>
      <c r="Z35495"/>
      <c r="AA35495"/>
    </row>
    <row r="35496" spans="24:27" x14ac:dyDescent="0.25">
      <c r="X35496"/>
      <c r="Y35496"/>
      <c r="Z35496"/>
      <c r="AA35496"/>
    </row>
    <row r="35497" spans="24:27" x14ac:dyDescent="0.25">
      <c r="X35497"/>
      <c r="Y35497"/>
      <c r="Z35497"/>
      <c r="AA35497"/>
    </row>
    <row r="35498" spans="24:27" x14ac:dyDescent="0.25">
      <c r="X35498"/>
      <c r="Y35498"/>
      <c r="Z35498"/>
      <c r="AA35498"/>
    </row>
    <row r="35499" spans="24:27" x14ac:dyDescent="0.25">
      <c r="X35499"/>
      <c r="Y35499"/>
      <c r="Z35499"/>
      <c r="AA35499"/>
    </row>
    <row r="35500" spans="24:27" x14ac:dyDescent="0.25">
      <c r="X35500"/>
      <c r="Y35500"/>
      <c r="Z35500"/>
      <c r="AA35500"/>
    </row>
    <row r="35501" spans="24:27" x14ac:dyDescent="0.25">
      <c r="X35501"/>
      <c r="Y35501"/>
      <c r="Z35501"/>
      <c r="AA35501"/>
    </row>
    <row r="35502" spans="24:27" x14ac:dyDescent="0.25">
      <c r="X35502"/>
      <c r="Y35502"/>
      <c r="Z35502"/>
      <c r="AA35502"/>
    </row>
    <row r="35503" spans="24:27" x14ac:dyDescent="0.25">
      <c r="X35503"/>
      <c r="Y35503"/>
      <c r="Z35503"/>
      <c r="AA35503"/>
    </row>
    <row r="35504" spans="24:27" x14ac:dyDescent="0.25">
      <c r="X35504"/>
      <c r="Y35504"/>
      <c r="Z35504"/>
      <c r="AA35504"/>
    </row>
    <row r="35505" spans="24:27" x14ac:dyDescent="0.25">
      <c r="X35505"/>
      <c r="Y35505"/>
      <c r="Z35505"/>
      <c r="AA35505"/>
    </row>
    <row r="35506" spans="24:27" x14ac:dyDescent="0.25">
      <c r="X35506"/>
      <c r="Y35506"/>
      <c r="Z35506"/>
      <c r="AA35506"/>
    </row>
    <row r="35507" spans="24:27" x14ac:dyDescent="0.25">
      <c r="X35507"/>
      <c r="Y35507"/>
      <c r="Z35507"/>
      <c r="AA35507"/>
    </row>
    <row r="35508" spans="24:27" x14ac:dyDescent="0.25">
      <c r="X35508"/>
      <c r="Y35508"/>
      <c r="Z35508"/>
      <c r="AA35508"/>
    </row>
    <row r="35509" spans="24:27" x14ac:dyDescent="0.25">
      <c r="X35509"/>
      <c r="Y35509"/>
      <c r="Z35509"/>
      <c r="AA35509"/>
    </row>
    <row r="35510" spans="24:27" x14ac:dyDescent="0.25">
      <c r="X35510"/>
      <c r="Y35510"/>
      <c r="Z35510"/>
      <c r="AA35510"/>
    </row>
    <row r="35511" spans="24:27" x14ac:dyDescent="0.25">
      <c r="X35511"/>
      <c r="Y35511"/>
      <c r="Z35511"/>
      <c r="AA35511"/>
    </row>
    <row r="35512" spans="24:27" x14ac:dyDescent="0.25">
      <c r="X35512"/>
      <c r="Y35512"/>
      <c r="Z35512"/>
      <c r="AA35512"/>
    </row>
    <row r="35513" spans="24:27" x14ac:dyDescent="0.25">
      <c r="X35513"/>
      <c r="Y35513"/>
      <c r="Z35513"/>
      <c r="AA35513"/>
    </row>
    <row r="35514" spans="24:27" x14ac:dyDescent="0.25">
      <c r="X35514"/>
      <c r="Y35514"/>
      <c r="Z35514"/>
      <c r="AA35514"/>
    </row>
    <row r="35515" spans="24:27" x14ac:dyDescent="0.25">
      <c r="X35515"/>
      <c r="Y35515"/>
      <c r="Z35515"/>
      <c r="AA35515"/>
    </row>
    <row r="35516" spans="24:27" x14ac:dyDescent="0.25">
      <c r="X35516"/>
      <c r="Y35516"/>
      <c r="Z35516"/>
      <c r="AA35516"/>
    </row>
    <row r="35517" spans="24:27" x14ac:dyDescent="0.25">
      <c r="X35517"/>
      <c r="Y35517"/>
      <c r="Z35517"/>
      <c r="AA35517"/>
    </row>
    <row r="35518" spans="24:27" x14ac:dyDescent="0.25">
      <c r="X35518"/>
      <c r="Y35518"/>
      <c r="Z35518"/>
      <c r="AA35518"/>
    </row>
    <row r="35519" spans="24:27" x14ac:dyDescent="0.25">
      <c r="X35519"/>
      <c r="Y35519"/>
      <c r="Z35519"/>
      <c r="AA35519"/>
    </row>
    <row r="35520" spans="24:27" x14ac:dyDescent="0.25">
      <c r="X35520"/>
      <c r="Y35520"/>
      <c r="Z35520"/>
      <c r="AA35520"/>
    </row>
    <row r="35521" spans="24:27" x14ac:dyDescent="0.25">
      <c r="X35521"/>
      <c r="Y35521"/>
      <c r="Z35521"/>
      <c r="AA35521"/>
    </row>
    <row r="35522" spans="24:27" x14ac:dyDescent="0.25">
      <c r="X35522"/>
      <c r="Y35522"/>
      <c r="Z35522"/>
      <c r="AA35522"/>
    </row>
    <row r="35523" spans="24:27" x14ac:dyDescent="0.25">
      <c r="X35523"/>
      <c r="Y35523"/>
      <c r="Z35523"/>
      <c r="AA35523"/>
    </row>
    <row r="35524" spans="24:27" x14ac:dyDescent="0.25">
      <c r="X35524"/>
      <c r="Y35524"/>
      <c r="Z35524"/>
      <c r="AA35524"/>
    </row>
    <row r="35525" spans="24:27" x14ac:dyDescent="0.25">
      <c r="X35525"/>
      <c r="Y35525"/>
      <c r="Z35525"/>
      <c r="AA35525"/>
    </row>
    <row r="35526" spans="24:27" x14ac:dyDescent="0.25">
      <c r="X35526"/>
      <c r="Y35526"/>
      <c r="Z35526"/>
      <c r="AA35526"/>
    </row>
    <row r="35527" spans="24:27" x14ac:dyDescent="0.25">
      <c r="X35527"/>
      <c r="Y35527"/>
      <c r="Z35527"/>
      <c r="AA35527"/>
    </row>
    <row r="35528" spans="24:27" x14ac:dyDescent="0.25">
      <c r="X35528"/>
      <c r="Y35528"/>
      <c r="Z35528"/>
      <c r="AA35528"/>
    </row>
    <row r="35529" spans="24:27" x14ac:dyDescent="0.25">
      <c r="X35529"/>
      <c r="Y35529"/>
      <c r="Z35529"/>
      <c r="AA35529"/>
    </row>
    <row r="35530" spans="24:27" x14ac:dyDescent="0.25">
      <c r="X35530"/>
      <c r="Y35530"/>
      <c r="Z35530"/>
      <c r="AA35530"/>
    </row>
    <row r="35531" spans="24:27" x14ac:dyDescent="0.25">
      <c r="X35531"/>
      <c r="Y35531"/>
      <c r="Z35531"/>
      <c r="AA35531"/>
    </row>
    <row r="35532" spans="24:27" x14ac:dyDescent="0.25">
      <c r="X35532"/>
      <c r="Y35532"/>
      <c r="Z35532"/>
      <c r="AA35532"/>
    </row>
    <row r="35533" spans="24:27" x14ac:dyDescent="0.25">
      <c r="X35533"/>
      <c r="Y35533"/>
      <c r="Z35533"/>
      <c r="AA35533"/>
    </row>
    <row r="35534" spans="24:27" x14ac:dyDescent="0.25">
      <c r="X35534"/>
      <c r="Y35534"/>
      <c r="Z35534"/>
      <c r="AA35534"/>
    </row>
    <row r="35535" spans="24:27" x14ac:dyDescent="0.25">
      <c r="X35535"/>
      <c r="Y35535"/>
      <c r="Z35535"/>
      <c r="AA35535"/>
    </row>
    <row r="35536" spans="24:27" x14ac:dyDescent="0.25">
      <c r="X35536"/>
      <c r="Y35536"/>
      <c r="Z35536"/>
      <c r="AA35536"/>
    </row>
    <row r="35537" spans="24:27" x14ac:dyDescent="0.25">
      <c r="X35537"/>
      <c r="Y35537"/>
      <c r="Z35537"/>
      <c r="AA35537"/>
    </row>
    <row r="35538" spans="24:27" x14ac:dyDescent="0.25">
      <c r="X35538"/>
      <c r="Y35538"/>
      <c r="Z35538"/>
      <c r="AA35538"/>
    </row>
    <row r="35539" spans="24:27" x14ac:dyDescent="0.25">
      <c r="X35539"/>
      <c r="Y35539"/>
      <c r="Z35539"/>
      <c r="AA35539"/>
    </row>
    <row r="35540" spans="24:27" x14ac:dyDescent="0.25">
      <c r="X35540"/>
      <c r="Y35540"/>
      <c r="Z35540"/>
      <c r="AA35540"/>
    </row>
    <row r="35541" spans="24:27" x14ac:dyDescent="0.25">
      <c r="X35541"/>
      <c r="Y35541"/>
      <c r="Z35541"/>
      <c r="AA35541"/>
    </row>
    <row r="35542" spans="24:27" x14ac:dyDescent="0.25">
      <c r="X35542"/>
      <c r="Y35542"/>
      <c r="Z35542"/>
      <c r="AA35542"/>
    </row>
    <row r="35543" spans="24:27" x14ac:dyDescent="0.25">
      <c r="X35543"/>
      <c r="Y35543"/>
      <c r="Z35543"/>
      <c r="AA35543"/>
    </row>
    <row r="35544" spans="24:27" x14ac:dyDescent="0.25">
      <c r="X35544"/>
      <c r="Y35544"/>
      <c r="Z35544"/>
      <c r="AA35544"/>
    </row>
    <row r="35545" spans="24:27" x14ac:dyDescent="0.25">
      <c r="X35545"/>
      <c r="Y35545"/>
      <c r="Z35545"/>
      <c r="AA35545"/>
    </row>
    <row r="35546" spans="24:27" x14ac:dyDescent="0.25">
      <c r="X35546"/>
      <c r="Y35546"/>
      <c r="Z35546"/>
      <c r="AA35546"/>
    </row>
    <row r="35547" spans="24:27" x14ac:dyDescent="0.25">
      <c r="X35547"/>
      <c r="Y35547"/>
      <c r="Z35547"/>
      <c r="AA35547"/>
    </row>
    <row r="35548" spans="24:27" x14ac:dyDescent="0.25">
      <c r="X35548"/>
      <c r="Y35548"/>
      <c r="Z35548"/>
      <c r="AA35548"/>
    </row>
    <row r="35549" spans="24:27" x14ac:dyDescent="0.25">
      <c r="X35549"/>
      <c r="Y35549"/>
      <c r="Z35549"/>
      <c r="AA35549"/>
    </row>
    <row r="35550" spans="24:27" x14ac:dyDescent="0.25">
      <c r="X35550"/>
      <c r="Y35550"/>
      <c r="Z35550"/>
      <c r="AA35550"/>
    </row>
    <row r="35551" spans="24:27" x14ac:dyDescent="0.25">
      <c r="X35551"/>
      <c r="Y35551"/>
      <c r="Z35551"/>
      <c r="AA35551"/>
    </row>
    <row r="35552" spans="24:27" x14ac:dyDescent="0.25">
      <c r="X35552"/>
      <c r="Y35552"/>
      <c r="Z35552"/>
      <c r="AA35552"/>
    </row>
    <row r="35553" spans="24:27" x14ac:dyDescent="0.25">
      <c r="X35553"/>
      <c r="Y35553"/>
      <c r="Z35553"/>
      <c r="AA35553"/>
    </row>
    <row r="35554" spans="24:27" x14ac:dyDescent="0.25">
      <c r="X35554"/>
      <c r="Y35554"/>
      <c r="Z35554"/>
      <c r="AA35554"/>
    </row>
    <row r="35555" spans="24:27" x14ac:dyDescent="0.25">
      <c r="X35555"/>
      <c r="Y35555"/>
      <c r="Z35555"/>
      <c r="AA35555"/>
    </row>
    <row r="35556" spans="24:27" x14ac:dyDescent="0.25">
      <c r="X35556"/>
      <c r="Y35556"/>
      <c r="Z35556"/>
      <c r="AA35556"/>
    </row>
    <row r="35557" spans="24:27" x14ac:dyDescent="0.25">
      <c r="X35557"/>
      <c r="Y35557"/>
      <c r="Z35557"/>
      <c r="AA35557"/>
    </row>
    <row r="35558" spans="24:27" x14ac:dyDescent="0.25">
      <c r="X35558"/>
      <c r="Y35558"/>
      <c r="Z35558"/>
      <c r="AA35558"/>
    </row>
    <row r="35559" spans="24:27" x14ac:dyDescent="0.25">
      <c r="X35559"/>
      <c r="Y35559"/>
      <c r="Z35559"/>
      <c r="AA35559"/>
    </row>
    <row r="35560" spans="24:27" x14ac:dyDescent="0.25">
      <c r="X35560"/>
      <c r="Y35560"/>
      <c r="Z35560"/>
      <c r="AA35560"/>
    </row>
    <row r="35561" spans="24:27" x14ac:dyDescent="0.25">
      <c r="X35561"/>
      <c r="Y35561"/>
      <c r="Z35561"/>
      <c r="AA35561"/>
    </row>
    <row r="35562" spans="24:27" x14ac:dyDescent="0.25">
      <c r="X35562"/>
      <c r="Y35562"/>
      <c r="Z35562"/>
      <c r="AA35562"/>
    </row>
    <row r="35563" spans="24:27" x14ac:dyDescent="0.25">
      <c r="X35563"/>
      <c r="Y35563"/>
      <c r="Z35563"/>
      <c r="AA35563"/>
    </row>
    <row r="35564" spans="24:27" x14ac:dyDescent="0.25">
      <c r="X35564"/>
      <c r="Y35564"/>
      <c r="Z35564"/>
      <c r="AA35564"/>
    </row>
    <row r="35565" spans="24:27" x14ac:dyDescent="0.25">
      <c r="X35565"/>
      <c r="Y35565"/>
      <c r="Z35565"/>
      <c r="AA35565"/>
    </row>
    <row r="35566" spans="24:27" x14ac:dyDescent="0.25">
      <c r="X35566"/>
      <c r="Y35566"/>
      <c r="Z35566"/>
      <c r="AA35566"/>
    </row>
    <row r="35567" spans="24:27" x14ac:dyDescent="0.25">
      <c r="X35567"/>
      <c r="Y35567"/>
      <c r="Z35567"/>
      <c r="AA35567"/>
    </row>
    <row r="35568" spans="24:27" x14ac:dyDescent="0.25">
      <c r="X35568"/>
      <c r="Y35568"/>
      <c r="Z35568"/>
      <c r="AA35568"/>
    </row>
    <row r="35569" spans="24:27" x14ac:dyDescent="0.25">
      <c r="X35569"/>
      <c r="Y35569"/>
      <c r="Z35569"/>
      <c r="AA35569"/>
    </row>
    <row r="35570" spans="24:27" x14ac:dyDescent="0.25">
      <c r="X35570"/>
      <c r="Y35570"/>
      <c r="Z35570"/>
      <c r="AA35570"/>
    </row>
    <row r="35571" spans="24:27" x14ac:dyDescent="0.25">
      <c r="X35571"/>
      <c r="Y35571"/>
      <c r="Z35571"/>
      <c r="AA35571"/>
    </row>
    <row r="35572" spans="24:27" x14ac:dyDescent="0.25">
      <c r="X35572"/>
      <c r="Y35572"/>
      <c r="Z35572"/>
      <c r="AA35572"/>
    </row>
    <row r="35573" spans="24:27" x14ac:dyDescent="0.25">
      <c r="X35573"/>
      <c r="Y35573"/>
      <c r="Z35573"/>
      <c r="AA35573"/>
    </row>
    <row r="35574" spans="24:27" x14ac:dyDescent="0.25">
      <c r="X35574"/>
      <c r="Y35574"/>
      <c r="Z35574"/>
      <c r="AA35574"/>
    </row>
    <row r="35575" spans="24:27" x14ac:dyDescent="0.25">
      <c r="X35575"/>
      <c r="Y35575"/>
      <c r="Z35575"/>
      <c r="AA35575"/>
    </row>
    <row r="35576" spans="24:27" x14ac:dyDescent="0.25">
      <c r="X35576"/>
      <c r="Y35576"/>
      <c r="Z35576"/>
      <c r="AA35576"/>
    </row>
    <row r="35577" spans="24:27" x14ac:dyDescent="0.25">
      <c r="X35577"/>
      <c r="Y35577"/>
      <c r="Z35577"/>
      <c r="AA35577"/>
    </row>
    <row r="35578" spans="24:27" x14ac:dyDescent="0.25">
      <c r="X35578"/>
      <c r="Y35578"/>
      <c r="Z35578"/>
      <c r="AA35578"/>
    </row>
    <row r="35579" spans="24:27" x14ac:dyDescent="0.25">
      <c r="X35579"/>
      <c r="Y35579"/>
      <c r="Z35579"/>
      <c r="AA35579"/>
    </row>
    <row r="35580" spans="24:27" x14ac:dyDescent="0.25">
      <c r="X35580"/>
      <c r="Y35580"/>
      <c r="Z35580"/>
      <c r="AA35580"/>
    </row>
    <row r="35581" spans="24:27" x14ac:dyDescent="0.25">
      <c r="X35581"/>
      <c r="Y35581"/>
      <c r="Z35581"/>
      <c r="AA35581"/>
    </row>
    <row r="35582" spans="24:27" x14ac:dyDescent="0.25">
      <c r="X35582"/>
      <c r="Y35582"/>
      <c r="Z35582"/>
      <c r="AA35582"/>
    </row>
    <row r="35583" spans="24:27" x14ac:dyDescent="0.25">
      <c r="X35583"/>
      <c r="Y35583"/>
      <c r="Z35583"/>
      <c r="AA35583"/>
    </row>
    <row r="35584" spans="24:27" x14ac:dyDescent="0.25">
      <c r="X35584"/>
      <c r="Y35584"/>
      <c r="Z35584"/>
      <c r="AA35584"/>
    </row>
    <row r="35585" spans="24:27" x14ac:dyDescent="0.25">
      <c r="X35585"/>
      <c r="Y35585"/>
      <c r="Z35585"/>
      <c r="AA35585"/>
    </row>
    <row r="35586" spans="24:27" x14ac:dyDescent="0.25">
      <c r="X35586"/>
      <c r="Y35586"/>
      <c r="Z35586"/>
      <c r="AA35586"/>
    </row>
    <row r="35587" spans="24:27" x14ac:dyDescent="0.25">
      <c r="X35587"/>
      <c r="Y35587"/>
      <c r="Z35587"/>
      <c r="AA35587"/>
    </row>
    <row r="35588" spans="24:27" x14ac:dyDescent="0.25">
      <c r="X35588"/>
      <c r="Y35588"/>
      <c r="Z35588"/>
      <c r="AA35588"/>
    </row>
    <row r="35589" spans="24:27" x14ac:dyDescent="0.25">
      <c r="X35589"/>
      <c r="Y35589"/>
      <c r="Z35589"/>
      <c r="AA35589"/>
    </row>
    <row r="35590" spans="24:27" x14ac:dyDescent="0.25">
      <c r="X35590"/>
      <c r="Y35590"/>
      <c r="Z35590"/>
      <c r="AA35590"/>
    </row>
    <row r="35591" spans="24:27" x14ac:dyDescent="0.25">
      <c r="X35591"/>
      <c r="Y35591"/>
      <c r="Z35591"/>
      <c r="AA35591"/>
    </row>
    <row r="35592" spans="24:27" x14ac:dyDescent="0.25">
      <c r="X35592"/>
      <c r="Y35592"/>
      <c r="Z35592"/>
      <c r="AA35592"/>
    </row>
    <row r="35593" spans="24:27" x14ac:dyDescent="0.25">
      <c r="X35593"/>
      <c r="Y35593"/>
      <c r="Z35593"/>
      <c r="AA35593"/>
    </row>
    <row r="35594" spans="24:27" x14ac:dyDescent="0.25">
      <c r="X35594"/>
      <c r="Y35594"/>
      <c r="Z35594"/>
      <c r="AA35594"/>
    </row>
    <row r="35595" spans="24:27" x14ac:dyDescent="0.25">
      <c r="X35595"/>
      <c r="Y35595"/>
      <c r="Z35595"/>
      <c r="AA35595"/>
    </row>
    <row r="35596" spans="24:27" x14ac:dyDescent="0.25">
      <c r="X35596"/>
      <c r="Y35596"/>
      <c r="Z35596"/>
      <c r="AA35596"/>
    </row>
    <row r="35597" spans="24:27" x14ac:dyDescent="0.25">
      <c r="X35597"/>
      <c r="Y35597"/>
      <c r="Z35597"/>
      <c r="AA35597"/>
    </row>
    <row r="35598" spans="24:27" x14ac:dyDescent="0.25">
      <c r="X35598"/>
      <c r="Y35598"/>
      <c r="Z35598"/>
      <c r="AA35598"/>
    </row>
    <row r="35599" spans="24:27" x14ac:dyDescent="0.25">
      <c r="X35599"/>
      <c r="Y35599"/>
      <c r="Z35599"/>
      <c r="AA35599"/>
    </row>
    <row r="35600" spans="24:27" x14ac:dyDescent="0.25">
      <c r="X35600"/>
      <c r="Y35600"/>
      <c r="Z35600"/>
      <c r="AA35600"/>
    </row>
    <row r="35601" spans="24:27" x14ac:dyDescent="0.25">
      <c r="X35601"/>
      <c r="Y35601"/>
      <c r="Z35601"/>
      <c r="AA35601"/>
    </row>
    <row r="35602" spans="24:27" x14ac:dyDescent="0.25">
      <c r="X35602"/>
      <c r="Y35602"/>
      <c r="Z35602"/>
      <c r="AA35602"/>
    </row>
    <row r="35603" spans="24:27" x14ac:dyDescent="0.25">
      <c r="X35603"/>
      <c r="Y35603"/>
      <c r="Z35603"/>
      <c r="AA35603"/>
    </row>
    <row r="35604" spans="24:27" x14ac:dyDescent="0.25">
      <c r="X35604"/>
      <c r="Y35604"/>
      <c r="Z35604"/>
      <c r="AA35604"/>
    </row>
    <row r="35605" spans="24:27" x14ac:dyDescent="0.25">
      <c r="X35605"/>
      <c r="Y35605"/>
      <c r="Z35605"/>
      <c r="AA35605"/>
    </row>
    <row r="35606" spans="24:27" x14ac:dyDescent="0.25">
      <c r="X35606"/>
      <c r="Y35606"/>
      <c r="Z35606"/>
      <c r="AA35606"/>
    </row>
    <row r="35607" spans="24:27" x14ac:dyDescent="0.25">
      <c r="X35607"/>
      <c r="Y35607"/>
      <c r="Z35607"/>
      <c r="AA35607"/>
    </row>
    <row r="35608" spans="24:27" x14ac:dyDescent="0.25">
      <c r="X35608"/>
      <c r="Y35608"/>
      <c r="Z35608"/>
      <c r="AA35608"/>
    </row>
    <row r="35609" spans="24:27" x14ac:dyDescent="0.25">
      <c r="X35609"/>
      <c r="Y35609"/>
      <c r="Z35609"/>
      <c r="AA35609"/>
    </row>
    <row r="35610" spans="24:27" x14ac:dyDescent="0.25">
      <c r="X35610"/>
      <c r="Y35610"/>
      <c r="Z35610"/>
      <c r="AA35610"/>
    </row>
    <row r="35611" spans="24:27" x14ac:dyDescent="0.25">
      <c r="X35611"/>
      <c r="Y35611"/>
      <c r="Z35611"/>
      <c r="AA35611"/>
    </row>
    <row r="35612" spans="24:27" x14ac:dyDescent="0.25">
      <c r="X35612"/>
      <c r="Y35612"/>
      <c r="Z35612"/>
      <c r="AA35612"/>
    </row>
    <row r="35613" spans="24:27" x14ac:dyDescent="0.25">
      <c r="X35613"/>
      <c r="Y35613"/>
      <c r="Z35613"/>
      <c r="AA35613"/>
    </row>
    <row r="35614" spans="24:27" x14ac:dyDescent="0.25">
      <c r="X35614"/>
      <c r="Y35614"/>
      <c r="Z35614"/>
      <c r="AA35614"/>
    </row>
    <row r="35615" spans="24:27" x14ac:dyDescent="0.25">
      <c r="X35615"/>
      <c r="Y35615"/>
      <c r="Z35615"/>
      <c r="AA35615"/>
    </row>
    <row r="35616" spans="24:27" x14ac:dyDescent="0.25">
      <c r="X35616"/>
      <c r="Y35616"/>
      <c r="Z35616"/>
      <c r="AA35616"/>
    </row>
    <row r="35617" spans="24:27" x14ac:dyDescent="0.25">
      <c r="X35617"/>
      <c r="Y35617"/>
      <c r="Z35617"/>
      <c r="AA35617"/>
    </row>
    <row r="35618" spans="24:27" x14ac:dyDescent="0.25">
      <c r="X35618"/>
      <c r="Y35618"/>
      <c r="Z35618"/>
      <c r="AA35618"/>
    </row>
    <row r="35619" spans="24:27" x14ac:dyDescent="0.25">
      <c r="X35619"/>
      <c r="Y35619"/>
      <c r="Z35619"/>
      <c r="AA35619"/>
    </row>
    <row r="35620" spans="24:27" x14ac:dyDescent="0.25">
      <c r="X35620"/>
      <c r="Y35620"/>
      <c r="Z35620"/>
      <c r="AA35620"/>
    </row>
    <row r="35621" spans="24:27" x14ac:dyDescent="0.25">
      <c r="X35621"/>
      <c r="Y35621"/>
      <c r="Z35621"/>
      <c r="AA35621"/>
    </row>
    <row r="35622" spans="24:27" x14ac:dyDescent="0.25">
      <c r="X35622"/>
      <c r="Y35622"/>
      <c r="Z35622"/>
      <c r="AA35622"/>
    </row>
    <row r="35623" spans="24:27" x14ac:dyDescent="0.25">
      <c r="X35623"/>
      <c r="Y35623"/>
      <c r="Z35623"/>
      <c r="AA35623"/>
    </row>
    <row r="35624" spans="24:27" x14ac:dyDescent="0.25">
      <c r="X35624"/>
      <c r="Y35624"/>
      <c r="Z35624"/>
      <c r="AA35624"/>
    </row>
    <row r="35625" spans="24:27" x14ac:dyDescent="0.25">
      <c r="X35625"/>
      <c r="Y35625"/>
      <c r="Z35625"/>
      <c r="AA35625"/>
    </row>
    <row r="35626" spans="24:27" x14ac:dyDescent="0.25">
      <c r="X35626"/>
      <c r="Y35626"/>
      <c r="Z35626"/>
      <c r="AA35626"/>
    </row>
    <row r="35627" spans="24:27" x14ac:dyDescent="0.25">
      <c r="X35627"/>
      <c r="Y35627"/>
      <c r="Z35627"/>
      <c r="AA35627"/>
    </row>
    <row r="35628" spans="24:27" x14ac:dyDescent="0.25">
      <c r="X35628"/>
      <c r="Y35628"/>
      <c r="Z35628"/>
      <c r="AA35628"/>
    </row>
    <row r="35629" spans="24:27" x14ac:dyDescent="0.25">
      <c r="X35629"/>
      <c r="Y35629"/>
      <c r="Z35629"/>
      <c r="AA35629"/>
    </row>
    <row r="35630" spans="24:27" x14ac:dyDescent="0.25">
      <c r="X35630"/>
      <c r="Y35630"/>
      <c r="Z35630"/>
      <c r="AA35630"/>
    </row>
    <row r="35631" spans="24:27" x14ac:dyDescent="0.25">
      <c r="X35631"/>
      <c r="Y35631"/>
      <c r="Z35631"/>
      <c r="AA35631"/>
    </row>
    <row r="35632" spans="24:27" x14ac:dyDescent="0.25">
      <c r="X35632"/>
      <c r="Y35632"/>
      <c r="Z35632"/>
      <c r="AA35632"/>
    </row>
    <row r="35633" spans="24:27" x14ac:dyDescent="0.25">
      <c r="X35633"/>
      <c r="Y35633"/>
      <c r="Z35633"/>
      <c r="AA35633"/>
    </row>
    <row r="35634" spans="24:27" x14ac:dyDescent="0.25">
      <c r="X35634"/>
      <c r="Y35634"/>
      <c r="Z35634"/>
      <c r="AA35634"/>
    </row>
    <row r="35635" spans="24:27" x14ac:dyDescent="0.25">
      <c r="X35635"/>
      <c r="Y35635"/>
      <c r="Z35635"/>
      <c r="AA35635"/>
    </row>
    <row r="35636" spans="24:27" x14ac:dyDescent="0.25">
      <c r="X35636"/>
      <c r="Y35636"/>
      <c r="Z35636"/>
      <c r="AA35636"/>
    </row>
    <row r="35637" spans="24:27" x14ac:dyDescent="0.25">
      <c r="X35637"/>
      <c r="Y35637"/>
      <c r="Z35637"/>
      <c r="AA35637"/>
    </row>
    <row r="35638" spans="24:27" x14ac:dyDescent="0.25">
      <c r="X35638"/>
      <c r="Y35638"/>
      <c r="Z35638"/>
      <c r="AA35638"/>
    </row>
    <row r="35639" spans="24:27" x14ac:dyDescent="0.25">
      <c r="X35639"/>
      <c r="Y35639"/>
      <c r="Z35639"/>
      <c r="AA35639"/>
    </row>
    <row r="35640" spans="24:27" x14ac:dyDescent="0.25">
      <c r="X35640"/>
      <c r="Y35640"/>
      <c r="Z35640"/>
      <c r="AA35640"/>
    </row>
    <row r="35641" spans="24:27" x14ac:dyDescent="0.25">
      <c r="X35641"/>
      <c r="Y35641"/>
      <c r="Z35641"/>
      <c r="AA35641"/>
    </row>
    <row r="35642" spans="24:27" x14ac:dyDescent="0.25">
      <c r="X35642"/>
      <c r="Y35642"/>
      <c r="Z35642"/>
      <c r="AA35642"/>
    </row>
    <row r="35643" spans="24:27" x14ac:dyDescent="0.25">
      <c r="X35643"/>
      <c r="Y35643"/>
      <c r="Z35643"/>
      <c r="AA35643"/>
    </row>
    <row r="35644" spans="24:27" x14ac:dyDescent="0.25">
      <c r="X35644"/>
      <c r="Y35644"/>
      <c r="Z35644"/>
      <c r="AA35644"/>
    </row>
    <row r="35645" spans="24:27" x14ac:dyDescent="0.25">
      <c r="X35645"/>
      <c r="Y35645"/>
      <c r="Z35645"/>
      <c r="AA35645"/>
    </row>
    <row r="35646" spans="24:27" x14ac:dyDescent="0.25">
      <c r="X35646"/>
      <c r="Y35646"/>
      <c r="Z35646"/>
      <c r="AA35646"/>
    </row>
    <row r="35647" spans="24:27" x14ac:dyDescent="0.25">
      <c r="X35647"/>
      <c r="Y35647"/>
      <c r="Z35647"/>
      <c r="AA35647"/>
    </row>
    <row r="35648" spans="24:27" x14ac:dyDescent="0.25">
      <c r="X35648"/>
      <c r="Y35648"/>
      <c r="Z35648"/>
      <c r="AA35648"/>
    </row>
    <row r="35649" spans="24:27" x14ac:dyDescent="0.25">
      <c r="X35649"/>
      <c r="Y35649"/>
      <c r="Z35649"/>
      <c r="AA35649"/>
    </row>
    <row r="35650" spans="24:27" x14ac:dyDescent="0.25">
      <c r="X35650"/>
      <c r="Y35650"/>
      <c r="Z35650"/>
      <c r="AA35650"/>
    </row>
    <row r="35651" spans="24:27" x14ac:dyDescent="0.25">
      <c r="X35651"/>
      <c r="Y35651"/>
      <c r="Z35651"/>
      <c r="AA35651"/>
    </row>
    <row r="35652" spans="24:27" x14ac:dyDescent="0.25">
      <c r="X35652"/>
      <c r="Y35652"/>
      <c r="Z35652"/>
      <c r="AA35652"/>
    </row>
    <row r="35653" spans="24:27" x14ac:dyDescent="0.25">
      <c r="X35653"/>
      <c r="Y35653"/>
      <c r="Z35653"/>
      <c r="AA35653"/>
    </row>
    <row r="35654" spans="24:27" x14ac:dyDescent="0.25">
      <c r="X35654"/>
      <c r="Y35654"/>
      <c r="Z35654"/>
      <c r="AA35654"/>
    </row>
    <row r="35655" spans="24:27" x14ac:dyDescent="0.25">
      <c r="X35655"/>
      <c r="Y35655"/>
      <c r="Z35655"/>
      <c r="AA35655"/>
    </row>
    <row r="35656" spans="24:27" x14ac:dyDescent="0.25">
      <c r="X35656"/>
      <c r="Y35656"/>
      <c r="Z35656"/>
      <c r="AA35656"/>
    </row>
    <row r="35657" spans="24:27" x14ac:dyDescent="0.25">
      <c r="X35657"/>
      <c r="Y35657"/>
      <c r="Z35657"/>
      <c r="AA35657"/>
    </row>
    <row r="35658" spans="24:27" x14ac:dyDescent="0.25">
      <c r="X35658"/>
      <c r="Y35658"/>
      <c r="Z35658"/>
      <c r="AA35658"/>
    </row>
    <row r="35659" spans="24:27" x14ac:dyDescent="0.25">
      <c r="X35659"/>
      <c r="Y35659"/>
      <c r="Z35659"/>
      <c r="AA35659"/>
    </row>
    <row r="35660" spans="24:27" x14ac:dyDescent="0.25">
      <c r="X35660"/>
      <c r="Y35660"/>
      <c r="Z35660"/>
      <c r="AA35660"/>
    </row>
    <row r="35661" spans="24:27" x14ac:dyDescent="0.25">
      <c r="X35661"/>
      <c r="Y35661"/>
      <c r="Z35661"/>
      <c r="AA35661"/>
    </row>
    <row r="35662" spans="24:27" x14ac:dyDescent="0.25">
      <c r="X35662"/>
      <c r="Y35662"/>
      <c r="Z35662"/>
      <c r="AA35662"/>
    </row>
    <row r="35663" spans="24:27" x14ac:dyDescent="0.25">
      <c r="X35663"/>
      <c r="Y35663"/>
      <c r="Z35663"/>
      <c r="AA35663"/>
    </row>
    <row r="35664" spans="24:27" x14ac:dyDescent="0.25">
      <c r="X35664"/>
      <c r="Y35664"/>
      <c r="Z35664"/>
      <c r="AA35664"/>
    </row>
    <row r="35665" spans="24:27" x14ac:dyDescent="0.25">
      <c r="X35665"/>
      <c r="Y35665"/>
      <c r="Z35665"/>
      <c r="AA35665"/>
    </row>
    <row r="35666" spans="24:27" x14ac:dyDescent="0.25">
      <c r="X35666"/>
      <c r="Y35666"/>
      <c r="Z35666"/>
      <c r="AA35666"/>
    </row>
    <row r="35667" spans="24:27" x14ac:dyDescent="0.25">
      <c r="X35667"/>
      <c r="Y35667"/>
      <c r="Z35667"/>
      <c r="AA35667"/>
    </row>
    <row r="35668" spans="24:27" x14ac:dyDescent="0.25">
      <c r="X35668"/>
      <c r="Y35668"/>
      <c r="Z35668"/>
      <c r="AA35668"/>
    </row>
    <row r="35669" spans="24:27" x14ac:dyDescent="0.25">
      <c r="X35669"/>
      <c r="Y35669"/>
      <c r="Z35669"/>
      <c r="AA35669"/>
    </row>
    <row r="35670" spans="24:27" x14ac:dyDescent="0.25">
      <c r="X35670"/>
      <c r="Y35670"/>
      <c r="Z35670"/>
      <c r="AA35670"/>
    </row>
    <row r="35671" spans="24:27" x14ac:dyDescent="0.25">
      <c r="X35671"/>
      <c r="Y35671"/>
      <c r="Z35671"/>
      <c r="AA35671"/>
    </row>
    <row r="35672" spans="24:27" x14ac:dyDescent="0.25">
      <c r="X35672"/>
      <c r="Y35672"/>
      <c r="Z35672"/>
      <c r="AA35672"/>
    </row>
    <row r="35673" spans="24:27" x14ac:dyDescent="0.25">
      <c r="X35673"/>
      <c r="Y35673"/>
      <c r="Z35673"/>
      <c r="AA35673"/>
    </row>
    <row r="35674" spans="24:27" x14ac:dyDescent="0.25">
      <c r="X35674"/>
      <c r="Y35674"/>
      <c r="Z35674"/>
      <c r="AA35674"/>
    </row>
    <row r="35675" spans="24:27" x14ac:dyDescent="0.25">
      <c r="X35675"/>
      <c r="Y35675"/>
      <c r="Z35675"/>
      <c r="AA35675"/>
    </row>
    <row r="35676" spans="24:27" x14ac:dyDescent="0.25">
      <c r="X35676"/>
      <c r="Y35676"/>
      <c r="Z35676"/>
      <c r="AA35676"/>
    </row>
    <row r="35677" spans="24:27" x14ac:dyDescent="0.25">
      <c r="X35677"/>
      <c r="Y35677"/>
      <c r="Z35677"/>
      <c r="AA35677"/>
    </row>
    <row r="35678" spans="24:27" x14ac:dyDescent="0.25">
      <c r="X35678"/>
      <c r="Y35678"/>
      <c r="Z35678"/>
      <c r="AA35678"/>
    </row>
    <row r="35679" spans="24:27" x14ac:dyDescent="0.25">
      <c r="X35679"/>
      <c r="Y35679"/>
      <c r="Z35679"/>
      <c r="AA35679"/>
    </row>
    <row r="35680" spans="24:27" x14ac:dyDescent="0.25">
      <c r="X35680"/>
      <c r="Y35680"/>
      <c r="Z35680"/>
      <c r="AA35680"/>
    </row>
    <row r="35681" spans="24:27" x14ac:dyDescent="0.25">
      <c r="X35681"/>
      <c r="Y35681"/>
      <c r="Z35681"/>
      <c r="AA35681"/>
    </row>
    <row r="35682" spans="24:27" x14ac:dyDescent="0.25">
      <c r="X35682"/>
      <c r="Y35682"/>
      <c r="Z35682"/>
      <c r="AA35682"/>
    </row>
    <row r="35683" spans="24:27" x14ac:dyDescent="0.25">
      <c r="X35683"/>
      <c r="Y35683"/>
      <c r="Z35683"/>
      <c r="AA35683"/>
    </row>
    <row r="35684" spans="24:27" x14ac:dyDescent="0.25">
      <c r="X35684"/>
      <c r="Y35684"/>
      <c r="Z35684"/>
      <c r="AA35684"/>
    </row>
    <row r="35685" spans="24:27" x14ac:dyDescent="0.25">
      <c r="X35685"/>
      <c r="Y35685"/>
      <c r="Z35685"/>
      <c r="AA35685"/>
    </row>
    <row r="35686" spans="24:27" x14ac:dyDescent="0.25">
      <c r="X35686"/>
      <c r="Y35686"/>
      <c r="Z35686"/>
      <c r="AA35686"/>
    </row>
    <row r="35687" spans="24:27" x14ac:dyDescent="0.25">
      <c r="X35687"/>
      <c r="Y35687"/>
      <c r="Z35687"/>
      <c r="AA35687"/>
    </row>
    <row r="35688" spans="24:27" x14ac:dyDescent="0.25">
      <c r="X35688"/>
      <c r="Y35688"/>
      <c r="Z35688"/>
      <c r="AA35688"/>
    </row>
    <row r="35689" spans="24:27" x14ac:dyDescent="0.25">
      <c r="X35689"/>
      <c r="Y35689"/>
      <c r="Z35689"/>
      <c r="AA35689"/>
    </row>
    <row r="35690" spans="24:27" x14ac:dyDescent="0.25">
      <c r="X35690"/>
      <c r="Y35690"/>
      <c r="Z35690"/>
      <c r="AA35690"/>
    </row>
    <row r="35691" spans="24:27" x14ac:dyDescent="0.25">
      <c r="X35691"/>
      <c r="Y35691"/>
      <c r="Z35691"/>
      <c r="AA35691"/>
    </row>
    <row r="35692" spans="24:27" x14ac:dyDescent="0.25">
      <c r="X35692"/>
      <c r="Y35692"/>
      <c r="Z35692"/>
      <c r="AA35692"/>
    </row>
    <row r="35693" spans="24:27" x14ac:dyDescent="0.25">
      <c r="X35693"/>
      <c r="Y35693"/>
      <c r="Z35693"/>
      <c r="AA35693"/>
    </row>
    <row r="35694" spans="24:27" x14ac:dyDescent="0.25">
      <c r="X35694"/>
      <c r="Y35694"/>
      <c r="Z35694"/>
      <c r="AA35694"/>
    </row>
    <row r="35695" spans="24:27" x14ac:dyDescent="0.25">
      <c r="X35695"/>
      <c r="Y35695"/>
      <c r="Z35695"/>
      <c r="AA35695"/>
    </row>
    <row r="35696" spans="24:27" x14ac:dyDescent="0.25">
      <c r="X35696"/>
      <c r="Y35696"/>
      <c r="Z35696"/>
      <c r="AA35696"/>
    </row>
    <row r="35697" spans="24:27" x14ac:dyDescent="0.25">
      <c r="X35697"/>
      <c r="Y35697"/>
      <c r="Z35697"/>
      <c r="AA35697"/>
    </row>
    <row r="35698" spans="24:27" x14ac:dyDescent="0.25">
      <c r="X35698"/>
      <c r="Y35698"/>
      <c r="Z35698"/>
      <c r="AA35698"/>
    </row>
    <row r="35699" spans="24:27" x14ac:dyDescent="0.25">
      <c r="X35699"/>
      <c r="Y35699"/>
      <c r="Z35699"/>
      <c r="AA35699"/>
    </row>
    <row r="35700" spans="24:27" x14ac:dyDescent="0.25">
      <c r="X35700"/>
      <c r="Y35700"/>
      <c r="Z35700"/>
      <c r="AA35700"/>
    </row>
    <row r="35701" spans="24:27" x14ac:dyDescent="0.25">
      <c r="X35701"/>
      <c r="Y35701"/>
      <c r="Z35701"/>
      <c r="AA35701"/>
    </row>
    <row r="35702" spans="24:27" x14ac:dyDescent="0.25">
      <c r="X35702"/>
      <c r="Y35702"/>
      <c r="Z35702"/>
      <c r="AA35702"/>
    </row>
    <row r="35703" spans="24:27" x14ac:dyDescent="0.25">
      <c r="X35703"/>
      <c r="Y35703"/>
      <c r="Z35703"/>
      <c r="AA35703"/>
    </row>
    <row r="35704" spans="24:27" x14ac:dyDescent="0.25">
      <c r="X35704"/>
      <c r="Y35704"/>
      <c r="Z35704"/>
      <c r="AA35704"/>
    </row>
    <row r="35705" spans="24:27" x14ac:dyDescent="0.25">
      <c r="X35705"/>
      <c r="Y35705"/>
      <c r="Z35705"/>
      <c r="AA35705"/>
    </row>
    <row r="35706" spans="24:27" x14ac:dyDescent="0.25">
      <c r="X35706"/>
      <c r="Y35706"/>
      <c r="Z35706"/>
      <c r="AA35706"/>
    </row>
    <row r="35707" spans="24:27" x14ac:dyDescent="0.25">
      <c r="X35707"/>
      <c r="Y35707"/>
      <c r="Z35707"/>
      <c r="AA35707"/>
    </row>
    <row r="35708" spans="24:27" x14ac:dyDescent="0.25">
      <c r="X35708"/>
      <c r="Y35708"/>
      <c r="Z35708"/>
      <c r="AA35708"/>
    </row>
    <row r="35709" spans="24:27" x14ac:dyDescent="0.25">
      <c r="X35709"/>
      <c r="Y35709"/>
      <c r="Z35709"/>
      <c r="AA35709"/>
    </row>
    <row r="35710" spans="24:27" x14ac:dyDescent="0.25">
      <c r="X35710"/>
      <c r="Y35710"/>
      <c r="Z35710"/>
      <c r="AA35710"/>
    </row>
    <row r="35711" spans="24:27" x14ac:dyDescent="0.25">
      <c r="X35711"/>
      <c r="Y35711"/>
      <c r="Z35711"/>
      <c r="AA35711"/>
    </row>
    <row r="35712" spans="24:27" x14ac:dyDescent="0.25">
      <c r="X35712"/>
      <c r="Y35712"/>
      <c r="Z35712"/>
      <c r="AA35712"/>
    </row>
    <row r="35713" spans="24:27" x14ac:dyDescent="0.25">
      <c r="X35713"/>
      <c r="Y35713"/>
      <c r="Z35713"/>
      <c r="AA35713"/>
    </row>
    <row r="35714" spans="24:27" x14ac:dyDescent="0.25">
      <c r="X35714"/>
      <c r="Y35714"/>
      <c r="Z35714"/>
      <c r="AA35714"/>
    </row>
    <row r="35715" spans="24:27" x14ac:dyDescent="0.25">
      <c r="X35715"/>
      <c r="Y35715"/>
      <c r="Z35715"/>
      <c r="AA35715"/>
    </row>
    <row r="35716" spans="24:27" x14ac:dyDescent="0.25">
      <c r="X35716"/>
      <c r="Y35716"/>
      <c r="Z35716"/>
      <c r="AA35716"/>
    </row>
    <row r="35717" spans="24:27" x14ac:dyDescent="0.25">
      <c r="X35717"/>
      <c r="Y35717"/>
      <c r="Z35717"/>
      <c r="AA35717"/>
    </row>
    <row r="35718" spans="24:27" x14ac:dyDescent="0.25">
      <c r="X35718"/>
      <c r="Y35718"/>
      <c r="Z35718"/>
      <c r="AA35718"/>
    </row>
    <row r="35719" spans="24:27" x14ac:dyDescent="0.25">
      <c r="X35719"/>
      <c r="Y35719"/>
      <c r="Z35719"/>
      <c r="AA35719"/>
    </row>
    <row r="35720" spans="24:27" x14ac:dyDescent="0.25">
      <c r="X35720"/>
      <c r="Y35720"/>
      <c r="Z35720"/>
      <c r="AA35720"/>
    </row>
    <row r="35721" spans="24:27" x14ac:dyDescent="0.25">
      <c r="X35721"/>
      <c r="Y35721"/>
      <c r="Z35721"/>
      <c r="AA35721"/>
    </row>
    <row r="35722" spans="24:27" x14ac:dyDescent="0.25">
      <c r="X35722"/>
      <c r="Y35722"/>
      <c r="Z35722"/>
      <c r="AA35722"/>
    </row>
    <row r="35723" spans="24:27" x14ac:dyDescent="0.25">
      <c r="X35723"/>
      <c r="Y35723"/>
      <c r="Z35723"/>
      <c r="AA35723"/>
    </row>
    <row r="35724" spans="24:27" x14ac:dyDescent="0.25">
      <c r="X35724"/>
      <c r="Y35724"/>
      <c r="Z35724"/>
      <c r="AA35724"/>
    </row>
    <row r="35725" spans="24:27" x14ac:dyDescent="0.25">
      <c r="X35725"/>
      <c r="Y35725"/>
      <c r="Z35725"/>
      <c r="AA35725"/>
    </row>
    <row r="35726" spans="24:27" x14ac:dyDescent="0.25">
      <c r="X35726"/>
      <c r="Y35726"/>
      <c r="Z35726"/>
      <c r="AA35726"/>
    </row>
    <row r="35727" spans="24:27" x14ac:dyDescent="0.25">
      <c r="X35727"/>
      <c r="Y35727"/>
      <c r="Z35727"/>
      <c r="AA35727"/>
    </row>
    <row r="35728" spans="24:27" x14ac:dyDescent="0.25">
      <c r="X35728"/>
      <c r="Y35728"/>
      <c r="Z35728"/>
      <c r="AA35728"/>
    </row>
    <row r="35729" spans="24:27" x14ac:dyDescent="0.25">
      <c r="X35729"/>
      <c r="Y35729"/>
      <c r="Z35729"/>
      <c r="AA35729"/>
    </row>
    <row r="35730" spans="24:27" x14ac:dyDescent="0.25">
      <c r="X35730"/>
      <c r="Y35730"/>
      <c r="Z35730"/>
      <c r="AA35730"/>
    </row>
    <row r="35731" spans="24:27" x14ac:dyDescent="0.25">
      <c r="X35731"/>
      <c r="Y35731"/>
      <c r="Z35731"/>
      <c r="AA35731"/>
    </row>
    <row r="35732" spans="24:27" x14ac:dyDescent="0.25">
      <c r="X35732"/>
      <c r="Y35732"/>
      <c r="Z35732"/>
      <c r="AA35732"/>
    </row>
    <row r="35733" spans="24:27" x14ac:dyDescent="0.25">
      <c r="X35733"/>
      <c r="Y35733"/>
      <c r="Z35733"/>
      <c r="AA35733"/>
    </row>
    <row r="35734" spans="24:27" x14ac:dyDescent="0.25">
      <c r="X35734"/>
      <c r="Y35734"/>
      <c r="Z35734"/>
      <c r="AA35734"/>
    </row>
    <row r="35735" spans="24:27" x14ac:dyDescent="0.25">
      <c r="X35735"/>
      <c r="Y35735"/>
      <c r="Z35735"/>
      <c r="AA35735"/>
    </row>
    <row r="35736" spans="24:27" x14ac:dyDescent="0.25">
      <c r="X35736"/>
      <c r="Y35736"/>
      <c r="Z35736"/>
      <c r="AA35736"/>
    </row>
    <row r="35737" spans="24:27" x14ac:dyDescent="0.25">
      <c r="X35737"/>
      <c r="Y35737"/>
      <c r="Z35737"/>
      <c r="AA35737"/>
    </row>
    <row r="35738" spans="24:27" x14ac:dyDescent="0.25">
      <c r="X35738"/>
      <c r="Y35738"/>
      <c r="Z35738"/>
      <c r="AA35738"/>
    </row>
    <row r="35739" spans="24:27" x14ac:dyDescent="0.25">
      <c r="X35739"/>
      <c r="Y35739"/>
      <c r="Z35739"/>
      <c r="AA35739"/>
    </row>
    <row r="35740" spans="24:27" x14ac:dyDescent="0.25">
      <c r="X35740"/>
      <c r="Y35740"/>
      <c r="Z35740"/>
      <c r="AA35740"/>
    </row>
    <row r="35741" spans="24:27" x14ac:dyDescent="0.25">
      <c r="X35741"/>
      <c r="Y35741"/>
      <c r="Z35741"/>
      <c r="AA35741"/>
    </row>
    <row r="35742" spans="24:27" x14ac:dyDescent="0.25">
      <c r="X35742"/>
      <c r="Y35742"/>
      <c r="Z35742"/>
      <c r="AA35742"/>
    </row>
    <row r="35743" spans="24:27" x14ac:dyDescent="0.25">
      <c r="X35743"/>
      <c r="Y35743"/>
      <c r="Z35743"/>
      <c r="AA35743"/>
    </row>
    <row r="35744" spans="24:27" x14ac:dyDescent="0.25">
      <c r="X35744"/>
      <c r="Y35744"/>
      <c r="Z35744"/>
      <c r="AA35744"/>
    </row>
    <row r="35745" spans="24:27" x14ac:dyDescent="0.25">
      <c r="X35745"/>
      <c r="Y35745"/>
      <c r="Z35745"/>
      <c r="AA35745"/>
    </row>
    <row r="35746" spans="24:27" x14ac:dyDescent="0.25">
      <c r="X35746"/>
      <c r="Y35746"/>
      <c r="Z35746"/>
      <c r="AA35746"/>
    </row>
    <row r="35747" spans="24:27" x14ac:dyDescent="0.25">
      <c r="X35747"/>
      <c r="Y35747"/>
      <c r="Z35747"/>
      <c r="AA35747"/>
    </row>
    <row r="35748" spans="24:27" x14ac:dyDescent="0.25">
      <c r="X35748"/>
      <c r="Y35748"/>
      <c r="Z35748"/>
      <c r="AA35748"/>
    </row>
    <row r="35749" spans="24:27" x14ac:dyDescent="0.25">
      <c r="X35749"/>
      <c r="Y35749"/>
      <c r="Z35749"/>
      <c r="AA35749"/>
    </row>
    <row r="35750" spans="24:27" x14ac:dyDescent="0.25">
      <c r="X35750"/>
      <c r="Y35750"/>
      <c r="Z35750"/>
      <c r="AA35750"/>
    </row>
    <row r="35751" spans="24:27" x14ac:dyDescent="0.25">
      <c r="X35751"/>
      <c r="Y35751"/>
      <c r="Z35751"/>
      <c r="AA35751"/>
    </row>
    <row r="35752" spans="24:27" x14ac:dyDescent="0.25">
      <c r="X35752"/>
      <c r="Y35752"/>
      <c r="Z35752"/>
      <c r="AA35752"/>
    </row>
    <row r="35753" spans="24:27" x14ac:dyDescent="0.25">
      <c r="X35753"/>
      <c r="Y35753"/>
      <c r="Z35753"/>
      <c r="AA35753"/>
    </row>
    <row r="35754" spans="24:27" x14ac:dyDescent="0.25">
      <c r="X35754"/>
      <c r="Y35754"/>
      <c r="Z35754"/>
      <c r="AA35754"/>
    </row>
    <row r="35755" spans="24:27" x14ac:dyDescent="0.25">
      <c r="X35755"/>
      <c r="Y35755"/>
      <c r="Z35755"/>
      <c r="AA35755"/>
    </row>
    <row r="35756" spans="24:27" x14ac:dyDescent="0.25">
      <c r="X35756"/>
      <c r="Y35756"/>
      <c r="Z35756"/>
      <c r="AA35756"/>
    </row>
    <row r="35757" spans="24:27" x14ac:dyDescent="0.25">
      <c r="X35757"/>
      <c r="Y35757"/>
      <c r="Z35757"/>
      <c r="AA35757"/>
    </row>
    <row r="35758" spans="24:27" x14ac:dyDescent="0.25">
      <c r="X35758"/>
      <c r="Y35758"/>
      <c r="Z35758"/>
      <c r="AA35758"/>
    </row>
    <row r="35759" spans="24:27" x14ac:dyDescent="0.25">
      <c r="X35759"/>
      <c r="Y35759"/>
      <c r="Z35759"/>
      <c r="AA35759"/>
    </row>
    <row r="35760" spans="24:27" x14ac:dyDescent="0.25">
      <c r="X35760"/>
      <c r="Y35760"/>
      <c r="Z35760"/>
      <c r="AA35760"/>
    </row>
    <row r="35761" spans="24:27" x14ac:dyDescent="0.25">
      <c r="X35761"/>
      <c r="Y35761"/>
      <c r="Z35761"/>
      <c r="AA35761"/>
    </row>
    <row r="35762" spans="24:27" x14ac:dyDescent="0.25">
      <c r="X35762"/>
      <c r="Y35762"/>
      <c r="Z35762"/>
      <c r="AA35762"/>
    </row>
    <row r="35763" spans="24:27" x14ac:dyDescent="0.25">
      <c r="X35763"/>
      <c r="Y35763"/>
      <c r="Z35763"/>
      <c r="AA35763"/>
    </row>
    <row r="35764" spans="24:27" x14ac:dyDescent="0.25">
      <c r="X35764"/>
      <c r="Y35764"/>
      <c r="Z35764"/>
      <c r="AA35764"/>
    </row>
    <row r="35765" spans="24:27" x14ac:dyDescent="0.25">
      <c r="X35765"/>
      <c r="Y35765"/>
      <c r="Z35765"/>
      <c r="AA35765"/>
    </row>
    <row r="35766" spans="24:27" x14ac:dyDescent="0.25">
      <c r="X35766"/>
      <c r="Y35766"/>
      <c r="Z35766"/>
      <c r="AA35766"/>
    </row>
    <row r="35767" spans="24:27" x14ac:dyDescent="0.25">
      <c r="X35767"/>
      <c r="Y35767"/>
      <c r="Z35767"/>
      <c r="AA35767"/>
    </row>
    <row r="35768" spans="24:27" x14ac:dyDescent="0.25">
      <c r="X35768"/>
      <c r="Y35768"/>
      <c r="Z35768"/>
      <c r="AA35768"/>
    </row>
    <row r="35769" spans="24:27" x14ac:dyDescent="0.25">
      <c r="X35769"/>
      <c r="Y35769"/>
      <c r="Z35769"/>
      <c r="AA35769"/>
    </row>
    <row r="35770" spans="24:27" x14ac:dyDescent="0.25">
      <c r="X35770"/>
      <c r="Y35770"/>
      <c r="Z35770"/>
      <c r="AA35770"/>
    </row>
    <row r="35771" spans="24:27" x14ac:dyDescent="0.25">
      <c r="X35771"/>
      <c r="Y35771"/>
      <c r="Z35771"/>
      <c r="AA35771"/>
    </row>
    <row r="35772" spans="24:27" x14ac:dyDescent="0.25">
      <c r="X35772"/>
      <c r="Y35772"/>
      <c r="Z35772"/>
      <c r="AA35772"/>
    </row>
    <row r="35773" spans="24:27" x14ac:dyDescent="0.25">
      <c r="X35773"/>
      <c r="Y35773"/>
      <c r="Z35773"/>
      <c r="AA35773"/>
    </row>
    <row r="35774" spans="24:27" x14ac:dyDescent="0.25">
      <c r="X35774"/>
      <c r="Y35774"/>
      <c r="Z35774"/>
      <c r="AA35774"/>
    </row>
    <row r="35775" spans="24:27" x14ac:dyDescent="0.25">
      <c r="X35775"/>
      <c r="Y35775"/>
      <c r="Z35775"/>
      <c r="AA35775"/>
    </row>
    <row r="35776" spans="24:27" x14ac:dyDescent="0.25">
      <c r="X35776"/>
      <c r="Y35776"/>
      <c r="Z35776"/>
      <c r="AA35776"/>
    </row>
    <row r="35777" spans="24:27" x14ac:dyDescent="0.25">
      <c r="X35777"/>
      <c r="Y35777"/>
      <c r="Z35777"/>
      <c r="AA35777"/>
    </row>
    <row r="35778" spans="24:27" x14ac:dyDescent="0.25">
      <c r="X35778"/>
      <c r="Y35778"/>
      <c r="Z35778"/>
      <c r="AA35778"/>
    </row>
    <row r="35779" spans="24:27" x14ac:dyDescent="0.25">
      <c r="X35779"/>
      <c r="Y35779"/>
      <c r="Z35779"/>
      <c r="AA35779"/>
    </row>
    <row r="35780" spans="24:27" x14ac:dyDescent="0.25">
      <c r="X35780"/>
      <c r="Y35780"/>
      <c r="Z35780"/>
      <c r="AA35780"/>
    </row>
    <row r="35781" spans="24:27" x14ac:dyDescent="0.25">
      <c r="X35781"/>
      <c r="Y35781"/>
      <c r="Z35781"/>
      <c r="AA35781"/>
    </row>
    <row r="35782" spans="24:27" x14ac:dyDescent="0.25">
      <c r="X35782"/>
      <c r="Y35782"/>
      <c r="Z35782"/>
      <c r="AA35782"/>
    </row>
    <row r="35783" spans="24:27" x14ac:dyDescent="0.25">
      <c r="X35783"/>
      <c r="Y35783"/>
      <c r="Z35783"/>
      <c r="AA35783"/>
    </row>
    <row r="35784" spans="24:27" x14ac:dyDescent="0.25">
      <c r="X35784"/>
      <c r="Y35784"/>
      <c r="Z35784"/>
      <c r="AA35784"/>
    </row>
    <row r="35785" spans="24:27" x14ac:dyDescent="0.25">
      <c r="X35785"/>
      <c r="Y35785"/>
      <c r="Z35785"/>
      <c r="AA35785"/>
    </row>
    <row r="35786" spans="24:27" x14ac:dyDescent="0.25">
      <c r="X35786"/>
      <c r="Y35786"/>
      <c r="Z35786"/>
      <c r="AA35786"/>
    </row>
    <row r="35787" spans="24:27" x14ac:dyDescent="0.25">
      <c r="X35787"/>
      <c r="Y35787"/>
      <c r="Z35787"/>
      <c r="AA35787"/>
    </row>
    <row r="35788" spans="24:27" x14ac:dyDescent="0.25">
      <c r="X35788"/>
      <c r="Y35788"/>
      <c r="Z35788"/>
      <c r="AA35788"/>
    </row>
    <row r="35789" spans="24:27" x14ac:dyDescent="0.25">
      <c r="X35789"/>
      <c r="Y35789"/>
      <c r="Z35789"/>
      <c r="AA35789"/>
    </row>
    <row r="35790" spans="24:27" x14ac:dyDescent="0.25">
      <c r="X35790"/>
      <c r="Y35790"/>
      <c r="Z35790"/>
      <c r="AA35790"/>
    </row>
    <row r="35791" spans="24:27" x14ac:dyDescent="0.25">
      <c r="X35791"/>
      <c r="Y35791"/>
      <c r="Z35791"/>
      <c r="AA35791"/>
    </row>
    <row r="35792" spans="24:27" x14ac:dyDescent="0.25">
      <c r="X35792"/>
      <c r="Y35792"/>
      <c r="Z35792"/>
      <c r="AA35792"/>
    </row>
    <row r="35793" spans="24:27" x14ac:dyDescent="0.25">
      <c r="X35793"/>
      <c r="Y35793"/>
      <c r="Z35793"/>
      <c r="AA35793"/>
    </row>
    <row r="35794" spans="24:27" x14ac:dyDescent="0.25">
      <c r="X35794"/>
      <c r="Y35794"/>
      <c r="Z35794"/>
      <c r="AA35794"/>
    </row>
    <row r="35795" spans="24:27" x14ac:dyDescent="0.25">
      <c r="X35795"/>
      <c r="Y35795"/>
      <c r="Z35795"/>
      <c r="AA35795"/>
    </row>
    <row r="35796" spans="24:27" x14ac:dyDescent="0.25">
      <c r="X35796"/>
      <c r="Y35796"/>
      <c r="Z35796"/>
      <c r="AA35796"/>
    </row>
    <row r="35797" spans="24:27" x14ac:dyDescent="0.25">
      <c r="X35797"/>
      <c r="Y35797"/>
      <c r="Z35797"/>
      <c r="AA35797"/>
    </row>
    <row r="35798" spans="24:27" x14ac:dyDescent="0.25">
      <c r="X35798"/>
      <c r="Y35798"/>
      <c r="Z35798"/>
      <c r="AA35798"/>
    </row>
    <row r="35799" spans="24:27" x14ac:dyDescent="0.25">
      <c r="X35799"/>
      <c r="Y35799"/>
      <c r="Z35799"/>
      <c r="AA35799"/>
    </row>
    <row r="35800" spans="24:27" x14ac:dyDescent="0.25">
      <c r="X35800"/>
      <c r="Y35800"/>
      <c r="Z35800"/>
      <c r="AA35800"/>
    </row>
    <row r="35801" spans="24:27" x14ac:dyDescent="0.25">
      <c r="X35801"/>
      <c r="Y35801"/>
      <c r="Z35801"/>
      <c r="AA35801"/>
    </row>
    <row r="35802" spans="24:27" x14ac:dyDescent="0.25">
      <c r="X35802"/>
      <c r="Y35802"/>
      <c r="Z35802"/>
      <c r="AA35802"/>
    </row>
    <row r="35803" spans="24:27" x14ac:dyDescent="0.25">
      <c r="X35803"/>
      <c r="Y35803"/>
      <c r="Z35803"/>
      <c r="AA35803"/>
    </row>
    <row r="35804" spans="24:27" x14ac:dyDescent="0.25">
      <c r="X35804"/>
      <c r="Y35804"/>
      <c r="Z35804"/>
      <c r="AA35804"/>
    </row>
    <row r="35805" spans="24:27" x14ac:dyDescent="0.25">
      <c r="X35805"/>
      <c r="Y35805"/>
      <c r="Z35805"/>
      <c r="AA35805"/>
    </row>
    <row r="35806" spans="24:27" x14ac:dyDescent="0.25">
      <c r="X35806"/>
      <c r="Y35806"/>
      <c r="Z35806"/>
      <c r="AA35806"/>
    </row>
    <row r="35807" spans="24:27" x14ac:dyDescent="0.25">
      <c r="X35807"/>
      <c r="Y35807"/>
      <c r="Z35807"/>
      <c r="AA35807"/>
    </row>
    <row r="35808" spans="24:27" x14ac:dyDescent="0.25">
      <c r="X35808"/>
      <c r="Y35808"/>
      <c r="Z35808"/>
      <c r="AA35808"/>
    </row>
    <row r="35809" spans="24:27" x14ac:dyDescent="0.25">
      <c r="X35809"/>
      <c r="Y35809"/>
      <c r="Z35809"/>
      <c r="AA35809"/>
    </row>
    <row r="35810" spans="24:27" x14ac:dyDescent="0.25">
      <c r="X35810"/>
      <c r="Y35810"/>
      <c r="Z35810"/>
      <c r="AA35810"/>
    </row>
    <row r="35811" spans="24:27" x14ac:dyDescent="0.25">
      <c r="X35811"/>
      <c r="Y35811"/>
      <c r="Z35811"/>
      <c r="AA35811"/>
    </row>
    <row r="35812" spans="24:27" x14ac:dyDescent="0.25">
      <c r="X35812"/>
      <c r="Y35812"/>
      <c r="Z35812"/>
      <c r="AA35812"/>
    </row>
    <row r="35813" spans="24:27" x14ac:dyDescent="0.25">
      <c r="X35813"/>
      <c r="Y35813"/>
      <c r="Z35813"/>
      <c r="AA35813"/>
    </row>
    <row r="35814" spans="24:27" x14ac:dyDescent="0.25">
      <c r="X35814"/>
      <c r="Y35814"/>
      <c r="Z35814"/>
      <c r="AA35814"/>
    </row>
    <row r="35815" spans="24:27" x14ac:dyDescent="0.25">
      <c r="X35815"/>
      <c r="Y35815"/>
      <c r="Z35815"/>
      <c r="AA35815"/>
    </row>
    <row r="35816" spans="24:27" x14ac:dyDescent="0.25">
      <c r="X35816"/>
      <c r="Y35816"/>
      <c r="Z35816"/>
      <c r="AA35816"/>
    </row>
    <row r="35817" spans="24:27" x14ac:dyDescent="0.25">
      <c r="X35817"/>
      <c r="Y35817"/>
      <c r="Z35817"/>
      <c r="AA35817"/>
    </row>
    <row r="35818" spans="24:27" x14ac:dyDescent="0.25">
      <c r="X35818"/>
      <c r="Y35818"/>
      <c r="Z35818"/>
      <c r="AA35818"/>
    </row>
    <row r="35819" spans="24:27" x14ac:dyDescent="0.25">
      <c r="X35819"/>
      <c r="Y35819"/>
      <c r="Z35819"/>
      <c r="AA35819"/>
    </row>
    <row r="35820" spans="24:27" x14ac:dyDescent="0.25">
      <c r="X35820"/>
      <c r="Y35820"/>
      <c r="Z35820"/>
      <c r="AA35820"/>
    </row>
    <row r="35821" spans="24:27" x14ac:dyDescent="0.25">
      <c r="X35821"/>
      <c r="Y35821"/>
      <c r="Z35821"/>
      <c r="AA35821"/>
    </row>
    <row r="35822" spans="24:27" x14ac:dyDescent="0.25">
      <c r="X35822"/>
      <c r="Y35822"/>
      <c r="Z35822"/>
      <c r="AA35822"/>
    </row>
    <row r="35823" spans="24:27" x14ac:dyDescent="0.25">
      <c r="X35823"/>
      <c r="Y35823"/>
      <c r="Z35823"/>
      <c r="AA35823"/>
    </row>
    <row r="35824" spans="24:27" x14ac:dyDescent="0.25">
      <c r="X35824"/>
      <c r="Y35824"/>
      <c r="Z35824"/>
      <c r="AA35824"/>
    </row>
    <row r="35825" spans="24:27" x14ac:dyDescent="0.25">
      <c r="X35825"/>
      <c r="Y35825"/>
      <c r="Z35825"/>
      <c r="AA35825"/>
    </row>
    <row r="35826" spans="24:27" x14ac:dyDescent="0.25">
      <c r="X35826"/>
      <c r="Y35826"/>
      <c r="Z35826"/>
      <c r="AA35826"/>
    </row>
    <row r="35827" spans="24:27" x14ac:dyDescent="0.25">
      <c r="X35827"/>
      <c r="Y35827"/>
      <c r="Z35827"/>
      <c r="AA35827"/>
    </row>
    <row r="35828" spans="24:27" x14ac:dyDescent="0.25">
      <c r="X35828"/>
      <c r="Y35828"/>
      <c r="Z35828"/>
      <c r="AA35828"/>
    </row>
    <row r="35829" spans="24:27" x14ac:dyDescent="0.25">
      <c r="X35829"/>
      <c r="Y35829"/>
      <c r="Z35829"/>
      <c r="AA35829"/>
    </row>
    <row r="35830" spans="24:27" x14ac:dyDescent="0.25">
      <c r="X35830"/>
      <c r="Y35830"/>
      <c r="Z35830"/>
      <c r="AA35830"/>
    </row>
    <row r="35831" spans="24:27" x14ac:dyDescent="0.25">
      <c r="X35831"/>
      <c r="Y35831"/>
      <c r="Z35831"/>
      <c r="AA35831"/>
    </row>
    <row r="35832" spans="24:27" x14ac:dyDescent="0.25">
      <c r="X35832"/>
      <c r="Y35832"/>
      <c r="Z35832"/>
      <c r="AA35832"/>
    </row>
    <row r="35833" spans="24:27" x14ac:dyDescent="0.25">
      <c r="X35833"/>
      <c r="Y35833"/>
      <c r="Z35833"/>
      <c r="AA35833"/>
    </row>
    <row r="35834" spans="24:27" x14ac:dyDescent="0.25">
      <c r="X35834"/>
      <c r="Y35834"/>
      <c r="Z35834"/>
      <c r="AA35834"/>
    </row>
    <row r="35835" spans="24:27" x14ac:dyDescent="0.25">
      <c r="X35835"/>
      <c r="Y35835"/>
      <c r="Z35835"/>
      <c r="AA35835"/>
    </row>
    <row r="35836" spans="24:27" x14ac:dyDescent="0.25">
      <c r="X35836"/>
      <c r="Y35836"/>
      <c r="Z35836"/>
      <c r="AA35836"/>
    </row>
    <row r="35837" spans="24:27" x14ac:dyDescent="0.25">
      <c r="X35837"/>
      <c r="Y35837"/>
      <c r="Z35837"/>
      <c r="AA35837"/>
    </row>
    <row r="35838" spans="24:27" x14ac:dyDescent="0.25">
      <c r="X35838"/>
      <c r="Y35838"/>
      <c r="Z35838"/>
      <c r="AA35838"/>
    </row>
    <row r="35839" spans="24:27" x14ac:dyDescent="0.25">
      <c r="X35839"/>
      <c r="Y35839"/>
      <c r="Z35839"/>
      <c r="AA35839"/>
    </row>
    <row r="35840" spans="24:27" x14ac:dyDescent="0.25">
      <c r="X35840"/>
      <c r="Y35840"/>
      <c r="Z35840"/>
      <c r="AA35840"/>
    </row>
    <row r="35841" spans="24:27" x14ac:dyDescent="0.25">
      <c r="X35841"/>
      <c r="Y35841"/>
      <c r="Z35841"/>
      <c r="AA35841"/>
    </row>
    <row r="35842" spans="24:27" x14ac:dyDescent="0.25">
      <c r="X35842"/>
      <c r="Y35842"/>
      <c r="Z35842"/>
      <c r="AA35842"/>
    </row>
    <row r="35843" spans="24:27" x14ac:dyDescent="0.25">
      <c r="X35843"/>
      <c r="Y35843"/>
      <c r="Z35843"/>
      <c r="AA35843"/>
    </row>
    <row r="35844" spans="24:27" x14ac:dyDescent="0.25">
      <c r="X35844"/>
      <c r="Y35844"/>
      <c r="Z35844"/>
      <c r="AA35844"/>
    </row>
    <row r="35845" spans="24:27" x14ac:dyDescent="0.25">
      <c r="X35845"/>
      <c r="Y35845"/>
      <c r="Z35845"/>
      <c r="AA35845"/>
    </row>
    <row r="35846" spans="24:27" x14ac:dyDescent="0.25">
      <c r="X35846"/>
      <c r="Y35846"/>
      <c r="Z35846"/>
      <c r="AA35846"/>
    </row>
    <row r="35847" spans="24:27" x14ac:dyDescent="0.25">
      <c r="X35847"/>
      <c r="Y35847"/>
      <c r="Z35847"/>
      <c r="AA35847"/>
    </row>
    <row r="35848" spans="24:27" x14ac:dyDescent="0.25">
      <c r="X35848"/>
      <c r="Y35848"/>
      <c r="Z35848"/>
      <c r="AA35848"/>
    </row>
    <row r="35849" spans="24:27" x14ac:dyDescent="0.25">
      <c r="X35849"/>
      <c r="Y35849"/>
      <c r="Z35849"/>
      <c r="AA35849"/>
    </row>
    <row r="35850" spans="24:27" x14ac:dyDescent="0.25">
      <c r="X35850"/>
      <c r="Y35850"/>
      <c r="Z35850"/>
      <c r="AA35850"/>
    </row>
    <row r="35851" spans="24:27" x14ac:dyDescent="0.25">
      <c r="X35851"/>
      <c r="Y35851"/>
      <c r="Z35851"/>
      <c r="AA35851"/>
    </row>
    <row r="35852" spans="24:27" x14ac:dyDescent="0.25">
      <c r="X35852"/>
      <c r="Y35852"/>
      <c r="Z35852"/>
      <c r="AA35852"/>
    </row>
    <row r="35853" spans="24:27" x14ac:dyDescent="0.25">
      <c r="X35853"/>
      <c r="Y35853"/>
      <c r="Z35853"/>
      <c r="AA35853"/>
    </row>
    <row r="35854" spans="24:27" x14ac:dyDescent="0.25">
      <c r="X35854"/>
      <c r="Y35854"/>
      <c r="Z35854"/>
      <c r="AA35854"/>
    </row>
    <row r="35855" spans="24:27" x14ac:dyDescent="0.25">
      <c r="X35855"/>
      <c r="Y35855"/>
      <c r="Z35855"/>
      <c r="AA35855"/>
    </row>
    <row r="35856" spans="24:27" x14ac:dyDescent="0.25">
      <c r="X35856"/>
      <c r="Y35856"/>
      <c r="Z35856"/>
      <c r="AA35856"/>
    </row>
    <row r="35857" spans="24:27" x14ac:dyDescent="0.25">
      <c r="X35857"/>
      <c r="Y35857"/>
      <c r="Z35857"/>
      <c r="AA35857"/>
    </row>
    <row r="35858" spans="24:27" x14ac:dyDescent="0.25">
      <c r="X35858"/>
      <c r="Y35858"/>
      <c r="Z35858"/>
      <c r="AA35858"/>
    </row>
    <row r="35859" spans="24:27" x14ac:dyDescent="0.25">
      <c r="X35859"/>
      <c r="Y35859"/>
      <c r="Z35859"/>
      <c r="AA35859"/>
    </row>
    <row r="35860" spans="24:27" x14ac:dyDescent="0.25">
      <c r="X35860"/>
      <c r="Y35860"/>
      <c r="Z35860"/>
      <c r="AA35860"/>
    </row>
    <row r="35861" spans="24:27" x14ac:dyDescent="0.25">
      <c r="X35861"/>
      <c r="Y35861"/>
      <c r="Z35861"/>
      <c r="AA35861"/>
    </row>
    <row r="35862" spans="24:27" x14ac:dyDescent="0.25">
      <c r="X35862"/>
      <c r="Y35862"/>
      <c r="Z35862"/>
      <c r="AA35862"/>
    </row>
    <row r="35863" spans="24:27" x14ac:dyDescent="0.25">
      <c r="X35863"/>
      <c r="Y35863"/>
      <c r="Z35863"/>
      <c r="AA35863"/>
    </row>
    <row r="35864" spans="24:27" x14ac:dyDescent="0.25">
      <c r="X35864"/>
      <c r="Y35864"/>
      <c r="Z35864"/>
      <c r="AA35864"/>
    </row>
    <row r="35865" spans="24:27" x14ac:dyDescent="0.25">
      <c r="X35865"/>
      <c r="Y35865"/>
      <c r="Z35865"/>
      <c r="AA35865"/>
    </row>
    <row r="35866" spans="24:27" x14ac:dyDescent="0.25">
      <c r="X35866"/>
      <c r="Y35866"/>
      <c r="Z35866"/>
      <c r="AA35866"/>
    </row>
    <row r="35867" spans="24:27" x14ac:dyDescent="0.25">
      <c r="X35867"/>
      <c r="Y35867"/>
      <c r="Z35867"/>
      <c r="AA35867"/>
    </row>
    <row r="35868" spans="24:27" x14ac:dyDescent="0.25">
      <c r="X35868"/>
      <c r="Y35868"/>
      <c r="Z35868"/>
      <c r="AA35868"/>
    </row>
    <row r="35869" spans="24:27" x14ac:dyDescent="0.25">
      <c r="X35869"/>
      <c r="Y35869"/>
      <c r="Z35869"/>
      <c r="AA35869"/>
    </row>
    <row r="35870" spans="24:27" x14ac:dyDescent="0.25">
      <c r="X35870"/>
      <c r="Y35870"/>
      <c r="Z35870"/>
      <c r="AA35870"/>
    </row>
    <row r="35871" spans="24:27" x14ac:dyDescent="0.25">
      <c r="X35871"/>
      <c r="Y35871"/>
      <c r="Z35871"/>
      <c r="AA35871"/>
    </row>
    <row r="35872" spans="24:27" x14ac:dyDescent="0.25">
      <c r="X35872"/>
      <c r="Y35872"/>
      <c r="Z35872"/>
      <c r="AA35872"/>
    </row>
    <row r="35873" spans="24:27" x14ac:dyDescent="0.25">
      <c r="X35873"/>
      <c r="Y35873"/>
      <c r="Z35873"/>
      <c r="AA35873"/>
    </row>
    <row r="35874" spans="24:27" x14ac:dyDescent="0.25">
      <c r="X35874"/>
      <c r="Y35874"/>
      <c r="Z35874"/>
      <c r="AA35874"/>
    </row>
    <row r="35875" spans="24:27" x14ac:dyDescent="0.25">
      <c r="X35875"/>
      <c r="Y35875"/>
      <c r="Z35875"/>
      <c r="AA35875"/>
    </row>
    <row r="35876" spans="24:27" x14ac:dyDescent="0.25">
      <c r="X35876"/>
      <c r="Y35876"/>
      <c r="Z35876"/>
      <c r="AA35876"/>
    </row>
    <row r="35877" spans="24:27" x14ac:dyDescent="0.25">
      <c r="X35877"/>
      <c r="Y35877"/>
      <c r="Z35877"/>
      <c r="AA35877"/>
    </row>
    <row r="35878" spans="24:27" x14ac:dyDescent="0.25">
      <c r="X35878"/>
      <c r="Y35878"/>
      <c r="Z35878"/>
      <c r="AA35878"/>
    </row>
    <row r="35879" spans="24:27" x14ac:dyDescent="0.25">
      <c r="X35879"/>
      <c r="Y35879"/>
      <c r="Z35879"/>
      <c r="AA35879"/>
    </row>
    <row r="35880" spans="24:27" x14ac:dyDescent="0.25">
      <c r="X35880"/>
      <c r="Y35880"/>
      <c r="Z35880"/>
      <c r="AA35880"/>
    </row>
    <row r="35881" spans="24:27" x14ac:dyDescent="0.25">
      <c r="X35881"/>
      <c r="Y35881"/>
      <c r="Z35881"/>
      <c r="AA35881"/>
    </row>
    <row r="35882" spans="24:27" x14ac:dyDescent="0.25">
      <c r="X35882"/>
      <c r="Y35882"/>
      <c r="Z35882"/>
      <c r="AA35882"/>
    </row>
    <row r="35883" spans="24:27" x14ac:dyDescent="0.25">
      <c r="X35883"/>
      <c r="Y35883"/>
      <c r="Z35883"/>
      <c r="AA35883"/>
    </row>
    <row r="35884" spans="24:27" x14ac:dyDescent="0.25">
      <c r="X35884"/>
      <c r="Y35884"/>
      <c r="Z35884"/>
      <c r="AA35884"/>
    </row>
    <row r="35885" spans="24:27" x14ac:dyDescent="0.25">
      <c r="X35885"/>
      <c r="Y35885"/>
      <c r="Z35885"/>
      <c r="AA35885"/>
    </row>
    <row r="35886" spans="24:27" x14ac:dyDescent="0.25">
      <c r="X35886"/>
      <c r="Y35886"/>
      <c r="Z35886"/>
      <c r="AA35886"/>
    </row>
    <row r="35887" spans="24:27" x14ac:dyDescent="0.25">
      <c r="X35887"/>
      <c r="Y35887"/>
      <c r="Z35887"/>
      <c r="AA35887"/>
    </row>
    <row r="35888" spans="24:27" x14ac:dyDescent="0.25">
      <c r="X35888"/>
      <c r="Y35888"/>
      <c r="Z35888"/>
      <c r="AA35888"/>
    </row>
    <row r="35889" spans="24:27" x14ac:dyDescent="0.25">
      <c r="X35889"/>
      <c r="Y35889"/>
      <c r="Z35889"/>
      <c r="AA35889"/>
    </row>
    <row r="35890" spans="24:27" x14ac:dyDescent="0.25">
      <c r="X35890"/>
      <c r="Y35890"/>
      <c r="Z35890"/>
      <c r="AA35890"/>
    </row>
    <row r="35891" spans="24:27" x14ac:dyDescent="0.25">
      <c r="X35891"/>
      <c r="Y35891"/>
      <c r="Z35891"/>
      <c r="AA35891"/>
    </row>
    <row r="35892" spans="24:27" x14ac:dyDescent="0.25">
      <c r="X35892"/>
      <c r="Y35892"/>
      <c r="Z35892"/>
      <c r="AA35892"/>
    </row>
    <row r="35893" spans="24:27" x14ac:dyDescent="0.25">
      <c r="X35893"/>
      <c r="Y35893"/>
      <c r="Z35893"/>
      <c r="AA35893"/>
    </row>
    <row r="35894" spans="24:27" x14ac:dyDescent="0.25">
      <c r="X35894"/>
      <c r="Y35894"/>
      <c r="Z35894"/>
      <c r="AA35894"/>
    </row>
    <row r="35895" spans="24:27" x14ac:dyDescent="0.25">
      <c r="X35895"/>
      <c r="Y35895"/>
      <c r="Z35895"/>
      <c r="AA35895"/>
    </row>
    <row r="35896" spans="24:27" x14ac:dyDescent="0.25">
      <c r="X35896"/>
      <c r="Y35896"/>
      <c r="Z35896"/>
      <c r="AA35896"/>
    </row>
    <row r="35897" spans="24:27" x14ac:dyDescent="0.25">
      <c r="X35897"/>
      <c r="Y35897"/>
      <c r="Z35897"/>
      <c r="AA35897"/>
    </row>
    <row r="35898" spans="24:27" x14ac:dyDescent="0.25">
      <c r="X35898"/>
      <c r="Y35898"/>
      <c r="Z35898"/>
      <c r="AA35898"/>
    </row>
    <row r="35899" spans="24:27" x14ac:dyDescent="0.25">
      <c r="X35899"/>
      <c r="Y35899"/>
      <c r="Z35899"/>
      <c r="AA35899"/>
    </row>
    <row r="35900" spans="24:27" x14ac:dyDescent="0.25">
      <c r="X35900"/>
      <c r="Y35900"/>
      <c r="Z35900"/>
      <c r="AA35900"/>
    </row>
    <row r="35901" spans="24:27" x14ac:dyDescent="0.25">
      <c r="X35901"/>
      <c r="Y35901"/>
      <c r="Z35901"/>
      <c r="AA35901"/>
    </row>
    <row r="35902" spans="24:27" x14ac:dyDescent="0.25">
      <c r="X35902"/>
      <c r="Y35902"/>
      <c r="Z35902"/>
      <c r="AA35902"/>
    </row>
    <row r="35903" spans="24:27" x14ac:dyDescent="0.25">
      <c r="X35903"/>
      <c r="Y35903"/>
      <c r="Z35903"/>
      <c r="AA35903"/>
    </row>
    <row r="35904" spans="24:27" x14ac:dyDescent="0.25">
      <c r="X35904"/>
      <c r="Y35904"/>
      <c r="Z35904"/>
      <c r="AA35904"/>
    </row>
    <row r="35905" spans="24:27" x14ac:dyDescent="0.25">
      <c r="X35905"/>
      <c r="Y35905"/>
      <c r="Z35905"/>
      <c r="AA35905"/>
    </row>
    <row r="35906" spans="24:27" x14ac:dyDescent="0.25">
      <c r="X35906"/>
      <c r="Y35906"/>
      <c r="Z35906"/>
      <c r="AA35906"/>
    </row>
    <row r="35907" spans="24:27" x14ac:dyDescent="0.25">
      <c r="X35907"/>
      <c r="Y35907"/>
      <c r="Z35907"/>
      <c r="AA35907"/>
    </row>
    <row r="35908" spans="24:27" x14ac:dyDescent="0.25">
      <c r="X35908"/>
      <c r="Y35908"/>
      <c r="Z35908"/>
      <c r="AA35908"/>
    </row>
    <row r="35909" spans="24:27" x14ac:dyDescent="0.25">
      <c r="X35909"/>
      <c r="Y35909"/>
      <c r="Z35909"/>
      <c r="AA35909"/>
    </row>
    <row r="35910" spans="24:27" x14ac:dyDescent="0.25">
      <c r="X35910"/>
      <c r="Y35910"/>
      <c r="Z35910"/>
      <c r="AA35910"/>
    </row>
    <row r="35911" spans="24:27" x14ac:dyDescent="0.25">
      <c r="X35911"/>
      <c r="Y35911"/>
      <c r="Z35911"/>
      <c r="AA35911"/>
    </row>
    <row r="35912" spans="24:27" x14ac:dyDescent="0.25">
      <c r="X35912"/>
      <c r="Y35912"/>
      <c r="Z35912"/>
      <c r="AA35912"/>
    </row>
    <row r="35913" spans="24:27" x14ac:dyDescent="0.25">
      <c r="X35913"/>
      <c r="Y35913"/>
      <c r="Z35913"/>
      <c r="AA35913"/>
    </row>
    <row r="35914" spans="24:27" x14ac:dyDescent="0.25">
      <c r="X35914"/>
      <c r="Y35914"/>
      <c r="Z35914"/>
      <c r="AA35914"/>
    </row>
    <row r="35915" spans="24:27" x14ac:dyDescent="0.25">
      <c r="X35915"/>
      <c r="Y35915"/>
      <c r="Z35915"/>
      <c r="AA35915"/>
    </row>
    <row r="35916" spans="24:27" x14ac:dyDescent="0.25">
      <c r="X35916"/>
      <c r="Y35916"/>
      <c r="Z35916"/>
      <c r="AA35916"/>
    </row>
    <row r="35917" spans="24:27" x14ac:dyDescent="0.25">
      <c r="X35917"/>
      <c r="Y35917"/>
      <c r="Z35917"/>
      <c r="AA35917"/>
    </row>
    <row r="35918" spans="24:27" x14ac:dyDescent="0.25">
      <c r="X35918"/>
      <c r="Y35918"/>
      <c r="Z35918"/>
      <c r="AA35918"/>
    </row>
    <row r="35919" spans="24:27" x14ac:dyDescent="0.25">
      <c r="X35919"/>
      <c r="Y35919"/>
      <c r="Z35919"/>
      <c r="AA35919"/>
    </row>
    <row r="35920" spans="24:27" x14ac:dyDescent="0.25">
      <c r="X35920"/>
      <c r="Y35920"/>
      <c r="Z35920"/>
      <c r="AA35920"/>
    </row>
    <row r="35921" spans="24:27" x14ac:dyDescent="0.25">
      <c r="X35921"/>
      <c r="Y35921"/>
      <c r="Z35921"/>
      <c r="AA35921"/>
    </row>
    <row r="35922" spans="24:27" x14ac:dyDescent="0.25">
      <c r="X35922"/>
      <c r="Y35922"/>
      <c r="Z35922"/>
      <c r="AA35922"/>
    </row>
    <row r="35923" spans="24:27" x14ac:dyDescent="0.25">
      <c r="X35923"/>
      <c r="Y35923"/>
      <c r="Z35923"/>
      <c r="AA35923"/>
    </row>
    <row r="35924" spans="24:27" x14ac:dyDescent="0.25">
      <c r="X35924"/>
      <c r="Y35924"/>
      <c r="Z35924"/>
      <c r="AA35924"/>
    </row>
    <row r="35925" spans="24:27" x14ac:dyDescent="0.25">
      <c r="X35925"/>
      <c r="Y35925"/>
      <c r="Z35925"/>
      <c r="AA35925"/>
    </row>
    <row r="35926" spans="24:27" x14ac:dyDescent="0.25">
      <c r="X35926"/>
      <c r="Y35926"/>
      <c r="Z35926"/>
      <c r="AA35926"/>
    </row>
    <row r="35927" spans="24:27" x14ac:dyDescent="0.25">
      <c r="X35927"/>
      <c r="Y35927"/>
      <c r="Z35927"/>
      <c r="AA35927"/>
    </row>
    <row r="35928" spans="24:27" x14ac:dyDescent="0.25">
      <c r="X35928"/>
      <c r="Y35928"/>
      <c r="Z35928"/>
      <c r="AA35928"/>
    </row>
    <row r="35929" spans="24:27" x14ac:dyDescent="0.25">
      <c r="X35929"/>
      <c r="Y35929"/>
      <c r="Z35929"/>
      <c r="AA35929"/>
    </row>
    <row r="35930" spans="24:27" x14ac:dyDescent="0.25">
      <c r="X35930"/>
      <c r="Y35930"/>
      <c r="Z35930"/>
      <c r="AA35930"/>
    </row>
    <row r="35931" spans="24:27" x14ac:dyDescent="0.25">
      <c r="X35931"/>
      <c r="Y35931"/>
      <c r="Z35931"/>
      <c r="AA35931"/>
    </row>
    <row r="35932" spans="24:27" x14ac:dyDescent="0.25">
      <c r="X35932"/>
      <c r="Y35932"/>
      <c r="Z35932"/>
      <c r="AA35932"/>
    </row>
    <row r="35933" spans="24:27" x14ac:dyDescent="0.25">
      <c r="X35933"/>
      <c r="Y35933"/>
      <c r="Z35933"/>
      <c r="AA35933"/>
    </row>
    <row r="35934" spans="24:27" x14ac:dyDescent="0.25">
      <c r="X35934"/>
      <c r="Y35934"/>
      <c r="Z35934"/>
      <c r="AA35934"/>
    </row>
    <row r="35935" spans="24:27" x14ac:dyDescent="0.25">
      <c r="X35935"/>
      <c r="Y35935"/>
      <c r="Z35935"/>
      <c r="AA35935"/>
    </row>
    <row r="35936" spans="24:27" x14ac:dyDescent="0.25">
      <c r="X35936"/>
      <c r="Y35936"/>
      <c r="Z35936"/>
      <c r="AA35936"/>
    </row>
    <row r="35937" spans="24:27" x14ac:dyDescent="0.25">
      <c r="X35937"/>
      <c r="Y35937"/>
      <c r="Z35937"/>
      <c r="AA35937"/>
    </row>
    <row r="35938" spans="24:27" x14ac:dyDescent="0.25">
      <c r="X35938"/>
      <c r="Y35938"/>
      <c r="Z35938"/>
      <c r="AA35938"/>
    </row>
    <row r="35939" spans="24:27" x14ac:dyDescent="0.25">
      <c r="X35939"/>
      <c r="Y35939"/>
      <c r="Z35939"/>
      <c r="AA35939"/>
    </row>
    <row r="35940" spans="24:27" x14ac:dyDescent="0.25">
      <c r="X35940"/>
      <c r="Y35940"/>
      <c r="Z35940"/>
      <c r="AA35940"/>
    </row>
    <row r="35941" spans="24:27" x14ac:dyDescent="0.25">
      <c r="X35941"/>
      <c r="Y35941"/>
      <c r="Z35941"/>
      <c r="AA35941"/>
    </row>
    <row r="35942" spans="24:27" x14ac:dyDescent="0.25">
      <c r="X35942"/>
      <c r="Y35942"/>
      <c r="Z35942"/>
      <c r="AA35942"/>
    </row>
    <row r="35943" spans="24:27" x14ac:dyDescent="0.25">
      <c r="X35943"/>
      <c r="Y35943"/>
      <c r="Z35943"/>
      <c r="AA35943"/>
    </row>
    <row r="35944" spans="24:27" x14ac:dyDescent="0.25">
      <c r="X35944"/>
      <c r="Y35944"/>
      <c r="Z35944"/>
      <c r="AA35944"/>
    </row>
    <row r="35945" spans="24:27" x14ac:dyDescent="0.25">
      <c r="X35945"/>
      <c r="Y35945"/>
      <c r="Z35945"/>
      <c r="AA35945"/>
    </row>
    <row r="35946" spans="24:27" x14ac:dyDescent="0.25">
      <c r="X35946"/>
      <c r="Y35946"/>
      <c r="Z35946"/>
      <c r="AA35946"/>
    </row>
    <row r="35947" spans="24:27" x14ac:dyDescent="0.25">
      <c r="X35947"/>
      <c r="Y35947"/>
      <c r="Z35947"/>
      <c r="AA35947"/>
    </row>
    <row r="35948" spans="24:27" x14ac:dyDescent="0.25">
      <c r="X35948"/>
      <c r="Y35948"/>
      <c r="Z35948"/>
      <c r="AA35948"/>
    </row>
    <row r="35949" spans="24:27" x14ac:dyDescent="0.25">
      <c r="X35949"/>
      <c r="Y35949"/>
      <c r="Z35949"/>
      <c r="AA35949"/>
    </row>
    <row r="35950" spans="24:27" x14ac:dyDescent="0.25">
      <c r="X35950"/>
      <c r="Y35950"/>
      <c r="Z35950"/>
      <c r="AA35950"/>
    </row>
    <row r="35951" spans="24:27" x14ac:dyDescent="0.25">
      <c r="X35951"/>
      <c r="Y35951"/>
      <c r="Z35951"/>
      <c r="AA35951"/>
    </row>
    <row r="35952" spans="24:27" x14ac:dyDescent="0.25">
      <c r="X35952"/>
      <c r="Y35952"/>
      <c r="Z35952"/>
      <c r="AA35952"/>
    </row>
    <row r="35953" spans="24:27" x14ac:dyDescent="0.25">
      <c r="X35953"/>
      <c r="Y35953"/>
      <c r="Z35953"/>
      <c r="AA35953"/>
    </row>
    <row r="35954" spans="24:27" x14ac:dyDescent="0.25">
      <c r="X35954"/>
      <c r="Y35954"/>
      <c r="Z35954"/>
      <c r="AA35954"/>
    </row>
    <row r="35955" spans="24:27" x14ac:dyDescent="0.25">
      <c r="X35955"/>
      <c r="Y35955"/>
      <c r="Z35955"/>
      <c r="AA35955"/>
    </row>
    <row r="35956" spans="24:27" x14ac:dyDescent="0.25">
      <c r="X35956"/>
      <c r="Y35956"/>
      <c r="Z35956"/>
      <c r="AA35956"/>
    </row>
    <row r="35957" spans="24:27" x14ac:dyDescent="0.25">
      <c r="X35957"/>
      <c r="Y35957"/>
      <c r="Z35957"/>
      <c r="AA35957"/>
    </row>
    <row r="35958" spans="24:27" x14ac:dyDescent="0.25">
      <c r="X35958"/>
      <c r="Y35958"/>
      <c r="Z35958"/>
      <c r="AA35958"/>
    </row>
    <row r="35959" spans="24:27" x14ac:dyDescent="0.25">
      <c r="X35959"/>
      <c r="Y35959"/>
      <c r="Z35959"/>
      <c r="AA35959"/>
    </row>
    <row r="35960" spans="24:27" x14ac:dyDescent="0.25">
      <c r="X35960"/>
      <c r="Y35960"/>
      <c r="Z35960"/>
      <c r="AA35960"/>
    </row>
    <row r="35961" spans="24:27" x14ac:dyDescent="0.25">
      <c r="X35961"/>
      <c r="Y35961"/>
      <c r="Z35961"/>
      <c r="AA35961"/>
    </row>
    <row r="35962" spans="24:27" x14ac:dyDescent="0.25">
      <c r="X35962"/>
      <c r="Y35962"/>
      <c r="Z35962"/>
      <c r="AA35962"/>
    </row>
    <row r="35963" spans="24:27" x14ac:dyDescent="0.25">
      <c r="X35963"/>
      <c r="Y35963"/>
      <c r="Z35963"/>
      <c r="AA35963"/>
    </row>
    <row r="35964" spans="24:27" x14ac:dyDescent="0.25">
      <c r="X35964"/>
      <c r="Y35964"/>
      <c r="Z35964"/>
      <c r="AA35964"/>
    </row>
    <row r="35965" spans="24:27" x14ac:dyDescent="0.25">
      <c r="X35965"/>
      <c r="Y35965"/>
      <c r="Z35965"/>
      <c r="AA35965"/>
    </row>
    <row r="35966" spans="24:27" x14ac:dyDescent="0.25">
      <c r="X35966"/>
      <c r="Y35966"/>
      <c r="Z35966"/>
      <c r="AA35966"/>
    </row>
    <row r="35967" spans="24:27" x14ac:dyDescent="0.25">
      <c r="X35967"/>
      <c r="Y35967"/>
      <c r="Z35967"/>
      <c r="AA35967"/>
    </row>
    <row r="35968" spans="24:27" x14ac:dyDescent="0.25">
      <c r="X35968"/>
      <c r="Y35968"/>
      <c r="Z35968"/>
      <c r="AA35968"/>
    </row>
    <row r="35969" spans="24:27" x14ac:dyDescent="0.25">
      <c r="X35969"/>
      <c r="Y35969"/>
      <c r="Z35969"/>
      <c r="AA35969"/>
    </row>
    <row r="35970" spans="24:27" x14ac:dyDescent="0.25">
      <c r="X35970"/>
      <c r="Y35970"/>
      <c r="Z35970"/>
      <c r="AA35970"/>
    </row>
    <row r="35971" spans="24:27" x14ac:dyDescent="0.25">
      <c r="X35971"/>
      <c r="Y35971"/>
      <c r="Z35971"/>
      <c r="AA35971"/>
    </row>
    <row r="35972" spans="24:27" x14ac:dyDescent="0.25">
      <c r="X35972"/>
      <c r="Y35972"/>
      <c r="Z35972"/>
      <c r="AA35972"/>
    </row>
    <row r="35973" spans="24:27" x14ac:dyDescent="0.25">
      <c r="X35973"/>
      <c r="Y35973"/>
      <c r="Z35973"/>
      <c r="AA35973"/>
    </row>
    <row r="35974" spans="24:27" x14ac:dyDescent="0.25">
      <c r="X35974"/>
      <c r="Y35974"/>
      <c r="Z35974"/>
      <c r="AA35974"/>
    </row>
    <row r="35975" spans="24:27" x14ac:dyDescent="0.25">
      <c r="X35975"/>
      <c r="Y35975"/>
      <c r="Z35975"/>
      <c r="AA35975"/>
    </row>
    <row r="35976" spans="24:27" x14ac:dyDescent="0.25">
      <c r="X35976"/>
      <c r="Y35976"/>
      <c r="Z35976"/>
      <c r="AA35976"/>
    </row>
    <row r="35977" spans="24:27" x14ac:dyDescent="0.25">
      <c r="X35977"/>
      <c r="Y35977"/>
      <c r="Z35977"/>
      <c r="AA35977"/>
    </row>
    <row r="35978" spans="24:27" x14ac:dyDescent="0.25">
      <c r="X35978"/>
      <c r="Y35978"/>
      <c r="Z35978"/>
      <c r="AA35978"/>
    </row>
    <row r="35979" spans="24:27" x14ac:dyDescent="0.25">
      <c r="X35979"/>
      <c r="Y35979"/>
      <c r="Z35979"/>
      <c r="AA35979"/>
    </row>
    <row r="35980" spans="24:27" x14ac:dyDescent="0.25">
      <c r="X35980"/>
      <c r="Y35980"/>
      <c r="Z35980"/>
      <c r="AA35980"/>
    </row>
    <row r="35981" spans="24:27" x14ac:dyDescent="0.25">
      <c r="X35981"/>
      <c r="Y35981"/>
      <c r="Z35981"/>
      <c r="AA35981"/>
    </row>
    <row r="35982" spans="24:27" x14ac:dyDescent="0.25">
      <c r="X35982"/>
      <c r="Y35982"/>
      <c r="Z35982"/>
      <c r="AA35982"/>
    </row>
    <row r="35983" spans="24:27" x14ac:dyDescent="0.25">
      <c r="X35983"/>
      <c r="Y35983"/>
      <c r="Z35983"/>
      <c r="AA35983"/>
    </row>
    <row r="35984" spans="24:27" x14ac:dyDescent="0.25">
      <c r="X35984"/>
      <c r="Y35984"/>
      <c r="Z35984"/>
      <c r="AA35984"/>
    </row>
    <row r="35985" spans="24:27" x14ac:dyDescent="0.25">
      <c r="X35985"/>
      <c r="Y35985"/>
      <c r="Z35985"/>
      <c r="AA35985"/>
    </row>
    <row r="35986" spans="24:27" x14ac:dyDescent="0.25">
      <c r="X35986"/>
      <c r="Y35986"/>
      <c r="Z35986"/>
      <c r="AA35986"/>
    </row>
    <row r="35987" spans="24:27" x14ac:dyDescent="0.25">
      <c r="X35987"/>
      <c r="Y35987"/>
      <c r="Z35987"/>
      <c r="AA35987"/>
    </row>
    <row r="35988" spans="24:27" x14ac:dyDescent="0.25">
      <c r="X35988"/>
      <c r="Y35988"/>
      <c r="Z35988"/>
      <c r="AA35988"/>
    </row>
    <row r="35989" spans="24:27" x14ac:dyDescent="0.25">
      <c r="X35989"/>
      <c r="Y35989"/>
      <c r="Z35989"/>
      <c r="AA35989"/>
    </row>
    <row r="35990" spans="24:27" x14ac:dyDescent="0.25">
      <c r="X35990"/>
      <c r="Y35990"/>
      <c r="Z35990"/>
      <c r="AA35990"/>
    </row>
    <row r="35991" spans="24:27" x14ac:dyDescent="0.25">
      <c r="X35991"/>
      <c r="Y35991"/>
      <c r="Z35991"/>
      <c r="AA35991"/>
    </row>
    <row r="35992" spans="24:27" x14ac:dyDescent="0.25">
      <c r="X35992"/>
      <c r="Y35992"/>
      <c r="Z35992"/>
      <c r="AA35992"/>
    </row>
    <row r="35993" spans="24:27" x14ac:dyDescent="0.25">
      <c r="X35993"/>
      <c r="Y35993"/>
      <c r="Z35993"/>
      <c r="AA35993"/>
    </row>
    <row r="35994" spans="24:27" x14ac:dyDescent="0.25">
      <c r="X35994"/>
      <c r="Y35994"/>
      <c r="Z35994"/>
      <c r="AA35994"/>
    </row>
    <row r="35995" spans="24:27" x14ac:dyDescent="0.25">
      <c r="X35995"/>
      <c r="Y35995"/>
      <c r="Z35995"/>
      <c r="AA35995"/>
    </row>
    <row r="35996" spans="24:27" x14ac:dyDescent="0.25">
      <c r="X35996"/>
      <c r="Y35996"/>
      <c r="Z35996"/>
      <c r="AA35996"/>
    </row>
    <row r="35997" spans="24:27" x14ac:dyDescent="0.25">
      <c r="X35997"/>
      <c r="Y35997"/>
      <c r="Z35997"/>
      <c r="AA35997"/>
    </row>
    <row r="35998" spans="24:27" x14ac:dyDescent="0.25">
      <c r="X35998"/>
      <c r="Y35998"/>
      <c r="Z35998"/>
      <c r="AA35998"/>
    </row>
    <row r="35999" spans="24:27" x14ac:dyDescent="0.25">
      <c r="X35999"/>
      <c r="Y35999"/>
      <c r="Z35999"/>
      <c r="AA35999"/>
    </row>
    <row r="36000" spans="24:27" x14ac:dyDescent="0.25">
      <c r="X36000"/>
      <c r="Y36000"/>
      <c r="Z36000"/>
      <c r="AA36000"/>
    </row>
    <row r="36001" spans="24:27" x14ac:dyDescent="0.25">
      <c r="X36001"/>
      <c r="Y36001"/>
      <c r="Z36001"/>
      <c r="AA36001"/>
    </row>
    <row r="36002" spans="24:27" x14ac:dyDescent="0.25">
      <c r="X36002"/>
      <c r="Y36002"/>
      <c r="Z36002"/>
      <c r="AA36002"/>
    </row>
    <row r="36003" spans="24:27" x14ac:dyDescent="0.25">
      <c r="X36003"/>
      <c r="Y36003"/>
      <c r="Z36003"/>
      <c r="AA36003"/>
    </row>
    <row r="36004" spans="24:27" x14ac:dyDescent="0.25">
      <c r="X36004"/>
      <c r="Y36004"/>
      <c r="Z36004"/>
      <c r="AA36004"/>
    </row>
    <row r="36005" spans="24:27" x14ac:dyDescent="0.25">
      <c r="X36005"/>
      <c r="Y36005"/>
      <c r="Z36005"/>
      <c r="AA36005"/>
    </row>
    <row r="36006" spans="24:27" x14ac:dyDescent="0.25">
      <c r="X36006"/>
      <c r="Y36006"/>
      <c r="Z36006"/>
      <c r="AA36006"/>
    </row>
    <row r="36007" spans="24:27" x14ac:dyDescent="0.25">
      <c r="X36007"/>
      <c r="Y36007"/>
      <c r="Z36007"/>
      <c r="AA36007"/>
    </row>
    <row r="36008" spans="24:27" x14ac:dyDescent="0.25">
      <c r="X36008"/>
      <c r="Y36008"/>
      <c r="Z36008"/>
      <c r="AA36008"/>
    </row>
    <row r="36009" spans="24:27" x14ac:dyDescent="0.25">
      <c r="X36009"/>
      <c r="Y36009"/>
      <c r="Z36009"/>
      <c r="AA36009"/>
    </row>
    <row r="36010" spans="24:27" x14ac:dyDescent="0.25">
      <c r="X36010"/>
      <c r="Y36010"/>
      <c r="Z36010"/>
      <c r="AA36010"/>
    </row>
    <row r="36011" spans="24:27" x14ac:dyDescent="0.25">
      <c r="X36011"/>
      <c r="Y36011"/>
      <c r="Z36011"/>
      <c r="AA36011"/>
    </row>
    <row r="36012" spans="24:27" x14ac:dyDescent="0.25">
      <c r="X36012"/>
      <c r="Y36012"/>
      <c r="Z36012"/>
      <c r="AA36012"/>
    </row>
    <row r="36013" spans="24:27" x14ac:dyDescent="0.25">
      <c r="X36013"/>
      <c r="Y36013"/>
      <c r="Z36013"/>
      <c r="AA36013"/>
    </row>
    <row r="36014" spans="24:27" x14ac:dyDescent="0.25">
      <c r="X36014"/>
      <c r="Y36014"/>
      <c r="Z36014"/>
      <c r="AA36014"/>
    </row>
    <row r="36015" spans="24:27" x14ac:dyDescent="0.25">
      <c r="X36015"/>
      <c r="Y36015"/>
      <c r="Z36015"/>
      <c r="AA36015"/>
    </row>
    <row r="36016" spans="24:27" x14ac:dyDescent="0.25">
      <c r="X36016"/>
      <c r="Y36016"/>
      <c r="Z36016"/>
      <c r="AA36016"/>
    </row>
    <row r="36017" spans="24:27" x14ac:dyDescent="0.25">
      <c r="X36017"/>
      <c r="Y36017"/>
      <c r="Z36017"/>
      <c r="AA36017"/>
    </row>
    <row r="36018" spans="24:27" x14ac:dyDescent="0.25">
      <c r="X36018"/>
      <c r="Y36018"/>
      <c r="Z36018"/>
      <c r="AA36018"/>
    </row>
    <row r="36019" spans="24:27" x14ac:dyDescent="0.25">
      <c r="X36019"/>
      <c r="Y36019"/>
      <c r="Z36019"/>
      <c r="AA36019"/>
    </row>
    <row r="36020" spans="24:27" x14ac:dyDescent="0.25">
      <c r="X36020"/>
      <c r="Y36020"/>
      <c r="Z36020"/>
      <c r="AA36020"/>
    </row>
    <row r="36021" spans="24:27" x14ac:dyDescent="0.25">
      <c r="X36021"/>
      <c r="Y36021"/>
      <c r="Z36021"/>
      <c r="AA36021"/>
    </row>
    <row r="36022" spans="24:27" x14ac:dyDescent="0.25">
      <c r="X36022"/>
      <c r="Y36022"/>
      <c r="Z36022"/>
      <c r="AA36022"/>
    </row>
    <row r="36023" spans="24:27" x14ac:dyDescent="0.25">
      <c r="X36023"/>
      <c r="Y36023"/>
      <c r="Z36023"/>
      <c r="AA36023"/>
    </row>
    <row r="36024" spans="24:27" x14ac:dyDescent="0.25">
      <c r="X36024"/>
      <c r="Y36024"/>
      <c r="Z36024"/>
      <c r="AA36024"/>
    </row>
    <row r="36025" spans="24:27" x14ac:dyDescent="0.25">
      <c r="X36025"/>
      <c r="Y36025"/>
      <c r="Z36025"/>
      <c r="AA36025"/>
    </row>
    <row r="36026" spans="24:27" x14ac:dyDescent="0.25">
      <c r="X36026"/>
      <c r="Y36026"/>
      <c r="Z36026"/>
      <c r="AA36026"/>
    </row>
    <row r="36027" spans="24:27" x14ac:dyDescent="0.25">
      <c r="X36027"/>
      <c r="Y36027"/>
      <c r="Z36027"/>
      <c r="AA36027"/>
    </row>
    <row r="36028" spans="24:27" x14ac:dyDescent="0.25">
      <c r="X36028"/>
      <c r="Y36028"/>
      <c r="Z36028"/>
      <c r="AA36028"/>
    </row>
    <row r="36029" spans="24:27" x14ac:dyDescent="0.25">
      <c r="X36029"/>
      <c r="Y36029"/>
      <c r="Z36029"/>
      <c r="AA36029"/>
    </row>
    <row r="36030" spans="24:27" x14ac:dyDescent="0.25">
      <c r="X36030"/>
      <c r="Y36030"/>
      <c r="Z36030"/>
      <c r="AA36030"/>
    </row>
    <row r="36031" spans="24:27" x14ac:dyDescent="0.25">
      <c r="X36031"/>
      <c r="Y36031"/>
      <c r="Z36031"/>
      <c r="AA36031"/>
    </row>
    <row r="36032" spans="24:27" x14ac:dyDescent="0.25">
      <c r="X36032"/>
      <c r="Y36032"/>
      <c r="Z36032"/>
      <c r="AA36032"/>
    </row>
    <row r="36033" spans="24:27" x14ac:dyDescent="0.25">
      <c r="X36033"/>
      <c r="Y36033"/>
      <c r="Z36033"/>
      <c r="AA36033"/>
    </row>
    <row r="36034" spans="24:27" x14ac:dyDescent="0.25">
      <c r="X36034"/>
      <c r="Y36034"/>
      <c r="Z36034"/>
      <c r="AA36034"/>
    </row>
    <row r="36035" spans="24:27" x14ac:dyDescent="0.25">
      <c r="X36035"/>
      <c r="Y36035"/>
      <c r="Z36035"/>
      <c r="AA36035"/>
    </row>
    <row r="36036" spans="24:27" x14ac:dyDescent="0.25">
      <c r="X36036"/>
      <c r="Y36036"/>
      <c r="Z36036"/>
      <c r="AA36036"/>
    </row>
    <row r="36037" spans="24:27" x14ac:dyDescent="0.25">
      <c r="X36037"/>
      <c r="Y36037"/>
      <c r="Z36037"/>
      <c r="AA36037"/>
    </row>
    <row r="36038" spans="24:27" x14ac:dyDescent="0.25">
      <c r="X36038"/>
      <c r="Y36038"/>
      <c r="Z36038"/>
      <c r="AA36038"/>
    </row>
    <row r="36039" spans="24:27" x14ac:dyDescent="0.25">
      <c r="X36039"/>
      <c r="Y36039"/>
      <c r="Z36039"/>
      <c r="AA36039"/>
    </row>
    <row r="36040" spans="24:27" x14ac:dyDescent="0.25">
      <c r="X36040"/>
      <c r="Y36040"/>
      <c r="Z36040"/>
      <c r="AA36040"/>
    </row>
    <row r="36041" spans="24:27" x14ac:dyDescent="0.25">
      <c r="X36041"/>
      <c r="Y36041"/>
      <c r="Z36041"/>
      <c r="AA36041"/>
    </row>
    <row r="36042" spans="24:27" x14ac:dyDescent="0.25">
      <c r="X36042"/>
      <c r="Y36042"/>
      <c r="Z36042"/>
      <c r="AA36042"/>
    </row>
    <row r="36043" spans="24:27" x14ac:dyDescent="0.25">
      <c r="X36043"/>
      <c r="Y36043"/>
      <c r="Z36043"/>
      <c r="AA36043"/>
    </row>
    <row r="36044" spans="24:27" x14ac:dyDescent="0.25">
      <c r="X36044"/>
      <c r="Y36044"/>
      <c r="Z36044"/>
      <c r="AA36044"/>
    </row>
    <row r="36045" spans="24:27" x14ac:dyDescent="0.25">
      <c r="X36045"/>
      <c r="Y36045"/>
      <c r="Z36045"/>
      <c r="AA36045"/>
    </row>
    <row r="36046" spans="24:27" x14ac:dyDescent="0.25">
      <c r="X36046"/>
      <c r="Y36046"/>
      <c r="Z36046"/>
      <c r="AA36046"/>
    </row>
    <row r="36047" spans="24:27" x14ac:dyDescent="0.25">
      <c r="X36047"/>
      <c r="Y36047"/>
      <c r="Z36047"/>
      <c r="AA36047"/>
    </row>
    <row r="36048" spans="24:27" x14ac:dyDescent="0.25">
      <c r="X36048"/>
      <c r="Y36048"/>
      <c r="Z36048"/>
      <c r="AA36048"/>
    </row>
    <row r="36049" spans="24:27" x14ac:dyDescent="0.25">
      <c r="X36049"/>
      <c r="Y36049"/>
      <c r="Z36049"/>
      <c r="AA36049"/>
    </row>
    <row r="36050" spans="24:27" x14ac:dyDescent="0.25">
      <c r="X36050"/>
      <c r="Y36050"/>
      <c r="Z36050"/>
      <c r="AA36050"/>
    </row>
    <row r="36051" spans="24:27" x14ac:dyDescent="0.25">
      <c r="X36051"/>
      <c r="Y36051"/>
      <c r="Z36051"/>
      <c r="AA36051"/>
    </row>
    <row r="36052" spans="24:27" x14ac:dyDescent="0.25">
      <c r="X36052"/>
      <c r="Y36052"/>
      <c r="Z36052"/>
      <c r="AA36052"/>
    </row>
    <row r="36053" spans="24:27" x14ac:dyDescent="0.25">
      <c r="X36053"/>
      <c r="Y36053"/>
      <c r="Z36053"/>
      <c r="AA36053"/>
    </row>
    <row r="36054" spans="24:27" x14ac:dyDescent="0.25">
      <c r="X36054"/>
      <c r="Y36054"/>
      <c r="Z36054"/>
      <c r="AA36054"/>
    </row>
    <row r="36055" spans="24:27" x14ac:dyDescent="0.25">
      <c r="X36055"/>
      <c r="Y36055"/>
      <c r="Z36055"/>
      <c r="AA36055"/>
    </row>
    <row r="36056" spans="24:27" x14ac:dyDescent="0.25">
      <c r="X36056"/>
      <c r="Y36056"/>
      <c r="Z36056"/>
      <c r="AA36056"/>
    </row>
    <row r="36057" spans="24:27" x14ac:dyDescent="0.25">
      <c r="X36057"/>
      <c r="Y36057"/>
      <c r="Z36057"/>
      <c r="AA36057"/>
    </row>
    <row r="36058" spans="24:27" x14ac:dyDescent="0.25">
      <c r="X36058"/>
      <c r="Y36058"/>
      <c r="Z36058"/>
      <c r="AA36058"/>
    </row>
    <row r="36059" spans="24:27" x14ac:dyDescent="0.25">
      <c r="X36059"/>
      <c r="Y36059"/>
      <c r="Z36059"/>
      <c r="AA36059"/>
    </row>
    <row r="36060" spans="24:27" x14ac:dyDescent="0.25">
      <c r="X36060"/>
      <c r="Y36060"/>
      <c r="Z36060"/>
      <c r="AA36060"/>
    </row>
    <row r="36061" spans="24:27" x14ac:dyDescent="0.25">
      <c r="X36061"/>
      <c r="Y36061"/>
      <c r="Z36061"/>
      <c r="AA36061"/>
    </row>
    <row r="36062" spans="24:27" x14ac:dyDescent="0.25">
      <c r="X36062"/>
      <c r="Y36062"/>
      <c r="Z36062"/>
      <c r="AA36062"/>
    </row>
    <row r="36063" spans="24:27" x14ac:dyDescent="0.25">
      <c r="X36063"/>
      <c r="Y36063"/>
      <c r="Z36063"/>
      <c r="AA36063"/>
    </row>
    <row r="36064" spans="24:27" x14ac:dyDescent="0.25">
      <c r="X36064"/>
      <c r="Y36064"/>
      <c r="Z36064"/>
      <c r="AA36064"/>
    </row>
    <row r="36065" spans="24:27" x14ac:dyDescent="0.25">
      <c r="X36065"/>
      <c r="Y36065"/>
      <c r="Z36065"/>
      <c r="AA36065"/>
    </row>
    <row r="36066" spans="24:27" x14ac:dyDescent="0.25">
      <c r="X36066"/>
      <c r="Y36066"/>
      <c r="Z36066"/>
      <c r="AA36066"/>
    </row>
    <row r="36067" spans="24:27" x14ac:dyDescent="0.25">
      <c r="X36067"/>
      <c r="Y36067"/>
      <c r="Z36067"/>
      <c r="AA36067"/>
    </row>
    <row r="36068" spans="24:27" x14ac:dyDescent="0.25">
      <c r="X36068"/>
      <c r="Y36068"/>
      <c r="Z36068"/>
      <c r="AA36068"/>
    </row>
    <row r="36069" spans="24:27" x14ac:dyDescent="0.25">
      <c r="X36069"/>
      <c r="Y36069"/>
      <c r="Z36069"/>
      <c r="AA36069"/>
    </row>
    <row r="36070" spans="24:27" x14ac:dyDescent="0.25">
      <c r="X36070"/>
      <c r="Y36070"/>
      <c r="Z36070"/>
      <c r="AA36070"/>
    </row>
    <row r="36071" spans="24:27" x14ac:dyDescent="0.25">
      <c r="X36071"/>
      <c r="Y36071"/>
      <c r="Z36071"/>
      <c r="AA36071"/>
    </row>
    <row r="36072" spans="24:27" x14ac:dyDescent="0.25">
      <c r="X36072"/>
      <c r="Y36072"/>
      <c r="Z36072"/>
      <c r="AA36072"/>
    </row>
    <row r="36073" spans="24:27" x14ac:dyDescent="0.25">
      <c r="X36073"/>
      <c r="Y36073"/>
      <c r="Z36073"/>
      <c r="AA36073"/>
    </row>
    <row r="36074" spans="24:27" x14ac:dyDescent="0.25">
      <c r="X36074"/>
      <c r="Y36074"/>
      <c r="Z36074"/>
      <c r="AA36074"/>
    </row>
    <row r="36075" spans="24:27" x14ac:dyDescent="0.25">
      <c r="X36075"/>
      <c r="Y36075"/>
      <c r="Z36075"/>
      <c r="AA36075"/>
    </row>
    <row r="36076" spans="24:27" x14ac:dyDescent="0.25">
      <c r="X36076"/>
      <c r="Y36076"/>
      <c r="Z36076"/>
      <c r="AA36076"/>
    </row>
    <row r="36077" spans="24:27" x14ac:dyDescent="0.25">
      <c r="X36077"/>
      <c r="Y36077"/>
      <c r="Z36077"/>
      <c r="AA36077"/>
    </row>
    <row r="36078" spans="24:27" x14ac:dyDescent="0.25">
      <c r="X36078"/>
      <c r="Y36078"/>
      <c r="Z36078"/>
      <c r="AA36078"/>
    </row>
    <row r="36079" spans="24:27" x14ac:dyDescent="0.25">
      <c r="X36079"/>
      <c r="Y36079"/>
      <c r="Z36079"/>
      <c r="AA36079"/>
    </row>
    <row r="36080" spans="24:27" x14ac:dyDescent="0.25">
      <c r="X36080"/>
      <c r="Y36080"/>
      <c r="Z36080"/>
      <c r="AA36080"/>
    </row>
    <row r="36081" spans="24:27" x14ac:dyDescent="0.25">
      <c r="X36081"/>
      <c r="Y36081"/>
      <c r="Z36081"/>
      <c r="AA36081"/>
    </row>
    <row r="36082" spans="24:27" x14ac:dyDescent="0.25">
      <c r="X36082"/>
      <c r="Y36082"/>
      <c r="Z36082"/>
      <c r="AA36082"/>
    </row>
    <row r="36083" spans="24:27" x14ac:dyDescent="0.25">
      <c r="X36083"/>
      <c r="Y36083"/>
      <c r="Z36083"/>
      <c r="AA36083"/>
    </row>
    <row r="36084" spans="24:27" x14ac:dyDescent="0.25">
      <c r="X36084"/>
      <c r="Y36084"/>
      <c r="Z36084"/>
      <c r="AA36084"/>
    </row>
    <row r="36085" spans="24:27" x14ac:dyDescent="0.25">
      <c r="X36085"/>
      <c r="Y36085"/>
      <c r="Z36085"/>
      <c r="AA36085"/>
    </row>
    <row r="36086" spans="24:27" x14ac:dyDescent="0.25">
      <c r="X36086"/>
      <c r="Y36086"/>
      <c r="Z36086"/>
      <c r="AA36086"/>
    </row>
    <row r="36087" spans="24:27" x14ac:dyDescent="0.25">
      <c r="X36087"/>
      <c r="Y36087"/>
      <c r="Z36087"/>
      <c r="AA36087"/>
    </row>
    <row r="36088" spans="24:27" x14ac:dyDescent="0.25">
      <c r="X36088"/>
      <c r="Y36088"/>
      <c r="Z36088"/>
      <c r="AA36088"/>
    </row>
    <row r="36089" spans="24:27" x14ac:dyDescent="0.25">
      <c r="X36089"/>
      <c r="Y36089"/>
      <c r="Z36089"/>
      <c r="AA36089"/>
    </row>
    <row r="36090" spans="24:27" x14ac:dyDescent="0.25">
      <c r="X36090"/>
      <c r="Y36090"/>
      <c r="Z36090"/>
      <c r="AA36090"/>
    </row>
    <row r="36091" spans="24:27" x14ac:dyDescent="0.25">
      <c r="X36091"/>
      <c r="Y36091"/>
      <c r="Z36091"/>
      <c r="AA36091"/>
    </row>
    <row r="36092" spans="24:27" x14ac:dyDescent="0.25">
      <c r="X36092"/>
      <c r="Y36092"/>
      <c r="Z36092"/>
      <c r="AA36092"/>
    </row>
    <row r="36093" spans="24:27" x14ac:dyDescent="0.25">
      <c r="X36093"/>
      <c r="Y36093"/>
      <c r="Z36093"/>
      <c r="AA36093"/>
    </row>
    <row r="36094" spans="24:27" x14ac:dyDescent="0.25">
      <c r="X36094"/>
      <c r="Y36094"/>
      <c r="Z36094"/>
      <c r="AA36094"/>
    </row>
    <row r="36095" spans="24:27" x14ac:dyDescent="0.25">
      <c r="X36095"/>
      <c r="Y36095"/>
      <c r="Z36095"/>
      <c r="AA36095"/>
    </row>
    <row r="36096" spans="24:27" x14ac:dyDescent="0.25">
      <c r="X36096"/>
      <c r="Y36096"/>
      <c r="Z36096"/>
      <c r="AA36096"/>
    </row>
    <row r="36097" spans="24:27" x14ac:dyDescent="0.25">
      <c r="X36097"/>
      <c r="Y36097"/>
      <c r="Z36097"/>
      <c r="AA36097"/>
    </row>
    <row r="36098" spans="24:27" x14ac:dyDescent="0.25">
      <c r="X36098"/>
      <c r="Y36098"/>
      <c r="Z36098"/>
      <c r="AA36098"/>
    </row>
    <row r="36099" spans="24:27" x14ac:dyDescent="0.25">
      <c r="X36099"/>
      <c r="Y36099"/>
      <c r="Z36099"/>
      <c r="AA36099"/>
    </row>
    <row r="36100" spans="24:27" x14ac:dyDescent="0.25">
      <c r="X36100"/>
      <c r="Y36100"/>
      <c r="Z36100"/>
      <c r="AA36100"/>
    </row>
    <row r="36101" spans="24:27" x14ac:dyDescent="0.25">
      <c r="X36101"/>
      <c r="Y36101"/>
      <c r="Z36101"/>
      <c r="AA36101"/>
    </row>
    <row r="36102" spans="24:27" x14ac:dyDescent="0.25">
      <c r="X36102"/>
      <c r="Y36102"/>
      <c r="Z36102"/>
      <c r="AA36102"/>
    </row>
    <row r="36103" spans="24:27" x14ac:dyDescent="0.25">
      <c r="X36103"/>
      <c r="Y36103"/>
      <c r="Z36103"/>
      <c r="AA36103"/>
    </row>
    <row r="36104" spans="24:27" x14ac:dyDescent="0.25">
      <c r="X36104"/>
      <c r="Y36104"/>
      <c r="Z36104"/>
      <c r="AA36104"/>
    </row>
    <row r="36105" spans="24:27" x14ac:dyDescent="0.25">
      <c r="X36105"/>
      <c r="Y36105"/>
      <c r="Z36105"/>
      <c r="AA36105"/>
    </row>
    <row r="36106" spans="24:27" x14ac:dyDescent="0.25">
      <c r="X36106"/>
      <c r="Y36106"/>
      <c r="Z36106"/>
      <c r="AA36106"/>
    </row>
    <row r="36107" spans="24:27" x14ac:dyDescent="0.25">
      <c r="X36107"/>
      <c r="Y36107"/>
      <c r="Z36107"/>
      <c r="AA36107"/>
    </row>
    <row r="36108" spans="24:27" x14ac:dyDescent="0.25">
      <c r="X36108"/>
      <c r="Y36108"/>
      <c r="Z36108"/>
      <c r="AA36108"/>
    </row>
    <row r="36109" spans="24:27" x14ac:dyDescent="0.25">
      <c r="X36109"/>
      <c r="Y36109"/>
      <c r="Z36109"/>
      <c r="AA36109"/>
    </row>
    <row r="36110" spans="24:27" x14ac:dyDescent="0.25">
      <c r="X36110"/>
      <c r="Y36110"/>
      <c r="Z36110"/>
      <c r="AA36110"/>
    </row>
    <row r="36111" spans="24:27" x14ac:dyDescent="0.25">
      <c r="X36111"/>
      <c r="Y36111"/>
      <c r="Z36111"/>
      <c r="AA36111"/>
    </row>
    <row r="36112" spans="24:27" x14ac:dyDescent="0.25">
      <c r="X36112"/>
      <c r="Y36112"/>
      <c r="Z36112"/>
      <c r="AA36112"/>
    </row>
    <row r="36113" spans="24:27" x14ac:dyDescent="0.25">
      <c r="X36113"/>
      <c r="Y36113"/>
      <c r="Z36113"/>
      <c r="AA36113"/>
    </row>
    <row r="36114" spans="24:27" x14ac:dyDescent="0.25">
      <c r="X36114"/>
      <c r="Y36114"/>
      <c r="Z36114"/>
      <c r="AA36114"/>
    </row>
    <row r="36115" spans="24:27" x14ac:dyDescent="0.25">
      <c r="X36115"/>
      <c r="Y36115"/>
      <c r="Z36115"/>
      <c r="AA36115"/>
    </row>
    <row r="36116" spans="24:27" x14ac:dyDescent="0.25">
      <c r="X36116"/>
      <c r="Y36116"/>
      <c r="Z36116"/>
      <c r="AA36116"/>
    </row>
    <row r="36117" spans="24:27" x14ac:dyDescent="0.25">
      <c r="X36117"/>
      <c r="Y36117"/>
      <c r="Z36117"/>
      <c r="AA36117"/>
    </row>
    <row r="36118" spans="24:27" x14ac:dyDescent="0.25">
      <c r="X36118"/>
      <c r="Y36118"/>
      <c r="Z36118"/>
      <c r="AA36118"/>
    </row>
    <row r="36119" spans="24:27" x14ac:dyDescent="0.25">
      <c r="X36119"/>
      <c r="Y36119"/>
      <c r="Z36119"/>
      <c r="AA36119"/>
    </row>
    <row r="36120" spans="24:27" x14ac:dyDescent="0.25">
      <c r="X36120"/>
      <c r="Y36120"/>
      <c r="Z36120"/>
      <c r="AA36120"/>
    </row>
    <row r="36121" spans="24:27" x14ac:dyDescent="0.25">
      <c r="X36121"/>
      <c r="Y36121"/>
      <c r="Z36121"/>
      <c r="AA36121"/>
    </row>
    <row r="36122" spans="24:27" x14ac:dyDescent="0.25">
      <c r="X36122"/>
      <c r="Y36122"/>
      <c r="Z36122"/>
      <c r="AA36122"/>
    </row>
    <row r="36123" spans="24:27" x14ac:dyDescent="0.25">
      <c r="X36123"/>
      <c r="Y36123"/>
      <c r="Z36123"/>
      <c r="AA36123"/>
    </row>
    <row r="36124" spans="24:27" x14ac:dyDescent="0.25">
      <c r="X36124"/>
      <c r="Y36124"/>
      <c r="Z36124"/>
      <c r="AA36124"/>
    </row>
    <row r="36125" spans="24:27" x14ac:dyDescent="0.25">
      <c r="X36125"/>
      <c r="Y36125"/>
      <c r="Z36125"/>
      <c r="AA36125"/>
    </row>
    <row r="36126" spans="24:27" x14ac:dyDescent="0.25">
      <c r="X36126"/>
      <c r="Y36126"/>
      <c r="Z36126"/>
      <c r="AA36126"/>
    </row>
    <row r="36127" spans="24:27" x14ac:dyDescent="0.25">
      <c r="X36127"/>
      <c r="Y36127"/>
      <c r="Z36127"/>
      <c r="AA36127"/>
    </row>
    <row r="36128" spans="24:27" x14ac:dyDescent="0.25">
      <c r="X36128"/>
      <c r="Y36128"/>
      <c r="Z36128"/>
      <c r="AA36128"/>
    </row>
    <row r="36129" spans="24:27" x14ac:dyDescent="0.25">
      <c r="X36129"/>
      <c r="Y36129"/>
      <c r="Z36129"/>
      <c r="AA36129"/>
    </row>
    <row r="36130" spans="24:27" x14ac:dyDescent="0.25">
      <c r="X36130"/>
      <c r="Y36130"/>
      <c r="Z36130"/>
      <c r="AA36130"/>
    </row>
    <row r="36131" spans="24:27" x14ac:dyDescent="0.25">
      <c r="X36131"/>
      <c r="Y36131"/>
      <c r="Z36131"/>
      <c r="AA36131"/>
    </row>
    <row r="36132" spans="24:27" x14ac:dyDescent="0.25">
      <c r="X36132"/>
      <c r="Y36132"/>
      <c r="Z36132"/>
      <c r="AA36132"/>
    </row>
    <row r="36133" spans="24:27" x14ac:dyDescent="0.25">
      <c r="X36133"/>
      <c r="Y36133"/>
      <c r="Z36133"/>
      <c r="AA36133"/>
    </row>
    <row r="36134" spans="24:27" x14ac:dyDescent="0.25">
      <c r="X36134"/>
      <c r="Y36134"/>
      <c r="Z36134"/>
      <c r="AA36134"/>
    </row>
    <row r="36135" spans="24:27" x14ac:dyDescent="0.25">
      <c r="X36135"/>
      <c r="Y36135"/>
      <c r="Z36135"/>
      <c r="AA36135"/>
    </row>
    <row r="36136" spans="24:27" x14ac:dyDescent="0.25">
      <c r="X36136"/>
      <c r="Y36136"/>
      <c r="Z36136"/>
      <c r="AA36136"/>
    </row>
    <row r="36137" spans="24:27" x14ac:dyDescent="0.25">
      <c r="X36137"/>
      <c r="Y36137"/>
      <c r="Z36137"/>
      <c r="AA36137"/>
    </row>
    <row r="36138" spans="24:27" x14ac:dyDescent="0.25">
      <c r="X36138"/>
      <c r="Y36138"/>
      <c r="Z36138"/>
      <c r="AA36138"/>
    </row>
    <row r="36139" spans="24:27" x14ac:dyDescent="0.25">
      <c r="X36139"/>
      <c r="Y36139"/>
      <c r="Z36139"/>
      <c r="AA36139"/>
    </row>
    <row r="36140" spans="24:27" x14ac:dyDescent="0.25">
      <c r="X36140"/>
      <c r="Y36140"/>
      <c r="Z36140"/>
      <c r="AA36140"/>
    </row>
    <row r="36141" spans="24:27" x14ac:dyDescent="0.25">
      <c r="X36141"/>
      <c r="Y36141"/>
      <c r="Z36141"/>
      <c r="AA36141"/>
    </row>
    <row r="36142" spans="24:27" x14ac:dyDescent="0.25">
      <c r="X36142"/>
      <c r="Y36142"/>
      <c r="Z36142"/>
      <c r="AA36142"/>
    </row>
    <row r="36143" spans="24:27" x14ac:dyDescent="0.25">
      <c r="X36143"/>
      <c r="Y36143"/>
      <c r="Z36143"/>
      <c r="AA36143"/>
    </row>
    <row r="36144" spans="24:27" x14ac:dyDescent="0.25">
      <c r="X36144"/>
      <c r="Y36144"/>
      <c r="Z36144"/>
      <c r="AA36144"/>
    </row>
    <row r="36145" spans="24:27" x14ac:dyDescent="0.25">
      <c r="X36145"/>
      <c r="Y36145"/>
      <c r="Z36145"/>
      <c r="AA36145"/>
    </row>
    <row r="36146" spans="24:27" x14ac:dyDescent="0.25">
      <c r="X36146"/>
      <c r="Y36146"/>
      <c r="Z36146"/>
      <c r="AA36146"/>
    </row>
    <row r="36147" spans="24:27" x14ac:dyDescent="0.25">
      <c r="X36147"/>
      <c r="Y36147"/>
      <c r="Z36147"/>
      <c r="AA36147"/>
    </row>
    <row r="36148" spans="24:27" x14ac:dyDescent="0.25">
      <c r="X36148"/>
      <c r="Y36148"/>
      <c r="Z36148"/>
      <c r="AA36148"/>
    </row>
    <row r="36149" spans="24:27" x14ac:dyDescent="0.25">
      <c r="X36149"/>
      <c r="Y36149"/>
      <c r="Z36149"/>
      <c r="AA36149"/>
    </row>
    <row r="36150" spans="24:27" x14ac:dyDescent="0.25">
      <c r="X36150"/>
      <c r="Y36150"/>
      <c r="Z36150"/>
      <c r="AA36150"/>
    </row>
    <row r="36151" spans="24:27" x14ac:dyDescent="0.25">
      <c r="X36151"/>
      <c r="Y36151"/>
      <c r="Z36151"/>
      <c r="AA36151"/>
    </row>
    <row r="36152" spans="24:27" x14ac:dyDescent="0.25">
      <c r="X36152"/>
      <c r="Y36152"/>
      <c r="Z36152"/>
      <c r="AA36152"/>
    </row>
    <row r="36153" spans="24:27" x14ac:dyDescent="0.25">
      <c r="X36153"/>
      <c r="Y36153"/>
      <c r="Z36153"/>
      <c r="AA36153"/>
    </row>
    <row r="36154" spans="24:27" x14ac:dyDescent="0.25">
      <c r="X36154"/>
      <c r="Y36154"/>
      <c r="Z36154"/>
      <c r="AA36154"/>
    </row>
    <row r="36155" spans="24:27" x14ac:dyDescent="0.25">
      <c r="X36155"/>
      <c r="Y36155"/>
      <c r="Z36155"/>
      <c r="AA36155"/>
    </row>
    <row r="36156" spans="24:27" x14ac:dyDescent="0.25">
      <c r="X36156"/>
      <c r="Y36156"/>
      <c r="Z36156"/>
      <c r="AA36156"/>
    </row>
    <row r="36157" spans="24:27" x14ac:dyDescent="0.25">
      <c r="X36157"/>
      <c r="Y36157"/>
      <c r="Z36157"/>
      <c r="AA36157"/>
    </row>
    <row r="36158" spans="24:27" x14ac:dyDescent="0.25">
      <c r="X36158"/>
      <c r="Y36158"/>
      <c r="Z36158"/>
      <c r="AA36158"/>
    </row>
    <row r="36159" spans="24:27" x14ac:dyDescent="0.25">
      <c r="X36159"/>
      <c r="Y36159"/>
      <c r="Z36159"/>
      <c r="AA36159"/>
    </row>
    <row r="36160" spans="24:27" x14ac:dyDescent="0.25">
      <c r="X36160"/>
      <c r="Y36160"/>
      <c r="Z36160"/>
      <c r="AA36160"/>
    </row>
    <row r="36161" spans="24:27" x14ac:dyDescent="0.25">
      <c r="X36161"/>
      <c r="Y36161"/>
      <c r="Z36161"/>
      <c r="AA36161"/>
    </row>
    <row r="36162" spans="24:27" x14ac:dyDescent="0.25">
      <c r="X36162"/>
      <c r="Y36162"/>
      <c r="Z36162"/>
      <c r="AA36162"/>
    </row>
    <row r="36163" spans="24:27" x14ac:dyDescent="0.25">
      <c r="X36163"/>
      <c r="Y36163"/>
      <c r="Z36163"/>
      <c r="AA36163"/>
    </row>
    <row r="36164" spans="24:27" x14ac:dyDescent="0.25">
      <c r="X36164"/>
      <c r="Y36164"/>
      <c r="Z36164"/>
      <c r="AA36164"/>
    </row>
    <row r="36165" spans="24:27" x14ac:dyDescent="0.25">
      <c r="X36165"/>
      <c r="Y36165"/>
      <c r="Z36165"/>
      <c r="AA36165"/>
    </row>
    <row r="36166" spans="24:27" x14ac:dyDescent="0.25">
      <c r="X36166"/>
      <c r="Y36166"/>
      <c r="Z36166"/>
      <c r="AA36166"/>
    </row>
    <row r="36167" spans="24:27" x14ac:dyDescent="0.25">
      <c r="X36167"/>
      <c r="Y36167"/>
      <c r="Z36167"/>
      <c r="AA36167"/>
    </row>
    <row r="36168" spans="24:27" x14ac:dyDescent="0.25">
      <c r="X36168"/>
      <c r="Y36168"/>
      <c r="Z36168"/>
      <c r="AA36168"/>
    </row>
    <row r="36169" spans="24:27" x14ac:dyDescent="0.25">
      <c r="X36169"/>
      <c r="Y36169"/>
      <c r="Z36169"/>
      <c r="AA36169"/>
    </row>
    <row r="36170" spans="24:27" x14ac:dyDescent="0.25">
      <c r="X36170"/>
      <c r="Y36170"/>
      <c r="Z36170"/>
      <c r="AA36170"/>
    </row>
    <row r="36171" spans="24:27" x14ac:dyDescent="0.25">
      <c r="X36171"/>
      <c r="Y36171"/>
      <c r="Z36171"/>
      <c r="AA36171"/>
    </row>
    <row r="36172" spans="24:27" x14ac:dyDescent="0.25">
      <c r="X36172"/>
      <c r="Y36172"/>
      <c r="Z36172"/>
      <c r="AA36172"/>
    </row>
    <row r="36173" spans="24:27" x14ac:dyDescent="0.25">
      <c r="X36173"/>
      <c r="Y36173"/>
      <c r="Z36173"/>
      <c r="AA36173"/>
    </row>
    <row r="36174" spans="24:27" x14ac:dyDescent="0.25">
      <c r="X36174"/>
      <c r="Y36174"/>
      <c r="Z36174"/>
      <c r="AA36174"/>
    </row>
    <row r="36175" spans="24:27" x14ac:dyDescent="0.25">
      <c r="X36175"/>
      <c r="Y36175"/>
      <c r="Z36175"/>
      <c r="AA36175"/>
    </row>
    <row r="36176" spans="24:27" x14ac:dyDescent="0.25">
      <c r="X36176"/>
      <c r="Y36176"/>
      <c r="Z36176"/>
      <c r="AA36176"/>
    </row>
    <row r="36177" spans="24:27" x14ac:dyDescent="0.25">
      <c r="X36177"/>
      <c r="Y36177"/>
      <c r="Z36177"/>
      <c r="AA36177"/>
    </row>
    <row r="36178" spans="24:27" x14ac:dyDescent="0.25">
      <c r="X36178"/>
      <c r="Y36178"/>
      <c r="Z36178"/>
      <c r="AA36178"/>
    </row>
    <row r="36179" spans="24:27" x14ac:dyDescent="0.25">
      <c r="X36179"/>
      <c r="Y36179"/>
      <c r="Z36179"/>
      <c r="AA36179"/>
    </row>
    <row r="36180" spans="24:27" x14ac:dyDescent="0.25">
      <c r="X36180"/>
      <c r="Y36180"/>
      <c r="Z36180"/>
      <c r="AA36180"/>
    </row>
    <row r="36181" spans="24:27" x14ac:dyDescent="0.25">
      <c r="X36181"/>
      <c r="Y36181"/>
      <c r="Z36181"/>
      <c r="AA36181"/>
    </row>
    <row r="36182" spans="24:27" x14ac:dyDescent="0.25">
      <c r="X36182"/>
      <c r="Y36182"/>
      <c r="Z36182"/>
      <c r="AA36182"/>
    </row>
    <row r="36183" spans="24:27" x14ac:dyDescent="0.25">
      <c r="X36183"/>
      <c r="Y36183"/>
      <c r="Z36183"/>
      <c r="AA36183"/>
    </row>
    <row r="36184" spans="24:27" x14ac:dyDescent="0.25">
      <c r="X36184"/>
      <c r="Y36184"/>
      <c r="Z36184"/>
      <c r="AA36184"/>
    </row>
    <row r="36185" spans="24:27" x14ac:dyDescent="0.25">
      <c r="X36185"/>
      <c r="Y36185"/>
      <c r="Z36185"/>
      <c r="AA36185"/>
    </row>
    <row r="36186" spans="24:27" x14ac:dyDescent="0.25">
      <c r="X36186"/>
      <c r="Y36186"/>
      <c r="Z36186"/>
      <c r="AA36186"/>
    </row>
    <row r="36187" spans="24:27" x14ac:dyDescent="0.25">
      <c r="X36187"/>
      <c r="Y36187"/>
      <c r="Z36187"/>
      <c r="AA36187"/>
    </row>
    <row r="36188" spans="24:27" x14ac:dyDescent="0.25">
      <c r="X36188"/>
      <c r="Y36188"/>
      <c r="Z36188"/>
      <c r="AA36188"/>
    </row>
    <row r="36189" spans="24:27" x14ac:dyDescent="0.25">
      <c r="X36189"/>
      <c r="Y36189"/>
      <c r="Z36189"/>
      <c r="AA36189"/>
    </row>
    <row r="36190" spans="24:27" x14ac:dyDescent="0.25">
      <c r="X36190"/>
      <c r="Y36190"/>
      <c r="Z36190"/>
      <c r="AA36190"/>
    </row>
    <row r="36191" spans="24:27" x14ac:dyDescent="0.25">
      <c r="X36191"/>
      <c r="Y36191"/>
      <c r="Z36191"/>
      <c r="AA36191"/>
    </row>
    <row r="36192" spans="24:27" x14ac:dyDescent="0.25">
      <c r="X36192"/>
      <c r="Y36192"/>
      <c r="Z36192"/>
      <c r="AA36192"/>
    </row>
    <row r="36193" spans="24:27" x14ac:dyDescent="0.25">
      <c r="X36193"/>
      <c r="Y36193"/>
      <c r="Z36193"/>
      <c r="AA36193"/>
    </row>
    <row r="36194" spans="24:27" x14ac:dyDescent="0.25">
      <c r="X36194"/>
      <c r="Y36194"/>
      <c r="Z36194"/>
      <c r="AA36194"/>
    </row>
    <row r="36195" spans="24:27" x14ac:dyDescent="0.25">
      <c r="X36195"/>
      <c r="Y36195"/>
      <c r="Z36195"/>
      <c r="AA36195"/>
    </row>
    <row r="36196" spans="24:27" x14ac:dyDescent="0.25">
      <c r="X36196"/>
      <c r="Y36196"/>
      <c r="Z36196"/>
      <c r="AA36196"/>
    </row>
    <row r="36197" spans="24:27" x14ac:dyDescent="0.25">
      <c r="X36197"/>
      <c r="Y36197"/>
      <c r="Z36197"/>
      <c r="AA36197"/>
    </row>
    <row r="36198" spans="24:27" x14ac:dyDescent="0.25">
      <c r="X36198"/>
      <c r="Y36198"/>
      <c r="Z36198"/>
      <c r="AA36198"/>
    </row>
    <row r="36199" spans="24:27" x14ac:dyDescent="0.25">
      <c r="X36199"/>
      <c r="Y36199"/>
      <c r="Z36199"/>
      <c r="AA36199"/>
    </row>
    <row r="36200" spans="24:27" x14ac:dyDescent="0.25">
      <c r="X36200"/>
      <c r="Y36200"/>
      <c r="Z36200"/>
      <c r="AA36200"/>
    </row>
    <row r="36201" spans="24:27" x14ac:dyDescent="0.25">
      <c r="X36201"/>
      <c r="Y36201"/>
      <c r="Z36201"/>
      <c r="AA36201"/>
    </row>
    <row r="36202" spans="24:27" x14ac:dyDescent="0.25">
      <c r="X36202"/>
      <c r="Y36202"/>
      <c r="Z36202"/>
      <c r="AA36202"/>
    </row>
    <row r="36203" spans="24:27" x14ac:dyDescent="0.25">
      <c r="X36203"/>
      <c r="Y36203"/>
      <c r="Z36203"/>
      <c r="AA36203"/>
    </row>
    <row r="36204" spans="24:27" x14ac:dyDescent="0.25">
      <c r="X36204"/>
      <c r="Y36204"/>
      <c r="Z36204"/>
      <c r="AA36204"/>
    </row>
    <row r="36205" spans="24:27" x14ac:dyDescent="0.25">
      <c r="X36205"/>
      <c r="Y36205"/>
      <c r="Z36205"/>
      <c r="AA36205"/>
    </row>
    <row r="36206" spans="24:27" x14ac:dyDescent="0.25">
      <c r="X36206"/>
      <c r="Y36206"/>
      <c r="Z36206"/>
      <c r="AA36206"/>
    </row>
    <row r="36207" spans="24:27" x14ac:dyDescent="0.25">
      <c r="X36207"/>
      <c r="Y36207"/>
      <c r="Z36207"/>
      <c r="AA36207"/>
    </row>
    <row r="36208" spans="24:27" x14ac:dyDescent="0.25">
      <c r="X36208"/>
      <c r="Y36208"/>
      <c r="Z36208"/>
      <c r="AA36208"/>
    </row>
    <row r="36209" spans="24:27" x14ac:dyDescent="0.25">
      <c r="X36209"/>
      <c r="Y36209"/>
      <c r="Z36209"/>
      <c r="AA36209"/>
    </row>
    <row r="36210" spans="24:27" x14ac:dyDescent="0.25">
      <c r="X36210"/>
      <c r="Y36210"/>
      <c r="Z36210"/>
      <c r="AA36210"/>
    </row>
    <row r="36211" spans="24:27" x14ac:dyDescent="0.25">
      <c r="X36211"/>
      <c r="Y36211"/>
      <c r="Z36211"/>
      <c r="AA36211"/>
    </row>
    <row r="36212" spans="24:27" x14ac:dyDescent="0.25">
      <c r="X36212"/>
      <c r="Y36212"/>
      <c r="Z36212"/>
      <c r="AA36212"/>
    </row>
    <row r="36213" spans="24:27" x14ac:dyDescent="0.25">
      <c r="X36213"/>
      <c r="Y36213"/>
      <c r="Z36213"/>
      <c r="AA36213"/>
    </row>
    <row r="36214" spans="24:27" x14ac:dyDescent="0.25">
      <c r="X36214"/>
      <c r="Y36214"/>
      <c r="Z36214"/>
      <c r="AA36214"/>
    </row>
    <row r="36215" spans="24:27" x14ac:dyDescent="0.25">
      <c r="X36215"/>
      <c r="Y36215"/>
      <c r="Z36215"/>
      <c r="AA36215"/>
    </row>
    <row r="36216" spans="24:27" x14ac:dyDescent="0.25">
      <c r="X36216"/>
      <c r="Y36216"/>
      <c r="Z36216"/>
      <c r="AA36216"/>
    </row>
    <row r="36217" spans="24:27" x14ac:dyDescent="0.25">
      <c r="X36217"/>
      <c r="Y36217"/>
      <c r="Z36217"/>
      <c r="AA36217"/>
    </row>
    <row r="36218" spans="24:27" x14ac:dyDescent="0.25">
      <c r="X36218"/>
      <c r="Y36218"/>
      <c r="Z36218"/>
      <c r="AA36218"/>
    </row>
    <row r="36219" spans="24:27" x14ac:dyDescent="0.25">
      <c r="X36219"/>
      <c r="Y36219"/>
      <c r="Z36219"/>
      <c r="AA36219"/>
    </row>
    <row r="36220" spans="24:27" x14ac:dyDescent="0.25">
      <c r="X36220"/>
      <c r="Y36220"/>
      <c r="Z36220"/>
      <c r="AA36220"/>
    </row>
    <row r="36221" spans="24:27" x14ac:dyDescent="0.25">
      <c r="X36221"/>
      <c r="Y36221"/>
      <c r="Z36221"/>
      <c r="AA36221"/>
    </row>
    <row r="36222" spans="24:27" x14ac:dyDescent="0.25">
      <c r="X36222"/>
      <c r="Y36222"/>
      <c r="Z36222"/>
      <c r="AA36222"/>
    </row>
    <row r="36223" spans="24:27" x14ac:dyDescent="0.25">
      <c r="X36223"/>
      <c r="Y36223"/>
      <c r="Z36223"/>
      <c r="AA36223"/>
    </row>
    <row r="36224" spans="24:27" x14ac:dyDescent="0.25">
      <c r="X36224"/>
      <c r="Y36224"/>
      <c r="Z36224"/>
      <c r="AA36224"/>
    </row>
    <row r="36225" spans="24:27" x14ac:dyDescent="0.25">
      <c r="X36225"/>
      <c r="Y36225"/>
      <c r="Z36225"/>
      <c r="AA36225"/>
    </row>
    <row r="36226" spans="24:27" x14ac:dyDescent="0.25">
      <c r="X36226"/>
      <c r="Y36226"/>
      <c r="Z36226"/>
      <c r="AA36226"/>
    </row>
    <row r="36227" spans="24:27" x14ac:dyDescent="0.25">
      <c r="X36227"/>
      <c r="Y36227"/>
      <c r="Z36227"/>
      <c r="AA36227"/>
    </row>
    <row r="36228" spans="24:27" x14ac:dyDescent="0.25">
      <c r="X36228"/>
      <c r="Y36228"/>
      <c r="Z36228"/>
      <c r="AA36228"/>
    </row>
    <row r="36229" spans="24:27" x14ac:dyDescent="0.25">
      <c r="X36229"/>
      <c r="Y36229"/>
      <c r="Z36229"/>
      <c r="AA36229"/>
    </row>
    <row r="36230" spans="24:27" x14ac:dyDescent="0.25">
      <c r="X36230"/>
      <c r="Y36230"/>
      <c r="Z36230"/>
      <c r="AA36230"/>
    </row>
    <row r="36231" spans="24:27" x14ac:dyDescent="0.25">
      <c r="X36231"/>
      <c r="Y36231"/>
      <c r="Z36231"/>
      <c r="AA36231"/>
    </row>
    <row r="36232" spans="24:27" x14ac:dyDescent="0.25">
      <c r="X36232"/>
      <c r="Y36232"/>
      <c r="Z36232"/>
      <c r="AA36232"/>
    </row>
    <row r="36233" spans="24:27" x14ac:dyDescent="0.25">
      <c r="X36233"/>
      <c r="Y36233"/>
      <c r="Z36233"/>
      <c r="AA36233"/>
    </row>
    <row r="36234" spans="24:27" x14ac:dyDescent="0.25">
      <c r="X36234"/>
      <c r="Y36234"/>
      <c r="Z36234"/>
      <c r="AA36234"/>
    </row>
    <row r="36235" spans="24:27" x14ac:dyDescent="0.25">
      <c r="X36235"/>
      <c r="Y36235"/>
      <c r="Z36235"/>
      <c r="AA36235"/>
    </row>
    <row r="36236" spans="24:27" x14ac:dyDescent="0.25">
      <c r="X36236"/>
      <c r="Y36236"/>
      <c r="Z36236"/>
      <c r="AA36236"/>
    </row>
    <row r="36237" spans="24:27" x14ac:dyDescent="0.25">
      <c r="X36237"/>
      <c r="Y36237"/>
      <c r="Z36237"/>
      <c r="AA36237"/>
    </row>
    <row r="36238" spans="24:27" x14ac:dyDescent="0.25">
      <c r="X36238"/>
      <c r="Y36238"/>
      <c r="Z36238"/>
      <c r="AA36238"/>
    </row>
    <row r="36239" spans="24:27" x14ac:dyDescent="0.25">
      <c r="X36239"/>
      <c r="Y36239"/>
      <c r="Z36239"/>
      <c r="AA36239"/>
    </row>
    <row r="36240" spans="24:27" x14ac:dyDescent="0.25">
      <c r="X36240"/>
      <c r="Y36240"/>
      <c r="Z36240"/>
      <c r="AA36240"/>
    </row>
    <row r="36241" spans="24:27" x14ac:dyDescent="0.25">
      <c r="X36241"/>
      <c r="Y36241"/>
      <c r="Z36241"/>
      <c r="AA36241"/>
    </row>
    <row r="36242" spans="24:27" x14ac:dyDescent="0.25">
      <c r="X36242"/>
      <c r="Y36242"/>
      <c r="Z36242"/>
      <c r="AA36242"/>
    </row>
    <row r="36243" spans="24:27" x14ac:dyDescent="0.25">
      <c r="X36243"/>
      <c r="Y36243"/>
      <c r="Z36243"/>
      <c r="AA36243"/>
    </row>
    <row r="36244" spans="24:27" x14ac:dyDescent="0.25">
      <c r="X36244"/>
      <c r="Y36244"/>
      <c r="Z36244"/>
      <c r="AA36244"/>
    </row>
    <row r="36245" spans="24:27" x14ac:dyDescent="0.25">
      <c r="X36245"/>
      <c r="Y36245"/>
      <c r="Z36245"/>
      <c r="AA36245"/>
    </row>
    <row r="36246" spans="24:27" x14ac:dyDescent="0.25">
      <c r="X36246"/>
      <c r="Y36246"/>
      <c r="Z36246"/>
      <c r="AA36246"/>
    </row>
    <row r="36247" spans="24:27" x14ac:dyDescent="0.25">
      <c r="X36247"/>
      <c r="Y36247"/>
      <c r="Z36247"/>
      <c r="AA36247"/>
    </row>
    <row r="36248" spans="24:27" x14ac:dyDescent="0.25">
      <c r="X36248"/>
      <c r="Y36248"/>
      <c r="Z36248"/>
      <c r="AA36248"/>
    </row>
    <row r="36249" spans="24:27" x14ac:dyDescent="0.25">
      <c r="X36249"/>
      <c r="Y36249"/>
      <c r="Z36249"/>
      <c r="AA36249"/>
    </row>
    <row r="36250" spans="24:27" x14ac:dyDescent="0.25">
      <c r="X36250"/>
      <c r="Y36250"/>
      <c r="Z36250"/>
      <c r="AA36250"/>
    </row>
    <row r="36251" spans="24:27" x14ac:dyDescent="0.25">
      <c r="X36251"/>
      <c r="Y36251"/>
      <c r="Z36251"/>
      <c r="AA36251"/>
    </row>
    <row r="36252" spans="24:27" x14ac:dyDescent="0.25">
      <c r="X36252"/>
      <c r="Y36252"/>
      <c r="Z36252"/>
      <c r="AA36252"/>
    </row>
    <row r="36253" spans="24:27" x14ac:dyDescent="0.25">
      <c r="X36253"/>
      <c r="Y36253"/>
      <c r="Z36253"/>
      <c r="AA36253"/>
    </row>
    <row r="36254" spans="24:27" x14ac:dyDescent="0.25">
      <c r="X36254"/>
      <c r="Y36254"/>
      <c r="Z36254"/>
      <c r="AA36254"/>
    </row>
    <row r="36255" spans="24:27" x14ac:dyDescent="0.25">
      <c r="X36255"/>
      <c r="Y36255"/>
      <c r="Z36255"/>
      <c r="AA36255"/>
    </row>
    <row r="36256" spans="24:27" x14ac:dyDescent="0.25">
      <c r="X36256"/>
      <c r="Y36256"/>
      <c r="Z36256"/>
      <c r="AA36256"/>
    </row>
    <row r="36257" spans="24:27" x14ac:dyDescent="0.25">
      <c r="X36257"/>
      <c r="Y36257"/>
      <c r="Z36257"/>
      <c r="AA36257"/>
    </row>
    <row r="36258" spans="24:27" x14ac:dyDescent="0.25">
      <c r="X36258"/>
      <c r="Y36258"/>
      <c r="Z36258"/>
      <c r="AA36258"/>
    </row>
    <row r="36259" spans="24:27" x14ac:dyDescent="0.25">
      <c r="X36259"/>
      <c r="Y36259"/>
      <c r="Z36259"/>
      <c r="AA36259"/>
    </row>
    <row r="36260" spans="24:27" x14ac:dyDescent="0.25">
      <c r="X36260"/>
      <c r="Y36260"/>
      <c r="Z36260"/>
      <c r="AA36260"/>
    </row>
    <row r="36261" spans="24:27" x14ac:dyDescent="0.25">
      <c r="X36261"/>
      <c r="Y36261"/>
      <c r="Z36261"/>
      <c r="AA36261"/>
    </row>
    <row r="36262" spans="24:27" x14ac:dyDescent="0.25">
      <c r="X36262"/>
      <c r="Y36262"/>
      <c r="Z36262"/>
      <c r="AA36262"/>
    </row>
    <row r="36263" spans="24:27" x14ac:dyDescent="0.25">
      <c r="X36263"/>
      <c r="Y36263"/>
      <c r="Z36263"/>
      <c r="AA36263"/>
    </row>
    <row r="36264" spans="24:27" x14ac:dyDescent="0.25">
      <c r="X36264"/>
      <c r="Y36264"/>
      <c r="Z36264"/>
      <c r="AA36264"/>
    </row>
    <row r="36265" spans="24:27" x14ac:dyDescent="0.25">
      <c r="X36265"/>
      <c r="Y36265"/>
      <c r="Z36265"/>
      <c r="AA36265"/>
    </row>
    <row r="36266" spans="24:27" x14ac:dyDescent="0.25">
      <c r="X36266"/>
      <c r="Y36266"/>
      <c r="Z36266"/>
      <c r="AA36266"/>
    </row>
    <row r="36267" spans="24:27" x14ac:dyDescent="0.25">
      <c r="X36267"/>
      <c r="Y36267"/>
      <c r="Z36267"/>
      <c r="AA36267"/>
    </row>
    <row r="36268" spans="24:27" x14ac:dyDescent="0.25">
      <c r="X36268"/>
      <c r="Y36268"/>
      <c r="Z36268"/>
      <c r="AA36268"/>
    </row>
    <row r="36269" spans="24:27" x14ac:dyDescent="0.25">
      <c r="X36269"/>
      <c r="Y36269"/>
      <c r="Z36269"/>
      <c r="AA36269"/>
    </row>
    <row r="36270" spans="24:27" x14ac:dyDescent="0.25">
      <c r="X36270"/>
      <c r="Y36270"/>
      <c r="Z36270"/>
      <c r="AA36270"/>
    </row>
    <row r="36271" spans="24:27" x14ac:dyDescent="0.25">
      <c r="X36271"/>
      <c r="Y36271"/>
      <c r="Z36271"/>
      <c r="AA36271"/>
    </row>
    <row r="36272" spans="24:27" x14ac:dyDescent="0.25">
      <c r="X36272"/>
      <c r="Y36272"/>
      <c r="Z36272"/>
      <c r="AA36272"/>
    </row>
    <row r="36273" spans="24:27" x14ac:dyDescent="0.25">
      <c r="X36273"/>
      <c r="Y36273"/>
      <c r="Z36273"/>
      <c r="AA36273"/>
    </row>
    <row r="36274" spans="24:27" x14ac:dyDescent="0.25">
      <c r="X36274"/>
      <c r="Y36274"/>
      <c r="Z36274"/>
      <c r="AA36274"/>
    </row>
    <row r="36275" spans="24:27" x14ac:dyDescent="0.25">
      <c r="X36275"/>
      <c r="Y36275"/>
      <c r="Z36275"/>
      <c r="AA36275"/>
    </row>
    <row r="36276" spans="24:27" x14ac:dyDescent="0.25">
      <c r="X36276"/>
      <c r="Y36276"/>
      <c r="Z36276"/>
      <c r="AA36276"/>
    </row>
    <row r="36277" spans="24:27" x14ac:dyDescent="0.25">
      <c r="X36277"/>
      <c r="Y36277"/>
      <c r="Z36277"/>
      <c r="AA36277"/>
    </row>
    <row r="36278" spans="24:27" x14ac:dyDescent="0.25">
      <c r="X36278"/>
      <c r="Y36278"/>
      <c r="Z36278"/>
      <c r="AA36278"/>
    </row>
    <row r="36279" spans="24:27" x14ac:dyDescent="0.25">
      <c r="X36279"/>
      <c r="Y36279"/>
      <c r="Z36279"/>
      <c r="AA36279"/>
    </row>
    <row r="36280" spans="24:27" x14ac:dyDescent="0.25">
      <c r="X36280"/>
      <c r="Y36280"/>
      <c r="Z36280"/>
      <c r="AA36280"/>
    </row>
    <row r="36281" spans="24:27" x14ac:dyDescent="0.25">
      <c r="X36281"/>
      <c r="Y36281"/>
      <c r="Z36281"/>
      <c r="AA36281"/>
    </row>
    <row r="36282" spans="24:27" x14ac:dyDescent="0.25">
      <c r="X36282"/>
      <c r="Y36282"/>
      <c r="Z36282"/>
      <c r="AA36282"/>
    </row>
    <row r="36283" spans="24:27" x14ac:dyDescent="0.25">
      <c r="X36283"/>
      <c r="Y36283"/>
      <c r="Z36283"/>
      <c r="AA36283"/>
    </row>
    <row r="36284" spans="24:27" x14ac:dyDescent="0.25">
      <c r="X36284"/>
      <c r="Y36284"/>
      <c r="Z36284"/>
      <c r="AA36284"/>
    </row>
    <row r="36285" spans="24:27" x14ac:dyDescent="0.25">
      <c r="X36285"/>
      <c r="Y36285"/>
      <c r="Z36285"/>
      <c r="AA36285"/>
    </row>
    <row r="36286" spans="24:27" x14ac:dyDescent="0.25">
      <c r="X36286"/>
      <c r="Y36286"/>
      <c r="Z36286"/>
      <c r="AA36286"/>
    </row>
    <row r="36287" spans="24:27" x14ac:dyDescent="0.25">
      <c r="X36287"/>
      <c r="Y36287"/>
      <c r="Z36287"/>
      <c r="AA36287"/>
    </row>
    <row r="36288" spans="24:27" x14ac:dyDescent="0.25">
      <c r="X36288"/>
      <c r="Y36288"/>
      <c r="Z36288"/>
      <c r="AA36288"/>
    </row>
    <row r="36289" spans="24:27" x14ac:dyDescent="0.25">
      <c r="X36289"/>
      <c r="Y36289"/>
      <c r="Z36289"/>
      <c r="AA36289"/>
    </row>
    <row r="36290" spans="24:27" x14ac:dyDescent="0.25">
      <c r="X36290"/>
      <c r="Y36290"/>
      <c r="Z36290"/>
      <c r="AA36290"/>
    </row>
    <row r="36291" spans="24:27" x14ac:dyDescent="0.25">
      <c r="X36291"/>
      <c r="Y36291"/>
      <c r="Z36291"/>
      <c r="AA36291"/>
    </row>
    <row r="36292" spans="24:27" x14ac:dyDescent="0.25">
      <c r="X36292"/>
      <c r="Y36292"/>
      <c r="Z36292"/>
      <c r="AA36292"/>
    </row>
    <row r="36293" spans="24:27" x14ac:dyDescent="0.25">
      <c r="X36293"/>
      <c r="Y36293"/>
      <c r="Z36293"/>
      <c r="AA36293"/>
    </row>
    <row r="36294" spans="24:27" x14ac:dyDescent="0.25">
      <c r="X36294"/>
      <c r="Y36294"/>
      <c r="Z36294"/>
      <c r="AA36294"/>
    </row>
    <row r="36295" spans="24:27" x14ac:dyDescent="0.25">
      <c r="X36295"/>
      <c r="Y36295"/>
      <c r="Z36295"/>
      <c r="AA36295"/>
    </row>
    <row r="36296" spans="24:27" x14ac:dyDescent="0.25">
      <c r="X36296"/>
      <c r="Y36296"/>
      <c r="Z36296"/>
      <c r="AA36296"/>
    </row>
    <row r="36297" spans="24:27" x14ac:dyDescent="0.25">
      <c r="X36297"/>
      <c r="Y36297"/>
      <c r="Z36297"/>
      <c r="AA36297"/>
    </row>
    <row r="36298" spans="24:27" x14ac:dyDescent="0.25">
      <c r="X36298"/>
      <c r="Y36298"/>
      <c r="Z36298"/>
      <c r="AA36298"/>
    </row>
    <row r="36299" spans="24:27" x14ac:dyDescent="0.25">
      <c r="X36299"/>
      <c r="Y36299"/>
      <c r="Z36299"/>
      <c r="AA36299"/>
    </row>
    <row r="36300" spans="24:27" x14ac:dyDescent="0.25">
      <c r="X36300"/>
      <c r="Y36300"/>
      <c r="Z36300"/>
      <c r="AA36300"/>
    </row>
    <row r="36301" spans="24:27" x14ac:dyDescent="0.25">
      <c r="X36301"/>
      <c r="Y36301"/>
      <c r="Z36301"/>
      <c r="AA36301"/>
    </row>
    <row r="36302" spans="24:27" x14ac:dyDescent="0.25">
      <c r="X36302"/>
      <c r="Y36302"/>
      <c r="Z36302"/>
      <c r="AA36302"/>
    </row>
    <row r="36303" spans="24:27" x14ac:dyDescent="0.25">
      <c r="X36303"/>
      <c r="Y36303"/>
      <c r="Z36303"/>
      <c r="AA36303"/>
    </row>
    <row r="36304" spans="24:27" x14ac:dyDescent="0.25">
      <c r="X36304"/>
      <c r="Y36304"/>
      <c r="Z36304"/>
      <c r="AA36304"/>
    </row>
    <row r="36305" spans="24:27" x14ac:dyDescent="0.25">
      <c r="X36305"/>
      <c r="Y36305"/>
      <c r="Z36305"/>
      <c r="AA36305"/>
    </row>
    <row r="36306" spans="24:27" x14ac:dyDescent="0.25">
      <c r="X36306"/>
      <c r="Y36306"/>
      <c r="Z36306"/>
      <c r="AA36306"/>
    </row>
    <row r="36307" spans="24:27" x14ac:dyDescent="0.25">
      <c r="X36307"/>
      <c r="Y36307"/>
      <c r="Z36307"/>
      <c r="AA36307"/>
    </row>
    <row r="36308" spans="24:27" x14ac:dyDescent="0.25">
      <c r="X36308"/>
      <c r="Y36308"/>
      <c r="Z36308"/>
      <c r="AA36308"/>
    </row>
    <row r="36309" spans="24:27" x14ac:dyDescent="0.25">
      <c r="X36309"/>
      <c r="Y36309"/>
      <c r="Z36309"/>
      <c r="AA36309"/>
    </row>
    <row r="36310" spans="24:27" x14ac:dyDescent="0.25">
      <c r="X36310"/>
      <c r="Y36310"/>
      <c r="Z36310"/>
      <c r="AA36310"/>
    </row>
    <row r="36311" spans="24:27" x14ac:dyDescent="0.25">
      <c r="X36311"/>
      <c r="Y36311"/>
      <c r="Z36311"/>
      <c r="AA36311"/>
    </row>
    <row r="36312" spans="24:27" x14ac:dyDescent="0.25">
      <c r="X36312"/>
      <c r="Y36312"/>
      <c r="Z36312"/>
      <c r="AA36312"/>
    </row>
    <row r="36313" spans="24:27" x14ac:dyDescent="0.25">
      <c r="X36313"/>
      <c r="Y36313"/>
      <c r="Z36313"/>
      <c r="AA36313"/>
    </row>
    <row r="36314" spans="24:27" x14ac:dyDescent="0.25">
      <c r="X36314"/>
      <c r="Y36314"/>
      <c r="Z36314"/>
      <c r="AA36314"/>
    </row>
    <row r="36315" spans="24:27" x14ac:dyDescent="0.25">
      <c r="X36315"/>
      <c r="Y36315"/>
      <c r="Z36315"/>
      <c r="AA36315"/>
    </row>
    <row r="36316" spans="24:27" x14ac:dyDescent="0.25">
      <c r="X36316"/>
      <c r="Y36316"/>
      <c r="Z36316"/>
      <c r="AA36316"/>
    </row>
    <row r="36317" spans="24:27" x14ac:dyDescent="0.25">
      <c r="X36317"/>
      <c r="Y36317"/>
      <c r="Z36317"/>
      <c r="AA36317"/>
    </row>
    <row r="36318" spans="24:27" x14ac:dyDescent="0.25">
      <c r="X36318"/>
      <c r="Y36318"/>
      <c r="Z36318"/>
      <c r="AA36318"/>
    </row>
    <row r="36319" spans="24:27" x14ac:dyDescent="0.25">
      <c r="X36319"/>
      <c r="Y36319"/>
      <c r="Z36319"/>
      <c r="AA36319"/>
    </row>
    <row r="36320" spans="24:27" x14ac:dyDescent="0.25">
      <c r="X36320"/>
      <c r="Y36320"/>
      <c r="Z36320"/>
      <c r="AA36320"/>
    </row>
    <row r="36321" spans="24:27" x14ac:dyDescent="0.25">
      <c r="X36321"/>
      <c r="Y36321"/>
      <c r="Z36321"/>
      <c r="AA36321"/>
    </row>
    <row r="36322" spans="24:27" x14ac:dyDescent="0.25">
      <c r="X36322"/>
      <c r="Y36322"/>
      <c r="Z36322"/>
      <c r="AA36322"/>
    </row>
    <row r="36323" spans="24:27" x14ac:dyDescent="0.25">
      <c r="X36323"/>
      <c r="Y36323"/>
      <c r="Z36323"/>
      <c r="AA36323"/>
    </row>
    <row r="36324" spans="24:27" x14ac:dyDescent="0.25">
      <c r="X36324"/>
      <c r="Y36324"/>
      <c r="Z36324"/>
      <c r="AA36324"/>
    </row>
    <row r="36325" spans="24:27" x14ac:dyDescent="0.25">
      <c r="X36325"/>
      <c r="Y36325"/>
      <c r="Z36325"/>
      <c r="AA36325"/>
    </row>
    <row r="36326" spans="24:27" x14ac:dyDescent="0.25">
      <c r="X36326"/>
      <c r="Y36326"/>
      <c r="Z36326"/>
      <c r="AA36326"/>
    </row>
    <row r="36327" spans="24:27" x14ac:dyDescent="0.25">
      <c r="X36327"/>
      <c r="Y36327"/>
      <c r="Z36327"/>
      <c r="AA36327"/>
    </row>
    <row r="36328" spans="24:27" x14ac:dyDescent="0.25">
      <c r="X36328"/>
      <c r="Y36328"/>
      <c r="Z36328"/>
      <c r="AA36328"/>
    </row>
    <row r="36329" spans="24:27" x14ac:dyDescent="0.25">
      <c r="X36329"/>
      <c r="Y36329"/>
      <c r="Z36329"/>
      <c r="AA36329"/>
    </row>
    <row r="36330" spans="24:27" x14ac:dyDescent="0.25">
      <c r="X36330"/>
      <c r="Y36330"/>
      <c r="Z36330"/>
      <c r="AA36330"/>
    </row>
    <row r="36331" spans="24:27" x14ac:dyDescent="0.25">
      <c r="X36331"/>
      <c r="Y36331"/>
      <c r="Z36331"/>
      <c r="AA36331"/>
    </row>
    <row r="36332" spans="24:27" x14ac:dyDescent="0.25">
      <c r="X36332"/>
      <c r="Y36332"/>
      <c r="Z36332"/>
      <c r="AA36332"/>
    </row>
    <row r="36333" spans="24:27" x14ac:dyDescent="0.25">
      <c r="X36333"/>
      <c r="Y36333"/>
      <c r="Z36333"/>
      <c r="AA36333"/>
    </row>
    <row r="36334" spans="24:27" x14ac:dyDescent="0.25">
      <c r="X36334"/>
      <c r="Y36334"/>
      <c r="Z36334"/>
      <c r="AA36334"/>
    </row>
    <row r="36335" spans="24:27" x14ac:dyDescent="0.25">
      <c r="X36335"/>
      <c r="Y36335"/>
      <c r="Z36335"/>
      <c r="AA36335"/>
    </row>
    <row r="36336" spans="24:27" x14ac:dyDescent="0.25">
      <c r="X36336"/>
      <c r="Y36336"/>
      <c r="Z36336"/>
      <c r="AA36336"/>
    </row>
    <row r="36337" spans="24:27" x14ac:dyDescent="0.25">
      <c r="X36337"/>
      <c r="Y36337"/>
      <c r="Z36337"/>
      <c r="AA36337"/>
    </row>
    <row r="36338" spans="24:27" x14ac:dyDescent="0.25">
      <c r="X36338"/>
      <c r="Y36338"/>
      <c r="Z36338"/>
      <c r="AA36338"/>
    </row>
    <row r="36339" spans="24:27" x14ac:dyDescent="0.25">
      <c r="X36339"/>
      <c r="Y36339"/>
      <c r="Z36339"/>
      <c r="AA36339"/>
    </row>
    <row r="36340" spans="24:27" x14ac:dyDescent="0.25">
      <c r="X36340"/>
      <c r="Y36340"/>
      <c r="Z36340"/>
      <c r="AA36340"/>
    </row>
    <row r="36341" spans="24:27" x14ac:dyDescent="0.25">
      <c r="X36341"/>
      <c r="Y36341"/>
      <c r="Z36341"/>
      <c r="AA36341"/>
    </row>
    <row r="36342" spans="24:27" x14ac:dyDescent="0.25">
      <c r="X36342"/>
      <c r="Y36342"/>
      <c r="Z36342"/>
      <c r="AA36342"/>
    </row>
    <row r="36343" spans="24:27" x14ac:dyDescent="0.25">
      <c r="X36343"/>
      <c r="Y36343"/>
      <c r="Z36343"/>
      <c r="AA36343"/>
    </row>
    <row r="36344" spans="24:27" x14ac:dyDescent="0.25">
      <c r="X36344"/>
      <c r="Y36344"/>
      <c r="Z36344"/>
      <c r="AA36344"/>
    </row>
    <row r="36345" spans="24:27" x14ac:dyDescent="0.25">
      <c r="X36345"/>
      <c r="Y36345"/>
      <c r="Z36345"/>
      <c r="AA36345"/>
    </row>
    <row r="36346" spans="24:27" x14ac:dyDescent="0.25">
      <c r="X36346"/>
      <c r="Y36346"/>
      <c r="Z36346"/>
      <c r="AA36346"/>
    </row>
    <row r="36347" spans="24:27" x14ac:dyDescent="0.25">
      <c r="X36347"/>
      <c r="Y36347"/>
      <c r="Z36347"/>
      <c r="AA36347"/>
    </row>
    <row r="36348" spans="24:27" x14ac:dyDescent="0.25">
      <c r="X36348"/>
      <c r="Y36348"/>
      <c r="Z36348"/>
      <c r="AA36348"/>
    </row>
    <row r="36349" spans="24:27" x14ac:dyDescent="0.25">
      <c r="X36349"/>
      <c r="Y36349"/>
      <c r="Z36349"/>
      <c r="AA36349"/>
    </row>
    <row r="36350" spans="24:27" x14ac:dyDescent="0.25">
      <c r="X36350"/>
      <c r="Y36350"/>
      <c r="Z36350"/>
      <c r="AA36350"/>
    </row>
    <row r="36351" spans="24:27" x14ac:dyDescent="0.25">
      <c r="X36351"/>
      <c r="Y36351"/>
      <c r="Z36351"/>
      <c r="AA36351"/>
    </row>
    <row r="36352" spans="24:27" x14ac:dyDescent="0.25">
      <c r="X36352"/>
      <c r="Y36352"/>
      <c r="Z36352"/>
      <c r="AA36352"/>
    </row>
    <row r="36353" spans="24:27" x14ac:dyDescent="0.25">
      <c r="X36353"/>
      <c r="Y36353"/>
      <c r="Z36353"/>
      <c r="AA36353"/>
    </row>
    <row r="36354" spans="24:27" x14ac:dyDescent="0.25">
      <c r="X36354"/>
      <c r="Y36354"/>
      <c r="Z36354"/>
      <c r="AA36354"/>
    </row>
    <row r="36355" spans="24:27" x14ac:dyDescent="0.25">
      <c r="X36355"/>
      <c r="Y36355"/>
      <c r="Z36355"/>
      <c r="AA36355"/>
    </row>
    <row r="36356" spans="24:27" x14ac:dyDescent="0.25">
      <c r="X36356"/>
      <c r="Y36356"/>
      <c r="Z36356"/>
      <c r="AA36356"/>
    </row>
    <row r="36357" spans="24:27" x14ac:dyDescent="0.25">
      <c r="X36357"/>
      <c r="Y36357"/>
      <c r="Z36357"/>
      <c r="AA36357"/>
    </row>
    <row r="36358" spans="24:27" x14ac:dyDescent="0.25">
      <c r="X36358"/>
      <c r="Y36358"/>
      <c r="Z36358"/>
      <c r="AA36358"/>
    </row>
    <row r="36359" spans="24:27" x14ac:dyDescent="0.25">
      <c r="X36359"/>
      <c r="Y36359"/>
      <c r="Z36359"/>
      <c r="AA36359"/>
    </row>
    <row r="36360" spans="24:27" x14ac:dyDescent="0.25">
      <c r="X36360"/>
      <c r="Y36360"/>
      <c r="Z36360"/>
      <c r="AA36360"/>
    </row>
    <row r="36361" spans="24:27" x14ac:dyDescent="0.25">
      <c r="X36361"/>
      <c r="Y36361"/>
      <c r="Z36361"/>
      <c r="AA36361"/>
    </row>
    <row r="36362" spans="24:27" x14ac:dyDescent="0.25">
      <c r="X36362"/>
      <c r="Y36362"/>
      <c r="Z36362"/>
      <c r="AA36362"/>
    </row>
    <row r="36363" spans="24:27" x14ac:dyDescent="0.25">
      <c r="X36363"/>
      <c r="Y36363"/>
      <c r="Z36363"/>
      <c r="AA36363"/>
    </row>
    <row r="36364" spans="24:27" x14ac:dyDescent="0.25">
      <c r="X36364"/>
      <c r="Y36364"/>
      <c r="Z36364"/>
      <c r="AA36364"/>
    </row>
    <row r="36365" spans="24:27" x14ac:dyDescent="0.25">
      <c r="X36365"/>
      <c r="Y36365"/>
      <c r="Z36365"/>
      <c r="AA36365"/>
    </row>
    <row r="36366" spans="24:27" x14ac:dyDescent="0.25">
      <c r="X36366"/>
      <c r="Y36366"/>
      <c r="Z36366"/>
      <c r="AA36366"/>
    </row>
    <row r="36367" spans="24:27" x14ac:dyDescent="0.25">
      <c r="X36367"/>
      <c r="Y36367"/>
      <c r="Z36367"/>
      <c r="AA36367"/>
    </row>
    <row r="36368" spans="24:27" x14ac:dyDescent="0.25">
      <c r="X36368"/>
      <c r="Y36368"/>
      <c r="Z36368"/>
      <c r="AA36368"/>
    </row>
    <row r="36369" spans="24:27" x14ac:dyDescent="0.25">
      <c r="X36369"/>
      <c r="Y36369"/>
      <c r="Z36369"/>
      <c r="AA36369"/>
    </row>
    <row r="36370" spans="24:27" x14ac:dyDescent="0.25">
      <c r="X36370"/>
      <c r="Y36370"/>
      <c r="Z36370"/>
      <c r="AA36370"/>
    </row>
    <row r="36371" spans="24:27" x14ac:dyDescent="0.25">
      <c r="X36371"/>
      <c r="Y36371"/>
      <c r="Z36371"/>
      <c r="AA36371"/>
    </row>
    <row r="36372" spans="24:27" x14ac:dyDescent="0.25">
      <c r="X36372"/>
      <c r="Y36372"/>
      <c r="Z36372"/>
      <c r="AA36372"/>
    </row>
    <row r="36373" spans="24:27" x14ac:dyDescent="0.25">
      <c r="X36373"/>
      <c r="Y36373"/>
      <c r="Z36373"/>
      <c r="AA36373"/>
    </row>
    <row r="36374" spans="24:27" x14ac:dyDescent="0.25">
      <c r="X36374"/>
      <c r="Y36374"/>
      <c r="Z36374"/>
      <c r="AA36374"/>
    </row>
    <row r="36375" spans="24:27" x14ac:dyDescent="0.25">
      <c r="X36375"/>
      <c r="Y36375"/>
      <c r="Z36375"/>
      <c r="AA36375"/>
    </row>
    <row r="36376" spans="24:27" x14ac:dyDescent="0.25">
      <c r="X36376"/>
      <c r="Y36376"/>
      <c r="Z36376"/>
      <c r="AA36376"/>
    </row>
    <row r="36377" spans="24:27" x14ac:dyDescent="0.25">
      <c r="X36377"/>
      <c r="Y36377"/>
      <c r="Z36377"/>
      <c r="AA36377"/>
    </row>
    <row r="36378" spans="24:27" x14ac:dyDescent="0.25">
      <c r="X36378"/>
      <c r="Y36378"/>
      <c r="Z36378"/>
      <c r="AA36378"/>
    </row>
    <row r="36379" spans="24:27" x14ac:dyDescent="0.25">
      <c r="X36379"/>
      <c r="Y36379"/>
      <c r="Z36379"/>
      <c r="AA36379"/>
    </row>
    <row r="36380" spans="24:27" x14ac:dyDescent="0.25">
      <c r="X36380"/>
      <c r="Y36380"/>
      <c r="Z36380"/>
      <c r="AA36380"/>
    </row>
    <row r="36381" spans="24:27" x14ac:dyDescent="0.25">
      <c r="X36381"/>
      <c r="Y36381"/>
      <c r="Z36381"/>
      <c r="AA36381"/>
    </row>
    <row r="36382" spans="24:27" x14ac:dyDescent="0.25">
      <c r="X36382"/>
      <c r="Y36382"/>
      <c r="Z36382"/>
      <c r="AA36382"/>
    </row>
    <row r="36383" spans="24:27" x14ac:dyDescent="0.25">
      <c r="X36383"/>
      <c r="Y36383"/>
      <c r="Z36383"/>
      <c r="AA36383"/>
    </row>
    <row r="36384" spans="24:27" x14ac:dyDescent="0.25">
      <c r="X36384"/>
      <c r="Y36384"/>
      <c r="Z36384"/>
      <c r="AA36384"/>
    </row>
    <row r="36385" spans="24:27" x14ac:dyDescent="0.25">
      <c r="X36385"/>
      <c r="Y36385"/>
      <c r="Z36385"/>
      <c r="AA36385"/>
    </row>
    <row r="36386" spans="24:27" x14ac:dyDescent="0.25">
      <c r="X36386"/>
      <c r="Y36386"/>
      <c r="Z36386"/>
      <c r="AA36386"/>
    </row>
    <row r="36387" spans="24:27" x14ac:dyDescent="0.25">
      <c r="X36387"/>
      <c r="Y36387"/>
      <c r="Z36387"/>
      <c r="AA36387"/>
    </row>
    <row r="36388" spans="24:27" x14ac:dyDescent="0.25">
      <c r="X36388"/>
      <c r="Y36388"/>
      <c r="Z36388"/>
      <c r="AA36388"/>
    </row>
    <row r="36389" spans="24:27" x14ac:dyDescent="0.25">
      <c r="X36389"/>
      <c r="Y36389"/>
      <c r="Z36389"/>
      <c r="AA36389"/>
    </row>
    <row r="36390" spans="24:27" x14ac:dyDescent="0.25">
      <c r="X36390"/>
      <c r="Y36390"/>
      <c r="Z36390"/>
      <c r="AA36390"/>
    </row>
    <row r="36391" spans="24:27" x14ac:dyDescent="0.25">
      <c r="X36391"/>
      <c r="Y36391"/>
      <c r="Z36391"/>
      <c r="AA36391"/>
    </row>
    <row r="36392" spans="24:27" x14ac:dyDescent="0.25">
      <c r="X36392"/>
      <c r="Y36392"/>
      <c r="Z36392"/>
      <c r="AA36392"/>
    </row>
    <row r="36393" spans="24:27" x14ac:dyDescent="0.25">
      <c r="X36393"/>
      <c r="Y36393"/>
      <c r="Z36393"/>
      <c r="AA36393"/>
    </row>
    <row r="36394" spans="24:27" x14ac:dyDescent="0.25">
      <c r="X36394"/>
      <c r="Y36394"/>
      <c r="Z36394"/>
      <c r="AA36394"/>
    </row>
    <row r="36395" spans="24:27" x14ac:dyDescent="0.25">
      <c r="X36395"/>
      <c r="Y36395"/>
      <c r="Z36395"/>
      <c r="AA36395"/>
    </row>
    <row r="36396" spans="24:27" x14ac:dyDescent="0.25">
      <c r="X36396"/>
      <c r="Y36396"/>
      <c r="Z36396"/>
      <c r="AA36396"/>
    </row>
    <row r="36397" spans="24:27" x14ac:dyDescent="0.25">
      <c r="X36397"/>
      <c r="Y36397"/>
      <c r="Z36397"/>
      <c r="AA36397"/>
    </row>
    <row r="36398" spans="24:27" x14ac:dyDescent="0.25">
      <c r="X36398"/>
      <c r="Y36398"/>
      <c r="Z36398"/>
      <c r="AA36398"/>
    </row>
    <row r="36399" spans="24:27" x14ac:dyDescent="0.25">
      <c r="X36399"/>
      <c r="Y36399"/>
      <c r="Z36399"/>
      <c r="AA36399"/>
    </row>
    <row r="36400" spans="24:27" x14ac:dyDescent="0.25">
      <c r="X36400"/>
      <c r="Y36400"/>
      <c r="Z36400"/>
      <c r="AA36400"/>
    </row>
    <row r="36401" spans="24:27" x14ac:dyDescent="0.25">
      <c r="X36401"/>
      <c r="Y36401"/>
      <c r="Z36401"/>
      <c r="AA36401"/>
    </row>
    <row r="36402" spans="24:27" x14ac:dyDescent="0.25">
      <c r="X36402"/>
      <c r="Y36402"/>
      <c r="Z36402"/>
      <c r="AA36402"/>
    </row>
    <row r="36403" spans="24:27" x14ac:dyDescent="0.25">
      <c r="X36403"/>
      <c r="Y36403"/>
      <c r="Z36403"/>
      <c r="AA36403"/>
    </row>
    <row r="36404" spans="24:27" x14ac:dyDescent="0.25">
      <c r="X36404"/>
      <c r="Y36404"/>
      <c r="Z36404"/>
      <c r="AA36404"/>
    </row>
    <row r="36405" spans="24:27" x14ac:dyDescent="0.25">
      <c r="X36405"/>
      <c r="Y36405"/>
      <c r="Z36405"/>
      <c r="AA36405"/>
    </row>
    <row r="36406" spans="24:27" x14ac:dyDescent="0.25">
      <c r="X36406"/>
      <c r="Y36406"/>
      <c r="Z36406"/>
      <c r="AA36406"/>
    </row>
    <row r="36407" spans="24:27" x14ac:dyDescent="0.25">
      <c r="X36407"/>
      <c r="Y36407"/>
      <c r="Z36407"/>
      <c r="AA36407"/>
    </row>
    <row r="36408" spans="24:27" x14ac:dyDescent="0.25">
      <c r="X36408"/>
      <c r="Y36408"/>
      <c r="Z36408"/>
      <c r="AA36408"/>
    </row>
    <row r="36409" spans="24:27" x14ac:dyDescent="0.25">
      <c r="X36409"/>
      <c r="Y36409"/>
      <c r="Z36409"/>
      <c r="AA36409"/>
    </row>
    <row r="36410" spans="24:27" x14ac:dyDescent="0.25">
      <c r="X36410"/>
      <c r="Y36410"/>
      <c r="Z36410"/>
      <c r="AA36410"/>
    </row>
    <row r="36411" spans="24:27" x14ac:dyDescent="0.25">
      <c r="X36411"/>
      <c r="Y36411"/>
      <c r="Z36411"/>
      <c r="AA36411"/>
    </row>
    <row r="36412" spans="24:27" x14ac:dyDescent="0.25">
      <c r="X36412"/>
      <c r="Y36412"/>
      <c r="Z36412"/>
      <c r="AA36412"/>
    </row>
    <row r="36413" spans="24:27" x14ac:dyDescent="0.25">
      <c r="X36413"/>
      <c r="Y36413"/>
      <c r="Z36413"/>
      <c r="AA36413"/>
    </row>
    <row r="36414" spans="24:27" x14ac:dyDescent="0.25">
      <c r="X36414"/>
      <c r="Y36414"/>
      <c r="Z36414"/>
      <c r="AA36414"/>
    </row>
    <row r="36415" spans="24:27" x14ac:dyDescent="0.25">
      <c r="X36415"/>
      <c r="Y36415"/>
      <c r="Z36415"/>
      <c r="AA36415"/>
    </row>
    <row r="36416" spans="24:27" x14ac:dyDescent="0.25">
      <c r="X36416"/>
      <c r="Y36416"/>
      <c r="Z36416"/>
      <c r="AA36416"/>
    </row>
    <row r="36417" spans="24:27" x14ac:dyDescent="0.25">
      <c r="X36417"/>
      <c r="Y36417"/>
      <c r="Z36417"/>
      <c r="AA36417"/>
    </row>
    <row r="36418" spans="24:27" x14ac:dyDescent="0.25">
      <c r="X36418"/>
      <c r="Y36418"/>
      <c r="Z36418"/>
      <c r="AA36418"/>
    </row>
    <row r="36419" spans="24:27" x14ac:dyDescent="0.25">
      <c r="X36419"/>
      <c r="Y36419"/>
      <c r="Z36419"/>
      <c r="AA36419"/>
    </row>
    <row r="36420" spans="24:27" x14ac:dyDescent="0.25">
      <c r="X36420"/>
      <c r="Y36420"/>
      <c r="Z36420"/>
      <c r="AA36420"/>
    </row>
    <row r="36421" spans="24:27" x14ac:dyDescent="0.25">
      <c r="X36421"/>
      <c r="Y36421"/>
      <c r="Z36421"/>
      <c r="AA36421"/>
    </row>
    <row r="36422" spans="24:27" x14ac:dyDescent="0.25">
      <c r="X36422"/>
      <c r="Y36422"/>
      <c r="Z36422"/>
      <c r="AA36422"/>
    </row>
    <row r="36423" spans="24:27" x14ac:dyDescent="0.25">
      <c r="X36423"/>
      <c r="Y36423"/>
      <c r="Z36423"/>
      <c r="AA36423"/>
    </row>
    <row r="36424" spans="24:27" x14ac:dyDescent="0.25">
      <c r="X36424"/>
      <c r="Y36424"/>
      <c r="Z36424"/>
      <c r="AA36424"/>
    </row>
    <row r="36425" spans="24:27" x14ac:dyDescent="0.25">
      <c r="X36425"/>
      <c r="Y36425"/>
      <c r="Z36425"/>
      <c r="AA36425"/>
    </row>
    <row r="36426" spans="24:27" x14ac:dyDescent="0.25">
      <c r="X36426"/>
      <c r="Y36426"/>
      <c r="Z36426"/>
      <c r="AA36426"/>
    </row>
    <row r="36427" spans="24:27" x14ac:dyDescent="0.25">
      <c r="X36427"/>
      <c r="Y36427"/>
      <c r="Z36427"/>
      <c r="AA36427"/>
    </row>
    <row r="36428" spans="24:27" x14ac:dyDescent="0.25">
      <c r="X36428"/>
      <c r="Y36428"/>
      <c r="Z36428"/>
      <c r="AA36428"/>
    </row>
    <row r="36429" spans="24:27" x14ac:dyDescent="0.25">
      <c r="X36429"/>
      <c r="Y36429"/>
      <c r="Z36429"/>
      <c r="AA36429"/>
    </row>
    <row r="36430" spans="24:27" x14ac:dyDescent="0.25">
      <c r="X36430"/>
      <c r="Y36430"/>
      <c r="Z36430"/>
      <c r="AA36430"/>
    </row>
    <row r="36431" spans="24:27" x14ac:dyDescent="0.25">
      <c r="X36431"/>
      <c r="Y36431"/>
      <c r="Z36431"/>
      <c r="AA36431"/>
    </row>
    <row r="36432" spans="24:27" x14ac:dyDescent="0.25">
      <c r="X36432"/>
      <c r="Y36432"/>
      <c r="Z36432"/>
      <c r="AA36432"/>
    </row>
    <row r="36433" spans="24:27" x14ac:dyDescent="0.25">
      <c r="X36433"/>
      <c r="Y36433"/>
      <c r="Z36433"/>
      <c r="AA36433"/>
    </row>
    <row r="36434" spans="24:27" x14ac:dyDescent="0.25">
      <c r="X36434"/>
      <c r="Y36434"/>
      <c r="Z36434"/>
      <c r="AA36434"/>
    </row>
    <row r="36435" spans="24:27" x14ac:dyDescent="0.25">
      <c r="X36435"/>
      <c r="Y36435"/>
      <c r="Z36435"/>
      <c r="AA36435"/>
    </row>
    <row r="36436" spans="24:27" x14ac:dyDescent="0.25">
      <c r="X36436"/>
      <c r="Y36436"/>
      <c r="Z36436"/>
      <c r="AA36436"/>
    </row>
    <row r="36437" spans="24:27" x14ac:dyDescent="0.25">
      <c r="X36437"/>
      <c r="Y36437"/>
      <c r="Z36437"/>
      <c r="AA36437"/>
    </row>
    <row r="36438" spans="24:27" x14ac:dyDescent="0.25">
      <c r="X36438"/>
      <c r="Y36438"/>
      <c r="Z36438"/>
      <c r="AA36438"/>
    </row>
    <row r="36439" spans="24:27" x14ac:dyDescent="0.25">
      <c r="X36439"/>
      <c r="Y36439"/>
      <c r="Z36439"/>
      <c r="AA36439"/>
    </row>
    <row r="36440" spans="24:27" x14ac:dyDescent="0.25">
      <c r="X36440"/>
      <c r="Y36440"/>
      <c r="Z36440"/>
      <c r="AA36440"/>
    </row>
    <row r="36441" spans="24:27" x14ac:dyDescent="0.25">
      <c r="X36441"/>
      <c r="Y36441"/>
      <c r="Z36441"/>
      <c r="AA36441"/>
    </row>
    <row r="36442" spans="24:27" x14ac:dyDescent="0.25">
      <c r="X36442"/>
      <c r="Y36442"/>
      <c r="Z36442"/>
      <c r="AA36442"/>
    </row>
    <row r="36443" spans="24:27" x14ac:dyDescent="0.25">
      <c r="X36443"/>
      <c r="Y36443"/>
      <c r="Z36443"/>
      <c r="AA36443"/>
    </row>
    <row r="36444" spans="24:27" x14ac:dyDescent="0.25">
      <c r="X36444"/>
      <c r="Y36444"/>
      <c r="Z36444"/>
      <c r="AA36444"/>
    </row>
    <row r="36445" spans="24:27" x14ac:dyDescent="0.25">
      <c r="X36445"/>
      <c r="Y36445"/>
      <c r="Z36445"/>
      <c r="AA36445"/>
    </row>
    <row r="36446" spans="24:27" x14ac:dyDescent="0.25">
      <c r="X36446"/>
      <c r="Y36446"/>
      <c r="Z36446"/>
      <c r="AA36446"/>
    </row>
    <row r="36447" spans="24:27" x14ac:dyDescent="0.25">
      <c r="X36447"/>
      <c r="Y36447"/>
      <c r="Z36447"/>
      <c r="AA36447"/>
    </row>
    <row r="36448" spans="24:27" x14ac:dyDescent="0.25">
      <c r="X36448"/>
      <c r="Y36448"/>
      <c r="Z36448"/>
      <c r="AA36448"/>
    </row>
    <row r="36449" spans="24:27" x14ac:dyDescent="0.25">
      <c r="X36449"/>
      <c r="Y36449"/>
      <c r="Z36449"/>
      <c r="AA36449"/>
    </row>
    <row r="36450" spans="24:27" x14ac:dyDescent="0.25">
      <c r="X36450"/>
      <c r="Y36450"/>
      <c r="Z36450"/>
      <c r="AA36450"/>
    </row>
    <row r="36451" spans="24:27" x14ac:dyDescent="0.25">
      <c r="X36451"/>
      <c r="Y36451"/>
      <c r="Z36451"/>
      <c r="AA36451"/>
    </row>
    <row r="36452" spans="24:27" x14ac:dyDescent="0.25">
      <c r="X36452"/>
      <c r="Y36452"/>
      <c r="Z36452"/>
      <c r="AA36452"/>
    </row>
    <row r="36453" spans="24:27" x14ac:dyDescent="0.25">
      <c r="X36453"/>
      <c r="Y36453"/>
      <c r="Z36453"/>
      <c r="AA36453"/>
    </row>
    <row r="36454" spans="24:27" x14ac:dyDescent="0.25">
      <c r="X36454"/>
      <c r="Y36454"/>
      <c r="Z36454"/>
      <c r="AA36454"/>
    </row>
    <row r="36455" spans="24:27" x14ac:dyDescent="0.25">
      <c r="X36455"/>
      <c r="Y36455"/>
      <c r="Z36455"/>
      <c r="AA36455"/>
    </row>
    <row r="36456" spans="24:27" x14ac:dyDescent="0.25">
      <c r="X36456"/>
      <c r="Y36456"/>
      <c r="Z36456"/>
      <c r="AA36456"/>
    </row>
    <row r="36457" spans="24:27" x14ac:dyDescent="0.25">
      <c r="X36457"/>
      <c r="Y36457"/>
      <c r="Z36457"/>
      <c r="AA36457"/>
    </row>
    <row r="36458" spans="24:27" x14ac:dyDescent="0.25">
      <c r="X36458"/>
      <c r="Y36458"/>
      <c r="Z36458"/>
      <c r="AA36458"/>
    </row>
    <row r="36459" spans="24:27" x14ac:dyDescent="0.25">
      <c r="X36459"/>
      <c r="Y36459"/>
      <c r="Z36459"/>
      <c r="AA36459"/>
    </row>
    <row r="36460" spans="24:27" x14ac:dyDescent="0.25">
      <c r="X36460"/>
      <c r="Y36460"/>
      <c r="Z36460"/>
      <c r="AA36460"/>
    </row>
    <row r="36461" spans="24:27" x14ac:dyDescent="0.25">
      <c r="X36461"/>
      <c r="Y36461"/>
      <c r="Z36461"/>
      <c r="AA36461"/>
    </row>
    <row r="36462" spans="24:27" x14ac:dyDescent="0.25">
      <c r="X36462"/>
      <c r="Y36462"/>
      <c r="Z36462"/>
      <c r="AA36462"/>
    </row>
    <row r="36463" spans="24:27" x14ac:dyDescent="0.25">
      <c r="X36463"/>
      <c r="Y36463"/>
      <c r="Z36463"/>
      <c r="AA36463"/>
    </row>
    <row r="36464" spans="24:27" x14ac:dyDescent="0.25">
      <c r="X36464"/>
      <c r="Y36464"/>
      <c r="Z36464"/>
      <c r="AA36464"/>
    </row>
    <row r="36465" spans="24:27" x14ac:dyDescent="0.25">
      <c r="X36465"/>
      <c r="Y36465"/>
      <c r="Z36465"/>
      <c r="AA36465"/>
    </row>
    <row r="36466" spans="24:27" x14ac:dyDescent="0.25">
      <c r="X36466"/>
      <c r="Y36466"/>
      <c r="Z36466"/>
      <c r="AA36466"/>
    </row>
    <row r="36467" spans="24:27" x14ac:dyDescent="0.25">
      <c r="X36467"/>
      <c r="Y36467"/>
      <c r="Z36467"/>
      <c r="AA36467"/>
    </row>
    <row r="36468" spans="24:27" x14ac:dyDescent="0.25">
      <c r="X36468"/>
      <c r="Y36468"/>
      <c r="Z36468"/>
      <c r="AA36468"/>
    </row>
    <row r="36469" spans="24:27" x14ac:dyDescent="0.25">
      <c r="X36469"/>
      <c r="Y36469"/>
      <c r="Z36469"/>
      <c r="AA36469"/>
    </row>
    <row r="36470" spans="24:27" x14ac:dyDescent="0.25">
      <c r="X36470"/>
      <c r="Y36470"/>
      <c r="Z36470"/>
      <c r="AA36470"/>
    </row>
    <row r="36471" spans="24:27" x14ac:dyDescent="0.25">
      <c r="X36471"/>
      <c r="Y36471"/>
      <c r="Z36471"/>
      <c r="AA36471"/>
    </row>
    <row r="36472" spans="24:27" x14ac:dyDescent="0.25">
      <c r="X36472"/>
      <c r="Y36472"/>
      <c r="Z36472"/>
      <c r="AA36472"/>
    </row>
    <row r="36473" spans="24:27" x14ac:dyDescent="0.25">
      <c r="X36473"/>
      <c r="Y36473"/>
      <c r="Z36473"/>
      <c r="AA36473"/>
    </row>
    <row r="36474" spans="24:27" x14ac:dyDescent="0.25">
      <c r="X36474"/>
      <c r="Y36474"/>
      <c r="Z36474"/>
      <c r="AA36474"/>
    </row>
    <row r="36475" spans="24:27" x14ac:dyDescent="0.25">
      <c r="X36475"/>
      <c r="Y36475"/>
      <c r="Z36475"/>
      <c r="AA36475"/>
    </row>
    <row r="36476" spans="24:27" x14ac:dyDescent="0.25">
      <c r="X36476"/>
      <c r="Y36476"/>
      <c r="Z36476"/>
      <c r="AA36476"/>
    </row>
    <row r="36477" spans="24:27" x14ac:dyDescent="0.25">
      <c r="X36477"/>
      <c r="Y36477"/>
      <c r="Z36477"/>
      <c r="AA36477"/>
    </row>
    <row r="36478" spans="24:27" x14ac:dyDescent="0.25">
      <c r="X36478"/>
      <c r="Y36478"/>
      <c r="Z36478"/>
      <c r="AA36478"/>
    </row>
    <row r="36479" spans="24:27" x14ac:dyDescent="0.25">
      <c r="X36479"/>
      <c r="Y36479"/>
      <c r="Z36479"/>
      <c r="AA36479"/>
    </row>
    <row r="36480" spans="24:27" x14ac:dyDescent="0.25">
      <c r="X36480"/>
      <c r="Y36480"/>
      <c r="Z36480"/>
      <c r="AA36480"/>
    </row>
    <row r="36481" spans="24:27" x14ac:dyDescent="0.25">
      <c r="X36481"/>
      <c r="Y36481"/>
      <c r="Z36481"/>
      <c r="AA36481"/>
    </row>
    <row r="36482" spans="24:27" x14ac:dyDescent="0.25">
      <c r="X36482"/>
      <c r="Y36482"/>
      <c r="Z36482"/>
      <c r="AA36482"/>
    </row>
    <row r="36483" spans="24:27" x14ac:dyDescent="0.25">
      <c r="X36483"/>
      <c r="Y36483"/>
      <c r="Z36483"/>
      <c r="AA36483"/>
    </row>
    <row r="36484" spans="24:27" x14ac:dyDescent="0.25">
      <c r="X36484"/>
      <c r="Y36484"/>
      <c r="Z36484"/>
      <c r="AA36484"/>
    </row>
    <row r="36485" spans="24:27" x14ac:dyDescent="0.25">
      <c r="X36485"/>
      <c r="Y36485"/>
      <c r="Z36485"/>
      <c r="AA36485"/>
    </row>
    <row r="36486" spans="24:27" x14ac:dyDescent="0.25">
      <c r="X36486"/>
      <c r="Y36486"/>
      <c r="Z36486"/>
      <c r="AA36486"/>
    </row>
    <row r="36487" spans="24:27" x14ac:dyDescent="0.25">
      <c r="X36487"/>
      <c r="Y36487"/>
      <c r="Z36487"/>
      <c r="AA36487"/>
    </row>
    <row r="36488" spans="24:27" x14ac:dyDescent="0.25">
      <c r="X36488"/>
      <c r="Y36488"/>
      <c r="Z36488"/>
      <c r="AA36488"/>
    </row>
    <row r="36489" spans="24:27" x14ac:dyDescent="0.25">
      <c r="X36489"/>
      <c r="Y36489"/>
      <c r="Z36489"/>
      <c r="AA36489"/>
    </row>
    <row r="36490" spans="24:27" x14ac:dyDescent="0.25">
      <c r="X36490"/>
      <c r="Y36490"/>
      <c r="Z36490"/>
      <c r="AA36490"/>
    </row>
    <row r="36491" spans="24:27" x14ac:dyDescent="0.25">
      <c r="X36491"/>
      <c r="Y36491"/>
      <c r="Z36491"/>
      <c r="AA36491"/>
    </row>
    <row r="36492" spans="24:27" x14ac:dyDescent="0.25">
      <c r="X36492"/>
      <c r="Y36492"/>
      <c r="Z36492"/>
      <c r="AA36492"/>
    </row>
    <row r="36493" spans="24:27" x14ac:dyDescent="0.25">
      <c r="X36493"/>
      <c r="Y36493"/>
      <c r="Z36493"/>
      <c r="AA36493"/>
    </row>
    <row r="36494" spans="24:27" x14ac:dyDescent="0.25">
      <c r="X36494"/>
      <c r="Y36494"/>
      <c r="Z36494"/>
      <c r="AA36494"/>
    </row>
    <row r="36495" spans="24:27" x14ac:dyDescent="0.25">
      <c r="X36495"/>
      <c r="Y36495"/>
      <c r="Z36495"/>
      <c r="AA36495"/>
    </row>
    <row r="36496" spans="24:27" x14ac:dyDescent="0.25">
      <c r="X36496"/>
      <c r="Y36496"/>
      <c r="Z36496"/>
      <c r="AA36496"/>
    </row>
    <row r="36497" spans="24:27" x14ac:dyDescent="0.25">
      <c r="X36497"/>
      <c r="Y36497"/>
      <c r="Z36497"/>
      <c r="AA36497"/>
    </row>
    <row r="36498" spans="24:27" x14ac:dyDescent="0.25">
      <c r="X36498"/>
      <c r="Y36498"/>
      <c r="Z36498"/>
      <c r="AA36498"/>
    </row>
    <row r="36499" spans="24:27" x14ac:dyDescent="0.25">
      <c r="X36499"/>
      <c r="Y36499"/>
      <c r="Z36499"/>
      <c r="AA36499"/>
    </row>
    <row r="36500" spans="24:27" x14ac:dyDescent="0.25">
      <c r="X36500"/>
      <c r="Y36500"/>
      <c r="Z36500"/>
      <c r="AA36500"/>
    </row>
    <row r="36501" spans="24:27" x14ac:dyDescent="0.25">
      <c r="X36501"/>
      <c r="Y36501"/>
      <c r="Z36501"/>
      <c r="AA36501"/>
    </row>
    <row r="36502" spans="24:27" x14ac:dyDescent="0.25">
      <c r="X36502"/>
      <c r="Y36502"/>
      <c r="Z36502"/>
      <c r="AA36502"/>
    </row>
    <row r="36503" spans="24:27" x14ac:dyDescent="0.25">
      <c r="X36503"/>
      <c r="Y36503"/>
      <c r="Z36503"/>
      <c r="AA36503"/>
    </row>
    <row r="36504" spans="24:27" x14ac:dyDescent="0.25">
      <c r="X36504"/>
      <c r="Y36504"/>
      <c r="Z36504"/>
      <c r="AA36504"/>
    </row>
    <row r="36505" spans="24:27" x14ac:dyDescent="0.25">
      <c r="X36505"/>
      <c r="Y36505"/>
      <c r="Z36505"/>
      <c r="AA36505"/>
    </row>
    <row r="36506" spans="24:27" x14ac:dyDescent="0.25">
      <c r="X36506"/>
      <c r="Y36506"/>
      <c r="Z36506"/>
      <c r="AA36506"/>
    </row>
    <row r="36507" spans="24:27" x14ac:dyDescent="0.25">
      <c r="X36507"/>
      <c r="Y36507"/>
      <c r="Z36507"/>
      <c r="AA36507"/>
    </row>
    <row r="36508" spans="24:27" x14ac:dyDescent="0.25">
      <c r="X36508"/>
      <c r="Y36508"/>
      <c r="Z36508"/>
      <c r="AA36508"/>
    </row>
    <row r="36509" spans="24:27" x14ac:dyDescent="0.25">
      <c r="X36509"/>
      <c r="Y36509"/>
      <c r="Z36509"/>
      <c r="AA36509"/>
    </row>
    <row r="36510" spans="24:27" x14ac:dyDescent="0.25">
      <c r="X36510"/>
      <c r="Y36510"/>
      <c r="Z36510"/>
      <c r="AA36510"/>
    </row>
    <row r="36511" spans="24:27" x14ac:dyDescent="0.25">
      <c r="X36511"/>
      <c r="Y36511"/>
      <c r="Z36511"/>
      <c r="AA36511"/>
    </row>
    <row r="36512" spans="24:27" x14ac:dyDescent="0.25">
      <c r="X36512"/>
      <c r="Y36512"/>
      <c r="Z36512"/>
      <c r="AA36512"/>
    </row>
    <row r="36513" spans="24:27" x14ac:dyDescent="0.25">
      <c r="X36513"/>
      <c r="Y36513"/>
      <c r="Z36513"/>
      <c r="AA36513"/>
    </row>
    <row r="36514" spans="24:27" x14ac:dyDescent="0.25">
      <c r="X36514"/>
      <c r="Y36514"/>
      <c r="Z36514"/>
      <c r="AA36514"/>
    </row>
    <row r="36515" spans="24:27" x14ac:dyDescent="0.25">
      <c r="X36515"/>
      <c r="Y36515"/>
      <c r="Z36515"/>
      <c r="AA36515"/>
    </row>
    <row r="36516" spans="24:27" x14ac:dyDescent="0.25">
      <c r="X36516"/>
      <c r="Y36516"/>
      <c r="Z36516"/>
      <c r="AA36516"/>
    </row>
    <row r="36517" spans="24:27" x14ac:dyDescent="0.25">
      <c r="X36517"/>
      <c r="Y36517"/>
      <c r="Z36517"/>
      <c r="AA36517"/>
    </row>
    <row r="36518" spans="24:27" x14ac:dyDescent="0.25">
      <c r="X36518"/>
      <c r="Y36518"/>
      <c r="Z36518"/>
      <c r="AA36518"/>
    </row>
    <row r="36519" spans="24:27" x14ac:dyDescent="0.25">
      <c r="X36519"/>
      <c r="Y36519"/>
      <c r="Z36519"/>
      <c r="AA36519"/>
    </row>
    <row r="36520" spans="24:27" x14ac:dyDescent="0.25">
      <c r="X36520"/>
      <c r="Y36520"/>
      <c r="Z36520"/>
      <c r="AA36520"/>
    </row>
    <row r="36521" spans="24:27" x14ac:dyDescent="0.25">
      <c r="X36521"/>
      <c r="Y36521"/>
      <c r="Z36521"/>
      <c r="AA36521"/>
    </row>
    <row r="36522" spans="24:27" x14ac:dyDescent="0.25">
      <c r="X36522"/>
      <c r="Y36522"/>
      <c r="Z36522"/>
      <c r="AA36522"/>
    </row>
    <row r="36523" spans="24:27" x14ac:dyDescent="0.25">
      <c r="X36523"/>
      <c r="Y36523"/>
      <c r="Z36523"/>
      <c r="AA36523"/>
    </row>
    <row r="36524" spans="24:27" x14ac:dyDescent="0.25">
      <c r="X36524"/>
      <c r="Y36524"/>
      <c r="Z36524"/>
      <c r="AA36524"/>
    </row>
    <row r="36525" spans="24:27" x14ac:dyDescent="0.25">
      <c r="X36525"/>
      <c r="Y36525"/>
      <c r="Z36525"/>
      <c r="AA36525"/>
    </row>
    <row r="36526" spans="24:27" x14ac:dyDescent="0.25">
      <c r="X36526"/>
      <c r="Y36526"/>
      <c r="Z36526"/>
      <c r="AA36526"/>
    </row>
    <row r="36527" spans="24:27" x14ac:dyDescent="0.25">
      <c r="X36527"/>
      <c r="Y36527"/>
      <c r="Z36527"/>
      <c r="AA36527"/>
    </row>
    <row r="36528" spans="24:27" x14ac:dyDescent="0.25">
      <c r="X36528"/>
      <c r="Y36528"/>
      <c r="Z36528"/>
      <c r="AA36528"/>
    </row>
    <row r="36529" spans="24:27" x14ac:dyDescent="0.25">
      <c r="X36529"/>
      <c r="Y36529"/>
      <c r="Z36529"/>
      <c r="AA36529"/>
    </row>
    <row r="36530" spans="24:27" x14ac:dyDescent="0.25">
      <c r="X36530"/>
      <c r="Y36530"/>
      <c r="Z36530"/>
      <c r="AA36530"/>
    </row>
    <row r="36531" spans="24:27" x14ac:dyDescent="0.25">
      <c r="X36531"/>
      <c r="Y36531"/>
      <c r="Z36531"/>
      <c r="AA36531"/>
    </row>
    <row r="36532" spans="24:27" x14ac:dyDescent="0.25">
      <c r="X36532"/>
      <c r="Y36532"/>
      <c r="Z36532"/>
      <c r="AA36532"/>
    </row>
    <row r="36533" spans="24:27" x14ac:dyDescent="0.25">
      <c r="X36533"/>
      <c r="Y36533"/>
      <c r="Z36533"/>
      <c r="AA36533"/>
    </row>
    <row r="36534" spans="24:27" x14ac:dyDescent="0.25">
      <c r="X36534"/>
      <c r="Y36534"/>
      <c r="Z36534"/>
      <c r="AA36534"/>
    </row>
    <row r="36535" spans="24:27" x14ac:dyDescent="0.25">
      <c r="X36535"/>
      <c r="Y36535"/>
      <c r="Z36535"/>
      <c r="AA36535"/>
    </row>
    <row r="36536" spans="24:27" x14ac:dyDescent="0.25">
      <c r="X36536"/>
      <c r="Y36536"/>
      <c r="Z36536"/>
      <c r="AA36536"/>
    </row>
    <row r="36537" spans="24:27" x14ac:dyDescent="0.25">
      <c r="X36537"/>
      <c r="Y36537"/>
      <c r="Z36537"/>
      <c r="AA36537"/>
    </row>
    <row r="36538" spans="24:27" x14ac:dyDescent="0.25">
      <c r="X36538"/>
      <c r="Y36538"/>
      <c r="Z36538"/>
      <c r="AA36538"/>
    </row>
    <row r="36539" spans="24:27" x14ac:dyDescent="0.25">
      <c r="X36539"/>
      <c r="Y36539"/>
      <c r="Z36539"/>
      <c r="AA36539"/>
    </row>
    <row r="36540" spans="24:27" x14ac:dyDescent="0.25">
      <c r="X36540"/>
      <c r="Y36540"/>
      <c r="Z36540"/>
      <c r="AA36540"/>
    </row>
    <row r="36541" spans="24:27" x14ac:dyDescent="0.25">
      <c r="X36541"/>
      <c r="Y36541"/>
      <c r="Z36541"/>
      <c r="AA36541"/>
    </row>
    <row r="36542" spans="24:27" x14ac:dyDescent="0.25">
      <c r="X36542"/>
      <c r="Y36542"/>
      <c r="Z36542"/>
      <c r="AA36542"/>
    </row>
    <row r="36543" spans="24:27" x14ac:dyDescent="0.25">
      <c r="X36543"/>
      <c r="Y36543"/>
      <c r="Z36543"/>
      <c r="AA36543"/>
    </row>
    <row r="36544" spans="24:27" x14ac:dyDescent="0.25">
      <c r="X36544"/>
      <c r="Y36544"/>
      <c r="Z36544"/>
      <c r="AA36544"/>
    </row>
    <row r="36545" spans="24:27" x14ac:dyDescent="0.25">
      <c r="X36545"/>
      <c r="Y36545"/>
      <c r="Z36545"/>
      <c r="AA36545"/>
    </row>
    <row r="36546" spans="24:27" x14ac:dyDescent="0.25">
      <c r="X36546"/>
      <c r="Y36546"/>
      <c r="Z36546"/>
      <c r="AA36546"/>
    </row>
    <row r="36547" spans="24:27" x14ac:dyDescent="0.25">
      <c r="X36547"/>
      <c r="Y36547"/>
      <c r="Z36547"/>
      <c r="AA36547"/>
    </row>
    <row r="36548" spans="24:27" x14ac:dyDescent="0.25">
      <c r="X36548"/>
      <c r="Y36548"/>
      <c r="Z36548"/>
      <c r="AA36548"/>
    </row>
    <row r="36549" spans="24:27" x14ac:dyDescent="0.25">
      <c r="X36549"/>
      <c r="Y36549"/>
      <c r="Z36549"/>
      <c r="AA36549"/>
    </row>
    <row r="36550" spans="24:27" x14ac:dyDescent="0.25">
      <c r="X36550"/>
      <c r="Y36550"/>
      <c r="Z36550"/>
      <c r="AA36550"/>
    </row>
    <row r="36551" spans="24:27" x14ac:dyDescent="0.25">
      <c r="X36551"/>
      <c r="Y36551"/>
      <c r="Z36551"/>
      <c r="AA36551"/>
    </row>
    <row r="36552" spans="24:27" x14ac:dyDescent="0.25">
      <c r="X36552"/>
      <c r="Y36552"/>
      <c r="Z36552"/>
      <c r="AA36552"/>
    </row>
    <row r="36553" spans="24:27" x14ac:dyDescent="0.25">
      <c r="X36553"/>
      <c r="Y36553"/>
      <c r="Z36553"/>
      <c r="AA36553"/>
    </row>
    <row r="36554" spans="24:27" x14ac:dyDescent="0.25">
      <c r="X36554"/>
      <c r="Y36554"/>
      <c r="Z36554"/>
      <c r="AA36554"/>
    </row>
    <row r="36555" spans="24:27" x14ac:dyDescent="0.25">
      <c r="X36555"/>
      <c r="Y36555"/>
      <c r="Z36555"/>
      <c r="AA36555"/>
    </row>
    <row r="36556" spans="24:27" x14ac:dyDescent="0.25">
      <c r="X36556"/>
      <c r="Y36556"/>
      <c r="Z36556"/>
      <c r="AA36556"/>
    </row>
    <row r="36557" spans="24:27" x14ac:dyDescent="0.25">
      <c r="X36557"/>
      <c r="Y36557"/>
      <c r="Z36557"/>
      <c r="AA36557"/>
    </row>
    <row r="36558" spans="24:27" x14ac:dyDescent="0.25">
      <c r="X36558"/>
      <c r="Y36558"/>
      <c r="Z36558"/>
      <c r="AA36558"/>
    </row>
    <row r="36559" spans="24:27" x14ac:dyDescent="0.25">
      <c r="X36559"/>
      <c r="Y36559"/>
      <c r="Z36559"/>
      <c r="AA36559"/>
    </row>
    <row r="36560" spans="24:27" x14ac:dyDescent="0.25">
      <c r="X36560"/>
      <c r="Y36560"/>
      <c r="Z36560"/>
      <c r="AA36560"/>
    </row>
    <row r="36561" spans="24:27" x14ac:dyDescent="0.25">
      <c r="X36561"/>
      <c r="Y36561"/>
      <c r="Z36561"/>
      <c r="AA36561"/>
    </row>
    <row r="36562" spans="24:27" x14ac:dyDescent="0.25">
      <c r="X36562"/>
      <c r="Y36562"/>
      <c r="Z36562"/>
      <c r="AA36562"/>
    </row>
    <row r="36563" spans="24:27" x14ac:dyDescent="0.25">
      <c r="X36563"/>
      <c r="Y36563"/>
      <c r="Z36563"/>
      <c r="AA36563"/>
    </row>
    <row r="36564" spans="24:27" x14ac:dyDescent="0.25">
      <c r="X36564"/>
      <c r="Y36564"/>
      <c r="Z36564"/>
      <c r="AA36564"/>
    </row>
    <row r="36565" spans="24:27" x14ac:dyDescent="0.25">
      <c r="X36565"/>
      <c r="Y36565"/>
      <c r="Z36565"/>
      <c r="AA36565"/>
    </row>
    <row r="36566" spans="24:27" x14ac:dyDescent="0.25">
      <c r="X36566"/>
      <c r="Y36566"/>
      <c r="Z36566"/>
      <c r="AA36566"/>
    </row>
    <row r="36567" spans="24:27" x14ac:dyDescent="0.25">
      <c r="X36567"/>
      <c r="Y36567"/>
      <c r="Z36567"/>
      <c r="AA36567"/>
    </row>
    <row r="36568" spans="24:27" x14ac:dyDescent="0.25">
      <c r="X36568"/>
      <c r="Y36568"/>
      <c r="Z36568"/>
      <c r="AA36568"/>
    </row>
    <row r="36569" spans="24:27" x14ac:dyDescent="0.25">
      <c r="X36569"/>
      <c r="Y36569"/>
      <c r="Z36569"/>
      <c r="AA36569"/>
    </row>
    <row r="36570" spans="24:27" x14ac:dyDescent="0.25">
      <c r="X36570"/>
      <c r="Y36570"/>
      <c r="Z36570"/>
      <c r="AA36570"/>
    </row>
    <row r="36571" spans="24:27" x14ac:dyDescent="0.25">
      <c r="X36571"/>
      <c r="Y36571"/>
      <c r="Z36571"/>
      <c r="AA36571"/>
    </row>
    <row r="36572" spans="24:27" x14ac:dyDescent="0.25">
      <c r="X36572"/>
      <c r="Y36572"/>
      <c r="Z36572"/>
      <c r="AA36572"/>
    </row>
    <row r="36573" spans="24:27" x14ac:dyDescent="0.25">
      <c r="X36573"/>
      <c r="Y36573"/>
      <c r="Z36573"/>
      <c r="AA36573"/>
    </row>
    <row r="36574" spans="24:27" x14ac:dyDescent="0.25">
      <c r="X36574"/>
      <c r="Y36574"/>
      <c r="Z36574"/>
      <c r="AA36574"/>
    </row>
    <row r="36575" spans="24:27" x14ac:dyDescent="0.25">
      <c r="X36575"/>
      <c r="Y36575"/>
      <c r="Z36575"/>
      <c r="AA36575"/>
    </row>
    <row r="36576" spans="24:27" x14ac:dyDescent="0.25">
      <c r="X36576"/>
      <c r="Y36576"/>
      <c r="Z36576"/>
      <c r="AA36576"/>
    </row>
    <row r="36577" spans="24:27" x14ac:dyDescent="0.25">
      <c r="X36577"/>
      <c r="Y36577"/>
      <c r="Z36577"/>
      <c r="AA36577"/>
    </row>
    <row r="36578" spans="24:27" x14ac:dyDescent="0.25">
      <c r="X36578"/>
      <c r="Y36578"/>
      <c r="Z36578"/>
      <c r="AA36578"/>
    </row>
    <row r="36579" spans="24:27" x14ac:dyDescent="0.25">
      <c r="X36579"/>
      <c r="Y36579"/>
      <c r="Z36579"/>
      <c r="AA36579"/>
    </row>
    <row r="36580" spans="24:27" x14ac:dyDescent="0.25">
      <c r="X36580"/>
      <c r="Y36580"/>
      <c r="Z36580"/>
      <c r="AA36580"/>
    </row>
    <row r="36581" spans="24:27" x14ac:dyDescent="0.25">
      <c r="X36581"/>
      <c r="Y36581"/>
      <c r="Z36581"/>
      <c r="AA36581"/>
    </row>
    <row r="36582" spans="24:27" x14ac:dyDescent="0.25">
      <c r="X36582"/>
      <c r="Y36582"/>
      <c r="Z36582"/>
      <c r="AA36582"/>
    </row>
    <row r="36583" spans="24:27" x14ac:dyDescent="0.25">
      <c r="X36583"/>
      <c r="Y36583"/>
      <c r="Z36583"/>
      <c r="AA36583"/>
    </row>
    <row r="36584" spans="24:27" x14ac:dyDescent="0.25">
      <c r="X36584"/>
      <c r="Y36584"/>
      <c r="Z36584"/>
      <c r="AA36584"/>
    </row>
    <row r="36585" spans="24:27" x14ac:dyDescent="0.25">
      <c r="X36585"/>
      <c r="Y36585"/>
      <c r="Z36585"/>
      <c r="AA36585"/>
    </row>
    <row r="36586" spans="24:27" x14ac:dyDescent="0.25">
      <c r="X36586"/>
      <c r="Y36586"/>
      <c r="Z36586"/>
      <c r="AA36586"/>
    </row>
    <row r="36587" spans="24:27" x14ac:dyDescent="0.25">
      <c r="X36587"/>
      <c r="Y36587"/>
      <c r="Z36587"/>
      <c r="AA36587"/>
    </row>
    <row r="36588" spans="24:27" x14ac:dyDescent="0.25">
      <c r="X36588"/>
      <c r="Y36588"/>
      <c r="Z36588"/>
      <c r="AA36588"/>
    </row>
    <row r="36589" spans="24:27" x14ac:dyDescent="0.25">
      <c r="X36589"/>
      <c r="Y36589"/>
      <c r="Z36589"/>
      <c r="AA36589"/>
    </row>
    <row r="36590" spans="24:27" x14ac:dyDescent="0.25">
      <c r="X36590"/>
      <c r="Y36590"/>
      <c r="Z36590"/>
      <c r="AA36590"/>
    </row>
    <row r="36591" spans="24:27" x14ac:dyDescent="0.25">
      <c r="X36591"/>
      <c r="Y36591"/>
      <c r="Z36591"/>
      <c r="AA36591"/>
    </row>
    <row r="36592" spans="24:27" x14ac:dyDescent="0.25">
      <c r="X36592"/>
      <c r="Y36592"/>
      <c r="Z36592"/>
      <c r="AA36592"/>
    </row>
    <row r="36593" spans="24:27" x14ac:dyDescent="0.25">
      <c r="X36593"/>
      <c r="Y36593"/>
      <c r="Z36593"/>
      <c r="AA36593"/>
    </row>
    <row r="36594" spans="24:27" x14ac:dyDescent="0.25">
      <c r="X36594"/>
      <c r="Y36594"/>
      <c r="Z36594"/>
      <c r="AA36594"/>
    </row>
    <row r="36595" spans="24:27" x14ac:dyDescent="0.25">
      <c r="X36595"/>
      <c r="Y36595"/>
      <c r="Z36595"/>
      <c r="AA36595"/>
    </row>
    <row r="36596" spans="24:27" x14ac:dyDescent="0.25">
      <c r="X36596"/>
      <c r="Y36596"/>
      <c r="Z36596"/>
      <c r="AA36596"/>
    </row>
    <row r="36597" spans="24:27" x14ac:dyDescent="0.25">
      <c r="X36597"/>
      <c r="Y36597"/>
      <c r="Z36597"/>
      <c r="AA36597"/>
    </row>
    <row r="36598" spans="24:27" x14ac:dyDescent="0.25">
      <c r="X36598"/>
      <c r="Y36598"/>
      <c r="Z36598"/>
      <c r="AA36598"/>
    </row>
    <row r="36599" spans="24:27" x14ac:dyDescent="0.25">
      <c r="X36599"/>
      <c r="Y36599"/>
      <c r="Z36599"/>
      <c r="AA36599"/>
    </row>
    <row r="36600" spans="24:27" x14ac:dyDescent="0.25">
      <c r="X36600"/>
      <c r="Y36600"/>
      <c r="Z36600"/>
      <c r="AA36600"/>
    </row>
    <row r="36601" spans="24:27" x14ac:dyDescent="0.25">
      <c r="X36601"/>
      <c r="Y36601"/>
      <c r="Z36601"/>
      <c r="AA36601"/>
    </row>
    <row r="36602" spans="24:27" x14ac:dyDescent="0.25">
      <c r="X36602"/>
      <c r="Y36602"/>
      <c r="Z36602"/>
      <c r="AA36602"/>
    </row>
    <row r="36603" spans="24:27" x14ac:dyDescent="0.25">
      <c r="X36603"/>
      <c r="Y36603"/>
      <c r="Z36603"/>
      <c r="AA36603"/>
    </row>
    <row r="36604" spans="24:27" x14ac:dyDescent="0.25">
      <c r="X36604"/>
      <c r="Y36604"/>
      <c r="Z36604"/>
      <c r="AA36604"/>
    </row>
    <row r="36605" spans="24:27" x14ac:dyDescent="0.25">
      <c r="X36605"/>
      <c r="Y36605"/>
      <c r="Z36605"/>
      <c r="AA36605"/>
    </row>
    <row r="36606" spans="24:27" x14ac:dyDescent="0.25">
      <c r="X36606"/>
      <c r="Y36606"/>
      <c r="Z36606"/>
      <c r="AA36606"/>
    </row>
    <row r="36607" spans="24:27" x14ac:dyDescent="0.25">
      <c r="X36607"/>
      <c r="Y36607"/>
      <c r="Z36607"/>
      <c r="AA36607"/>
    </row>
    <row r="36608" spans="24:27" x14ac:dyDescent="0.25">
      <c r="X36608"/>
      <c r="Y36608"/>
      <c r="Z36608"/>
      <c r="AA36608"/>
    </row>
    <row r="36609" spans="24:27" x14ac:dyDescent="0.25">
      <c r="X36609"/>
      <c r="Y36609"/>
      <c r="Z36609"/>
      <c r="AA36609"/>
    </row>
    <row r="36610" spans="24:27" x14ac:dyDescent="0.25">
      <c r="X36610"/>
      <c r="Y36610"/>
      <c r="Z36610"/>
      <c r="AA36610"/>
    </row>
    <row r="36611" spans="24:27" x14ac:dyDescent="0.25">
      <c r="X36611"/>
      <c r="Y36611"/>
      <c r="Z36611"/>
      <c r="AA36611"/>
    </row>
    <row r="36612" spans="24:27" x14ac:dyDescent="0.25">
      <c r="X36612"/>
      <c r="Y36612"/>
      <c r="Z36612"/>
      <c r="AA36612"/>
    </row>
    <row r="36613" spans="24:27" x14ac:dyDescent="0.25">
      <c r="X36613"/>
      <c r="Y36613"/>
      <c r="Z36613"/>
      <c r="AA36613"/>
    </row>
    <row r="36614" spans="24:27" x14ac:dyDescent="0.25">
      <c r="X36614"/>
      <c r="Y36614"/>
      <c r="Z36614"/>
      <c r="AA36614"/>
    </row>
    <row r="36615" spans="24:27" x14ac:dyDescent="0.25">
      <c r="X36615"/>
      <c r="Y36615"/>
      <c r="Z36615"/>
      <c r="AA36615"/>
    </row>
    <row r="36616" spans="24:27" x14ac:dyDescent="0.25">
      <c r="X36616"/>
      <c r="Y36616"/>
      <c r="Z36616"/>
      <c r="AA36616"/>
    </row>
    <row r="36617" spans="24:27" x14ac:dyDescent="0.25">
      <c r="X36617"/>
      <c r="Y36617"/>
      <c r="Z36617"/>
      <c r="AA36617"/>
    </row>
    <row r="36618" spans="24:27" x14ac:dyDescent="0.25">
      <c r="X36618"/>
      <c r="Y36618"/>
      <c r="Z36618"/>
      <c r="AA36618"/>
    </row>
    <row r="36619" spans="24:27" x14ac:dyDescent="0.25">
      <c r="X36619"/>
      <c r="Y36619"/>
      <c r="Z36619"/>
      <c r="AA36619"/>
    </row>
    <row r="36620" spans="24:27" x14ac:dyDescent="0.25">
      <c r="X36620"/>
      <c r="Y36620"/>
      <c r="Z36620"/>
      <c r="AA36620"/>
    </row>
    <row r="36621" spans="24:27" x14ac:dyDescent="0.25">
      <c r="X36621"/>
      <c r="Y36621"/>
      <c r="Z36621"/>
      <c r="AA36621"/>
    </row>
    <row r="36622" spans="24:27" x14ac:dyDescent="0.25">
      <c r="X36622"/>
      <c r="Y36622"/>
      <c r="Z36622"/>
      <c r="AA36622"/>
    </row>
    <row r="36623" spans="24:27" x14ac:dyDescent="0.25">
      <c r="X36623"/>
      <c r="Y36623"/>
      <c r="Z36623"/>
      <c r="AA36623"/>
    </row>
    <row r="36624" spans="24:27" x14ac:dyDescent="0.25">
      <c r="X36624"/>
      <c r="Y36624"/>
      <c r="Z36624"/>
      <c r="AA36624"/>
    </row>
    <row r="36625" spans="24:27" x14ac:dyDescent="0.25">
      <c r="X36625"/>
      <c r="Y36625"/>
      <c r="Z36625"/>
      <c r="AA36625"/>
    </row>
    <row r="36626" spans="24:27" x14ac:dyDescent="0.25">
      <c r="X36626"/>
      <c r="Y36626"/>
      <c r="Z36626"/>
      <c r="AA36626"/>
    </row>
    <row r="36627" spans="24:27" x14ac:dyDescent="0.25">
      <c r="X36627"/>
      <c r="Y36627"/>
      <c r="Z36627"/>
      <c r="AA36627"/>
    </row>
    <row r="36628" spans="24:27" x14ac:dyDescent="0.25">
      <c r="X36628"/>
      <c r="Y36628"/>
      <c r="Z36628"/>
      <c r="AA36628"/>
    </row>
    <row r="36629" spans="24:27" x14ac:dyDescent="0.25">
      <c r="X36629"/>
      <c r="Y36629"/>
      <c r="Z36629"/>
      <c r="AA36629"/>
    </row>
    <row r="36630" spans="24:27" x14ac:dyDescent="0.25">
      <c r="X36630"/>
      <c r="Y36630"/>
      <c r="Z36630"/>
      <c r="AA36630"/>
    </row>
    <row r="36631" spans="24:27" x14ac:dyDescent="0.25">
      <c r="X36631"/>
      <c r="Y36631"/>
      <c r="Z36631"/>
      <c r="AA36631"/>
    </row>
    <row r="36632" spans="24:27" x14ac:dyDescent="0.25">
      <c r="X36632"/>
      <c r="Y36632"/>
      <c r="Z36632"/>
      <c r="AA36632"/>
    </row>
    <row r="36633" spans="24:27" x14ac:dyDescent="0.25">
      <c r="X36633"/>
      <c r="Y36633"/>
      <c r="Z36633"/>
      <c r="AA36633"/>
    </row>
    <row r="36634" spans="24:27" x14ac:dyDescent="0.25">
      <c r="X36634"/>
      <c r="Y36634"/>
      <c r="Z36634"/>
      <c r="AA36634"/>
    </row>
    <row r="36635" spans="24:27" x14ac:dyDescent="0.25">
      <c r="X36635"/>
      <c r="Y36635"/>
      <c r="Z36635"/>
      <c r="AA36635"/>
    </row>
    <row r="36636" spans="24:27" x14ac:dyDescent="0.25">
      <c r="X36636"/>
      <c r="Y36636"/>
      <c r="Z36636"/>
      <c r="AA36636"/>
    </row>
    <row r="36637" spans="24:27" x14ac:dyDescent="0.25">
      <c r="X36637"/>
      <c r="Y36637"/>
      <c r="Z36637"/>
      <c r="AA36637"/>
    </row>
    <row r="36638" spans="24:27" x14ac:dyDescent="0.25">
      <c r="X36638"/>
      <c r="Y36638"/>
      <c r="Z36638"/>
      <c r="AA36638"/>
    </row>
    <row r="36639" spans="24:27" x14ac:dyDescent="0.25">
      <c r="X36639"/>
      <c r="Y36639"/>
      <c r="Z36639"/>
      <c r="AA36639"/>
    </row>
    <row r="36640" spans="24:27" x14ac:dyDescent="0.25">
      <c r="X36640"/>
      <c r="Y36640"/>
      <c r="Z36640"/>
      <c r="AA36640"/>
    </row>
    <row r="36641" spans="24:27" x14ac:dyDescent="0.25">
      <c r="X36641"/>
      <c r="Y36641"/>
      <c r="Z36641"/>
      <c r="AA36641"/>
    </row>
    <row r="36642" spans="24:27" x14ac:dyDescent="0.25">
      <c r="X36642"/>
      <c r="Y36642"/>
      <c r="Z36642"/>
      <c r="AA36642"/>
    </row>
    <row r="36643" spans="24:27" x14ac:dyDescent="0.25">
      <c r="X36643"/>
      <c r="Y36643"/>
      <c r="Z36643"/>
      <c r="AA36643"/>
    </row>
    <row r="36644" spans="24:27" x14ac:dyDescent="0.25">
      <c r="X36644"/>
      <c r="Y36644"/>
      <c r="Z36644"/>
      <c r="AA36644"/>
    </row>
    <row r="36645" spans="24:27" x14ac:dyDescent="0.25">
      <c r="X36645"/>
      <c r="Y36645"/>
      <c r="Z36645"/>
      <c r="AA36645"/>
    </row>
    <row r="36646" spans="24:27" x14ac:dyDescent="0.25">
      <c r="X36646"/>
      <c r="Y36646"/>
      <c r="Z36646"/>
      <c r="AA36646"/>
    </row>
    <row r="36647" spans="24:27" x14ac:dyDescent="0.25">
      <c r="X36647"/>
      <c r="Y36647"/>
      <c r="Z36647"/>
      <c r="AA36647"/>
    </row>
    <row r="36648" spans="24:27" x14ac:dyDescent="0.25">
      <c r="X36648"/>
      <c r="Y36648"/>
      <c r="Z36648"/>
      <c r="AA36648"/>
    </row>
    <row r="36649" spans="24:27" x14ac:dyDescent="0.25">
      <c r="X36649"/>
      <c r="Y36649"/>
      <c r="Z36649"/>
      <c r="AA36649"/>
    </row>
    <row r="36650" spans="24:27" x14ac:dyDescent="0.25">
      <c r="X36650"/>
      <c r="Y36650"/>
      <c r="Z36650"/>
      <c r="AA36650"/>
    </row>
    <row r="36651" spans="24:27" x14ac:dyDescent="0.25">
      <c r="X36651"/>
      <c r="Y36651"/>
      <c r="Z36651"/>
      <c r="AA36651"/>
    </row>
    <row r="36652" spans="24:27" x14ac:dyDescent="0.25">
      <c r="X36652"/>
      <c r="Y36652"/>
      <c r="Z36652"/>
      <c r="AA36652"/>
    </row>
    <row r="36653" spans="24:27" x14ac:dyDescent="0.25">
      <c r="X36653"/>
      <c r="Y36653"/>
      <c r="Z36653"/>
      <c r="AA36653"/>
    </row>
    <row r="36654" spans="24:27" x14ac:dyDescent="0.25">
      <c r="X36654"/>
      <c r="Y36654"/>
      <c r="Z36654"/>
      <c r="AA36654"/>
    </row>
    <row r="36655" spans="24:27" x14ac:dyDescent="0.25">
      <c r="X36655"/>
      <c r="Y36655"/>
      <c r="Z36655"/>
      <c r="AA36655"/>
    </row>
    <row r="36656" spans="24:27" x14ac:dyDescent="0.25">
      <c r="X36656"/>
      <c r="Y36656"/>
      <c r="Z36656"/>
      <c r="AA36656"/>
    </row>
    <row r="36657" spans="24:27" x14ac:dyDescent="0.25">
      <c r="X36657"/>
      <c r="Y36657"/>
      <c r="Z36657"/>
      <c r="AA36657"/>
    </row>
    <row r="36658" spans="24:27" x14ac:dyDescent="0.25">
      <c r="X36658"/>
      <c r="Y36658"/>
      <c r="Z36658"/>
      <c r="AA36658"/>
    </row>
    <row r="36659" spans="24:27" x14ac:dyDescent="0.25">
      <c r="X36659"/>
      <c r="Y36659"/>
      <c r="Z36659"/>
      <c r="AA36659"/>
    </row>
    <row r="36660" spans="24:27" x14ac:dyDescent="0.25">
      <c r="X36660"/>
      <c r="Y36660"/>
      <c r="Z36660"/>
      <c r="AA36660"/>
    </row>
    <row r="36661" spans="24:27" x14ac:dyDescent="0.25">
      <c r="X36661"/>
      <c r="Y36661"/>
      <c r="Z36661"/>
      <c r="AA36661"/>
    </row>
    <row r="36662" spans="24:27" x14ac:dyDescent="0.25">
      <c r="X36662"/>
      <c r="Y36662"/>
      <c r="Z36662"/>
      <c r="AA36662"/>
    </row>
    <row r="36663" spans="24:27" x14ac:dyDescent="0.25">
      <c r="X36663"/>
      <c r="Y36663"/>
      <c r="Z36663"/>
      <c r="AA36663"/>
    </row>
    <row r="36664" spans="24:27" x14ac:dyDescent="0.25">
      <c r="X36664"/>
      <c r="Y36664"/>
      <c r="Z36664"/>
      <c r="AA36664"/>
    </row>
    <row r="36665" spans="24:27" x14ac:dyDescent="0.25">
      <c r="X36665"/>
      <c r="Y36665"/>
      <c r="Z36665"/>
      <c r="AA36665"/>
    </row>
    <row r="36666" spans="24:27" x14ac:dyDescent="0.25">
      <c r="X36666"/>
      <c r="Y36666"/>
      <c r="Z36666"/>
      <c r="AA36666"/>
    </row>
    <row r="36667" spans="24:27" x14ac:dyDescent="0.25">
      <c r="X36667"/>
      <c r="Y36667"/>
      <c r="Z36667"/>
      <c r="AA36667"/>
    </row>
    <row r="36668" spans="24:27" x14ac:dyDescent="0.25">
      <c r="X36668"/>
      <c r="Y36668"/>
      <c r="Z36668"/>
      <c r="AA36668"/>
    </row>
    <row r="36669" spans="24:27" x14ac:dyDescent="0.25">
      <c r="X36669"/>
      <c r="Y36669"/>
      <c r="Z36669"/>
      <c r="AA36669"/>
    </row>
    <row r="36670" spans="24:27" x14ac:dyDescent="0.25">
      <c r="X36670"/>
      <c r="Y36670"/>
      <c r="Z36670"/>
      <c r="AA36670"/>
    </row>
    <row r="36671" spans="24:27" x14ac:dyDescent="0.25">
      <c r="X36671"/>
      <c r="Y36671"/>
      <c r="Z36671"/>
      <c r="AA36671"/>
    </row>
    <row r="36672" spans="24:27" x14ac:dyDescent="0.25">
      <c r="X36672"/>
      <c r="Y36672"/>
      <c r="Z36672"/>
      <c r="AA36672"/>
    </row>
    <row r="36673" spans="24:27" x14ac:dyDescent="0.25">
      <c r="X36673"/>
      <c r="Y36673"/>
      <c r="Z36673"/>
      <c r="AA36673"/>
    </row>
    <row r="36674" spans="24:27" x14ac:dyDescent="0.25">
      <c r="X36674"/>
      <c r="Y36674"/>
      <c r="Z36674"/>
      <c r="AA36674"/>
    </row>
    <row r="36675" spans="24:27" x14ac:dyDescent="0.25">
      <c r="X36675"/>
      <c r="Y36675"/>
      <c r="Z36675"/>
      <c r="AA36675"/>
    </row>
    <row r="36676" spans="24:27" x14ac:dyDescent="0.25">
      <c r="X36676"/>
      <c r="Y36676"/>
      <c r="Z36676"/>
      <c r="AA36676"/>
    </row>
    <row r="36677" spans="24:27" x14ac:dyDescent="0.25">
      <c r="X36677"/>
      <c r="Y36677"/>
      <c r="Z36677"/>
      <c r="AA36677"/>
    </row>
    <row r="36678" spans="24:27" x14ac:dyDescent="0.25">
      <c r="X36678"/>
      <c r="Y36678"/>
      <c r="Z36678"/>
      <c r="AA36678"/>
    </row>
    <row r="36679" spans="24:27" x14ac:dyDescent="0.25">
      <c r="X36679"/>
      <c r="Y36679"/>
      <c r="Z36679"/>
      <c r="AA36679"/>
    </row>
    <row r="36680" spans="24:27" x14ac:dyDescent="0.25">
      <c r="X36680"/>
      <c r="Y36680"/>
      <c r="Z36680"/>
      <c r="AA36680"/>
    </row>
    <row r="36681" spans="24:27" x14ac:dyDescent="0.25">
      <c r="X36681"/>
      <c r="Y36681"/>
      <c r="Z36681"/>
      <c r="AA36681"/>
    </row>
    <row r="36682" spans="24:27" x14ac:dyDescent="0.25">
      <c r="X36682"/>
      <c r="Y36682"/>
      <c r="Z36682"/>
      <c r="AA36682"/>
    </row>
    <row r="36683" spans="24:27" x14ac:dyDescent="0.25">
      <c r="X36683"/>
      <c r="Y36683"/>
      <c r="Z36683"/>
      <c r="AA36683"/>
    </row>
    <row r="36684" spans="24:27" x14ac:dyDescent="0.25">
      <c r="X36684"/>
      <c r="Y36684"/>
      <c r="Z36684"/>
      <c r="AA36684"/>
    </row>
    <row r="36685" spans="24:27" x14ac:dyDescent="0.25">
      <c r="X36685"/>
      <c r="Y36685"/>
      <c r="Z36685"/>
      <c r="AA36685"/>
    </row>
    <row r="36686" spans="24:27" x14ac:dyDescent="0.25">
      <c r="X36686"/>
      <c r="Y36686"/>
      <c r="Z36686"/>
      <c r="AA36686"/>
    </row>
    <row r="36687" spans="24:27" x14ac:dyDescent="0.25">
      <c r="X36687"/>
      <c r="Y36687"/>
      <c r="Z36687"/>
      <c r="AA36687"/>
    </row>
    <row r="36688" spans="24:27" x14ac:dyDescent="0.25">
      <c r="X36688"/>
      <c r="Y36688"/>
      <c r="Z36688"/>
      <c r="AA36688"/>
    </row>
    <row r="36689" spans="24:27" x14ac:dyDescent="0.25">
      <c r="X36689"/>
      <c r="Y36689"/>
      <c r="Z36689"/>
      <c r="AA36689"/>
    </row>
    <row r="36690" spans="24:27" x14ac:dyDescent="0.25">
      <c r="X36690"/>
      <c r="Y36690"/>
      <c r="Z36690"/>
      <c r="AA36690"/>
    </row>
    <row r="36691" spans="24:27" x14ac:dyDescent="0.25">
      <c r="X36691"/>
      <c r="Y36691"/>
      <c r="Z36691"/>
      <c r="AA36691"/>
    </row>
    <row r="36692" spans="24:27" x14ac:dyDescent="0.25">
      <c r="X36692"/>
      <c r="Y36692"/>
      <c r="Z36692"/>
      <c r="AA36692"/>
    </row>
    <row r="36693" spans="24:27" x14ac:dyDescent="0.25">
      <c r="X36693"/>
      <c r="Y36693"/>
      <c r="Z36693"/>
      <c r="AA36693"/>
    </row>
    <row r="36694" spans="24:27" x14ac:dyDescent="0.25">
      <c r="X36694"/>
      <c r="Y36694"/>
      <c r="Z36694"/>
      <c r="AA36694"/>
    </row>
    <row r="36695" spans="24:27" x14ac:dyDescent="0.25">
      <c r="X36695"/>
      <c r="Y36695"/>
      <c r="Z36695"/>
      <c r="AA36695"/>
    </row>
    <row r="36696" spans="24:27" x14ac:dyDescent="0.25">
      <c r="X36696"/>
      <c r="Y36696"/>
      <c r="Z36696"/>
      <c r="AA36696"/>
    </row>
    <row r="36697" spans="24:27" x14ac:dyDescent="0.25">
      <c r="X36697"/>
      <c r="Y36697"/>
      <c r="Z36697"/>
      <c r="AA36697"/>
    </row>
    <row r="36698" spans="24:27" x14ac:dyDescent="0.25">
      <c r="X36698"/>
      <c r="Y36698"/>
      <c r="Z36698"/>
      <c r="AA36698"/>
    </row>
    <row r="36699" spans="24:27" x14ac:dyDescent="0.25">
      <c r="X36699"/>
      <c r="Y36699"/>
      <c r="Z36699"/>
      <c r="AA36699"/>
    </row>
    <row r="36700" spans="24:27" x14ac:dyDescent="0.25">
      <c r="X36700"/>
      <c r="Y36700"/>
      <c r="Z36700"/>
      <c r="AA36700"/>
    </row>
    <row r="36701" spans="24:27" x14ac:dyDescent="0.25">
      <c r="X36701"/>
      <c r="Y36701"/>
      <c r="Z36701"/>
      <c r="AA36701"/>
    </row>
    <row r="36702" spans="24:27" x14ac:dyDescent="0.25">
      <c r="X36702"/>
      <c r="Y36702"/>
      <c r="Z36702"/>
      <c r="AA36702"/>
    </row>
    <row r="36703" spans="24:27" x14ac:dyDescent="0.25">
      <c r="X36703"/>
      <c r="Y36703"/>
      <c r="Z36703"/>
      <c r="AA36703"/>
    </row>
    <row r="36704" spans="24:27" x14ac:dyDescent="0.25">
      <c r="X36704"/>
      <c r="Y36704"/>
      <c r="Z36704"/>
      <c r="AA36704"/>
    </row>
    <row r="36705" spans="24:27" x14ac:dyDescent="0.25">
      <c r="X36705"/>
      <c r="Y36705"/>
      <c r="Z36705"/>
      <c r="AA36705"/>
    </row>
    <row r="36706" spans="24:27" x14ac:dyDescent="0.25">
      <c r="X36706"/>
      <c r="Y36706"/>
      <c r="Z36706"/>
      <c r="AA36706"/>
    </row>
    <row r="36707" spans="24:27" x14ac:dyDescent="0.25">
      <c r="X36707"/>
      <c r="Y36707"/>
      <c r="Z36707"/>
      <c r="AA36707"/>
    </row>
    <row r="36708" spans="24:27" x14ac:dyDescent="0.25">
      <c r="X36708"/>
      <c r="Y36708"/>
      <c r="Z36708"/>
      <c r="AA36708"/>
    </row>
    <row r="36709" spans="24:27" x14ac:dyDescent="0.25">
      <c r="X36709"/>
      <c r="Y36709"/>
      <c r="Z36709"/>
      <c r="AA36709"/>
    </row>
    <row r="36710" spans="24:27" x14ac:dyDescent="0.25">
      <c r="X36710"/>
      <c r="Y36710"/>
      <c r="Z36710"/>
      <c r="AA36710"/>
    </row>
    <row r="36711" spans="24:27" x14ac:dyDescent="0.25">
      <c r="X36711"/>
      <c r="Y36711"/>
      <c r="Z36711"/>
      <c r="AA36711"/>
    </row>
    <row r="36712" spans="24:27" x14ac:dyDescent="0.25">
      <c r="X36712"/>
      <c r="Y36712"/>
      <c r="Z36712"/>
      <c r="AA36712"/>
    </row>
    <row r="36713" spans="24:27" x14ac:dyDescent="0.25">
      <c r="X36713"/>
      <c r="Y36713"/>
      <c r="Z36713"/>
      <c r="AA36713"/>
    </row>
    <row r="36714" spans="24:27" x14ac:dyDescent="0.25">
      <c r="X36714"/>
      <c r="Y36714"/>
      <c r="Z36714"/>
      <c r="AA36714"/>
    </row>
    <row r="36715" spans="24:27" x14ac:dyDescent="0.25">
      <c r="X36715"/>
      <c r="Y36715"/>
      <c r="Z36715"/>
      <c r="AA36715"/>
    </row>
    <row r="36716" spans="24:27" x14ac:dyDescent="0.25">
      <c r="X36716"/>
      <c r="Y36716"/>
      <c r="Z36716"/>
      <c r="AA36716"/>
    </row>
    <row r="36717" spans="24:27" x14ac:dyDescent="0.25">
      <c r="X36717"/>
      <c r="Y36717"/>
      <c r="Z36717"/>
      <c r="AA36717"/>
    </row>
    <row r="36718" spans="24:27" x14ac:dyDescent="0.25">
      <c r="X36718"/>
      <c r="Y36718"/>
      <c r="Z36718"/>
      <c r="AA36718"/>
    </row>
    <row r="36719" spans="24:27" x14ac:dyDescent="0.25">
      <c r="X36719"/>
      <c r="Y36719"/>
      <c r="Z36719"/>
      <c r="AA36719"/>
    </row>
    <row r="36720" spans="24:27" x14ac:dyDescent="0.25">
      <c r="X36720"/>
      <c r="Y36720"/>
      <c r="Z36720"/>
      <c r="AA36720"/>
    </row>
    <row r="36721" spans="24:27" x14ac:dyDescent="0.25">
      <c r="X36721"/>
      <c r="Y36721"/>
      <c r="Z36721"/>
      <c r="AA36721"/>
    </row>
    <row r="36722" spans="24:27" x14ac:dyDescent="0.25">
      <c r="X36722"/>
      <c r="Y36722"/>
      <c r="Z36722"/>
      <c r="AA36722"/>
    </row>
    <row r="36723" spans="24:27" x14ac:dyDescent="0.25">
      <c r="X36723"/>
      <c r="Y36723"/>
      <c r="Z36723"/>
      <c r="AA36723"/>
    </row>
    <row r="36724" spans="24:27" x14ac:dyDescent="0.25">
      <c r="X36724"/>
      <c r="Y36724"/>
      <c r="Z36724"/>
      <c r="AA36724"/>
    </row>
    <row r="36725" spans="24:27" x14ac:dyDescent="0.25">
      <c r="X36725"/>
      <c r="Y36725"/>
      <c r="Z36725"/>
      <c r="AA36725"/>
    </row>
    <row r="36726" spans="24:27" x14ac:dyDescent="0.25">
      <c r="X36726"/>
      <c r="Y36726"/>
      <c r="Z36726"/>
      <c r="AA36726"/>
    </row>
    <row r="36727" spans="24:27" x14ac:dyDescent="0.25">
      <c r="X36727"/>
      <c r="Y36727"/>
      <c r="Z36727"/>
      <c r="AA36727"/>
    </row>
    <row r="36728" spans="24:27" x14ac:dyDescent="0.25">
      <c r="X36728"/>
      <c r="Y36728"/>
      <c r="Z36728"/>
      <c r="AA36728"/>
    </row>
    <row r="36729" spans="24:27" x14ac:dyDescent="0.25">
      <c r="X36729"/>
      <c r="Y36729"/>
      <c r="Z36729"/>
      <c r="AA36729"/>
    </row>
    <row r="36730" spans="24:27" x14ac:dyDescent="0.25">
      <c r="X36730"/>
      <c r="Y36730"/>
      <c r="Z36730"/>
      <c r="AA36730"/>
    </row>
    <row r="36731" spans="24:27" x14ac:dyDescent="0.25">
      <c r="X36731"/>
      <c r="Y36731"/>
      <c r="Z36731"/>
      <c r="AA36731"/>
    </row>
    <row r="36732" spans="24:27" x14ac:dyDescent="0.25">
      <c r="X36732"/>
      <c r="Y36732"/>
      <c r="Z36732"/>
      <c r="AA36732"/>
    </row>
    <row r="36733" spans="24:27" x14ac:dyDescent="0.25">
      <c r="X36733"/>
      <c r="Y36733"/>
      <c r="Z36733"/>
      <c r="AA36733"/>
    </row>
    <row r="36734" spans="24:27" x14ac:dyDescent="0.25">
      <c r="X36734"/>
      <c r="Y36734"/>
      <c r="Z36734"/>
      <c r="AA36734"/>
    </row>
    <row r="36735" spans="24:27" x14ac:dyDescent="0.25">
      <c r="X36735"/>
      <c r="Y36735"/>
      <c r="Z36735"/>
      <c r="AA36735"/>
    </row>
    <row r="36736" spans="24:27" x14ac:dyDescent="0.25">
      <c r="X36736"/>
      <c r="Y36736"/>
      <c r="Z36736"/>
      <c r="AA36736"/>
    </row>
    <row r="36737" spans="24:27" x14ac:dyDescent="0.25">
      <c r="X36737"/>
      <c r="Y36737"/>
      <c r="Z36737"/>
      <c r="AA36737"/>
    </row>
    <row r="36738" spans="24:27" x14ac:dyDescent="0.25">
      <c r="X36738"/>
      <c r="Y36738"/>
      <c r="Z36738"/>
      <c r="AA36738"/>
    </row>
    <row r="36739" spans="24:27" x14ac:dyDescent="0.25">
      <c r="X36739"/>
      <c r="Y36739"/>
      <c r="Z36739"/>
      <c r="AA36739"/>
    </row>
    <row r="36740" spans="24:27" x14ac:dyDescent="0.25">
      <c r="X36740"/>
      <c r="Y36740"/>
      <c r="Z36740"/>
      <c r="AA36740"/>
    </row>
    <row r="36741" spans="24:27" x14ac:dyDescent="0.25">
      <c r="X36741"/>
      <c r="Y36741"/>
      <c r="Z36741"/>
      <c r="AA36741"/>
    </row>
    <row r="36742" spans="24:27" x14ac:dyDescent="0.25">
      <c r="X36742"/>
      <c r="Y36742"/>
      <c r="Z36742"/>
      <c r="AA36742"/>
    </row>
    <row r="36743" spans="24:27" x14ac:dyDescent="0.25">
      <c r="X36743"/>
      <c r="Y36743"/>
      <c r="Z36743"/>
      <c r="AA36743"/>
    </row>
    <row r="36744" spans="24:27" x14ac:dyDescent="0.25">
      <c r="X36744"/>
      <c r="Y36744"/>
      <c r="Z36744"/>
      <c r="AA36744"/>
    </row>
    <row r="36745" spans="24:27" x14ac:dyDescent="0.25">
      <c r="X36745"/>
      <c r="Y36745"/>
      <c r="Z36745"/>
      <c r="AA36745"/>
    </row>
    <row r="36746" spans="24:27" x14ac:dyDescent="0.25">
      <c r="X36746"/>
      <c r="Y36746"/>
      <c r="Z36746"/>
      <c r="AA36746"/>
    </row>
    <row r="36747" spans="24:27" x14ac:dyDescent="0.25">
      <c r="X36747"/>
      <c r="Y36747"/>
      <c r="Z36747"/>
      <c r="AA36747"/>
    </row>
    <row r="36748" spans="24:27" x14ac:dyDescent="0.25">
      <c r="X36748"/>
      <c r="Y36748"/>
      <c r="Z36748"/>
      <c r="AA36748"/>
    </row>
    <row r="36749" spans="24:27" x14ac:dyDescent="0.25">
      <c r="X36749"/>
      <c r="Y36749"/>
      <c r="Z36749"/>
      <c r="AA36749"/>
    </row>
    <row r="36750" spans="24:27" x14ac:dyDescent="0.25">
      <c r="X36750"/>
      <c r="Y36750"/>
      <c r="Z36750"/>
      <c r="AA36750"/>
    </row>
    <row r="36751" spans="24:27" x14ac:dyDescent="0.25">
      <c r="X36751"/>
      <c r="Y36751"/>
      <c r="Z36751"/>
      <c r="AA36751"/>
    </row>
    <row r="36752" spans="24:27" x14ac:dyDescent="0.25">
      <c r="X36752"/>
      <c r="Y36752"/>
      <c r="Z36752"/>
      <c r="AA36752"/>
    </row>
    <row r="36753" spans="24:27" x14ac:dyDescent="0.25">
      <c r="X36753"/>
      <c r="Y36753"/>
      <c r="Z36753"/>
      <c r="AA36753"/>
    </row>
    <row r="36754" spans="24:27" x14ac:dyDescent="0.25">
      <c r="X36754"/>
      <c r="Y36754"/>
      <c r="Z36754"/>
      <c r="AA36754"/>
    </row>
    <row r="36755" spans="24:27" x14ac:dyDescent="0.25">
      <c r="X36755"/>
      <c r="Y36755"/>
      <c r="Z36755"/>
      <c r="AA36755"/>
    </row>
    <row r="36756" spans="24:27" x14ac:dyDescent="0.25">
      <c r="X36756"/>
      <c r="Y36756"/>
      <c r="Z36756"/>
      <c r="AA36756"/>
    </row>
    <row r="36757" spans="24:27" x14ac:dyDescent="0.25">
      <c r="X36757"/>
      <c r="Y36757"/>
      <c r="Z36757"/>
      <c r="AA36757"/>
    </row>
    <row r="36758" spans="24:27" x14ac:dyDescent="0.25">
      <c r="X36758"/>
      <c r="Y36758"/>
      <c r="Z36758"/>
      <c r="AA36758"/>
    </row>
    <row r="36759" spans="24:27" x14ac:dyDescent="0.25">
      <c r="X36759"/>
      <c r="Y36759"/>
      <c r="Z36759"/>
      <c r="AA36759"/>
    </row>
    <row r="36760" spans="24:27" x14ac:dyDescent="0.25">
      <c r="X36760"/>
      <c r="Y36760"/>
      <c r="Z36760"/>
      <c r="AA36760"/>
    </row>
    <row r="36761" spans="24:27" x14ac:dyDescent="0.25">
      <c r="X36761"/>
      <c r="Y36761"/>
      <c r="Z36761"/>
      <c r="AA36761"/>
    </row>
    <row r="36762" spans="24:27" x14ac:dyDescent="0.25">
      <c r="X36762"/>
      <c r="Y36762"/>
      <c r="Z36762"/>
      <c r="AA36762"/>
    </row>
    <row r="36763" spans="24:27" x14ac:dyDescent="0.25">
      <c r="X36763"/>
      <c r="Y36763"/>
      <c r="Z36763"/>
      <c r="AA36763"/>
    </row>
    <row r="36764" spans="24:27" x14ac:dyDescent="0.25">
      <c r="X36764"/>
      <c r="Y36764"/>
      <c r="Z36764"/>
      <c r="AA36764"/>
    </row>
    <row r="36765" spans="24:27" x14ac:dyDescent="0.25">
      <c r="X36765"/>
      <c r="Y36765"/>
      <c r="Z36765"/>
      <c r="AA36765"/>
    </row>
    <row r="36766" spans="24:27" x14ac:dyDescent="0.25">
      <c r="X36766"/>
      <c r="Y36766"/>
      <c r="Z36766"/>
      <c r="AA36766"/>
    </row>
    <row r="36767" spans="24:27" x14ac:dyDescent="0.25">
      <c r="X36767"/>
      <c r="Y36767"/>
      <c r="Z36767"/>
      <c r="AA36767"/>
    </row>
    <row r="36768" spans="24:27" x14ac:dyDescent="0.25">
      <c r="X36768"/>
      <c r="Y36768"/>
      <c r="Z36768"/>
      <c r="AA36768"/>
    </row>
    <row r="36769" spans="24:27" x14ac:dyDescent="0.25">
      <c r="X36769"/>
      <c r="Y36769"/>
      <c r="Z36769"/>
      <c r="AA36769"/>
    </row>
    <row r="36770" spans="24:27" x14ac:dyDescent="0.25">
      <c r="X36770"/>
      <c r="Y36770"/>
      <c r="Z36770"/>
      <c r="AA36770"/>
    </row>
    <row r="36771" spans="24:27" x14ac:dyDescent="0.25">
      <c r="X36771"/>
      <c r="Y36771"/>
      <c r="Z36771"/>
      <c r="AA36771"/>
    </row>
    <row r="36772" spans="24:27" x14ac:dyDescent="0.25">
      <c r="X36772"/>
      <c r="Y36772"/>
      <c r="Z36772"/>
      <c r="AA36772"/>
    </row>
    <row r="36773" spans="24:27" x14ac:dyDescent="0.25">
      <c r="X36773"/>
      <c r="Y36773"/>
      <c r="Z36773"/>
      <c r="AA36773"/>
    </row>
    <row r="36774" spans="24:27" x14ac:dyDescent="0.25">
      <c r="X36774"/>
      <c r="Y36774"/>
      <c r="Z36774"/>
      <c r="AA36774"/>
    </row>
    <row r="36775" spans="24:27" x14ac:dyDescent="0.25">
      <c r="X36775"/>
      <c r="Y36775"/>
      <c r="Z36775"/>
      <c r="AA36775"/>
    </row>
    <row r="36776" spans="24:27" x14ac:dyDescent="0.25">
      <c r="X36776"/>
      <c r="Y36776"/>
      <c r="Z36776"/>
      <c r="AA36776"/>
    </row>
    <row r="36777" spans="24:27" x14ac:dyDescent="0.25">
      <c r="X36777"/>
      <c r="Y36777"/>
      <c r="Z36777"/>
      <c r="AA36777"/>
    </row>
    <row r="36778" spans="24:27" x14ac:dyDescent="0.25">
      <c r="X36778"/>
      <c r="Y36778"/>
      <c r="Z36778"/>
      <c r="AA36778"/>
    </row>
    <row r="36779" spans="24:27" x14ac:dyDescent="0.25">
      <c r="X36779"/>
      <c r="Y36779"/>
      <c r="Z36779"/>
      <c r="AA36779"/>
    </row>
    <row r="36780" spans="24:27" x14ac:dyDescent="0.25">
      <c r="X36780"/>
      <c r="Y36780"/>
      <c r="Z36780"/>
      <c r="AA36780"/>
    </row>
    <row r="36781" spans="24:27" x14ac:dyDescent="0.25">
      <c r="X36781"/>
      <c r="Y36781"/>
      <c r="Z36781"/>
      <c r="AA36781"/>
    </row>
    <row r="36782" spans="24:27" x14ac:dyDescent="0.25">
      <c r="X36782"/>
      <c r="Y36782"/>
      <c r="Z36782"/>
      <c r="AA36782"/>
    </row>
    <row r="36783" spans="24:27" x14ac:dyDescent="0.25">
      <c r="X36783"/>
      <c r="Y36783"/>
      <c r="Z36783"/>
      <c r="AA36783"/>
    </row>
    <row r="36784" spans="24:27" x14ac:dyDescent="0.25">
      <c r="X36784"/>
      <c r="Y36784"/>
      <c r="Z36784"/>
      <c r="AA36784"/>
    </row>
    <row r="36785" spans="24:27" x14ac:dyDescent="0.25">
      <c r="X36785"/>
      <c r="Y36785"/>
      <c r="Z36785"/>
      <c r="AA36785"/>
    </row>
    <row r="36786" spans="24:27" x14ac:dyDescent="0.25">
      <c r="X36786"/>
      <c r="Y36786"/>
      <c r="Z36786"/>
      <c r="AA36786"/>
    </row>
    <row r="36787" spans="24:27" x14ac:dyDescent="0.25">
      <c r="X36787"/>
      <c r="Y36787"/>
      <c r="Z36787"/>
      <c r="AA36787"/>
    </row>
    <row r="36788" spans="24:27" x14ac:dyDescent="0.25">
      <c r="X36788"/>
      <c r="Y36788"/>
      <c r="Z36788"/>
      <c r="AA36788"/>
    </row>
    <row r="36789" spans="24:27" x14ac:dyDescent="0.25">
      <c r="X36789"/>
      <c r="Y36789"/>
      <c r="Z36789"/>
      <c r="AA36789"/>
    </row>
    <row r="36790" spans="24:27" x14ac:dyDescent="0.25">
      <c r="X36790"/>
      <c r="Y36790"/>
      <c r="Z36790"/>
      <c r="AA36790"/>
    </row>
    <row r="36791" spans="24:27" x14ac:dyDescent="0.25">
      <c r="X36791"/>
      <c r="Y36791"/>
      <c r="Z36791"/>
      <c r="AA36791"/>
    </row>
    <row r="36792" spans="24:27" x14ac:dyDescent="0.25">
      <c r="X36792"/>
      <c r="Y36792"/>
      <c r="Z36792"/>
      <c r="AA36792"/>
    </row>
    <row r="36793" spans="24:27" x14ac:dyDescent="0.25">
      <c r="X36793"/>
      <c r="Y36793"/>
      <c r="Z36793"/>
      <c r="AA36793"/>
    </row>
    <row r="36794" spans="24:27" x14ac:dyDescent="0.25">
      <c r="X36794"/>
      <c r="Y36794"/>
      <c r="Z36794"/>
      <c r="AA36794"/>
    </row>
    <row r="36795" spans="24:27" x14ac:dyDescent="0.25">
      <c r="X36795"/>
      <c r="Y36795"/>
      <c r="Z36795"/>
      <c r="AA36795"/>
    </row>
    <row r="36796" spans="24:27" x14ac:dyDescent="0.25">
      <c r="X36796"/>
      <c r="Y36796"/>
      <c r="Z36796"/>
      <c r="AA36796"/>
    </row>
    <row r="36797" spans="24:27" x14ac:dyDescent="0.25">
      <c r="X36797"/>
      <c r="Y36797"/>
      <c r="Z36797"/>
      <c r="AA36797"/>
    </row>
    <row r="36798" spans="24:27" x14ac:dyDescent="0.25">
      <c r="X36798"/>
      <c r="Y36798"/>
      <c r="Z36798"/>
      <c r="AA36798"/>
    </row>
    <row r="36799" spans="24:27" x14ac:dyDescent="0.25">
      <c r="X36799"/>
      <c r="Y36799"/>
      <c r="Z36799"/>
      <c r="AA36799"/>
    </row>
    <row r="36800" spans="24:27" x14ac:dyDescent="0.25">
      <c r="X36800"/>
      <c r="Y36800"/>
      <c r="Z36800"/>
      <c r="AA36800"/>
    </row>
    <row r="36801" spans="24:27" x14ac:dyDescent="0.25">
      <c r="X36801"/>
      <c r="Y36801"/>
      <c r="Z36801"/>
      <c r="AA36801"/>
    </row>
    <row r="36802" spans="24:27" x14ac:dyDescent="0.25">
      <c r="X36802"/>
      <c r="Y36802"/>
      <c r="Z36802"/>
      <c r="AA36802"/>
    </row>
    <row r="36803" spans="24:27" x14ac:dyDescent="0.25">
      <c r="X36803"/>
      <c r="Y36803"/>
      <c r="Z36803"/>
      <c r="AA36803"/>
    </row>
    <row r="36804" spans="24:27" x14ac:dyDescent="0.25">
      <c r="X36804"/>
      <c r="Y36804"/>
      <c r="Z36804"/>
      <c r="AA36804"/>
    </row>
    <row r="36805" spans="24:27" x14ac:dyDescent="0.25">
      <c r="X36805"/>
      <c r="Y36805"/>
      <c r="Z36805"/>
      <c r="AA36805"/>
    </row>
    <row r="36806" spans="24:27" x14ac:dyDescent="0.25">
      <c r="X36806"/>
      <c r="Y36806"/>
      <c r="Z36806"/>
      <c r="AA36806"/>
    </row>
    <row r="36807" spans="24:27" x14ac:dyDescent="0.25">
      <c r="X36807"/>
      <c r="Y36807"/>
      <c r="Z36807"/>
      <c r="AA36807"/>
    </row>
    <row r="36808" spans="24:27" x14ac:dyDescent="0.25">
      <c r="X36808"/>
      <c r="Y36808"/>
      <c r="Z36808"/>
      <c r="AA36808"/>
    </row>
    <row r="36809" spans="24:27" x14ac:dyDescent="0.25">
      <c r="X36809"/>
      <c r="Y36809"/>
      <c r="Z36809"/>
      <c r="AA36809"/>
    </row>
    <row r="36810" spans="24:27" x14ac:dyDescent="0.25">
      <c r="X36810"/>
      <c r="Y36810"/>
      <c r="Z36810"/>
      <c r="AA36810"/>
    </row>
    <row r="36811" spans="24:27" x14ac:dyDescent="0.25">
      <c r="X36811"/>
      <c r="Y36811"/>
      <c r="Z36811"/>
      <c r="AA36811"/>
    </row>
    <row r="36812" spans="24:27" x14ac:dyDescent="0.25">
      <c r="X36812"/>
      <c r="Y36812"/>
      <c r="Z36812"/>
      <c r="AA36812"/>
    </row>
    <row r="36813" spans="24:27" x14ac:dyDescent="0.25">
      <c r="X36813"/>
      <c r="Y36813"/>
      <c r="Z36813"/>
      <c r="AA36813"/>
    </row>
    <row r="36814" spans="24:27" x14ac:dyDescent="0.25">
      <c r="X36814"/>
      <c r="Y36814"/>
      <c r="Z36814"/>
      <c r="AA36814"/>
    </row>
    <row r="36815" spans="24:27" x14ac:dyDescent="0.25">
      <c r="X36815"/>
      <c r="Y36815"/>
      <c r="Z36815"/>
      <c r="AA36815"/>
    </row>
    <row r="36816" spans="24:27" x14ac:dyDescent="0.25">
      <c r="X36816"/>
      <c r="Y36816"/>
      <c r="Z36816"/>
      <c r="AA36816"/>
    </row>
    <row r="36817" spans="24:27" x14ac:dyDescent="0.25">
      <c r="X36817"/>
      <c r="Y36817"/>
      <c r="Z36817"/>
      <c r="AA36817"/>
    </row>
    <row r="36818" spans="24:27" x14ac:dyDescent="0.25">
      <c r="X36818"/>
      <c r="Y36818"/>
      <c r="Z36818"/>
      <c r="AA36818"/>
    </row>
    <row r="36819" spans="24:27" x14ac:dyDescent="0.25">
      <c r="X36819"/>
      <c r="Y36819"/>
      <c r="Z36819"/>
      <c r="AA36819"/>
    </row>
    <row r="36820" spans="24:27" x14ac:dyDescent="0.25">
      <c r="X36820"/>
      <c r="Y36820"/>
      <c r="Z36820"/>
      <c r="AA36820"/>
    </row>
    <row r="36821" spans="24:27" x14ac:dyDescent="0.25">
      <c r="X36821"/>
      <c r="Y36821"/>
      <c r="Z36821"/>
      <c r="AA36821"/>
    </row>
    <row r="36822" spans="24:27" x14ac:dyDescent="0.25">
      <c r="X36822"/>
      <c r="Y36822"/>
      <c r="Z36822"/>
      <c r="AA36822"/>
    </row>
    <row r="36823" spans="24:27" x14ac:dyDescent="0.25">
      <c r="X36823"/>
      <c r="Y36823"/>
      <c r="Z36823"/>
      <c r="AA36823"/>
    </row>
    <row r="36824" spans="24:27" x14ac:dyDescent="0.25">
      <c r="X36824"/>
      <c r="Y36824"/>
      <c r="Z36824"/>
      <c r="AA36824"/>
    </row>
    <row r="36825" spans="24:27" x14ac:dyDescent="0.25">
      <c r="X36825"/>
      <c r="Y36825"/>
      <c r="Z36825"/>
      <c r="AA36825"/>
    </row>
    <row r="36826" spans="24:27" x14ac:dyDescent="0.25">
      <c r="X36826"/>
      <c r="Y36826"/>
      <c r="Z36826"/>
      <c r="AA36826"/>
    </row>
    <row r="36827" spans="24:27" x14ac:dyDescent="0.25">
      <c r="X36827"/>
      <c r="Y36827"/>
      <c r="Z36827"/>
      <c r="AA36827"/>
    </row>
    <row r="36828" spans="24:27" x14ac:dyDescent="0.25">
      <c r="X36828"/>
      <c r="Y36828"/>
      <c r="Z36828"/>
      <c r="AA36828"/>
    </row>
    <row r="36829" spans="24:27" x14ac:dyDescent="0.25">
      <c r="X36829"/>
      <c r="Y36829"/>
      <c r="Z36829"/>
      <c r="AA36829"/>
    </row>
    <row r="36830" spans="24:27" x14ac:dyDescent="0.25">
      <c r="X36830"/>
      <c r="Y36830"/>
      <c r="Z36830"/>
      <c r="AA36830"/>
    </row>
    <row r="36831" spans="24:27" x14ac:dyDescent="0.25">
      <c r="X36831"/>
      <c r="Y36831"/>
      <c r="Z36831"/>
      <c r="AA36831"/>
    </row>
    <row r="36832" spans="24:27" x14ac:dyDescent="0.25">
      <c r="X36832"/>
      <c r="Y36832"/>
      <c r="Z36832"/>
      <c r="AA36832"/>
    </row>
    <row r="36833" spans="24:27" x14ac:dyDescent="0.25">
      <c r="X36833"/>
      <c r="Y36833"/>
      <c r="Z36833"/>
      <c r="AA36833"/>
    </row>
    <row r="36834" spans="24:27" x14ac:dyDescent="0.25">
      <c r="X36834"/>
      <c r="Y36834"/>
      <c r="Z36834"/>
      <c r="AA36834"/>
    </row>
    <row r="36835" spans="24:27" x14ac:dyDescent="0.25">
      <c r="X36835"/>
      <c r="Y36835"/>
      <c r="Z36835"/>
      <c r="AA36835"/>
    </row>
    <row r="36836" spans="24:27" x14ac:dyDescent="0.25">
      <c r="X36836"/>
      <c r="Y36836"/>
      <c r="Z36836"/>
      <c r="AA36836"/>
    </row>
    <row r="36837" spans="24:27" x14ac:dyDescent="0.25">
      <c r="X36837"/>
      <c r="Y36837"/>
      <c r="Z36837"/>
      <c r="AA36837"/>
    </row>
    <row r="36838" spans="24:27" x14ac:dyDescent="0.25">
      <c r="X36838"/>
      <c r="Y36838"/>
      <c r="Z36838"/>
      <c r="AA36838"/>
    </row>
    <row r="36839" spans="24:27" x14ac:dyDescent="0.25">
      <c r="X36839"/>
      <c r="Y36839"/>
      <c r="Z36839"/>
      <c r="AA36839"/>
    </row>
    <row r="36840" spans="24:27" x14ac:dyDescent="0.25">
      <c r="X36840"/>
      <c r="Y36840"/>
      <c r="Z36840"/>
      <c r="AA36840"/>
    </row>
    <row r="36841" spans="24:27" x14ac:dyDescent="0.25">
      <c r="X36841"/>
      <c r="Y36841"/>
      <c r="Z36841"/>
      <c r="AA36841"/>
    </row>
    <row r="36842" spans="24:27" x14ac:dyDescent="0.25">
      <c r="X36842"/>
      <c r="Y36842"/>
      <c r="Z36842"/>
      <c r="AA36842"/>
    </row>
    <row r="36843" spans="24:27" x14ac:dyDescent="0.25">
      <c r="X36843"/>
      <c r="Y36843"/>
      <c r="Z36843"/>
      <c r="AA36843"/>
    </row>
    <row r="36844" spans="24:27" x14ac:dyDescent="0.25">
      <c r="X36844"/>
      <c r="Y36844"/>
      <c r="Z36844"/>
      <c r="AA36844"/>
    </row>
    <row r="36845" spans="24:27" x14ac:dyDescent="0.25">
      <c r="X36845"/>
      <c r="Y36845"/>
      <c r="Z36845"/>
      <c r="AA36845"/>
    </row>
    <row r="36846" spans="24:27" x14ac:dyDescent="0.25">
      <c r="X36846"/>
      <c r="Y36846"/>
      <c r="Z36846"/>
      <c r="AA36846"/>
    </row>
    <row r="36847" spans="24:27" x14ac:dyDescent="0.25">
      <c r="X36847"/>
      <c r="Y36847"/>
      <c r="Z36847"/>
      <c r="AA36847"/>
    </row>
    <row r="36848" spans="24:27" x14ac:dyDescent="0.25">
      <c r="X36848"/>
      <c r="Y36848"/>
      <c r="Z36848"/>
      <c r="AA36848"/>
    </row>
    <row r="36849" spans="24:27" x14ac:dyDescent="0.25">
      <c r="X36849"/>
      <c r="Y36849"/>
      <c r="Z36849"/>
      <c r="AA36849"/>
    </row>
    <row r="36850" spans="24:27" x14ac:dyDescent="0.25">
      <c r="X36850"/>
      <c r="Y36850"/>
      <c r="Z36850"/>
      <c r="AA36850"/>
    </row>
    <row r="36851" spans="24:27" x14ac:dyDescent="0.25">
      <c r="X36851"/>
      <c r="Y36851"/>
      <c r="Z36851"/>
      <c r="AA36851"/>
    </row>
    <row r="36852" spans="24:27" x14ac:dyDescent="0.25">
      <c r="X36852"/>
      <c r="Y36852"/>
      <c r="Z36852"/>
      <c r="AA36852"/>
    </row>
    <row r="36853" spans="24:27" x14ac:dyDescent="0.25">
      <c r="X36853"/>
      <c r="Y36853"/>
      <c r="Z36853"/>
      <c r="AA36853"/>
    </row>
    <row r="36854" spans="24:27" x14ac:dyDescent="0.25">
      <c r="X36854"/>
      <c r="Y36854"/>
      <c r="Z36854"/>
      <c r="AA36854"/>
    </row>
    <row r="36855" spans="24:27" x14ac:dyDescent="0.25">
      <c r="X36855"/>
      <c r="Y36855"/>
      <c r="Z36855"/>
      <c r="AA36855"/>
    </row>
    <row r="36856" spans="24:27" x14ac:dyDescent="0.25">
      <c r="X36856"/>
      <c r="Y36856"/>
      <c r="Z36856"/>
      <c r="AA36856"/>
    </row>
    <row r="36857" spans="24:27" x14ac:dyDescent="0.25">
      <c r="X36857"/>
      <c r="Y36857"/>
      <c r="Z36857"/>
      <c r="AA36857"/>
    </row>
    <row r="36858" spans="24:27" x14ac:dyDescent="0.25">
      <c r="X36858"/>
      <c r="Y36858"/>
      <c r="Z36858"/>
      <c r="AA36858"/>
    </row>
    <row r="36859" spans="24:27" x14ac:dyDescent="0.25">
      <c r="X36859"/>
      <c r="Y36859"/>
      <c r="Z36859"/>
      <c r="AA36859"/>
    </row>
    <row r="36860" spans="24:27" x14ac:dyDescent="0.25">
      <c r="X36860"/>
      <c r="Y36860"/>
      <c r="Z36860"/>
      <c r="AA36860"/>
    </row>
    <row r="36861" spans="24:27" x14ac:dyDescent="0.25">
      <c r="X36861"/>
      <c r="Y36861"/>
      <c r="Z36861"/>
      <c r="AA36861"/>
    </row>
    <row r="36862" spans="24:27" x14ac:dyDescent="0.25">
      <c r="X36862"/>
      <c r="Y36862"/>
      <c r="Z36862"/>
      <c r="AA36862"/>
    </row>
    <row r="36863" spans="24:27" x14ac:dyDescent="0.25">
      <c r="X36863"/>
      <c r="Y36863"/>
      <c r="Z36863"/>
      <c r="AA36863"/>
    </row>
    <row r="36864" spans="24:27" x14ac:dyDescent="0.25">
      <c r="X36864"/>
      <c r="Y36864"/>
      <c r="Z36864"/>
      <c r="AA36864"/>
    </row>
    <row r="36865" spans="24:27" x14ac:dyDescent="0.25">
      <c r="X36865"/>
      <c r="Y36865"/>
      <c r="Z36865"/>
      <c r="AA36865"/>
    </row>
    <row r="36866" spans="24:27" x14ac:dyDescent="0.25">
      <c r="X36866"/>
      <c r="Y36866"/>
      <c r="Z36866"/>
      <c r="AA36866"/>
    </row>
    <row r="36867" spans="24:27" x14ac:dyDescent="0.25">
      <c r="X36867"/>
      <c r="Y36867"/>
      <c r="Z36867"/>
      <c r="AA36867"/>
    </row>
    <row r="36868" spans="24:27" x14ac:dyDescent="0.25">
      <c r="X36868"/>
      <c r="Y36868"/>
      <c r="Z36868"/>
      <c r="AA36868"/>
    </row>
    <row r="36869" spans="24:27" x14ac:dyDescent="0.25">
      <c r="X36869"/>
      <c r="Y36869"/>
      <c r="Z36869"/>
      <c r="AA36869"/>
    </row>
    <row r="36870" spans="24:27" x14ac:dyDescent="0.25">
      <c r="X36870"/>
      <c r="Y36870"/>
      <c r="Z36870"/>
      <c r="AA36870"/>
    </row>
    <row r="36871" spans="24:27" x14ac:dyDescent="0.25">
      <c r="X36871"/>
      <c r="Y36871"/>
      <c r="Z36871"/>
      <c r="AA36871"/>
    </row>
    <row r="36872" spans="24:27" x14ac:dyDescent="0.25">
      <c r="X36872"/>
      <c r="Y36872"/>
      <c r="Z36872"/>
      <c r="AA36872"/>
    </row>
    <row r="36873" spans="24:27" x14ac:dyDescent="0.25">
      <c r="X36873"/>
      <c r="Y36873"/>
      <c r="Z36873"/>
      <c r="AA36873"/>
    </row>
    <row r="36874" spans="24:27" x14ac:dyDescent="0.25">
      <c r="X36874"/>
      <c r="Y36874"/>
      <c r="Z36874"/>
      <c r="AA36874"/>
    </row>
    <row r="36875" spans="24:27" x14ac:dyDescent="0.25">
      <c r="X36875"/>
      <c r="Y36875"/>
      <c r="Z36875"/>
      <c r="AA36875"/>
    </row>
    <row r="36876" spans="24:27" x14ac:dyDescent="0.25">
      <c r="X36876"/>
      <c r="Y36876"/>
      <c r="Z36876"/>
      <c r="AA36876"/>
    </row>
    <row r="36877" spans="24:27" x14ac:dyDescent="0.25">
      <c r="X36877"/>
      <c r="Y36877"/>
      <c r="Z36877"/>
      <c r="AA36877"/>
    </row>
    <row r="36878" spans="24:27" x14ac:dyDescent="0.25">
      <c r="X36878"/>
      <c r="Y36878"/>
      <c r="Z36878"/>
      <c r="AA36878"/>
    </row>
    <row r="36879" spans="24:27" x14ac:dyDescent="0.25">
      <c r="X36879"/>
      <c r="Y36879"/>
      <c r="Z36879"/>
      <c r="AA36879"/>
    </row>
    <row r="36880" spans="24:27" x14ac:dyDescent="0.25">
      <c r="X36880"/>
      <c r="Y36880"/>
      <c r="Z36880"/>
      <c r="AA36880"/>
    </row>
    <row r="36881" spans="24:27" x14ac:dyDescent="0.25">
      <c r="X36881"/>
      <c r="Y36881"/>
      <c r="Z36881"/>
      <c r="AA36881"/>
    </row>
    <row r="36882" spans="24:27" x14ac:dyDescent="0.25">
      <c r="X36882"/>
      <c r="Y36882"/>
      <c r="Z36882"/>
      <c r="AA36882"/>
    </row>
    <row r="36883" spans="24:27" x14ac:dyDescent="0.25">
      <c r="X36883"/>
      <c r="Y36883"/>
      <c r="Z36883"/>
      <c r="AA36883"/>
    </row>
    <row r="36884" spans="24:27" x14ac:dyDescent="0.25">
      <c r="X36884"/>
      <c r="Y36884"/>
      <c r="Z36884"/>
      <c r="AA36884"/>
    </row>
    <row r="36885" spans="24:27" x14ac:dyDescent="0.25">
      <c r="X36885"/>
      <c r="Y36885"/>
      <c r="Z36885"/>
      <c r="AA36885"/>
    </row>
    <row r="36886" spans="24:27" x14ac:dyDescent="0.25">
      <c r="X36886"/>
      <c r="Y36886"/>
      <c r="Z36886"/>
      <c r="AA36886"/>
    </row>
    <row r="36887" spans="24:27" x14ac:dyDescent="0.25">
      <c r="X36887"/>
      <c r="Y36887"/>
      <c r="Z36887"/>
      <c r="AA36887"/>
    </row>
    <row r="36888" spans="24:27" x14ac:dyDescent="0.25">
      <c r="X36888"/>
      <c r="Y36888"/>
      <c r="Z36888"/>
      <c r="AA36888"/>
    </row>
    <row r="36889" spans="24:27" x14ac:dyDescent="0.25">
      <c r="X36889"/>
      <c r="Y36889"/>
      <c r="Z36889"/>
      <c r="AA36889"/>
    </row>
    <row r="36890" spans="24:27" x14ac:dyDescent="0.25">
      <c r="X36890"/>
      <c r="Y36890"/>
      <c r="Z36890"/>
      <c r="AA36890"/>
    </row>
    <row r="36891" spans="24:27" x14ac:dyDescent="0.25">
      <c r="X36891"/>
      <c r="Y36891"/>
      <c r="Z36891"/>
      <c r="AA36891"/>
    </row>
    <row r="36892" spans="24:27" x14ac:dyDescent="0.25">
      <c r="X36892"/>
      <c r="Y36892"/>
      <c r="Z36892"/>
      <c r="AA36892"/>
    </row>
    <row r="36893" spans="24:27" x14ac:dyDescent="0.25">
      <c r="X36893"/>
      <c r="Y36893"/>
      <c r="Z36893"/>
      <c r="AA36893"/>
    </row>
    <row r="36894" spans="24:27" x14ac:dyDescent="0.25">
      <c r="X36894"/>
      <c r="Y36894"/>
      <c r="Z36894"/>
      <c r="AA36894"/>
    </row>
    <row r="36895" spans="24:27" x14ac:dyDescent="0.25">
      <c r="X36895"/>
      <c r="Y36895"/>
      <c r="Z36895"/>
      <c r="AA36895"/>
    </row>
    <row r="36896" spans="24:27" x14ac:dyDescent="0.25">
      <c r="X36896"/>
      <c r="Y36896"/>
      <c r="Z36896"/>
      <c r="AA36896"/>
    </row>
    <row r="36897" spans="24:27" x14ac:dyDescent="0.25">
      <c r="X36897"/>
      <c r="Y36897"/>
      <c r="Z36897"/>
      <c r="AA36897"/>
    </row>
    <row r="36898" spans="24:27" x14ac:dyDescent="0.25">
      <c r="X36898"/>
      <c r="Y36898"/>
      <c r="Z36898"/>
      <c r="AA36898"/>
    </row>
    <row r="36899" spans="24:27" x14ac:dyDescent="0.25">
      <c r="X36899"/>
      <c r="Y36899"/>
      <c r="Z36899"/>
      <c r="AA36899"/>
    </row>
    <row r="36900" spans="24:27" x14ac:dyDescent="0.25">
      <c r="X36900"/>
      <c r="Y36900"/>
      <c r="Z36900"/>
      <c r="AA36900"/>
    </row>
    <row r="36901" spans="24:27" x14ac:dyDescent="0.25">
      <c r="X36901"/>
      <c r="Y36901"/>
      <c r="Z36901"/>
      <c r="AA36901"/>
    </row>
    <row r="36902" spans="24:27" x14ac:dyDescent="0.25">
      <c r="X36902"/>
      <c r="Y36902"/>
      <c r="Z36902"/>
      <c r="AA36902"/>
    </row>
    <row r="36903" spans="24:27" x14ac:dyDescent="0.25">
      <c r="X36903"/>
      <c r="Y36903"/>
      <c r="Z36903"/>
      <c r="AA36903"/>
    </row>
    <row r="36904" spans="24:27" x14ac:dyDescent="0.25">
      <c r="X36904"/>
      <c r="Y36904"/>
      <c r="Z36904"/>
      <c r="AA36904"/>
    </row>
    <row r="36905" spans="24:27" x14ac:dyDescent="0.25">
      <c r="X36905"/>
      <c r="Y36905"/>
      <c r="Z36905"/>
      <c r="AA36905"/>
    </row>
    <row r="36906" spans="24:27" x14ac:dyDescent="0.25">
      <c r="X36906"/>
      <c r="Y36906"/>
      <c r="Z36906"/>
      <c r="AA36906"/>
    </row>
    <row r="36907" spans="24:27" x14ac:dyDescent="0.25">
      <c r="X36907"/>
      <c r="Y36907"/>
      <c r="Z36907"/>
      <c r="AA36907"/>
    </row>
    <row r="36908" spans="24:27" x14ac:dyDescent="0.25">
      <c r="X36908"/>
      <c r="Y36908"/>
      <c r="Z36908"/>
      <c r="AA36908"/>
    </row>
    <row r="36909" spans="24:27" x14ac:dyDescent="0.25">
      <c r="X36909"/>
      <c r="Y36909"/>
      <c r="Z36909"/>
      <c r="AA36909"/>
    </row>
    <row r="36910" spans="24:27" x14ac:dyDescent="0.25">
      <c r="X36910"/>
      <c r="Y36910"/>
      <c r="Z36910"/>
      <c r="AA36910"/>
    </row>
    <row r="36911" spans="24:27" x14ac:dyDescent="0.25">
      <c r="X36911"/>
      <c r="Y36911"/>
      <c r="Z36911"/>
      <c r="AA36911"/>
    </row>
    <row r="36912" spans="24:27" x14ac:dyDescent="0.25">
      <c r="X36912"/>
      <c r="Y36912"/>
      <c r="Z36912"/>
      <c r="AA36912"/>
    </row>
    <row r="36913" spans="24:27" x14ac:dyDescent="0.25">
      <c r="X36913"/>
      <c r="Y36913"/>
      <c r="Z36913"/>
      <c r="AA36913"/>
    </row>
    <row r="36914" spans="24:27" x14ac:dyDescent="0.25">
      <c r="X36914"/>
      <c r="Y36914"/>
      <c r="Z36914"/>
      <c r="AA36914"/>
    </row>
    <row r="36915" spans="24:27" x14ac:dyDescent="0.25">
      <c r="X36915"/>
      <c r="Y36915"/>
      <c r="Z36915"/>
      <c r="AA36915"/>
    </row>
    <row r="36916" spans="24:27" x14ac:dyDescent="0.25">
      <c r="X36916"/>
      <c r="Y36916"/>
      <c r="Z36916"/>
      <c r="AA36916"/>
    </row>
    <row r="36917" spans="24:27" x14ac:dyDescent="0.25">
      <c r="X36917"/>
      <c r="Y36917"/>
      <c r="Z36917"/>
      <c r="AA36917"/>
    </row>
    <row r="36918" spans="24:27" x14ac:dyDescent="0.25">
      <c r="X36918"/>
      <c r="Y36918"/>
      <c r="Z36918"/>
      <c r="AA36918"/>
    </row>
    <row r="36919" spans="24:27" x14ac:dyDescent="0.25">
      <c r="X36919"/>
      <c r="Y36919"/>
      <c r="Z36919"/>
      <c r="AA36919"/>
    </row>
    <row r="36920" spans="24:27" x14ac:dyDescent="0.25">
      <c r="X36920"/>
      <c r="Y36920"/>
      <c r="Z36920"/>
      <c r="AA36920"/>
    </row>
    <row r="36921" spans="24:27" x14ac:dyDescent="0.25">
      <c r="X36921"/>
      <c r="Y36921"/>
      <c r="Z36921"/>
      <c r="AA36921"/>
    </row>
    <row r="36922" spans="24:27" x14ac:dyDescent="0.25">
      <c r="X36922"/>
      <c r="Y36922"/>
      <c r="Z36922"/>
      <c r="AA36922"/>
    </row>
    <row r="36923" spans="24:27" x14ac:dyDescent="0.25">
      <c r="X36923"/>
      <c r="Y36923"/>
      <c r="Z36923"/>
      <c r="AA36923"/>
    </row>
    <row r="36924" spans="24:27" x14ac:dyDescent="0.25">
      <c r="X36924"/>
      <c r="Y36924"/>
      <c r="Z36924"/>
      <c r="AA36924"/>
    </row>
    <row r="36925" spans="24:27" x14ac:dyDescent="0.25">
      <c r="X36925"/>
      <c r="Y36925"/>
      <c r="Z36925"/>
      <c r="AA36925"/>
    </row>
    <row r="36926" spans="24:27" x14ac:dyDescent="0.25">
      <c r="X36926"/>
      <c r="Y36926"/>
      <c r="Z36926"/>
      <c r="AA36926"/>
    </row>
    <row r="36927" spans="24:27" x14ac:dyDescent="0.25">
      <c r="X36927"/>
      <c r="Y36927"/>
      <c r="Z36927"/>
      <c r="AA36927"/>
    </row>
    <row r="36928" spans="24:27" x14ac:dyDescent="0.25">
      <c r="X36928"/>
      <c r="Y36928"/>
      <c r="Z36928"/>
      <c r="AA36928"/>
    </row>
    <row r="36929" spans="24:27" x14ac:dyDescent="0.25">
      <c r="X36929"/>
      <c r="Y36929"/>
      <c r="Z36929"/>
      <c r="AA36929"/>
    </row>
    <row r="36930" spans="24:27" x14ac:dyDescent="0.25">
      <c r="X36930"/>
      <c r="Y36930"/>
      <c r="Z36930"/>
      <c r="AA36930"/>
    </row>
    <row r="36931" spans="24:27" x14ac:dyDescent="0.25">
      <c r="X36931"/>
      <c r="Y36931"/>
      <c r="Z36931"/>
      <c r="AA36931"/>
    </row>
    <row r="36932" spans="24:27" x14ac:dyDescent="0.25">
      <c r="X36932"/>
      <c r="Y36932"/>
      <c r="Z36932"/>
      <c r="AA36932"/>
    </row>
    <row r="36933" spans="24:27" x14ac:dyDescent="0.25">
      <c r="X36933"/>
      <c r="Y36933"/>
      <c r="Z36933"/>
      <c r="AA36933"/>
    </row>
    <row r="36934" spans="24:27" x14ac:dyDescent="0.25">
      <c r="X36934"/>
      <c r="Y36934"/>
      <c r="Z36934"/>
      <c r="AA36934"/>
    </row>
    <row r="36935" spans="24:27" x14ac:dyDescent="0.25">
      <c r="X36935"/>
      <c r="Y36935"/>
      <c r="Z36935"/>
      <c r="AA36935"/>
    </row>
    <row r="36936" spans="24:27" x14ac:dyDescent="0.25">
      <c r="X36936"/>
      <c r="Y36936"/>
      <c r="Z36936"/>
      <c r="AA36936"/>
    </row>
    <row r="36937" spans="24:27" x14ac:dyDescent="0.25">
      <c r="X36937"/>
      <c r="Y36937"/>
      <c r="Z36937"/>
      <c r="AA36937"/>
    </row>
    <row r="36938" spans="24:27" x14ac:dyDescent="0.25">
      <c r="X36938"/>
      <c r="Y36938"/>
      <c r="Z36938"/>
      <c r="AA36938"/>
    </row>
    <row r="36939" spans="24:27" x14ac:dyDescent="0.25">
      <c r="X36939"/>
      <c r="Y36939"/>
      <c r="Z36939"/>
      <c r="AA36939"/>
    </row>
    <row r="36940" spans="24:27" x14ac:dyDescent="0.25">
      <c r="X36940"/>
      <c r="Y36940"/>
      <c r="Z36940"/>
      <c r="AA36940"/>
    </row>
    <row r="36941" spans="24:27" x14ac:dyDescent="0.25">
      <c r="X36941"/>
      <c r="Y36941"/>
      <c r="Z36941"/>
      <c r="AA36941"/>
    </row>
    <row r="36942" spans="24:27" x14ac:dyDescent="0.25">
      <c r="X36942"/>
      <c r="Y36942"/>
      <c r="Z36942"/>
      <c r="AA36942"/>
    </row>
    <row r="36943" spans="24:27" x14ac:dyDescent="0.25">
      <c r="X36943"/>
      <c r="Y36943"/>
      <c r="Z36943"/>
      <c r="AA36943"/>
    </row>
    <row r="36944" spans="24:27" x14ac:dyDescent="0.25">
      <c r="X36944"/>
      <c r="Y36944"/>
      <c r="Z36944"/>
      <c r="AA36944"/>
    </row>
    <row r="36945" spans="24:27" x14ac:dyDescent="0.25">
      <c r="X36945"/>
      <c r="Y36945"/>
      <c r="Z36945"/>
      <c r="AA36945"/>
    </row>
    <row r="36946" spans="24:27" x14ac:dyDescent="0.25">
      <c r="X36946"/>
      <c r="Y36946"/>
      <c r="Z36946"/>
      <c r="AA36946"/>
    </row>
    <row r="36947" spans="24:27" x14ac:dyDescent="0.25">
      <c r="X36947"/>
      <c r="Y36947"/>
      <c r="Z36947"/>
      <c r="AA36947"/>
    </row>
    <row r="36948" spans="24:27" x14ac:dyDescent="0.25">
      <c r="X36948"/>
      <c r="Y36948"/>
      <c r="Z36948"/>
      <c r="AA36948"/>
    </row>
    <row r="36949" spans="24:27" x14ac:dyDescent="0.25">
      <c r="X36949"/>
      <c r="Y36949"/>
      <c r="Z36949"/>
      <c r="AA36949"/>
    </row>
    <row r="36950" spans="24:27" x14ac:dyDescent="0.25">
      <c r="X36950"/>
      <c r="Y36950"/>
      <c r="Z36950"/>
      <c r="AA36950"/>
    </row>
    <row r="36951" spans="24:27" x14ac:dyDescent="0.25">
      <c r="X36951"/>
      <c r="Y36951"/>
      <c r="Z36951"/>
      <c r="AA36951"/>
    </row>
    <row r="36952" spans="24:27" x14ac:dyDescent="0.25">
      <c r="X36952"/>
      <c r="Y36952"/>
      <c r="Z36952"/>
      <c r="AA36952"/>
    </row>
    <row r="36953" spans="24:27" x14ac:dyDescent="0.25">
      <c r="X36953"/>
      <c r="Y36953"/>
      <c r="Z36953"/>
      <c r="AA36953"/>
    </row>
    <row r="36954" spans="24:27" x14ac:dyDescent="0.25">
      <c r="X36954"/>
      <c r="Y36954"/>
      <c r="Z36954"/>
      <c r="AA36954"/>
    </row>
    <row r="36955" spans="24:27" x14ac:dyDescent="0.25">
      <c r="X36955"/>
      <c r="Y36955"/>
      <c r="Z36955"/>
      <c r="AA36955"/>
    </row>
    <row r="36956" spans="24:27" x14ac:dyDescent="0.25">
      <c r="X36956"/>
      <c r="Y36956"/>
      <c r="Z36956"/>
      <c r="AA36956"/>
    </row>
    <row r="36957" spans="24:27" x14ac:dyDescent="0.25">
      <c r="X36957"/>
      <c r="Y36957"/>
      <c r="Z36957"/>
      <c r="AA36957"/>
    </row>
    <row r="36958" spans="24:27" x14ac:dyDescent="0.25">
      <c r="X36958"/>
      <c r="Y36958"/>
      <c r="Z36958"/>
      <c r="AA36958"/>
    </row>
    <row r="36959" spans="24:27" x14ac:dyDescent="0.25">
      <c r="X36959"/>
      <c r="Y36959"/>
      <c r="Z36959"/>
      <c r="AA36959"/>
    </row>
    <row r="36960" spans="24:27" x14ac:dyDescent="0.25">
      <c r="X36960"/>
      <c r="Y36960"/>
      <c r="Z36960"/>
      <c r="AA36960"/>
    </row>
    <row r="36961" spans="24:27" x14ac:dyDescent="0.25">
      <c r="X36961"/>
      <c r="Y36961"/>
      <c r="Z36961"/>
      <c r="AA36961"/>
    </row>
    <row r="36962" spans="24:27" x14ac:dyDescent="0.25">
      <c r="X36962"/>
      <c r="Y36962"/>
      <c r="Z36962"/>
      <c r="AA36962"/>
    </row>
    <row r="36963" spans="24:27" x14ac:dyDescent="0.25">
      <c r="X36963"/>
      <c r="Y36963"/>
      <c r="Z36963"/>
      <c r="AA36963"/>
    </row>
    <row r="36964" spans="24:27" x14ac:dyDescent="0.25">
      <c r="X36964"/>
      <c r="Y36964"/>
      <c r="Z36964"/>
      <c r="AA36964"/>
    </row>
    <row r="36965" spans="24:27" x14ac:dyDescent="0.25">
      <c r="X36965"/>
      <c r="Y36965"/>
      <c r="Z36965"/>
      <c r="AA36965"/>
    </row>
    <row r="36966" spans="24:27" x14ac:dyDescent="0.25">
      <c r="X36966"/>
      <c r="Y36966"/>
      <c r="Z36966"/>
      <c r="AA36966"/>
    </row>
    <row r="36967" spans="24:27" x14ac:dyDescent="0.25">
      <c r="X36967"/>
      <c r="Y36967"/>
      <c r="Z36967"/>
      <c r="AA36967"/>
    </row>
    <row r="36968" spans="24:27" x14ac:dyDescent="0.25">
      <c r="X36968"/>
      <c r="Y36968"/>
      <c r="Z36968"/>
      <c r="AA36968"/>
    </row>
    <row r="36969" spans="24:27" x14ac:dyDescent="0.25">
      <c r="X36969"/>
      <c r="Y36969"/>
      <c r="Z36969"/>
      <c r="AA36969"/>
    </row>
    <row r="36970" spans="24:27" x14ac:dyDescent="0.25">
      <c r="X36970"/>
      <c r="Y36970"/>
      <c r="Z36970"/>
      <c r="AA36970"/>
    </row>
    <row r="36971" spans="24:27" x14ac:dyDescent="0.25">
      <c r="X36971"/>
      <c r="Y36971"/>
      <c r="Z36971"/>
      <c r="AA36971"/>
    </row>
    <row r="36972" spans="24:27" x14ac:dyDescent="0.25">
      <c r="X36972"/>
      <c r="Y36972"/>
      <c r="Z36972"/>
      <c r="AA36972"/>
    </row>
    <row r="36973" spans="24:27" x14ac:dyDescent="0.25">
      <c r="X36973"/>
      <c r="Y36973"/>
      <c r="Z36973"/>
      <c r="AA36973"/>
    </row>
    <row r="36974" spans="24:27" x14ac:dyDescent="0.25">
      <c r="X36974"/>
      <c r="Y36974"/>
      <c r="Z36974"/>
      <c r="AA36974"/>
    </row>
    <row r="36975" spans="24:27" x14ac:dyDescent="0.25">
      <c r="X36975"/>
      <c r="Y36975"/>
      <c r="Z36975"/>
      <c r="AA36975"/>
    </row>
    <row r="36976" spans="24:27" x14ac:dyDescent="0.25">
      <c r="X36976"/>
      <c r="Y36976"/>
      <c r="Z36976"/>
      <c r="AA36976"/>
    </row>
    <row r="36977" spans="24:27" x14ac:dyDescent="0.25">
      <c r="X36977"/>
      <c r="Y36977"/>
      <c r="Z36977"/>
      <c r="AA36977"/>
    </row>
    <row r="36978" spans="24:27" x14ac:dyDescent="0.25">
      <c r="X36978"/>
      <c r="Y36978"/>
      <c r="Z36978"/>
      <c r="AA36978"/>
    </row>
    <row r="36979" spans="24:27" x14ac:dyDescent="0.25">
      <c r="X36979"/>
      <c r="Y36979"/>
      <c r="Z36979"/>
      <c r="AA36979"/>
    </row>
    <row r="36980" spans="24:27" x14ac:dyDescent="0.25">
      <c r="X36980"/>
      <c r="Y36980"/>
      <c r="Z36980"/>
      <c r="AA36980"/>
    </row>
    <row r="36981" spans="24:27" x14ac:dyDescent="0.25">
      <c r="X36981"/>
      <c r="Y36981"/>
      <c r="Z36981"/>
      <c r="AA36981"/>
    </row>
    <row r="36982" spans="24:27" x14ac:dyDescent="0.25">
      <c r="X36982"/>
      <c r="Y36982"/>
      <c r="Z36982"/>
      <c r="AA36982"/>
    </row>
    <row r="36983" spans="24:27" x14ac:dyDescent="0.25">
      <c r="X36983"/>
      <c r="Y36983"/>
      <c r="Z36983"/>
      <c r="AA36983"/>
    </row>
    <row r="36984" spans="24:27" x14ac:dyDescent="0.25">
      <c r="X36984"/>
      <c r="Y36984"/>
      <c r="Z36984"/>
      <c r="AA36984"/>
    </row>
    <row r="36985" spans="24:27" x14ac:dyDescent="0.25">
      <c r="X36985"/>
      <c r="Y36985"/>
      <c r="Z36985"/>
      <c r="AA36985"/>
    </row>
    <row r="36986" spans="24:27" x14ac:dyDescent="0.25">
      <c r="X36986"/>
      <c r="Y36986"/>
      <c r="Z36986"/>
      <c r="AA36986"/>
    </row>
    <row r="36987" spans="24:27" x14ac:dyDescent="0.25">
      <c r="X36987"/>
      <c r="Y36987"/>
      <c r="Z36987"/>
      <c r="AA36987"/>
    </row>
    <row r="36988" spans="24:27" x14ac:dyDescent="0.25">
      <c r="X36988"/>
      <c r="Y36988"/>
      <c r="Z36988"/>
      <c r="AA36988"/>
    </row>
    <row r="36989" spans="24:27" x14ac:dyDescent="0.25">
      <c r="X36989"/>
      <c r="Y36989"/>
      <c r="Z36989"/>
      <c r="AA36989"/>
    </row>
    <row r="36990" spans="24:27" x14ac:dyDescent="0.25">
      <c r="X36990"/>
      <c r="Y36990"/>
      <c r="Z36990"/>
      <c r="AA36990"/>
    </row>
    <row r="36991" spans="24:27" x14ac:dyDescent="0.25">
      <c r="X36991"/>
      <c r="Y36991"/>
      <c r="Z36991"/>
      <c r="AA36991"/>
    </row>
    <row r="36992" spans="24:27" x14ac:dyDescent="0.25">
      <c r="X36992"/>
      <c r="Y36992"/>
      <c r="Z36992"/>
      <c r="AA36992"/>
    </row>
    <row r="36993" spans="24:27" x14ac:dyDescent="0.25">
      <c r="X36993"/>
      <c r="Y36993"/>
      <c r="Z36993"/>
      <c r="AA36993"/>
    </row>
    <row r="36994" spans="24:27" x14ac:dyDescent="0.25">
      <c r="X36994"/>
      <c r="Y36994"/>
      <c r="Z36994"/>
      <c r="AA36994"/>
    </row>
    <row r="36995" spans="24:27" x14ac:dyDescent="0.25">
      <c r="X36995"/>
      <c r="Y36995"/>
      <c r="Z36995"/>
      <c r="AA36995"/>
    </row>
    <row r="36996" spans="24:27" x14ac:dyDescent="0.25">
      <c r="X36996"/>
      <c r="Y36996"/>
      <c r="Z36996"/>
      <c r="AA36996"/>
    </row>
    <row r="36997" spans="24:27" x14ac:dyDescent="0.25">
      <c r="X36997"/>
      <c r="Y36997"/>
      <c r="Z36997"/>
      <c r="AA36997"/>
    </row>
    <row r="36998" spans="24:27" x14ac:dyDescent="0.25">
      <c r="X36998"/>
      <c r="Y36998"/>
      <c r="Z36998"/>
      <c r="AA36998"/>
    </row>
    <row r="36999" spans="24:27" x14ac:dyDescent="0.25">
      <c r="X36999"/>
      <c r="Y36999"/>
      <c r="Z36999"/>
      <c r="AA36999"/>
    </row>
    <row r="37000" spans="24:27" x14ac:dyDescent="0.25">
      <c r="X37000"/>
      <c r="Y37000"/>
      <c r="Z37000"/>
      <c r="AA37000"/>
    </row>
    <row r="37001" spans="24:27" x14ac:dyDescent="0.25">
      <c r="X37001"/>
      <c r="Y37001"/>
      <c r="Z37001"/>
      <c r="AA37001"/>
    </row>
    <row r="37002" spans="24:27" x14ac:dyDescent="0.25">
      <c r="X37002"/>
      <c r="Y37002"/>
      <c r="Z37002"/>
      <c r="AA37002"/>
    </row>
    <row r="37003" spans="24:27" x14ac:dyDescent="0.25">
      <c r="X37003"/>
      <c r="Y37003"/>
      <c r="Z37003"/>
      <c r="AA37003"/>
    </row>
    <row r="37004" spans="24:27" x14ac:dyDescent="0.25">
      <c r="X37004"/>
      <c r="Y37004"/>
      <c r="Z37004"/>
      <c r="AA37004"/>
    </row>
    <row r="37005" spans="24:27" x14ac:dyDescent="0.25">
      <c r="X37005"/>
      <c r="Y37005"/>
      <c r="Z37005"/>
      <c r="AA37005"/>
    </row>
    <row r="37006" spans="24:27" x14ac:dyDescent="0.25">
      <c r="X37006"/>
      <c r="Y37006"/>
      <c r="Z37006"/>
      <c r="AA37006"/>
    </row>
    <row r="37007" spans="24:27" x14ac:dyDescent="0.25">
      <c r="X37007"/>
      <c r="Y37007"/>
      <c r="Z37007"/>
      <c r="AA37007"/>
    </row>
    <row r="37008" spans="24:27" x14ac:dyDescent="0.25">
      <c r="X37008"/>
      <c r="Y37008"/>
      <c r="Z37008"/>
      <c r="AA37008"/>
    </row>
    <row r="37009" spans="24:27" x14ac:dyDescent="0.25">
      <c r="X37009"/>
      <c r="Y37009"/>
      <c r="Z37009"/>
      <c r="AA37009"/>
    </row>
    <row r="37010" spans="24:27" x14ac:dyDescent="0.25">
      <c r="X37010"/>
      <c r="Y37010"/>
      <c r="Z37010"/>
      <c r="AA37010"/>
    </row>
    <row r="37011" spans="24:27" x14ac:dyDescent="0.25">
      <c r="X37011"/>
      <c r="Y37011"/>
      <c r="Z37011"/>
      <c r="AA37011"/>
    </row>
    <row r="37012" spans="24:27" x14ac:dyDescent="0.25">
      <c r="X37012"/>
      <c r="Y37012"/>
      <c r="Z37012"/>
      <c r="AA37012"/>
    </row>
    <row r="37013" spans="24:27" x14ac:dyDescent="0.25">
      <c r="X37013"/>
      <c r="Y37013"/>
      <c r="Z37013"/>
      <c r="AA37013"/>
    </row>
    <row r="37014" spans="24:27" x14ac:dyDescent="0.25">
      <c r="X37014"/>
      <c r="Y37014"/>
      <c r="Z37014"/>
      <c r="AA37014"/>
    </row>
    <row r="37015" spans="24:27" x14ac:dyDescent="0.25">
      <c r="X37015"/>
      <c r="Y37015"/>
      <c r="Z37015"/>
      <c r="AA37015"/>
    </row>
    <row r="37016" spans="24:27" x14ac:dyDescent="0.25">
      <c r="X37016"/>
      <c r="Y37016"/>
      <c r="Z37016"/>
      <c r="AA37016"/>
    </row>
    <row r="37017" spans="24:27" x14ac:dyDescent="0.25">
      <c r="X37017"/>
      <c r="Y37017"/>
      <c r="Z37017"/>
      <c r="AA37017"/>
    </row>
    <row r="37018" spans="24:27" x14ac:dyDescent="0.25">
      <c r="X37018"/>
      <c r="Y37018"/>
      <c r="Z37018"/>
      <c r="AA37018"/>
    </row>
    <row r="37019" spans="24:27" x14ac:dyDescent="0.25">
      <c r="X37019"/>
      <c r="Y37019"/>
      <c r="Z37019"/>
      <c r="AA37019"/>
    </row>
    <row r="37020" spans="24:27" x14ac:dyDescent="0.25">
      <c r="X37020"/>
      <c r="Y37020"/>
      <c r="Z37020"/>
      <c r="AA37020"/>
    </row>
    <row r="37021" spans="24:27" x14ac:dyDescent="0.25">
      <c r="X37021"/>
      <c r="Y37021"/>
      <c r="Z37021"/>
      <c r="AA37021"/>
    </row>
    <row r="37022" spans="24:27" x14ac:dyDescent="0.25">
      <c r="X37022"/>
      <c r="Y37022"/>
      <c r="Z37022"/>
      <c r="AA37022"/>
    </row>
    <row r="37023" spans="24:27" x14ac:dyDescent="0.25">
      <c r="X37023"/>
      <c r="Y37023"/>
      <c r="Z37023"/>
      <c r="AA37023"/>
    </row>
    <row r="37024" spans="24:27" x14ac:dyDescent="0.25">
      <c r="X37024"/>
      <c r="Y37024"/>
      <c r="Z37024"/>
      <c r="AA37024"/>
    </row>
    <row r="37025" spans="24:27" x14ac:dyDescent="0.25">
      <c r="X37025"/>
      <c r="Y37025"/>
      <c r="Z37025"/>
      <c r="AA37025"/>
    </row>
    <row r="37026" spans="24:27" x14ac:dyDescent="0.25">
      <c r="X37026"/>
      <c r="Y37026"/>
      <c r="Z37026"/>
      <c r="AA37026"/>
    </row>
    <row r="37027" spans="24:27" x14ac:dyDescent="0.25">
      <c r="X37027"/>
      <c r="Y37027"/>
      <c r="Z37027"/>
      <c r="AA37027"/>
    </row>
    <row r="37028" spans="24:27" x14ac:dyDescent="0.25">
      <c r="X37028"/>
      <c r="Y37028"/>
      <c r="Z37028"/>
      <c r="AA37028"/>
    </row>
    <row r="37029" spans="24:27" x14ac:dyDescent="0.25">
      <c r="X37029"/>
      <c r="Y37029"/>
      <c r="Z37029"/>
      <c r="AA37029"/>
    </row>
    <row r="37030" spans="24:27" x14ac:dyDescent="0.25">
      <c r="X37030"/>
      <c r="Y37030"/>
      <c r="Z37030"/>
      <c r="AA37030"/>
    </row>
    <row r="37031" spans="24:27" x14ac:dyDescent="0.25">
      <c r="X37031"/>
      <c r="Y37031"/>
      <c r="Z37031"/>
      <c r="AA37031"/>
    </row>
    <row r="37032" spans="24:27" x14ac:dyDescent="0.25">
      <c r="X37032"/>
      <c r="Y37032"/>
      <c r="Z37032"/>
      <c r="AA37032"/>
    </row>
    <row r="37033" spans="24:27" x14ac:dyDescent="0.25">
      <c r="X37033"/>
      <c r="Y37033"/>
      <c r="Z37033"/>
      <c r="AA37033"/>
    </row>
    <row r="37034" spans="24:27" x14ac:dyDescent="0.25">
      <c r="X37034"/>
      <c r="Y37034"/>
      <c r="Z37034"/>
      <c r="AA37034"/>
    </row>
    <row r="37035" spans="24:27" x14ac:dyDescent="0.25">
      <c r="X37035"/>
      <c r="Y37035"/>
      <c r="Z37035"/>
      <c r="AA37035"/>
    </row>
    <row r="37036" spans="24:27" x14ac:dyDescent="0.25">
      <c r="X37036"/>
      <c r="Y37036"/>
      <c r="Z37036"/>
      <c r="AA37036"/>
    </row>
    <row r="37037" spans="24:27" x14ac:dyDescent="0.25">
      <c r="X37037"/>
      <c r="Y37037"/>
      <c r="Z37037"/>
      <c r="AA37037"/>
    </row>
    <row r="37038" spans="24:27" x14ac:dyDescent="0.25">
      <c r="X37038"/>
      <c r="Y37038"/>
      <c r="Z37038"/>
      <c r="AA37038"/>
    </row>
    <row r="37039" spans="24:27" x14ac:dyDescent="0.25">
      <c r="X37039"/>
      <c r="Y37039"/>
      <c r="Z37039"/>
      <c r="AA37039"/>
    </row>
    <row r="37040" spans="24:27" x14ac:dyDescent="0.25">
      <c r="X37040"/>
      <c r="Y37040"/>
      <c r="Z37040"/>
      <c r="AA37040"/>
    </row>
    <row r="37041" spans="24:27" x14ac:dyDescent="0.25">
      <c r="X37041"/>
      <c r="Y37041"/>
      <c r="Z37041"/>
      <c r="AA37041"/>
    </row>
    <row r="37042" spans="24:27" x14ac:dyDescent="0.25">
      <c r="X37042"/>
      <c r="Y37042"/>
      <c r="Z37042"/>
      <c r="AA37042"/>
    </row>
    <row r="37043" spans="24:27" x14ac:dyDescent="0.25">
      <c r="X37043"/>
      <c r="Y37043"/>
      <c r="Z37043"/>
      <c r="AA37043"/>
    </row>
    <row r="37044" spans="24:27" x14ac:dyDescent="0.25">
      <c r="X37044"/>
      <c r="Y37044"/>
      <c r="Z37044"/>
      <c r="AA37044"/>
    </row>
    <row r="37045" spans="24:27" x14ac:dyDescent="0.25">
      <c r="X37045"/>
      <c r="Y37045"/>
      <c r="Z37045"/>
      <c r="AA37045"/>
    </row>
    <row r="37046" spans="24:27" x14ac:dyDescent="0.25">
      <c r="X37046"/>
      <c r="Y37046"/>
      <c r="Z37046"/>
      <c r="AA37046"/>
    </row>
    <row r="37047" spans="24:27" x14ac:dyDescent="0.25">
      <c r="X37047"/>
      <c r="Y37047"/>
      <c r="Z37047"/>
      <c r="AA37047"/>
    </row>
    <row r="37048" spans="24:27" x14ac:dyDescent="0.25">
      <c r="X37048"/>
      <c r="Y37048"/>
      <c r="Z37048"/>
      <c r="AA37048"/>
    </row>
    <row r="37049" spans="24:27" x14ac:dyDescent="0.25">
      <c r="X37049"/>
      <c r="Y37049"/>
      <c r="Z37049"/>
      <c r="AA37049"/>
    </row>
    <row r="37050" spans="24:27" x14ac:dyDescent="0.25">
      <c r="X37050"/>
      <c r="Y37050"/>
      <c r="Z37050"/>
      <c r="AA37050"/>
    </row>
    <row r="37051" spans="24:27" x14ac:dyDescent="0.25">
      <c r="X37051"/>
      <c r="Y37051"/>
      <c r="Z37051"/>
      <c r="AA37051"/>
    </row>
    <row r="37052" spans="24:27" x14ac:dyDescent="0.25">
      <c r="X37052"/>
      <c r="Y37052"/>
      <c r="Z37052"/>
      <c r="AA37052"/>
    </row>
    <row r="37053" spans="24:27" x14ac:dyDescent="0.25">
      <c r="X37053"/>
      <c r="Y37053"/>
      <c r="Z37053"/>
      <c r="AA37053"/>
    </row>
    <row r="37054" spans="24:27" x14ac:dyDescent="0.25">
      <c r="X37054"/>
      <c r="Y37054"/>
      <c r="Z37054"/>
      <c r="AA37054"/>
    </row>
    <row r="37055" spans="24:27" x14ac:dyDescent="0.25">
      <c r="X37055"/>
      <c r="Y37055"/>
      <c r="Z37055"/>
      <c r="AA37055"/>
    </row>
    <row r="37056" spans="24:27" x14ac:dyDescent="0.25">
      <c r="X37056"/>
      <c r="Y37056"/>
      <c r="Z37056"/>
      <c r="AA37056"/>
    </row>
    <row r="37057" spans="24:27" x14ac:dyDescent="0.25">
      <c r="X37057"/>
      <c r="Y37057"/>
      <c r="Z37057"/>
      <c r="AA37057"/>
    </row>
    <row r="37058" spans="24:27" x14ac:dyDescent="0.25">
      <c r="X37058"/>
      <c r="Y37058"/>
      <c r="Z37058"/>
      <c r="AA37058"/>
    </row>
    <row r="37059" spans="24:27" x14ac:dyDescent="0.25">
      <c r="X37059"/>
      <c r="Y37059"/>
      <c r="Z37059"/>
      <c r="AA37059"/>
    </row>
    <row r="37060" spans="24:27" x14ac:dyDescent="0.25">
      <c r="X37060"/>
      <c r="Y37060"/>
      <c r="Z37060"/>
      <c r="AA37060"/>
    </row>
    <row r="37061" spans="24:27" x14ac:dyDescent="0.25">
      <c r="X37061"/>
      <c r="Y37061"/>
      <c r="Z37061"/>
      <c r="AA37061"/>
    </row>
    <row r="37062" spans="24:27" x14ac:dyDescent="0.25">
      <c r="X37062"/>
      <c r="Y37062"/>
      <c r="Z37062"/>
      <c r="AA37062"/>
    </row>
    <row r="37063" spans="24:27" x14ac:dyDescent="0.25">
      <c r="X37063"/>
      <c r="Y37063"/>
      <c r="Z37063"/>
      <c r="AA37063"/>
    </row>
    <row r="37064" spans="24:27" x14ac:dyDescent="0.25">
      <c r="X37064"/>
      <c r="Y37064"/>
      <c r="Z37064"/>
      <c r="AA37064"/>
    </row>
    <row r="37065" spans="24:27" x14ac:dyDescent="0.25">
      <c r="X37065"/>
      <c r="Y37065"/>
      <c r="Z37065"/>
      <c r="AA37065"/>
    </row>
    <row r="37066" spans="24:27" x14ac:dyDescent="0.25">
      <c r="X37066"/>
      <c r="Y37066"/>
      <c r="Z37066"/>
      <c r="AA37066"/>
    </row>
    <row r="37067" spans="24:27" x14ac:dyDescent="0.25">
      <c r="X37067"/>
      <c r="Y37067"/>
      <c r="Z37067"/>
      <c r="AA37067"/>
    </row>
    <row r="37068" spans="24:27" x14ac:dyDescent="0.25">
      <c r="X37068"/>
      <c r="Y37068"/>
      <c r="Z37068"/>
      <c r="AA37068"/>
    </row>
    <row r="37069" spans="24:27" x14ac:dyDescent="0.25">
      <c r="X37069"/>
      <c r="Y37069"/>
      <c r="Z37069"/>
      <c r="AA37069"/>
    </row>
    <row r="37070" spans="24:27" x14ac:dyDescent="0.25">
      <c r="X37070"/>
      <c r="Y37070"/>
      <c r="Z37070"/>
      <c r="AA37070"/>
    </row>
    <row r="37071" spans="24:27" x14ac:dyDescent="0.25">
      <c r="X37071"/>
      <c r="Y37071"/>
      <c r="Z37071"/>
      <c r="AA37071"/>
    </row>
    <row r="37072" spans="24:27" x14ac:dyDescent="0.25">
      <c r="X37072"/>
      <c r="Y37072"/>
      <c r="Z37072"/>
      <c r="AA37072"/>
    </row>
    <row r="37073" spans="24:27" x14ac:dyDescent="0.25">
      <c r="X37073"/>
      <c r="Y37073"/>
      <c r="Z37073"/>
      <c r="AA37073"/>
    </row>
    <row r="37074" spans="24:27" x14ac:dyDescent="0.25">
      <c r="X37074"/>
      <c r="Y37074"/>
      <c r="Z37074"/>
      <c r="AA37074"/>
    </row>
    <row r="37075" spans="24:27" x14ac:dyDescent="0.25">
      <c r="X37075"/>
      <c r="Y37075"/>
      <c r="Z37075"/>
      <c r="AA37075"/>
    </row>
    <row r="37076" spans="24:27" x14ac:dyDescent="0.25">
      <c r="X37076"/>
      <c r="Y37076"/>
      <c r="Z37076"/>
      <c r="AA37076"/>
    </row>
    <row r="37077" spans="24:27" x14ac:dyDescent="0.25">
      <c r="X37077"/>
      <c r="Y37077"/>
      <c r="Z37077"/>
      <c r="AA37077"/>
    </row>
    <row r="37078" spans="24:27" x14ac:dyDescent="0.25">
      <c r="X37078"/>
      <c r="Y37078"/>
      <c r="Z37078"/>
      <c r="AA37078"/>
    </row>
    <row r="37079" spans="24:27" x14ac:dyDescent="0.25">
      <c r="X37079"/>
      <c r="Y37079"/>
      <c r="Z37079"/>
      <c r="AA37079"/>
    </row>
    <row r="37080" spans="24:27" x14ac:dyDescent="0.25">
      <c r="X37080"/>
      <c r="Y37080"/>
      <c r="Z37080"/>
      <c r="AA37080"/>
    </row>
    <row r="37081" spans="24:27" x14ac:dyDescent="0.25">
      <c r="X37081"/>
      <c r="Y37081"/>
      <c r="Z37081"/>
      <c r="AA37081"/>
    </row>
    <row r="37082" spans="24:27" x14ac:dyDescent="0.25">
      <c r="X37082"/>
      <c r="Y37082"/>
      <c r="Z37082"/>
      <c r="AA37082"/>
    </row>
    <row r="37083" spans="24:27" x14ac:dyDescent="0.25">
      <c r="X37083"/>
      <c r="Y37083"/>
      <c r="Z37083"/>
      <c r="AA37083"/>
    </row>
    <row r="37084" spans="24:27" x14ac:dyDescent="0.25">
      <c r="X37084"/>
      <c r="Y37084"/>
      <c r="Z37084"/>
      <c r="AA37084"/>
    </row>
    <row r="37085" spans="24:27" x14ac:dyDescent="0.25">
      <c r="X37085"/>
      <c r="Y37085"/>
      <c r="Z37085"/>
      <c r="AA37085"/>
    </row>
    <row r="37086" spans="24:27" x14ac:dyDescent="0.25">
      <c r="X37086"/>
      <c r="Y37086"/>
      <c r="Z37086"/>
      <c r="AA37086"/>
    </row>
    <row r="37087" spans="24:27" x14ac:dyDescent="0.25">
      <c r="X37087"/>
      <c r="Y37087"/>
      <c r="Z37087"/>
      <c r="AA37087"/>
    </row>
    <row r="37088" spans="24:27" x14ac:dyDescent="0.25">
      <c r="X37088"/>
      <c r="Y37088"/>
      <c r="Z37088"/>
      <c r="AA37088"/>
    </row>
    <row r="37089" spans="24:27" x14ac:dyDescent="0.25">
      <c r="X37089"/>
      <c r="Y37089"/>
      <c r="Z37089"/>
      <c r="AA37089"/>
    </row>
    <row r="37090" spans="24:27" x14ac:dyDescent="0.25">
      <c r="X37090"/>
      <c r="Y37090"/>
      <c r="Z37090"/>
      <c r="AA37090"/>
    </row>
    <row r="37091" spans="24:27" x14ac:dyDescent="0.25">
      <c r="X37091"/>
      <c r="Y37091"/>
      <c r="Z37091"/>
      <c r="AA37091"/>
    </row>
    <row r="37092" spans="24:27" x14ac:dyDescent="0.25">
      <c r="X37092"/>
      <c r="Y37092"/>
      <c r="Z37092"/>
      <c r="AA37092"/>
    </row>
    <row r="37093" spans="24:27" x14ac:dyDescent="0.25">
      <c r="X37093"/>
      <c r="Y37093"/>
      <c r="Z37093"/>
      <c r="AA37093"/>
    </row>
    <row r="37094" spans="24:27" x14ac:dyDescent="0.25">
      <c r="X37094"/>
      <c r="Y37094"/>
      <c r="Z37094"/>
      <c r="AA37094"/>
    </row>
    <row r="37095" spans="24:27" x14ac:dyDescent="0.25">
      <c r="X37095"/>
      <c r="Y37095"/>
      <c r="Z37095"/>
      <c r="AA37095"/>
    </row>
    <row r="37096" spans="24:27" x14ac:dyDescent="0.25">
      <c r="X37096"/>
      <c r="Y37096"/>
      <c r="Z37096"/>
      <c r="AA37096"/>
    </row>
    <row r="37097" spans="24:27" x14ac:dyDescent="0.25">
      <c r="X37097"/>
      <c r="Y37097"/>
      <c r="Z37097"/>
      <c r="AA37097"/>
    </row>
    <row r="37098" spans="24:27" x14ac:dyDescent="0.25">
      <c r="X37098"/>
      <c r="Y37098"/>
      <c r="Z37098"/>
      <c r="AA37098"/>
    </row>
    <row r="37099" spans="24:27" x14ac:dyDescent="0.25">
      <c r="X37099"/>
      <c r="Y37099"/>
      <c r="Z37099"/>
      <c r="AA37099"/>
    </row>
    <row r="37100" spans="24:27" x14ac:dyDescent="0.25">
      <c r="X37100"/>
      <c r="Y37100"/>
      <c r="Z37100"/>
      <c r="AA37100"/>
    </row>
    <row r="37101" spans="24:27" x14ac:dyDescent="0.25">
      <c r="X37101"/>
      <c r="Y37101"/>
      <c r="Z37101"/>
      <c r="AA37101"/>
    </row>
    <row r="37102" spans="24:27" x14ac:dyDescent="0.25">
      <c r="X37102"/>
      <c r="Y37102"/>
      <c r="Z37102"/>
      <c r="AA37102"/>
    </row>
    <row r="37103" spans="24:27" x14ac:dyDescent="0.25">
      <c r="X37103"/>
      <c r="Y37103"/>
      <c r="Z37103"/>
      <c r="AA37103"/>
    </row>
    <row r="37104" spans="24:27" x14ac:dyDescent="0.25">
      <c r="X37104"/>
      <c r="Y37104"/>
      <c r="Z37104"/>
      <c r="AA37104"/>
    </row>
    <row r="37105" spans="24:27" x14ac:dyDescent="0.25">
      <c r="X37105"/>
      <c r="Y37105"/>
      <c r="Z37105"/>
      <c r="AA37105"/>
    </row>
    <row r="37106" spans="24:27" x14ac:dyDescent="0.25">
      <c r="X37106"/>
      <c r="Y37106"/>
      <c r="Z37106"/>
      <c r="AA37106"/>
    </row>
    <row r="37107" spans="24:27" x14ac:dyDescent="0.25">
      <c r="X37107"/>
      <c r="Y37107"/>
      <c r="Z37107"/>
      <c r="AA37107"/>
    </row>
    <row r="37108" spans="24:27" x14ac:dyDescent="0.25">
      <c r="X37108"/>
      <c r="Y37108"/>
      <c r="Z37108"/>
      <c r="AA37108"/>
    </row>
    <row r="37109" spans="24:27" x14ac:dyDescent="0.25">
      <c r="X37109"/>
      <c r="Y37109"/>
      <c r="Z37109"/>
      <c r="AA37109"/>
    </row>
    <row r="37110" spans="24:27" x14ac:dyDescent="0.25">
      <c r="X37110"/>
      <c r="Y37110"/>
      <c r="Z37110"/>
      <c r="AA37110"/>
    </row>
    <row r="37111" spans="24:27" x14ac:dyDescent="0.25">
      <c r="X37111"/>
      <c r="Y37111"/>
      <c r="Z37111"/>
      <c r="AA37111"/>
    </row>
    <row r="37112" spans="24:27" x14ac:dyDescent="0.25">
      <c r="X37112"/>
      <c r="Y37112"/>
      <c r="Z37112"/>
      <c r="AA37112"/>
    </row>
    <row r="37113" spans="24:27" x14ac:dyDescent="0.25">
      <c r="X37113"/>
      <c r="Y37113"/>
      <c r="Z37113"/>
      <c r="AA37113"/>
    </row>
    <row r="37114" spans="24:27" x14ac:dyDescent="0.25">
      <c r="X37114"/>
      <c r="Y37114"/>
      <c r="Z37114"/>
      <c r="AA37114"/>
    </row>
    <row r="37115" spans="24:27" x14ac:dyDescent="0.25">
      <c r="X37115"/>
      <c r="Y37115"/>
      <c r="Z37115"/>
      <c r="AA37115"/>
    </row>
    <row r="37116" spans="24:27" x14ac:dyDescent="0.25">
      <c r="X37116"/>
      <c r="Y37116"/>
      <c r="Z37116"/>
      <c r="AA37116"/>
    </row>
    <row r="37117" spans="24:27" x14ac:dyDescent="0.25">
      <c r="X37117"/>
      <c r="Y37117"/>
      <c r="Z37117"/>
      <c r="AA37117"/>
    </row>
    <row r="37118" spans="24:27" x14ac:dyDescent="0.25">
      <c r="X37118"/>
      <c r="Y37118"/>
      <c r="Z37118"/>
      <c r="AA37118"/>
    </row>
    <row r="37119" spans="24:27" x14ac:dyDescent="0.25">
      <c r="X37119"/>
      <c r="Y37119"/>
      <c r="Z37119"/>
      <c r="AA37119"/>
    </row>
    <row r="37120" spans="24:27" x14ac:dyDescent="0.25">
      <c r="X37120"/>
      <c r="Y37120"/>
      <c r="Z37120"/>
      <c r="AA37120"/>
    </row>
    <row r="37121" spans="24:27" x14ac:dyDescent="0.25">
      <c r="X37121"/>
      <c r="Y37121"/>
      <c r="Z37121"/>
      <c r="AA37121"/>
    </row>
    <row r="37122" spans="24:27" x14ac:dyDescent="0.25">
      <c r="X37122"/>
      <c r="Y37122"/>
      <c r="Z37122"/>
      <c r="AA37122"/>
    </row>
    <row r="37123" spans="24:27" x14ac:dyDescent="0.25">
      <c r="X37123"/>
      <c r="Y37123"/>
      <c r="Z37123"/>
      <c r="AA37123"/>
    </row>
    <row r="37124" spans="24:27" x14ac:dyDescent="0.25">
      <c r="X37124"/>
      <c r="Y37124"/>
      <c r="Z37124"/>
      <c r="AA37124"/>
    </row>
    <row r="37125" spans="24:27" x14ac:dyDescent="0.25">
      <c r="X37125"/>
      <c r="Y37125"/>
      <c r="Z37125"/>
      <c r="AA37125"/>
    </row>
    <row r="37126" spans="24:27" x14ac:dyDescent="0.25">
      <c r="X37126"/>
      <c r="Y37126"/>
      <c r="Z37126"/>
      <c r="AA37126"/>
    </row>
    <row r="37127" spans="24:27" x14ac:dyDescent="0.25">
      <c r="X37127"/>
      <c r="Y37127"/>
      <c r="Z37127"/>
      <c r="AA37127"/>
    </row>
    <row r="37128" spans="24:27" x14ac:dyDescent="0.25">
      <c r="X37128"/>
      <c r="Y37128"/>
      <c r="Z37128"/>
      <c r="AA37128"/>
    </row>
    <row r="37129" spans="24:27" x14ac:dyDescent="0.25">
      <c r="X37129"/>
      <c r="Y37129"/>
      <c r="Z37129"/>
      <c r="AA37129"/>
    </row>
    <row r="37130" spans="24:27" x14ac:dyDescent="0.25">
      <c r="X37130"/>
      <c r="Y37130"/>
      <c r="Z37130"/>
      <c r="AA37130"/>
    </row>
    <row r="37131" spans="24:27" x14ac:dyDescent="0.25">
      <c r="X37131"/>
      <c r="Y37131"/>
      <c r="Z37131"/>
      <c r="AA37131"/>
    </row>
    <row r="37132" spans="24:27" x14ac:dyDescent="0.25">
      <c r="X37132"/>
      <c r="Y37132"/>
      <c r="Z37132"/>
      <c r="AA37132"/>
    </row>
    <row r="37133" spans="24:27" x14ac:dyDescent="0.25">
      <c r="X37133"/>
      <c r="Y37133"/>
      <c r="Z37133"/>
      <c r="AA37133"/>
    </row>
    <row r="37134" spans="24:27" x14ac:dyDescent="0.25">
      <c r="X37134"/>
      <c r="Y37134"/>
      <c r="Z37134"/>
      <c r="AA37134"/>
    </row>
    <row r="37135" spans="24:27" x14ac:dyDescent="0.25">
      <c r="X37135"/>
      <c r="Y37135"/>
      <c r="Z37135"/>
      <c r="AA37135"/>
    </row>
    <row r="37136" spans="24:27" x14ac:dyDescent="0.25">
      <c r="X37136"/>
      <c r="Y37136"/>
      <c r="Z37136"/>
      <c r="AA37136"/>
    </row>
    <row r="37137" spans="24:27" x14ac:dyDescent="0.25">
      <c r="X37137"/>
      <c r="Y37137"/>
      <c r="Z37137"/>
      <c r="AA37137"/>
    </row>
    <row r="37138" spans="24:27" x14ac:dyDescent="0.25">
      <c r="X37138"/>
      <c r="Y37138"/>
      <c r="Z37138"/>
      <c r="AA37138"/>
    </row>
    <row r="37139" spans="24:27" x14ac:dyDescent="0.25">
      <c r="X37139"/>
      <c r="Y37139"/>
      <c r="Z37139"/>
      <c r="AA37139"/>
    </row>
    <row r="37140" spans="24:27" x14ac:dyDescent="0.25">
      <c r="X37140"/>
      <c r="Y37140"/>
      <c r="Z37140"/>
      <c r="AA37140"/>
    </row>
    <row r="37141" spans="24:27" x14ac:dyDescent="0.25">
      <c r="X37141"/>
      <c r="Y37141"/>
      <c r="Z37141"/>
      <c r="AA37141"/>
    </row>
    <row r="37142" spans="24:27" x14ac:dyDescent="0.25">
      <c r="X37142"/>
      <c r="Y37142"/>
      <c r="Z37142"/>
      <c r="AA37142"/>
    </row>
    <row r="37143" spans="24:27" x14ac:dyDescent="0.25">
      <c r="X37143"/>
      <c r="Y37143"/>
      <c r="Z37143"/>
      <c r="AA37143"/>
    </row>
    <row r="37144" spans="24:27" x14ac:dyDescent="0.25">
      <c r="X37144"/>
      <c r="Y37144"/>
      <c r="Z37144"/>
      <c r="AA37144"/>
    </row>
    <row r="37145" spans="24:27" x14ac:dyDescent="0.25">
      <c r="X37145"/>
      <c r="Y37145"/>
      <c r="Z37145"/>
      <c r="AA37145"/>
    </row>
    <row r="37146" spans="24:27" x14ac:dyDescent="0.25">
      <c r="X37146"/>
      <c r="Y37146"/>
      <c r="Z37146"/>
      <c r="AA37146"/>
    </row>
    <row r="37147" spans="24:27" x14ac:dyDescent="0.25">
      <c r="X37147"/>
      <c r="Y37147"/>
      <c r="Z37147"/>
      <c r="AA37147"/>
    </row>
    <row r="37148" spans="24:27" x14ac:dyDescent="0.25">
      <c r="X37148"/>
      <c r="Y37148"/>
      <c r="Z37148"/>
      <c r="AA37148"/>
    </row>
    <row r="37149" spans="24:27" x14ac:dyDescent="0.25">
      <c r="X37149"/>
      <c r="Y37149"/>
      <c r="Z37149"/>
      <c r="AA37149"/>
    </row>
    <row r="37150" spans="24:27" x14ac:dyDescent="0.25">
      <c r="X37150"/>
      <c r="Y37150"/>
      <c r="Z37150"/>
      <c r="AA37150"/>
    </row>
    <row r="37151" spans="24:27" x14ac:dyDescent="0.25">
      <c r="X37151"/>
      <c r="Y37151"/>
      <c r="Z37151"/>
      <c r="AA37151"/>
    </row>
    <row r="37152" spans="24:27" x14ac:dyDescent="0.25">
      <c r="X37152"/>
      <c r="Y37152"/>
      <c r="Z37152"/>
      <c r="AA37152"/>
    </row>
    <row r="37153" spans="24:27" x14ac:dyDescent="0.25">
      <c r="X37153"/>
      <c r="Y37153"/>
      <c r="Z37153"/>
      <c r="AA37153"/>
    </row>
    <row r="37154" spans="24:27" x14ac:dyDescent="0.25">
      <c r="X37154"/>
      <c r="Y37154"/>
      <c r="Z37154"/>
      <c r="AA37154"/>
    </row>
    <row r="37155" spans="24:27" x14ac:dyDescent="0.25">
      <c r="X37155"/>
      <c r="Y37155"/>
      <c r="Z37155"/>
      <c r="AA37155"/>
    </row>
    <row r="37156" spans="24:27" x14ac:dyDescent="0.25">
      <c r="X37156"/>
      <c r="Y37156"/>
      <c r="Z37156"/>
      <c r="AA37156"/>
    </row>
    <row r="37157" spans="24:27" x14ac:dyDescent="0.25">
      <c r="X37157"/>
      <c r="Y37157"/>
      <c r="Z37157"/>
      <c r="AA37157"/>
    </row>
    <row r="37158" spans="24:27" x14ac:dyDescent="0.25">
      <c r="X37158"/>
      <c r="Y37158"/>
      <c r="Z37158"/>
      <c r="AA37158"/>
    </row>
    <row r="37159" spans="24:27" x14ac:dyDescent="0.25">
      <c r="X37159"/>
      <c r="Y37159"/>
      <c r="Z37159"/>
      <c r="AA37159"/>
    </row>
    <row r="37160" spans="24:27" x14ac:dyDescent="0.25">
      <c r="X37160"/>
      <c r="Y37160"/>
      <c r="Z37160"/>
      <c r="AA37160"/>
    </row>
    <row r="37161" spans="24:27" x14ac:dyDescent="0.25">
      <c r="X37161"/>
      <c r="Y37161"/>
      <c r="Z37161"/>
      <c r="AA37161"/>
    </row>
    <row r="37162" spans="24:27" x14ac:dyDescent="0.25">
      <c r="X37162"/>
      <c r="Y37162"/>
      <c r="Z37162"/>
      <c r="AA37162"/>
    </row>
    <row r="37163" spans="24:27" x14ac:dyDescent="0.25">
      <c r="X37163"/>
      <c r="Y37163"/>
      <c r="Z37163"/>
      <c r="AA37163"/>
    </row>
    <row r="37164" spans="24:27" x14ac:dyDescent="0.25">
      <c r="X37164"/>
      <c r="Y37164"/>
      <c r="Z37164"/>
      <c r="AA37164"/>
    </row>
    <row r="37165" spans="24:27" x14ac:dyDescent="0.25">
      <c r="X37165"/>
      <c r="Y37165"/>
      <c r="Z37165"/>
      <c r="AA37165"/>
    </row>
    <row r="37166" spans="24:27" x14ac:dyDescent="0.25">
      <c r="X37166"/>
      <c r="Y37166"/>
      <c r="Z37166"/>
      <c r="AA37166"/>
    </row>
    <row r="37167" spans="24:27" x14ac:dyDescent="0.25">
      <c r="X37167"/>
      <c r="Y37167"/>
      <c r="Z37167"/>
      <c r="AA37167"/>
    </row>
    <row r="37168" spans="24:27" x14ac:dyDescent="0.25">
      <c r="X37168"/>
      <c r="Y37168"/>
      <c r="Z37168"/>
      <c r="AA37168"/>
    </row>
    <row r="37169" spans="24:27" x14ac:dyDescent="0.25">
      <c r="X37169"/>
      <c r="Y37169"/>
      <c r="Z37169"/>
      <c r="AA37169"/>
    </row>
    <row r="37170" spans="24:27" x14ac:dyDescent="0.25">
      <c r="X37170"/>
      <c r="Y37170"/>
      <c r="Z37170"/>
      <c r="AA37170"/>
    </row>
    <row r="37171" spans="24:27" x14ac:dyDescent="0.25">
      <c r="X37171"/>
      <c r="Y37171"/>
      <c r="Z37171"/>
      <c r="AA37171"/>
    </row>
    <row r="37172" spans="24:27" x14ac:dyDescent="0.25">
      <c r="X37172"/>
      <c r="Y37172"/>
      <c r="Z37172"/>
      <c r="AA37172"/>
    </row>
    <row r="37173" spans="24:27" x14ac:dyDescent="0.25">
      <c r="X37173"/>
      <c r="Y37173"/>
      <c r="Z37173"/>
      <c r="AA37173"/>
    </row>
    <row r="37174" spans="24:27" x14ac:dyDescent="0.25">
      <c r="X37174"/>
      <c r="Y37174"/>
      <c r="Z37174"/>
      <c r="AA37174"/>
    </row>
    <row r="37175" spans="24:27" x14ac:dyDescent="0.25">
      <c r="X37175"/>
      <c r="Y37175"/>
      <c r="Z37175"/>
      <c r="AA37175"/>
    </row>
    <row r="37176" spans="24:27" x14ac:dyDescent="0.25">
      <c r="X37176"/>
      <c r="Y37176"/>
      <c r="Z37176"/>
      <c r="AA37176"/>
    </row>
    <row r="37177" spans="24:27" x14ac:dyDescent="0.25">
      <c r="X37177"/>
      <c r="Y37177"/>
      <c r="Z37177"/>
      <c r="AA37177"/>
    </row>
    <row r="37178" spans="24:27" x14ac:dyDescent="0.25">
      <c r="X37178"/>
      <c r="Y37178"/>
      <c r="Z37178"/>
      <c r="AA37178"/>
    </row>
    <row r="37179" spans="24:27" x14ac:dyDescent="0.25">
      <c r="X37179"/>
      <c r="Y37179"/>
      <c r="Z37179"/>
      <c r="AA37179"/>
    </row>
    <row r="37180" spans="24:27" x14ac:dyDescent="0.25">
      <c r="X37180"/>
      <c r="Y37180"/>
      <c r="Z37180"/>
      <c r="AA37180"/>
    </row>
    <row r="37181" spans="24:27" x14ac:dyDescent="0.25">
      <c r="X37181"/>
      <c r="Y37181"/>
      <c r="Z37181"/>
      <c r="AA37181"/>
    </row>
    <row r="37182" spans="24:27" x14ac:dyDescent="0.25">
      <c r="X37182"/>
      <c r="Y37182"/>
      <c r="Z37182"/>
      <c r="AA37182"/>
    </row>
    <row r="37183" spans="24:27" x14ac:dyDescent="0.25">
      <c r="X37183"/>
      <c r="Y37183"/>
      <c r="Z37183"/>
      <c r="AA37183"/>
    </row>
    <row r="37184" spans="24:27" x14ac:dyDescent="0.25">
      <c r="X37184"/>
      <c r="Y37184"/>
      <c r="Z37184"/>
      <c r="AA37184"/>
    </row>
    <row r="37185" spans="24:27" x14ac:dyDescent="0.25">
      <c r="X37185"/>
      <c r="Y37185"/>
      <c r="Z37185"/>
      <c r="AA37185"/>
    </row>
    <row r="37186" spans="24:27" x14ac:dyDescent="0.25">
      <c r="X37186"/>
      <c r="Y37186"/>
      <c r="Z37186"/>
      <c r="AA37186"/>
    </row>
    <row r="37187" spans="24:27" x14ac:dyDescent="0.25">
      <c r="X37187"/>
      <c r="Y37187"/>
      <c r="Z37187"/>
      <c r="AA37187"/>
    </row>
    <row r="37188" spans="24:27" x14ac:dyDescent="0.25">
      <c r="X37188"/>
      <c r="Y37188"/>
      <c r="Z37188"/>
      <c r="AA37188"/>
    </row>
    <row r="37189" spans="24:27" x14ac:dyDescent="0.25">
      <c r="X37189"/>
      <c r="Y37189"/>
      <c r="Z37189"/>
      <c r="AA37189"/>
    </row>
    <row r="37190" spans="24:27" x14ac:dyDescent="0.25">
      <c r="X37190"/>
      <c r="Y37190"/>
      <c r="Z37190"/>
      <c r="AA37190"/>
    </row>
    <row r="37191" spans="24:27" x14ac:dyDescent="0.25">
      <c r="X37191"/>
      <c r="Y37191"/>
      <c r="Z37191"/>
      <c r="AA37191"/>
    </row>
    <row r="37192" spans="24:27" x14ac:dyDescent="0.25">
      <c r="X37192"/>
      <c r="Y37192"/>
      <c r="Z37192"/>
      <c r="AA37192"/>
    </row>
    <row r="37193" spans="24:27" x14ac:dyDescent="0.25">
      <c r="X37193"/>
      <c r="Y37193"/>
      <c r="Z37193"/>
      <c r="AA37193"/>
    </row>
    <row r="37194" spans="24:27" x14ac:dyDescent="0.25">
      <c r="X37194"/>
      <c r="Y37194"/>
      <c r="Z37194"/>
      <c r="AA37194"/>
    </row>
    <row r="37195" spans="24:27" x14ac:dyDescent="0.25">
      <c r="X37195"/>
      <c r="Y37195"/>
      <c r="Z37195"/>
      <c r="AA37195"/>
    </row>
    <row r="37196" spans="24:27" x14ac:dyDescent="0.25">
      <c r="X37196"/>
      <c r="Y37196"/>
      <c r="Z37196"/>
      <c r="AA37196"/>
    </row>
    <row r="37197" spans="24:27" x14ac:dyDescent="0.25">
      <c r="X37197"/>
      <c r="Y37197"/>
      <c r="Z37197"/>
      <c r="AA37197"/>
    </row>
    <row r="37198" spans="24:27" x14ac:dyDescent="0.25">
      <c r="X37198"/>
      <c r="Y37198"/>
      <c r="Z37198"/>
      <c r="AA37198"/>
    </row>
    <row r="37199" spans="24:27" x14ac:dyDescent="0.25">
      <c r="X37199"/>
      <c r="Y37199"/>
      <c r="Z37199"/>
      <c r="AA37199"/>
    </row>
    <row r="37200" spans="24:27" x14ac:dyDescent="0.25">
      <c r="X37200"/>
      <c r="Y37200"/>
      <c r="Z37200"/>
      <c r="AA37200"/>
    </row>
    <row r="37201" spans="24:27" x14ac:dyDescent="0.25">
      <c r="X37201"/>
      <c r="Y37201"/>
      <c r="Z37201"/>
      <c r="AA37201"/>
    </row>
    <row r="37202" spans="24:27" x14ac:dyDescent="0.25">
      <c r="X37202"/>
      <c r="Y37202"/>
      <c r="Z37202"/>
      <c r="AA37202"/>
    </row>
    <row r="37203" spans="24:27" x14ac:dyDescent="0.25">
      <c r="X37203"/>
      <c r="Y37203"/>
      <c r="Z37203"/>
      <c r="AA37203"/>
    </row>
    <row r="37204" spans="24:27" x14ac:dyDescent="0.25">
      <c r="X37204"/>
      <c r="Y37204"/>
      <c r="Z37204"/>
      <c r="AA37204"/>
    </row>
    <row r="37205" spans="24:27" x14ac:dyDescent="0.25">
      <c r="X37205"/>
      <c r="Y37205"/>
      <c r="Z37205"/>
      <c r="AA37205"/>
    </row>
    <row r="37206" spans="24:27" x14ac:dyDescent="0.25">
      <c r="X37206"/>
      <c r="Y37206"/>
      <c r="Z37206"/>
      <c r="AA37206"/>
    </row>
    <row r="37207" spans="24:27" x14ac:dyDescent="0.25">
      <c r="X37207"/>
      <c r="Y37207"/>
      <c r="Z37207"/>
      <c r="AA37207"/>
    </row>
    <row r="37208" spans="24:27" x14ac:dyDescent="0.25">
      <c r="X37208"/>
      <c r="Y37208"/>
      <c r="Z37208"/>
      <c r="AA37208"/>
    </row>
    <row r="37209" spans="24:27" x14ac:dyDescent="0.25">
      <c r="X37209"/>
      <c r="Y37209"/>
      <c r="Z37209"/>
      <c r="AA37209"/>
    </row>
    <row r="37210" spans="24:27" x14ac:dyDescent="0.25">
      <c r="X37210"/>
      <c r="Y37210"/>
      <c r="Z37210"/>
      <c r="AA37210"/>
    </row>
    <row r="37211" spans="24:27" x14ac:dyDescent="0.25">
      <c r="X37211"/>
      <c r="Y37211"/>
      <c r="Z37211"/>
      <c r="AA37211"/>
    </row>
    <row r="37212" spans="24:27" x14ac:dyDescent="0.25">
      <c r="X37212"/>
      <c r="Y37212"/>
      <c r="Z37212"/>
      <c r="AA37212"/>
    </row>
    <row r="37213" spans="24:27" x14ac:dyDescent="0.25">
      <c r="X37213"/>
      <c r="Y37213"/>
      <c r="Z37213"/>
      <c r="AA37213"/>
    </row>
    <row r="37214" spans="24:27" x14ac:dyDescent="0.25">
      <c r="X37214"/>
      <c r="Y37214"/>
      <c r="Z37214"/>
      <c r="AA37214"/>
    </row>
    <row r="37215" spans="24:27" x14ac:dyDescent="0.25">
      <c r="X37215"/>
      <c r="Y37215"/>
      <c r="Z37215"/>
      <c r="AA37215"/>
    </row>
    <row r="37216" spans="24:27" x14ac:dyDescent="0.25">
      <c r="X37216"/>
      <c r="Y37216"/>
      <c r="Z37216"/>
      <c r="AA37216"/>
    </row>
    <row r="37217" spans="24:27" x14ac:dyDescent="0.25">
      <c r="X37217"/>
      <c r="Y37217"/>
      <c r="Z37217"/>
      <c r="AA37217"/>
    </row>
    <row r="37218" spans="24:27" x14ac:dyDescent="0.25">
      <c r="X37218"/>
      <c r="Y37218"/>
      <c r="Z37218"/>
      <c r="AA37218"/>
    </row>
    <row r="37219" spans="24:27" x14ac:dyDescent="0.25">
      <c r="X37219"/>
      <c r="Y37219"/>
      <c r="Z37219"/>
      <c r="AA37219"/>
    </row>
    <row r="37220" spans="24:27" x14ac:dyDescent="0.25">
      <c r="X37220"/>
      <c r="Y37220"/>
      <c r="Z37220"/>
      <c r="AA37220"/>
    </row>
    <row r="37221" spans="24:27" x14ac:dyDescent="0.25">
      <c r="X37221"/>
      <c r="Y37221"/>
      <c r="Z37221"/>
      <c r="AA37221"/>
    </row>
    <row r="37222" spans="24:27" x14ac:dyDescent="0.25">
      <c r="X37222"/>
      <c r="Y37222"/>
      <c r="Z37222"/>
      <c r="AA37222"/>
    </row>
    <row r="37223" spans="24:27" x14ac:dyDescent="0.25">
      <c r="X37223"/>
      <c r="Y37223"/>
      <c r="Z37223"/>
      <c r="AA37223"/>
    </row>
    <row r="37224" spans="24:27" x14ac:dyDescent="0.25">
      <c r="X37224"/>
      <c r="Y37224"/>
      <c r="Z37224"/>
      <c r="AA37224"/>
    </row>
    <row r="37225" spans="24:27" x14ac:dyDescent="0.25">
      <c r="X37225"/>
      <c r="Y37225"/>
      <c r="Z37225"/>
      <c r="AA37225"/>
    </row>
    <row r="37226" spans="24:27" x14ac:dyDescent="0.25">
      <c r="X37226"/>
      <c r="Y37226"/>
      <c r="Z37226"/>
      <c r="AA37226"/>
    </row>
    <row r="37227" spans="24:27" x14ac:dyDescent="0.25">
      <c r="X37227"/>
      <c r="Y37227"/>
      <c r="Z37227"/>
      <c r="AA37227"/>
    </row>
    <row r="37228" spans="24:27" x14ac:dyDescent="0.25">
      <c r="X37228"/>
      <c r="Y37228"/>
      <c r="Z37228"/>
      <c r="AA37228"/>
    </row>
    <row r="37229" spans="24:27" x14ac:dyDescent="0.25">
      <c r="X37229"/>
      <c r="Y37229"/>
      <c r="Z37229"/>
      <c r="AA37229"/>
    </row>
    <row r="37230" spans="24:27" x14ac:dyDescent="0.25">
      <c r="X37230"/>
      <c r="Y37230"/>
      <c r="Z37230"/>
      <c r="AA37230"/>
    </row>
    <row r="37231" spans="24:27" x14ac:dyDescent="0.25">
      <c r="X37231"/>
      <c r="Y37231"/>
      <c r="Z37231"/>
      <c r="AA37231"/>
    </row>
    <row r="37232" spans="24:27" x14ac:dyDescent="0.25">
      <c r="X37232"/>
      <c r="Y37232"/>
      <c r="Z37232"/>
      <c r="AA37232"/>
    </row>
    <row r="37233" spans="24:27" x14ac:dyDescent="0.25">
      <c r="X37233"/>
      <c r="Y37233"/>
      <c r="Z37233"/>
      <c r="AA37233"/>
    </row>
    <row r="37234" spans="24:27" x14ac:dyDescent="0.25">
      <c r="X37234"/>
      <c r="Y37234"/>
      <c r="Z37234"/>
      <c r="AA37234"/>
    </row>
    <row r="37235" spans="24:27" x14ac:dyDescent="0.25">
      <c r="X37235"/>
      <c r="Y37235"/>
      <c r="Z37235"/>
      <c r="AA37235"/>
    </row>
    <row r="37236" spans="24:27" x14ac:dyDescent="0.25">
      <c r="X37236"/>
      <c r="Y37236"/>
      <c r="Z37236"/>
      <c r="AA37236"/>
    </row>
    <row r="37237" spans="24:27" x14ac:dyDescent="0.25">
      <c r="X37237"/>
      <c r="Y37237"/>
      <c r="Z37237"/>
      <c r="AA37237"/>
    </row>
    <row r="37238" spans="24:27" x14ac:dyDescent="0.25">
      <c r="X37238"/>
      <c r="Y37238"/>
      <c r="Z37238"/>
      <c r="AA37238"/>
    </row>
    <row r="37239" spans="24:27" x14ac:dyDescent="0.25">
      <c r="X37239"/>
      <c r="Y37239"/>
      <c r="Z37239"/>
      <c r="AA37239"/>
    </row>
    <row r="37240" spans="24:27" x14ac:dyDescent="0.25">
      <c r="X37240"/>
      <c r="Y37240"/>
      <c r="Z37240"/>
      <c r="AA37240"/>
    </row>
    <row r="37241" spans="24:27" x14ac:dyDescent="0.25">
      <c r="X37241"/>
      <c r="Y37241"/>
      <c r="Z37241"/>
      <c r="AA37241"/>
    </row>
    <row r="37242" spans="24:27" x14ac:dyDescent="0.25">
      <c r="X37242"/>
      <c r="Y37242"/>
      <c r="Z37242"/>
      <c r="AA37242"/>
    </row>
    <row r="37243" spans="24:27" x14ac:dyDescent="0.25">
      <c r="X37243"/>
      <c r="Y37243"/>
      <c r="Z37243"/>
      <c r="AA37243"/>
    </row>
    <row r="37244" spans="24:27" x14ac:dyDescent="0.25">
      <c r="X37244"/>
      <c r="Y37244"/>
      <c r="Z37244"/>
      <c r="AA37244"/>
    </row>
    <row r="37245" spans="24:27" x14ac:dyDescent="0.25">
      <c r="X37245"/>
      <c r="Y37245"/>
      <c r="Z37245"/>
      <c r="AA37245"/>
    </row>
    <row r="37246" spans="24:27" x14ac:dyDescent="0.25">
      <c r="X37246"/>
      <c r="Y37246"/>
      <c r="Z37246"/>
      <c r="AA37246"/>
    </row>
    <row r="37247" spans="24:27" x14ac:dyDescent="0.25">
      <c r="X37247"/>
      <c r="Y37247"/>
      <c r="Z37247"/>
      <c r="AA37247"/>
    </row>
    <row r="37248" spans="24:27" x14ac:dyDescent="0.25">
      <c r="X37248"/>
      <c r="Y37248"/>
      <c r="Z37248"/>
      <c r="AA37248"/>
    </row>
    <row r="37249" spans="24:27" x14ac:dyDescent="0.25">
      <c r="X37249"/>
      <c r="Y37249"/>
      <c r="Z37249"/>
      <c r="AA37249"/>
    </row>
    <row r="37250" spans="24:27" x14ac:dyDescent="0.25">
      <c r="X37250"/>
      <c r="Y37250"/>
      <c r="Z37250"/>
      <c r="AA37250"/>
    </row>
    <row r="37251" spans="24:27" x14ac:dyDescent="0.25">
      <c r="X37251"/>
      <c r="Y37251"/>
      <c r="Z37251"/>
      <c r="AA37251"/>
    </row>
    <row r="37252" spans="24:27" x14ac:dyDescent="0.25">
      <c r="X37252"/>
      <c r="Y37252"/>
      <c r="Z37252"/>
      <c r="AA37252"/>
    </row>
    <row r="37253" spans="24:27" x14ac:dyDescent="0.25">
      <c r="X37253"/>
      <c r="Y37253"/>
      <c r="Z37253"/>
      <c r="AA37253"/>
    </row>
    <row r="37254" spans="24:27" x14ac:dyDescent="0.25">
      <c r="X37254"/>
      <c r="Y37254"/>
      <c r="Z37254"/>
      <c r="AA37254"/>
    </row>
    <row r="37255" spans="24:27" x14ac:dyDescent="0.25">
      <c r="X37255"/>
      <c r="Y37255"/>
      <c r="Z37255"/>
      <c r="AA37255"/>
    </row>
    <row r="37256" spans="24:27" x14ac:dyDescent="0.25">
      <c r="X37256"/>
      <c r="Y37256"/>
      <c r="Z37256"/>
      <c r="AA37256"/>
    </row>
    <row r="37257" spans="24:27" x14ac:dyDescent="0.25">
      <c r="X37257"/>
      <c r="Y37257"/>
      <c r="Z37257"/>
      <c r="AA37257"/>
    </row>
    <row r="37258" spans="24:27" x14ac:dyDescent="0.25">
      <c r="X37258"/>
      <c r="Y37258"/>
      <c r="Z37258"/>
      <c r="AA37258"/>
    </row>
    <row r="37259" spans="24:27" x14ac:dyDescent="0.25">
      <c r="X37259"/>
      <c r="Y37259"/>
      <c r="Z37259"/>
      <c r="AA37259"/>
    </row>
    <row r="37260" spans="24:27" x14ac:dyDescent="0.25">
      <c r="X37260"/>
      <c r="Y37260"/>
      <c r="Z37260"/>
      <c r="AA37260"/>
    </row>
    <row r="37261" spans="24:27" x14ac:dyDescent="0.25">
      <c r="X37261"/>
      <c r="Y37261"/>
      <c r="Z37261"/>
      <c r="AA37261"/>
    </row>
    <row r="37262" spans="24:27" x14ac:dyDescent="0.25">
      <c r="X37262"/>
      <c r="Y37262"/>
      <c r="Z37262"/>
      <c r="AA37262"/>
    </row>
    <row r="37263" spans="24:27" x14ac:dyDescent="0.25">
      <c r="X37263"/>
      <c r="Y37263"/>
      <c r="Z37263"/>
      <c r="AA37263"/>
    </row>
    <row r="37264" spans="24:27" x14ac:dyDescent="0.25">
      <c r="X37264"/>
      <c r="Y37264"/>
      <c r="Z37264"/>
      <c r="AA37264"/>
    </row>
    <row r="37265" spans="24:27" x14ac:dyDescent="0.25">
      <c r="X37265"/>
      <c r="Y37265"/>
      <c r="Z37265"/>
      <c r="AA37265"/>
    </row>
    <row r="37266" spans="24:27" x14ac:dyDescent="0.25">
      <c r="X37266"/>
      <c r="Y37266"/>
      <c r="Z37266"/>
      <c r="AA37266"/>
    </row>
    <row r="37267" spans="24:27" x14ac:dyDescent="0.25">
      <c r="X37267"/>
      <c r="Y37267"/>
      <c r="Z37267"/>
      <c r="AA37267"/>
    </row>
    <row r="37268" spans="24:27" x14ac:dyDescent="0.25">
      <c r="X37268"/>
      <c r="Y37268"/>
      <c r="Z37268"/>
      <c r="AA37268"/>
    </row>
    <row r="37269" spans="24:27" x14ac:dyDescent="0.25">
      <c r="X37269"/>
      <c r="Y37269"/>
      <c r="Z37269"/>
      <c r="AA37269"/>
    </row>
    <row r="37270" spans="24:27" x14ac:dyDescent="0.25">
      <c r="X37270"/>
      <c r="Y37270"/>
      <c r="Z37270"/>
      <c r="AA37270"/>
    </row>
    <row r="37271" spans="24:27" x14ac:dyDescent="0.25">
      <c r="X37271"/>
      <c r="Y37271"/>
      <c r="Z37271"/>
      <c r="AA37271"/>
    </row>
    <row r="37272" spans="24:27" x14ac:dyDescent="0.25">
      <c r="X37272"/>
      <c r="Y37272"/>
      <c r="Z37272"/>
      <c r="AA37272"/>
    </row>
    <row r="37273" spans="24:27" x14ac:dyDescent="0.25">
      <c r="X37273"/>
      <c r="Y37273"/>
      <c r="Z37273"/>
      <c r="AA37273"/>
    </row>
    <row r="37274" spans="24:27" x14ac:dyDescent="0.25">
      <c r="X37274"/>
      <c r="Y37274"/>
      <c r="Z37274"/>
      <c r="AA37274"/>
    </row>
    <row r="37275" spans="24:27" x14ac:dyDescent="0.25">
      <c r="X37275"/>
      <c r="Y37275"/>
      <c r="Z37275"/>
      <c r="AA37275"/>
    </row>
    <row r="37276" spans="24:27" x14ac:dyDescent="0.25">
      <c r="X37276"/>
      <c r="Y37276"/>
      <c r="Z37276"/>
      <c r="AA37276"/>
    </row>
    <row r="37277" spans="24:27" x14ac:dyDescent="0.25">
      <c r="X37277"/>
      <c r="Y37277"/>
      <c r="Z37277"/>
      <c r="AA37277"/>
    </row>
    <row r="37278" spans="24:27" x14ac:dyDescent="0.25">
      <c r="X37278"/>
      <c r="Y37278"/>
      <c r="Z37278"/>
      <c r="AA37278"/>
    </row>
    <row r="37279" spans="24:27" x14ac:dyDescent="0.25">
      <c r="X37279"/>
      <c r="Y37279"/>
      <c r="Z37279"/>
      <c r="AA37279"/>
    </row>
    <row r="37280" spans="24:27" x14ac:dyDescent="0.25">
      <c r="X37280"/>
      <c r="Y37280"/>
      <c r="Z37280"/>
      <c r="AA37280"/>
    </row>
    <row r="37281" spans="24:27" x14ac:dyDescent="0.25">
      <c r="X37281"/>
      <c r="Y37281"/>
      <c r="Z37281"/>
      <c r="AA37281"/>
    </row>
    <row r="37282" spans="24:27" x14ac:dyDescent="0.25">
      <c r="X37282"/>
      <c r="Y37282"/>
      <c r="Z37282"/>
      <c r="AA37282"/>
    </row>
    <row r="37283" spans="24:27" x14ac:dyDescent="0.25">
      <c r="X37283"/>
      <c r="Y37283"/>
      <c r="Z37283"/>
      <c r="AA37283"/>
    </row>
    <row r="37284" spans="24:27" x14ac:dyDescent="0.25">
      <c r="X37284"/>
      <c r="Y37284"/>
      <c r="Z37284"/>
      <c r="AA37284"/>
    </row>
    <row r="37285" spans="24:27" x14ac:dyDescent="0.25">
      <c r="X37285"/>
      <c r="Y37285"/>
      <c r="Z37285"/>
      <c r="AA37285"/>
    </row>
    <row r="37286" spans="24:27" x14ac:dyDescent="0.25">
      <c r="X37286"/>
      <c r="Y37286"/>
      <c r="Z37286"/>
      <c r="AA37286"/>
    </row>
    <row r="37287" spans="24:27" x14ac:dyDescent="0.25">
      <c r="X37287"/>
      <c r="Y37287"/>
      <c r="Z37287"/>
      <c r="AA37287"/>
    </row>
    <row r="37288" spans="24:27" x14ac:dyDescent="0.25">
      <c r="X37288"/>
      <c r="Y37288"/>
      <c r="Z37288"/>
      <c r="AA37288"/>
    </row>
    <row r="37289" spans="24:27" x14ac:dyDescent="0.25">
      <c r="X37289"/>
      <c r="Y37289"/>
      <c r="Z37289"/>
      <c r="AA37289"/>
    </row>
    <row r="37290" spans="24:27" x14ac:dyDescent="0.25">
      <c r="X37290"/>
      <c r="Y37290"/>
      <c r="Z37290"/>
      <c r="AA37290"/>
    </row>
    <row r="37291" spans="24:27" x14ac:dyDescent="0.25">
      <c r="X37291"/>
      <c r="Y37291"/>
      <c r="Z37291"/>
      <c r="AA37291"/>
    </row>
    <row r="37292" spans="24:27" x14ac:dyDescent="0.25">
      <c r="X37292"/>
      <c r="Y37292"/>
      <c r="Z37292"/>
      <c r="AA37292"/>
    </row>
    <row r="37293" spans="24:27" x14ac:dyDescent="0.25">
      <c r="X37293"/>
      <c r="Y37293"/>
      <c r="Z37293"/>
      <c r="AA37293"/>
    </row>
    <row r="37294" spans="24:27" x14ac:dyDescent="0.25">
      <c r="X37294"/>
      <c r="Y37294"/>
      <c r="Z37294"/>
      <c r="AA37294"/>
    </row>
    <row r="37295" spans="24:27" x14ac:dyDescent="0.25">
      <c r="X37295"/>
      <c r="Y37295"/>
      <c r="Z37295"/>
      <c r="AA37295"/>
    </row>
    <row r="37296" spans="24:27" x14ac:dyDescent="0.25">
      <c r="X37296"/>
      <c r="Y37296"/>
      <c r="Z37296"/>
      <c r="AA37296"/>
    </row>
    <row r="37297" spans="24:27" x14ac:dyDescent="0.25">
      <c r="X37297"/>
      <c r="Y37297"/>
      <c r="Z37297"/>
      <c r="AA37297"/>
    </row>
    <row r="37298" spans="24:27" x14ac:dyDescent="0.25">
      <c r="X37298"/>
      <c r="Y37298"/>
      <c r="Z37298"/>
      <c r="AA37298"/>
    </row>
    <row r="37299" spans="24:27" x14ac:dyDescent="0.25">
      <c r="X37299"/>
      <c r="Y37299"/>
      <c r="Z37299"/>
      <c r="AA37299"/>
    </row>
    <row r="37300" spans="24:27" x14ac:dyDescent="0.25">
      <c r="X37300"/>
      <c r="Y37300"/>
      <c r="Z37300"/>
      <c r="AA37300"/>
    </row>
    <row r="37301" spans="24:27" x14ac:dyDescent="0.25">
      <c r="X37301"/>
      <c r="Y37301"/>
      <c r="Z37301"/>
      <c r="AA37301"/>
    </row>
    <row r="37302" spans="24:27" x14ac:dyDescent="0.25">
      <c r="X37302"/>
      <c r="Y37302"/>
      <c r="Z37302"/>
      <c r="AA37302"/>
    </row>
    <row r="37303" spans="24:27" x14ac:dyDescent="0.25">
      <c r="X37303"/>
      <c r="Y37303"/>
      <c r="Z37303"/>
      <c r="AA37303"/>
    </row>
    <row r="37304" spans="24:27" x14ac:dyDescent="0.25">
      <c r="X37304"/>
      <c r="Y37304"/>
      <c r="Z37304"/>
      <c r="AA37304"/>
    </row>
    <row r="37305" spans="24:27" x14ac:dyDescent="0.25">
      <c r="X37305"/>
      <c r="Y37305"/>
      <c r="Z37305"/>
      <c r="AA37305"/>
    </row>
    <row r="37306" spans="24:27" x14ac:dyDescent="0.25">
      <c r="X37306"/>
      <c r="Y37306"/>
      <c r="Z37306"/>
      <c r="AA37306"/>
    </row>
    <row r="37307" spans="24:27" x14ac:dyDescent="0.25">
      <c r="X37307"/>
      <c r="Y37307"/>
      <c r="Z37307"/>
      <c r="AA37307"/>
    </row>
    <row r="37308" spans="24:27" x14ac:dyDescent="0.25">
      <c r="X37308"/>
      <c r="Y37308"/>
      <c r="Z37308"/>
      <c r="AA37308"/>
    </row>
    <row r="37309" spans="24:27" x14ac:dyDescent="0.25">
      <c r="X37309"/>
      <c r="Y37309"/>
      <c r="Z37309"/>
      <c r="AA37309"/>
    </row>
    <row r="37310" spans="24:27" x14ac:dyDescent="0.25">
      <c r="X37310"/>
      <c r="Y37310"/>
      <c r="Z37310"/>
      <c r="AA37310"/>
    </row>
    <row r="37311" spans="24:27" x14ac:dyDescent="0.25">
      <c r="X37311"/>
      <c r="Y37311"/>
      <c r="Z37311"/>
      <c r="AA37311"/>
    </row>
    <row r="37312" spans="24:27" x14ac:dyDescent="0.25">
      <c r="X37312"/>
      <c r="Y37312"/>
      <c r="Z37312"/>
      <c r="AA37312"/>
    </row>
    <row r="37313" spans="24:27" x14ac:dyDescent="0.25">
      <c r="X37313"/>
      <c r="Y37313"/>
      <c r="Z37313"/>
      <c r="AA37313"/>
    </row>
    <row r="37314" spans="24:27" x14ac:dyDescent="0.25">
      <c r="X37314"/>
      <c r="Y37314"/>
      <c r="Z37314"/>
      <c r="AA37314"/>
    </row>
    <row r="37315" spans="24:27" x14ac:dyDescent="0.25">
      <c r="X37315"/>
      <c r="Y37315"/>
      <c r="Z37315"/>
      <c r="AA37315"/>
    </row>
    <row r="37316" spans="24:27" x14ac:dyDescent="0.25">
      <c r="X37316"/>
      <c r="Y37316"/>
      <c r="Z37316"/>
      <c r="AA37316"/>
    </row>
    <row r="37317" spans="24:27" x14ac:dyDescent="0.25">
      <c r="X37317"/>
      <c r="Y37317"/>
      <c r="Z37317"/>
      <c r="AA37317"/>
    </row>
    <row r="37318" spans="24:27" x14ac:dyDescent="0.25">
      <c r="X37318"/>
      <c r="Y37318"/>
      <c r="Z37318"/>
      <c r="AA37318"/>
    </row>
    <row r="37319" spans="24:27" x14ac:dyDescent="0.25">
      <c r="X37319"/>
      <c r="Y37319"/>
      <c r="Z37319"/>
      <c r="AA37319"/>
    </row>
    <row r="37320" spans="24:27" x14ac:dyDescent="0.25">
      <c r="X37320"/>
      <c r="Y37320"/>
      <c r="Z37320"/>
      <c r="AA37320"/>
    </row>
    <row r="37321" spans="24:27" x14ac:dyDescent="0.25">
      <c r="X37321"/>
      <c r="Y37321"/>
      <c r="Z37321"/>
      <c r="AA37321"/>
    </row>
    <row r="37322" spans="24:27" x14ac:dyDescent="0.25">
      <c r="X37322"/>
      <c r="Y37322"/>
      <c r="Z37322"/>
      <c r="AA37322"/>
    </row>
    <row r="37323" spans="24:27" x14ac:dyDescent="0.25">
      <c r="X37323"/>
      <c r="Y37323"/>
      <c r="Z37323"/>
      <c r="AA37323"/>
    </row>
    <row r="37324" spans="24:27" x14ac:dyDescent="0.25">
      <c r="X37324"/>
      <c r="Y37324"/>
      <c r="Z37324"/>
      <c r="AA37324"/>
    </row>
    <row r="37325" spans="24:27" x14ac:dyDescent="0.25">
      <c r="X37325"/>
      <c r="Y37325"/>
      <c r="Z37325"/>
      <c r="AA37325"/>
    </row>
    <row r="37326" spans="24:27" x14ac:dyDescent="0.25">
      <c r="X37326"/>
      <c r="Y37326"/>
      <c r="Z37326"/>
      <c r="AA37326"/>
    </row>
    <row r="37327" spans="24:27" x14ac:dyDescent="0.25">
      <c r="X37327"/>
      <c r="Y37327"/>
      <c r="Z37327"/>
      <c r="AA37327"/>
    </row>
    <row r="37328" spans="24:27" x14ac:dyDescent="0.25">
      <c r="X37328"/>
      <c r="Y37328"/>
      <c r="Z37328"/>
      <c r="AA37328"/>
    </row>
    <row r="37329" spans="24:27" x14ac:dyDescent="0.25">
      <c r="X37329"/>
      <c r="Y37329"/>
      <c r="Z37329"/>
      <c r="AA37329"/>
    </row>
    <row r="37330" spans="24:27" x14ac:dyDescent="0.25">
      <c r="X37330"/>
      <c r="Y37330"/>
      <c r="Z37330"/>
      <c r="AA37330"/>
    </row>
    <row r="37331" spans="24:27" x14ac:dyDescent="0.25">
      <c r="X37331"/>
      <c r="Y37331"/>
      <c r="Z37331"/>
      <c r="AA37331"/>
    </row>
    <row r="37332" spans="24:27" x14ac:dyDescent="0.25">
      <c r="X37332"/>
      <c r="Y37332"/>
      <c r="Z37332"/>
      <c r="AA37332"/>
    </row>
    <row r="37333" spans="24:27" x14ac:dyDescent="0.25">
      <c r="X37333"/>
      <c r="Y37333"/>
      <c r="Z37333"/>
      <c r="AA37333"/>
    </row>
    <row r="37334" spans="24:27" x14ac:dyDescent="0.25">
      <c r="X37334"/>
      <c r="Y37334"/>
      <c r="Z37334"/>
      <c r="AA37334"/>
    </row>
    <row r="37335" spans="24:27" x14ac:dyDescent="0.25">
      <c r="X37335"/>
      <c r="Y37335"/>
      <c r="Z37335"/>
      <c r="AA37335"/>
    </row>
    <row r="37336" spans="24:27" x14ac:dyDescent="0.25">
      <c r="X37336"/>
      <c r="Y37336"/>
      <c r="Z37336"/>
      <c r="AA37336"/>
    </row>
    <row r="37337" spans="24:27" x14ac:dyDescent="0.25">
      <c r="X37337"/>
      <c r="Y37337"/>
      <c r="Z37337"/>
      <c r="AA37337"/>
    </row>
    <row r="37338" spans="24:27" x14ac:dyDescent="0.25">
      <c r="X37338"/>
      <c r="Y37338"/>
      <c r="Z37338"/>
      <c r="AA37338"/>
    </row>
    <row r="37339" spans="24:27" x14ac:dyDescent="0.25">
      <c r="X37339"/>
      <c r="Y37339"/>
      <c r="Z37339"/>
      <c r="AA37339"/>
    </row>
    <row r="37340" spans="24:27" x14ac:dyDescent="0.25">
      <c r="X37340"/>
      <c r="Y37340"/>
      <c r="Z37340"/>
      <c r="AA37340"/>
    </row>
    <row r="37341" spans="24:27" x14ac:dyDescent="0.25">
      <c r="X37341"/>
      <c r="Y37341"/>
      <c r="Z37341"/>
      <c r="AA37341"/>
    </row>
    <row r="37342" spans="24:27" x14ac:dyDescent="0.25">
      <c r="X37342"/>
      <c r="Y37342"/>
      <c r="Z37342"/>
      <c r="AA37342"/>
    </row>
    <row r="37343" spans="24:27" x14ac:dyDescent="0.25">
      <c r="X37343"/>
      <c r="Y37343"/>
      <c r="Z37343"/>
      <c r="AA37343"/>
    </row>
    <row r="37344" spans="24:27" x14ac:dyDescent="0.25">
      <c r="X37344"/>
      <c r="Y37344"/>
      <c r="Z37344"/>
      <c r="AA37344"/>
    </row>
    <row r="37345" spans="24:27" x14ac:dyDescent="0.25">
      <c r="X37345"/>
      <c r="Y37345"/>
      <c r="Z37345"/>
      <c r="AA37345"/>
    </row>
    <row r="37346" spans="24:27" x14ac:dyDescent="0.25">
      <c r="X37346"/>
      <c r="Y37346"/>
      <c r="Z37346"/>
      <c r="AA37346"/>
    </row>
    <row r="37347" spans="24:27" x14ac:dyDescent="0.25">
      <c r="X37347"/>
      <c r="Y37347"/>
      <c r="Z37347"/>
      <c r="AA37347"/>
    </row>
    <row r="37348" spans="24:27" x14ac:dyDescent="0.25">
      <c r="X37348"/>
      <c r="Y37348"/>
      <c r="Z37348"/>
      <c r="AA37348"/>
    </row>
    <row r="37349" spans="24:27" x14ac:dyDescent="0.25">
      <c r="X37349"/>
      <c r="Y37349"/>
      <c r="Z37349"/>
      <c r="AA37349"/>
    </row>
    <row r="37350" spans="24:27" x14ac:dyDescent="0.25">
      <c r="X37350"/>
      <c r="Y37350"/>
      <c r="Z37350"/>
      <c r="AA37350"/>
    </row>
    <row r="37351" spans="24:27" x14ac:dyDescent="0.25">
      <c r="X37351"/>
      <c r="Y37351"/>
      <c r="Z37351"/>
      <c r="AA37351"/>
    </row>
    <row r="37352" spans="24:27" x14ac:dyDescent="0.25">
      <c r="X37352"/>
      <c r="Y37352"/>
      <c r="Z37352"/>
      <c r="AA37352"/>
    </row>
    <row r="37353" spans="24:27" x14ac:dyDescent="0.25">
      <c r="X37353"/>
      <c r="Y37353"/>
      <c r="Z37353"/>
      <c r="AA37353"/>
    </row>
    <row r="37354" spans="24:27" x14ac:dyDescent="0.25">
      <c r="X37354"/>
      <c r="Y37354"/>
      <c r="Z37354"/>
      <c r="AA37354"/>
    </row>
    <row r="37355" spans="24:27" x14ac:dyDescent="0.25">
      <c r="X37355"/>
      <c r="Y37355"/>
      <c r="Z37355"/>
      <c r="AA37355"/>
    </row>
    <row r="37356" spans="24:27" x14ac:dyDescent="0.25">
      <c r="X37356"/>
      <c r="Y37356"/>
      <c r="Z37356"/>
      <c r="AA37356"/>
    </row>
    <row r="37357" spans="24:27" x14ac:dyDescent="0.25">
      <c r="X37357"/>
      <c r="Y37357"/>
      <c r="Z37357"/>
      <c r="AA37357"/>
    </row>
    <row r="37358" spans="24:27" x14ac:dyDescent="0.25">
      <c r="X37358"/>
      <c r="Y37358"/>
      <c r="Z37358"/>
      <c r="AA37358"/>
    </row>
    <row r="37359" spans="24:27" x14ac:dyDescent="0.25">
      <c r="X37359"/>
      <c r="Y37359"/>
      <c r="Z37359"/>
      <c r="AA37359"/>
    </row>
    <row r="37360" spans="24:27" x14ac:dyDescent="0.25">
      <c r="X37360"/>
      <c r="Y37360"/>
      <c r="Z37360"/>
      <c r="AA37360"/>
    </row>
    <row r="37361" spans="24:27" x14ac:dyDescent="0.25">
      <c r="X37361"/>
      <c r="Y37361"/>
      <c r="Z37361"/>
      <c r="AA37361"/>
    </row>
    <row r="37362" spans="24:27" x14ac:dyDescent="0.25">
      <c r="X37362"/>
      <c r="Y37362"/>
      <c r="Z37362"/>
      <c r="AA37362"/>
    </row>
    <row r="37363" spans="24:27" x14ac:dyDescent="0.25">
      <c r="X37363"/>
      <c r="Y37363"/>
      <c r="Z37363"/>
      <c r="AA37363"/>
    </row>
    <row r="37364" spans="24:27" x14ac:dyDescent="0.25">
      <c r="X37364"/>
      <c r="Y37364"/>
      <c r="Z37364"/>
      <c r="AA37364"/>
    </row>
    <row r="37365" spans="24:27" x14ac:dyDescent="0.25">
      <c r="X37365"/>
      <c r="Y37365"/>
      <c r="Z37365"/>
      <c r="AA37365"/>
    </row>
    <row r="37366" spans="24:27" x14ac:dyDescent="0.25">
      <c r="X37366"/>
      <c r="Y37366"/>
      <c r="Z37366"/>
      <c r="AA37366"/>
    </row>
    <row r="37367" spans="24:27" x14ac:dyDescent="0.25">
      <c r="X37367"/>
      <c r="Y37367"/>
      <c r="Z37367"/>
      <c r="AA37367"/>
    </row>
    <row r="37368" spans="24:27" x14ac:dyDescent="0.25">
      <c r="X37368"/>
      <c r="Y37368"/>
      <c r="Z37368"/>
      <c r="AA37368"/>
    </row>
    <row r="37369" spans="24:27" x14ac:dyDescent="0.25">
      <c r="X37369"/>
      <c r="Y37369"/>
      <c r="Z37369"/>
      <c r="AA37369"/>
    </row>
    <row r="37370" spans="24:27" x14ac:dyDescent="0.25">
      <c r="X37370"/>
      <c r="Y37370"/>
      <c r="Z37370"/>
      <c r="AA37370"/>
    </row>
    <row r="37371" spans="24:27" x14ac:dyDescent="0.25">
      <c r="X37371"/>
      <c r="Y37371"/>
      <c r="Z37371"/>
      <c r="AA37371"/>
    </row>
    <row r="37372" spans="24:27" x14ac:dyDescent="0.25">
      <c r="X37372"/>
      <c r="Y37372"/>
      <c r="Z37372"/>
      <c r="AA37372"/>
    </row>
    <row r="37373" spans="24:27" x14ac:dyDescent="0.25">
      <c r="X37373"/>
      <c r="Y37373"/>
      <c r="Z37373"/>
      <c r="AA37373"/>
    </row>
    <row r="37374" spans="24:27" x14ac:dyDescent="0.25">
      <c r="X37374"/>
      <c r="Y37374"/>
      <c r="Z37374"/>
      <c r="AA37374"/>
    </row>
    <row r="37375" spans="24:27" x14ac:dyDescent="0.25">
      <c r="X37375"/>
      <c r="Y37375"/>
      <c r="Z37375"/>
      <c r="AA37375"/>
    </row>
    <row r="37376" spans="24:27" x14ac:dyDescent="0.25">
      <c r="X37376"/>
      <c r="Y37376"/>
      <c r="Z37376"/>
      <c r="AA37376"/>
    </row>
    <row r="37377" spans="24:27" x14ac:dyDescent="0.25">
      <c r="X37377"/>
      <c r="Y37377"/>
      <c r="Z37377"/>
      <c r="AA37377"/>
    </row>
    <row r="37378" spans="24:27" x14ac:dyDescent="0.25">
      <c r="X37378"/>
      <c r="Y37378"/>
      <c r="Z37378"/>
      <c r="AA37378"/>
    </row>
    <row r="37379" spans="24:27" x14ac:dyDescent="0.25">
      <c r="X37379"/>
      <c r="Y37379"/>
      <c r="Z37379"/>
      <c r="AA37379"/>
    </row>
    <row r="37380" spans="24:27" x14ac:dyDescent="0.25">
      <c r="X37380"/>
      <c r="Y37380"/>
      <c r="Z37380"/>
      <c r="AA37380"/>
    </row>
    <row r="37381" spans="24:27" x14ac:dyDescent="0.25">
      <c r="X37381"/>
      <c r="Y37381"/>
      <c r="Z37381"/>
      <c r="AA37381"/>
    </row>
    <row r="37382" spans="24:27" x14ac:dyDescent="0.25">
      <c r="X37382"/>
      <c r="Y37382"/>
      <c r="Z37382"/>
      <c r="AA37382"/>
    </row>
    <row r="37383" spans="24:27" x14ac:dyDescent="0.25">
      <c r="X37383"/>
      <c r="Y37383"/>
      <c r="Z37383"/>
      <c r="AA37383"/>
    </row>
    <row r="37384" spans="24:27" x14ac:dyDescent="0.25">
      <c r="X37384"/>
      <c r="Y37384"/>
      <c r="Z37384"/>
      <c r="AA37384"/>
    </row>
    <row r="37385" spans="24:27" x14ac:dyDescent="0.25">
      <c r="X37385"/>
      <c r="Y37385"/>
      <c r="Z37385"/>
      <c r="AA37385"/>
    </row>
    <row r="37386" spans="24:27" x14ac:dyDescent="0.25">
      <c r="X37386"/>
      <c r="Y37386"/>
      <c r="Z37386"/>
      <c r="AA37386"/>
    </row>
    <row r="37387" spans="24:27" x14ac:dyDescent="0.25">
      <c r="X37387"/>
      <c r="Y37387"/>
      <c r="Z37387"/>
      <c r="AA37387"/>
    </row>
    <row r="37388" spans="24:27" x14ac:dyDescent="0.25">
      <c r="X37388"/>
      <c r="Y37388"/>
      <c r="Z37388"/>
      <c r="AA37388"/>
    </row>
    <row r="37389" spans="24:27" x14ac:dyDescent="0.25">
      <c r="X37389"/>
      <c r="Y37389"/>
      <c r="Z37389"/>
      <c r="AA37389"/>
    </row>
    <row r="37390" spans="24:27" x14ac:dyDescent="0.25">
      <c r="X37390"/>
      <c r="Y37390"/>
      <c r="Z37390"/>
      <c r="AA37390"/>
    </row>
    <row r="37391" spans="24:27" x14ac:dyDescent="0.25">
      <c r="X37391"/>
      <c r="Y37391"/>
      <c r="Z37391"/>
      <c r="AA37391"/>
    </row>
    <row r="37392" spans="24:27" x14ac:dyDescent="0.25">
      <c r="X37392"/>
      <c r="Y37392"/>
      <c r="Z37392"/>
      <c r="AA37392"/>
    </row>
    <row r="37393" spans="24:27" x14ac:dyDescent="0.25">
      <c r="X37393"/>
      <c r="Y37393"/>
      <c r="Z37393"/>
      <c r="AA37393"/>
    </row>
    <row r="37394" spans="24:27" x14ac:dyDescent="0.25">
      <c r="X37394"/>
      <c r="Y37394"/>
      <c r="Z37394"/>
      <c r="AA37394"/>
    </row>
    <row r="37395" spans="24:27" x14ac:dyDescent="0.25">
      <c r="X37395"/>
      <c r="Y37395"/>
      <c r="Z37395"/>
      <c r="AA37395"/>
    </row>
    <row r="37396" spans="24:27" x14ac:dyDescent="0.25">
      <c r="X37396"/>
      <c r="Y37396"/>
      <c r="Z37396"/>
      <c r="AA37396"/>
    </row>
    <row r="37397" spans="24:27" x14ac:dyDescent="0.25">
      <c r="X37397"/>
      <c r="Y37397"/>
      <c r="Z37397"/>
      <c r="AA37397"/>
    </row>
    <row r="37398" spans="24:27" x14ac:dyDescent="0.25">
      <c r="X37398"/>
      <c r="Y37398"/>
      <c r="Z37398"/>
      <c r="AA37398"/>
    </row>
    <row r="37399" spans="24:27" x14ac:dyDescent="0.25">
      <c r="X37399"/>
      <c r="Y37399"/>
      <c r="Z37399"/>
      <c r="AA37399"/>
    </row>
    <row r="37400" spans="24:27" x14ac:dyDescent="0.25">
      <c r="X37400"/>
      <c r="Y37400"/>
      <c r="Z37400"/>
      <c r="AA37400"/>
    </row>
    <row r="37401" spans="24:27" x14ac:dyDescent="0.25">
      <c r="X37401"/>
      <c r="Y37401"/>
      <c r="Z37401"/>
      <c r="AA37401"/>
    </row>
    <row r="37402" spans="24:27" x14ac:dyDescent="0.25">
      <c r="X37402"/>
      <c r="Y37402"/>
      <c r="Z37402"/>
      <c r="AA37402"/>
    </row>
    <row r="37403" spans="24:27" x14ac:dyDescent="0.25">
      <c r="X37403"/>
      <c r="Y37403"/>
      <c r="Z37403"/>
      <c r="AA37403"/>
    </row>
    <row r="37404" spans="24:27" x14ac:dyDescent="0.25">
      <c r="X37404"/>
      <c r="Y37404"/>
      <c r="Z37404"/>
      <c r="AA37404"/>
    </row>
    <row r="37405" spans="24:27" x14ac:dyDescent="0.25">
      <c r="X37405"/>
      <c r="Y37405"/>
      <c r="Z37405"/>
      <c r="AA37405"/>
    </row>
    <row r="37406" spans="24:27" x14ac:dyDescent="0.25">
      <c r="X37406"/>
      <c r="Y37406"/>
      <c r="Z37406"/>
      <c r="AA37406"/>
    </row>
    <row r="37407" spans="24:27" x14ac:dyDescent="0.25">
      <c r="X37407"/>
      <c r="Y37407"/>
      <c r="Z37407"/>
      <c r="AA37407"/>
    </row>
    <row r="37408" spans="24:27" x14ac:dyDescent="0.25">
      <c r="X37408"/>
      <c r="Y37408"/>
      <c r="Z37408"/>
      <c r="AA37408"/>
    </row>
    <row r="37409" spans="24:27" x14ac:dyDescent="0.25">
      <c r="X37409"/>
      <c r="Y37409"/>
      <c r="Z37409"/>
      <c r="AA37409"/>
    </row>
    <row r="37410" spans="24:27" x14ac:dyDescent="0.25">
      <c r="X37410"/>
      <c r="Y37410"/>
      <c r="Z37410"/>
      <c r="AA37410"/>
    </row>
    <row r="37411" spans="24:27" x14ac:dyDescent="0.25">
      <c r="X37411"/>
      <c r="Y37411"/>
      <c r="Z37411"/>
      <c r="AA37411"/>
    </row>
    <row r="37412" spans="24:27" x14ac:dyDescent="0.25">
      <c r="X37412"/>
      <c r="Y37412"/>
      <c r="Z37412"/>
      <c r="AA37412"/>
    </row>
    <row r="37413" spans="24:27" x14ac:dyDescent="0.25">
      <c r="X37413"/>
      <c r="Y37413"/>
      <c r="Z37413"/>
      <c r="AA37413"/>
    </row>
    <row r="37414" spans="24:27" x14ac:dyDescent="0.25">
      <c r="X37414"/>
      <c r="Y37414"/>
      <c r="Z37414"/>
      <c r="AA37414"/>
    </row>
    <row r="37415" spans="24:27" x14ac:dyDescent="0.25">
      <c r="X37415"/>
      <c r="Y37415"/>
      <c r="Z37415"/>
      <c r="AA37415"/>
    </row>
    <row r="37416" spans="24:27" x14ac:dyDescent="0.25">
      <c r="X37416"/>
      <c r="Y37416"/>
      <c r="Z37416"/>
      <c r="AA37416"/>
    </row>
    <row r="37417" spans="24:27" x14ac:dyDescent="0.25">
      <c r="X37417"/>
      <c r="Y37417"/>
      <c r="Z37417"/>
      <c r="AA37417"/>
    </row>
    <row r="37418" spans="24:27" x14ac:dyDescent="0.25">
      <c r="X37418"/>
      <c r="Y37418"/>
      <c r="Z37418"/>
      <c r="AA37418"/>
    </row>
    <row r="37419" spans="24:27" x14ac:dyDescent="0.25">
      <c r="X37419"/>
      <c r="Y37419"/>
      <c r="Z37419"/>
      <c r="AA37419"/>
    </row>
    <row r="37420" spans="24:27" x14ac:dyDescent="0.25">
      <c r="X37420"/>
      <c r="Y37420"/>
      <c r="Z37420"/>
      <c r="AA37420"/>
    </row>
    <row r="37421" spans="24:27" x14ac:dyDescent="0.25">
      <c r="X37421"/>
      <c r="Y37421"/>
      <c r="Z37421"/>
      <c r="AA37421"/>
    </row>
    <row r="37422" spans="24:27" x14ac:dyDescent="0.25">
      <c r="X37422"/>
      <c r="Y37422"/>
      <c r="Z37422"/>
      <c r="AA37422"/>
    </row>
    <row r="37423" spans="24:27" x14ac:dyDescent="0.25">
      <c r="X37423"/>
      <c r="Y37423"/>
      <c r="Z37423"/>
      <c r="AA37423"/>
    </row>
    <row r="37424" spans="24:27" x14ac:dyDescent="0.25">
      <c r="X37424"/>
      <c r="Y37424"/>
      <c r="Z37424"/>
      <c r="AA37424"/>
    </row>
    <row r="37425" spans="24:27" x14ac:dyDescent="0.25">
      <c r="X37425"/>
      <c r="Y37425"/>
      <c r="Z37425"/>
      <c r="AA37425"/>
    </row>
    <row r="37426" spans="24:27" x14ac:dyDescent="0.25">
      <c r="X37426"/>
      <c r="Y37426"/>
      <c r="Z37426"/>
      <c r="AA37426"/>
    </row>
    <row r="37427" spans="24:27" x14ac:dyDescent="0.25">
      <c r="X37427"/>
      <c r="Y37427"/>
      <c r="Z37427"/>
      <c r="AA37427"/>
    </row>
    <row r="37428" spans="24:27" x14ac:dyDescent="0.25">
      <c r="X37428"/>
      <c r="Y37428"/>
      <c r="Z37428"/>
      <c r="AA37428"/>
    </row>
    <row r="37429" spans="24:27" x14ac:dyDescent="0.25">
      <c r="X37429"/>
      <c r="Y37429"/>
      <c r="Z37429"/>
      <c r="AA37429"/>
    </row>
    <row r="37430" spans="24:27" x14ac:dyDescent="0.25">
      <c r="X37430"/>
      <c r="Y37430"/>
      <c r="Z37430"/>
      <c r="AA37430"/>
    </row>
    <row r="37431" spans="24:27" x14ac:dyDescent="0.25">
      <c r="X37431"/>
      <c r="Y37431"/>
      <c r="Z37431"/>
      <c r="AA37431"/>
    </row>
    <row r="37432" spans="24:27" x14ac:dyDescent="0.25">
      <c r="X37432"/>
      <c r="Y37432"/>
      <c r="Z37432"/>
      <c r="AA37432"/>
    </row>
    <row r="37433" spans="24:27" x14ac:dyDescent="0.25">
      <c r="X37433"/>
      <c r="Y37433"/>
      <c r="Z37433"/>
      <c r="AA37433"/>
    </row>
    <row r="37434" spans="24:27" x14ac:dyDescent="0.25">
      <c r="X37434"/>
      <c r="Y37434"/>
      <c r="Z37434"/>
      <c r="AA37434"/>
    </row>
    <row r="37435" spans="24:27" x14ac:dyDescent="0.25">
      <c r="X37435"/>
      <c r="Y37435"/>
      <c r="Z37435"/>
      <c r="AA37435"/>
    </row>
    <row r="37436" spans="24:27" x14ac:dyDescent="0.25">
      <c r="X37436"/>
      <c r="Y37436"/>
      <c r="Z37436"/>
      <c r="AA37436"/>
    </row>
    <row r="37437" spans="24:27" x14ac:dyDescent="0.25">
      <c r="X37437"/>
      <c r="Y37437"/>
      <c r="Z37437"/>
      <c r="AA37437"/>
    </row>
    <row r="37438" spans="24:27" x14ac:dyDescent="0.25">
      <c r="X37438"/>
      <c r="Y37438"/>
      <c r="Z37438"/>
      <c r="AA37438"/>
    </row>
    <row r="37439" spans="24:27" x14ac:dyDescent="0.25">
      <c r="X37439"/>
      <c r="Y37439"/>
      <c r="Z37439"/>
      <c r="AA37439"/>
    </row>
    <row r="37440" spans="24:27" x14ac:dyDescent="0.25">
      <c r="X37440"/>
      <c r="Y37440"/>
      <c r="Z37440"/>
      <c r="AA37440"/>
    </row>
    <row r="37441" spans="24:27" x14ac:dyDescent="0.25">
      <c r="X37441"/>
      <c r="Y37441"/>
      <c r="Z37441"/>
      <c r="AA37441"/>
    </row>
    <row r="37442" spans="24:27" x14ac:dyDescent="0.25">
      <c r="X37442"/>
      <c r="Y37442"/>
      <c r="Z37442"/>
      <c r="AA37442"/>
    </row>
    <row r="37443" spans="24:27" x14ac:dyDescent="0.25">
      <c r="X37443"/>
      <c r="Y37443"/>
      <c r="Z37443"/>
      <c r="AA37443"/>
    </row>
    <row r="37444" spans="24:27" x14ac:dyDescent="0.25">
      <c r="X37444"/>
      <c r="Y37444"/>
      <c r="Z37444"/>
      <c r="AA37444"/>
    </row>
    <row r="37445" spans="24:27" x14ac:dyDescent="0.25">
      <c r="X37445"/>
      <c r="Y37445"/>
      <c r="Z37445"/>
      <c r="AA37445"/>
    </row>
    <row r="37446" spans="24:27" x14ac:dyDescent="0.25">
      <c r="X37446"/>
      <c r="Y37446"/>
      <c r="Z37446"/>
      <c r="AA37446"/>
    </row>
    <row r="37447" spans="24:27" x14ac:dyDescent="0.25">
      <c r="X37447"/>
      <c r="Y37447"/>
      <c r="Z37447"/>
      <c r="AA37447"/>
    </row>
    <row r="37448" spans="24:27" x14ac:dyDescent="0.25">
      <c r="X37448"/>
      <c r="Y37448"/>
      <c r="Z37448"/>
      <c r="AA37448"/>
    </row>
    <row r="37449" spans="24:27" x14ac:dyDescent="0.25">
      <c r="X37449"/>
      <c r="Y37449"/>
      <c r="Z37449"/>
      <c r="AA37449"/>
    </row>
    <row r="37450" spans="24:27" x14ac:dyDescent="0.25">
      <c r="X37450"/>
      <c r="Y37450"/>
      <c r="Z37450"/>
      <c r="AA37450"/>
    </row>
    <row r="37451" spans="24:27" x14ac:dyDescent="0.25">
      <c r="X37451"/>
      <c r="Y37451"/>
      <c r="Z37451"/>
      <c r="AA37451"/>
    </row>
    <row r="37452" spans="24:27" x14ac:dyDescent="0.25">
      <c r="X37452"/>
      <c r="Y37452"/>
      <c r="Z37452"/>
      <c r="AA37452"/>
    </row>
    <row r="37453" spans="24:27" x14ac:dyDescent="0.25">
      <c r="X37453"/>
      <c r="Y37453"/>
      <c r="Z37453"/>
      <c r="AA37453"/>
    </row>
    <row r="37454" spans="24:27" x14ac:dyDescent="0.25">
      <c r="X37454"/>
      <c r="Y37454"/>
      <c r="Z37454"/>
      <c r="AA37454"/>
    </row>
    <row r="37455" spans="24:27" x14ac:dyDescent="0.25">
      <c r="X37455"/>
      <c r="Y37455"/>
      <c r="Z37455"/>
      <c r="AA37455"/>
    </row>
    <row r="37456" spans="24:27" x14ac:dyDescent="0.25">
      <c r="X37456"/>
      <c r="Y37456"/>
      <c r="Z37456"/>
      <c r="AA37456"/>
    </row>
    <row r="37457" spans="24:27" x14ac:dyDescent="0.25">
      <c r="X37457"/>
      <c r="Y37457"/>
      <c r="Z37457"/>
      <c r="AA37457"/>
    </row>
    <row r="37458" spans="24:27" x14ac:dyDescent="0.25">
      <c r="X37458"/>
      <c r="Y37458"/>
      <c r="Z37458"/>
      <c r="AA37458"/>
    </row>
    <row r="37459" spans="24:27" x14ac:dyDescent="0.25">
      <c r="X37459"/>
      <c r="Y37459"/>
      <c r="Z37459"/>
      <c r="AA37459"/>
    </row>
    <row r="37460" spans="24:27" x14ac:dyDescent="0.25">
      <c r="X37460"/>
      <c r="Y37460"/>
      <c r="Z37460"/>
      <c r="AA37460"/>
    </row>
    <row r="37461" spans="24:27" x14ac:dyDescent="0.25">
      <c r="X37461"/>
      <c r="Y37461"/>
      <c r="Z37461"/>
      <c r="AA37461"/>
    </row>
    <row r="37462" spans="24:27" x14ac:dyDescent="0.25">
      <c r="X37462"/>
      <c r="Y37462"/>
      <c r="Z37462"/>
      <c r="AA37462"/>
    </row>
    <row r="37463" spans="24:27" x14ac:dyDescent="0.25">
      <c r="X37463"/>
      <c r="Y37463"/>
      <c r="Z37463"/>
      <c r="AA37463"/>
    </row>
    <row r="37464" spans="24:27" x14ac:dyDescent="0.25">
      <c r="X37464"/>
      <c r="Y37464"/>
      <c r="Z37464"/>
      <c r="AA37464"/>
    </row>
    <row r="37465" spans="24:27" x14ac:dyDescent="0.25">
      <c r="X37465"/>
      <c r="Y37465"/>
      <c r="Z37465"/>
      <c r="AA37465"/>
    </row>
    <row r="37466" spans="24:27" x14ac:dyDescent="0.25">
      <c r="X37466"/>
      <c r="Y37466"/>
      <c r="Z37466"/>
      <c r="AA37466"/>
    </row>
    <row r="37467" spans="24:27" x14ac:dyDescent="0.25">
      <c r="X37467"/>
      <c r="Y37467"/>
      <c r="Z37467"/>
      <c r="AA37467"/>
    </row>
    <row r="37468" spans="24:27" x14ac:dyDescent="0.25">
      <c r="X37468"/>
      <c r="Y37468"/>
      <c r="Z37468"/>
      <c r="AA37468"/>
    </row>
    <row r="37469" spans="24:27" x14ac:dyDescent="0.25">
      <c r="X37469"/>
      <c r="Y37469"/>
      <c r="Z37469"/>
      <c r="AA37469"/>
    </row>
    <row r="37470" spans="24:27" x14ac:dyDescent="0.25">
      <c r="X37470"/>
      <c r="Y37470"/>
      <c r="Z37470"/>
      <c r="AA37470"/>
    </row>
    <row r="37471" spans="24:27" x14ac:dyDescent="0.25">
      <c r="X37471"/>
      <c r="Y37471"/>
      <c r="Z37471"/>
      <c r="AA37471"/>
    </row>
    <row r="37472" spans="24:27" x14ac:dyDescent="0.25">
      <c r="X37472"/>
      <c r="Y37472"/>
      <c r="Z37472"/>
      <c r="AA37472"/>
    </row>
    <row r="37473" spans="24:27" x14ac:dyDescent="0.25">
      <c r="X37473"/>
      <c r="Y37473"/>
      <c r="Z37473"/>
      <c r="AA37473"/>
    </row>
    <row r="37474" spans="24:27" x14ac:dyDescent="0.25">
      <c r="X37474"/>
      <c r="Y37474"/>
      <c r="Z37474"/>
      <c r="AA37474"/>
    </row>
    <row r="37475" spans="24:27" x14ac:dyDescent="0.25">
      <c r="X37475"/>
      <c r="Y37475"/>
      <c r="Z37475"/>
      <c r="AA37475"/>
    </row>
    <row r="37476" spans="24:27" x14ac:dyDescent="0.25">
      <c r="X37476"/>
      <c r="Y37476"/>
      <c r="Z37476"/>
      <c r="AA37476"/>
    </row>
    <row r="37477" spans="24:27" x14ac:dyDescent="0.25">
      <c r="X37477"/>
      <c r="Y37477"/>
      <c r="Z37477"/>
      <c r="AA37477"/>
    </row>
    <row r="37478" spans="24:27" x14ac:dyDescent="0.25">
      <c r="X37478"/>
      <c r="Y37478"/>
      <c r="Z37478"/>
      <c r="AA37478"/>
    </row>
    <row r="37479" spans="24:27" x14ac:dyDescent="0.25">
      <c r="X37479"/>
      <c r="Y37479"/>
      <c r="Z37479"/>
      <c r="AA37479"/>
    </row>
    <row r="37480" spans="24:27" x14ac:dyDescent="0.25">
      <c r="X37480"/>
      <c r="Y37480"/>
      <c r="Z37480"/>
      <c r="AA37480"/>
    </row>
    <row r="37481" spans="24:27" x14ac:dyDescent="0.25">
      <c r="X37481"/>
      <c r="Y37481"/>
      <c r="Z37481"/>
      <c r="AA37481"/>
    </row>
    <row r="37482" spans="24:27" x14ac:dyDescent="0.25">
      <c r="X37482"/>
      <c r="Y37482"/>
      <c r="Z37482"/>
      <c r="AA37482"/>
    </row>
    <row r="37483" spans="24:27" x14ac:dyDescent="0.25">
      <c r="X37483"/>
      <c r="Y37483"/>
      <c r="Z37483"/>
      <c r="AA37483"/>
    </row>
    <row r="37484" spans="24:27" x14ac:dyDescent="0.25">
      <c r="X37484"/>
      <c r="Y37484"/>
      <c r="Z37484"/>
      <c r="AA37484"/>
    </row>
    <row r="37485" spans="24:27" x14ac:dyDescent="0.25">
      <c r="X37485"/>
      <c r="Y37485"/>
      <c r="Z37485"/>
      <c r="AA37485"/>
    </row>
    <row r="37486" spans="24:27" x14ac:dyDescent="0.25">
      <c r="X37486"/>
      <c r="Y37486"/>
      <c r="Z37486"/>
      <c r="AA37486"/>
    </row>
    <row r="37487" spans="24:27" x14ac:dyDescent="0.25">
      <c r="X37487"/>
      <c r="Y37487"/>
      <c r="Z37487"/>
      <c r="AA37487"/>
    </row>
    <row r="37488" spans="24:27" x14ac:dyDescent="0.25">
      <c r="X37488"/>
      <c r="Y37488"/>
      <c r="Z37488"/>
      <c r="AA37488"/>
    </row>
    <row r="37489" spans="24:27" x14ac:dyDescent="0.25">
      <c r="X37489"/>
      <c r="Y37489"/>
      <c r="Z37489"/>
      <c r="AA37489"/>
    </row>
    <row r="37490" spans="24:27" x14ac:dyDescent="0.25">
      <c r="X37490"/>
      <c r="Y37490"/>
      <c r="Z37490"/>
      <c r="AA37490"/>
    </row>
    <row r="37491" spans="24:27" x14ac:dyDescent="0.25">
      <c r="X37491"/>
      <c r="Y37491"/>
      <c r="Z37491"/>
      <c r="AA37491"/>
    </row>
    <row r="37492" spans="24:27" x14ac:dyDescent="0.25">
      <c r="X37492"/>
      <c r="Y37492"/>
      <c r="Z37492"/>
      <c r="AA37492"/>
    </row>
    <row r="37493" spans="24:27" x14ac:dyDescent="0.25">
      <c r="X37493"/>
      <c r="Y37493"/>
      <c r="Z37493"/>
      <c r="AA37493"/>
    </row>
    <row r="37494" spans="24:27" x14ac:dyDescent="0.25">
      <c r="X37494"/>
      <c r="Y37494"/>
      <c r="Z37494"/>
      <c r="AA37494"/>
    </row>
    <row r="37495" spans="24:27" x14ac:dyDescent="0.25">
      <c r="X37495"/>
      <c r="Y37495"/>
      <c r="Z37495"/>
      <c r="AA37495"/>
    </row>
    <row r="37496" spans="24:27" x14ac:dyDescent="0.25">
      <c r="X37496"/>
      <c r="Y37496"/>
      <c r="Z37496"/>
      <c r="AA37496"/>
    </row>
    <row r="37497" spans="24:27" x14ac:dyDescent="0.25">
      <c r="X37497"/>
      <c r="Y37497"/>
      <c r="Z37497"/>
      <c r="AA37497"/>
    </row>
    <row r="37498" spans="24:27" x14ac:dyDescent="0.25">
      <c r="X37498"/>
      <c r="Y37498"/>
      <c r="Z37498"/>
      <c r="AA37498"/>
    </row>
    <row r="37499" spans="24:27" x14ac:dyDescent="0.25">
      <c r="X37499"/>
      <c r="Y37499"/>
      <c r="Z37499"/>
      <c r="AA37499"/>
    </row>
    <row r="37500" spans="24:27" x14ac:dyDescent="0.25">
      <c r="X37500"/>
      <c r="Y37500"/>
      <c r="Z37500"/>
      <c r="AA37500"/>
    </row>
    <row r="37501" spans="24:27" x14ac:dyDescent="0.25">
      <c r="X37501"/>
      <c r="Y37501"/>
      <c r="Z37501"/>
      <c r="AA37501"/>
    </row>
    <row r="37502" spans="24:27" x14ac:dyDescent="0.25">
      <c r="X37502"/>
      <c r="Y37502"/>
      <c r="Z37502"/>
      <c r="AA37502"/>
    </row>
    <row r="37503" spans="24:27" x14ac:dyDescent="0.25">
      <c r="X37503"/>
      <c r="Y37503"/>
      <c r="Z37503"/>
      <c r="AA37503"/>
    </row>
    <row r="37504" spans="24:27" x14ac:dyDescent="0.25">
      <c r="X37504"/>
      <c r="Y37504"/>
      <c r="Z37504"/>
      <c r="AA37504"/>
    </row>
    <row r="37505" spans="24:27" x14ac:dyDescent="0.25">
      <c r="X37505"/>
      <c r="Y37505"/>
      <c r="Z37505"/>
      <c r="AA37505"/>
    </row>
    <row r="37506" spans="24:27" x14ac:dyDescent="0.25">
      <c r="X37506"/>
      <c r="Y37506"/>
      <c r="Z37506"/>
      <c r="AA37506"/>
    </row>
    <row r="37507" spans="24:27" x14ac:dyDescent="0.25">
      <c r="X37507"/>
      <c r="Y37507"/>
      <c r="Z37507"/>
      <c r="AA37507"/>
    </row>
    <row r="37508" spans="24:27" x14ac:dyDescent="0.25">
      <c r="X37508"/>
      <c r="Y37508"/>
      <c r="Z37508"/>
      <c r="AA37508"/>
    </row>
    <row r="37509" spans="24:27" x14ac:dyDescent="0.25">
      <c r="X37509"/>
      <c r="Y37509"/>
      <c r="Z37509"/>
      <c r="AA37509"/>
    </row>
    <row r="37510" spans="24:27" x14ac:dyDescent="0.25">
      <c r="X37510"/>
      <c r="Y37510"/>
      <c r="Z37510"/>
      <c r="AA37510"/>
    </row>
    <row r="37511" spans="24:27" x14ac:dyDescent="0.25">
      <c r="X37511"/>
      <c r="Y37511"/>
      <c r="Z37511"/>
      <c r="AA37511"/>
    </row>
    <row r="37512" spans="24:27" x14ac:dyDescent="0.25">
      <c r="X37512"/>
      <c r="Y37512"/>
      <c r="Z37512"/>
      <c r="AA37512"/>
    </row>
    <row r="37513" spans="24:27" x14ac:dyDescent="0.25">
      <c r="X37513"/>
      <c r="Y37513"/>
      <c r="Z37513"/>
      <c r="AA37513"/>
    </row>
    <row r="37514" spans="24:27" x14ac:dyDescent="0.25">
      <c r="X37514"/>
      <c r="Y37514"/>
      <c r="Z37514"/>
      <c r="AA37514"/>
    </row>
    <row r="37515" spans="24:27" x14ac:dyDescent="0.25">
      <c r="X37515"/>
      <c r="Y37515"/>
      <c r="Z37515"/>
      <c r="AA37515"/>
    </row>
    <row r="37516" spans="24:27" x14ac:dyDescent="0.25">
      <c r="X37516"/>
      <c r="Y37516"/>
      <c r="Z37516"/>
      <c r="AA37516"/>
    </row>
    <row r="37517" spans="24:27" x14ac:dyDescent="0.25">
      <c r="X37517"/>
      <c r="Y37517"/>
      <c r="Z37517"/>
      <c r="AA37517"/>
    </row>
    <row r="37518" spans="24:27" x14ac:dyDescent="0.25">
      <c r="X37518"/>
      <c r="Y37518"/>
      <c r="Z37518"/>
      <c r="AA37518"/>
    </row>
    <row r="37519" spans="24:27" x14ac:dyDescent="0.25">
      <c r="X37519"/>
      <c r="Y37519"/>
      <c r="Z37519"/>
      <c r="AA37519"/>
    </row>
    <row r="37520" spans="24:27" x14ac:dyDescent="0.25">
      <c r="X37520"/>
      <c r="Y37520"/>
      <c r="Z37520"/>
      <c r="AA37520"/>
    </row>
    <row r="37521" spans="24:27" x14ac:dyDescent="0.25">
      <c r="X37521"/>
      <c r="Y37521"/>
      <c r="Z37521"/>
      <c r="AA37521"/>
    </row>
    <row r="37522" spans="24:27" x14ac:dyDescent="0.25">
      <c r="X37522"/>
      <c r="Y37522"/>
      <c r="Z37522"/>
      <c r="AA37522"/>
    </row>
    <row r="37523" spans="24:27" x14ac:dyDescent="0.25">
      <c r="X37523"/>
      <c r="Y37523"/>
      <c r="Z37523"/>
      <c r="AA37523"/>
    </row>
    <row r="37524" spans="24:27" x14ac:dyDescent="0.25">
      <c r="X37524"/>
      <c r="Y37524"/>
      <c r="Z37524"/>
      <c r="AA37524"/>
    </row>
    <row r="37525" spans="24:27" x14ac:dyDescent="0.25">
      <c r="X37525"/>
      <c r="Y37525"/>
      <c r="Z37525"/>
      <c r="AA37525"/>
    </row>
    <row r="37526" spans="24:27" x14ac:dyDescent="0.25">
      <c r="X37526"/>
      <c r="Y37526"/>
      <c r="Z37526"/>
      <c r="AA37526"/>
    </row>
    <row r="37527" spans="24:27" x14ac:dyDescent="0.25">
      <c r="X37527"/>
      <c r="Y37527"/>
      <c r="Z37527"/>
      <c r="AA37527"/>
    </row>
    <row r="37528" spans="24:27" x14ac:dyDescent="0.25">
      <c r="X37528"/>
      <c r="Y37528"/>
      <c r="Z37528"/>
      <c r="AA37528"/>
    </row>
    <row r="37529" spans="24:27" x14ac:dyDescent="0.25">
      <c r="X37529"/>
      <c r="Y37529"/>
      <c r="Z37529"/>
      <c r="AA37529"/>
    </row>
    <row r="37530" spans="24:27" x14ac:dyDescent="0.25">
      <c r="X37530"/>
      <c r="Y37530"/>
      <c r="Z37530"/>
      <c r="AA37530"/>
    </row>
    <row r="37531" spans="24:27" x14ac:dyDescent="0.25">
      <c r="X37531"/>
      <c r="Y37531"/>
      <c r="Z37531"/>
      <c r="AA37531"/>
    </row>
    <row r="37532" spans="24:27" x14ac:dyDescent="0.25">
      <c r="X37532"/>
      <c r="Y37532"/>
      <c r="Z37532"/>
      <c r="AA37532"/>
    </row>
    <row r="37533" spans="24:27" x14ac:dyDescent="0.25">
      <c r="X37533"/>
      <c r="Y37533"/>
      <c r="Z37533"/>
      <c r="AA37533"/>
    </row>
    <row r="37534" spans="24:27" x14ac:dyDescent="0.25">
      <c r="X37534"/>
      <c r="Y37534"/>
      <c r="Z37534"/>
      <c r="AA37534"/>
    </row>
    <row r="37535" spans="24:27" x14ac:dyDescent="0.25">
      <c r="X37535"/>
      <c r="Y37535"/>
      <c r="Z37535"/>
      <c r="AA37535"/>
    </row>
    <row r="37536" spans="24:27" x14ac:dyDescent="0.25">
      <c r="X37536"/>
      <c r="Y37536"/>
      <c r="Z37536"/>
      <c r="AA37536"/>
    </row>
    <row r="37537" spans="24:27" x14ac:dyDescent="0.25">
      <c r="X37537"/>
      <c r="Y37537"/>
      <c r="Z37537"/>
      <c r="AA37537"/>
    </row>
    <row r="37538" spans="24:27" x14ac:dyDescent="0.25">
      <c r="X37538"/>
      <c r="Y37538"/>
      <c r="Z37538"/>
      <c r="AA37538"/>
    </row>
    <row r="37539" spans="24:27" x14ac:dyDescent="0.25">
      <c r="X37539"/>
      <c r="Y37539"/>
      <c r="Z37539"/>
      <c r="AA37539"/>
    </row>
    <row r="37540" spans="24:27" x14ac:dyDescent="0.25">
      <c r="X37540"/>
      <c r="Y37540"/>
      <c r="Z37540"/>
      <c r="AA37540"/>
    </row>
    <row r="37541" spans="24:27" x14ac:dyDescent="0.25">
      <c r="X37541"/>
      <c r="Y37541"/>
      <c r="Z37541"/>
      <c r="AA37541"/>
    </row>
    <row r="37542" spans="24:27" x14ac:dyDescent="0.25">
      <c r="X37542"/>
      <c r="Y37542"/>
      <c r="Z37542"/>
      <c r="AA37542"/>
    </row>
    <row r="37543" spans="24:27" x14ac:dyDescent="0.25">
      <c r="X37543"/>
      <c r="Y37543"/>
      <c r="Z37543"/>
      <c r="AA37543"/>
    </row>
    <row r="37544" spans="24:27" x14ac:dyDescent="0.25">
      <c r="X37544"/>
      <c r="Y37544"/>
      <c r="Z37544"/>
      <c r="AA37544"/>
    </row>
    <row r="37545" spans="24:27" x14ac:dyDescent="0.25">
      <c r="X37545"/>
      <c r="Y37545"/>
      <c r="Z37545"/>
      <c r="AA37545"/>
    </row>
    <row r="37546" spans="24:27" x14ac:dyDescent="0.25">
      <c r="X37546"/>
      <c r="Y37546"/>
      <c r="Z37546"/>
      <c r="AA37546"/>
    </row>
    <row r="37547" spans="24:27" x14ac:dyDescent="0.25">
      <c r="X37547"/>
      <c r="Y37547"/>
      <c r="Z37547"/>
      <c r="AA37547"/>
    </row>
    <row r="37548" spans="24:27" x14ac:dyDescent="0.25">
      <c r="X37548"/>
      <c r="Y37548"/>
      <c r="Z37548"/>
      <c r="AA37548"/>
    </row>
    <row r="37549" spans="24:27" x14ac:dyDescent="0.25">
      <c r="X37549"/>
      <c r="Y37549"/>
      <c r="Z37549"/>
      <c r="AA37549"/>
    </row>
    <row r="37550" spans="24:27" x14ac:dyDescent="0.25">
      <c r="X37550"/>
      <c r="Y37550"/>
      <c r="Z37550"/>
      <c r="AA37550"/>
    </row>
    <row r="37551" spans="24:27" x14ac:dyDescent="0.25">
      <c r="X37551"/>
      <c r="Y37551"/>
      <c r="Z37551"/>
      <c r="AA37551"/>
    </row>
    <row r="37552" spans="24:27" x14ac:dyDescent="0.25">
      <c r="X37552"/>
      <c r="Y37552"/>
      <c r="Z37552"/>
      <c r="AA37552"/>
    </row>
    <row r="37553" spans="24:27" x14ac:dyDescent="0.25">
      <c r="X37553"/>
      <c r="Y37553"/>
      <c r="Z37553"/>
      <c r="AA37553"/>
    </row>
    <row r="37554" spans="24:27" x14ac:dyDescent="0.25">
      <c r="X37554"/>
      <c r="Y37554"/>
      <c r="Z37554"/>
      <c r="AA37554"/>
    </row>
    <row r="37555" spans="24:27" x14ac:dyDescent="0.25">
      <c r="X37555"/>
      <c r="Y37555"/>
      <c r="Z37555"/>
      <c r="AA37555"/>
    </row>
    <row r="37556" spans="24:27" x14ac:dyDescent="0.25">
      <c r="X37556"/>
      <c r="Y37556"/>
      <c r="Z37556"/>
      <c r="AA37556"/>
    </row>
    <row r="37557" spans="24:27" x14ac:dyDescent="0.25">
      <c r="X37557"/>
      <c r="Y37557"/>
      <c r="Z37557"/>
      <c r="AA37557"/>
    </row>
    <row r="37558" spans="24:27" x14ac:dyDescent="0.25">
      <c r="X37558"/>
      <c r="Y37558"/>
      <c r="Z37558"/>
      <c r="AA37558"/>
    </row>
    <row r="37559" spans="24:27" x14ac:dyDescent="0.25">
      <c r="X37559"/>
      <c r="Y37559"/>
      <c r="Z37559"/>
      <c r="AA37559"/>
    </row>
    <row r="37560" spans="24:27" x14ac:dyDescent="0.25">
      <c r="X37560"/>
      <c r="Y37560"/>
      <c r="Z37560"/>
      <c r="AA37560"/>
    </row>
    <row r="37561" spans="24:27" x14ac:dyDescent="0.25">
      <c r="X37561"/>
      <c r="Y37561"/>
      <c r="Z37561"/>
      <c r="AA37561"/>
    </row>
    <row r="37562" spans="24:27" x14ac:dyDescent="0.25">
      <c r="X37562"/>
      <c r="Y37562"/>
      <c r="Z37562"/>
      <c r="AA37562"/>
    </row>
    <row r="37563" spans="24:27" x14ac:dyDescent="0.25">
      <c r="X37563"/>
      <c r="Y37563"/>
      <c r="Z37563"/>
      <c r="AA37563"/>
    </row>
    <row r="37564" spans="24:27" x14ac:dyDescent="0.25">
      <c r="X37564"/>
      <c r="Y37564"/>
      <c r="Z37564"/>
      <c r="AA37564"/>
    </row>
    <row r="37565" spans="24:27" x14ac:dyDescent="0.25">
      <c r="X37565"/>
      <c r="Y37565"/>
      <c r="Z37565"/>
      <c r="AA37565"/>
    </row>
    <row r="37566" spans="24:27" x14ac:dyDescent="0.25">
      <c r="X37566"/>
      <c r="Y37566"/>
      <c r="Z37566"/>
      <c r="AA37566"/>
    </row>
    <row r="37567" spans="24:27" x14ac:dyDescent="0.25">
      <c r="X37567"/>
      <c r="Y37567"/>
      <c r="Z37567"/>
      <c r="AA37567"/>
    </row>
    <row r="37568" spans="24:27" x14ac:dyDescent="0.25">
      <c r="X37568"/>
      <c r="Y37568"/>
      <c r="Z37568"/>
      <c r="AA37568"/>
    </row>
    <row r="37569" spans="24:27" x14ac:dyDescent="0.25">
      <c r="X37569"/>
      <c r="Y37569"/>
      <c r="Z37569"/>
      <c r="AA37569"/>
    </row>
    <row r="37570" spans="24:27" x14ac:dyDescent="0.25">
      <c r="X37570"/>
      <c r="Y37570"/>
      <c r="Z37570"/>
      <c r="AA37570"/>
    </row>
    <row r="37571" spans="24:27" x14ac:dyDescent="0.25">
      <c r="X37571"/>
      <c r="Y37571"/>
      <c r="Z37571"/>
      <c r="AA37571"/>
    </row>
    <row r="37572" spans="24:27" x14ac:dyDescent="0.25">
      <c r="X37572"/>
      <c r="Y37572"/>
      <c r="Z37572"/>
      <c r="AA37572"/>
    </row>
    <row r="37573" spans="24:27" x14ac:dyDescent="0.25">
      <c r="X37573"/>
      <c r="Y37573"/>
      <c r="Z37573"/>
      <c r="AA37573"/>
    </row>
    <row r="37574" spans="24:27" x14ac:dyDescent="0.25">
      <c r="X37574"/>
      <c r="Y37574"/>
      <c r="Z37574"/>
      <c r="AA37574"/>
    </row>
    <row r="37575" spans="24:27" x14ac:dyDescent="0.25">
      <c r="X37575"/>
      <c r="Y37575"/>
      <c r="Z37575"/>
      <c r="AA37575"/>
    </row>
    <row r="37576" spans="24:27" x14ac:dyDescent="0.25">
      <c r="X37576"/>
      <c r="Y37576"/>
      <c r="Z37576"/>
      <c r="AA37576"/>
    </row>
    <row r="37577" spans="24:27" x14ac:dyDescent="0.25">
      <c r="X37577"/>
      <c r="Y37577"/>
      <c r="Z37577"/>
      <c r="AA37577"/>
    </row>
    <row r="37578" spans="24:27" x14ac:dyDescent="0.25">
      <c r="X37578"/>
      <c r="Y37578"/>
      <c r="Z37578"/>
      <c r="AA37578"/>
    </row>
    <row r="37579" spans="24:27" x14ac:dyDescent="0.25">
      <c r="X37579"/>
      <c r="Y37579"/>
      <c r="Z37579"/>
      <c r="AA37579"/>
    </row>
    <row r="37580" spans="24:27" x14ac:dyDescent="0.25">
      <c r="X37580"/>
      <c r="Y37580"/>
      <c r="Z37580"/>
      <c r="AA37580"/>
    </row>
    <row r="37581" spans="24:27" x14ac:dyDescent="0.25">
      <c r="X37581"/>
      <c r="Y37581"/>
      <c r="Z37581"/>
      <c r="AA37581"/>
    </row>
    <row r="37582" spans="24:27" x14ac:dyDescent="0.25">
      <c r="X37582"/>
      <c r="Y37582"/>
      <c r="Z37582"/>
      <c r="AA37582"/>
    </row>
    <row r="37583" spans="24:27" x14ac:dyDescent="0.25">
      <c r="X37583"/>
      <c r="Y37583"/>
      <c r="Z37583"/>
      <c r="AA37583"/>
    </row>
    <row r="37584" spans="24:27" x14ac:dyDescent="0.25">
      <c r="X37584"/>
      <c r="Y37584"/>
      <c r="Z37584"/>
      <c r="AA37584"/>
    </row>
    <row r="37585" spans="24:27" x14ac:dyDescent="0.25">
      <c r="X37585"/>
      <c r="Y37585"/>
      <c r="Z37585"/>
      <c r="AA37585"/>
    </row>
    <row r="37586" spans="24:27" x14ac:dyDescent="0.25">
      <c r="X37586"/>
      <c r="Y37586"/>
      <c r="Z37586"/>
      <c r="AA37586"/>
    </row>
    <row r="37587" spans="24:27" x14ac:dyDescent="0.25">
      <c r="X37587"/>
      <c r="Y37587"/>
      <c r="Z37587"/>
      <c r="AA37587"/>
    </row>
    <row r="37588" spans="24:27" x14ac:dyDescent="0.25">
      <c r="X37588"/>
      <c r="Y37588"/>
      <c r="Z37588"/>
      <c r="AA37588"/>
    </row>
    <row r="37589" spans="24:27" x14ac:dyDescent="0.25">
      <c r="X37589"/>
      <c r="Y37589"/>
      <c r="Z37589"/>
      <c r="AA37589"/>
    </row>
    <row r="37590" spans="24:27" x14ac:dyDescent="0.25">
      <c r="X37590"/>
      <c r="Y37590"/>
      <c r="Z37590"/>
      <c r="AA37590"/>
    </row>
    <row r="37591" spans="24:27" x14ac:dyDescent="0.25">
      <c r="X37591"/>
      <c r="Y37591"/>
      <c r="Z37591"/>
      <c r="AA37591"/>
    </row>
    <row r="37592" spans="24:27" x14ac:dyDescent="0.25">
      <c r="X37592"/>
      <c r="Y37592"/>
      <c r="Z37592"/>
      <c r="AA37592"/>
    </row>
    <row r="37593" spans="24:27" x14ac:dyDescent="0.25">
      <c r="X37593"/>
      <c r="Y37593"/>
      <c r="Z37593"/>
      <c r="AA37593"/>
    </row>
    <row r="37594" spans="24:27" x14ac:dyDescent="0.25">
      <c r="X37594"/>
      <c r="Y37594"/>
      <c r="Z37594"/>
      <c r="AA37594"/>
    </row>
    <row r="37595" spans="24:27" x14ac:dyDescent="0.25">
      <c r="X37595"/>
      <c r="Y37595"/>
      <c r="Z37595"/>
      <c r="AA37595"/>
    </row>
    <row r="37596" spans="24:27" x14ac:dyDescent="0.25">
      <c r="X37596"/>
      <c r="Y37596"/>
      <c r="Z37596"/>
      <c r="AA37596"/>
    </row>
    <row r="37597" spans="24:27" x14ac:dyDescent="0.25">
      <c r="X37597"/>
      <c r="Y37597"/>
      <c r="Z37597"/>
      <c r="AA37597"/>
    </row>
    <row r="37598" spans="24:27" x14ac:dyDescent="0.25">
      <c r="X37598"/>
      <c r="Y37598"/>
      <c r="Z37598"/>
      <c r="AA37598"/>
    </row>
    <row r="37599" spans="24:27" x14ac:dyDescent="0.25">
      <c r="X37599"/>
      <c r="Y37599"/>
      <c r="Z37599"/>
      <c r="AA37599"/>
    </row>
    <row r="37600" spans="24:27" x14ac:dyDescent="0.25">
      <c r="X37600"/>
      <c r="Y37600"/>
      <c r="Z37600"/>
      <c r="AA37600"/>
    </row>
    <row r="37601" spans="24:27" x14ac:dyDescent="0.25">
      <c r="X37601"/>
      <c r="Y37601"/>
      <c r="Z37601"/>
      <c r="AA37601"/>
    </row>
    <row r="37602" spans="24:27" x14ac:dyDescent="0.25">
      <c r="X37602"/>
      <c r="Y37602"/>
      <c r="Z37602"/>
      <c r="AA37602"/>
    </row>
    <row r="37603" spans="24:27" x14ac:dyDescent="0.25">
      <c r="X37603"/>
      <c r="Y37603"/>
      <c r="Z37603"/>
      <c r="AA37603"/>
    </row>
    <row r="37604" spans="24:27" x14ac:dyDescent="0.25">
      <c r="X37604"/>
      <c r="Y37604"/>
      <c r="Z37604"/>
      <c r="AA37604"/>
    </row>
    <row r="37605" spans="24:27" x14ac:dyDescent="0.25">
      <c r="X37605"/>
      <c r="Y37605"/>
      <c r="Z37605"/>
      <c r="AA37605"/>
    </row>
    <row r="37606" spans="24:27" x14ac:dyDescent="0.25">
      <c r="X37606"/>
      <c r="Y37606"/>
      <c r="Z37606"/>
      <c r="AA37606"/>
    </row>
    <row r="37607" spans="24:27" x14ac:dyDescent="0.25">
      <c r="X37607"/>
      <c r="Y37607"/>
      <c r="Z37607"/>
      <c r="AA37607"/>
    </row>
    <row r="37608" spans="24:27" x14ac:dyDescent="0.25">
      <c r="X37608"/>
      <c r="Y37608"/>
      <c r="Z37608"/>
      <c r="AA37608"/>
    </row>
    <row r="37609" spans="24:27" x14ac:dyDescent="0.25">
      <c r="X37609"/>
      <c r="Y37609"/>
      <c r="Z37609"/>
      <c r="AA37609"/>
    </row>
    <row r="37610" spans="24:27" x14ac:dyDescent="0.25">
      <c r="X37610"/>
      <c r="Y37610"/>
      <c r="Z37610"/>
      <c r="AA37610"/>
    </row>
    <row r="37611" spans="24:27" x14ac:dyDescent="0.25">
      <c r="X37611"/>
      <c r="Y37611"/>
      <c r="Z37611"/>
      <c r="AA37611"/>
    </row>
    <row r="37612" spans="24:27" x14ac:dyDescent="0.25">
      <c r="X37612"/>
      <c r="Y37612"/>
      <c r="Z37612"/>
      <c r="AA37612"/>
    </row>
    <row r="37613" spans="24:27" x14ac:dyDescent="0.25">
      <c r="X37613"/>
      <c r="Y37613"/>
      <c r="Z37613"/>
      <c r="AA37613"/>
    </row>
    <row r="37614" spans="24:27" x14ac:dyDescent="0.25">
      <c r="X37614"/>
      <c r="Y37614"/>
      <c r="Z37614"/>
      <c r="AA37614"/>
    </row>
    <row r="37615" spans="24:27" x14ac:dyDescent="0.25">
      <c r="X37615"/>
      <c r="Y37615"/>
      <c r="Z37615"/>
      <c r="AA37615"/>
    </row>
    <row r="37616" spans="24:27" x14ac:dyDescent="0.25">
      <c r="X37616"/>
      <c r="Y37616"/>
      <c r="Z37616"/>
      <c r="AA37616"/>
    </row>
    <row r="37617" spans="24:27" x14ac:dyDescent="0.25">
      <c r="X37617"/>
      <c r="Y37617"/>
      <c r="Z37617"/>
      <c r="AA37617"/>
    </row>
    <row r="37618" spans="24:27" x14ac:dyDescent="0.25">
      <c r="X37618"/>
      <c r="Y37618"/>
      <c r="Z37618"/>
      <c r="AA37618"/>
    </row>
    <row r="37619" spans="24:27" x14ac:dyDescent="0.25">
      <c r="X37619"/>
      <c r="Y37619"/>
      <c r="Z37619"/>
      <c r="AA37619"/>
    </row>
    <row r="37620" spans="24:27" x14ac:dyDescent="0.25">
      <c r="X37620"/>
      <c r="Y37620"/>
      <c r="Z37620"/>
      <c r="AA37620"/>
    </row>
    <row r="37621" spans="24:27" x14ac:dyDescent="0.25">
      <c r="X37621"/>
      <c r="Y37621"/>
      <c r="Z37621"/>
      <c r="AA37621"/>
    </row>
    <row r="37622" spans="24:27" x14ac:dyDescent="0.25">
      <c r="X37622"/>
      <c r="Y37622"/>
      <c r="Z37622"/>
      <c r="AA37622"/>
    </row>
    <row r="37623" spans="24:27" x14ac:dyDescent="0.25">
      <c r="X37623"/>
      <c r="Y37623"/>
      <c r="Z37623"/>
      <c r="AA37623"/>
    </row>
    <row r="37624" spans="24:27" x14ac:dyDescent="0.25">
      <c r="X37624"/>
      <c r="Y37624"/>
      <c r="Z37624"/>
      <c r="AA37624"/>
    </row>
    <row r="37625" spans="24:27" x14ac:dyDescent="0.25">
      <c r="X37625"/>
      <c r="Y37625"/>
      <c r="Z37625"/>
      <c r="AA37625"/>
    </row>
    <row r="37626" spans="24:27" x14ac:dyDescent="0.25">
      <c r="X37626"/>
      <c r="Y37626"/>
      <c r="Z37626"/>
      <c r="AA37626"/>
    </row>
    <row r="37627" spans="24:27" x14ac:dyDescent="0.25">
      <c r="X37627"/>
      <c r="Y37627"/>
      <c r="Z37627"/>
      <c r="AA37627"/>
    </row>
    <row r="37628" spans="24:27" x14ac:dyDescent="0.25">
      <c r="X37628"/>
      <c r="Y37628"/>
      <c r="Z37628"/>
      <c r="AA37628"/>
    </row>
    <row r="37629" spans="24:27" x14ac:dyDescent="0.25">
      <c r="X37629"/>
      <c r="Y37629"/>
      <c r="Z37629"/>
      <c r="AA37629"/>
    </row>
    <row r="37630" spans="24:27" x14ac:dyDescent="0.25">
      <c r="X37630"/>
      <c r="Y37630"/>
      <c r="Z37630"/>
      <c r="AA37630"/>
    </row>
    <row r="37631" spans="24:27" x14ac:dyDescent="0.25">
      <c r="X37631"/>
      <c r="Y37631"/>
      <c r="Z37631"/>
      <c r="AA37631"/>
    </row>
    <row r="37632" spans="24:27" x14ac:dyDescent="0.25">
      <c r="X37632"/>
      <c r="Y37632"/>
      <c r="Z37632"/>
      <c r="AA37632"/>
    </row>
    <row r="37633" spans="24:27" x14ac:dyDescent="0.25">
      <c r="X37633"/>
      <c r="Y37633"/>
      <c r="Z37633"/>
      <c r="AA37633"/>
    </row>
    <row r="37634" spans="24:27" x14ac:dyDescent="0.25">
      <c r="X37634"/>
      <c r="Y37634"/>
      <c r="Z37634"/>
      <c r="AA37634"/>
    </row>
    <row r="37635" spans="24:27" x14ac:dyDescent="0.25">
      <c r="X37635"/>
      <c r="Y37635"/>
      <c r="Z37635"/>
      <c r="AA37635"/>
    </row>
    <row r="37636" spans="24:27" x14ac:dyDescent="0.25">
      <c r="X37636"/>
      <c r="Y37636"/>
      <c r="Z37636"/>
      <c r="AA37636"/>
    </row>
    <row r="37637" spans="24:27" x14ac:dyDescent="0.25">
      <c r="X37637"/>
      <c r="Y37637"/>
      <c r="Z37637"/>
      <c r="AA37637"/>
    </row>
    <row r="37638" spans="24:27" x14ac:dyDescent="0.25">
      <c r="X37638"/>
      <c r="Y37638"/>
      <c r="Z37638"/>
      <c r="AA37638"/>
    </row>
    <row r="37639" spans="24:27" x14ac:dyDescent="0.25">
      <c r="X37639"/>
      <c r="Y37639"/>
      <c r="Z37639"/>
      <c r="AA37639"/>
    </row>
    <row r="37640" spans="24:27" x14ac:dyDescent="0.25">
      <c r="X37640"/>
      <c r="Y37640"/>
      <c r="Z37640"/>
      <c r="AA37640"/>
    </row>
    <row r="37641" spans="24:27" x14ac:dyDescent="0.25">
      <c r="X37641"/>
      <c r="Y37641"/>
      <c r="Z37641"/>
      <c r="AA37641"/>
    </row>
    <row r="37642" spans="24:27" x14ac:dyDescent="0.25">
      <c r="X37642"/>
      <c r="Y37642"/>
      <c r="Z37642"/>
      <c r="AA37642"/>
    </row>
    <row r="37643" spans="24:27" x14ac:dyDescent="0.25">
      <c r="X37643"/>
      <c r="Y37643"/>
      <c r="Z37643"/>
      <c r="AA37643"/>
    </row>
    <row r="37644" spans="24:27" x14ac:dyDescent="0.25">
      <c r="X37644"/>
      <c r="Y37644"/>
      <c r="Z37644"/>
      <c r="AA37644"/>
    </row>
    <row r="37645" spans="24:27" x14ac:dyDescent="0.25">
      <c r="X37645"/>
      <c r="Y37645"/>
      <c r="Z37645"/>
      <c r="AA37645"/>
    </row>
    <row r="37646" spans="24:27" x14ac:dyDescent="0.25">
      <c r="X37646"/>
      <c r="Y37646"/>
      <c r="Z37646"/>
      <c r="AA37646"/>
    </row>
    <row r="37647" spans="24:27" x14ac:dyDescent="0.25">
      <c r="X37647"/>
      <c r="Y37647"/>
      <c r="Z37647"/>
      <c r="AA37647"/>
    </row>
    <row r="37648" spans="24:27" x14ac:dyDescent="0.25">
      <c r="X37648"/>
      <c r="Y37648"/>
      <c r="Z37648"/>
      <c r="AA37648"/>
    </row>
    <row r="37649" spans="24:27" x14ac:dyDescent="0.25">
      <c r="X37649"/>
      <c r="Y37649"/>
      <c r="Z37649"/>
      <c r="AA37649"/>
    </row>
    <row r="37650" spans="24:27" x14ac:dyDescent="0.25">
      <c r="X37650"/>
      <c r="Y37650"/>
      <c r="Z37650"/>
      <c r="AA37650"/>
    </row>
    <row r="37651" spans="24:27" x14ac:dyDescent="0.25">
      <c r="X37651"/>
      <c r="Y37651"/>
      <c r="Z37651"/>
      <c r="AA37651"/>
    </row>
    <row r="37652" spans="24:27" x14ac:dyDescent="0.25">
      <c r="X37652"/>
      <c r="Y37652"/>
      <c r="Z37652"/>
      <c r="AA37652"/>
    </row>
    <row r="37653" spans="24:27" x14ac:dyDescent="0.25">
      <c r="X37653"/>
      <c r="Y37653"/>
      <c r="Z37653"/>
      <c r="AA37653"/>
    </row>
    <row r="37654" spans="24:27" x14ac:dyDescent="0.25">
      <c r="X37654"/>
      <c r="Y37654"/>
      <c r="Z37654"/>
      <c r="AA37654"/>
    </row>
    <row r="37655" spans="24:27" x14ac:dyDescent="0.25">
      <c r="X37655"/>
      <c r="Y37655"/>
      <c r="Z37655"/>
      <c r="AA37655"/>
    </row>
    <row r="37656" spans="24:27" x14ac:dyDescent="0.25">
      <c r="X37656"/>
      <c r="Y37656"/>
      <c r="Z37656"/>
      <c r="AA37656"/>
    </row>
    <row r="37657" spans="24:27" x14ac:dyDescent="0.25">
      <c r="X37657"/>
      <c r="Y37657"/>
      <c r="Z37657"/>
      <c r="AA37657"/>
    </row>
    <row r="37658" spans="24:27" x14ac:dyDescent="0.25">
      <c r="X37658"/>
      <c r="Y37658"/>
      <c r="Z37658"/>
      <c r="AA37658"/>
    </row>
    <row r="37659" spans="24:27" x14ac:dyDescent="0.25">
      <c r="X37659"/>
      <c r="Y37659"/>
      <c r="Z37659"/>
      <c r="AA37659"/>
    </row>
    <row r="37660" spans="24:27" x14ac:dyDescent="0.25">
      <c r="X37660"/>
      <c r="Y37660"/>
      <c r="Z37660"/>
      <c r="AA37660"/>
    </row>
    <row r="37661" spans="24:27" x14ac:dyDescent="0.25">
      <c r="X37661"/>
      <c r="Y37661"/>
      <c r="Z37661"/>
      <c r="AA37661"/>
    </row>
    <row r="37662" spans="24:27" x14ac:dyDescent="0.25">
      <c r="X37662"/>
      <c r="Y37662"/>
      <c r="Z37662"/>
      <c r="AA37662"/>
    </row>
    <row r="37663" spans="24:27" x14ac:dyDescent="0.25">
      <c r="X37663"/>
      <c r="Y37663"/>
      <c r="Z37663"/>
      <c r="AA37663"/>
    </row>
    <row r="37664" spans="24:27" x14ac:dyDescent="0.25">
      <c r="X37664"/>
      <c r="Y37664"/>
      <c r="Z37664"/>
      <c r="AA37664"/>
    </row>
    <row r="37665" spans="24:27" x14ac:dyDescent="0.25">
      <c r="X37665"/>
      <c r="Y37665"/>
      <c r="Z37665"/>
      <c r="AA37665"/>
    </row>
    <row r="37666" spans="24:27" x14ac:dyDescent="0.25">
      <c r="X37666"/>
      <c r="Y37666"/>
      <c r="Z37666"/>
      <c r="AA37666"/>
    </row>
    <row r="37667" spans="24:27" x14ac:dyDescent="0.25">
      <c r="X37667"/>
      <c r="Y37667"/>
      <c r="Z37667"/>
      <c r="AA37667"/>
    </row>
    <row r="37668" spans="24:27" x14ac:dyDescent="0.25">
      <c r="X37668"/>
      <c r="Y37668"/>
      <c r="Z37668"/>
      <c r="AA37668"/>
    </row>
    <row r="37669" spans="24:27" x14ac:dyDescent="0.25">
      <c r="X37669"/>
      <c r="Y37669"/>
      <c r="Z37669"/>
      <c r="AA37669"/>
    </row>
    <row r="37670" spans="24:27" x14ac:dyDescent="0.25">
      <c r="X37670"/>
      <c r="Y37670"/>
      <c r="Z37670"/>
      <c r="AA37670"/>
    </row>
    <row r="37671" spans="24:27" x14ac:dyDescent="0.25">
      <c r="X37671"/>
      <c r="Y37671"/>
      <c r="Z37671"/>
      <c r="AA37671"/>
    </row>
    <row r="37672" spans="24:27" x14ac:dyDescent="0.25">
      <c r="X37672"/>
      <c r="Y37672"/>
      <c r="Z37672"/>
      <c r="AA37672"/>
    </row>
    <row r="37673" spans="24:27" x14ac:dyDescent="0.25">
      <c r="X37673"/>
      <c r="Y37673"/>
      <c r="Z37673"/>
      <c r="AA37673"/>
    </row>
    <row r="37674" spans="24:27" x14ac:dyDescent="0.25">
      <c r="X37674"/>
      <c r="Y37674"/>
      <c r="Z37674"/>
      <c r="AA37674"/>
    </row>
    <row r="37675" spans="24:27" x14ac:dyDescent="0.25">
      <c r="X37675"/>
      <c r="Y37675"/>
      <c r="Z37675"/>
      <c r="AA37675"/>
    </row>
    <row r="37676" spans="24:27" x14ac:dyDescent="0.25">
      <c r="X37676"/>
      <c r="Y37676"/>
      <c r="Z37676"/>
      <c r="AA37676"/>
    </row>
    <row r="37677" spans="24:27" x14ac:dyDescent="0.25">
      <c r="X37677"/>
      <c r="Y37677"/>
      <c r="Z37677"/>
      <c r="AA37677"/>
    </row>
    <row r="37678" spans="24:27" x14ac:dyDescent="0.25">
      <c r="X37678"/>
      <c r="Y37678"/>
      <c r="Z37678"/>
      <c r="AA37678"/>
    </row>
    <row r="37679" spans="24:27" x14ac:dyDescent="0.25">
      <c r="X37679"/>
      <c r="Y37679"/>
      <c r="Z37679"/>
      <c r="AA37679"/>
    </row>
    <row r="37680" spans="24:27" x14ac:dyDescent="0.25">
      <c r="X37680"/>
      <c r="Y37680"/>
      <c r="Z37680"/>
      <c r="AA37680"/>
    </row>
    <row r="37681" spans="24:27" x14ac:dyDescent="0.25">
      <c r="X37681"/>
      <c r="Y37681"/>
      <c r="Z37681"/>
      <c r="AA37681"/>
    </row>
    <row r="37682" spans="24:27" x14ac:dyDescent="0.25">
      <c r="X37682"/>
      <c r="Y37682"/>
      <c r="Z37682"/>
      <c r="AA37682"/>
    </row>
    <row r="37683" spans="24:27" x14ac:dyDescent="0.25">
      <c r="X37683"/>
      <c r="Y37683"/>
      <c r="Z37683"/>
      <c r="AA37683"/>
    </row>
    <row r="37684" spans="24:27" x14ac:dyDescent="0.25">
      <c r="X37684"/>
      <c r="Y37684"/>
      <c r="Z37684"/>
      <c r="AA37684"/>
    </row>
    <row r="37685" spans="24:27" x14ac:dyDescent="0.25">
      <c r="X37685"/>
      <c r="Y37685"/>
      <c r="Z37685"/>
      <c r="AA37685"/>
    </row>
    <row r="37686" spans="24:27" x14ac:dyDescent="0.25">
      <c r="X37686"/>
      <c r="Y37686"/>
      <c r="Z37686"/>
      <c r="AA37686"/>
    </row>
    <row r="37687" spans="24:27" x14ac:dyDescent="0.25">
      <c r="X37687"/>
      <c r="Y37687"/>
      <c r="Z37687"/>
      <c r="AA37687"/>
    </row>
    <row r="37688" spans="24:27" x14ac:dyDescent="0.25">
      <c r="X37688"/>
      <c r="Y37688"/>
      <c r="Z37688"/>
      <c r="AA37688"/>
    </row>
    <row r="37689" spans="24:27" x14ac:dyDescent="0.25">
      <c r="X37689"/>
      <c r="Y37689"/>
      <c r="Z37689"/>
      <c r="AA37689"/>
    </row>
    <row r="37690" spans="24:27" x14ac:dyDescent="0.25">
      <c r="X37690"/>
      <c r="Y37690"/>
      <c r="Z37690"/>
      <c r="AA37690"/>
    </row>
    <row r="37691" spans="24:27" x14ac:dyDescent="0.25">
      <c r="X37691"/>
      <c r="Y37691"/>
      <c r="Z37691"/>
      <c r="AA37691"/>
    </row>
    <row r="37692" spans="24:27" x14ac:dyDescent="0.25">
      <c r="X37692"/>
      <c r="Y37692"/>
      <c r="Z37692"/>
      <c r="AA37692"/>
    </row>
    <row r="37693" spans="24:27" x14ac:dyDescent="0.25">
      <c r="X37693"/>
      <c r="Y37693"/>
      <c r="Z37693"/>
      <c r="AA37693"/>
    </row>
    <row r="37694" spans="24:27" x14ac:dyDescent="0.25">
      <c r="X37694"/>
      <c r="Y37694"/>
      <c r="Z37694"/>
      <c r="AA37694"/>
    </row>
    <row r="37695" spans="24:27" x14ac:dyDescent="0.25">
      <c r="X37695"/>
      <c r="Y37695"/>
      <c r="Z37695"/>
      <c r="AA37695"/>
    </row>
    <row r="37696" spans="24:27" x14ac:dyDescent="0.25">
      <c r="X37696"/>
      <c r="Y37696"/>
      <c r="Z37696"/>
      <c r="AA37696"/>
    </row>
    <row r="37697" spans="24:27" x14ac:dyDescent="0.25">
      <c r="X37697"/>
      <c r="Y37697"/>
      <c r="Z37697"/>
      <c r="AA37697"/>
    </row>
    <row r="37698" spans="24:27" x14ac:dyDescent="0.25">
      <c r="X37698"/>
      <c r="Y37698"/>
      <c r="Z37698"/>
      <c r="AA37698"/>
    </row>
    <row r="37699" spans="24:27" x14ac:dyDescent="0.25">
      <c r="X37699"/>
      <c r="Y37699"/>
      <c r="Z37699"/>
      <c r="AA37699"/>
    </row>
    <row r="37700" spans="24:27" x14ac:dyDescent="0.25">
      <c r="X37700"/>
      <c r="Y37700"/>
      <c r="Z37700"/>
      <c r="AA37700"/>
    </row>
    <row r="37701" spans="24:27" x14ac:dyDescent="0.25">
      <c r="X37701"/>
      <c r="Y37701"/>
      <c r="Z37701"/>
      <c r="AA37701"/>
    </row>
    <row r="37702" spans="24:27" x14ac:dyDescent="0.25">
      <c r="X37702"/>
      <c r="Y37702"/>
      <c r="Z37702"/>
      <c r="AA37702"/>
    </row>
    <row r="37703" spans="24:27" x14ac:dyDescent="0.25">
      <c r="X37703"/>
      <c r="Y37703"/>
      <c r="Z37703"/>
      <c r="AA37703"/>
    </row>
    <row r="37704" spans="24:27" x14ac:dyDescent="0.25">
      <c r="X37704"/>
      <c r="Y37704"/>
      <c r="Z37704"/>
      <c r="AA37704"/>
    </row>
    <row r="37705" spans="24:27" x14ac:dyDescent="0.25">
      <c r="X37705"/>
      <c r="Y37705"/>
      <c r="Z37705"/>
      <c r="AA37705"/>
    </row>
    <row r="37706" spans="24:27" x14ac:dyDescent="0.25">
      <c r="X37706"/>
      <c r="Y37706"/>
      <c r="Z37706"/>
      <c r="AA37706"/>
    </row>
    <row r="37707" spans="24:27" x14ac:dyDescent="0.25">
      <c r="X37707"/>
      <c r="Y37707"/>
      <c r="Z37707"/>
      <c r="AA37707"/>
    </row>
    <row r="37708" spans="24:27" x14ac:dyDescent="0.25">
      <c r="X37708"/>
      <c r="Y37708"/>
      <c r="Z37708"/>
      <c r="AA37708"/>
    </row>
    <row r="37709" spans="24:27" x14ac:dyDescent="0.25">
      <c r="X37709"/>
      <c r="Y37709"/>
      <c r="Z37709"/>
      <c r="AA37709"/>
    </row>
    <row r="37710" spans="24:27" x14ac:dyDescent="0.25">
      <c r="X37710"/>
      <c r="Y37710"/>
      <c r="Z37710"/>
      <c r="AA37710"/>
    </row>
    <row r="37711" spans="24:27" x14ac:dyDescent="0.25">
      <c r="X37711"/>
      <c r="Y37711"/>
      <c r="Z37711"/>
      <c r="AA37711"/>
    </row>
    <row r="37712" spans="24:27" x14ac:dyDescent="0.25">
      <c r="X37712"/>
      <c r="Y37712"/>
      <c r="Z37712"/>
      <c r="AA37712"/>
    </row>
    <row r="37713" spans="24:27" x14ac:dyDescent="0.25">
      <c r="X37713"/>
      <c r="Y37713"/>
      <c r="Z37713"/>
      <c r="AA37713"/>
    </row>
    <row r="37714" spans="24:27" x14ac:dyDescent="0.25">
      <c r="X37714"/>
      <c r="Y37714"/>
      <c r="Z37714"/>
      <c r="AA37714"/>
    </row>
    <row r="37715" spans="24:27" x14ac:dyDescent="0.25">
      <c r="X37715"/>
      <c r="Y37715"/>
      <c r="Z37715"/>
      <c r="AA37715"/>
    </row>
    <row r="37716" spans="24:27" x14ac:dyDescent="0.25">
      <c r="X37716"/>
      <c r="Y37716"/>
      <c r="Z37716"/>
      <c r="AA37716"/>
    </row>
    <row r="37717" spans="24:27" x14ac:dyDescent="0.25">
      <c r="X37717"/>
      <c r="Y37717"/>
      <c r="Z37717"/>
      <c r="AA37717"/>
    </row>
    <row r="37718" spans="24:27" x14ac:dyDescent="0.25">
      <c r="X37718"/>
      <c r="Y37718"/>
      <c r="Z37718"/>
      <c r="AA37718"/>
    </row>
    <row r="37719" spans="24:27" x14ac:dyDescent="0.25">
      <c r="X37719"/>
      <c r="Y37719"/>
      <c r="Z37719"/>
      <c r="AA37719"/>
    </row>
    <row r="37720" spans="24:27" x14ac:dyDescent="0.25">
      <c r="X37720"/>
      <c r="Y37720"/>
      <c r="Z37720"/>
      <c r="AA37720"/>
    </row>
    <row r="37721" spans="24:27" x14ac:dyDescent="0.25">
      <c r="X37721"/>
      <c r="Y37721"/>
      <c r="Z37721"/>
      <c r="AA37721"/>
    </row>
    <row r="37722" spans="24:27" x14ac:dyDescent="0.25">
      <c r="X37722"/>
      <c r="Y37722"/>
      <c r="Z37722"/>
      <c r="AA37722"/>
    </row>
    <row r="37723" spans="24:27" x14ac:dyDescent="0.25">
      <c r="X37723"/>
      <c r="Y37723"/>
      <c r="Z37723"/>
      <c r="AA37723"/>
    </row>
    <row r="37724" spans="24:27" x14ac:dyDescent="0.25">
      <c r="X37724"/>
      <c r="Y37724"/>
      <c r="Z37724"/>
      <c r="AA37724"/>
    </row>
    <row r="37725" spans="24:27" x14ac:dyDescent="0.25">
      <c r="X37725"/>
      <c r="Y37725"/>
      <c r="Z37725"/>
      <c r="AA37725"/>
    </row>
    <row r="37726" spans="24:27" x14ac:dyDescent="0.25">
      <c r="X37726"/>
      <c r="Y37726"/>
      <c r="Z37726"/>
      <c r="AA37726"/>
    </row>
    <row r="37727" spans="24:27" x14ac:dyDescent="0.25">
      <c r="X37727"/>
      <c r="Y37727"/>
      <c r="Z37727"/>
      <c r="AA37727"/>
    </row>
    <row r="37728" spans="24:27" x14ac:dyDescent="0.25">
      <c r="X37728"/>
      <c r="Y37728"/>
      <c r="Z37728"/>
      <c r="AA37728"/>
    </row>
    <row r="37729" spans="24:27" x14ac:dyDescent="0.25">
      <c r="X37729"/>
      <c r="Y37729"/>
      <c r="Z37729"/>
      <c r="AA37729"/>
    </row>
    <row r="37730" spans="24:27" x14ac:dyDescent="0.25">
      <c r="X37730"/>
      <c r="Y37730"/>
      <c r="Z37730"/>
      <c r="AA37730"/>
    </row>
    <row r="37731" spans="24:27" x14ac:dyDescent="0.25">
      <c r="X37731"/>
      <c r="Y37731"/>
      <c r="Z37731"/>
      <c r="AA37731"/>
    </row>
    <row r="37732" spans="24:27" x14ac:dyDescent="0.25">
      <c r="X37732"/>
      <c r="Y37732"/>
      <c r="Z37732"/>
      <c r="AA37732"/>
    </row>
    <row r="37733" spans="24:27" x14ac:dyDescent="0.25">
      <c r="X37733"/>
      <c r="Y37733"/>
      <c r="Z37733"/>
      <c r="AA37733"/>
    </row>
    <row r="37734" spans="24:27" x14ac:dyDescent="0.25">
      <c r="X37734"/>
      <c r="Y37734"/>
      <c r="Z37734"/>
      <c r="AA37734"/>
    </row>
    <row r="37735" spans="24:27" x14ac:dyDescent="0.25">
      <c r="X37735"/>
      <c r="Y37735"/>
      <c r="Z37735"/>
      <c r="AA37735"/>
    </row>
    <row r="37736" spans="24:27" x14ac:dyDescent="0.25">
      <c r="X37736"/>
      <c r="Y37736"/>
      <c r="Z37736"/>
      <c r="AA37736"/>
    </row>
    <row r="37737" spans="24:27" x14ac:dyDescent="0.25">
      <c r="X37737"/>
      <c r="Y37737"/>
      <c r="Z37737"/>
      <c r="AA37737"/>
    </row>
    <row r="37738" spans="24:27" x14ac:dyDescent="0.25">
      <c r="X37738"/>
      <c r="Y37738"/>
      <c r="Z37738"/>
      <c r="AA37738"/>
    </row>
    <row r="37739" spans="24:27" x14ac:dyDescent="0.25">
      <c r="X37739"/>
      <c r="Y37739"/>
      <c r="Z37739"/>
      <c r="AA37739"/>
    </row>
    <row r="37740" spans="24:27" x14ac:dyDescent="0.25">
      <c r="X37740"/>
      <c r="Y37740"/>
      <c r="Z37740"/>
      <c r="AA37740"/>
    </row>
    <row r="37741" spans="24:27" x14ac:dyDescent="0.25">
      <c r="X37741"/>
      <c r="Y37741"/>
      <c r="Z37741"/>
      <c r="AA37741"/>
    </row>
    <row r="37742" spans="24:27" x14ac:dyDescent="0.25">
      <c r="X37742"/>
      <c r="Y37742"/>
      <c r="Z37742"/>
      <c r="AA37742"/>
    </row>
    <row r="37743" spans="24:27" x14ac:dyDescent="0.25">
      <c r="X37743"/>
      <c r="Y37743"/>
      <c r="Z37743"/>
      <c r="AA37743"/>
    </row>
    <row r="37744" spans="24:27" x14ac:dyDescent="0.25">
      <c r="X37744"/>
      <c r="Y37744"/>
      <c r="Z37744"/>
      <c r="AA37744"/>
    </row>
    <row r="37745" spans="24:27" x14ac:dyDescent="0.25">
      <c r="X37745"/>
      <c r="Y37745"/>
      <c r="Z37745"/>
      <c r="AA37745"/>
    </row>
    <row r="37746" spans="24:27" x14ac:dyDescent="0.25">
      <c r="X37746"/>
      <c r="Y37746"/>
      <c r="Z37746"/>
      <c r="AA37746"/>
    </row>
    <row r="37747" spans="24:27" x14ac:dyDescent="0.25">
      <c r="X37747"/>
      <c r="Y37747"/>
      <c r="Z37747"/>
      <c r="AA37747"/>
    </row>
    <row r="37748" spans="24:27" x14ac:dyDescent="0.25">
      <c r="X37748"/>
      <c r="Y37748"/>
      <c r="Z37748"/>
      <c r="AA37748"/>
    </row>
    <row r="37749" spans="24:27" x14ac:dyDescent="0.25">
      <c r="X37749"/>
      <c r="Y37749"/>
      <c r="Z37749"/>
      <c r="AA37749"/>
    </row>
    <row r="37750" spans="24:27" x14ac:dyDescent="0.25">
      <c r="X37750"/>
      <c r="Y37750"/>
      <c r="Z37750"/>
      <c r="AA37750"/>
    </row>
    <row r="37751" spans="24:27" x14ac:dyDescent="0.25">
      <c r="X37751"/>
      <c r="Y37751"/>
      <c r="Z37751"/>
      <c r="AA37751"/>
    </row>
    <row r="37752" spans="24:27" x14ac:dyDescent="0.25">
      <c r="X37752"/>
      <c r="Y37752"/>
      <c r="Z37752"/>
      <c r="AA37752"/>
    </row>
    <row r="37753" spans="24:27" x14ac:dyDescent="0.25">
      <c r="X37753"/>
      <c r="Y37753"/>
      <c r="Z37753"/>
      <c r="AA37753"/>
    </row>
    <row r="37754" spans="24:27" x14ac:dyDescent="0.25">
      <c r="X37754"/>
      <c r="Y37754"/>
      <c r="Z37754"/>
      <c r="AA37754"/>
    </row>
    <row r="37755" spans="24:27" x14ac:dyDescent="0.25">
      <c r="X37755"/>
      <c r="Y37755"/>
      <c r="Z37755"/>
      <c r="AA37755"/>
    </row>
    <row r="37756" spans="24:27" x14ac:dyDescent="0.25">
      <c r="X37756"/>
      <c r="Y37756"/>
      <c r="Z37756"/>
      <c r="AA37756"/>
    </row>
    <row r="37757" spans="24:27" x14ac:dyDescent="0.25">
      <c r="X37757"/>
      <c r="Y37757"/>
      <c r="Z37757"/>
      <c r="AA37757"/>
    </row>
    <row r="37758" spans="24:27" x14ac:dyDescent="0.25">
      <c r="X37758"/>
      <c r="Y37758"/>
      <c r="Z37758"/>
      <c r="AA37758"/>
    </row>
    <row r="37759" spans="24:27" x14ac:dyDescent="0.25">
      <c r="X37759"/>
      <c r="Y37759"/>
      <c r="Z37759"/>
      <c r="AA37759"/>
    </row>
    <row r="37760" spans="24:27" x14ac:dyDescent="0.25">
      <c r="X37760"/>
      <c r="Y37760"/>
      <c r="Z37760"/>
      <c r="AA37760"/>
    </row>
    <row r="37761" spans="24:27" x14ac:dyDescent="0.25">
      <c r="X37761"/>
      <c r="Y37761"/>
      <c r="Z37761"/>
      <c r="AA37761"/>
    </row>
    <row r="37762" spans="24:27" x14ac:dyDescent="0.25">
      <c r="X37762"/>
      <c r="Y37762"/>
      <c r="Z37762"/>
      <c r="AA37762"/>
    </row>
    <row r="37763" spans="24:27" x14ac:dyDescent="0.25">
      <c r="X37763"/>
      <c r="Y37763"/>
      <c r="Z37763"/>
      <c r="AA37763"/>
    </row>
    <row r="37764" spans="24:27" x14ac:dyDescent="0.25">
      <c r="X37764"/>
      <c r="Y37764"/>
      <c r="Z37764"/>
      <c r="AA37764"/>
    </row>
    <row r="37765" spans="24:27" x14ac:dyDescent="0.25">
      <c r="X37765"/>
      <c r="Y37765"/>
      <c r="Z37765"/>
      <c r="AA37765"/>
    </row>
    <row r="37766" spans="24:27" x14ac:dyDescent="0.25">
      <c r="X37766"/>
      <c r="Y37766"/>
      <c r="Z37766"/>
      <c r="AA37766"/>
    </row>
    <row r="37767" spans="24:27" x14ac:dyDescent="0.25">
      <c r="X37767"/>
      <c r="Y37767"/>
      <c r="Z37767"/>
      <c r="AA37767"/>
    </row>
    <row r="37768" spans="24:27" x14ac:dyDescent="0.25">
      <c r="X37768"/>
      <c r="Y37768"/>
      <c r="Z37768"/>
      <c r="AA37768"/>
    </row>
    <row r="37769" spans="24:27" x14ac:dyDescent="0.25">
      <c r="X37769"/>
      <c r="Y37769"/>
      <c r="Z37769"/>
      <c r="AA37769"/>
    </row>
    <row r="37770" spans="24:27" x14ac:dyDescent="0.25">
      <c r="X37770"/>
      <c r="Y37770"/>
      <c r="Z37770"/>
      <c r="AA37770"/>
    </row>
    <row r="37771" spans="24:27" x14ac:dyDescent="0.25">
      <c r="X37771"/>
      <c r="Y37771"/>
      <c r="Z37771"/>
      <c r="AA37771"/>
    </row>
    <row r="37772" spans="24:27" x14ac:dyDescent="0.25">
      <c r="X37772"/>
      <c r="Y37772"/>
      <c r="Z37772"/>
      <c r="AA37772"/>
    </row>
    <row r="37773" spans="24:27" x14ac:dyDescent="0.25">
      <c r="X37773"/>
      <c r="Y37773"/>
      <c r="Z37773"/>
      <c r="AA37773"/>
    </row>
    <row r="37774" spans="24:27" x14ac:dyDescent="0.25">
      <c r="X37774"/>
      <c r="Y37774"/>
      <c r="Z37774"/>
      <c r="AA37774"/>
    </row>
    <row r="37775" spans="24:27" x14ac:dyDescent="0.25">
      <c r="X37775"/>
      <c r="Y37775"/>
      <c r="Z37775"/>
      <c r="AA37775"/>
    </row>
    <row r="37776" spans="24:27" x14ac:dyDescent="0.25">
      <c r="X37776"/>
      <c r="Y37776"/>
      <c r="Z37776"/>
      <c r="AA37776"/>
    </row>
    <row r="37777" spans="24:27" x14ac:dyDescent="0.25">
      <c r="X37777"/>
      <c r="Y37777"/>
      <c r="Z37777"/>
      <c r="AA37777"/>
    </row>
    <row r="37778" spans="24:27" x14ac:dyDescent="0.25">
      <c r="X37778"/>
      <c r="Y37778"/>
      <c r="Z37778"/>
      <c r="AA37778"/>
    </row>
    <row r="37779" spans="24:27" x14ac:dyDescent="0.25">
      <c r="X37779"/>
      <c r="Y37779"/>
      <c r="Z37779"/>
      <c r="AA37779"/>
    </row>
    <row r="37780" spans="24:27" x14ac:dyDescent="0.25">
      <c r="X37780"/>
      <c r="Y37780"/>
      <c r="Z37780"/>
      <c r="AA37780"/>
    </row>
    <row r="37781" spans="24:27" x14ac:dyDescent="0.25">
      <c r="X37781"/>
      <c r="Y37781"/>
      <c r="Z37781"/>
      <c r="AA37781"/>
    </row>
    <row r="37782" spans="24:27" x14ac:dyDescent="0.25">
      <c r="X37782"/>
      <c r="Y37782"/>
      <c r="Z37782"/>
      <c r="AA37782"/>
    </row>
    <row r="37783" spans="24:27" x14ac:dyDescent="0.25">
      <c r="X37783"/>
      <c r="Y37783"/>
      <c r="Z37783"/>
      <c r="AA37783"/>
    </row>
    <row r="37784" spans="24:27" x14ac:dyDescent="0.25">
      <c r="X37784"/>
      <c r="Y37784"/>
      <c r="Z37784"/>
      <c r="AA37784"/>
    </row>
    <row r="37785" spans="24:27" x14ac:dyDescent="0.25">
      <c r="X37785"/>
      <c r="Y37785"/>
      <c r="Z37785"/>
      <c r="AA37785"/>
    </row>
    <row r="37786" spans="24:27" x14ac:dyDescent="0.25">
      <c r="X37786"/>
      <c r="Y37786"/>
      <c r="Z37786"/>
      <c r="AA37786"/>
    </row>
    <row r="37787" spans="24:27" x14ac:dyDescent="0.25">
      <c r="X37787"/>
      <c r="Y37787"/>
      <c r="Z37787"/>
      <c r="AA37787"/>
    </row>
    <row r="37788" spans="24:27" x14ac:dyDescent="0.25">
      <c r="X37788"/>
      <c r="Y37788"/>
      <c r="Z37788"/>
      <c r="AA37788"/>
    </row>
    <row r="37789" spans="24:27" x14ac:dyDescent="0.25">
      <c r="X37789"/>
      <c r="Y37789"/>
      <c r="Z37789"/>
      <c r="AA37789"/>
    </row>
    <row r="37790" spans="24:27" x14ac:dyDescent="0.25">
      <c r="X37790"/>
      <c r="Y37790"/>
      <c r="Z37790"/>
      <c r="AA37790"/>
    </row>
    <row r="37791" spans="24:27" x14ac:dyDescent="0.25">
      <c r="X37791"/>
      <c r="Y37791"/>
      <c r="Z37791"/>
      <c r="AA37791"/>
    </row>
    <row r="37792" spans="24:27" x14ac:dyDescent="0.25">
      <c r="X37792"/>
      <c r="Y37792"/>
      <c r="Z37792"/>
      <c r="AA37792"/>
    </row>
    <row r="37793" spans="24:27" x14ac:dyDescent="0.25">
      <c r="X37793"/>
      <c r="Y37793"/>
      <c r="Z37793"/>
      <c r="AA37793"/>
    </row>
    <row r="37794" spans="24:27" x14ac:dyDescent="0.25">
      <c r="X37794"/>
      <c r="Y37794"/>
      <c r="Z37794"/>
      <c r="AA37794"/>
    </row>
    <row r="37795" spans="24:27" x14ac:dyDescent="0.25">
      <c r="X37795"/>
      <c r="Y37795"/>
      <c r="Z37795"/>
      <c r="AA37795"/>
    </row>
    <row r="37796" spans="24:27" x14ac:dyDescent="0.25">
      <c r="X37796"/>
      <c r="Y37796"/>
      <c r="Z37796"/>
      <c r="AA37796"/>
    </row>
    <row r="37797" spans="24:27" x14ac:dyDescent="0.25">
      <c r="X37797"/>
      <c r="Y37797"/>
      <c r="Z37797"/>
      <c r="AA37797"/>
    </row>
    <row r="37798" spans="24:27" x14ac:dyDescent="0.25">
      <c r="X37798"/>
      <c r="Y37798"/>
      <c r="Z37798"/>
      <c r="AA37798"/>
    </row>
    <row r="37799" spans="24:27" x14ac:dyDescent="0.25">
      <c r="X37799"/>
      <c r="Y37799"/>
      <c r="Z37799"/>
      <c r="AA37799"/>
    </row>
    <row r="37800" spans="24:27" x14ac:dyDescent="0.25">
      <c r="X37800"/>
      <c r="Y37800"/>
      <c r="Z37800"/>
      <c r="AA37800"/>
    </row>
    <row r="37801" spans="24:27" x14ac:dyDescent="0.25">
      <c r="X37801"/>
      <c r="Y37801"/>
      <c r="Z37801"/>
      <c r="AA37801"/>
    </row>
    <row r="37802" spans="24:27" x14ac:dyDescent="0.25">
      <c r="X37802"/>
      <c r="Y37802"/>
      <c r="Z37802"/>
      <c r="AA37802"/>
    </row>
    <row r="37803" spans="24:27" x14ac:dyDescent="0.25">
      <c r="X37803"/>
      <c r="Y37803"/>
      <c r="Z37803"/>
      <c r="AA37803"/>
    </row>
    <row r="37804" spans="24:27" x14ac:dyDescent="0.25">
      <c r="X37804"/>
      <c r="Y37804"/>
      <c r="Z37804"/>
      <c r="AA37804"/>
    </row>
    <row r="37805" spans="24:27" x14ac:dyDescent="0.25">
      <c r="X37805"/>
      <c r="Y37805"/>
      <c r="Z37805"/>
      <c r="AA37805"/>
    </row>
    <row r="37806" spans="24:27" x14ac:dyDescent="0.25">
      <c r="X37806"/>
      <c r="Y37806"/>
      <c r="Z37806"/>
      <c r="AA37806"/>
    </row>
    <row r="37807" spans="24:27" x14ac:dyDescent="0.25">
      <c r="X37807"/>
      <c r="Y37807"/>
      <c r="Z37807"/>
      <c r="AA37807"/>
    </row>
    <row r="37808" spans="24:27" x14ac:dyDescent="0.25">
      <c r="X37808"/>
      <c r="Y37808"/>
      <c r="Z37808"/>
      <c r="AA37808"/>
    </row>
    <row r="37809" spans="24:27" x14ac:dyDescent="0.25">
      <c r="X37809"/>
      <c r="Y37809"/>
      <c r="Z37809"/>
      <c r="AA37809"/>
    </row>
    <row r="37810" spans="24:27" x14ac:dyDescent="0.25">
      <c r="X37810"/>
      <c r="Y37810"/>
      <c r="Z37810"/>
      <c r="AA37810"/>
    </row>
    <row r="37811" spans="24:27" x14ac:dyDescent="0.25">
      <c r="X37811"/>
      <c r="Y37811"/>
      <c r="Z37811"/>
      <c r="AA37811"/>
    </row>
    <row r="37812" spans="24:27" x14ac:dyDescent="0.25">
      <c r="X37812"/>
      <c r="Y37812"/>
      <c r="Z37812"/>
      <c r="AA37812"/>
    </row>
    <row r="37813" spans="24:27" x14ac:dyDescent="0.25">
      <c r="X37813"/>
      <c r="Y37813"/>
      <c r="Z37813"/>
      <c r="AA37813"/>
    </row>
    <row r="37814" spans="24:27" x14ac:dyDescent="0.25">
      <c r="X37814"/>
      <c r="Y37814"/>
      <c r="Z37814"/>
      <c r="AA37814"/>
    </row>
    <row r="37815" spans="24:27" x14ac:dyDescent="0.25">
      <c r="X37815"/>
      <c r="Y37815"/>
      <c r="Z37815"/>
      <c r="AA37815"/>
    </row>
    <row r="37816" spans="24:27" x14ac:dyDescent="0.25">
      <c r="X37816"/>
      <c r="Y37816"/>
      <c r="Z37816"/>
      <c r="AA37816"/>
    </row>
    <row r="37817" spans="24:27" x14ac:dyDescent="0.25">
      <c r="X37817"/>
      <c r="Y37817"/>
      <c r="Z37817"/>
      <c r="AA37817"/>
    </row>
    <row r="37818" spans="24:27" x14ac:dyDescent="0.25">
      <c r="X37818"/>
      <c r="Y37818"/>
      <c r="Z37818"/>
      <c r="AA37818"/>
    </row>
    <row r="37819" spans="24:27" x14ac:dyDescent="0.25">
      <c r="X37819"/>
      <c r="Y37819"/>
      <c r="Z37819"/>
      <c r="AA37819"/>
    </row>
    <row r="37820" spans="24:27" x14ac:dyDescent="0.25">
      <c r="X37820"/>
      <c r="Y37820"/>
      <c r="Z37820"/>
      <c r="AA37820"/>
    </row>
    <row r="37821" spans="24:27" x14ac:dyDescent="0.25">
      <c r="X37821"/>
      <c r="Y37821"/>
      <c r="Z37821"/>
      <c r="AA37821"/>
    </row>
    <row r="37822" spans="24:27" x14ac:dyDescent="0.25">
      <c r="X37822"/>
      <c r="Y37822"/>
      <c r="Z37822"/>
      <c r="AA37822"/>
    </row>
    <row r="37823" spans="24:27" x14ac:dyDescent="0.25">
      <c r="X37823"/>
      <c r="Y37823"/>
      <c r="Z37823"/>
      <c r="AA37823"/>
    </row>
    <row r="37824" spans="24:27" x14ac:dyDescent="0.25">
      <c r="X37824"/>
      <c r="Y37824"/>
      <c r="Z37824"/>
      <c r="AA37824"/>
    </row>
    <row r="37825" spans="24:27" x14ac:dyDescent="0.25">
      <c r="X37825"/>
      <c r="Y37825"/>
      <c r="Z37825"/>
      <c r="AA37825"/>
    </row>
    <row r="37826" spans="24:27" x14ac:dyDescent="0.25">
      <c r="X37826"/>
      <c r="Y37826"/>
      <c r="Z37826"/>
      <c r="AA37826"/>
    </row>
    <row r="37827" spans="24:27" x14ac:dyDescent="0.25">
      <c r="X37827"/>
      <c r="Y37827"/>
      <c r="Z37827"/>
      <c r="AA37827"/>
    </row>
    <row r="37828" spans="24:27" x14ac:dyDescent="0.25">
      <c r="X37828"/>
      <c r="Y37828"/>
      <c r="Z37828"/>
      <c r="AA37828"/>
    </row>
    <row r="37829" spans="24:27" x14ac:dyDescent="0.25">
      <c r="X37829"/>
      <c r="Y37829"/>
      <c r="Z37829"/>
      <c r="AA37829"/>
    </row>
    <row r="37830" spans="24:27" x14ac:dyDescent="0.25">
      <c r="X37830"/>
      <c r="Y37830"/>
      <c r="Z37830"/>
      <c r="AA37830"/>
    </row>
    <row r="37831" spans="24:27" x14ac:dyDescent="0.25">
      <c r="X37831"/>
      <c r="Y37831"/>
      <c r="Z37831"/>
      <c r="AA37831"/>
    </row>
    <row r="37832" spans="24:27" x14ac:dyDescent="0.25">
      <c r="X37832"/>
      <c r="Y37832"/>
      <c r="Z37832"/>
      <c r="AA37832"/>
    </row>
    <row r="37833" spans="24:27" x14ac:dyDescent="0.25">
      <c r="X37833"/>
      <c r="Y37833"/>
      <c r="Z37833"/>
      <c r="AA37833"/>
    </row>
    <row r="37834" spans="24:27" x14ac:dyDescent="0.25">
      <c r="X37834"/>
      <c r="Y37834"/>
      <c r="Z37834"/>
      <c r="AA37834"/>
    </row>
    <row r="37835" spans="24:27" x14ac:dyDescent="0.25">
      <c r="X37835"/>
      <c r="Y37835"/>
      <c r="Z37835"/>
      <c r="AA37835"/>
    </row>
    <row r="37836" spans="24:27" x14ac:dyDescent="0.25">
      <c r="X37836"/>
      <c r="Y37836"/>
      <c r="Z37836"/>
      <c r="AA37836"/>
    </row>
    <row r="37837" spans="24:27" x14ac:dyDescent="0.25">
      <c r="X37837"/>
      <c r="Y37837"/>
      <c r="Z37837"/>
      <c r="AA37837"/>
    </row>
    <row r="37838" spans="24:27" x14ac:dyDescent="0.25">
      <c r="X37838"/>
      <c r="Y37838"/>
      <c r="Z37838"/>
      <c r="AA37838"/>
    </row>
    <row r="37839" spans="24:27" x14ac:dyDescent="0.25">
      <c r="X37839"/>
      <c r="Y37839"/>
      <c r="Z37839"/>
      <c r="AA37839"/>
    </row>
    <row r="37840" spans="24:27" x14ac:dyDescent="0.25">
      <c r="X37840"/>
      <c r="Y37840"/>
      <c r="Z37840"/>
      <c r="AA37840"/>
    </row>
    <row r="37841" spans="24:27" x14ac:dyDescent="0.25">
      <c r="X37841"/>
      <c r="Y37841"/>
      <c r="Z37841"/>
      <c r="AA37841"/>
    </row>
    <row r="37842" spans="24:27" x14ac:dyDescent="0.25">
      <c r="X37842"/>
      <c r="Y37842"/>
      <c r="Z37842"/>
      <c r="AA37842"/>
    </row>
    <row r="37843" spans="24:27" x14ac:dyDescent="0.25">
      <c r="X37843"/>
      <c r="Y37843"/>
      <c r="Z37843"/>
      <c r="AA37843"/>
    </row>
    <row r="37844" spans="24:27" x14ac:dyDescent="0.25">
      <c r="X37844"/>
      <c r="Y37844"/>
      <c r="Z37844"/>
      <c r="AA37844"/>
    </row>
    <row r="37845" spans="24:27" x14ac:dyDescent="0.25">
      <c r="X37845"/>
      <c r="Y37845"/>
      <c r="Z37845"/>
      <c r="AA37845"/>
    </row>
    <row r="37846" spans="24:27" x14ac:dyDescent="0.25">
      <c r="X37846"/>
      <c r="Y37846"/>
      <c r="Z37846"/>
      <c r="AA37846"/>
    </row>
    <row r="37847" spans="24:27" x14ac:dyDescent="0.25">
      <c r="X37847"/>
      <c r="Y37847"/>
      <c r="Z37847"/>
      <c r="AA37847"/>
    </row>
    <row r="37848" spans="24:27" x14ac:dyDescent="0.25">
      <c r="X37848"/>
      <c r="Y37848"/>
      <c r="Z37848"/>
      <c r="AA37848"/>
    </row>
    <row r="37849" spans="24:27" x14ac:dyDescent="0.25">
      <c r="X37849"/>
      <c r="Y37849"/>
      <c r="Z37849"/>
      <c r="AA37849"/>
    </row>
    <row r="37850" spans="24:27" x14ac:dyDescent="0.25">
      <c r="X37850"/>
      <c r="Y37850"/>
      <c r="Z37850"/>
      <c r="AA37850"/>
    </row>
    <row r="37851" spans="24:27" x14ac:dyDescent="0.25">
      <c r="X37851"/>
      <c r="Y37851"/>
      <c r="Z37851"/>
      <c r="AA37851"/>
    </row>
    <row r="37852" spans="24:27" x14ac:dyDescent="0.25">
      <c r="X37852"/>
      <c r="Y37852"/>
      <c r="Z37852"/>
      <c r="AA37852"/>
    </row>
    <row r="37853" spans="24:27" x14ac:dyDescent="0.25">
      <c r="X37853"/>
      <c r="Y37853"/>
      <c r="Z37853"/>
      <c r="AA37853"/>
    </row>
    <row r="37854" spans="24:27" x14ac:dyDescent="0.25">
      <c r="X37854"/>
      <c r="Y37854"/>
      <c r="Z37854"/>
      <c r="AA37854"/>
    </row>
    <row r="37855" spans="24:27" x14ac:dyDescent="0.25">
      <c r="X37855"/>
      <c r="Y37855"/>
      <c r="Z37855"/>
      <c r="AA37855"/>
    </row>
    <row r="37856" spans="24:27" x14ac:dyDescent="0.25">
      <c r="X37856"/>
      <c r="Y37856"/>
      <c r="Z37856"/>
      <c r="AA37856"/>
    </row>
    <row r="37857" spans="24:27" x14ac:dyDescent="0.25">
      <c r="X37857"/>
      <c r="Y37857"/>
      <c r="Z37857"/>
      <c r="AA37857"/>
    </row>
    <row r="37858" spans="24:27" x14ac:dyDescent="0.25">
      <c r="X37858"/>
      <c r="Y37858"/>
      <c r="Z37858"/>
      <c r="AA37858"/>
    </row>
    <row r="37859" spans="24:27" x14ac:dyDescent="0.25">
      <c r="X37859"/>
      <c r="Y37859"/>
      <c r="Z37859"/>
      <c r="AA37859"/>
    </row>
    <row r="37860" spans="24:27" x14ac:dyDescent="0.25">
      <c r="X37860"/>
      <c r="Y37860"/>
      <c r="Z37860"/>
      <c r="AA37860"/>
    </row>
    <row r="37861" spans="24:27" x14ac:dyDescent="0.25">
      <c r="X37861"/>
      <c r="Y37861"/>
      <c r="Z37861"/>
      <c r="AA37861"/>
    </row>
    <row r="37862" spans="24:27" x14ac:dyDescent="0.25">
      <c r="X37862"/>
      <c r="Y37862"/>
      <c r="Z37862"/>
      <c r="AA37862"/>
    </row>
    <row r="37863" spans="24:27" x14ac:dyDescent="0.25">
      <c r="X37863"/>
      <c r="Y37863"/>
      <c r="Z37863"/>
      <c r="AA37863"/>
    </row>
    <row r="37864" spans="24:27" x14ac:dyDescent="0.25">
      <c r="X37864"/>
      <c r="Y37864"/>
      <c r="Z37864"/>
      <c r="AA37864"/>
    </row>
    <row r="37865" spans="24:27" x14ac:dyDescent="0.25">
      <c r="X37865"/>
      <c r="Y37865"/>
      <c r="Z37865"/>
      <c r="AA37865"/>
    </row>
    <row r="37866" spans="24:27" x14ac:dyDescent="0.25">
      <c r="X37866"/>
      <c r="Y37866"/>
      <c r="Z37866"/>
      <c r="AA37866"/>
    </row>
    <row r="37867" spans="24:27" x14ac:dyDescent="0.25">
      <c r="X37867"/>
      <c r="Y37867"/>
      <c r="Z37867"/>
      <c r="AA37867"/>
    </row>
    <row r="37868" spans="24:27" x14ac:dyDescent="0.25">
      <c r="X37868"/>
      <c r="Y37868"/>
      <c r="Z37868"/>
      <c r="AA37868"/>
    </row>
    <row r="37869" spans="24:27" x14ac:dyDescent="0.25">
      <c r="X37869"/>
      <c r="Y37869"/>
      <c r="Z37869"/>
      <c r="AA37869"/>
    </row>
    <row r="37870" spans="24:27" x14ac:dyDescent="0.25">
      <c r="X37870"/>
      <c r="Y37870"/>
      <c r="Z37870"/>
      <c r="AA37870"/>
    </row>
    <row r="37871" spans="24:27" x14ac:dyDescent="0.25">
      <c r="X37871"/>
      <c r="Y37871"/>
      <c r="Z37871"/>
      <c r="AA37871"/>
    </row>
    <row r="37872" spans="24:27" x14ac:dyDescent="0.25">
      <c r="X37872"/>
      <c r="Y37872"/>
      <c r="Z37872"/>
      <c r="AA37872"/>
    </row>
    <row r="37873" spans="24:27" x14ac:dyDescent="0.25">
      <c r="X37873"/>
      <c r="Y37873"/>
      <c r="Z37873"/>
      <c r="AA37873"/>
    </row>
    <row r="37874" spans="24:27" x14ac:dyDescent="0.25">
      <c r="X37874"/>
      <c r="Y37874"/>
      <c r="Z37874"/>
      <c r="AA37874"/>
    </row>
    <row r="37875" spans="24:27" x14ac:dyDescent="0.25">
      <c r="X37875"/>
      <c r="Y37875"/>
      <c r="Z37875"/>
      <c r="AA37875"/>
    </row>
    <row r="37876" spans="24:27" x14ac:dyDescent="0.25">
      <c r="X37876"/>
      <c r="Y37876"/>
      <c r="Z37876"/>
      <c r="AA37876"/>
    </row>
    <row r="37877" spans="24:27" x14ac:dyDescent="0.25">
      <c r="X37877"/>
      <c r="Y37877"/>
      <c r="Z37877"/>
      <c r="AA37877"/>
    </row>
    <row r="37878" spans="24:27" x14ac:dyDescent="0.25">
      <c r="X37878"/>
      <c r="Y37878"/>
      <c r="Z37878"/>
      <c r="AA37878"/>
    </row>
    <row r="37879" spans="24:27" x14ac:dyDescent="0.25">
      <c r="X37879"/>
      <c r="Y37879"/>
      <c r="Z37879"/>
      <c r="AA37879"/>
    </row>
    <row r="37880" spans="24:27" x14ac:dyDescent="0.25">
      <c r="X37880"/>
      <c r="Y37880"/>
      <c r="Z37880"/>
      <c r="AA37880"/>
    </row>
    <row r="37881" spans="24:27" x14ac:dyDescent="0.25">
      <c r="X37881"/>
      <c r="Y37881"/>
      <c r="Z37881"/>
      <c r="AA37881"/>
    </row>
    <row r="37882" spans="24:27" x14ac:dyDescent="0.25">
      <c r="X37882"/>
      <c r="Y37882"/>
      <c r="Z37882"/>
      <c r="AA37882"/>
    </row>
    <row r="37883" spans="24:27" x14ac:dyDescent="0.25">
      <c r="X37883"/>
      <c r="Y37883"/>
      <c r="Z37883"/>
      <c r="AA37883"/>
    </row>
    <row r="37884" spans="24:27" x14ac:dyDescent="0.25">
      <c r="X37884"/>
      <c r="Y37884"/>
      <c r="Z37884"/>
      <c r="AA37884"/>
    </row>
    <row r="37885" spans="24:27" x14ac:dyDescent="0.25">
      <c r="X37885"/>
      <c r="Y37885"/>
      <c r="Z37885"/>
      <c r="AA37885"/>
    </row>
    <row r="37886" spans="24:27" x14ac:dyDescent="0.25">
      <c r="X37886"/>
      <c r="Y37886"/>
      <c r="Z37886"/>
      <c r="AA37886"/>
    </row>
    <row r="37887" spans="24:27" x14ac:dyDescent="0.25">
      <c r="X37887"/>
      <c r="Y37887"/>
      <c r="Z37887"/>
      <c r="AA37887"/>
    </row>
    <row r="37888" spans="24:27" x14ac:dyDescent="0.25">
      <c r="X37888"/>
      <c r="Y37888"/>
      <c r="Z37888"/>
      <c r="AA37888"/>
    </row>
    <row r="37889" spans="24:27" x14ac:dyDescent="0.25">
      <c r="X37889"/>
      <c r="Y37889"/>
      <c r="Z37889"/>
      <c r="AA37889"/>
    </row>
    <row r="37890" spans="24:27" x14ac:dyDescent="0.25">
      <c r="X37890"/>
      <c r="Y37890"/>
      <c r="Z37890"/>
      <c r="AA37890"/>
    </row>
    <row r="37891" spans="24:27" x14ac:dyDescent="0.25">
      <c r="X37891"/>
      <c r="Y37891"/>
      <c r="Z37891"/>
      <c r="AA37891"/>
    </row>
    <row r="37892" spans="24:27" x14ac:dyDescent="0.25">
      <c r="X37892"/>
      <c r="Y37892"/>
      <c r="Z37892"/>
      <c r="AA37892"/>
    </row>
    <row r="37893" spans="24:27" x14ac:dyDescent="0.25">
      <c r="X37893"/>
      <c r="Y37893"/>
      <c r="Z37893"/>
      <c r="AA37893"/>
    </row>
    <row r="37894" spans="24:27" x14ac:dyDescent="0.25">
      <c r="X37894"/>
      <c r="Y37894"/>
      <c r="Z37894"/>
      <c r="AA37894"/>
    </row>
    <row r="37895" spans="24:27" x14ac:dyDescent="0.25">
      <c r="X37895"/>
      <c r="Y37895"/>
      <c r="Z37895"/>
      <c r="AA37895"/>
    </row>
    <row r="37896" spans="24:27" x14ac:dyDescent="0.25">
      <c r="X37896"/>
      <c r="Y37896"/>
      <c r="Z37896"/>
      <c r="AA37896"/>
    </row>
    <row r="37897" spans="24:27" x14ac:dyDescent="0.25">
      <c r="X37897"/>
      <c r="Y37897"/>
      <c r="Z37897"/>
      <c r="AA37897"/>
    </row>
    <row r="37898" spans="24:27" x14ac:dyDescent="0.25">
      <c r="X37898"/>
      <c r="Y37898"/>
      <c r="Z37898"/>
      <c r="AA37898"/>
    </row>
    <row r="37899" spans="24:27" x14ac:dyDescent="0.25">
      <c r="X37899"/>
      <c r="Y37899"/>
      <c r="Z37899"/>
      <c r="AA37899"/>
    </row>
    <row r="37900" spans="24:27" x14ac:dyDescent="0.25">
      <c r="X37900"/>
      <c r="Y37900"/>
      <c r="Z37900"/>
      <c r="AA37900"/>
    </row>
    <row r="37901" spans="24:27" x14ac:dyDescent="0.25">
      <c r="X37901"/>
      <c r="Y37901"/>
      <c r="Z37901"/>
      <c r="AA37901"/>
    </row>
    <row r="37902" spans="24:27" x14ac:dyDescent="0.25">
      <c r="X37902"/>
      <c r="Y37902"/>
      <c r="Z37902"/>
      <c r="AA37902"/>
    </row>
    <row r="37903" spans="24:27" x14ac:dyDescent="0.25">
      <c r="X37903"/>
      <c r="Y37903"/>
      <c r="Z37903"/>
      <c r="AA37903"/>
    </row>
    <row r="37904" spans="24:27" x14ac:dyDescent="0.25">
      <c r="X37904"/>
      <c r="Y37904"/>
      <c r="Z37904"/>
      <c r="AA37904"/>
    </row>
    <row r="37905" spans="24:27" x14ac:dyDescent="0.25">
      <c r="X37905"/>
      <c r="Y37905"/>
      <c r="Z37905"/>
      <c r="AA37905"/>
    </row>
    <row r="37906" spans="24:27" x14ac:dyDescent="0.25">
      <c r="X37906"/>
      <c r="Y37906"/>
      <c r="Z37906"/>
      <c r="AA37906"/>
    </row>
    <row r="37907" spans="24:27" x14ac:dyDescent="0.25">
      <c r="X37907"/>
      <c r="Y37907"/>
      <c r="Z37907"/>
      <c r="AA37907"/>
    </row>
    <row r="37908" spans="24:27" x14ac:dyDescent="0.25">
      <c r="X37908"/>
      <c r="Y37908"/>
      <c r="Z37908"/>
      <c r="AA37908"/>
    </row>
    <row r="37909" spans="24:27" x14ac:dyDescent="0.25">
      <c r="X37909"/>
      <c r="Y37909"/>
      <c r="Z37909"/>
      <c r="AA37909"/>
    </row>
    <row r="37910" spans="24:27" x14ac:dyDescent="0.25">
      <c r="X37910"/>
      <c r="Y37910"/>
      <c r="Z37910"/>
      <c r="AA37910"/>
    </row>
    <row r="37911" spans="24:27" x14ac:dyDescent="0.25">
      <c r="X37911"/>
      <c r="Y37911"/>
      <c r="Z37911"/>
      <c r="AA37911"/>
    </row>
    <row r="37912" spans="24:27" x14ac:dyDescent="0.25">
      <c r="X37912"/>
      <c r="Y37912"/>
      <c r="Z37912"/>
      <c r="AA37912"/>
    </row>
    <row r="37913" spans="24:27" x14ac:dyDescent="0.25">
      <c r="X37913"/>
      <c r="Y37913"/>
      <c r="Z37913"/>
      <c r="AA37913"/>
    </row>
    <row r="37914" spans="24:27" x14ac:dyDescent="0.25">
      <c r="X37914"/>
      <c r="Y37914"/>
      <c r="Z37914"/>
      <c r="AA37914"/>
    </row>
    <row r="37915" spans="24:27" x14ac:dyDescent="0.25">
      <c r="X37915"/>
      <c r="Y37915"/>
      <c r="Z37915"/>
      <c r="AA37915"/>
    </row>
    <row r="37916" spans="24:27" x14ac:dyDescent="0.25">
      <c r="X37916"/>
      <c r="Y37916"/>
      <c r="Z37916"/>
      <c r="AA37916"/>
    </row>
    <row r="37917" spans="24:27" x14ac:dyDescent="0.25">
      <c r="X37917"/>
      <c r="Y37917"/>
      <c r="Z37917"/>
      <c r="AA37917"/>
    </row>
    <row r="37918" spans="24:27" x14ac:dyDescent="0.25">
      <c r="X37918"/>
      <c r="Y37918"/>
      <c r="Z37918"/>
      <c r="AA37918"/>
    </row>
    <row r="37919" spans="24:27" x14ac:dyDescent="0.25">
      <c r="X37919"/>
      <c r="Y37919"/>
      <c r="Z37919"/>
      <c r="AA37919"/>
    </row>
    <row r="37920" spans="24:27" x14ac:dyDescent="0.25">
      <c r="X37920"/>
      <c r="Y37920"/>
      <c r="Z37920"/>
      <c r="AA37920"/>
    </row>
    <row r="37921" spans="24:27" x14ac:dyDescent="0.25">
      <c r="X37921"/>
      <c r="Y37921"/>
      <c r="Z37921"/>
      <c r="AA37921"/>
    </row>
    <row r="37922" spans="24:27" x14ac:dyDescent="0.25">
      <c r="X37922"/>
      <c r="Y37922"/>
      <c r="Z37922"/>
      <c r="AA37922"/>
    </row>
    <row r="37923" spans="24:27" x14ac:dyDescent="0.25">
      <c r="X37923"/>
      <c r="Y37923"/>
      <c r="Z37923"/>
      <c r="AA37923"/>
    </row>
    <row r="37924" spans="24:27" x14ac:dyDescent="0.25">
      <c r="X37924"/>
      <c r="Y37924"/>
      <c r="Z37924"/>
      <c r="AA37924"/>
    </row>
    <row r="37925" spans="24:27" x14ac:dyDescent="0.25">
      <c r="X37925"/>
      <c r="Y37925"/>
      <c r="Z37925"/>
      <c r="AA37925"/>
    </row>
    <row r="37926" spans="24:27" x14ac:dyDescent="0.25">
      <c r="X37926"/>
      <c r="Y37926"/>
      <c r="Z37926"/>
      <c r="AA37926"/>
    </row>
    <row r="37927" spans="24:27" x14ac:dyDescent="0.25">
      <c r="X37927"/>
      <c r="Y37927"/>
      <c r="Z37927"/>
      <c r="AA37927"/>
    </row>
    <row r="37928" spans="24:27" x14ac:dyDescent="0.25">
      <c r="X37928"/>
      <c r="Y37928"/>
      <c r="Z37928"/>
      <c r="AA37928"/>
    </row>
    <row r="37929" spans="24:27" x14ac:dyDescent="0.25">
      <c r="X37929"/>
      <c r="Y37929"/>
      <c r="Z37929"/>
      <c r="AA37929"/>
    </row>
    <row r="37930" spans="24:27" x14ac:dyDescent="0.25">
      <c r="X37930"/>
      <c r="Y37930"/>
      <c r="Z37930"/>
      <c r="AA37930"/>
    </row>
    <row r="37931" spans="24:27" x14ac:dyDescent="0.25">
      <c r="X37931"/>
      <c r="Y37931"/>
      <c r="Z37931"/>
      <c r="AA37931"/>
    </row>
    <row r="37932" spans="24:27" x14ac:dyDescent="0.25">
      <c r="X37932"/>
      <c r="Y37932"/>
      <c r="Z37932"/>
      <c r="AA37932"/>
    </row>
    <row r="37933" spans="24:27" x14ac:dyDescent="0.25">
      <c r="X37933"/>
      <c r="Y37933"/>
      <c r="Z37933"/>
      <c r="AA37933"/>
    </row>
    <row r="37934" spans="24:27" x14ac:dyDescent="0.25">
      <c r="X37934"/>
      <c r="Y37934"/>
      <c r="Z37934"/>
      <c r="AA37934"/>
    </row>
    <row r="37935" spans="24:27" x14ac:dyDescent="0.25">
      <c r="X37935"/>
      <c r="Y37935"/>
      <c r="Z37935"/>
      <c r="AA37935"/>
    </row>
    <row r="37936" spans="24:27" x14ac:dyDescent="0.25">
      <c r="X37936"/>
      <c r="Y37936"/>
      <c r="Z37936"/>
      <c r="AA37936"/>
    </row>
    <row r="37937" spans="24:27" x14ac:dyDescent="0.25">
      <c r="X37937"/>
      <c r="Y37937"/>
      <c r="Z37937"/>
      <c r="AA37937"/>
    </row>
    <row r="37938" spans="24:27" x14ac:dyDescent="0.25">
      <c r="X37938"/>
      <c r="Y37938"/>
      <c r="Z37938"/>
      <c r="AA37938"/>
    </row>
    <row r="37939" spans="24:27" x14ac:dyDescent="0.25">
      <c r="X37939"/>
      <c r="Y37939"/>
      <c r="Z37939"/>
      <c r="AA37939"/>
    </row>
    <row r="37940" spans="24:27" x14ac:dyDescent="0.25">
      <c r="X37940"/>
      <c r="Y37940"/>
      <c r="Z37940"/>
      <c r="AA37940"/>
    </row>
    <row r="37941" spans="24:27" x14ac:dyDescent="0.25">
      <c r="X37941"/>
      <c r="Y37941"/>
      <c r="Z37941"/>
      <c r="AA37941"/>
    </row>
    <row r="37942" spans="24:27" x14ac:dyDescent="0.25">
      <c r="X37942"/>
      <c r="Y37942"/>
      <c r="Z37942"/>
      <c r="AA37942"/>
    </row>
    <row r="37943" spans="24:27" x14ac:dyDescent="0.25">
      <c r="X37943"/>
      <c r="Y37943"/>
      <c r="Z37943"/>
      <c r="AA37943"/>
    </row>
    <row r="37944" spans="24:27" x14ac:dyDescent="0.25">
      <c r="X37944"/>
      <c r="Y37944"/>
      <c r="Z37944"/>
      <c r="AA37944"/>
    </row>
    <row r="37945" spans="24:27" x14ac:dyDescent="0.25">
      <c r="X37945"/>
      <c r="Y37945"/>
      <c r="Z37945"/>
      <c r="AA37945"/>
    </row>
    <row r="37946" spans="24:27" x14ac:dyDescent="0.25">
      <c r="X37946"/>
      <c r="Y37946"/>
      <c r="Z37946"/>
      <c r="AA37946"/>
    </row>
    <row r="37947" spans="24:27" x14ac:dyDescent="0.25">
      <c r="X37947"/>
      <c r="Y37947"/>
      <c r="Z37947"/>
      <c r="AA37947"/>
    </row>
    <row r="37948" spans="24:27" x14ac:dyDescent="0.25">
      <c r="X37948"/>
      <c r="Y37948"/>
      <c r="Z37948"/>
      <c r="AA37948"/>
    </row>
    <row r="37949" spans="24:27" x14ac:dyDescent="0.25">
      <c r="X37949"/>
      <c r="Y37949"/>
      <c r="Z37949"/>
      <c r="AA37949"/>
    </row>
    <row r="37950" spans="24:27" x14ac:dyDescent="0.25">
      <c r="X37950"/>
      <c r="Y37950"/>
      <c r="Z37950"/>
      <c r="AA37950"/>
    </row>
    <row r="37951" spans="24:27" x14ac:dyDescent="0.25">
      <c r="X37951"/>
      <c r="Y37951"/>
      <c r="Z37951"/>
      <c r="AA37951"/>
    </row>
    <row r="37952" spans="24:27" x14ac:dyDescent="0.25">
      <c r="X37952"/>
      <c r="Y37952"/>
      <c r="Z37952"/>
      <c r="AA37952"/>
    </row>
    <row r="37953" spans="24:27" x14ac:dyDescent="0.25">
      <c r="X37953"/>
      <c r="Y37953"/>
      <c r="Z37953"/>
      <c r="AA37953"/>
    </row>
    <row r="37954" spans="24:27" x14ac:dyDescent="0.25">
      <c r="X37954"/>
      <c r="Y37954"/>
      <c r="Z37954"/>
      <c r="AA37954"/>
    </row>
    <row r="37955" spans="24:27" x14ac:dyDescent="0.25">
      <c r="X37955"/>
      <c r="Y37955"/>
      <c r="Z37955"/>
      <c r="AA37955"/>
    </row>
    <row r="37956" spans="24:27" x14ac:dyDescent="0.25">
      <c r="X37956"/>
      <c r="Y37956"/>
      <c r="Z37956"/>
      <c r="AA37956"/>
    </row>
    <row r="37957" spans="24:27" x14ac:dyDescent="0.25">
      <c r="X37957"/>
      <c r="Y37957"/>
      <c r="Z37957"/>
      <c r="AA37957"/>
    </row>
    <row r="37958" spans="24:27" x14ac:dyDescent="0.25">
      <c r="X37958"/>
      <c r="Y37958"/>
      <c r="Z37958"/>
      <c r="AA37958"/>
    </row>
    <row r="37959" spans="24:27" x14ac:dyDescent="0.25">
      <c r="X37959"/>
      <c r="Y37959"/>
      <c r="Z37959"/>
      <c r="AA37959"/>
    </row>
    <row r="37960" spans="24:27" x14ac:dyDescent="0.25">
      <c r="X37960"/>
      <c r="Y37960"/>
      <c r="Z37960"/>
      <c r="AA37960"/>
    </row>
    <row r="37961" spans="24:27" x14ac:dyDescent="0.25">
      <c r="X37961"/>
      <c r="Y37961"/>
      <c r="Z37961"/>
      <c r="AA37961"/>
    </row>
    <row r="37962" spans="24:27" x14ac:dyDescent="0.25">
      <c r="X37962"/>
      <c r="Y37962"/>
      <c r="Z37962"/>
      <c r="AA37962"/>
    </row>
    <row r="37963" spans="24:27" x14ac:dyDescent="0.25">
      <c r="X37963"/>
      <c r="Y37963"/>
      <c r="Z37963"/>
      <c r="AA37963"/>
    </row>
    <row r="37964" spans="24:27" x14ac:dyDescent="0.25">
      <c r="X37964"/>
      <c r="Y37964"/>
      <c r="Z37964"/>
      <c r="AA37964"/>
    </row>
    <row r="37965" spans="24:27" x14ac:dyDescent="0.25">
      <c r="X37965"/>
      <c r="Y37965"/>
      <c r="Z37965"/>
      <c r="AA37965"/>
    </row>
    <row r="37966" spans="24:27" x14ac:dyDescent="0.25">
      <c r="X37966"/>
      <c r="Y37966"/>
      <c r="Z37966"/>
      <c r="AA37966"/>
    </row>
    <row r="37967" spans="24:27" x14ac:dyDescent="0.25">
      <c r="X37967"/>
      <c r="Y37967"/>
      <c r="Z37967"/>
      <c r="AA37967"/>
    </row>
    <row r="37968" spans="24:27" x14ac:dyDescent="0.25">
      <c r="X37968"/>
      <c r="Y37968"/>
      <c r="Z37968"/>
      <c r="AA37968"/>
    </row>
    <row r="37969" spans="24:27" x14ac:dyDescent="0.25">
      <c r="X37969"/>
      <c r="Y37969"/>
      <c r="Z37969"/>
      <c r="AA37969"/>
    </row>
    <row r="37970" spans="24:27" x14ac:dyDescent="0.25">
      <c r="X37970"/>
      <c r="Y37970"/>
      <c r="Z37970"/>
      <c r="AA37970"/>
    </row>
    <row r="37971" spans="24:27" x14ac:dyDescent="0.25">
      <c r="X37971"/>
      <c r="Y37971"/>
      <c r="Z37971"/>
      <c r="AA37971"/>
    </row>
    <row r="37972" spans="24:27" x14ac:dyDescent="0.25">
      <c r="X37972"/>
      <c r="Y37972"/>
      <c r="Z37972"/>
      <c r="AA37972"/>
    </row>
    <row r="37973" spans="24:27" x14ac:dyDescent="0.25">
      <c r="X37973"/>
      <c r="Y37973"/>
      <c r="Z37973"/>
      <c r="AA37973"/>
    </row>
    <row r="37974" spans="24:27" x14ac:dyDescent="0.25">
      <c r="X37974"/>
      <c r="Y37974"/>
      <c r="Z37974"/>
      <c r="AA37974"/>
    </row>
    <row r="37975" spans="24:27" x14ac:dyDescent="0.25">
      <c r="X37975"/>
      <c r="Y37975"/>
      <c r="Z37975"/>
      <c r="AA37975"/>
    </row>
    <row r="37976" spans="24:27" x14ac:dyDescent="0.25">
      <c r="X37976"/>
      <c r="Y37976"/>
      <c r="Z37976"/>
      <c r="AA37976"/>
    </row>
    <row r="37977" spans="24:27" x14ac:dyDescent="0.25">
      <c r="X37977"/>
      <c r="Y37977"/>
      <c r="Z37977"/>
      <c r="AA37977"/>
    </row>
    <row r="37978" spans="24:27" x14ac:dyDescent="0.25">
      <c r="X37978"/>
      <c r="Y37978"/>
      <c r="Z37978"/>
      <c r="AA37978"/>
    </row>
    <row r="37979" spans="24:27" x14ac:dyDescent="0.25">
      <c r="X37979"/>
      <c r="Y37979"/>
      <c r="Z37979"/>
      <c r="AA37979"/>
    </row>
    <row r="37980" spans="24:27" x14ac:dyDescent="0.25">
      <c r="X37980"/>
      <c r="Y37980"/>
      <c r="Z37980"/>
      <c r="AA37980"/>
    </row>
    <row r="37981" spans="24:27" x14ac:dyDescent="0.25">
      <c r="X37981"/>
      <c r="Y37981"/>
      <c r="Z37981"/>
      <c r="AA37981"/>
    </row>
    <row r="37982" spans="24:27" x14ac:dyDescent="0.25">
      <c r="X37982"/>
      <c r="Y37982"/>
      <c r="Z37982"/>
      <c r="AA37982"/>
    </row>
    <row r="37983" spans="24:27" x14ac:dyDescent="0.25">
      <c r="X37983"/>
      <c r="Y37983"/>
      <c r="Z37983"/>
      <c r="AA37983"/>
    </row>
    <row r="37984" spans="24:27" x14ac:dyDescent="0.25">
      <c r="X37984"/>
      <c r="Y37984"/>
      <c r="Z37984"/>
      <c r="AA37984"/>
    </row>
    <row r="37985" spans="24:27" x14ac:dyDescent="0.25">
      <c r="X37985"/>
      <c r="Y37985"/>
      <c r="Z37985"/>
      <c r="AA37985"/>
    </row>
    <row r="37986" spans="24:27" x14ac:dyDescent="0.25">
      <c r="X37986"/>
      <c r="Y37986"/>
      <c r="Z37986"/>
      <c r="AA37986"/>
    </row>
    <row r="37987" spans="24:27" x14ac:dyDescent="0.25">
      <c r="X37987"/>
      <c r="Y37987"/>
      <c r="Z37987"/>
      <c r="AA37987"/>
    </row>
    <row r="37988" spans="24:27" x14ac:dyDescent="0.25">
      <c r="X37988"/>
      <c r="Y37988"/>
      <c r="Z37988"/>
      <c r="AA37988"/>
    </row>
    <row r="37989" spans="24:27" x14ac:dyDescent="0.25">
      <c r="X37989"/>
      <c r="Y37989"/>
      <c r="Z37989"/>
      <c r="AA37989"/>
    </row>
    <row r="37990" spans="24:27" x14ac:dyDescent="0.25">
      <c r="X37990"/>
      <c r="Y37990"/>
      <c r="Z37990"/>
      <c r="AA37990"/>
    </row>
    <row r="37991" spans="24:27" x14ac:dyDescent="0.25">
      <c r="X37991"/>
      <c r="Y37991"/>
      <c r="Z37991"/>
      <c r="AA37991"/>
    </row>
    <row r="37992" spans="24:27" x14ac:dyDescent="0.25">
      <c r="X37992"/>
      <c r="Y37992"/>
      <c r="Z37992"/>
      <c r="AA37992"/>
    </row>
    <row r="37993" spans="24:27" x14ac:dyDescent="0.25">
      <c r="X37993"/>
      <c r="Y37993"/>
      <c r="Z37993"/>
      <c r="AA37993"/>
    </row>
    <row r="37994" spans="24:27" x14ac:dyDescent="0.25">
      <c r="X37994"/>
      <c r="Y37994"/>
      <c r="Z37994"/>
      <c r="AA37994"/>
    </row>
    <row r="37995" spans="24:27" x14ac:dyDescent="0.25">
      <c r="X37995"/>
      <c r="Y37995"/>
      <c r="Z37995"/>
      <c r="AA37995"/>
    </row>
    <row r="37996" spans="24:27" x14ac:dyDescent="0.25">
      <c r="X37996"/>
      <c r="Y37996"/>
      <c r="Z37996"/>
      <c r="AA37996"/>
    </row>
    <row r="37997" spans="24:27" x14ac:dyDescent="0.25">
      <c r="X37997"/>
      <c r="Y37997"/>
      <c r="Z37997"/>
      <c r="AA37997"/>
    </row>
    <row r="37998" spans="24:27" x14ac:dyDescent="0.25">
      <c r="X37998"/>
      <c r="Y37998"/>
      <c r="Z37998"/>
      <c r="AA37998"/>
    </row>
    <row r="37999" spans="24:27" x14ac:dyDescent="0.25">
      <c r="X37999"/>
      <c r="Y37999"/>
      <c r="Z37999"/>
      <c r="AA37999"/>
    </row>
    <row r="38000" spans="24:27" x14ac:dyDescent="0.25">
      <c r="X38000"/>
      <c r="Y38000"/>
      <c r="Z38000"/>
      <c r="AA38000"/>
    </row>
    <row r="38001" spans="24:27" x14ac:dyDescent="0.25">
      <c r="X38001"/>
      <c r="Y38001"/>
      <c r="Z38001"/>
      <c r="AA38001"/>
    </row>
    <row r="38002" spans="24:27" x14ac:dyDescent="0.25">
      <c r="X38002"/>
      <c r="Y38002"/>
      <c r="Z38002"/>
      <c r="AA38002"/>
    </row>
    <row r="38003" spans="24:27" x14ac:dyDescent="0.25">
      <c r="X38003"/>
      <c r="Y38003"/>
      <c r="Z38003"/>
      <c r="AA38003"/>
    </row>
    <row r="38004" spans="24:27" x14ac:dyDescent="0.25">
      <c r="X38004"/>
      <c r="Y38004"/>
      <c r="Z38004"/>
      <c r="AA38004"/>
    </row>
    <row r="38005" spans="24:27" x14ac:dyDescent="0.25">
      <c r="X38005"/>
      <c r="Y38005"/>
      <c r="Z38005"/>
      <c r="AA38005"/>
    </row>
    <row r="38006" spans="24:27" x14ac:dyDescent="0.25">
      <c r="X38006"/>
      <c r="Y38006"/>
      <c r="Z38006"/>
      <c r="AA38006"/>
    </row>
    <row r="38007" spans="24:27" x14ac:dyDescent="0.25">
      <c r="X38007"/>
      <c r="Y38007"/>
      <c r="Z38007"/>
      <c r="AA38007"/>
    </row>
    <row r="38008" spans="24:27" x14ac:dyDescent="0.25">
      <c r="X38008"/>
      <c r="Y38008"/>
      <c r="Z38008"/>
      <c r="AA38008"/>
    </row>
    <row r="38009" spans="24:27" x14ac:dyDescent="0.25">
      <c r="X38009"/>
      <c r="Y38009"/>
      <c r="Z38009"/>
      <c r="AA38009"/>
    </row>
    <row r="38010" spans="24:27" x14ac:dyDescent="0.25">
      <c r="X38010"/>
      <c r="Y38010"/>
      <c r="Z38010"/>
      <c r="AA38010"/>
    </row>
    <row r="38011" spans="24:27" x14ac:dyDescent="0.25">
      <c r="X38011"/>
      <c r="Y38011"/>
      <c r="Z38011"/>
      <c r="AA38011"/>
    </row>
    <row r="38012" spans="24:27" x14ac:dyDescent="0.25">
      <c r="X38012"/>
      <c r="Y38012"/>
      <c r="Z38012"/>
      <c r="AA38012"/>
    </row>
    <row r="38013" spans="24:27" x14ac:dyDescent="0.25">
      <c r="X38013"/>
      <c r="Y38013"/>
      <c r="Z38013"/>
      <c r="AA38013"/>
    </row>
    <row r="38014" spans="24:27" x14ac:dyDescent="0.25">
      <c r="X38014"/>
      <c r="Y38014"/>
      <c r="Z38014"/>
      <c r="AA38014"/>
    </row>
    <row r="38015" spans="24:27" x14ac:dyDescent="0.25">
      <c r="X38015"/>
      <c r="Y38015"/>
      <c r="Z38015"/>
      <c r="AA38015"/>
    </row>
    <row r="38016" spans="24:27" x14ac:dyDescent="0.25">
      <c r="X38016"/>
      <c r="Y38016"/>
      <c r="Z38016"/>
      <c r="AA38016"/>
    </row>
    <row r="38017" spans="24:27" x14ac:dyDescent="0.25">
      <c r="X38017"/>
      <c r="Y38017"/>
      <c r="Z38017"/>
      <c r="AA38017"/>
    </row>
    <row r="38018" spans="24:27" x14ac:dyDescent="0.25">
      <c r="X38018"/>
      <c r="Y38018"/>
      <c r="Z38018"/>
      <c r="AA38018"/>
    </row>
    <row r="38019" spans="24:27" x14ac:dyDescent="0.25">
      <c r="X38019"/>
      <c r="Y38019"/>
      <c r="Z38019"/>
      <c r="AA38019"/>
    </row>
    <row r="38020" spans="24:27" x14ac:dyDescent="0.25">
      <c r="X38020"/>
      <c r="Y38020"/>
      <c r="Z38020"/>
      <c r="AA38020"/>
    </row>
    <row r="38021" spans="24:27" x14ac:dyDescent="0.25">
      <c r="X38021"/>
      <c r="Y38021"/>
      <c r="Z38021"/>
      <c r="AA38021"/>
    </row>
    <row r="38022" spans="24:27" x14ac:dyDescent="0.25">
      <c r="X38022"/>
      <c r="Y38022"/>
      <c r="Z38022"/>
      <c r="AA38022"/>
    </row>
    <row r="38023" spans="24:27" x14ac:dyDescent="0.25">
      <c r="X38023"/>
      <c r="Y38023"/>
      <c r="Z38023"/>
      <c r="AA38023"/>
    </row>
    <row r="38024" spans="24:27" x14ac:dyDescent="0.25">
      <c r="X38024"/>
      <c r="Y38024"/>
      <c r="Z38024"/>
      <c r="AA38024"/>
    </row>
    <row r="38025" spans="24:27" x14ac:dyDescent="0.25">
      <c r="X38025"/>
      <c r="Y38025"/>
      <c r="Z38025"/>
      <c r="AA38025"/>
    </row>
    <row r="38026" spans="24:27" x14ac:dyDescent="0.25">
      <c r="X38026"/>
      <c r="Y38026"/>
      <c r="Z38026"/>
      <c r="AA38026"/>
    </row>
    <row r="38027" spans="24:27" x14ac:dyDescent="0.25">
      <c r="X38027"/>
      <c r="Y38027"/>
      <c r="Z38027"/>
      <c r="AA38027"/>
    </row>
    <row r="38028" spans="24:27" x14ac:dyDescent="0.25">
      <c r="X38028"/>
      <c r="Y38028"/>
      <c r="Z38028"/>
      <c r="AA38028"/>
    </row>
    <row r="38029" spans="24:27" x14ac:dyDescent="0.25">
      <c r="X38029"/>
      <c r="Y38029"/>
      <c r="Z38029"/>
      <c r="AA38029"/>
    </row>
    <row r="38030" spans="24:27" x14ac:dyDescent="0.25">
      <c r="X38030"/>
      <c r="Y38030"/>
      <c r="Z38030"/>
      <c r="AA38030"/>
    </row>
    <row r="38031" spans="24:27" x14ac:dyDescent="0.25">
      <c r="X38031"/>
      <c r="Y38031"/>
      <c r="Z38031"/>
      <c r="AA38031"/>
    </row>
    <row r="38032" spans="24:27" x14ac:dyDescent="0.25">
      <c r="X38032"/>
      <c r="Y38032"/>
      <c r="Z38032"/>
      <c r="AA38032"/>
    </row>
    <row r="38033" spans="24:27" x14ac:dyDescent="0.25">
      <c r="X38033"/>
      <c r="Y38033"/>
      <c r="Z38033"/>
      <c r="AA38033"/>
    </row>
    <row r="38034" spans="24:27" x14ac:dyDescent="0.25">
      <c r="X38034"/>
      <c r="Y38034"/>
      <c r="Z38034"/>
      <c r="AA38034"/>
    </row>
    <row r="38035" spans="24:27" x14ac:dyDescent="0.25">
      <c r="X38035"/>
      <c r="Y38035"/>
      <c r="Z38035"/>
      <c r="AA38035"/>
    </row>
    <row r="38036" spans="24:27" x14ac:dyDescent="0.25">
      <c r="X38036"/>
      <c r="Y38036"/>
      <c r="Z38036"/>
      <c r="AA38036"/>
    </row>
    <row r="38037" spans="24:27" x14ac:dyDescent="0.25">
      <c r="X38037"/>
      <c r="Y38037"/>
      <c r="Z38037"/>
      <c r="AA38037"/>
    </row>
    <row r="38038" spans="24:27" x14ac:dyDescent="0.25">
      <c r="X38038"/>
      <c r="Y38038"/>
      <c r="Z38038"/>
      <c r="AA38038"/>
    </row>
    <row r="38039" spans="24:27" x14ac:dyDescent="0.25">
      <c r="X38039"/>
      <c r="Y38039"/>
      <c r="Z38039"/>
      <c r="AA38039"/>
    </row>
    <row r="38040" spans="24:27" x14ac:dyDescent="0.25">
      <c r="X38040"/>
      <c r="Y38040"/>
      <c r="Z38040"/>
      <c r="AA38040"/>
    </row>
    <row r="38041" spans="24:27" x14ac:dyDescent="0.25">
      <c r="X38041"/>
      <c r="Y38041"/>
      <c r="Z38041"/>
      <c r="AA38041"/>
    </row>
    <row r="38042" spans="24:27" x14ac:dyDescent="0.25">
      <c r="X38042"/>
      <c r="Y38042"/>
      <c r="Z38042"/>
      <c r="AA38042"/>
    </row>
    <row r="38043" spans="24:27" x14ac:dyDescent="0.25">
      <c r="X38043"/>
      <c r="Y38043"/>
      <c r="Z38043"/>
      <c r="AA38043"/>
    </row>
    <row r="38044" spans="24:27" x14ac:dyDescent="0.25">
      <c r="X38044"/>
      <c r="Y38044"/>
      <c r="Z38044"/>
      <c r="AA38044"/>
    </row>
    <row r="38045" spans="24:27" x14ac:dyDescent="0.25">
      <c r="X38045"/>
      <c r="Y38045"/>
      <c r="Z38045"/>
      <c r="AA38045"/>
    </row>
    <row r="38046" spans="24:27" x14ac:dyDescent="0.25">
      <c r="X38046"/>
      <c r="Y38046"/>
      <c r="Z38046"/>
      <c r="AA38046"/>
    </row>
    <row r="38047" spans="24:27" x14ac:dyDescent="0.25">
      <c r="X38047"/>
      <c r="Y38047"/>
      <c r="Z38047"/>
      <c r="AA38047"/>
    </row>
    <row r="38048" spans="24:27" x14ac:dyDescent="0.25">
      <c r="X38048"/>
      <c r="Y38048"/>
      <c r="Z38048"/>
      <c r="AA38048"/>
    </row>
    <row r="38049" spans="24:27" x14ac:dyDescent="0.25">
      <c r="X38049"/>
      <c r="Y38049"/>
      <c r="Z38049"/>
      <c r="AA38049"/>
    </row>
    <row r="38050" spans="24:27" x14ac:dyDescent="0.25">
      <c r="X38050"/>
      <c r="Y38050"/>
      <c r="Z38050"/>
      <c r="AA38050"/>
    </row>
    <row r="38051" spans="24:27" x14ac:dyDescent="0.25">
      <c r="X38051"/>
      <c r="Y38051"/>
      <c r="Z38051"/>
      <c r="AA38051"/>
    </row>
    <row r="38052" spans="24:27" x14ac:dyDescent="0.25">
      <c r="X38052"/>
      <c r="Y38052"/>
      <c r="Z38052"/>
      <c r="AA38052"/>
    </row>
    <row r="38053" spans="24:27" x14ac:dyDescent="0.25">
      <c r="X38053"/>
      <c r="Y38053"/>
      <c r="Z38053"/>
      <c r="AA38053"/>
    </row>
    <row r="38054" spans="24:27" x14ac:dyDescent="0.25">
      <c r="X38054"/>
      <c r="Y38054"/>
      <c r="Z38054"/>
      <c r="AA38054"/>
    </row>
    <row r="38055" spans="24:27" x14ac:dyDescent="0.25">
      <c r="X38055"/>
      <c r="Y38055"/>
      <c r="Z38055"/>
      <c r="AA38055"/>
    </row>
    <row r="38056" spans="24:27" x14ac:dyDescent="0.25">
      <c r="X38056"/>
      <c r="Y38056"/>
      <c r="Z38056"/>
      <c r="AA38056"/>
    </row>
    <row r="38057" spans="24:27" x14ac:dyDescent="0.25">
      <c r="X38057"/>
      <c r="Y38057"/>
      <c r="Z38057"/>
      <c r="AA38057"/>
    </row>
    <row r="38058" spans="24:27" x14ac:dyDescent="0.25">
      <c r="X38058"/>
      <c r="Y38058"/>
      <c r="Z38058"/>
      <c r="AA38058"/>
    </row>
    <row r="38059" spans="24:27" x14ac:dyDescent="0.25">
      <c r="X38059"/>
      <c r="Y38059"/>
      <c r="Z38059"/>
      <c r="AA38059"/>
    </row>
    <row r="38060" spans="24:27" x14ac:dyDescent="0.25">
      <c r="X38060"/>
      <c r="Y38060"/>
      <c r="Z38060"/>
      <c r="AA38060"/>
    </row>
    <row r="38061" spans="24:27" x14ac:dyDescent="0.25">
      <c r="X38061"/>
      <c r="Y38061"/>
      <c r="Z38061"/>
      <c r="AA38061"/>
    </row>
    <row r="38062" spans="24:27" x14ac:dyDescent="0.25">
      <c r="X38062"/>
      <c r="Y38062"/>
      <c r="Z38062"/>
      <c r="AA38062"/>
    </row>
    <row r="38063" spans="24:27" x14ac:dyDescent="0.25">
      <c r="X38063"/>
      <c r="Y38063"/>
      <c r="Z38063"/>
      <c r="AA38063"/>
    </row>
    <row r="38064" spans="24:27" x14ac:dyDescent="0.25">
      <c r="X38064"/>
      <c r="Y38064"/>
      <c r="Z38064"/>
      <c r="AA38064"/>
    </row>
    <row r="38065" spans="24:27" x14ac:dyDescent="0.25">
      <c r="X38065"/>
      <c r="Y38065"/>
      <c r="Z38065"/>
      <c r="AA38065"/>
    </row>
    <row r="38066" spans="24:27" x14ac:dyDescent="0.25">
      <c r="X38066"/>
      <c r="Y38066"/>
      <c r="Z38066"/>
      <c r="AA38066"/>
    </row>
    <row r="38067" spans="24:27" x14ac:dyDescent="0.25">
      <c r="X38067"/>
      <c r="Y38067"/>
      <c r="Z38067"/>
      <c r="AA38067"/>
    </row>
    <row r="38068" spans="24:27" x14ac:dyDescent="0.25">
      <c r="X38068"/>
      <c r="Y38068"/>
      <c r="Z38068"/>
      <c r="AA38068"/>
    </row>
    <row r="38069" spans="24:27" x14ac:dyDescent="0.25">
      <c r="X38069"/>
      <c r="Y38069"/>
      <c r="Z38069"/>
      <c r="AA38069"/>
    </row>
    <row r="38070" spans="24:27" x14ac:dyDescent="0.25">
      <c r="X38070"/>
      <c r="Y38070"/>
      <c r="Z38070"/>
      <c r="AA38070"/>
    </row>
    <row r="38071" spans="24:27" x14ac:dyDescent="0.25">
      <c r="X38071"/>
      <c r="Y38071"/>
      <c r="Z38071"/>
      <c r="AA38071"/>
    </row>
    <row r="38072" spans="24:27" x14ac:dyDescent="0.25">
      <c r="X38072"/>
      <c r="Y38072"/>
      <c r="Z38072"/>
      <c r="AA38072"/>
    </row>
    <row r="38073" spans="24:27" x14ac:dyDescent="0.25">
      <c r="X38073"/>
      <c r="Y38073"/>
      <c r="Z38073"/>
      <c r="AA38073"/>
    </row>
    <row r="38074" spans="24:27" x14ac:dyDescent="0.25">
      <c r="X38074"/>
      <c r="Y38074"/>
      <c r="Z38074"/>
      <c r="AA38074"/>
    </row>
    <row r="38075" spans="24:27" x14ac:dyDescent="0.25">
      <c r="X38075"/>
      <c r="Y38075"/>
      <c r="Z38075"/>
      <c r="AA38075"/>
    </row>
    <row r="38076" spans="24:27" x14ac:dyDescent="0.25">
      <c r="X38076"/>
      <c r="Y38076"/>
      <c r="Z38076"/>
      <c r="AA38076"/>
    </row>
    <row r="38077" spans="24:27" x14ac:dyDescent="0.25">
      <c r="X38077"/>
      <c r="Y38077"/>
      <c r="Z38077"/>
      <c r="AA38077"/>
    </row>
    <row r="38078" spans="24:27" x14ac:dyDescent="0.25">
      <c r="X38078"/>
      <c r="Y38078"/>
      <c r="Z38078"/>
      <c r="AA38078"/>
    </row>
    <row r="38079" spans="24:27" x14ac:dyDescent="0.25">
      <c r="X38079"/>
      <c r="Y38079"/>
      <c r="Z38079"/>
      <c r="AA38079"/>
    </row>
    <row r="38080" spans="24:27" x14ac:dyDescent="0.25">
      <c r="X38080"/>
      <c r="Y38080"/>
      <c r="Z38080"/>
      <c r="AA38080"/>
    </row>
    <row r="38081" spans="24:27" x14ac:dyDescent="0.25">
      <c r="X38081"/>
      <c r="Y38081"/>
      <c r="Z38081"/>
      <c r="AA38081"/>
    </row>
    <row r="38082" spans="24:27" x14ac:dyDescent="0.25">
      <c r="X38082"/>
      <c r="Y38082"/>
      <c r="Z38082"/>
      <c r="AA38082"/>
    </row>
    <row r="38083" spans="24:27" x14ac:dyDescent="0.25">
      <c r="X38083"/>
      <c r="Y38083"/>
      <c r="Z38083"/>
      <c r="AA38083"/>
    </row>
    <row r="38084" spans="24:27" x14ac:dyDescent="0.25">
      <c r="X38084"/>
      <c r="Y38084"/>
      <c r="Z38084"/>
      <c r="AA38084"/>
    </row>
    <row r="38085" spans="24:27" x14ac:dyDescent="0.25">
      <c r="X38085"/>
      <c r="Y38085"/>
      <c r="Z38085"/>
      <c r="AA38085"/>
    </row>
    <row r="38086" spans="24:27" x14ac:dyDescent="0.25">
      <c r="X38086"/>
      <c r="Y38086"/>
      <c r="Z38086"/>
      <c r="AA38086"/>
    </row>
    <row r="38087" spans="24:27" x14ac:dyDescent="0.25">
      <c r="X38087"/>
      <c r="Y38087"/>
      <c r="Z38087"/>
      <c r="AA38087"/>
    </row>
    <row r="38088" spans="24:27" x14ac:dyDescent="0.25">
      <c r="X38088"/>
      <c r="Y38088"/>
      <c r="Z38088"/>
      <c r="AA38088"/>
    </row>
    <row r="38089" spans="24:27" x14ac:dyDescent="0.25">
      <c r="X38089"/>
      <c r="Y38089"/>
      <c r="Z38089"/>
      <c r="AA38089"/>
    </row>
    <row r="38090" spans="24:27" x14ac:dyDescent="0.25">
      <c r="X38090"/>
      <c r="Y38090"/>
      <c r="Z38090"/>
      <c r="AA38090"/>
    </row>
    <row r="38091" spans="24:27" x14ac:dyDescent="0.25">
      <c r="X38091"/>
      <c r="Y38091"/>
      <c r="Z38091"/>
      <c r="AA38091"/>
    </row>
    <row r="38092" spans="24:27" x14ac:dyDescent="0.25">
      <c r="X38092"/>
      <c r="Y38092"/>
      <c r="Z38092"/>
      <c r="AA38092"/>
    </row>
    <row r="38093" spans="24:27" x14ac:dyDescent="0.25">
      <c r="X38093"/>
      <c r="Y38093"/>
      <c r="Z38093"/>
      <c r="AA38093"/>
    </row>
    <row r="38094" spans="24:27" x14ac:dyDescent="0.25">
      <c r="X38094"/>
      <c r="Y38094"/>
      <c r="Z38094"/>
      <c r="AA38094"/>
    </row>
    <row r="38095" spans="24:27" x14ac:dyDescent="0.25">
      <c r="X38095"/>
      <c r="Y38095"/>
      <c r="Z38095"/>
      <c r="AA38095"/>
    </row>
    <row r="38096" spans="24:27" x14ac:dyDescent="0.25">
      <c r="X38096"/>
      <c r="Y38096"/>
      <c r="Z38096"/>
      <c r="AA38096"/>
    </row>
    <row r="38097" spans="24:27" x14ac:dyDescent="0.25">
      <c r="X38097"/>
      <c r="Y38097"/>
      <c r="Z38097"/>
      <c r="AA38097"/>
    </row>
    <row r="38098" spans="24:27" x14ac:dyDescent="0.25">
      <c r="X38098"/>
      <c r="Y38098"/>
      <c r="Z38098"/>
      <c r="AA38098"/>
    </row>
    <row r="38099" spans="24:27" x14ac:dyDescent="0.25">
      <c r="X38099"/>
      <c r="Y38099"/>
      <c r="Z38099"/>
      <c r="AA38099"/>
    </row>
    <row r="38100" spans="24:27" x14ac:dyDescent="0.25">
      <c r="X38100"/>
      <c r="Y38100"/>
      <c r="Z38100"/>
      <c r="AA38100"/>
    </row>
    <row r="38101" spans="24:27" x14ac:dyDescent="0.25">
      <c r="X38101"/>
      <c r="Y38101"/>
      <c r="Z38101"/>
      <c r="AA38101"/>
    </row>
    <row r="38102" spans="24:27" x14ac:dyDescent="0.25">
      <c r="X38102"/>
      <c r="Y38102"/>
      <c r="Z38102"/>
      <c r="AA38102"/>
    </row>
    <row r="38103" spans="24:27" x14ac:dyDescent="0.25">
      <c r="X38103"/>
      <c r="Y38103"/>
      <c r="Z38103"/>
      <c r="AA38103"/>
    </row>
    <row r="38104" spans="24:27" x14ac:dyDescent="0.25">
      <c r="X38104"/>
      <c r="Y38104"/>
      <c r="Z38104"/>
      <c r="AA38104"/>
    </row>
    <row r="38105" spans="24:27" x14ac:dyDescent="0.25">
      <c r="X38105"/>
      <c r="Y38105"/>
      <c r="Z38105"/>
      <c r="AA38105"/>
    </row>
    <row r="38106" spans="24:27" x14ac:dyDescent="0.25">
      <c r="X38106"/>
      <c r="Y38106"/>
      <c r="Z38106"/>
      <c r="AA38106"/>
    </row>
    <row r="38107" spans="24:27" x14ac:dyDescent="0.25">
      <c r="X38107"/>
      <c r="Y38107"/>
      <c r="Z38107"/>
      <c r="AA38107"/>
    </row>
    <row r="38108" spans="24:27" x14ac:dyDescent="0.25">
      <c r="X38108"/>
      <c r="Y38108"/>
      <c r="Z38108"/>
      <c r="AA38108"/>
    </row>
    <row r="38109" spans="24:27" x14ac:dyDescent="0.25">
      <c r="X38109"/>
      <c r="Y38109"/>
      <c r="Z38109"/>
      <c r="AA38109"/>
    </row>
    <row r="38110" spans="24:27" x14ac:dyDescent="0.25">
      <c r="X38110"/>
      <c r="Y38110"/>
      <c r="Z38110"/>
      <c r="AA38110"/>
    </row>
    <row r="38111" spans="24:27" x14ac:dyDescent="0.25">
      <c r="X38111"/>
      <c r="Y38111"/>
      <c r="Z38111"/>
      <c r="AA38111"/>
    </row>
    <row r="38112" spans="24:27" x14ac:dyDescent="0.25">
      <c r="X38112"/>
      <c r="Y38112"/>
      <c r="Z38112"/>
      <c r="AA38112"/>
    </row>
    <row r="38113" spans="24:27" x14ac:dyDescent="0.25">
      <c r="X38113"/>
      <c r="Y38113"/>
      <c r="Z38113"/>
      <c r="AA38113"/>
    </row>
    <row r="38114" spans="24:27" x14ac:dyDescent="0.25">
      <c r="X38114"/>
      <c r="Y38114"/>
      <c r="Z38114"/>
      <c r="AA38114"/>
    </row>
    <row r="38115" spans="24:27" x14ac:dyDescent="0.25">
      <c r="X38115"/>
      <c r="Y38115"/>
      <c r="Z38115"/>
      <c r="AA38115"/>
    </row>
    <row r="38116" spans="24:27" x14ac:dyDescent="0.25">
      <c r="X38116"/>
      <c r="Y38116"/>
      <c r="Z38116"/>
      <c r="AA38116"/>
    </row>
    <row r="38117" spans="24:27" x14ac:dyDescent="0.25">
      <c r="X38117"/>
      <c r="Y38117"/>
      <c r="Z38117"/>
      <c r="AA38117"/>
    </row>
    <row r="38118" spans="24:27" x14ac:dyDescent="0.25">
      <c r="X38118"/>
      <c r="Y38118"/>
      <c r="Z38118"/>
      <c r="AA38118"/>
    </row>
    <row r="38119" spans="24:27" x14ac:dyDescent="0.25">
      <c r="X38119"/>
      <c r="Y38119"/>
      <c r="Z38119"/>
      <c r="AA38119"/>
    </row>
    <row r="38120" spans="24:27" x14ac:dyDescent="0.25">
      <c r="X38120"/>
      <c r="Y38120"/>
      <c r="Z38120"/>
      <c r="AA38120"/>
    </row>
    <row r="38121" spans="24:27" x14ac:dyDescent="0.25">
      <c r="X38121"/>
      <c r="Y38121"/>
      <c r="Z38121"/>
      <c r="AA38121"/>
    </row>
    <row r="38122" spans="24:27" x14ac:dyDescent="0.25">
      <c r="X38122"/>
      <c r="Y38122"/>
      <c r="Z38122"/>
      <c r="AA38122"/>
    </row>
    <row r="38123" spans="24:27" x14ac:dyDescent="0.25">
      <c r="X38123"/>
      <c r="Y38123"/>
      <c r="Z38123"/>
      <c r="AA38123"/>
    </row>
    <row r="38124" spans="24:27" x14ac:dyDescent="0.25">
      <c r="X38124"/>
      <c r="Y38124"/>
      <c r="Z38124"/>
      <c r="AA38124"/>
    </row>
    <row r="38125" spans="24:27" x14ac:dyDescent="0.25">
      <c r="X38125"/>
      <c r="Y38125"/>
      <c r="Z38125"/>
      <c r="AA38125"/>
    </row>
    <row r="38126" spans="24:27" x14ac:dyDescent="0.25">
      <c r="X38126"/>
      <c r="Y38126"/>
      <c r="Z38126"/>
      <c r="AA38126"/>
    </row>
    <row r="38127" spans="24:27" x14ac:dyDescent="0.25">
      <c r="X38127"/>
      <c r="Y38127"/>
      <c r="Z38127"/>
      <c r="AA38127"/>
    </row>
    <row r="38128" spans="24:27" x14ac:dyDescent="0.25">
      <c r="X38128"/>
      <c r="Y38128"/>
      <c r="Z38128"/>
      <c r="AA38128"/>
    </row>
    <row r="38129" spans="24:27" x14ac:dyDescent="0.25">
      <c r="X38129"/>
      <c r="Y38129"/>
      <c r="Z38129"/>
      <c r="AA38129"/>
    </row>
    <row r="38130" spans="24:27" x14ac:dyDescent="0.25">
      <c r="X38130"/>
      <c r="Y38130"/>
      <c r="Z38130"/>
      <c r="AA38130"/>
    </row>
    <row r="38131" spans="24:27" x14ac:dyDescent="0.25">
      <c r="X38131"/>
      <c r="Y38131"/>
      <c r="Z38131"/>
      <c r="AA38131"/>
    </row>
    <row r="38132" spans="24:27" x14ac:dyDescent="0.25">
      <c r="X38132"/>
      <c r="Y38132"/>
      <c r="Z38132"/>
      <c r="AA38132"/>
    </row>
    <row r="38133" spans="24:27" x14ac:dyDescent="0.25">
      <c r="X38133"/>
      <c r="Y38133"/>
      <c r="Z38133"/>
      <c r="AA38133"/>
    </row>
    <row r="38134" spans="24:27" x14ac:dyDescent="0.25">
      <c r="X38134"/>
      <c r="Y38134"/>
      <c r="Z38134"/>
      <c r="AA38134"/>
    </row>
    <row r="38135" spans="24:27" x14ac:dyDescent="0.25">
      <c r="X38135"/>
      <c r="Y38135"/>
      <c r="Z38135"/>
      <c r="AA38135"/>
    </row>
    <row r="38136" spans="24:27" x14ac:dyDescent="0.25">
      <c r="X38136"/>
      <c r="Y38136"/>
      <c r="Z38136"/>
      <c r="AA38136"/>
    </row>
    <row r="38137" spans="24:27" x14ac:dyDescent="0.25">
      <c r="X38137"/>
      <c r="Y38137"/>
      <c r="Z38137"/>
      <c r="AA38137"/>
    </row>
    <row r="38138" spans="24:27" x14ac:dyDescent="0.25">
      <c r="X38138"/>
      <c r="Y38138"/>
      <c r="Z38138"/>
      <c r="AA38138"/>
    </row>
    <row r="38139" spans="24:27" x14ac:dyDescent="0.25">
      <c r="X38139"/>
      <c r="Y38139"/>
      <c r="Z38139"/>
      <c r="AA38139"/>
    </row>
    <row r="38140" spans="24:27" x14ac:dyDescent="0.25">
      <c r="X38140"/>
      <c r="Y38140"/>
      <c r="Z38140"/>
      <c r="AA38140"/>
    </row>
    <row r="38141" spans="24:27" x14ac:dyDescent="0.25">
      <c r="X38141"/>
      <c r="Y38141"/>
      <c r="Z38141"/>
      <c r="AA38141"/>
    </row>
    <row r="38142" spans="24:27" x14ac:dyDescent="0.25">
      <c r="X38142"/>
      <c r="Y38142"/>
      <c r="Z38142"/>
      <c r="AA38142"/>
    </row>
    <row r="38143" spans="24:27" x14ac:dyDescent="0.25">
      <c r="X38143"/>
      <c r="Y38143"/>
      <c r="Z38143"/>
      <c r="AA38143"/>
    </row>
    <row r="38144" spans="24:27" x14ac:dyDescent="0.25">
      <c r="X38144"/>
      <c r="Y38144"/>
      <c r="Z38144"/>
      <c r="AA38144"/>
    </row>
    <row r="38145" spans="24:27" x14ac:dyDescent="0.25">
      <c r="X38145"/>
      <c r="Y38145"/>
      <c r="Z38145"/>
      <c r="AA38145"/>
    </row>
    <row r="38146" spans="24:27" x14ac:dyDescent="0.25">
      <c r="X38146"/>
      <c r="Y38146"/>
      <c r="Z38146"/>
      <c r="AA38146"/>
    </row>
    <row r="38147" spans="24:27" x14ac:dyDescent="0.25">
      <c r="X38147"/>
      <c r="Y38147"/>
      <c r="Z38147"/>
      <c r="AA38147"/>
    </row>
    <row r="38148" spans="24:27" x14ac:dyDescent="0.25">
      <c r="X38148"/>
      <c r="Y38148"/>
      <c r="Z38148"/>
      <c r="AA38148"/>
    </row>
    <row r="38149" spans="24:27" x14ac:dyDescent="0.25">
      <c r="X38149"/>
      <c r="Y38149"/>
      <c r="Z38149"/>
      <c r="AA38149"/>
    </row>
    <row r="38150" spans="24:27" x14ac:dyDescent="0.25">
      <c r="X38150"/>
      <c r="Y38150"/>
      <c r="Z38150"/>
      <c r="AA38150"/>
    </row>
    <row r="38151" spans="24:27" x14ac:dyDescent="0.25">
      <c r="X38151"/>
      <c r="Y38151"/>
      <c r="Z38151"/>
      <c r="AA38151"/>
    </row>
    <row r="38152" spans="24:27" x14ac:dyDescent="0.25">
      <c r="X38152"/>
      <c r="Y38152"/>
      <c r="Z38152"/>
      <c r="AA38152"/>
    </row>
    <row r="38153" spans="24:27" x14ac:dyDescent="0.25">
      <c r="X38153"/>
      <c r="Y38153"/>
      <c r="Z38153"/>
      <c r="AA38153"/>
    </row>
    <row r="38154" spans="24:27" x14ac:dyDescent="0.25">
      <c r="X38154"/>
      <c r="Y38154"/>
      <c r="Z38154"/>
      <c r="AA38154"/>
    </row>
    <row r="38155" spans="24:27" x14ac:dyDescent="0.25">
      <c r="X38155"/>
      <c r="Y38155"/>
      <c r="Z38155"/>
      <c r="AA38155"/>
    </row>
    <row r="38156" spans="24:27" x14ac:dyDescent="0.25">
      <c r="X38156"/>
      <c r="Y38156"/>
      <c r="Z38156"/>
      <c r="AA38156"/>
    </row>
    <row r="38157" spans="24:27" x14ac:dyDescent="0.25">
      <c r="X38157"/>
      <c r="Y38157"/>
      <c r="Z38157"/>
      <c r="AA38157"/>
    </row>
    <row r="38158" spans="24:27" x14ac:dyDescent="0.25">
      <c r="X38158"/>
      <c r="Y38158"/>
      <c r="Z38158"/>
      <c r="AA38158"/>
    </row>
    <row r="38159" spans="24:27" x14ac:dyDescent="0.25">
      <c r="X38159"/>
      <c r="Y38159"/>
      <c r="Z38159"/>
      <c r="AA38159"/>
    </row>
    <row r="38160" spans="24:27" x14ac:dyDescent="0.25">
      <c r="X38160"/>
      <c r="Y38160"/>
      <c r="Z38160"/>
      <c r="AA38160"/>
    </row>
    <row r="38161" spans="24:27" x14ac:dyDescent="0.25">
      <c r="X38161"/>
      <c r="Y38161"/>
      <c r="Z38161"/>
      <c r="AA38161"/>
    </row>
    <row r="38162" spans="24:27" x14ac:dyDescent="0.25">
      <c r="X38162"/>
      <c r="Y38162"/>
      <c r="Z38162"/>
      <c r="AA38162"/>
    </row>
    <row r="38163" spans="24:27" x14ac:dyDescent="0.25">
      <c r="X38163"/>
      <c r="Y38163"/>
      <c r="Z38163"/>
      <c r="AA38163"/>
    </row>
    <row r="38164" spans="24:27" x14ac:dyDescent="0.25">
      <c r="X38164"/>
      <c r="Y38164"/>
      <c r="Z38164"/>
      <c r="AA38164"/>
    </row>
    <row r="38165" spans="24:27" x14ac:dyDescent="0.25">
      <c r="X38165"/>
      <c r="Y38165"/>
      <c r="Z38165"/>
      <c r="AA38165"/>
    </row>
    <row r="38166" spans="24:27" x14ac:dyDescent="0.25">
      <c r="X38166"/>
      <c r="Y38166"/>
      <c r="Z38166"/>
      <c r="AA38166"/>
    </row>
    <row r="38167" spans="24:27" x14ac:dyDescent="0.25">
      <c r="X38167"/>
      <c r="Y38167"/>
      <c r="Z38167"/>
      <c r="AA38167"/>
    </row>
    <row r="38168" spans="24:27" x14ac:dyDescent="0.25">
      <c r="X38168"/>
      <c r="Y38168"/>
      <c r="Z38168"/>
      <c r="AA38168"/>
    </row>
    <row r="38169" spans="24:27" x14ac:dyDescent="0.25">
      <c r="X38169"/>
      <c r="Y38169"/>
      <c r="Z38169"/>
      <c r="AA38169"/>
    </row>
    <row r="38170" spans="24:27" x14ac:dyDescent="0.25">
      <c r="X38170"/>
      <c r="Y38170"/>
      <c r="Z38170"/>
      <c r="AA38170"/>
    </row>
    <row r="38171" spans="24:27" x14ac:dyDescent="0.25">
      <c r="X38171"/>
      <c r="Y38171"/>
      <c r="Z38171"/>
      <c r="AA38171"/>
    </row>
    <row r="38172" spans="24:27" x14ac:dyDescent="0.25">
      <c r="X38172"/>
      <c r="Y38172"/>
      <c r="Z38172"/>
      <c r="AA38172"/>
    </row>
    <row r="38173" spans="24:27" x14ac:dyDescent="0.25">
      <c r="X38173"/>
      <c r="Y38173"/>
      <c r="Z38173"/>
      <c r="AA38173"/>
    </row>
    <row r="38174" spans="24:27" x14ac:dyDescent="0.25">
      <c r="X38174"/>
      <c r="Y38174"/>
      <c r="Z38174"/>
      <c r="AA38174"/>
    </row>
    <row r="38175" spans="24:27" x14ac:dyDescent="0.25">
      <c r="X38175"/>
      <c r="Y38175"/>
      <c r="Z38175"/>
      <c r="AA38175"/>
    </row>
    <row r="38176" spans="24:27" x14ac:dyDescent="0.25">
      <c r="X38176"/>
      <c r="Y38176"/>
      <c r="Z38176"/>
      <c r="AA38176"/>
    </row>
    <row r="38177" spans="24:27" x14ac:dyDescent="0.25">
      <c r="X38177"/>
      <c r="Y38177"/>
      <c r="Z38177"/>
      <c r="AA38177"/>
    </row>
    <row r="38178" spans="24:27" x14ac:dyDescent="0.25">
      <c r="X38178"/>
      <c r="Y38178"/>
      <c r="Z38178"/>
      <c r="AA38178"/>
    </row>
    <row r="38179" spans="24:27" x14ac:dyDescent="0.25">
      <c r="X38179"/>
      <c r="Y38179"/>
      <c r="Z38179"/>
      <c r="AA38179"/>
    </row>
    <row r="38180" spans="24:27" x14ac:dyDescent="0.25">
      <c r="X38180"/>
      <c r="Y38180"/>
      <c r="Z38180"/>
      <c r="AA38180"/>
    </row>
    <row r="38181" spans="24:27" x14ac:dyDescent="0.25">
      <c r="X38181"/>
      <c r="Y38181"/>
      <c r="Z38181"/>
      <c r="AA38181"/>
    </row>
    <row r="38182" spans="24:27" x14ac:dyDescent="0.25">
      <c r="X38182"/>
      <c r="Y38182"/>
      <c r="Z38182"/>
      <c r="AA38182"/>
    </row>
    <row r="38183" spans="24:27" x14ac:dyDescent="0.25">
      <c r="X38183"/>
      <c r="Y38183"/>
      <c r="Z38183"/>
      <c r="AA38183"/>
    </row>
    <row r="38184" spans="24:27" x14ac:dyDescent="0.25">
      <c r="X38184"/>
      <c r="Y38184"/>
      <c r="Z38184"/>
      <c r="AA38184"/>
    </row>
    <row r="38185" spans="24:27" x14ac:dyDescent="0.25">
      <c r="X38185"/>
      <c r="Y38185"/>
      <c r="Z38185"/>
      <c r="AA38185"/>
    </row>
    <row r="38186" spans="24:27" x14ac:dyDescent="0.25">
      <c r="X38186"/>
      <c r="Y38186"/>
      <c r="Z38186"/>
      <c r="AA38186"/>
    </row>
    <row r="38187" spans="24:27" x14ac:dyDescent="0.25">
      <c r="X38187"/>
      <c r="Y38187"/>
      <c r="Z38187"/>
      <c r="AA38187"/>
    </row>
    <row r="38188" spans="24:27" x14ac:dyDescent="0.25">
      <c r="X38188"/>
      <c r="Y38188"/>
      <c r="Z38188"/>
      <c r="AA38188"/>
    </row>
    <row r="38189" spans="24:27" x14ac:dyDescent="0.25">
      <c r="X38189"/>
      <c r="Y38189"/>
      <c r="Z38189"/>
      <c r="AA38189"/>
    </row>
    <row r="38190" spans="24:27" x14ac:dyDescent="0.25">
      <c r="X38190"/>
      <c r="Y38190"/>
      <c r="Z38190"/>
      <c r="AA38190"/>
    </row>
    <row r="38191" spans="24:27" x14ac:dyDescent="0.25">
      <c r="X38191"/>
      <c r="Y38191"/>
      <c r="Z38191"/>
      <c r="AA38191"/>
    </row>
    <row r="38192" spans="24:27" x14ac:dyDescent="0.25">
      <c r="X38192"/>
      <c r="Y38192"/>
      <c r="Z38192"/>
      <c r="AA38192"/>
    </row>
    <row r="38193" spans="24:27" x14ac:dyDescent="0.25">
      <c r="X38193"/>
      <c r="Y38193"/>
      <c r="Z38193"/>
      <c r="AA38193"/>
    </row>
    <row r="38194" spans="24:27" x14ac:dyDescent="0.25">
      <c r="X38194"/>
      <c r="Y38194"/>
      <c r="Z38194"/>
      <c r="AA38194"/>
    </row>
    <row r="38195" spans="24:27" x14ac:dyDescent="0.25">
      <c r="X38195"/>
      <c r="Y38195"/>
      <c r="Z38195"/>
      <c r="AA38195"/>
    </row>
    <row r="38196" spans="24:27" x14ac:dyDescent="0.25">
      <c r="X38196"/>
      <c r="Y38196"/>
      <c r="Z38196"/>
      <c r="AA38196"/>
    </row>
    <row r="38197" spans="24:27" x14ac:dyDescent="0.25">
      <c r="X38197"/>
      <c r="Y38197"/>
      <c r="Z38197"/>
      <c r="AA38197"/>
    </row>
    <row r="38198" spans="24:27" x14ac:dyDescent="0.25">
      <c r="X38198"/>
      <c r="Y38198"/>
      <c r="Z38198"/>
      <c r="AA38198"/>
    </row>
    <row r="38199" spans="24:27" x14ac:dyDescent="0.25">
      <c r="X38199"/>
      <c r="Y38199"/>
      <c r="Z38199"/>
      <c r="AA38199"/>
    </row>
    <row r="38200" spans="24:27" x14ac:dyDescent="0.25">
      <c r="X38200"/>
      <c r="Y38200"/>
      <c r="Z38200"/>
      <c r="AA38200"/>
    </row>
    <row r="38201" spans="24:27" x14ac:dyDescent="0.25">
      <c r="X38201"/>
      <c r="Y38201"/>
      <c r="Z38201"/>
      <c r="AA38201"/>
    </row>
    <row r="38202" spans="24:27" x14ac:dyDescent="0.25">
      <c r="X38202"/>
      <c r="Y38202"/>
      <c r="Z38202"/>
      <c r="AA38202"/>
    </row>
    <row r="38203" spans="24:27" x14ac:dyDescent="0.25">
      <c r="X38203"/>
      <c r="Y38203"/>
      <c r="Z38203"/>
      <c r="AA38203"/>
    </row>
    <row r="38204" spans="24:27" x14ac:dyDescent="0.25">
      <c r="X38204"/>
      <c r="Y38204"/>
      <c r="Z38204"/>
      <c r="AA38204"/>
    </row>
    <row r="38205" spans="24:27" x14ac:dyDescent="0.25">
      <c r="X38205"/>
      <c r="Y38205"/>
      <c r="Z38205"/>
      <c r="AA38205"/>
    </row>
    <row r="38206" spans="24:27" x14ac:dyDescent="0.25">
      <c r="X38206"/>
      <c r="Y38206"/>
      <c r="Z38206"/>
      <c r="AA38206"/>
    </row>
    <row r="38207" spans="24:27" x14ac:dyDescent="0.25">
      <c r="X38207"/>
      <c r="Y38207"/>
      <c r="Z38207"/>
      <c r="AA38207"/>
    </row>
    <row r="38208" spans="24:27" x14ac:dyDescent="0.25">
      <c r="X38208"/>
      <c r="Y38208"/>
      <c r="Z38208"/>
      <c r="AA38208"/>
    </row>
    <row r="38209" spans="24:27" x14ac:dyDescent="0.25">
      <c r="X38209"/>
      <c r="Y38209"/>
      <c r="Z38209"/>
      <c r="AA38209"/>
    </row>
    <row r="38210" spans="24:27" x14ac:dyDescent="0.25">
      <c r="X38210"/>
      <c r="Y38210"/>
      <c r="Z38210"/>
      <c r="AA38210"/>
    </row>
    <row r="38211" spans="24:27" x14ac:dyDescent="0.25">
      <c r="X38211"/>
      <c r="Y38211"/>
      <c r="Z38211"/>
      <c r="AA38211"/>
    </row>
    <row r="38212" spans="24:27" x14ac:dyDescent="0.25">
      <c r="X38212"/>
      <c r="Y38212"/>
      <c r="Z38212"/>
      <c r="AA38212"/>
    </row>
    <row r="38213" spans="24:27" x14ac:dyDescent="0.25">
      <c r="X38213"/>
      <c r="Y38213"/>
      <c r="Z38213"/>
      <c r="AA38213"/>
    </row>
    <row r="38214" spans="24:27" x14ac:dyDescent="0.25">
      <c r="X38214"/>
      <c r="Y38214"/>
      <c r="Z38214"/>
      <c r="AA38214"/>
    </row>
    <row r="38215" spans="24:27" x14ac:dyDescent="0.25">
      <c r="X38215"/>
      <c r="Y38215"/>
      <c r="Z38215"/>
      <c r="AA38215"/>
    </row>
    <row r="38216" spans="24:27" x14ac:dyDescent="0.25">
      <c r="X38216"/>
      <c r="Y38216"/>
      <c r="Z38216"/>
      <c r="AA38216"/>
    </row>
    <row r="38217" spans="24:27" x14ac:dyDescent="0.25">
      <c r="X38217"/>
      <c r="Y38217"/>
      <c r="Z38217"/>
      <c r="AA38217"/>
    </row>
    <row r="38218" spans="24:27" x14ac:dyDescent="0.25">
      <c r="X38218"/>
      <c r="Y38218"/>
      <c r="Z38218"/>
      <c r="AA38218"/>
    </row>
    <row r="38219" spans="24:27" x14ac:dyDescent="0.25">
      <c r="X38219"/>
      <c r="Y38219"/>
      <c r="Z38219"/>
      <c r="AA38219"/>
    </row>
    <row r="38220" spans="24:27" x14ac:dyDescent="0.25">
      <c r="X38220"/>
      <c r="Y38220"/>
      <c r="Z38220"/>
      <c r="AA38220"/>
    </row>
    <row r="38221" spans="24:27" x14ac:dyDescent="0.25">
      <c r="X38221"/>
      <c r="Y38221"/>
      <c r="Z38221"/>
      <c r="AA38221"/>
    </row>
    <row r="38222" spans="24:27" x14ac:dyDescent="0.25">
      <c r="X38222"/>
      <c r="Y38222"/>
      <c r="Z38222"/>
      <c r="AA38222"/>
    </row>
    <row r="38223" spans="24:27" x14ac:dyDescent="0.25">
      <c r="X38223"/>
      <c r="Y38223"/>
      <c r="Z38223"/>
      <c r="AA38223"/>
    </row>
    <row r="38224" spans="24:27" x14ac:dyDescent="0.25">
      <c r="X38224"/>
      <c r="Y38224"/>
      <c r="Z38224"/>
      <c r="AA38224"/>
    </row>
    <row r="38225" spans="24:27" x14ac:dyDescent="0.25">
      <c r="X38225"/>
      <c r="Y38225"/>
      <c r="Z38225"/>
      <c r="AA38225"/>
    </row>
    <row r="38226" spans="24:27" x14ac:dyDescent="0.25">
      <c r="X38226"/>
      <c r="Y38226"/>
      <c r="Z38226"/>
      <c r="AA38226"/>
    </row>
    <row r="38227" spans="24:27" x14ac:dyDescent="0.25">
      <c r="X38227"/>
      <c r="Y38227"/>
      <c r="Z38227"/>
      <c r="AA38227"/>
    </row>
    <row r="38228" spans="24:27" x14ac:dyDescent="0.25">
      <c r="X38228"/>
      <c r="Y38228"/>
      <c r="Z38228"/>
      <c r="AA38228"/>
    </row>
    <row r="38229" spans="24:27" x14ac:dyDescent="0.25">
      <c r="X38229"/>
      <c r="Y38229"/>
      <c r="Z38229"/>
      <c r="AA38229"/>
    </row>
    <row r="38230" spans="24:27" x14ac:dyDescent="0.25">
      <c r="X38230"/>
      <c r="Y38230"/>
      <c r="Z38230"/>
      <c r="AA38230"/>
    </row>
    <row r="38231" spans="24:27" x14ac:dyDescent="0.25">
      <c r="X38231"/>
      <c r="Y38231"/>
      <c r="Z38231"/>
      <c r="AA38231"/>
    </row>
    <row r="38232" spans="24:27" x14ac:dyDescent="0.25">
      <c r="X38232"/>
      <c r="Y38232"/>
      <c r="Z38232"/>
      <c r="AA38232"/>
    </row>
    <row r="38233" spans="24:27" x14ac:dyDescent="0.25">
      <c r="X38233"/>
      <c r="Y38233"/>
      <c r="Z38233"/>
      <c r="AA38233"/>
    </row>
    <row r="38234" spans="24:27" x14ac:dyDescent="0.25">
      <c r="X38234"/>
      <c r="Y38234"/>
      <c r="Z38234"/>
      <c r="AA38234"/>
    </row>
    <row r="38235" spans="24:27" x14ac:dyDescent="0.25">
      <c r="X38235"/>
      <c r="Y38235"/>
      <c r="Z38235"/>
      <c r="AA38235"/>
    </row>
    <row r="38236" spans="24:27" x14ac:dyDescent="0.25">
      <c r="X38236"/>
      <c r="Y38236"/>
      <c r="Z38236"/>
      <c r="AA38236"/>
    </row>
    <row r="38237" spans="24:27" x14ac:dyDescent="0.25">
      <c r="X38237"/>
      <c r="Y38237"/>
      <c r="Z38237"/>
      <c r="AA38237"/>
    </row>
    <row r="38238" spans="24:27" x14ac:dyDescent="0.25">
      <c r="X38238"/>
      <c r="Y38238"/>
      <c r="Z38238"/>
      <c r="AA38238"/>
    </row>
    <row r="38239" spans="24:27" x14ac:dyDescent="0.25">
      <c r="X38239"/>
      <c r="Y38239"/>
      <c r="Z38239"/>
      <c r="AA38239"/>
    </row>
    <row r="38240" spans="24:27" x14ac:dyDescent="0.25">
      <c r="X38240"/>
      <c r="Y38240"/>
      <c r="Z38240"/>
      <c r="AA38240"/>
    </row>
    <row r="38241" spans="24:27" x14ac:dyDescent="0.25">
      <c r="X38241"/>
      <c r="Y38241"/>
      <c r="Z38241"/>
      <c r="AA38241"/>
    </row>
    <row r="38242" spans="24:27" x14ac:dyDescent="0.25">
      <c r="X38242"/>
      <c r="Y38242"/>
      <c r="Z38242"/>
      <c r="AA38242"/>
    </row>
    <row r="38243" spans="24:27" x14ac:dyDescent="0.25">
      <c r="X38243"/>
      <c r="Y38243"/>
      <c r="Z38243"/>
      <c r="AA38243"/>
    </row>
    <row r="38244" spans="24:27" x14ac:dyDescent="0.25">
      <c r="X38244"/>
      <c r="Y38244"/>
      <c r="Z38244"/>
      <c r="AA38244"/>
    </row>
    <row r="38245" spans="24:27" x14ac:dyDescent="0.25">
      <c r="X38245"/>
      <c r="Y38245"/>
      <c r="Z38245"/>
      <c r="AA38245"/>
    </row>
    <row r="38246" spans="24:27" x14ac:dyDescent="0.25">
      <c r="X38246"/>
      <c r="Y38246"/>
      <c r="Z38246"/>
      <c r="AA38246"/>
    </row>
    <row r="38247" spans="24:27" x14ac:dyDescent="0.25">
      <c r="X38247"/>
      <c r="Y38247"/>
      <c r="Z38247"/>
      <c r="AA38247"/>
    </row>
    <row r="38248" spans="24:27" x14ac:dyDescent="0.25">
      <c r="X38248"/>
      <c r="Y38248"/>
      <c r="Z38248"/>
      <c r="AA38248"/>
    </row>
    <row r="38249" spans="24:27" x14ac:dyDescent="0.25">
      <c r="X38249"/>
      <c r="Y38249"/>
      <c r="Z38249"/>
      <c r="AA38249"/>
    </row>
    <row r="38250" spans="24:27" x14ac:dyDescent="0.25">
      <c r="X38250"/>
      <c r="Y38250"/>
      <c r="Z38250"/>
      <c r="AA38250"/>
    </row>
    <row r="38251" spans="24:27" x14ac:dyDescent="0.25">
      <c r="X38251"/>
      <c r="Y38251"/>
      <c r="Z38251"/>
      <c r="AA38251"/>
    </row>
    <row r="38252" spans="24:27" x14ac:dyDescent="0.25">
      <c r="X38252"/>
      <c r="Y38252"/>
      <c r="Z38252"/>
      <c r="AA38252"/>
    </row>
    <row r="38253" spans="24:27" x14ac:dyDescent="0.25">
      <c r="X38253"/>
      <c r="Y38253"/>
      <c r="Z38253"/>
      <c r="AA38253"/>
    </row>
    <row r="38254" spans="24:27" x14ac:dyDescent="0.25">
      <c r="X38254"/>
      <c r="Y38254"/>
      <c r="Z38254"/>
      <c r="AA38254"/>
    </row>
    <row r="38255" spans="24:27" x14ac:dyDescent="0.25">
      <c r="X38255"/>
      <c r="Y38255"/>
      <c r="Z38255"/>
      <c r="AA38255"/>
    </row>
    <row r="38256" spans="24:27" x14ac:dyDescent="0.25">
      <c r="X38256"/>
      <c r="Y38256"/>
      <c r="Z38256"/>
      <c r="AA38256"/>
    </row>
    <row r="38257" spans="24:27" x14ac:dyDescent="0.25">
      <c r="X38257"/>
      <c r="Y38257"/>
      <c r="Z38257"/>
      <c r="AA38257"/>
    </row>
    <row r="38258" spans="24:27" x14ac:dyDescent="0.25">
      <c r="X38258"/>
      <c r="Y38258"/>
      <c r="Z38258"/>
      <c r="AA38258"/>
    </row>
    <row r="38259" spans="24:27" x14ac:dyDescent="0.25">
      <c r="X38259"/>
      <c r="Y38259"/>
      <c r="Z38259"/>
      <c r="AA38259"/>
    </row>
    <row r="38260" spans="24:27" x14ac:dyDescent="0.25">
      <c r="X38260"/>
      <c r="Y38260"/>
      <c r="Z38260"/>
      <c r="AA38260"/>
    </row>
    <row r="38261" spans="24:27" x14ac:dyDescent="0.25">
      <c r="X38261"/>
      <c r="Y38261"/>
      <c r="Z38261"/>
      <c r="AA38261"/>
    </row>
    <row r="38262" spans="24:27" x14ac:dyDescent="0.25">
      <c r="X38262"/>
      <c r="Y38262"/>
      <c r="Z38262"/>
      <c r="AA38262"/>
    </row>
    <row r="38263" spans="24:27" x14ac:dyDescent="0.25">
      <c r="X38263"/>
      <c r="Y38263"/>
      <c r="Z38263"/>
      <c r="AA38263"/>
    </row>
    <row r="38264" spans="24:27" x14ac:dyDescent="0.25">
      <c r="X38264"/>
      <c r="Y38264"/>
      <c r="Z38264"/>
      <c r="AA38264"/>
    </row>
    <row r="38265" spans="24:27" x14ac:dyDescent="0.25">
      <c r="X38265"/>
      <c r="Y38265"/>
      <c r="Z38265"/>
      <c r="AA38265"/>
    </row>
    <row r="38266" spans="24:27" x14ac:dyDescent="0.25">
      <c r="X38266"/>
      <c r="Y38266"/>
      <c r="Z38266"/>
      <c r="AA38266"/>
    </row>
    <row r="38267" spans="24:27" x14ac:dyDescent="0.25">
      <c r="X38267"/>
      <c r="Y38267"/>
      <c r="Z38267"/>
      <c r="AA38267"/>
    </row>
    <row r="38268" spans="24:27" x14ac:dyDescent="0.25">
      <c r="X38268"/>
      <c r="Y38268"/>
      <c r="Z38268"/>
      <c r="AA38268"/>
    </row>
    <row r="38269" spans="24:27" x14ac:dyDescent="0.25">
      <c r="X38269"/>
      <c r="Y38269"/>
      <c r="Z38269"/>
      <c r="AA38269"/>
    </row>
    <row r="38270" spans="24:27" x14ac:dyDescent="0.25">
      <c r="X38270"/>
      <c r="Y38270"/>
      <c r="Z38270"/>
      <c r="AA38270"/>
    </row>
    <row r="38271" spans="24:27" x14ac:dyDescent="0.25">
      <c r="X38271"/>
      <c r="Y38271"/>
      <c r="Z38271"/>
      <c r="AA38271"/>
    </row>
    <row r="38272" spans="24:27" x14ac:dyDescent="0.25">
      <c r="X38272"/>
      <c r="Y38272"/>
      <c r="Z38272"/>
      <c r="AA38272"/>
    </row>
    <row r="38273" spans="24:27" x14ac:dyDescent="0.25">
      <c r="X38273"/>
      <c r="Y38273"/>
      <c r="Z38273"/>
      <c r="AA38273"/>
    </row>
    <row r="38274" spans="24:27" x14ac:dyDescent="0.25">
      <c r="X38274"/>
      <c r="Y38274"/>
      <c r="Z38274"/>
      <c r="AA38274"/>
    </row>
    <row r="38275" spans="24:27" x14ac:dyDescent="0.25">
      <c r="X38275"/>
      <c r="Y38275"/>
      <c r="Z38275"/>
      <c r="AA38275"/>
    </row>
    <row r="38276" spans="24:27" x14ac:dyDescent="0.25">
      <c r="X38276"/>
      <c r="Y38276"/>
      <c r="Z38276"/>
      <c r="AA38276"/>
    </row>
    <row r="38277" spans="24:27" x14ac:dyDescent="0.25">
      <c r="X38277"/>
      <c r="Y38277"/>
      <c r="Z38277"/>
      <c r="AA38277"/>
    </row>
    <row r="38278" spans="24:27" x14ac:dyDescent="0.25">
      <c r="X38278"/>
      <c r="Y38278"/>
      <c r="Z38278"/>
      <c r="AA38278"/>
    </row>
    <row r="38279" spans="24:27" x14ac:dyDescent="0.25">
      <c r="X38279"/>
      <c r="Y38279"/>
      <c r="Z38279"/>
      <c r="AA38279"/>
    </row>
    <row r="38280" spans="24:27" x14ac:dyDescent="0.25">
      <c r="X38280"/>
      <c r="Y38280"/>
      <c r="Z38280"/>
      <c r="AA38280"/>
    </row>
    <row r="38281" spans="24:27" x14ac:dyDescent="0.25">
      <c r="X38281"/>
      <c r="Y38281"/>
      <c r="Z38281"/>
      <c r="AA38281"/>
    </row>
    <row r="38282" spans="24:27" x14ac:dyDescent="0.25">
      <c r="X38282"/>
      <c r="Y38282"/>
      <c r="Z38282"/>
      <c r="AA38282"/>
    </row>
    <row r="38283" spans="24:27" x14ac:dyDescent="0.25">
      <c r="X38283"/>
      <c r="Y38283"/>
      <c r="Z38283"/>
      <c r="AA38283"/>
    </row>
    <row r="38284" spans="24:27" x14ac:dyDescent="0.25">
      <c r="X38284"/>
      <c r="Y38284"/>
      <c r="Z38284"/>
      <c r="AA38284"/>
    </row>
    <row r="38285" spans="24:27" x14ac:dyDescent="0.25">
      <c r="X38285"/>
      <c r="Y38285"/>
      <c r="Z38285"/>
      <c r="AA38285"/>
    </row>
    <row r="38286" spans="24:27" x14ac:dyDescent="0.25">
      <c r="X38286"/>
      <c r="Y38286"/>
      <c r="Z38286"/>
      <c r="AA38286"/>
    </row>
    <row r="38287" spans="24:27" x14ac:dyDescent="0.25">
      <c r="X38287"/>
      <c r="Y38287"/>
      <c r="Z38287"/>
      <c r="AA38287"/>
    </row>
    <row r="38288" spans="24:27" x14ac:dyDescent="0.25">
      <c r="X38288"/>
      <c r="Y38288"/>
      <c r="Z38288"/>
      <c r="AA38288"/>
    </row>
    <row r="38289" spans="24:27" x14ac:dyDescent="0.25">
      <c r="X38289"/>
      <c r="Y38289"/>
      <c r="Z38289"/>
      <c r="AA38289"/>
    </row>
    <row r="38290" spans="24:27" x14ac:dyDescent="0.25">
      <c r="X38290"/>
      <c r="Y38290"/>
      <c r="Z38290"/>
      <c r="AA38290"/>
    </row>
    <row r="38291" spans="24:27" x14ac:dyDescent="0.25">
      <c r="X38291"/>
      <c r="Y38291"/>
      <c r="Z38291"/>
      <c r="AA38291"/>
    </row>
    <row r="38292" spans="24:27" x14ac:dyDescent="0.25">
      <c r="X38292"/>
      <c r="Y38292"/>
      <c r="Z38292"/>
      <c r="AA38292"/>
    </row>
    <row r="38293" spans="24:27" x14ac:dyDescent="0.25">
      <c r="X38293"/>
      <c r="Y38293"/>
      <c r="Z38293"/>
      <c r="AA38293"/>
    </row>
    <row r="38294" spans="24:27" x14ac:dyDescent="0.25">
      <c r="X38294"/>
      <c r="Y38294"/>
      <c r="Z38294"/>
      <c r="AA38294"/>
    </row>
    <row r="38295" spans="24:27" x14ac:dyDescent="0.25">
      <c r="X38295"/>
      <c r="Y38295"/>
      <c r="Z38295"/>
      <c r="AA38295"/>
    </row>
    <row r="38296" spans="24:27" x14ac:dyDescent="0.25">
      <c r="X38296"/>
      <c r="Y38296"/>
      <c r="Z38296"/>
      <c r="AA38296"/>
    </row>
    <row r="38297" spans="24:27" x14ac:dyDescent="0.25">
      <c r="X38297"/>
      <c r="Y38297"/>
      <c r="Z38297"/>
      <c r="AA38297"/>
    </row>
    <row r="38298" spans="24:27" x14ac:dyDescent="0.25">
      <c r="X38298"/>
      <c r="Y38298"/>
      <c r="Z38298"/>
      <c r="AA38298"/>
    </row>
    <row r="38299" spans="24:27" x14ac:dyDescent="0.25">
      <c r="X38299"/>
      <c r="Y38299"/>
      <c r="Z38299"/>
      <c r="AA38299"/>
    </row>
    <row r="38300" spans="24:27" x14ac:dyDescent="0.25">
      <c r="X38300"/>
      <c r="Y38300"/>
      <c r="Z38300"/>
      <c r="AA38300"/>
    </row>
    <row r="38301" spans="24:27" x14ac:dyDescent="0.25">
      <c r="X38301"/>
      <c r="Y38301"/>
      <c r="Z38301"/>
      <c r="AA38301"/>
    </row>
    <row r="38302" spans="24:27" x14ac:dyDescent="0.25">
      <c r="X38302"/>
      <c r="Y38302"/>
      <c r="Z38302"/>
      <c r="AA38302"/>
    </row>
    <row r="38303" spans="24:27" x14ac:dyDescent="0.25">
      <c r="X38303"/>
      <c r="Y38303"/>
      <c r="Z38303"/>
      <c r="AA38303"/>
    </row>
    <row r="38304" spans="24:27" x14ac:dyDescent="0.25">
      <c r="X38304"/>
      <c r="Y38304"/>
      <c r="Z38304"/>
      <c r="AA38304"/>
    </row>
    <row r="38305" spans="24:27" x14ac:dyDescent="0.25">
      <c r="X38305"/>
      <c r="Y38305"/>
      <c r="Z38305"/>
      <c r="AA38305"/>
    </row>
    <row r="38306" spans="24:27" x14ac:dyDescent="0.25">
      <c r="X38306"/>
      <c r="Y38306"/>
      <c r="Z38306"/>
      <c r="AA38306"/>
    </row>
    <row r="38307" spans="24:27" x14ac:dyDescent="0.25">
      <c r="X38307"/>
      <c r="Y38307"/>
      <c r="Z38307"/>
      <c r="AA38307"/>
    </row>
    <row r="38308" spans="24:27" x14ac:dyDescent="0.25">
      <c r="X38308"/>
      <c r="Y38308"/>
      <c r="Z38308"/>
      <c r="AA38308"/>
    </row>
    <row r="38309" spans="24:27" x14ac:dyDescent="0.25">
      <c r="X38309"/>
      <c r="Y38309"/>
      <c r="Z38309"/>
      <c r="AA38309"/>
    </row>
    <row r="38310" spans="24:27" x14ac:dyDescent="0.25">
      <c r="X38310"/>
      <c r="Y38310"/>
      <c r="Z38310"/>
      <c r="AA38310"/>
    </row>
    <row r="38311" spans="24:27" x14ac:dyDescent="0.25">
      <c r="X38311"/>
      <c r="Y38311"/>
      <c r="Z38311"/>
      <c r="AA38311"/>
    </row>
    <row r="38312" spans="24:27" x14ac:dyDescent="0.25">
      <c r="X38312"/>
      <c r="Y38312"/>
      <c r="Z38312"/>
      <c r="AA38312"/>
    </row>
    <row r="38313" spans="24:27" x14ac:dyDescent="0.25">
      <c r="X38313"/>
      <c r="Y38313"/>
      <c r="Z38313"/>
      <c r="AA38313"/>
    </row>
    <row r="38314" spans="24:27" x14ac:dyDescent="0.25">
      <c r="X38314"/>
      <c r="Y38314"/>
      <c r="Z38314"/>
      <c r="AA38314"/>
    </row>
    <row r="38315" spans="24:27" x14ac:dyDescent="0.25">
      <c r="X38315"/>
      <c r="Y38315"/>
      <c r="Z38315"/>
      <c r="AA38315"/>
    </row>
    <row r="38316" spans="24:27" x14ac:dyDescent="0.25">
      <c r="X38316"/>
      <c r="Y38316"/>
      <c r="Z38316"/>
      <c r="AA38316"/>
    </row>
    <row r="38317" spans="24:27" x14ac:dyDescent="0.25">
      <c r="X38317"/>
      <c r="Y38317"/>
      <c r="Z38317"/>
      <c r="AA38317"/>
    </row>
    <row r="38318" spans="24:27" x14ac:dyDescent="0.25">
      <c r="X38318"/>
      <c r="Y38318"/>
      <c r="Z38318"/>
      <c r="AA38318"/>
    </row>
    <row r="38319" spans="24:27" x14ac:dyDescent="0.25">
      <c r="X38319"/>
      <c r="Y38319"/>
      <c r="Z38319"/>
      <c r="AA38319"/>
    </row>
    <row r="38320" spans="24:27" x14ac:dyDescent="0.25">
      <c r="X38320"/>
      <c r="Y38320"/>
      <c r="Z38320"/>
      <c r="AA38320"/>
    </row>
    <row r="38321" spans="24:27" x14ac:dyDescent="0.25">
      <c r="X38321"/>
      <c r="Y38321"/>
      <c r="Z38321"/>
      <c r="AA38321"/>
    </row>
    <row r="38322" spans="24:27" x14ac:dyDescent="0.25">
      <c r="X38322"/>
      <c r="Y38322"/>
      <c r="Z38322"/>
      <c r="AA38322"/>
    </row>
    <row r="38323" spans="24:27" x14ac:dyDescent="0.25">
      <c r="X38323"/>
      <c r="Y38323"/>
      <c r="Z38323"/>
      <c r="AA38323"/>
    </row>
    <row r="38324" spans="24:27" x14ac:dyDescent="0.25">
      <c r="X38324"/>
      <c r="Y38324"/>
      <c r="Z38324"/>
      <c r="AA38324"/>
    </row>
    <row r="38325" spans="24:27" x14ac:dyDescent="0.25">
      <c r="X38325"/>
      <c r="Y38325"/>
      <c r="Z38325"/>
      <c r="AA38325"/>
    </row>
    <row r="38326" spans="24:27" x14ac:dyDescent="0.25">
      <c r="X38326"/>
      <c r="Y38326"/>
      <c r="Z38326"/>
      <c r="AA38326"/>
    </row>
    <row r="38327" spans="24:27" x14ac:dyDescent="0.25">
      <c r="X38327"/>
      <c r="Y38327"/>
      <c r="Z38327"/>
      <c r="AA38327"/>
    </row>
    <row r="38328" spans="24:27" x14ac:dyDescent="0.25">
      <c r="X38328"/>
      <c r="Y38328"/>
      <c r="Z38328"/>
      <c r="AA38328"/>
    </row>
    <row r="38329" spans="24:27" x14ac:dyDescent="0.25">
      <c r="X38329"/>
      <c r="Y38329"/>
      <c r="Z38329"/>
      <c r="AA38329"/>
    </row>
    <row r="38330" spans="24:27" x14ac:dyDescent="0.25">
      <c r="X38330"/>
      <c r="Y38330"/>
      <c r="Z38330"/>
      <c r="AA38330"/>
    </row>
    <row r="38331" spans="24:27" x14ac:dyDescent="0.25">
      <c r="X38331"/>
      <c r="Y38331"/>
      <c r="Z38331"/>
      <c r="AA38331"/>
    </row>
    <row r="38332" spans="24:27" x14ac:dyDescent="0.25">
      <c r="X38332"/>
      <c r="Y38332"/>
      <c r="Z38332"/>
      <c r="AA38332"/>
    </row>
    <row r="38333" spans="24:27" x14ac:dyDescent="0.25">
      <c r="X38333"/>
      <c r="Y38333"/>
      <c r="Z38333"/>
      <c r="AA38333"/>
    </row>
    <row r="38334" spans="24:27" x14ac:dyDescent="0.25">
      <c r="X38334"/>
      <c r="Y38334"/>
      <c r="Z38334"/>
      <c r="AA38334"/>
    </row>
    <row r="38335" spans="24:27" x14ac:dyDescent="0.25">
      <c r="X38335"/>
      <c r="Y38335"/>
      <c r="Z38335"/>
      <c r="AA38335"/>
    </row>
    <row r="38336" spans="24:27" x14ac:dyDescent="0.25">
      <c r="X38336"/>
      <c r="Y38336"/>
      <c r="Z38336"/>
      <c r="AA38336"/>
    </row>
    <row r="38337" spans="24:27" x14ac:dyDescent="0.25">
      <c r="X38337"/>
      <c r="Y38337"/>
      <c r="Z38337"/>
      <c r="AA38337"/>
    </row>
    <row r="38338" spans="24:27" x14ac:dyDescent="0.25">
      <c r="X38338"/>
      <c r="Y38338"/>
      <c r="Z38338"/>
      <c r="AA38338"/>
    </row>
    <row r="38339" spans="24:27" x14ac:dyDescent="0.25">
      <c r="X38339"/>
      <c r="Y38339"/>
      <c r="Z38339"/>
      <c r="AA38339"/>
    </row>
    <row r="38340" spans="24:27" x14ac:dyDescent="0.25">
      <c r="X38340"/>
      <c r="Y38340"/>
      <c r="Z38340"/>
      <c r="AA38340"/>
    </row>
    <row r="38341" spans="24:27" x14ac:dyDescent="0.25">
      <c r="X38341"/>
      <c r="Y38341"/>
      <c r="Z38341"/>
      <c r="AA38341"/>
    </row>
    <row r="38342" spans="24:27" x14ac:dyDescent="0.25">
      <c r="X38342"/>
      <c r="Y38342"/>
      <c r="Z38342"/>
      <c r="AA38342"/>
    </row>
    <row r="38343" spans="24:27" x14ac:dyDescent="0.25">
      <c r="X38343"/>
      <c r="Y38343"/>
      <c r="Z38343"/>
      <c r="AA38343"/>
    </row>
    <row r="38344" spans="24:27" x14ac:dyDescent="0.25">
      <c r="X38344"/>
      <c r="Y38344"/>
      <c r="Z38344"/>
      <c r="AA38344"/>
    </row>
    <row r="38345" spans="24:27" x14ac:dyDescent="0.25">
      <c r="X38345"/>
      <c r="Y38345"/>
      <c r="Z38345"/>
      <c r="AA38345"/>
    </row>
    <row r="38346" spans="24:27" x14ac:dyDescent="0.25">
      <c r="X38346"/>
      <c r="Y38346"/>
      <c r="Z38346"/>
      <c r="AA38346"/>
    </row>
    <row r="38347" spans="24:27" x14ac:dyDescent="0.25">
      <c r="X38347"/>
      <c r="Y38347"/>
      <c r="Z38347"/>
      <c r="AA38347"/>
    </row>
    <row r="38348" spans="24:27" x14ac:dyDescent="0.25">
      <c r="X38348"/>
      <c r="Y38348"/>
      <c r="Z38348"/>
      <c r="AA38348"/>
    </row>
    <row r="38349" spans="24:27" x14ac:dyDescent="0.25">
      <c r="X38349"/>
      <c r="Y38349"/>
      <c r="Z38349"/>
      <c r="AA38349"/>
    </row>
    <row r="38350" spans="24:27" x14ac:dyDescent="0.25">
      <c r="X38350"/>
      <c r="Y38350"/>
      <c r="Z38350"/>
      <c r="AA38350"/>
    </row>
    <row r="38351" spans="24:27" x14ac:dyDescent="0.25">
      <c r="X38351"/>
      <c r="Y38351"/>
      <c r="Z38351"/>
      <c r="AA38351"/>
    </row>
    <row r="38352" spans="24:27" x14ac:dyDescent="0.25">
      <c r="X38352"/>
      <c r="Y38352"/>
      <c r="Z38352"/>
      <c r="AA38352"/>
    </row>
    <row r="38353" spans="24:27" x14ac:dyDescent="0.25">
      <c r="X38353"/>
      <c r="Y38353"/>
      <c r="Z38353"/>
      <c r="AA38353"/>
    </row>
    <row r="38354" spans="24:27" x14ac:dyDescent="0.25">
      <c r="X38354"/>
      <c r="Y38354"/>
      <c r="Z38354"/>
      <c r="AA38354"/>
    </row>
    <row r="38355" spans="24:27" x14ac:dyDescent="0.25">
      <c r="X38355"/>
      <c r="Y38355"/>
      <c r="Z38355"/>
      <c r="AA38355"/>
    </row>
    <row r="38356" spans="24:27" x14ac:dyDescent="0.25">
      <c r="X38356"/>
      <c r="Y38356"/>
      <c r="Z38356"/>
      <c r="AA38356"/>
    </row>
    <row r="38357" spans="24:27" x14ac:dyDescent="0.25">
      <c r="X38357"/>
      <c r="Y38357"/>
      <c r="Z38357"/>
      <c r="AA38357"/>
    </row>
    <row r="38358" spans="24:27" x14ac:dyDescent="0.25">
      <c r="X38358"/>
      <c r="Y38358"/>
      <c r="Z38358"/>
      <c r="AA38358"/>
    </row>
    <row r="38359" spans="24:27" x14ac:dyDescent="0.25">
      <c r="X38359"/>
      <c r="Y38359"/>
      <c r="Z38359"/>
      <c r="AA38359"/>
    </row>
    <row r="38360" spans="24:27" x14ac:dyDescent="0.25">
      <c r="X38360"/>
      <c r="Y38360"/>
      <c r="Z38360"/>
      <c r="AA38360"/>
    </row>
    <row r="38361" spans="24:27" x14ac:dyDescent="0.25">
      <c r="X38361"/>
      <c r="Y38361"/>
      <c r="Z38361"/>
      <c r="AA38361"/>
    </row>
    <row r="38362" spans="24:27" x14ac:dyDescent="0.25">
      <c r="X38362"/>
      <c r="Y38362"/>
      <c r="Z38362"/>
      <c r="AA38362"/>
    </row>
    <row r="38363" spans="24:27" x14ac:dyDescent="0.25">
      <c r="X38363"/>
      <c r="Y38363"/>
      <c r="Z38363"/>
      <c r="AA38363"/>
    </row>
    <row r="38364" spans="24:27" x14ac:dyDescent="0.25">
      <c r="X38364"/>
      <c r="Y38364"/>
      <c r="Z38364"/>
      <c r="AA38364"/>
    </row>
    <row r="38365" spans="24:27" x14ac:dyDescent="0.25">
      <c r="X38365"/>
      <c r="Y38365"/>
      <c r="Z38365"/>
      <c r="AA38365"/>
    </row>
    <row r="38366" spans="24:27" x14ac:dyDescent="0.25">
      <c r="X38366"/>
      <c r="Y38366"/>
      <c r="Z38366"/>
      <c r="AA38366"/>
    </row>
    <row r="38367" spans="24:27" x14ac:dyDescent="0.25">
      <c r="X38367"/>
      <c r="Y38367"/>
      <c r="Z38367"/>
      <c r="AA38367"/>
    </row>
    <row r="38368" spans="24:27" x14ac:dyDescent="0.25">
      <c r="X38368"/>
      <c r="Y38368"/>
      <c r="Z38368"/>
      <c r="AA38368"/>
    </row>
    <row r="38369" spans="24:27" x14ac:dyDescent="0.25">
      <c r="X38369"/>
      <c r="Y38369"/>
      <c r="Z38369"/>
      <c r="AA38369"/>
    </row>
    <row r="38370" spans="24:27" x14ac:dyDescent="0.25">
      <c r="X38370"/>
      <c r="Y38370"/>
      <c r="Z38370"/>
      <c r="AA38370"/>
    </row>
    <row r="38371" spans="24:27" x14ac:dyDescent="0.25">
      <c r="X38371"/>
      <c r="Y38371"/>
      <c r="Z38371"/>
      <c r="AA38371"/>
    </row>
    <row r="38372" spans="24:27" x14ac:dyDescent="0.25">
      <c r="X38372"/>
      <c r="Y38372"/>
      <c r="Z38372"/>
      <c r="AA38372"/>
    </row>
    <row r="38373" spans="24:27" x14ac:dyDescent="0.25">
      <c r="X38373"/>
      <c r="Y38373"/>
      <c r="Z38373"/>
      <c r="AA38373"/>
    </row>
    <row r="38374" spans="24:27" x14ac:dyDescent="0.25">
      <c r="X38374"/>
      <c r="Y38374"/>
      <c r="Z38374"/>
      <c r="AA38374"/>
    </row>
    <row r="38375" spans="24:27" x14ac:dyDescent="0.25">
      <c r="X38375"/>
      <c r="Y38375"/>
      <c r="Z38375"/>
      <c r="AA38375"/>
    </row>
    <row r="38376" spans="24:27" x14ac:dyDescent="0.25">
      <c r="X38376"/>
      <c r="Y38376"/>
      <c r="Z38376"/>
      <c r="AA38376"/>
    </row>
    <row r="38377" spans="24:27" x14ac:dyDescent="0.25">
      <c r="X38377"/>
      <c r="Y38377"/>
      <c r="Z38377"/>
      <c r="AA38377"/>
    </row>
    <row r="38378" spans="24:27" x14ac:dyDescent="0.25">
      <c r="X38378"/>
      <c r="Y38378"/>
      <c r="Z38378"/>
      <c r="AA38378"/>
    </row>
    <row r="38379" spans="24:27" x14ac:dyDescent="0.25">
      <c r="X38379"/>
      <c r="Y38379"/>
      <c r="Z38379"/>
      <c r="AA38379"/>
    </row>
    <row r="38380" spans="24:27" x14ac:dyDescent="0.25">
      <c r="X38380"/>
      <c r="Y38380"/>
      <c r="Z38380"/>
      <c r="AA38380"/>
    </row>
    <row r="38381" spans="24:27" x14ac:dyDescent="0.25">
      <c r="X38381"/>
      <c r="Y38381"/>
      <c r="Z38381"/>
      <c r="AA38381"/>
    </row>
    <row r="38382" spans="24:27" x14ac:dyDescent="0.25">
      <c r="X38382"/>
      <c r="Y38382"/>
      <c r="Z38382"/>
      <c r="AA38382"/>
    </row>
    <row r="38383" spans="24:27" x14ac:dyDescent="0.25">
      <c r="X38383"/>
      <c r="Y38383"/>
      <c r="Z38383"/>
      <c r="AA38383"/>
    </row>
    <row r="38384" spans="24:27" x14ac:dyDescent="0.25">
      <c r="X38384"/>
      <c r="Y38384"/>
      <c r="Z38384"/>
      <c r="AA38384"/>
    </row>
    <row r="38385" spans="24:27" x14ac:dyDescent="0.25">
      <c r="X38385"/>
      <c r="Y38385"/>
      <c r="Z38385"/>
      <c r="AA38385"/>
    </row>
    <row r="38386" spans="24:27" x14ac:dyDescent="0.25">
      <c r="X38386"/>
      <c r="Y38386"/>
      <c r="Z38386"/>
      <c r="AA38386"/>
    </row>
    <row r="38387" spans="24:27" x14ac:dyDescent="0.25">
      <c r="X38387"/>
      <c r="Y38387"/>
      <c r="Z38387"/>
      <c r="AA38387"/>
    </row>
    <row r="38388" spans="24:27" x14ac:dyDescent="0.25">
      <c r="X38388"/>
      <c r="Y38388"/>
      <c r="Z38388"/>
      <c r="AA38388"/>
    </row>
    <row r="38389" spans="24:27" x14ac:dyDescent="0.25">
      <c r="X38389"/>
      <c r="Y38389"/>
      <c r="Z38389"/>
      <c r="AA38389"/>
    </row>
    <row r="38390" spans="24:27" x14ac:dyDescent="0.25">
      <c r="X38390"/>
      <c r="Y38390"/>
      <c r="Z38390"/>
      <c r="AA38390"/>
    </row>
    <row r="38391" spans="24:27" x14ac:dyDescent="0.25">
      <c r="X38391"/>
      <c r="Y38391"/>
      <c r="Z38391"/>
      <c r="AA38391"/>
    </row>
    <row r="38392" spans="24:27" x14ac:dyDescent="0.25">
      <c r="X38392"/>
      <c r="Y38392"/>
      <c r="Z38392"/>
      <c r="AA38392"/>
    </row>
    <row r="38393" spans="24:27" x14ac:dyDescent="0.25">
      <c r="X38393"/>
      <c r="Y38393"/>
      <c r="Z38393"/>
      <c r="AA38393"/>
    </row>
    <row r="38394" spans="24:27" x14ac:dyDescent="0.25">
      <c r="X38394"/>
      <c r="Y38394"/>
      <c r="Z38394"/>
      <c r="AA38394"/>
    </row>
    <row r="38395" spans="24:27" x14ac:dyDescent="0.25">
      <c r="X38395"/>
      <c r="Y38395"/>
      <c r="Z38395"/>
      <c r="AA38395"/>
    </row>
    <row r="38396" spans="24:27" x14ac:dyDescent="0.25">
      <c r="X38396"/>
      <c r="Y38396"/>
      <c r="Z38396"/>
      <c r="AA38396"/>
    </row>
    <row r="38397" spans="24:27" x14ac:dyDescent="0.25">
      <c r="X38397"/>
      <c r="Y38397"/>
      <c r="Z38397"/>
      <c r="AA38397"/>
    </row>
    <row r="38398" spans="24:27" x14ac:dyDescent="0.25">
      <c r="X38398"/>
      <c r="Y38398"/>
      <c r="Z38398"/>
      <c r="AA38398"/>
    </row>
    <row r="38399" spans="24:27" x14ac:dyDescent="0.25">
      <c r="X38399"/>
      <c r="Y38399"/>
      <c r="Z38399"/>
      <c r="AA38399"/>
    </row>
    <row r="38400" spans="24:27" x14ac:dyDescent="0.25">
      <c r="X38400"/>
      <c r="Y38400"/>
      <c r="Z38400"/>
      <c r="AA38400"/>
    </row>
    <row r="38401" spans="24:27" x14ac:dyDescent="0.25">
      <c r="X38401"/>
      <c r="Y38401"/>
      <c r="Z38401"/>
      <c r="AA38401"/>
    </row>
    <row r="38402" spans="24:27" x14ac:dyDescent="0.25">
      <c r="X38402"/>
      <c r="Y38402"/>
      <c r="Z38402"/>
      <c r="AA38402"/>
    </row>
    <row r="38403" spans="24:27" x14ac:dyDescent="0.25">
      <c r="X38403"/>
      <c r="Y38403"/>
      <c r="Z38403"/>
      <c r="AA38403"/>
    </row>
    <row r="38404" spans="24:27" x14ac:dyDescent="0.25">
      <c r="X38404"/>
      <c r="Y38404"/>
      <c r="Z38404"/>
      <c r="AA38404"/>
    </row>
    <row r="38405" spans="24:27" x14ac:dyDescent="0.25">
      <c r="X38405"/>
      <c r="Y38405"/>
      <c r="Z38405"/>
      <c r="AA38405"/>
    </row>
    <row r="38406" spans="24:27" x14ac:dyDescent="0.25">
      <c r="X38406"/>
      <c r="Y38406"/>
      <c r="Z38406"/>
      <c r="AA38406"/>
    </row>
    <row r="38407" spans="24:27" x14ac:dyDescent="0.25">
      <c r="X38407"/>
      <c r="Y38407"/>
      <c r="Z38407"/>
      <c r="AA38407"/>
    </row>
    <row r="38408" spans="24:27" x14ac:dyDescent="0.25">
      <c r="X38408"/>
      <c r="Y38408"/>
      <c r="Z38408"/>
      <c r="AA38408"/>
    </row>
    <row r="38409" spans="24:27" x14ac:dyDescent="0.25">
      <c r="X38409"/>
      <c r="Y38409"/>
      <c r="Z38409"/>
      <c r="AA38409"/>
    </row>
    <row r="38410" spans="24:27" x14ac:dyDescent="0.25">
      <c r="X38410"/>
      <c r="Y38410"/>
      <c r="Z38410"/>
      <c r="AA38410"/>
    </row>
    <row r="38411" spans="24:27" x14ac:dyDescent="0.25">
      <c r="X38411"/>
      <c r="Y38411"/>
      <c r="Z38411"/>
      <c r="AA38411"/>
    </row>
    <row r="38412" spans="24:27" x14ac:dyDescent="0.25">
      <c r="X38412"/>
      <c r="Y38412"/>
      <c r="Z38412"/>
      <c r="AA38412"/>
    </row>
    <row r="38413" spans="24:27" x14ac:dyDescent="0.25">
      <c r="X38413"/>
      <c r="Y38413"/>
      <c r="Z38413"/>
      <c r="AA38413"/>
    </row>
    <row r="38414" spans="24:27" x14ac:dyDescent="0.25">
      <c r="X38414"/>
      <c r="Y38414"/>
      <c r="Z38414"/>
      <c r="AA38414"/>
    </row>
    <row r="38415" spans="24:27" x14ac:dyDescent="0.25">
      <c r="X38415"/>
      <c r="Y38415"/>
      <c r="Z38415"/>
      <c r="AA38415"/>
    </row>
    <row r="38416" spans="24:27" x14ac:dyDescent="0.25">
      <c r="X38416"/>
      <c r="Y38416"/>
      <c r="Z38416"/>
      <c r="AA38416"/>
    </row>
    <row r="38417" spans="24:27" x14ac:dyDescent="0.25">
      <c r="X38417"/>
      <c r="Y38417"/>
      <c r="Z38417"/>
      <c r="AA38417"/>
    </row>
    <row r="38418" spans="24:27" x14ac:dyDescent="0.25">
      <c r="X38418"/>
      <c r="Y38418"/>
      <c r="Z38418"/>
      <c r="AA38418"/>
    </row>
    <row r="38419" spans="24:27" x14ac:dyDescent="0.25">
      <c r="X38419"/>
      <c r="Y38419"/>
      <c r="Z38419"/>
      <c r="AA38419"/>
    </row>
    <row r="38420" spans="24:27" x14ac:dyDescent="0.25">
      <c r="X38420"/>
      <c r="Y38420"/>
      <c r="Z38420"/>
      <c r="AA38420"/>
    </row>
    <row r="38421" spans="24:27" x14ac:dyDescent="0.25">
      <c r="X38421"/>
      <c r="Y38421"/>
      <c r="Z38421"/>
      <c r="AA38421"/>
    </row>
    <row r="38422" spans="24:27" x14ac:dyDescent="0.25">
      <c r="X38422"/>
      <c r="Y38422"/>
      <c r="Z38422"/>
      <c r="AA38422"/>
    </row>
    <row r="38423" spans="24:27" x14ac:dyDescent="0.25">
      <c r="X38423"/>
      <c r="Y38423"/>
      <c r="Z38423"/>
      <c r="AA38423"/>
    </row>
    <row r="38424" spans="24:27" x14ac:dyDescent="0.25">
      <c r="X38424"/>
      <c r="Y38424"/>
      <c r="Z38424"/>
      <c r="AA38424"/>
    </row>
    <row r="38425" spans="24:27" x14ac:dyDescent="0.25">
      <c r="X38425"/>
      <c r="Y38425"/>
      <c r="Z38425"/>
      <c r="AA38425"/>
    </row>
    <row r="38426" spans="24:27" x14ac:dyDescent="0.25">
      <c r="X38426"/>
      <c r="Y38426"/>
      <c r="Z38426"/>
      <c r="AA38426"/>
    </row>
    <row r="38427" spans="24:27" x14ac:dyDescent="0.25">
      <c r="X38427"/>
      <c r="Y38427"/>
      <c r="Z38427"/>
      <c r="AA38427"/>
    </row>
    <row r="38428" spans="24:27" x14ac:dyDescent="0.25">
      <c r="X38428"/>
      <c r="Y38428"/>
      <c r="Z38428"/>
      <c r="AA38428"/>
    </row>
    <row r="38429" spans="24:27" x14ac:dyDescent="0.25">
      <c r="X38429"/>
      <c r="Y38429"/>
      <c r="Z38429"/>
      <c r="AA38429"/>
    </row>
    <row r="38430" spans="24:27" x14ac:dyDescent="0.25">
      <c r="X38430"/>
      <c r="Y38430"/>
      <c r="Z38430"/>
      <c r="AA38430"/>
    </row>
    <row r="38431" spans="24:27" x14ac:dyDescent="0.25">
      <c r="X38431"/>
      <c r="Y38431"/>
      <c r="Z38431"/>
      <c r="AA38431"/>
    </row>
    <row r="38432" spans="24:27" x14ac:dyDescent="0.25">
      <c r="X38432"/>
      <c r="Y38432"/>
      <c r="Z38432"/>
      <c r="AA38432"/>
    </row>
    <row r="38433" spans="24:27" x14ac:dyDescent="0.25">
      <c r="X38433"/>
      <c r="Y38433"/>
      <c r="Z38433"/>
      <c r="AA38433"/>
    </row>
    <row r="38434" spans="24:27" x14ac:dyDescent="0.25">
      <c r="X38434"/>
      <c r="Y38434"/>
      <c r="Z38434"/>
      <c r="AA38434"/>
    </row>
    <row r="38435" spans="24:27" x14ac:dyDescent="0.25">
      <c r="X38435"/>
      <c r="Y38435"/>
      <c r="Z38435"/>
      <c r="AA38435"/>
    </row>
    <row r="38436" spans="24:27" x14ac:dyDescent="0.25">
      <c r="X38436"/>
      <c r="Y38436"/>
      <c r="Z38436"/>
      <c r="AA38436"/>
    </row>
    <row r="38437" spans="24:27" x14ac:dyDescent="0.25">
      <c r="X38437"/>
      <c r="Y38437"/>
      <c r="Z38437"/>
      <c r="AA38437"/>
    </row>
    <row r="38438" spans="24:27" x14ac:dyDescent="0.25">
      <c r="X38438"/>
      <c r="Y38438"/>
      <c r="Z38438"/>
      <c r="AA38438"/>
    </row>
    <row r="38439" spans="24:27" x14ac:dyDescent="0.25">
      <c r="X38439"/>
      <c r="Y38439"/>
      <c r="Z38439"/>
      <c r="AA38439"/>
    </row>
    <row r="38440" spans="24:27" x14ac:dyDescent="0.25">
      <c r="X38440"/>
      <c r="Y38440"/>
      <c r="Z38440"/>
      <c r="AA38440"/>
    </row>
    <row r="38441" spans="24:27" x14ac:dyDescent="0.25">
      <c r="X38441"/>
      <c r="Y38441"/>
      <c r="Z38441"/>
      <c r="AA38441"/>
    </row>
    <row r="38442" spans="24:27" x14ac:dyDescent="0.25">
      <c r="X38442"/>
      <c r="Y38442"/>
      <c r="Z38442"/>
      <c r="AA38442"/>
    </row>
    <row r="38443" spans="24:27" x14ac:dyDescent="0.25">
      <c r="X38443"/>
      <c r="Y38443"/>
      <c r="Z38443"/>
      <c r="AA38443"/>
    </row>
    <row r="38444" spans="24:27" x14ac:dyDescent="0.25">
      <c r="X38444"/>
      <c r="Y38444"/>
      <c r="Z38444"/>
      <c r="AA38444"/>
    </row>
    <row r="38445" spans="24:27" x14ac:dyDescent="0.25">
      <c r="X38445"/>
      <c r="Y38445"/>
      <c r="Z38445"/>
      <c r="AA38445"/>
    </row>
    <row r="38446" spans="24:27" x14ac:dyDescent="0.25">
      <c r="X38446"/>
      <c r="Y38446"/>
      <c r="Z38446"/>
      <c r="AA38446"/>
    </row>
    <row r="38447" spans="24:27" x14ac:dyDescent="0.25">
      <c r="X38447"/>
      <c r="Y38447"/>
      <c r="Z38447"/>
      <c r="AA38447"/>
    </row>
    <row r="38448" spans="24:27" x14ac:dyDescent="0.25">
      <c r="X38448"/>
      <c r="Y38448"/>
      <c r="Z38448"/>
      <c r="AA38448"/>
    </row>
    <row r="38449" spans="24:27" x14ac:dyDescent="0.25">
      <c r="X38449"/>
      <c r="Y38449"/>
      <c r="Z38449"/>
      <c r="AA38449"/>
    </row>
    <row r="38450" spans="24:27" x14ac:dyDescent="0.25">
      <c r="X38450"/>
      <c r="Y38450"/>
      <c r="Z38450"/>
      <c r="AA38450"/>
    </row>
    <row r="38451" spans="24:27" x14ac:dyDescent="0.25">
      <c r="X38451"/>
      <c r="Y38451"/>
      <c r="Z38451"/>
      <c r="AA38451"/>
    </row>
    <row r="38452" spans="24:27" x14ac:dyDescent="0.25">
      <c r="X38452"/>
      <c r="Y38452"/>
      <c r="Z38452"/>
      <c r="AA38452"/>
    </row>
    <row r="38453" spans="24:27" x14ac:dyDescent="0.25">
      <c r="X38453"/>
      <c r="Y38453"/>
      <c r="Z38453"/>
      <c r="AA38453"/>
    </row>
    <row r="38454" spans="24:27" x14ac:dyDescent="0.25">
      <c r="X38454"/>
      <c r="Y38454"/>
      <c r="Z38454"/>
      <c r="AA38454"/>
    </row>
    <row r="38455" spans="24:27" x14ac:dyDescent="0.25">
      <c r="X38455"/>
      <c r="Y38455"/>
      <c r="Z38455"/>
      <c r="AA38455"/>
    </row>
    <row r="38456" spans="24:27" x14ac:dyDescent="0.25">
      <c r="X38456"/>
      <c r="Y38456"/>
      <c r="Z38456"/>
      <c r="AA38456"/>
    </row>
    <row r="38457" spans="24:27" x14ac:dyDescent="0.25">
      <c r="X38457"/>
      <c r="Y38457"/>
      <c r="Z38457"/>
      <c r="AA38457"/>
    </row>
    <row r="38458" spans="24:27" x14ac:dyDescent="0.25">
      <c r="X38458"/>
      <c r="Y38458"/>
      <c r="Z38458"/>
      <c r="AA38458"/>
    </row>
    <row r="38459" spans="24:27" x14ac:dyDescent="0.25">
      <c r="X38459"/>
      <c r="Y38459"/>
      <c r="Z38459"/>
      <c r="AA38459"/>
    </row>
    <row r="38460" spans="24:27" x14ac:dyDescent="0.25">
      <c r="X38460"/>
      <c r="Y38460"/>
      <c r="Z38460"/>
      <c r="AA38460"/>
    </row>
    <row r="38461" spans="24:27" x14ac:dyDescent="0.25">
      <c r="X38461"/>
      <c r="Y38461"/>
      <c r="Z38461"/>
      <c r="AA38461"/>
    </row>
    <row r="38462" spans="24:27" x14ac:dyDescent="0.25">
      <c r="X38462"/>
      <c r="Y38462"/>
      <c r="Z38462"/>
      <c r="AA38462"/>
    </row>
    <row r="38463" spans="24:27" x14ac:dyDescent="0.25">
      <c r="X38463"/>
      <c r="Y38463"/>
      <c r="Z38463"/>
      <c r="AA38463"/>
    </row>
    <row r="38464" spans="24:27" x14ac:dyDescent="0.25">
      <c r="X38464"/>
      <c r="Y38464"/>
      <c r="Z38464"/>
      <c r="AA38464"/>
    </row>
    <row r="38465" spans="24:27" x14ac:dyDescent="0.25">
      <c r="X38465"/>
      <c r="Y38465"/>
      <c r="Z38465"/>
      <c r="AA38465"/>
    </row>
    <row r="38466" spans="24:27" x14ac:dyDescent="0.25">
      <c r="X38466"/>
      <c r="Y38466"/>
      <c r="Z38466"/>
      <c r="AA38466"/>
    </row>
    <row r="38467" spans="24:27" x14ac:dyDescent="0.25">
      <c r="X38467"/>
      <c r="Y38467"/>
      <c r="Z38467"/>
      <c r="AA38467"/>
    </row>
    <row r="38468" spans="24:27" x14ac:dyDescent="0.25">
      <c r="X38468"/>
      <c r="Y38468"/>
      <c r="Z38468"/>
      <c r="AA38468"/>
    </row>
    <row r="38469" spans="24:27" x14ac:dyDescent="0.25">
      <c r="X38469"/>
      <c r="Y38469"/>
      <c r="Z38469"/>
      <c r="AA38469"/>
    </row>
    <row r="38470" spans="24:27" x14ac:dyDescent="0.25">
      <c r="X38470"/>
      <c r="Y38470"/>
      <c r="Z38470"/>
      <c r="AA38470"/>
    </row>
    <row r="38471" spans="24:27" x14ac:dyDescent="0.25">
      <c r="X38471"/>
      <c r="Y38471"/>
      <c r="Z38471"/>
      <c r="AA38471"/>
    </row>
    <row r="38472" spans="24:27" x14ac:dyDescent="0.25">
      <c r="X38472"/>
      <c r="Y38472"/>
      <c r="Z38472"/>
      <c r="AA38472"/>
    </row>
    <row r="38473" spans="24:27" x14ac:dyDescent="0.25">
      <c r="X38473"/>
      <c r="Y38473"/>
      <c r="Z38473"/>
      <c r="AA38473"/>
    </row>
    <row r="38474" spans="24:27" x14ac:dyDescent="0.25">
      <c r="X38474"/>
      <c r="Y38474"/>
      <c r="Z38474"/>
      <c r="AA38474"/>
    </row>
    <row r="38475" spans="24:27" x14ac:dyDescent="0.25">
      <c r="X38475"/>
      <c r="Y38475"/>
      <c r="Z38475"/>
      <c r="AA38475"/>
    </row>
    <row r="38476" spans="24:27" x14ac:dyDescent="0.25">
      <c r="X38476"/>
      <c r="Y38476"/>
      <c r="Z38476"/>
      <c r="AA38476"/>
    </row>
    <row r="38477" spans="24:27" x14ac:dyDescent="0.25">
      <c r="X38477"/>
      <c r="Y38477"/>
      <c r="Z38477"/>
      <c r="AA38477"/>
    </row>
    <row r="38478" spans="24:27" x14ac:dyDescent="0.25">
      <c r="X38478"/>
      <c r="Y38478"/>
      <c r="Z38478"/>
      <c r="AA38478"/>
    </row>
    <row r="38479" spans="24:27" x14ac:dyDescent="0.25">
      <c r="X38479"/>
      <c r="Y38479"/>
      <c r="Z38479"/>
      <c r="AA38479"/>
    </row>
    <row r="38480" spans="24:27" x14ac:dyDescent="0.25">
      <c r="X38480"/>
      <c r="Y38480"/>
      <c r="Z38480"/>
      <c r="AA38480"/>
    </row>
    <row r="38481" spans="24:27" x14ac:dyDescent="0.25">
      <c r="X38481"/>
      <c r="Y38481"/>
      <c r="Z38481"/>
      <c r="AA38481"/>
    </row>
    <row r="38482" spans="24:27" x14ac:dyDescent="0.25">
      <c r="X38482"/>
      <c r="Y38482"/>
      <c r="Z38482"/>
      <c r="AA38482"/>
    </row>
    <row r="38483" spans="24:27" x14ac:dyDescent="0.25">
      <c r="X38483"/>
      <c r="Y38483"/>
      <c r="Z38483"/>
      <c r="AA38483"/>
    </row>
    <row r="38484" spans="24:27" x14ac:dyDescent="0.25">
      <c r="X38484"/>
      <c r="Y38484"/>
      <c r="Z38484"/>
      <c r="AA38484"/>
    </row>
    <row r="38485" spans="24:27" x14ac:dyDescent="0.25">
      <c r="X38485"/>
      <c r="Y38485"/>
      <c r="Z38485"/>
      <c r="AA38485"/>
    </row>
    <row r="38486" spans="24:27" x14ac:dyDescent="0.25">
      <c r="X38486"/>
      <c r="Y38486"/>
      <c r="Z38486"/>
      <c r="AA38486"/>
    </row>
    <row r="38487" spans="24:27" x14ac:dyDescent="0.25">
      <c r="X38487"/>
      <c r="Y38487"/>
      <c r="Z38487"/>
      <c r="AA38487"/>
    </row>
    <row r="38488" spans="24:27" x14ac:dyDescent="0.25">
      <c r="X38488"/>
      <c r="Y38488"/>
      <c r="Z38488"/>
      <c r="AA38488"/>
    </row>
    <row r="38489" spans="24:27" x14ac:dyDescent="0.25">
      <c r="X38489"/>
      <c r="Y38489"/>
      <c r="Z38489"/>
      <c r="AA38489"/>
    </row>
    <row r="38490" spans="24:27" x14ac:dyDescent="0.25">
      <c r="X38490"/>
      <c r="Y38490"/>
      <c r="Z38490"/>
      <c r="AA38490"/>
    </row>
    <row r="38491" spans="24:27" x14ac:dyDescent="0.25">
      <c r="X38491"/>
      <c r="Y38491"/>
      <c r="Z38491"/>
      <c r="AA38491"/>
    </row>
    <row r="38492" spans="24:27" x14ac:dyDescent="0.25">
      <c r="X38492"/>
      <c r="Y38492"/>
      <c r="Z38492"/>
      <c r="AA38492"/>
    </row>
    <row r="38493" spans="24:27" x14ac:dyDescent="0.25">
      <c r="X38493"/>
      <c r="Y38493"/>
      <c r="Z38493"/>
      <c r="AA38493"/>
    </row>
    <row r="38494" spans="24:27" x14ac:dyDescent="0.25">
      <c r="X38494"/>
      <c r="Y38494"/>
      <c r="Z38494"/>
      <c r="AA38494"/>
    </row>
    <row r="38495" spans="24:27" x14ac:dyDescent="0.25">
      <c r="X38495"/>
      <c r="Y38495"/>
      <c r="Z38495"/>
      <c r="AA38495"/>
    </row>
    <row r="38496" spans="24:27" x14ac:dyDescent="0.25">
      <c r="X38496"/>
      <c r="Y38496"/>
      <c r="Z38496"/>
      <c r="AA38496"/>
    </row>
    <row r="38497" spans="24:27" x14ac:dyDescent="0.25">
      <c r="X38497"/>
      <c r="Y38497"/>
      <c r="Z38497"/>
      <c r="AA38497"/>
    </row>
    <row r="38498" spans="24:27" x14ac:dyDescent="0.25">
      <c r="X38498"/>
      <c r="Y38498"/>
      <c r="Z38498"/>
      <c r="AA38498"/>
    </row>
    <row r="38499" spans="24:27" x14ac:dyDescent="0.25">
      <c r="X38499"/>
      <c r="Y38499"/>
      <c r="Z38499"/>
      <c r="AA38499"/>
    </row>
    <row r="38500" spans="24:27" x14ac:dyDescent="0.25">
      <c r="X38500"/>
      <c r="Y38500"/>
      <c r="Z38500"/>
      <c r="AA38500"/>
    </row>
    <row r="38501" spans="24:27" x14ac:dyDescent="0.25">
      <c r="X38501"/>
      <c r="Y38501"/>
      <c r="Z38501"/>
      <c r="AA38501"/>
    </row>
    <row r="38502" spans="24:27" x14ac:dyDescent="0.25">
      <c r="X38502"/>
      <c r="Y38502"/>
      <c r="Z38502"/>
      <c r="AA38502"/>
    </row>
    <row r="38503" spans="24:27" x14ac:dyDescent="0.25">
      <c r="X38503"/>
      <c r="Y38503"/>
      <c r="Z38503"/>
      <c r="AA38503"/>
    </row>
    <row r="38504" spans="24:27" x14ac:dyDescent="0.25">
      <c r="X38504"/>
      <c r="Y38504"/>
      <c r="Z38504"/>
      <c r="AA38504"/>
    </row>
    <row r="38505" spans="24:27" x14ac:dyDescent="0.25">
      <c r="X38505"/>
      <c r="Y38505"/>
      <c r="Z38505"/>
      <c r="AA38505"/>
    </row>
    <row r="38506" spans="24:27" x14ac:dyDescent="0.25">
      <c r="X38506"/>
      <c r="Y38506"/>
      <c r="Z38506"/>
      <c r="AA38506"/>
    </row>
    <row r="38507" spans="24:27" x14ac:dyDescent="0.25">
      <c r="X38507"/>
      <c r="Y38507"/>
      <c r="Z38507"/>
      <c r="AA38507"/>
    </row>
    <row r="38508" spans="24:27" x14ac:dyDescent="0.25">
      <c r="X38508"/>
      <c r="Y38508"/>
      <c r="Z38508"/>
      <c r="AA38508"/>
    </row>
    <row r="38509" spans="24:27" x14ac:dyDescent="0.25">
      <c r="X38509"/>
      <c r="Y38509"/>
      <c r="Z38509"/>
      <c r="AA38509"/>
    </row>
    <row r="38510" spans="24:27" x14ac:dyDescent="0.25">
      <c r="X38510"/>
      <c r="Y38510"/>
      <c r="Z38510"/>
      <c r="AA38510"/>
    </row>
    <row r="38511" spans="24:27" x14ac:dyDescent="0.25">
      <c r="X38511"/>
      <c r="Y38511"/>
      <c r="Z38511"/>
      <c r="AA38511"/>
    </row>
    <row r="38512" spans="24:27" x14ac:dyDescent="0.25">
      <c r="X38512"/>
      <c r="Y38512"/>
      <c r="Z38512"/>
      <c r="AA38512"/>
    </row>
    <row r="38513" spans="24:27" x14ac:dyDescent="0.25">
      <c r="X38513"/>
      <c r="Y38513"/>
      <c r="Z38513"/>
      <c r="AA38513"/>
    </row>
    <row r="38514" spans="24:27" x14ac:dyDescent="0.25">
      <c r="X38514"/>
      <c r="Y38514"/>
      <c r="Z38514"/>
      <c r="AA38514"/>
    </row>
    <row r="38515" spans="24:27" x14ac:dyDescent="0.25">
      <c r="X38515"/>
      <c r="Y38515"/>
      <c r="Z38515"/>
      <c r="AA38515"/>
    </row>
    <row r="38516" spans="24:27" x14ac:dyDescent="0.25">
      <c r="X38516"/>
      <c r="Y38516"/>
      <c r="Z38516"/>
      <c r="AA38516"/>
    </row>
    <row r="38517" spans="24:27" x14ac:dyDescent="0.25">
      <c r="X38517"/>
      <c r="Y38517"/>
      <c r="Z38517"/>
      <c r="AA38517"/>
    </row>
    <row r="38518" spans="24:27" x14ac:dyDescent="0.25">
      <c r="X38518"/>
      <c r="Y38518"/>
      <c r="Z38518"/>
      <c r="AA38518"/>
    </row>
    <row r="38519" spans="24:27" x14ac:dyDescent="0.25">
      <c r="X38519"/>
      <c r="Y38519"/>
      <c r="Z38519"/>
      <c r="AA38519"/>
    </row>
    <row r="38520" spans="24:27" x14ac:dyDescent="0.25">
      <c r="X38520"/>
      <c r="Y38520"/>
      <c r="Z38520"/>
      <c r="AA38520"/>
    </row>
    <row r="38521" spans="24:27" x14ac:dyDescent="0.25">
      <c r="X38521"/>
      <c r="Y38521"/>
      <c r="Z38521"/>
      <c r="AA38521"/>
    </row>
    <row r="38522" spans="24:27" x14ac:dyDescent="0.25">
      <c r="X38522"/>
      <c r="Y38522"/>
      <c r="Z38522"/>
      <c r="AA38522"/>
    </row>
    <row r="38523" spans="24:27" x14ac:dyDescent="0.25">
      <c r="X38523"/>
      <c r="Y38523"/>
      <c r="Z38523"/>
      <c r="AA38523"/>
    </row>
    <row r="38524" spans="24:27" x14ac:dyDescent="0.25">
      <c r="X38524"/>
      <c r="Y38524"/>
      <c r="Z38524"/>
      <c r="AA38524"/>
    </row>
    <row r="38525" spans="24:27" x14ac:dyDescent="0.25">
      <c r="X38525"/>
      <c r="Y38525"/>
      <c r="Z38525"/>
      <c r="AA38525"/>
    </row>
    <row r="38526" spans="24:27" x14ac:dyDescent="0.25">
      <c r="X38526"/>
      <c r="Y38526"/>
      <c r="Z38526"/>
      <c r="AA38526"/>
    </row>
    <row r="38527" spans="24:27" x14ac:dyDescent="0.25">
      <c r="X38527"/>
      <c r="Y38527"/>
      <c r="Z38527"/>
      <c r="AA38527"/>
    </row>
    <row r="38528" spans="24:27" x14ac:dyDescent="0.25">
      <c r="X38528"/>
      <c r="Y38528"/>
      <c r="Z38528"/>
      <c r="AA38528"/>
    </row>
    <row r="38529" spans="24:27" x14ac:dyDescent="0.25">
      <c r="X38529"/>
      <c r="Y38529"/>
      <c r="Z38529"/>
      <c r="AA38529"/>
    </row>
    <row r="38530" spans="24:27" x14ac:dyDescent="0.25">
      <c r="X38530"/>
      <c r="Y38530"/>
      <c r="Z38530"/>
      <c r="AA38530"/>
    </row>
    <row r="38531" spans="24:27" x14ac:dyDescent="0.25">
      <c r="X38531"/>
      <c r="Y38531"/>
      <c r="Z38531"/>
      <c r="AA38531"/>
    </row>
    <row r="38532" spans="24:27" x14ac:dyDescent="0.25">
      <c r="X38532"/>
      <c r="Y38532"/>
      <c r="Z38532"/>
      <c r="AA38532"/>
    </row>
    <row r="38533" spans="24:27" x14ac:dyDescent="0.25">
      <c r="X38533"/>
      <c r="Y38533"/>
      <c r="Z38533"/>
      <c r="AA38533"/>
    </row>
    <row r="38534" spans="24:27" x14ac:dyDescent="0.25">
      <c r="X38534"/>
      <c r="Y38534"/>
      <c r="Z38534"/>
      <c r="AA38534"/>
    </row>
    <row r="38535" spans="24:27" x14ac:dyDescent="0.25">
      <c r="X38535"/>
      <c r="Y38535"/>
      <c r="Z38535"/>
      <c r="AA38535"/>
    </row>
    <row r="38536" spans="24:27" x14ac:dyDescent="0.25">
      <c r="X38536"/>
      <c r="Y38536"/>
      <c r="Z38536"/>
      <c r="AA38536"/>
    </row>
    <row r="38537" spans="24:27" x14ac:dyDescent="0.25">
      <c r="X38537"/>
      <c r="Y38537"/>
      <c r="Z38537"/>
      <c r="AA38537"/>
    </row>
    <row r="38538" spans="24:27" x14ac:dyDescent="0.25">
      <c r="X38538"/>
      <c r="Y38538"/>
      <c r="Z38538"/>
      <c r="AA38538"/>
    </row>
    <row r="38539" spans="24:27" x14ac:dyDescent="0.25">
      <c r="X38539"/>
      <c r="Y38539"/>
      <c r="Z38539"/>
      <c r="AA38539"/>
    </row>
    <row r="38540" spans="24:27" x14ac:dyDescent="0.25">
      <c r="X38540"/>
      <c r="Y38540"/>
      <c r="Z38540"/>
      <c r="AA38540"/>
    </row>
    <row r="38541" spans="24:27" x14ac:dyDescent="0.25">
      <c r="X38541"/>
      <c r="Y38541"/>
      <c r="Z38541"/>
      <c r="AA38541"/>
    </row>
    <row r="38542" spans="24:27" x14ac:dyDescent="0.25">
      <c r="X38542"/>
      <c r="Y38542"/>
      <c r="Z38542"/>
      <c r="AA38542"/>
    </row>
    <row r="38543" spans="24:27" x14ac:dyDescent="0.25">
      <c r="X38543"/>
      <c r="Y38543"/>
      <c r="Z38543"/>
      <c r="AA38543"/>
    </row>
    <row r="38544" spans="24:27" x14ac:dyDescent="0.25">
      <c r="X38544"/>
      <c r="Y38544"/>
      <c r="Z38544"/>
      <c r="AA38544"/>
    </row>
    <row r="38545" spans="24:27" x14ac:dyDescent="0.25">
      <c r="X38545"/>
      <c r="Y38545"/>
      <c r="Z38545"/>
      <c r="AA38545"/>
    </row>
    <row r="38546" spans="24:27" x14ac:dyDescent="0.25">
      <c r="X38546"/>
      <c r="Y38546"/>
      <c r="Z38546"/>
      <c r="AA38546"/>
    </row>
    <row r="38547" spans="24:27" x14ac:dyDescent="0.25">
      <c r="X38547"/>
      <c r="Y38547"/>
      <c r="Z38547"/>
      <c r="AA38547"/>
    </row>
    <row r="38548" spans="24:27" x14ac:dyDescent="0.25">
      <c r="X38548"/>
      <c r="Y38548"/>
      <c r="Z38548"/>
      <c r="AA38548"/>
    </row>
    <row r="38549" spans="24:27" x14ac:dyDescent="0.25">
      <c r="X38549"/>
      <c r="Y38549"/>
      <c r="Z38549"/>
      <c r="AA38549"/>
    </row>
    <row r="38550" spans="24:27" x14ac:dyDescent="0.25">
      <c r="X38550"/>
      <c r="Y38550"/>
      <c r="Z38550"/>
      <c r="AA38550"/>
    </row>
    <row r="38551" spans="24:27" x14ac:dyDescent="0.25">
      <c r="X38551"/>
      <c r="Y38551"/>
      <c r="Z38551"/>
      <c r="AA38551"/>
    </row>
    <row r="38552" spans="24:27" x14ac:dyDescent="0.25">
      <c r="X38552"/>
      <c r="Y38552"/>
      <c r="Z38552"/>
      <c r="AA38552"/>
    </row>
    <row r="38553" spans="24:27" x14ac:dyDescent="0.25">
      <c r="X38553"/>
      <c r="Y38553"/>
      <c r="Z38553"/>
      <c r="AA38553"/>
    </row>
    <row r="38554" spans="24:27" x14ac:dyDescent="0.25">
      <c r="X38554"/>
      <c r="Y38554"/>
      <c r="Z38554"/>
      <c r="AA38554"/>
    </row>
    <row r="38555" spans="24:27" x14ac:dyDescent="0.25">
      <c r="X38555"/>
      <c r="Y38555"/>
      <c r="Z38555"/>
      <c r="AA38555"/>
    </row>
    <row r="38556" spans="24:27" x14ac:dyDescent="0.25">
      <c r="X38556"/>
      <c r="Y38556"/>
      <c r="Z38556"/>
      <c r="AA38556"/>
    </row>
    <row r="38557" spans="24:27" x14ac:dyDescent="0.25">
      <c r="X38557"/>
      <c r="Y38557"/>
      <c r="Z38557"/>
      <c r="AA38557"/>
    </row>
    <row r="38558" spans="24:27" x14ac:dyDescent="0.25">
      <c r="X38558"/>
      <c r="Y38558"/>
      <c r="Z38558"/>
      <c r="AA38558"/>
    </row>
    <row r="38559" spans="24:27" x14ac:dyDescent="0.25">
      <c r="X38559"/>
      <c r="Y38559"/>
      <c r="Z38559"/>
      <c r="AA38559"/>
    </row>
    <row r="38560" spans="24:27" x14ac:dyDescent="0.25">
      <c r="X38560"/>
      <c r="Y38560"/>
      <c r="Z38560"/>
      <c r="AA38560"/>
    </row>
    <row r="38561" spans="24:27" x14ac:dyDescent="0.25">
      <c r="X38561"/>
      <c r="Y38561"/>
      <c r="Z38561"/>
      <c r="AA38561"/>
    </row>
    <row r="38562" spans="24:27" x14ac:dyDescent="0.25">
      <c r="X38562"/>
      <c r="Y38562"/>
      <c r="Z38562"/>
      <c r="AA38562"/>
    </row>
    <row r="38563" spans="24:27" x14ac:dyDescent="0.25">
      <c r="X38563"/>
      <c r="Y38563"/>
      <c r="Z38563"/>
      <c r="AA38563"/>
    </row>
    <row r="38564" spans="24:27" x14ac:dyDescent="0.25">
      <c r="X38564"/>
      <c r="Y38564"/>
      <c r="Z38564"/>
      <c r="AA38564"/>
    </row>
    <row r="38565" spans="24:27" x14ac:dyDescent="0.25">
      <c r="X38565"/>
      <c r="Y38565"/>
      <c r="Z38565"/>
      <c r="AA38565"/>
    </row>
    <row r="38566" spans="24:27" x14ac:dyDescent="0.25">
      <c r="X38566"/>
      <c r="Y38566"/>
      <c r="Z38566"/>
      <c r="AA38566"/>
    </row>
    <row r="38567" spans="24:27" x14ac:dyDescent="0.25">
      <c r="X38567"/>
      <c r="Y38567"/>
      <c r="Z38567"/>
      <c r="AA38567"/>
    </row>
    <row r="38568" spans="24:27" x14ac:dyDescent="0.25">
      <c r="X38568"/>
      <c r="Y38568"/>
      <c r="Z38568"/>
      <c r="AA38568"/>
    </row>
    <row r="38569" spans="24:27" x14ac:dyDescent="0.25">
      <c r="X38569"/>
      <c r="Y38569"/>
      <c r="Z38569"/>
      <c r="AA38569"/>
    </row>
    <row r="38570" spans="24:27" x14ac:dyDescent="0.25">
      <c r="X38570"/>
      <c r="Y38570"/>
      <c r="Z38570"/>
      <c r="AA38570"/>
    </row>
    <row r="38571" spans="24:27" x14ac:dyDescent="0.25">
      <c r="X38571"/>
      <c r="Y38571"/>
      <c r="Z38571"/>
      <c r="AA38571"/>
    </row>
    <row r="38572" spans="24:27" x14ac:dyDescent="0.25">
      <c r="X38572"/>
      <c r="Y38572"/>
      <c r="Z38572"/>
      <c r="AA38572"/>
    </row>
    <row r="38573" spans="24:27" x14ac:dyDescent="0.25">
      <c r="X38573"/>
      <c r="Y38573"/>
      <c r="Z38573"/>
      <c r="AA38573"/>
    </row>
    <row r="38574" spans="24:27" x14ac:dyDescent="0.25">
      <c r="X38574"/>
      <c r="Y38574"/>
      <c r="Z38574"/>
      <c r="AA38574"/>
    </row>
    <row r="38575" spans="24:27" x14ac:dyDescent="0.25">
      <c r="X38575"/>
      <c r="Y38575"/>
      <c r="Z38575"/>
      <c r="AA38575"/>
    </row>
    <row r="38576" spans="24:27" x14ac:dyDescent="0.25">
      <c r="X38576"/>
      <c r="Y38576"/>
      <c r="Z38576"/>
      <c r="AA38576"/>
    </row>
    <row r="38577" spans="24:27" x14ac:dyDescent="0.25">
      <c r="X38577"/>
      <c r="Y38577"/>
      <c r="Z38577"/>
      <c r="AA38577"/>
    </row>
    <row r="38578" spans="24:27" x14ac:dyDescent="0.25">
      <c r="X38578"/>
      <c r="Y38578"/>
      <c r="Z38578"/>
      <c r="AA38578"/>
    </row>
    <row r="38579" spans="24:27" x14ac:dyDescent="0.25">
      <c r="X38579"/>
      <c r="Y38579"/>
      <c r="Z38579"/>
      <c r="AA38579"/>
    </row>
    <row r="38580" spans="24:27" x14ac:dyDescent="0.25">
      <c r="X38580"/>
      <c r="Y38580"/>
      <c r="Z38580"/>
      <c r="AA38580"/>
    </row>
    <row r="38581" spans="24:27" x14ac:dyDescent="0.25">
      <c r="X38581"/>
      <c r="Y38581"/>
      <c r="Z38581"/>
      <c r="AA38581"/>
    </row>
    <row r="38582" spans="24:27" x14ac:dyDescent="0.25">
      <c r="X38582"/>
      <c r="Y38582"/>
      <c r="Z38582"/>
      <c r="AA38582"/>
    </row>
    <row r="38583" spans="24:27" x14ac:dyDescent="0.25">
      <c r="X38583"/>
      <c r="Y38583"/>
      <c r="Z38583"/>
      <c r="AA38583"/>
    </row>
    <row r="38584" spans="24:27" x14ac:dyDescent="0.25">
      <c r="X38584"/>
      <c r="Y38584"/>
      <c r="Z38584"/>
      <c r="AA38584"/>
    </row>
    <row r="38585" spans="24:27" x14ac:dyDescent="0.25">
      <c r="X38585"/>
      <c r="Y38585"/>
      <c r="Z38585"/>
      <c r="AA38585"/>
    </row>
    <row r="38586" spans="24:27" x14ac:dyDescent="0.25">
      <c r="X38586"/>
      <c r="Y38586"/>
      <c r="Z38586"/>
      <c r="AA38586"/>
    </row>
    <row r="38587" spans="24:27" x14ac:dyDescent="0.25">
      <c r="X38587"/>
      <c r="Y38587"/>
      <c r="Z38587"/>
      <c r="AA38587"/>
    </row>
    <row r="38588" spans="24:27" x14ac:dyDescent="0.25">
      <c r="X38588"/>
      <c r="Y38588"/>
      <c r="Z38588"/>
      <c r="AA38588"/>
    </row>
    <row r="38589" spans="24:27" x14ac:dyDescent="0.25">
      <c r="X38589"/>
      <c r="Y38589"/>
      <c r="Z38589"/>
      <c r="AA38589"/>
    </row>
    <row r="38590" spans="24:27" x14ac:dyDescent="0.25">
      <c r="X38590"/>
      <c r="Y38590"/>
      <c r="Z38590"/>
      <c r="AA38590"/>
    </row>
    <row r="38591" spans="24:27" x14ac:dyDescent="0.25">
      <c r="X38591"/>
      <c r="Y38591"/>
      <c r="Z38591"/>
      <c r="AA38591"/>
    </row>
    <row r="38592" spans="24:27" x14ac:dyDescent="0.25">
      <c r="X38592"/>
      <c r="Y38592"/>
      <c r="Z38592"/>
      <c r="AA38592"/>
    </row>
    <row r="38593" spans="24:27" x14ac:dyDescent="0.25">
      <c r="X38593"/>
      <c r="Y38593"/>
      <c r="Z38593"/>
      <c r="AA38593"/>
    </row>
    <row r="38594" spans="24:27" x14ac:dyDescent="0.25">
      <c r="X38594"/>
      <c r="Y38594"/>
      <c r="Z38594"/>
      <c r="AA38594"/>
    </row>
    <row r="38595" spans="24:27" x14ac:dyDescent="0.25">
      <c r="X38595"/>
      <c r="Y38595"/>
      <c r="Z38595"/>
      <c r="AA38595"/>
    </row>
    <row r="38596" spans="24:27" x14ac:dyDescent="0.25">
      <c r="X38596"/>
      <c r="Y38596"/>
      <c r="Z38596"/>
      <c r="AA38596"/>
    </row>
    <row r="38597" spans="24:27" x14ac:dyDescent="0.25">
      <c r="X38597"/>
      <c r="Y38597"/>
      <c r="Z38597"/>
      <c r="AA38597"/>
    </row>
    <row r="38598" spans="24:27" x14ac:dyDescent="0.25">
      <c r="X38598"/>
      <c r="Y38598"/>
      <c r="Z38598"/>
      <c r="AA38598"/>
    </row>
    <row r="38599" spans="24:27" x14ac:dyDescent="0.25">
      <c r="X38599"/>
      <c r="Y38599"/>
      <c r="Z38599"/>
      <c r="AA38599"/>
    </row>
    <row r="38600" spans="24:27" x14ac:dyDescent="0.25">
      <c r="X38600"/>
      <c r="Y38600"/>
      <c r="Z38600"/>
      <c r="AA38600"/>
    </row>
    <row r="38601" spans="24:27" x14ac:dyDescent="0.25">
      <c r="X38601"/>
      <c r="Y38601"/>
      <c r="Z38601"/>
      <c r="AA38601"/>
    </row>
    <row r="38602" spans="24:27" x14ac:dyDescent="0.25">
      <c r="X38602"/>
      <c r="Y38602"/>
      <c r="Z38602"/>
      <c r="AA38602"/>
    </row>
    <row r="38603" spans="24:27" x14ac:dyDescent="0.25">
      <c r="X38603"/>
      <c r="Y38603"/>
      <c r="Z38603"/>
      <c r="AA38603"/>
    </row>
    <row r="38604" spans="24:27" x14ac:dyDescent="0.25">
      <c r="X38604"/>
      <c r="Y38604"/>
      <c r="Z38604"/>
      <c r="AA38604"/>
    </row>
    <row r="38605" spans="24:27" x14ac:dyDescent="0.25">
      <c r="X38605"/>
      <c r="Y38605"/>
      <c r="Z38605"/>
      <c r="AA38605"/>
    </row>
    <row r="38606" spans="24:27" x14ac:dyDescent="0.25">
      <c r="X38606"/>
      <c r="Y38606"/>
      <c r="Z38606"/>
      <c r="AA38606"/>
    </row>
    <row r="38607" spans="24:27" x14ac:dyDescent="0.25">
      <c r="X38607"/>
      <c r="Y38607"/>
      <c r="Z38607"/>
      <c r="AA38607"/>
    </row>
    <row r="38608" spans="24:27" x14ac:dyDescent="0.25">
      <c r="X38608"/>
      <c r="Y38608"/>
      <c r="Z38608"/>
      <c r="AA38608"/>
    </row>
    <row r="38609" spans="24:27" x14ac:dyDescent="0.25">
      <c r="X38609"/>
      <c r="Y38609"/>
      <c r="Z38609"/>
      <c r="AA38609"/>
    </row>
    <row r="38610" spans="24:27" x14ac:dyDescent="0.25">
      <c r="X38610"/>
      <c r="Y38610"/>
      <c r="Z38610"/>
      <c r="AA38610"/>
    </row>
    <row r="38611" spans="24:27" x14ac:dyDescent="0.25">
      <c r="X38611"/>
      <c r="Y38611"/>
      <c r="Z38611"/>
      <c r="AA38611"/>
    </row>
    <row r="38612" spans="24:27" x14ac:dyDescent="0.25">
      <c r="X38612"/>
      <c r="Y38612"/>
      <c r="Z38612"/>
      <c r="AA38612"/>
    </row>
    <row r="38613" spans="24:27" x14ac:dyDescent="0.25">
      <c r="X38613"/>
      <c r="Y38613"/>
      <c r="Z38613"/>
      <c r="AA38613"/>
    </row>
    <row r="38614" spans="24:27" x14ac:dyDescent="0.25">
      <c r="X38614"/>
      <c r="Y38614"/>
      <c r="Z38614"/>
      <c r="AA38614"/>
    </row>
    <row r="38615" spans="24:27" x14ac:dyDescent="0.25">
      <c r="X38615"/>
      <c r="Y38615"/>
      <c r="Z38615"/>
      <c r="AA38615"/>
    </row>
    <row r="38616" spans="24:27" x14ac:dyDescent="0.25">
      <c r="X38616"/>
      <c r="Y38616"/>
      <c r="Z38616"/>
      <c r="AA38616"/>
    </row>
    <row r="38617" spans="24:27" x14ac:dyDescent="0.25">
      <c r="X38617"/>
      <c r="Y38617"/>
      <c r="Z38617"/>
      <c r="AA38617"/>
    </row>
    <row r="38618" spans="24:27" x14ac:dyDescent="0.25">
      <c r="X38618"/>
      <c r="Y38618"/>
      <c r="Z38618"/>
      <c r="AA38618"/>
    </row>
    <row r="38619" spans="24:27" x14ac:dyDescent="0.25">
      <c r="X38619"/>
      <c r="Y38619"/>
      <c r="Z38619"/>
      <c r="AA38619"/>
    </row>
    <row r="38620" spans="24:27" x14ac:dyDescent="0.25">
      <c r="X38620"/>
      <c r="Y38620"/>
      <c r="Z38620"/>
      <c r="AA38620"/>
    </row>
    <row r="38621" spans="24:27" x14ac:dyDescent="0.25">
      <c r="X38621"/>
      <c r="Y38621"/>
      <c r="Z38621"/>
      <c r="AA38621"/>
    </row>
    <row r="38622" spans="24:27" x14ac:dyDescent="0.25">
      <c r="X38622"/>
      <c r="Y38622"/>
      <c r="Z38622"/>
      <c r="AA38622"/>
    </row>
    <row r="38623" spans="24:27" x14ac:dyDescent="0.25">
      <c r="X38623"/>
      <c r="Y38623"/>
      <c r="Z38623"/>
      <c r="AA38623"/>
    </row>
    <row r="38624" spans="24:27" x14ac:dyDescent="0.25">
      <c r="X38624"/>
      <c r="Y38624"/>
      <c r="Z38624"/>
      <c r="AA38624"/>
    </row>
    <row r="38625" spans="24:27" x14ac:dyDescent="0.25">
      <c r="X38625"/>
      <c r="Y38625"/>
      <c r="Z38625"/>
      <c r="AA38625"/>
    </row>
    <row r="38626" spans="24:27" x14ac:dyDescent="0.25">
      <c r="X38626"/>
      <c r="Y38626"/>
      <c r="Z38626"/>
      <c r="AA38626"/>
    </row>
    <row r="38627" spans="24:27" x14ac:dyDescent="0.25">
      <c r="X38627"/>
      <c r="Y38627"/>
      <c r="Z38627"/>
      <c r="AA38627"/>
    </row>
    <row r="38628" spans="24:27" x14ac:dyDescent="0.25">
      <c r="X38628"/>
      <c r="Y38628"/>
      <c r="Z38628"/>
      <c r="AA38628"/>
    </row>
    <row r="38629" spans="24:27" x14ac:dyDescent="0.25">
      <c r="X38629"/>
      <c r="Y38629"/>
      <c r="Z38629"/>
      <c r="AA38629"/>
    </row>
    <row r="38630" spans="24:27" x14ac:dyDescent="0.25">
      <c r="X38630"/>
      <c r="Y38630"/>
      <c r="Z38630"/>
      <c r="AA38630"/>
    </row>
    <row r="38631" spans="24:27" x14ac:dyDescent="0.25">
      <c r="X38631"/>
      <c r="Y38631"/>
      <c r="Z38631"/>
      <c r="AA38631"/>
    </row>
    <row r="38632" spans="24:27" x14ac:dyDescent="0.25">
      <c r="X38632"/>
      <c r="Y38632"/>
      <c r="Z38632"/>
      <c r="AA38632"/>
    </row>
    <row r="38633" spans="24:27" x14ac:dyDescent="0.25">
      <c r="X38633"/>
      <c r="Y38633"/>
      <c r="Z38633"/>
      <c r="AA38633"/>
    </row>
    <row r="38634" spans="24:27" x14ac:dyDescent="0.25">
      <c r="X38634"/>
      <c r="Y38634"/>
      <c r="Z38634"/>
      <c r="AA38634"/>
    </row>
    <row r="38635" spans="24:27" x14ac:dyDescent="0.25">
      <c r="X38635"/>
      <c r="Y38635"/>
      <c r="Z38635"/>
      <c r="AA38635"/>
    </row>
    <row r="38636" spans="24:27" x14ac:dyDescent="0.25">
      <c r="X38636"/>
      <c r="Y38636"/>
      <c r="Z38636"/>
      <c r="AA38636"/>
    </row>
    <row r="38637" spans="24:27" x14ac:dyDescent="0.25">
      <c r="X38637"/>
      <c r="Y38637"/>
      <c r="Z38637"/>
      <c r="AA38637"/>
    </row>
    <row r="38638" spans="24:27" x14ac:dyDescent="0.25">
      <c r="X38638"/>
      <c r="Y38638"/>
      <c r="Z38638"/>
      <c r="AA38638"/>
    </row>
    <row r="38639" spans="24:27" x14ac:dyDescent="0.25">
      <c r="X38639"/>
      <c r="Y38639"/>
      <c r="Z38639"/>
      <c r="AA38639"/>
    </row>
    <row r="38640" spans="24:27" x14ac:dyDescent="0.25">
      <c r="X38640"/>
      <c r="Y38640"/>
      <c r="Z38640"/>
      <c r="AA38640"/>
    </row>
    <row r="38641" spans="24:27" x14ac:dyDescent="0.25">
      <c r="X38641"/>
      <c r="Y38641"/>
      <c r="Z38641"/>
      <c r="AA38641"/>
    </row>
    <row r="38642" spans="24:27" x14ac:dyDescent="0.25">
      <c r="X38642"/>
      <c r="Y38642"/>
      <c r="Z38642"/>
      <c r="AA38642"/>
    </row>
    <row r="38643" spans="24:27" x14ac:dyDescent="0.25">
      <c r="X38643"/>
      <c r="Y38643"/>
      <c r="Z38643"/>
      <c r="AA38643"/>
    </row>
    <row r="38644" spans="24:27" x14ac:dyDescent="0.25">
      <c r="X38644"/>
      <c r="Y38644"/>
      <c r="Z38644"/>
      <c r="AA38644"/>
    </row>
    <row r="38645" spans="24:27" x14ac:dyDescent="0.25">
      <c r="X38645"/>
      <c r="Y38645"/>
      <c r="Z38645"/>
      <c r="AA38645"/>
    </row>
    <row r="38646" spans="24:27" x14ac:dyDescent="0.25">
      <c r="X38646"/>
      <c r="Y38646"/>
      <c r="Z38646"/>
      <c r="AA38646"/>
    </row>
    <row r="38647" spans="24:27" x14ac:dyDescent="0.25">
      <c r="X38647"/>
      <c r="Y38647"/>
      <c r="Z38647"/>
      <c r="AA38647"/>
    </row>
    <row r="38648" spans="24:27" x14ac:dyDescent="0.25">
      <c r="X38648"/>
      <c r="Y38648"/>
      <c r="Z38648"/>
      <c r="AA38648"/>
    </row>
    <row r="38649" spans="24:27" x14ac:dyDescent="0.25">
      <c r="X38649"/>
      <c r="Y38649"/>
      <c r="Z38649"/>
      <c r="AA38649"/>
    </row>
    <row r="38650" spans="24:27" x14ac:dyDescent="0.25">
      <c r="X38650"/>
      <c r="Y38650"/>
      <c r="Z38650"/>
      <c r="AA38650"/>
    </row>
    <row r="38651" spans="24:27" x14ac:dyDescent="0.25">
      <c r="X38651"/>
      <c r="Y38651"/>
      <c r="Z38651"/>
      <c r="AA38651"/>
    </row>
    <row r="38652" spans="24:27" x14ac:dyDescent="0.25">
      <c r="X38652"/>
      <c r="Y38652"/>
      <c r="Z38652"/>
      <c r="AA38652"/>
    </row>
    <row r="38653" spans="24:27" x14ac:dyDescent="0.25">
      <c r="X38653"/>
      <c r="Y38653"/>
      <c r="Z38653"/>
      <c r="AA38653"/>
    </row>
    <row r="38654" spans="24:27" x14ac:dyDescent="0.25">
      <c r="X38654"/>
      <c r="Y38654"/>
      <c r="Z38654"/>
      <c r="AA38654"/>
    </row>
    <row r="38655" spans="24:27" x14ac:dyDescent="0.25">
      <c r="X38655"/>
      <c r="Y38655"/>
      <c r="Z38655"/>
      <c r="AA38655"/>
    </row>
    <row r="38656" spans="24:27" x14ac:dyDescent="0.25">
      <c r="X38656"/>
      <c r="Y38656"/>
      <c r="Z38656"/>
      <c r="AA38656"/>
    </row>
    <row r="38657" spans="24:27" x14ac:dyDescent="0.25">
      <c r="X38657"/>
      <c r="Y38657"/>
      <c r="Z38657"/>
      <c r="AA38657"/>
    </row>
    <row r="38658" spans="24:27" x14ac:dyDescent="0.25">
      <c r="X38658"/>
      <c r="Y38658"/>
      <c r="Z38658"/>
      <c r="AA38658"/>
    </row>
    <row r="38659" spans="24:27" x14ac:dyDescent="0.25">
      <c r="X38659"/>
      <c r="Y38659"/>
      <c r="Z38659"/>
      <c r="AA38659"/>
    </row>
    <row r="38660" spans="24:27" x14ac:dyDescent="0.25">
      <c r="X38660"/>
      <c r="Y38660"/>
      <c r="Z38660"/>
      <c r="AA38660"/>
    </row>
    <row r="38661" spans="24:27" x14ac:dyDescent="0.25">
      <c r="X38661"/>
      <c r="Y38661"/>
      <c r="Z38661"/>
      <c r="AA38661"/>
    </row>
    <row r="38662" spans="24:27" x14ac:dyDescent="0.25">
      <c r="X38662"/>
      <c r="Y38662"/>
      <c r="Z38662"/>
      <c r="AA38662"/>
    </row>
    <row r="38663" spans="24:27" x14ac:dyDescent="0.25">
      <c r="X38663"/>
      <c r="Y38663"/>
      <c r="Z38663"/>
      <c r="AA38663"/>
    </row>
    <row r="38664" spans="24:27" x14ac:dyDescent="0.25">
      <c r="X38664"/>
      <c r="Y38664"/>
      <c r="Z38664"/>
      <c r="AA38664"/>
    </row>
    <row r="38665" spans="24:27" x14ac:dyDescent="0.25">
      <c r="X38665"/>
      <c r="Y38665"/>
      <c r="Z38665"/>
      <c r="AA38665"/>
    </row>
    <row r="38666" spans="24:27" x14ac:dyDescent="0.25">
      <c r="X38666"/>
      <c r="Y38666"/>
      <c r="Z38666"/>
      <c r="AA38666"/>
    </row>
    <row r="38667" spans="24:27" x14ac:dyDescent="0.25">
      <c r="X38667"/>
      <c r="Y38667"/>
      <c r="Z38667"/>
      <c r="AA38667"/>
    </row>
    <row r="38668" spans="24:27" x14ac:dyDescent="0.25">
      <c r="X38668"/>
      <c r="Y38668"/>
      <c r="Z38668"/>
      <c r="AA38668"/>
    </row>
    <row r="38669" spans="24:27" x14ac:dyDescent="0.25">
      <c r="X38669"/>
      <c r="Y38669"/>
      <c r="Z38669"/>
      <c r="AA38669"/>
    </row>
    <row r="38670" spans="24:27" x14ac:dyDescent="0.25">
      <c r="X38670"/>
      <c r="Y38670"/>
      <c r="Z38670"/>
      <c r="AA38670"/>
    </row>
    <row r="38671" spans="24:27" x14ac:dyDescent="0.25">
      <c r="X38671"/>
      <c r="Y38671"/>
      <c r="Z38671"/>
      <c r="AA38671"/>
    </row>
    <row r="38672" spans="24:27" x14ac:dyDescent="0.25">
      <c r="X38672"/>
      <c r="Y38672"/>
      <c r="Z38672"/>
      <c r="AA38672"/>
    </row>
    <row r="38673" spans="24:27" x14ac:dyDescent="0.25">
      <c r="X38673"/>
      <c r="Y38673"/>
      <c r="Z38673"/>
      <c r="AA38673"/>
    </row>
    <row r="38674" spans="24:27" x14ac:dyDescent="0.25">
      <c r="X38674"/>
      <c r="Y38674"/>
      <c r="Z38674"/>
      <c r="AA38674"/>
    </row>
    <row r="38675" spans="24:27" x14ac:dyDescent="0.25">
      <c r="X38675"/>
      <c r="Y38675"/>
      <c r="Z38675"/>
      <c r="AA38675"/>
    </row>
    <row r="38676" spans="24:27" x14ac:dyDescent="0.25">
      <c r="X38676"/>
      <c r="Y38676"/>
      <c r="Z38676"/>
      <c r="AA38676"/>
    </row>
    <row r="38677" spans="24:27" x14ac:dyDescent="0.25">
      <c r="X38677"/>
      <c r="Y38677"/>
      <c r="Z38677"/>
      <c r="AA38677"/>
    </row>
    <row r="38678" spans="24:27" x14ac:dyDescent="0.25">
      <c r="X38678"/>
      <c r="Y38678"/>
      <c r="Z38678"/>
      <c r="AA38678"/>
    </row>
    <row r="38679" spans="24:27" x14ac:dyDescent="0.25">
      <c r="X38679"/>
      <c r="Y38679"/>
      <c r="Z38679"/>
      <c r="AA38679"/>
    </row>
    <row r="38680" spans="24:27" x14ac:dyDescent="0.25">
      <c r="X38680"/>
      <c r="Y38680"/>
      <c r="Z38680"/>
      <c r="AA38680"/>
    </row>
    <row r="38681" spans="24:27" x14ac:dyDescent="0.25">
      <c r="X38681"/>
      <c r="Y38681"/>
      <c r="Z38681"/>
      <c r="AA38681"/>
    </row>
    <row r="38682" spans="24:27" x14ac:dyDescent="0.25">
      <c r="X38682"/>
      <c r="Y38682"/>
      <c r="Z38682"/>
      <c r="AA38682"/>
    </row>
    <row r="38683" spans="24:27" x14ac:dyDescent="0.25">
      <c r="X38683"/>
      <c r="Y38683"/>
      <c r="Z38683"/>
      <c r="AA38683"/>
    </row>
    <row r="38684" spans="24:27" x14ac:dyDescent="0.25">
      <c r="X38684"/>
      <c r="Y38684"/>
      <c r="Z38684"/>
      <c r="AA38684"/>
    </row>
    <row r="38685" spans="24:27" x14ac:dyDescent="0.25">
      <c r="X38685"/>
      <c r="Y38685"/>
      <c r="Z38685"/>
      <c r="AA38685"/>
    </row>
    <row r="38686" spans="24:27" x14ac:dyDescent="0.25">
      <c r="X38686"/>
      <c r="Y38686"/>
      <c r="Z38686"/>
      <c r="AA38686"/>
    </row>
    <row r="38687" spans="24:27" x14ac:dyDescent="0.25">
      <c r="X38687"/>
      <c r="Y38687"/>
      <c r="Z38687"/>
      <c r="AA38687"/>
    </row>
    <row r="38688" spans="24:27" x14ac:dyDescent="0.25">
      <c r="X38688"/>
      <c r="Y38688"/>
      <c r="Z38688"/>
      <c r="AA38688"/>
    </row>
    <row r="38689" spans="24:27" x14ac:dyDescent="0.25">
      <c r="X38689"/>
      <c r="Y38689"/>
      <c r="Z38689"/>
      <c r="AA38689"/>
    </row>
    <row r="38690" spans="24:27" x14ac:dyDescent="0.25">
      <c r="X38690"/>
      <c r="Y38690"/>
      <c r="Z38690"/>
      <c r="AA38690"/>
    </row>
    <row r="38691" spans="24:27" x14ac:dyDescent="0.25">
      <c r="X38691"/>
      <c r="Y38691"/>
      <c r="Z38691"/>
      <c r="AA38691"/>
    </row>
    <row r="38692" spans="24:27" x14ac:dyDescent="0.25">
      <c r="X38692"/>
      <c r="Y38692"/>
      <c r="Z38692"/>
      <c r="AA38692"/>
    </row>
    <row r="38693" spans="24:27" x14ac:dyDescent="0.25">
      <c r="X38693"/>
      <c r="Y38693"/>
      <c r="Z38693"/>
      <c r="AA38693"/>
    </row>
    <row r="38694" spans="24:27" x14ac:dyDescent="0.25">
      <c r="X38694"/>
      <c r="Y38694"/>
      <c r="Z38694"/>
      <c r="AA38694"/>
    </row>
    <row r="38695" spans="24:27" x14ac:dyDescent="0.25">
      <c r="X38695"/>
      <c r="Y38695"/>
      <c r="Z38695"/>
      <c r="AA38695"/>
    </row>
    <row r="38696" spans="24:27" x14ac:dyDescent="0.25">
      <c r="X38696"/>
      <c r="Y38696"/>
      <c r="Z38696"/>
      <c r="AA38696"/>
    </row>
    <row r="38697" spans="24:27" x14ac:dyDescent="0.25">
      <c r="X38697"/>
      <c r="Y38697"/>
      <c r="Z38697"/>
      <c r="AA38697"/>
    </row>
    <row r="38698" spans="24:27" x14ac:dyDescent="0.25">
      <c r="X38698"/>
      <c r="Y38698"/>
      <c r="Z38698"/>
      <c r="AA38698"/>
    </row>
    <row r="38699" spans="24:27" x14ac:dyDescent="0.25">
      <c r="X38699"/>
      <c r="Y38699"/>
      <c r="Z38699"/>
      <c r="AA38699"/>
    </row>
    <row r="38700" spans="24:27" x14ac:dyDescent="0.25">
      <c r="X38700"/>
      <c r="Y38700"/>
      <c r="Z38700"/>
      <c r="AA38700"/>
    </row>
    <row r="38701" spans="24:27" x14ac:dyDescent="0.25">
      <c r="X38701"/>
      <c r="Y38701"/>
      <c r="Z38701"/>
      <c r="AA38701"/>
    </row>
    <row r="38702" spans="24:27" x14ac:dyDescent="0.25">
      <c r="X38702"/>
      <c r="Y38702"/>
      <c r="Z38702"/>
      <c r="AA38702"/>
    </row>
    <row r="38703" spans="24:27" x14ac:dyDescent="0.25">
      <c r="X38703"/>
      <c r="Y38703"/>
      <c r="Z38703"/>
      <c r="AA38703"/>
    </row>
    <row r="38704" spans="24:27" x14ac:dyDescent="0.25">
      <c r="X38704"/>
      <c r="Y38704"/>
      <c r="Z38704"/>
      <c r="AA38704"/>
    </row>
    <row r="38705" spans="24:27" x14ac:dyDescent="0.25">
      <c r="X38705"/>
      <c r="Y38705"/>
      <c r="Z38705"/>
      <c r="AA38705"/>
    </row>
    <row r="38706" spans="24:27" x14ac:dyDescent="0.25">
      <c r="X38706"/>
      <c r="Y38706"/>
      <c r="Z38706"/>
      <c r="AA38706"/>
    </row>
    <row r="38707" spans="24:27" x14ac:dyDescent="0.25">
      <c r="X38707"/>
      <c r="Y38707"/>
      <c r="Z38707"/>
      <c r="AA38707"/>
    </row>
    <row r="38708" spans="24:27" x14ac:dyDescent="0.25">
      <c r="X38708"/>
      <c r="Y38708"/>
      <c r="Z38708"/>
      <c r="AA38708"/>
    </row>
    <row r="38709" spans="24:27" x14ac:dyDescent="0.25">
      <c r="X38709"/>
      <c r="Y38709"/>
      <c r="Z38709"/>
      <c r="AA38709"/>
    </row>
    <row r="38710" spans="24:27" x14ac:dyDescent="0.25">
      <c r="X38710"/>
      <c r="Y38710"/>
      <c r="Z38710"/>
      <c r="AA38710"/>
    </row>
    <row r="38711" spans="24:27" x14ac:dyDescent="0.25">
      <c r="X38711"/>
      <c r="Y38711"/>
      <c r="Z38711"/>
      <c r="AA38711"/>
    </row>
    <row r="38712" spans="24:27" x14ac:dyDescent="0.25">
      <c r="X38712"/>
      <c r="Y38712"/>
      <c r="Z38712"/>
      <c r="AA38712"/>
    </row>
    <row r="38713" spans="24:27" x14ac:dyDescent="0.25">
      <c r="X38713"/>
      <c r="Y38713"/>
      <c r="Z38713"/>
      <c r="AA38713"/>
    </row>
    <row r="38714" spans="24:27" x14ac:dyDescent="0.25">
      <c r="X38714"/>
      <c r="Y38714"/>
      <c r="Z38714"/>
      <c r="AA38714"/>
    </row>
    <row r="38715" spans="24:27" x14ac:dyDescent="0.25">
      <c r="X38715"/>
      <c r="Y38715"/>
      <c r="Z38715"/>
      <c r="AA38715"/>
    </row>
    <row r="38716" spans="24:27" x14ac:dyDescent="0.25">
      <c r="X38716"/>
      <c r="Y38716"/>
      <c r="Z38716"/>
      <c r="AA38716"/>
    </row>
    <row r="38717" spans="24:27" x14ac:dyDescent="0.25">
      <c r="X38717"/>
      <c r="Y38717"/>
      <c r="Z38717"/>
      <c r="AA38717"/>
    </row>
    <row r="38718" spans="24:27" x14ac:dyDescent="0.25">
      <c r="X38718"/>
      <c r="Y38718"/>
      <c r="Z38718"/>
      <c r="AA38718"/>
    </row>
    <row r="38719" spans="24:27" x14ac:dyDescent="0.25">
      <c r="X38719"/>
      <c r="Y38719"/>
      <c r="Z38719"/>
      <c r="AA38719"/>
    </row>
    <row r="38720" spans="24:27" x14ac:dyDescent="0.25">
      <c r="X38720"/>
      <c r="Y38720"/>
      <c r="Z38720"/>
      <c r="AA38720"/>
    </row>
    <row r="38721" spans="24:27" x14ac:dyDescent="0.25">
      <c r="X38721"/>
      <c r="Y38721"/>
      <c r="Z38721"/>
      <c r="AA38721"/>
    </row>
    <row r="38722" spans="24:27" x14ac:dyDescent="0.25">
      <c r="X38722"/>
      <c r="Y38722"/>
      <c r="Z38722"/>
      <c r="AA38722"/>
    </row>
    <row r="38723" spans="24:27" x14ac:dyDescent="0.25">
      <c r="X38723"/>
      <c r="Y38723"/>
      <c r="Z38723"/>
      <c r="AA38723"/>
    </row>
    <row r="38724" spans="24:27" x14ac:dyDescent="0.25">
      <c r="X38724"/>
      <c r="Y38724"/>
      <c r="Z38724"/>
      <c r="AA38724"/>
    </row>
    <row r="38725" spans="24:27" x14ac:dyDescent="0.25">
      <c r="X38725"/>
      <c r="Y38725"/>
      <c r="Z38725"/>
      <c r="AA38725"/>
    </row>
    <row r="38726" spans="24:27" x14ac:dyDescent="0.25">
      <c r="X38726"/>
      <c r="Y38726"/>
      <c r="Z38726"/>
      <c r="AA38726"/>
    </row>
    <row r="38727" spans="24:27" x14ac:dyDescent="0.25">
      <c r="X38727"/>
      <c r="Y38727"/>
      <c r="Z38727"/>
      <c r="AA38727"/>
    </row>
    <row r="38728" spans="24:27" x14ac:dyDescent="0.25">
      <c r="X38728"/>
      <c r="Y38728"/>
      <c r="Z38728"/>
      <c r="AA38728"/>
    </row>
    <row r="38729" spans="24:27" x14ac:dyDescent="0.25">
      <c r="X38729"/>
      <c r="Y38729"/>
      <c r="Z38729"/>
      <c r="AA38729"/>
    </row>
    <row r="38730" spans="24:27" x14ac:dyDescent="0.25">
      <c r="X38730"/>
      <c r="Y38730"/>
      <c r="Z38730"/>
      <c r="AA38730"/>
    </row>
    <row r="38731" spans="24:27" x14ac:dyDescent="0.25">
      <c r="X38731"/>
      <c r="Y38731"/>
      <c r="Z38731"/>
      <c r="AA38731"/>
    </row>
    <row r="38732" spans="24:27" x14ac:dyDescent="0.25">
      <c r="X38732"/>
      <c r="Y38732"/>
      <c r="Z38732"/>
      <c r="AA38732"/>
    </row>
    <row r="38733" spans="24:27" x14ac:dyDescent="0.25">
      <c r="X38733"/>
      <c r="Y38733"/>
      <c r="Z38733"/>
      <c r="AA38733"/>
    </row>
    <row r="38734" spans="24:27" x14ac:dyDescent="0.25">
      <c r="X38734"/>
      <c r="Y38734"/>
      <c r="Z38734"/>
      <c r="AA38734"/>
    </row>
    <row r="38735" spans="24:27" x14ac:dyDescent="0.25">
      <c r="X38735"/>
      <c r="Y38735"/>
      <c r="Z38735"/>
      <c r="AA38735"/>
    </row>
    <row r="38736" spans="24:27" x14ac:dyDescent="0.25">
      <c r="X38736"/>
      <c r="Y38736"/>
      <c r="Z38736"/>
      <c r="AA38736"/>
    </row>
    <row r="38737" spans="24:27" x14ac:dyDescent="0.25">
      <c r="X38737"/>
      <c r="Y38737"/>
      <c r="Z38737"/>
      <c r="AA38737"/>
    </row>
    <row r="38738" spans="24:27" x14ac:dyDescent="0.25">
      <c r="X38738"/>
      <c r="Y38738"/>
      <c r="Z38738"/>
      <c r="AA38738"/>
    </row>
    <row r="38739" spans="24:27" x14ac:dyDescent="0.25">
      <c r="X38739"/>
      <c r="Y38739"/>
      <c r="Z38739"/>
      <c r="AA38739"/>
    </row>
    <row r="38740" spans="24:27" x14ac:dyDescent="0.25">
      <c r="X38740"/>
      <c r="Y38740"/>
      <c r="Z38740"/>
      <c r="AA38740"/>
    </row>
    <row r="38741" spans="24:27" x14ac:dyDescent="0.25">
      <c r="X38741"/>
      <c r="Y38741"/>
      <c r="Z38741"/>
      <c r="AA38741"/>
    </row>
    <row r="38742" spans="24:27" x14ac:dyDescent="0.25">
      <c r="X38742"/>
      <c r="Y38742"/>
      <c r="Z38742"/>
      <c r="AA38742"/>
    </row>
    <row r="38743" spans="24:27" x14ac:dyDescent="0.25">
      <c r="X38743"/>
      <c r="Y38743"/>
      <c r="Z38743"/>
      <c r="AA38743"/>
    </row>
    <row r="38744" spans="24:27" x14ac:dyDescent="0.25">
      <c r="X38744"/>
      <c r="Y38744"/>
      <c r="Z38744"/>
      <c r="AA38744"/>
    </row>
    <row r="38745" spans="24:27" x14ac:dyDescent="0.25">
      <c r="X38745"/>
      <c r="Y38745"/>
      <c r="Z38745"/>
      <c r="AA38745"/>
    </row>
    <row r="38746" spans="24:27" x14ac:dyDescent="0.25">
      <c r="X38746"/>
      <c r="Y38746"/>
      <c r="Z38746"/>
      <c r="AA38746"/>
    </row>
    <row r="38747" spans="24:27" x14ac:dyDescent="0.25">
      <c r="X38747"/>
      <c r="Y38747"/>
      <c r="Z38747"/>
      <c r="AA38747"/>
    </row>
    <row r="38748" spans="24:27" x14ac:dyDescent="0.25">
      <c r="X38748"/>
      <c r="Y38748"/>
      <c r="Z38748"/>
      <c r="AA38748"/>
    </row>
    <row r="38749" spans="24:27" x14ac:dyDescent="0.25">
      <c r="X38749"/>
      <c r="Y38749"/>
      <c r="Z38749"/>
      <c r="AA38749"/>
    </row>
    <row r="38750" spans="24:27" x14ac:dyDescent="0.25">
      <c r="X38750"/>
      <c r="Y38750"/>
      <c r="Z38750"/>
      <c r="AA38750"/>
    </row>
    <row r="38751" spans="24:27" x14ac:dyDescent="0.25">
      <c r="X38751"/>
      <c r="Y38751"/>
      <c r="Z38751"/>
      <c r="AA38751"/>
    </row>
    <row r="38752" spans="24:27" x14ac:dyDescent="0.25">
      <c r="X38752"/>
      <c r="Y38752"/>
      <c r="Z38752"/>
      <c r="AA38752"/>
    </row>
    <row r="38753" spans="24:27" x14ac:dyDescent="0.25">
      <c r="X38753"/>
      <c r="Y38753"/>
      <c r="Z38753"/>
      <c r="AA38753"/>
    </row>
    <row r="38754" spans="24:27" x14ac:dyDescent="0.25">
      <c r="X38754"/>
      <c r="Y38754"/>
      <c r="Z38754"/>
      <c r="AA38754"/>
    </row>
    <row r="38755" spans="24:27" x14ac:dyDescent="0.25">
      <c r="X38755"/>
      <c r="Y38755"/>
      <c r="Z38755"/>
      <c r="AA38755"/>
    </row>
    <row r="38756" spans="24:27" x14ac:dyDescent="0.25">
      <c r="X38756"/>
      <c r="Y38756"/>
      <c r="Z38756"/>
      <c r="AA38756"/>
    </row>
    <row r="38757" spans="24:27" x14ac:dyDescent="0.25">
      <c r="X38757"/>
      <c r="Y38757"/>
      <c r="Z38757"/>
      <c r="AA38757"/>
    </row>
    <row r="38758" spans="24:27" x14ac:dyDescent="0.25">
      <c r="X38758"/>
      <c r="Y38758"/>
      <c r="Z38758"/>
      <c r="AA38758"/>
    </row>
    <row r="38759" spans="24:27" x14ac:dyDescent="0.25">
      <c r="X38759"/>
      <c r="Y38759"/>
      <c r="Z38759"/>
      <c r="AA38759"/>
    </row>
    <row r="38760" spans="24:27" x14ac:dyDescent="0.25">
      <c r="X38760"/>
      <c r="Y38760"/>
      <c r="Z38760"/>
      <c r="AA38760"/>
    </row>
    <row r="38761" spans="24:27" x14ac:dyDescent="0.25">
      <c r="X38761"/>
      <c r="Y38761"/>
      <c r="Z38761"/>
      <c r="AA38761"/>
    </row>
    <row r="38762" spans="24:27" x14ac:dyDescent="0.25">
      <c r="X38762"/>
      <c r="Y38762"/>
      <c r="Z38762"/>
      <c r="AA38762"/>
    </row>
    <row r="38763" spans="24:27" x14ac:dyDescent="0.25">
      <c r="X38763"/>
      <c r="Y38763"/>
      <c r="Z38763"/>
      <c r="AA38763"/>
    </row>
    <row r="38764" spans="24:27" x14ac:dyDescent="0.25">
      <c r="X38764"/>
      <c r="Y38764"/>
      <c r="Z38764"/>
      <c r="AA38764"/>
    </row>
    <row r="38765" spans="24:27" x14ac:dyDescent="0.25">
      <c r="X38765"/>
      <c r="Y38765"/>
      <c r="Z38765"/>
      <c r="AA38765"/>
    </row>
    <row r="38766" spans="24:27" x14ac:dyDescent="0.25">
      <c r="X38766"/>
      <c r="Y38766"/>
      <c r="Z38766"/>
      <c r="AA38766"/>
    </row>
    <row r="38767" spans="24:27" x14ac:dyDescent="0.25">
      <c r="X38767"/>
      <c r="Y38767"/>
      <c r="Z38767"/>
      <c r="AA38767"/>
    </row>
    <row r="38768" spans="24:27" x14ac:dyDescent="0.25">
      <c r="X38768"/>
      <c r="Y38768"/>
      <c r="Z38768"/>
      <c r="AA38768"/>
    </row>
    <row r="38769" spans="24:27" x14ac:dyDescent="0.25">
      <c r="X38769"/>
      <c r="Y38769"/>
      <c r="Z38769"/>
      <c r="AA38769"/>
    </row>
    <row r="38770" spans="24:27" x14ac:dyDescent="0.25">
      <c r="X38770"/>
      <c r="Y38770"/>
      <c r="Z38770"/>
      <c r="AA38770"/>
    </row>
    <row r="38771" spans="24:27" x14ac:dyDescent="0.25">
      <c r="X38771"/>
      <c r="Y38771"/>
      <c r="Z38771"/>
      <c r="AA38771"/>
    </row>
    <row r="38772" spans="24:27" x14ac:dyDescent="0.25">
      <c r="X38772"/>
      <c r="Y38772"/>
      <c r="Z38772"/>
      <c r="AA38772"/>
    </row>
    <row r="38773" spans="24:27" x14ac:dyDescent="0.25">
      <c r="X38773"/>
      <c r="Y38773"/>
      <c r="Z38773"/>
      <c r="AA38773"/>
    </row>
    <row r="38774" spans="24:27" x14ac:dyDescent="0.25">
      <c r="X38774"/>
      <c r="Y38774"/>
      <c r="Z38774"/>
      <c r="AA38774"/>
    </row>
    <row r="38775" spans="24:27" x14ac:dyDescent="0.25">
      <c r="X38775"/>
      <c r="Y38775"/>
      <c r="Z38775"/>
      <c r="AA38775"/>
    </row>
    <row r="38776" spans="24:27" x14ac:dyDescent="0.25">
      <c r="X38776"/>
      <c r="Y38776"/>
      <c r="Z38776"/>
      <c r="AA38776"/>
    </row>
    <row r="38777" spans="24:27" x14ac:dyDescent="0.25">
      <c r="X38777"/>
      <c r="Y38777"/>
      <c r="Z38777"/>
      <c r="AA38777"/>
    </row>
    <row r="38778" spans="24:27" x14ac:dyDescent="0.25">
      <c r="X38778"/>
      <c r="Y38778"/>
      <c r="Z38778"/>
      <c r="AA38778"/>
    </row>
    <row r="38779" spans="24:27" x14ac:dyDescent="0.25">
      <c r="X38779"/>
      <c r="Y38779"/>
      <c r="Z38779"/>
      <c r="AA38779"/>
    </row>
    <row r="38780" spans="24:27" x14ac:dyDescent="0.25">
      <c r="X38780"/>
      <c r="Y38780"/>
      <c r="Z38780"/>
      <c r="AA38780"/>
    </row>
    <row r="38781" spans="24:27" x14ac:dyDescent="0.25">
      <c r="X38781"/>
      <c r="Y38781"/>
      <c r="Z38781"/>
      <c r="AA38781"/>
    </row>
    <row r="38782" spans="24:27" x14ac:dyDescent="0.25">
      <c r="X38782"/>
      <c r="Y38782"/>
      <c r="Z38782"/>
      <c r="AA38782"/>
    </row>
    <row r="38783" spans="24:27" x14ac:dyDescent="0.25">
      <c r="X38783"/>
      <c r="Y38783"/>
      <c r="Z38783"/>
      <c r="AA38783"/>
    </row>
    <row r="38784" spans="24:27" x14ac:dyDescent="0.25">
      <c r="X38784"/>
      <c r="Y38784"/>
      <c r="Z38784"/>
      <c r="AA38784"/>
    </row>
    <row r="38785" spans="24:27" x14ac:dyDescent="0.25">
      <c r="X38785"/>
      <c r="Y38785"/>
      <c r="Z38785"/>
      <c r="AA38785"/>
    </row>
    <row r="38786" spans="24:27" x14ac:dyDescent="0.25">
      <c r="X38786"/>
      <c r="Y38786"/>
      <c r="Z38786"/>
      <c r="AA38786"/>
    </row>
    <row r="38787" spans="24:27" x14ac:dyDescent="0.25">
      <c r="X38787"/>
      <c r="Y38787"/>
      <c r="Z38787"/>
      <c r="AA38787"/>
    </row>
    <row r="38788" spans="24:27" x14ac:dyDescent="0.25">
      <c r="X38788"/>
      <c r="Y38788"/>
      <c r="Z38788"/>
      <c r="AA38788"/>
    </row>
    <row r="38789" spans="24:27" x14ac:dyDescent="0.25">
      <c r="X38789"/>
      <c r="Y38789"/>
      <c r="Z38789"/>
      <c r="AA38789"/>
    </row>
    <row r="38790" spans="24:27" x14ac:dyDescent="0.25">
      <c r="X38790"/>
      <c r="Y38790"/>
      <c r="Z38790"/>
      <c r="AA38790"/>
    </row>
    <row r="38791" spans="24:27" x14ac:dyDescent="0.25">
      <c r="X38791"/>
      <c r="Y38791"/>
      <c r="Z38791"/>
      <c r="AA38791"/>
    </row>
    <row r="38792" spans="24:27" x14ac:dyDescent="0.25">
      <c r="X38792"/>
      <c r="Y38792"/>
      <c r="Z38792"/>
      <c r="AA38792"/>
    </row>
    <row r="38793" spans="24:27" x14ac:dyDescent="0.25">
      <c r="X38793"/>
      <c r="Y38793"/>
      <c r="Z38793"/>
      <c r="AA38793"/>
    </row>
    <row r="38794" spans="24:27" x14ac:dyDescent="0.25">
      <c r="X38794"/>
      <c r="Y38794"/>
      <c r="Z38794"/>
      <c r="AA38794"/>
    </row>
    <row r="38795" spans="24:27" x14ac:dyDescent="0.25">
      <c r="X38795"/>
      <c r="Y38795"/>
      <c r="Z38795"/>
      <c r="AA38795"/>
    </row>
    <row r="38796" spans="24:27" x14ac:dyDescent="0.25">
      <c r="X38796"/>
      <c r="Y38796"/>
      <c r="Z38796"/>
      <c r="AA38796"/>
    </row>
    <row r="38797" spans="24:27" x14ac:dyDescent="0.25">
      <c r="X38797"/>
      <c r="Y38797"/>
      <c r="Z38797"/>
      <c r="AA38797"/>
    </row>
    <row r="38798" spans="24:27" x14ac:dyDescent="0.25">
      <c r="X38798"/>
      <c r="Y38798"/>
      <c r="Z38798"/>
      <c r="AA38798"/>
    </row>
    <row r="38799" spans="24:27" x14ac:dyDescent="0.25">
      <c r="X38799"/>
      <c r="Y38799"/>
      <c r="Z38799"/>
      <c r="AA38799"/>
    </row>
    <row r="38800" spans="24:27" x14ac:dyDescent="0.25">
      <c r="X38800"/>
      <c r="Y38800"/>
      <c r="Z38800"/>
      <c r="AA38800"/>
    </row>
    <row r="38801" spans="24:27" x14ac:dyDescent="0.25">
      <c r="X38801"/>
      <c r="Y38801"/>
      <c r="Z38801"/>
      <c r="AA38801"/>
    </row>
    <row r="38802" spans="24:27" x14ac:dyDescent="0.25">
      <c r="X38802"/>
      <c r="Y38802"/>
      <c r="Z38802"/>
      <c r="AA38802"/>
    </row>
    <row r="38803" spans="24:27" x14ac:dyDescent="0.25">
      <c r="X38803"/>
      <c r="Y38803"/>
      <c r="Z38803"/>
      <c r="AA38803"/>
    </row>
    <row r="38804" spans="24:27" x14ac:dyDescent="0.25">
      <c r="X38804"/>
      <c r="Y38804"/>
      <c r="Z38804"/>
      <c r="AA38804"/>
    </row>
    <row r="38805" spans="24:27" x14ac:dyDescent="0.25">
      <c r="X38805"/>
      <c r="Y38805"/>
      <c r="Z38805"/>
      <c r="AA38805"/>
    </row>
    <row r="38806" spans="24:27" x14ac:dyDescent="0.25">
      <c r="X38806"/>
      <c r="Y38806"/>
      <c r="Z38806"/>
      <c r="AA38806"/>
    </row>
    <row r="38807" spans="24:27" x14ac:dyDescent="0.25">
      <c r="X38807"/>
      <c r="Y38807"/>
      <c r="Z38807"/>
      <c r="AA38807"/>
    </row>
    <row r="38808" spans="24:27" x14ac:dyDescent="0.25">
      <c r="X38808"/>
      <c r="Y38808"/>
      <c r="Z38808"/>
      <c r="AA38808"/>
    </row>
    <row r="38809" spans="24:27" x14ac:dyDescent="0.25">
      <c r="X38809"/>
      <c r="Y38809"/>
      <c r="Z38809"/>
      <c r="AA38809"/>
    </row>
    <row r="38810" spans="24:27" x14ac:dyDescent="0.25">
      <c r="X38810"/>
      <c r="Y38810"/>
      <c r="Z38810"/>
      <c r="AA38810"/>
    </row>
    <row r="38811" spans="24:27" x14ac:dyDescent="0.25">
      <c r="X38811"/>
      <c r="Y38811"/>
      <c r="Z38811"/>
      <c r="AA38811"/>
    </row>
    <row r="38812" spans="24:27" x14ac:dyDescent="0.25">
      <c r="X38812"/>
      <c r="Y38812"/>
      <c r="Z38812"/>
      <c r="AA38812"/>
    </row>
    <row r="38813" spans="24:27" x14ac:dyDescent="0.25">
      <c r="X38813"/>
      <c r="Y38813"/>
      <c r="Z38813"/>
      <c r="AA38813"/>
    </row>
    <row r="38814" spans="24:27" x14ac:dyDescent="0.25">
      <c r="X38814"/>
      <c r="Y38814"/>
      <c r="Z38814"/>
      <c r="AA38814"/>
    </row>
    <row r="38815" spans="24:27" x14ac:dyDescent="0.25">
      <c r="X38815"/>
      <c r="Y38815"/>
      <c r="Z38815"/>
      <c r="AA38815"/>
    </row>
    <row r="38816" spans="24:27" x14ac:dyDescent="0.25">
      <c r="X38816"/>
      <c r="Y38816"/>
      <c r="Z38816"/>
      <c r="AA38816"/>
    </row>
    <row r="38817" spans="24:27" x14ac:dyDescent="0.25">
      <c r="X38817"/>
      <c r="Y38817"/>
      <c r="Z38817"/>
      <c r="AA38817"/>
    </row>
    <row r="38818" spans="24:27" x14ac:dyDescent="0.25">
      <c r="X38818"/>
      <c r="Y38818"/>
      <c r="Z38818"/>
      <c r="AA38818"/>
    </row>
    <row r="38819" spans="24:27" x14ac:dyDescent="0.25">
      <c r="X38819"/>
      <c r="Y38819"/>
      <c r="Z38819"/>
      <c r="AA38819"/>
    </row>
    <row r="38820" spans="24:27" x14ac:dyDescent="0.25">
      <c r="X38820"/>
      <c r="Y38820"/>
      <c r="Z38820"/>
      <c r="AA38820"/>
    </row>
    <row r="38821" spans="24:27" x14ac:dyDescent="0.25">
      <c r="X38821"/>
      <c r="Y38821"/>
      <c r="Z38821"/>
      <c r="AA38821"/>
    </row>
    <row r="38822" spans="24:27" x14ac:dyDescent="0.25">
      <c r="X38822"/>
      <c r="Y38822"/>
      <c r="Z38822"/>
      <c r="AA38822"/>
    </row>
    <row r="38823" spans="24:27" x14ac:dyDescent="0.25">
      <c r="X38823"/>
      <c r="Y38823"/>
      <c r="Z38823"/>
      <c r="AA38823"/>
    </row>
    <row r="38824" spans="24:27" x14ac:dyDescent="0.25">
      <c r="X38824"/>
      <c r="Y38824"/>
      <c r="Z38824"/>
      <c r="AA38824"/>
    </row>
    <row r="38825" spans="24:27" x14ac:dyDescent="0.25">
      <c r="X38825"/>
      <c r="Y38825"/>
      <c r="Z38825"/>
      <c r="AA38825"/>
    </row>
    <row r="38826" spans="24:27" x14ac:dyDescent="0.25">
      <c r="X38826"/>
      <c r="Y38826"/>
      <c r="Z38826"/>
      <c r="AA38826"/>
    </row>
    <row r="38827" spans="24:27" x14ac:dyDescent="0.25">
      <c r="X38827"/>
      <c r="Y38827"/>
      <c r="Z38827"/>
      <c r="AA38827"/>
    </row>
    <row r="38828" spans="24:27" x14ac:dyDescent="0.25">
      <c r="X38828"/>
      <c r="Y38828"/>
      <c r="Z38828"/>
      <c r="AA38828"/>
    </row>
    <row r="38829" spans="24:27" x14ac:dyDescent="0.25">
      <c r="X38829"/>
      <c r="Y38829"/>
      <c r="Z38829"/>
      <c r="AA38829"/>
    </row>
    <row r="38830" spans="24:27" x14ac:dyDescent="0.25">
      <c r="X38830"/>
      <c r="Y38830"/>
      <c r="Z38830"/>
      <c r="AA38830"/>
    </row>
    <row r="38831" spans="24:27" x14ac:dyDescent="0.25">
      <c r="X38831"/>
      <c r="Y38831"/>
      <c r="Z38831"/>
      <c r="AA38831"/>
    </row>
    <row r="38832" spans="24:27" x14ac:dyDescent="0.25">
      <c r="X38832"/>
      <c r="Y38832"/>
      <c r="Z38832"/>
      <c r="AA38832"/>
    </row>
    <row r="38833" spans="24:27" x14ac:dyDescent="0.25">
      <c r="X38833"/>
      <c r="Y38833"/>
      <c r="Z38833"/>
      <c r="AA38833"/>
    </row>
    <row r="38834" spans="24:27" x14ac:dyDescent="0.25">
      <c r="X38834"/>
      <c r="Y38834"/>
      <c r="Z38834"/>
      <c r="AA38834"/>
    </row>
    <row r="38835" spans="24:27" x14ac:dyDescent="0.25">
      <c r="X38835"/>
      <c r="Y38835"/>
      <c r="Z38835"/>
      <c r="AA38835"/>
    </row>
    <row r="38836" spans="24:27" x14ac:dyDescent="0.25">
      <c r="X38836"/>
      <c r="Y38836"/>
      <c r="Z38836"/>
      <c r="AA38836"/>
    </row>
    <row r="38837" spans="24:27" x14ac:dyDescent="0.25">
      <c r="X38837"/>
      <c r="Y38837"/>
      <c r="Z38837"/>
      <c r="AA38837"/>
    </row>
    <row r="38838" spans="24:27" x14ac:dyDescent="0.25">
      <c r="X38838"/>
      <c r="Y38838"/>
      <c r="Z38838"/>
      <c r="AA38838"/>
    </row>
    <row r="38839" spans="24:27" x14ac:dyDescent="0.25">
      <c r="X38839"/>
      <c r="Y38839"/>
      <c r="Z38839"/>
      <c r="AA38839"/>
    </row>
    <row r="38840" spans="24:27" x14ac:dyDescent="0.25">
      <c r="X38840"/>
      <c r="Y38840"/>
      <c r="Z38840"/>
      <c r="AA38840"/>
    </row>
    <row r="38841" spans="24:27" x14ac:dyDescent="0.25">
      <c r="X38841"/>
      <c r="Y38841"/>
      <c r="Z38841"/>
      <c r="AA38841"/>
    </row>
    <row r="38842" spans="24:27" x14ac:dyDescent="0.25">
      <c r="X38842"/>
      <c r="Y38842"/>
      <c r="Z38842"/>
      <c r="AA38842"/>
    </row>
    <row r="38843" spans="24:27" x14ac:dyDescent="0.25">
      <c r="X38843"/>
      <c r="Y38843"/>
      <c r="Z38843"/>
      <c r="AA38843"/>
    </row>
    <row r="38844" spans="24:27" x14ac:dyDescent="0.25">
      <c r="X38844"/>
      <c r="Y38844"/>
      <c r="Z38844"/>
      <c r="AA38844"/>
    </row>
    <row r="38845" spans="24:27" x14ac:dyDescent="0.25">
      <c r="X38845"/>
      <c r="Y38845"/>
      <c r="Z38845"/>
      <c r="AA38845"/>
    </row>
    <row r="38846" spans="24:27" x14ac:dyDescent="0.25">
      <c r="X38846"/>
      <c r="Y38846"/>
      <c r="Z38846"/>
      <c r="AA38846"/>
    </row>
    <row r="38847" spans="24:27" x14ac:dyDescent="0.25">
      <c r="X38847"/>
      <c r="Y38847"/>
      <c r="Z38847"/>
      <c r="AA38847"/>
    </row>
    <row r="38848" spans="24:27" x14ac:dyDescent="0.25">
      <c r="X38848"/>
      <c r="Y38848"/>
      <c r="Z38848"/>
      <c r="AA38848"/>
    </row>
    <row r="38849" spans="24:27" x14ac:dyDescent="0.25">
      <c r="X38849"/>
      <c r="Y38849"/>
      <c r="Z38849"/>
      <c r="AA38849"/>
    </row>
    <row r="38850" spans="24:27" x14ac:dyDescent="0.25">
      <c r="X38850"/>
      <c r="Y38850"/>
      <c r="Z38850"/>
      <c r="AA38850"/>
    </row>
    <row r="38851" spans="24:27" x14ac:dyDescent="0.25">
      <c r="X38851"/>
      <c r="Y38851"/>
      <c r="Z38851"/>
      <c r="AA38851"/>
    </row>
    <row r="38852" spans="24:27" x14ac:dyDescent="0.25">
      <c r="X38852"/>
      <c r="Y38852"/>
      <c r="Z38852"/>
      <c r="AA38852"/>
    </row>
    <row r="38853" spans="24:27" x14ac:dyDescent="0.25">
      <c r="X38853"/>
      <c r="Y38853"/>
      <c r="Z38853"/>
      <c r="AA38853"/>
    </row>
    <row r="38854" spans="24:27" x14ac:dyDescent="0.25">
      <c r="X38854"/>
      <c r="Y38854"/>
      <c r="Z38854"/>
      <c r="AA38854"/>
    </row>
    <row r="38855" spans="24:27" x14ac:dyDescent="0.25">
      <c r="X38855"/>
      <c r="Y38855"/>
      <c r="Z38855"/>
      <c r="AA38855"/>
    </row>
    <row r="38856" spans="24:27" x14ac:dyDescent="0.25">
      <c r="X38856"/>
      <c r="Y38856"/>
      <c r="Z38856"/>
      <c r="AA38856"/>
    </row>
    <row r="38857" spans="24:27" x14ac:dyDescent="0.25">
      <c r="X38857"/>
      <c r="Y38857"/>
      <c r="Z38857"/>
      <c r="AA38857"/>
    </row>
    <row r="38858" spans="24:27" x14ac:dyDescent="0.25">
      <c r="X38858"/>
      <c r="Y38858"/>
      <c r="Z38858"/>
      <c r="AA38858"/>
    </row>
    <row r="38859" spans="24:27" x14ac:dyDescent="0.25">
      <c r="X38859"/>
      <c r="Y38859"/>
      <c r="Z38859"/>
      <c r="AA38859"/>
    </row>
    <row r="38860" spans="24:27" x14ac:dyDescent="0.25">
      <c r="X38860"/>
      <c r="Y38860"/>
      <c r="Z38860"/>
      <c r="AA38860"/>
    </row>
    <row r="38861" spans="24:27" x14ac:dyDescent="0.25">
      <c r="X38861"/>
      <c r="Y38861"/>
      <c r="Z38861"/>
      <c r="AA38861"/>
    </row>
    <row r="38862" spans="24:27" x14ac:dyDescent="0.25">
      <c r="X38862"/>
      <c r="Y38862"/>
      <c r="Z38862"/>
      <c r="AA38862"/>
    </row>
    <row r="38863" spans="24:27" x14ac:dyDescent="0.25">
      <c r="X38863"/>
      <c r="Y38863"/>
      <c r="Z38863"/>
      <c r="AA38863"/>
    </row>
    <row r="38864" spans="24:27" x14ac:dyDescent="0.25">
      <c r="X38864"/>
      <c r="Y38864"/>
      <c r="Z38864"/>
      <c r="AA38864"/>
    </row>
    <row r="38865" spans="24:27" x14ac:dyDescent="0.25">
      <c r="X38865"/>
      <c r="Y38865"/>
      <c r="Z38865"/>
      <c r="AA38865"/>
    </row>
    <row r="38866" spans="24:27" x14ac:dyDescent="0.25">
      <c r="X38866"/>
      <c r="Y38866"/>
      <c r="Z38866"/>
      <c r="AA38866"/>
    </row>
    <row r="38867" spans="24:27" x14ac:dyDescent="0.25">
      <c r="X38867"/>
      <c r="Y38867"/>
      <c r="Z38867"/>
      <c r="AA38867"/>
    </row>
    <row r="38868" spans="24:27" x14ac:dyDescent="0.25">
      <c r="X38868"/>
      <c r="Y38868"/>
      <c r="Z38868"/>
      <c r="AA38868"/>
    </row>
    <row r="38869" spans="24:27" x14ac:dyDescent="0.25">
      <c r="X38869"/>
      <c r="Y38869"/>
      <c r="Z38869"/>
      <c r="AA38869"/>
    </row>
    <row r="38870" spans="24:27" x14ac:dyDescent="0.25">
      <c r="X38870"/>
      <c r="Y38870"/>
      <c r="Z38870"/>
      <c r="AA38870"/>
    </row>
    <row r="38871" spans="24:27" x14ac:dyDescent="0.25">
      <c r="X38871"/>
      <c r="Y38871"/>
      <c r="Z38871"/>
      <c r="AA38871"/>
    </row>
    <row r="38872" spans="24:27" x14ac:dyDescent="0.25">
      <c r="X38872"/>
      <c r="Y38872"/>
      <c r="Z38872"/>
      <c r="AA38872"/>
    </row>
    <row r="38873" spans="24:27" x14ac:dyDescent="0.25">
      <c r="X38873"/>
      <c r="Y38873"/>
      <c r="Z38873"/>
      <c r="AA38873"/>
    </row>
    <row r="38874" spans="24:27" x14ac:dyDescent="0.25">
      <c r="X38874"/>
      <c r="Y38874"/>
      <c r="Z38874"/>
      <c r="AA38874"/>
    </row>
    <row r="38875" spans="24:27" x14ac:dyDescent="0.25">
      <c r="X38875"/>
      <c r="Y38875"/>
      <c r="Z38875"/>
      <c r="AA38875"/>
    </row>
    <row r="38876" spans="24:27" x14ac:dyDescent="0.25">
      <c r="X38876"/>
      <c r="Y38876"/>
      <c r="Z38876"/>
      <c r="AA38876"/>
    </row>
    <row r="38877" spans="24:27" x14ac:dyDescent="0.25">
      <c r="X38877"/>
      <c r="Y38877"/>
      <c r="Z38877"/>
      <c r="AA38877"/>
    </row>
    <row r="38878" spans="24:27" x14ac:dyDescent="0.25">
      <c r="X38878"/>
      <c r="Y38878"/>
      <c r="Z38878"/>
      <c r="AA38878"/>
    </row>
    <row r="38879" spans="24:27" x14ac:dyDescent="0.25">
      <c r="X38879"/>
      <c r="Y38879"/>
      <c r="Z38879"/>
      <c r="AA38879"/>
    </row>
    <row r="38880" spans="24:27" x14ac:dyDescent="0.25">
      <c r="X38880"/>
      <c r="Y38880"/>
      <c r="Z38880"/>
      <c r="AA38880"/>
    </row>
    <row r="38881" spans="24:27" x14ac:dyDescent="0.25">
      <c r="X38881"/>
      <c r="Y38881"/>
      <c r="Z38881"/>
      <c r="AA38881"/>
    </row>
    <row r="38882" spans="24:27" x14ac:dyDescent="0.25">
      <c r="X38882"/>
      <c r="Y38882"/>
      <c r="Z38882"/>
      <c r="AA38882"/>
    </row>
    <row r="38883" spans="24:27" x14ac:dyDescent="0.25">
      <c r="X38883"/>
      <c r="Y38883"/>
      <c r="Z38883"/>
      <c r="AA38883"/>
    </row>
    <row r="38884" spans="24:27" x14ac:dyDescent="0.25">
      <c r="X38884"/>
      <c r="Y38884"/>
      <c r="Z38884"/>
      <c r="AA38884"/>
    </row>
    <row r="38885" spans="24:27" x14ac:dyDescent="0.25">
      <c r="X38885"/>
      <c r="Y38885"/>
      <c r="Z38885"/>
      <c r="AA38885"/>
    </row>
    <row r="38886" spans="24:27" x14ac:dyDescent="0.25">
      <c r="X38886"/>
      <c r="Y38886"/>
      <c r="Z38886"/>
      <c r="AA38886"/>
    </row>
    <row r="38887" spans="24:27" x14ac:dyDescent="0.25">
      <c r="X38887"/>
      <c r="Y38887"/>
      <c r="Z38887"/>
      <c r="AA38887"/>
    </row>
    <row r="38888" spans="24:27" x14ac:dyDescent="0.25">
      <c r="X38888"/>
      <c r="Y38888"/>
      <c r="Z38888"/>
      <c r="AA38888"/>
    </row>
    <row r="38889" spans="24:27" x14ac:dyDescent="0.25">
      <c r="X38889"/>
      <c r="Y38889"/>
      <c r="Z38889"/>
      <c r="AA38889"/>
    </row>
    <row r="38890" spans="24:27" x14ac:dyDescent="0.25">
      <c r="X38890"/>
      <c r="Y38890"/>
      <c r="Z38890"/>
      <c r="AA38890"/>
    </row>
    <row r="38891" spans="24:27" x14ac:dyDescent="0.25">
      <c r="X38891"/>
      <c r="Y38891"/>
      <c r="Z38891"/>
      <c r="AA38891"/>
    </row>
    <row r="38892" spans="24:27" x14ac:dyDescent="0.25">
      <c r="X38892"/>
      <c r="Y38892"/>
      <c r="Z38892"/>
      <c r="AA38892"/>
    </row>
    <row r="38893" spans="24:27" x14ac:dyDescent="0.25">
      <c r="X38893"/>
      <c r="Y38893"/>
      <c r="Z38893"/>
      <c r="AA38893"/>
    </row>
    <row r="38894" spans="24:27" x14ac:dyDescent="0.25">
      <c r="X38894"/>
      <c r="Y38894"/>
      <c r="Z38894"/>
      <c r="AA38894"/>
    </row>
    <row r="38895" spans="24:27" x14ac:dyDescent="0.25">
      <c r="X38895"/>
      <c r="Y38895"/>
      <c r="Z38895"/>
      <c r="AA38895"/>
    </row>
    <row r="38896" spans="24:27" x14ac:dyDescent="0.25">
      <c r="X38896"/>
      <c r="Y38896"/>
      <c r="Z38896"/>
      <c r="AA38896"/>
    </row>
    <row r="38897" spans="24:27" x14ac:dyDescent="0.25">
      <c r="X38897"/>
      <c r="Y38897"/>
      <c r="Z38897"/>
      <c r="AA38897"/>
    </row>
    <row r="38898" spans="24:27" x14ac:dyDescent="0.25">
      <c r="X38898"/>
      <c r="Y38898"/>
      <c r="Z38898"/>
      <c r="AA38898"/>
    </row>
    <row r="38899" spans="24:27" x14ac:dyDescent="0.25">
      <c r="X38899"/>
      <c r="Y38899"/>
      <c r="Z38899"/>
      <c r="AA38899"/>
    </row>
    <row r="38900" spans="24:27" x14ac:dyDescent="0.25">
      <c r="X38900"/>
      <c r="Y38900"/>
      <c r="Z38900"/>
      <c r="AA38900"/>
    </row>
    <row r="38901" spans="24:27" x14ac:dyDescent="0.25">
      <c r="X38901"/>
      <c r="Y38901"/>
      <c r="Z38901"/>
      <c r="AA38901"/>
    </row>
    <row r="38902" spans="24:27" x14ac:dyDescent="0.25">
      <c r="X38902"/>
      <c r="Y38902"/>
      <c r="Z38902"/>
      <c r="AA38902"/>
    </row>
    <row r="38903" spans="24:27" x14ac:dyDescent="0.25">
      <c r="X38903"/>
      <c r="Y38903"/>
      <c r="Z38903"/>
      <c r="AA38903"/>
    </row>
    <row r="38904" spans="24:27" x14ac:dyDescent="0.25">
      <c r="X38904"/>
      <c r="Y38904"/>
      <c r="Z38904"/>
      <c r="AA38904"/>
    </row>
    <row r="38905" spans="24:27" x14ac:dyDescent="0.25">
      <c r="X38905"/>
      <c r="Y38905"/>
      <c r="Z38905"/>
      <c r="AA38905"/>
    </row>
    <row r="38906" spans="24:27" x14ac:dyDescent="0.25">
      <c r="X38906"/>
      <c r="Y38906"/>
      <c r="Z38906"/>
      <c r="AA38906"/>
    </row>
    <row r="38907" spans="24:27" x14ac:dyDescent="0.25">
      <c r="X38907"/>
      <c r="Y38907"/>
      <c r="Z38907"/>
      <c r="AA38907"/>
    </row>
    <row r="38908" spans="24:27" x14ac:dyDescent="0.25">
      <c r="X38908"/>
      <c r="Y38908"/>
      <c r="Z38908"/>
      <c r="AA38908"/>
    </row>
    <row r="38909" spans="24:27" x14ac:dyDescent="0.25">
      <c r="X38909"/>
      <c r="Y38909"/>
      <c r="Z38909"/>
      <c r="AA38909"/>
    </row>
    <row r="38910" spans="24:27" x14ac:dyDescent="0.25">
      <c r="X38910"/>
      <c r="Y38910"/>
      <c r="Z38910"/>
      <c r="AA38910"/>
    </row>
    <row r="38911" spans="24:27" x14ac:dyDescent="0.25">
      <c r="X38911"/>
      <c r="Y38911"/>
      <c r="Z38911"/>
      <c r="AA38911"/>
    </row>
    <row r="38912" spans="24:27" x14ac:dyDescent="0.25">
      <c r="X38912"/>
      <c r="Y38912"/>
      <c r="Z38912"/>
      <c r="AA38912"/>
    </row>
    <row r="38913" spans="24:27" x14ac:dyDescent="0.25">
      <c r="X38913"/>
      <c r="Y38913"/>
      <c r="Z38913"/>
      <c r="AA38913"/>
    </row>
    <row r="38914" spans="24:27" x14ac:dyDescent="0.25">
      <c r="X38914"/>
      <c r="Y38914"/>
      <c r="Z38914"/>
      <c r="AA38914"/>
    </row>
    <row r="38915" spans="24:27" x14ac:dyDescent="0.25">
      <c r="X38915"/>
      <c r="Y38915"/>
      <c r="Z38915"/>
      <c r="AA38915"/>
    </row>
    <row r="38916" spans="24:27" x14ac:dyDescent="0.25">
      <c r="X38916"/>
      <c r="Y38916"/>
      <c r="Z38916"/>
      <c r="AA38916"/>
    </row>
    <row r="38917" spans="24:27" x14ac:dyDescent="0.25">
      <c r="X38917"/>
      <c r="Y38917"/>
      <c r="Z38917"/>
      <c r="AA38917"/>
    </row>
    <row r="38918" spans="24:27" x14ac:dyDescent="0.25">
      <c r="X38918"/>
      <c r="Y38918"/>
      <c r="Z38918"/>
      <c r="AA38918"/>
    </row>
    <row r="38919" spans="24:27" x14ac:dyDescent="0.25">
      <c r="X38919"/>
      <c r="Y38919"/>
      <c r="Z38919"/>
      <c r="AA38919"/>
    </row>
    <row r="38920" spans="24:27" x14ac:dyDescent="0.25">
      <c r="X38920"/>
      <c r="Y38920"/>
      <c r="Z38920"/>
      <c r="AA38920"/>
    </row>
    <row r="38921" spans="24:27" x14ac:dyDescent="0.25">
      <c r="X38921"/>
      <c r="Y38921"/>
      <c r="Z38921"/>
      <c r="AA38921"/>
    </row>
    <row r="38922" spans="24:27" x14ac:dyDescent="0.25">
      <c r="X38922"/>
      <c r="Y38922"/>
      <c r="Z38922"/>
      <c r="AA38922"/>
    </row>
    <row r="38923" spans="24:27" x14ac:dyDescent="0.25">
      <c r="X38923"/>
      <c r="Y38923"/>
      <c r="Z38923"/>
      <c r="AA38923"/>
    </row>
    <row r="38924" spans="24:27" x14ac:dyDescent="0.25">
      <c r="X38924"/>
      <c r="Y38924"/>
      <c r="Z38924"/>
      <c r="AA38924"/>
    </row>
    <row r="38925" spans="24:27" x14ac:dyDescent="0.25">
      <c r="X38925"/>
      <c r="Y38925"/>
      <c r="Z38925"/>
      <c r="AA38925"/>
    </row>
    <row r="38926" spans="24:27" x14ac:dyDescent="0.25">
      <c r="X38926"/>
      <c r="Y38926"/>
      <c r="Z38926"/>
      <c r="AA38926"/>
    </row>
    <row r="38927" spans="24:27" x14ac:dyDescent="0.25">
      <c r="X38927"/>
      <c r="Y38927"/>
      <c r="Z38927"/>
      <c r="AA38927"/>
    </row>
    <row r="38928" spans="24:27" x14ac:dyDescent="0.25">
      <c r="X38928"/>
      <c r="Y38928"/>
      <c r="Z38928"/>
      <c r="AA38928"/>
    </row>
    <row r="38929" spans="24:27" x14ac:dyDescent="0.25">
      <c r="X38929"/>
      <c r="Y38929"/>
      <c r="Z38929"/>
      <c r="AA38929"/>
    </row>
    <row r="38930" spans="24:27" x14ac:dyDescent="0.25">
      <c r="X38930"/>
      <c r="Y38930"/>
      <c r="Z38930"/>
      <c r="AA38930"/>
    </row>
    <row r="38931" spans="24:27" x14ac:dyDescent="0.25">
      <c r="X38931"/>
      <c r="Y38931"/>
      <c r="Z38931"/>
      <c r="AA38931"/>
    </row>
    <row r="38932" spans="24:27" x14ac:dyDescent="0.25">
      <c r="X38932"/>
      <c r="Y38932"/>
      <c r="Z38932"/>
      <c r="AA38932"/>
    </row>
    <row r="38933" spans="24:27" x14ac:dyDescent="0.25">
      <c r="X38933"/>
      <c r="Y38933"/>
      <c r="Z38933"/>
      <c r="AA38933"/>
    </row>
    <row r="38934" spans="24:27" x14ac:dyDescent="0.25">
      <c r="X38934"/>
      <c r="Y38934"/>
      <c r="Z38934"/>
      <c r="AA38934"/>
    </row>
    <row r="38935" spans="24:27" x14ac:dyDescent="0.25">
      <c r="X38935"/>
      <c r="Y38935"/>
      <c r="Z38935"/>
      <c r="AA38935"/>
    </row>
    <row r="38936" spans="24:27" x14ac:dyDescent="0.25">
      <c r="X38936"/>
      <c r="Y38936"/>
      <c r="Z38936"/>
      <c r="AA38936"/>
    </row>
    <row r="38937" spans="24:27" x14ac:dyDescent="0.25">
      <c r="X38937"/>
      <c r="Y38937"/>
      <c r="Z38937"/>
      <c r="AA38937"/>
    </row>
    <row r="38938" spans="24:27" x14ac:dyDescent="0.25">
      <c r="X38938"/>
      <c r="Y38938"/>
      <c r="Z38938"/>
      <c r="AA38938"/>
    </row>
    <row r="38939" spans="24:27" x14ac:dyDescent="0.25">
      <c r="X38939"/>
      <c r="Y38939"/>
      <c r="Z38939"/>
      <c r="AA38939"/>
    </row>
    <row r="38940" spans="24:27" x14ac:dyDescent="0.25">
      <c r="X38940"/>
      <c r="Y38940"/>
      <c r="Z38940"/>
      <c r="AA38940"/>
    </row>
    <row r="38941" spans="24:27" x14ac:dyDescent="0.25">
      <c r="X38941"/>
      <c r="Y38941"/>
      <c r="Z38941"/>
      <c r="AA38941"/>
    </row>
    <row r="38942" spans="24:27" x14ac:dyDescent="0.25">
      <c r="X38942"/>
      <c r="Y38942"/>
      <c r="Z38942"/>
      <c r="AA38942"/>
    </row>
    <row r="38943" spans="24:27" x14ac:dyDescent="0.25">
      <c r="X38943"/>
      <c r="Y38943"/>
      <c r="Z38943"/>
      <c r="AA38943"/>
    </row>
    <row r="38944" spans="24:27" x14ac:dyDescent="0.25">
      <c r="X38944"/>
      <c r="Y38944"/>
      <c r="Z38944"/>
      <c r="AA38944"/>
    </row>
    <row r="38945" spans="24:27" x14ac:dyDescent="0.25">
      <c r="X38945"/>
      <c r="Y38945"/>
      <c r="Z38945"/>
      <c r="AA38945"/>
    </row>
    <row r="38946" spans="24:27" x14ac:dyDescent="0.25">
      <c r="X38946"/>
      <c r="Y38946"/>
      <c r="Z38946"/>
      <c r="AA38946"/>
    </row>
    <row r="38947" spans="24:27" x14ac:dyDescent="0.25">
      <c r="X38947"/>
      <c r="Y38947"/>
      <c r="Z38947"/>
      <c r="AA38947"/>
    </row>
    <row r="38948" spans="24:27" x14ac:dyDescent="0.25">
      <c r="X38948"/>
      <c r="Y38948"/>
      <c r="Z38948"/>
      <c r="AA38948"/>
    </row>
    <row r="38949" spans="24:27" x14ac:dyDescent="0.25">
      <c r="X38949"/>
      <c r="Y38949"/>
      <c r="Z38949"/>
      <c r="AA38949"/>
    </row>
    <row r="38950" spans="24:27" x14ac:dyDescent="0.25">
      <c r="X38950"/>
      <c r="Y38950"/>
      <c r="Z38950"/>
      <c r="AA38950"/>
    </row>
    <row r="38951" spans="24:27" x14ac:dyDescent="0.25">
      <c r="X38951"/>
      <c r="Y38951"/>
      <c r="Z38951"/>
      <c r="AA38951"/>
    </row>
    <row r="38952" spans="24:27" x14ac:dyDescent="0.25">
      <c r="X38952"/>
      <c r="Y38952"/>
      <c r="Z38952"/>
      <c r="AA38952"/>
    </row>
    <row r="38953" spans="24:27" x14ac:dyDescent="0.25">
      <c r="X38953"/>
      <c r="Y38953"/>
      <c r="Z38953"/>
      <c r="AA38953"/>
    </row>
    <row r="38954" spans="24:27" x14ac:dyDescent="0.25">
      <c r="X38954"/>
      <c r="Y38954"/>
      <c r="Z38954"/>
      <c r="AA38954"/>
    </row>
    <row r="38955" spans="24:27" x14ac:dyDescent="0.25">
      <c r="X38955"/>
      <c r="Y38955"/>
      <c r="Z38955"/>
      <c r="AA38955"/>
    </row>
    <row r="38956" spans="24:27" x14ac:dyDescent="0.25">
      <c r="X38956"/>
      <c r="Y38956"/>
      <c r="Z38956"/>
      <c r="AA38956"/>
    </row>
    <row r="38957" spans="24:27" x14ac:dyDescent="0.25">
      <c r="X38957"/>
      <c r="Y38957"/>
      <c r="Z38957"/>
      <c r="AA38957"/>
    </row>
    <row r="38958" spans="24:27" x14ac:dyDescent="0.25">
      <c r="X38958"/>
      <c r="Y38958"/>
      <c r="Z38958"/>
      <c r="AA38958"/>
    </row>
    <row r="38959" spans="24:27" x14ac:dyDescent="0.25">
      <c r="X38959"/>
      <c r="Y38959"/>
      <c r="Z38959"/>
      <c r="AA38959"/>
    </row>
    <row r="38960" spans="24:27" x14ac:dyDescent="0.25">
      <c r="X38960"/>
      <c r="Y38960"/>
      <c r="Z38960"/>
      <c r="AA38960"/>
    </row>
    <row r="38961" spans="24:27" x14ac:dyDescent="0.25">
      <c r="X38961"/>
      <c r="Y38961"/>
      <c r="Z38961"/>
      <c r="AA38961"/>
    </row>
    <row r="38962" spans="24:27" x14ac:dyDescent="0.25">
      <c r="X38962"/>
      <c r="Y38962"/>
      <c r="Z38962"/>
      <c r="AA38962"/>
    </row>
    <row r="38963" spans="24:27" x14ac:dyDescent="0.25">
      <c r="X38963"/>
      <c r="Y38963"/>
      <c r="Z38963"/>
      <c r="AA38963"/>
    </row>
    <row r="38964" spans="24:27" x14ac:dyDescent="0.25">
      <c r="X38964"/>
      <c r="Y38964"/>
      <c r="Z38964"/>
      <c r="AA38964"/>
    </row>
    <row r="38965" spans="24:27" x14ac:dyDescent="0.25">
      <c r="X38965"/>
      <c r="Y38965"/>
      <c r="Z38965"/>
      <c r="AA38965"/>
    </row>
    <row r="38966" spans="24:27" x14ac:dyDescent="0.25">
      <c r="X38966"/>
      <c r="Y38966"/>
      <c r="Z38966"/>
      <c r="AA38966"/>
    </row>
    <row r="38967" spans="24:27" x14ac:dyDescent="0.25">
      <c r="X38967"/>
      <c r="Y38967"/>
      <c r="Z38967"/>
      <c r="AA38967"/>
    </row>
    <row r="38968" spans="24:27" x14ac:dyDescent="0.25">
      <c r="X38968"/>
      <c r="Y38968"/>
      <c r="Z38968"/>
      <c r="AA38968"/>
    </row>
    <row r="38969" spans="24:27" x14ac:dyDescent="0.25">
      <c r="X38969"/>
      <c r="Y38969"/>
      <c r="Z38969"/>
      <c r="AA38969"/>
    </row>
    <row r="38970" spans="24:27" x14ac:dyDescent="0.25">
      <c r="X38970"/>
      <c r="Y38970"/>
      <c r="Z38970"/>
      <c r="AA38970"/>
    </row>
    <row r="38971" spans="24:27" x14ac:dyDescent="0.25">
      <c r="X38971"/>
      <c r="Y38971"/>
      <c r="Z38971"/>
      <c r="AA38971"/>
    </row>
    <row r="38972" spans="24:27" x14ac:dyDescent="0.25">
      <c r="X38972"/>
      <c r="Y38972"/>
      <c r="Z38972"/>
      <c r="AA38972"/>
    </row>
    <row r="38973" spans="24:27" x14ac:dyDescent="0.25">
      <c r="X38973"/>
      <c r="Y38973"/>
      <c r="Z38973"/>
      <c r="AA38973"/>
    </row>
    <row r="38974" spans="24:27" x14ac:dyDescent="0.25">
      <c r="X38974"/>
      <c r="Y38974"/>
      <c r="Z38974"/>
      <c r="AA38974"/>
    </row>
    <row r="38975" spans="24:27" x14ac:dyDescent="0.25">
      <c r="X38975"/>
      <c r="Y38975"/>
      <c r="Z38975"/>
      <c r="AA38975"/>
    </row>
    <row r="38976" spans="24:27" x14ac:dyDescent="0.25">
      <c r="X38976"/>
      <c r="Y38976"/>
      <c r="Z38976"/>
      <c r="AA38976"/>
    </row>
    <row r="38977" spans="24:27" x14ac:dyDescent="0.25">
      <c r="X38977"/>
      <c r="Y38977"/>
      <c r="Z38977"/>
      <c r="AA38977"/>
    </row>
    <row r="38978" spans="24:27" x14ac:dyDescent="0.25">
      <c r="X38978"/>
      <c r="Y38978"/>
      <c r="Z38978"/>
      <c r="AA38978"/>
    </row>
    <row r="38979" spans="24:27" x14ac:dyDescent="0.25">
      <c r="X38979"/>
      <c r="Y38979"/>
      <c r="Z38979"/>
      <c r="AA38979"/>
    </row>
    <row r="38980" spans="24:27" x14ac:dyDescent="0.25">
      <c r="X38980"/>
      <c r="Y38980"/>
      <c r="Z38980"/>
      <c r="AA38980"/>
    </row>
    <row r="38981" spans="24:27" x14ac:dyDescent="0.25">
      <c r="X38981"/>
      <c r="Y38981"/>
      <c r="Z38981"/>
      <c r="AA38981"/>
    </row>
    <row r="38982" spans="24:27" x14ac:dyDescent="0.25">
      <c r="X38982"/>
      <c r="Y38982"/>
      <c r="Z38982"/>
      <c r="AA38982"/>
    </row>
    <row r="38983" spans="24:27" x14ac:dyDescent="0.25">
      <c r="X38983"/>
      <c r="Y38983"/>
      <c r="Z38983"/>
      <c r="AA38983"/>
    </row>
    <row r="38984" spans="24:27" x14ac:dyDescent="0.25">
      <c r="X38984"/>
      <c r="Y38984"/>
      <c r="Z38984"/>
      <c r="AA38984"/>
    </row>
    <row r="38985" spans="24:27" x14ac:dyDescent="0.25">
      <c r="X38985"/>
      <c r="Y38985"/>
      <c r="Z38985"/>
      <c r="AA38985"/>
    </row>
    <row r="38986" spans="24:27" x14ac:dyDescent="0.25">
      <c r="X38986"/>
      <c r="Y38986"/>
      <c r="Z38986"/>
      <c r="AA38986"/>
    </row>
    <row r="38987" spans="24:27" x14ac:dyDescent="0.25">
      <c r="X38987"/>
      <c r="Y38987"/>
      <c r="Z38987"/>
      <c r="AA38987"/>
    </row>
    <row r="38988" spans="24:27" x14ac:dyDescent="0.25">
      <c r="X38988"/>
      <c r="Y38988"/>
      <c r="Z38988"/>
      <c r="AA38988"/>
    </row>
    <row r="38989" spans="24:27" x14ac:dyDescent="0.25">
      <c r="X38989"/>
      <c r="Y38989"/>
      <c r="Z38989"/>
      <c r="AA38989"/>
    </row>
    <row r="38990" spans="24:27" x14ac:dyDescent="0.25">
      <c r="X38990"/>
      <c r="Y38990"/>
      <c r="Z38990"/>
      <c r="AA38990"/>
    </row>
    <row r="38991" spans="24:27" x14ac:dyDescent="0.25">
      <c r="X38991"/>
      <c r="Y38991"/>
      <c r="Z38991"/>
      <c r="AA38991"/>
    </row>
    <row r="38992" spans="24:27" x14ac:dyDescent="0.25">
      <c r="X38992"/>
      <c r="Y38992"/>
      <c r="Z38992"/>
      <c r="AA38992"/>
    </row>
    <row r="38993" spans="24:27" x14ac:dyDescent="0.25">
      <c r="X38993"/>
      <c r="Y38993"/>
      <c r="Z38993"/>
      <c r="AA38993"/>
    </row>
    <row r="38994" spans="24:27" x14ac:dyDescent="0.25">
      <c r="X38994"/>
      <c r="Y38994"/>
      <c r="Z38994"/>
      <c r="AA38994"/>
    </row>
    <row r="38995" spans="24:27" x14ac:dyDescent="0.25">
      <c r="X38995"/>
      <c r="Y38995"/>
      <c r="Z38995"/>
      <c r="AA38995"/>
    </row>
    <row r="38996" spans="24:27" x14ac:dyDescent="0.25">
      <c r="X38996"/>
      <c r="Y38996"/>
      <c r="Z38996"/>
      <c r="AA38996"/>
    </row>
    <row r="38997" spans="24:27" x14ac:dyDescent="0.25">
      <c r="X38997"/>
      <c r="Y38997"/>
      <c r="Z38997"/>
      <c r="AA38997"/>
    </row>
    <row r="38998" spans="24:27" x14ac:dyDescent="0.25">
      <c r="X38998"/>
      <c r="Y38998"/>
      <c r="Z38998"/>
      <c r="AA38998"/>
    </row>
    <row r="38999" spans="24:27" x14ac:dyDescent="0.25">
      <c r="X38999"/>
      <c r="Y38999"/>
      <c r="Z38999"/>
      <c r="AA38999"/>
    </row>
    <row r="39000" spans="24:27" x14ac:dyDescent="0.25">
      <c r="X39000"/>
      <c r="Y39000"/>
      <c r="Z39000"/>
      <c r="AA39000"/>
    </row>
    <row r="39001" spans="24:27" x14ac:dyDescent="0.25">
      <c r="X39001"/>
      <c r="Y39001"/>
      <c r="Z39001"/>
      <c r="AA39001"/>
    </row>
    <row r="39002" spans="24:27" x14ac:dyDescent="0.25">
      <c r="X39002"/>
      <c r="Y39002"/>
      <c r="Z39002"/>
      <c r="AA39002"/>
    </row>
    <row r="39003" spans="24:27" x14ac:dyDescent="0.25">
      <c r="X39003"/>
      <c r="Y39003"/>
      <c r="Z39003"/>
      <c r="AA39003"/>
    </row>
    <row r="39004" spans="24:27" x14ac:dyDescent="0.25">
      <c r="X39004"/>
      <c r="Y39004"/>
      <c r="Z39004"/>
      <c r="AA39004"/>
    </row>
    <row r="39005" spans="24:27" x14ac:dyDescent="0.25">
      <c r="X39005"/>
      <c r="Y39005"/>
      <c r="Z39005"/>
      <c r="AA39005"/>
    </row>
    <row r="39006" spans="24:27" x14ac:dyDescent="0.25">
      <c r="X39006"/>
      <c r="Y39006"/>
      <c r="Z39006"/>
      <c r="AA39006"/>
    </row>
    <row r="39007" spans="24:27" x14ac:dyDescent="0.25">
      <c r="X39007"/>
      <c r="Y39007"/>
      <c r="Z39007"/>
      <c r="AA39007"/>
    </row>
    <row r="39008" spans="24:27" x14ac:dyDescent="0.25">
      <c r="X39008"/>
      <c r="Y39008"/>
      <c r="Z39008"/>
      <c r="AA39008"/>
    </row>
    <row r="39009" spans="24:27" x14ac:dyDescent="0.25">
      <c r="X39009"/>
      <c r="Y39009"/>
      <c r="Z39009"/>
      <c r="AA39009"/>
    </row>
    <row r="39010" spans="24:27" x14ac:dyDescent="0.25">
      <c r="X39010"/>
      <c r="Y39010"/>
      <c r="Z39010"/>
      <c r="AA39010"/>
    </row>
    <row r="39011" spans="24:27" x14ac:dyDescent="0.25">
      <c r="X39011"/>
      <c r="Y39011"/>
      <c r="Z39011"/>
      <c r="AA39011"/>
    </row>
    <row r="39012" spans="24:27" x14ac:dyDescent="0.25">
      <c r="X39012"/>
      <c r="Y39012"/>
      <c r="Z39012"/>
      <c r="AA39012"/>
    </row>
    <row r="39013" spans="24:27" x14ac:dyDescent="0.25">
      <c r="X39013"/>
      <c r="Y39013"/>
      <c r="Z39013"/>
      <c r="AA39013"/>
    </row>
    <row r="39014" spans="24:27" x14ac:dyDescent="0.25">
      <c r="X39014"/>
      <c r="Y39014"/>
      <c r="Z39014"/>
      <c r="AA39014"/>
    </row>
    <row r="39015" spans="24:27" x14ac:dyDescent="0.25">
      <c r="X39015"/>
      <c r="Y39015"/>
      <c r="Z39015"/>
      <c r="AA39015"/>
    </row>
    <row r="39016" spans="24:27" x14ac:dyDescent="0.25">
      <c r="X39016"/>
      <c r="Y39016"/>
      <c r="Z39016"/>
      <c r="AA39016"/>
    </row>
    <row r="39017" spans="24:27" x14ac:dyDescent="0.25">
      <c r="X39017"/>
      <c r="Y39017"/>
      <c r="Z39017"/>
      <c r="AA39017"/>
    </row>
    <row r="39018" spans="24:27" x14ac:dyDescent="0.25">
      <c r="X39018"/>
      <c r="Y39018"/>
      <c r="Z39018"/>
      <c r="AA39018"/>
    </row>
    <row r="39019" spans="24:27" x14ac:dyDescent="0.25">
      <c r="X39019"/>
      <c r="Y39019"/>
      <c r="Z39019"/>
      <c r="AA39019"/>
    </row>
    <row r="39020" spans="24:27" x14ac:dyDescent="0.25">
      <c r="X39020"/>
      <c r="Y39020"/>
      <c r="Z39020"/>
      <c r="AA39020"/>
    </row>
    <row r="39021" spans="24:27" x14ac:dyDescent="0.25">
      <c r="X39021"/>
      <c r="Y39021"/>
      <c r="Z39021"/>
      <c r="AA39021"/>
    </row>
    <row r="39022" spans="24:27" x14ac:dyDescent="0.25">
      <c r="X39022"/>
      <c r="Y39022"/>
      <c r="Z39022"/>
      <c r="AA39022"/>
    </row>
    <row r="39023" spans="24:27" x14ac:dyDescent="0.25">
      <c r="X39023"/>
      <c r="Y39023"/>
      <c r="Z39023"/>
      <c r="AA39023"/>
    </row>
    <row r="39024" spans="24:27" x14ac:dyDescent="0.25">
      <c r="X39024"/>
      <c r="Y39024"/>
      <c r="Z39024"/>
      <c r="AA39024"/>
    </row>
    <row r="39025" spans="24:27" x14ac:dyDescent="0.25">
      <c r="X39025"/>
      <c r="Y39025"/>
      <c r="Z39025"/>
      <c r="AA39025"/>
    </row>
    <row r="39026" spans="24:27" x14ac:dyDescent="0.25">
      <c r="X39026"/>
      <c r="Y39026"/>
      <c r="Z39026"/>
      <c r="AA39026"/>
    </row>
    <row r="39027" spans="24:27" x14ac:dyDescent="0.25">
      <c r="X39027"/>
      <c r="Y39027"/>
      <c r="Z39027"/>
      <c r="AA39027"/>
    </row>
    <row r="39028" spans="24:27" x14ac:dyDescent="0.25">
      <c r="X39028"/>
      <c r="Y39028"/>
      <c r="Z39028"/>
      <c r="AA39028"/>
    </row>
    <row r="39029" spans="24:27" x14ac:dyDescent="0.25">
      <c r="X39029"/>
      <c r="Y39029"/>
      <c r="Z39029"/>
      <c r="AA39029"/>
    </row>
    <row r="39030" spans="24:27" x14ac:dyDescent="0.25">
      <c r="X39030"/>
      <c r="Y39030"/>
      <c r="Z39030"/>
      <c r="AA39030"/>
    </row>
    <row r="39031" spans="24:27" x14ac:dyDescent="0.25">
      <c r="X39031"/>
      <c r="Y39031"/>
      <c r="Z39031"/>
      <c r="AA39031"/>
    </row>
    <row r="39032" spans="24:27" x14ac:dyDescent="0.25">
      <c r="X39032"/>
      <c r="Y39032"/>
      <c r="Z39032"/>
      <c r="AA39032"/>
    </row>
    <row r="39033" spans="24:27" x14ac:dyDescent="0.25">
      <c r="X39033"/>
      <c r="Y39033"/>
      <c r="Z39033"/>
      <c r="AA39033"/>
    </row>
    <row r="39034" spans="24:27" x14ac:dyDescent="0.25">
      <c r="X39034"/>
      <c r="Y39034"/>
      <c r="Z39034"/>
      <c r="AA39034"/>
    </row>
    <row r="39035" spans="24:27" x14ac:dyDescent="0.25">
      <c r="X39035"/>
      <c r="Y39035"/>
      <c r="Z39035"/>
      <c r="AA39035"/>
    </row>
    <row r="39036" spans="24:27" x14ac:dyDescent="0.25">
      <c r="X39036"/>
      <c r="Y39036"/>
      <c r="Z39036"/>
      <c r="AA39036"/>
    </row>
    <row r="39037" spans="24:27" x14ac:dyDescent="0.25">
      <c r="X39037"/>
      <c r="Y39037"/>
      <c r="Z39037"/>
      <c r="AA39037"/>
    </row>
    <row r="39038" spans="24:27" x14ac:dyDescent="0.25">
      <c r="X39038"/>
      <c r="Y39038"/>
      <c r="Z39038"/>
      <c r="AA39038"/>
    </row>
    <row r="39039" spans="24:27" x14ac:dyDescent="0.25">
      <c r="X39039"/>
      <c r="Y39039"/>
      <c r="Z39039"/>
      <c r="AA39039"/>
    </row>
    <row r="39040" spans="24:27" x14ac:dyDescent="0.25">
      <c r="X39040"/>
      <c r="Y39040"/>
      <c r="Z39040"/>
      <c r="AA39040"/>
    </row>
    <row r="39041" spans="24:27" x14ac:dyDescent="0.25">
      <c r="X39041"/>
      <c r="Y39041"/>
      <c r="Z39041"/>
      <c r="AA39041"/>
    </row>
    <row r="39042" spans="24:27" x14ac:dyDescent="0.25">
      <c r="X39042"/>
      <c r="Y39042"/>
      <c r="Z39042"/>
      <c r="AA39042"/>
    </row>
    <row r="39043" spans="24:27" x14ac:dyDescent="0.25">
      <c r="X39043"/>
      <c r="Y39043"/>
      <c r="Z39043"/>
      <c r="AA39043"/>
    </row>
    <row r="39044" spans="24:27" x14ac:dyDescent="0.25">
      <c r="X39044"/>
      <c r="Y39044"/>
      <c r="Z39044"/>
      <c r="AA39044"/>
    </row>
    <row r="39045" spans="24:27" x14ac:dyDescent="0.25">
      <c r="X39045"/>
      <c r="Y39045"/>
      <c r="Z39045"/>
      <c r="AA39045"/>
    </row>
    <row r="39046" spans="24:27" x14ac:dyDescent="0.25">
      <c r="X39046"/>
      <c r="Y39046"/>
      <c r="Z39046"/>
      <c r="AA39046"/>
    </row>
    <row r="39047" spans="24:27" x14ac:dyDescent="0.25">
      <c r="X39047"/>
      <c r="Y39047"/>
      <c r="Z39047"/>
      <c r="AA39047"/>
    </row>
    <row r="39048" spans="24:27" x14ac:dyDescent="0.25">
      <c r="X39048"/>
      <c r="Y39048"/>
      <c r="Z39048"/>
      <c r="AA39048"/>
    </row>
    <row r="39049" spans="24:27" x14ac:dyDescent="0.25">
      <c r="X39049"/>
      <c r="Y39049"/>
      <c r="Z39049"/>
      <c r="AA39049"/>
    </row>
    <row r="39050" spans="24:27" x14ac:dyDescent="0.25">
      <c r="X39050"/>
      <c r="Y39050"/>
      <c r="Z39050"/>
      <c r="AA39050"/>
    </row>
    <row r="39051" spans="24:27" x14ac:dyDescent="0.25">
      <c r="X39051"/>
      <c r="Y39051"/>
      <c r="Z39051"/>
      <c r="AA39051"/>
    </row>
    <row r="39052" spans="24:27" x14ac:dyDescent="0.25">
      <c r="X39052"/>
      <c r="Y39052"/>
      <c r="Z39052"/>
      <c r="AA39052"/>
    </row>
    <row r="39053" spans="24:27" x14ac:dyDescent="0.25">
      <c r="X39053"/>
      <c r="Y39053"/>
      <c r="Z39053"/>
      <c r="AA39053"/>
    </row>
    <row r="39054" spans="24:27" x14ac:dyDescent="0.25">
      <c r="X39054"/>
      <c r="Y39054"/>
      <c r="Z39054"/>
      <c r="AA39054"/>
    </row>
    <row r="39055" spans="24:27" x14ac:dyDescent="0.25">
      <c r="X39055"/>
      <c r="Y39055"/>
      <c r="Z39055"/>
      <c r="AA39055"/>
    </row>
    <row r="39056" spans="24:27" x14ac:dyDescent="0.25">
      <c r="X39056"/>
      <c r="Y39056"/>
      <c r="Z39056"/>
      <c r="AA39056"/>
    </row>
    <row r="39057" spans="24:27" x14ac:dyDescent="0.25">
      <c r="X39057"/>
      <c r="Y39057"/>
      <c r="Z39057"/>
      <c r="AA39057"/>
    </row>
    <row r="39058" spans="24:27" x14ac:dyDescent="0.25">
      <c r="X39058"/>
      <c r="Y39058"/>
      <c r="Z39058"/>
      <c r="AA39058"/>
    </row>
    <row r="39059" spans="24:27" x14ac:dyDescent="0.25">
      <c r="X39059"/>
      <c r="Y39059"/>
      <c r="Z39059"/>
      <c r="AA39059"/>
    </row>
    <row r="39060" spans="24:27" x14ac:dyDescent="0.25">
      <c r="X39060"/>
      <c r="Y39060"/>
      <c r="Z39060"/>
      <c r="AA39060"/>
    </row>
    <row r="39061" spans="24:27" x14ac:dyDescent="0.25">
      <c r="X39061"/>
      <c r="Y39061"/>
      <c r="Z39061"/>
      <c r="AA39061"/>
    </row>
    <row r="39062" spans="24:27" x14ac:dyDescent="0.25">
      <c r="X39062"/>
      <c r="Y39062"/>
      <c r="Z39062"/>
      <c r="AA39062"/>
    </row>
    <row r="39063" spans="24:27" x14ac:dyDescent="0.25">
      <c r="X39063"/>
      <c r="Y39063"/>
      <c r="Z39063"/>
      <c r="AA39063"/>
    </row>
    <row r="39064" spans="24:27" x14ac:dyDescent="0.25">
      <c r="X39064"/>
      <c r="Y39064"/>
      <c r="Z39064"/>
      <c r="AA39064"/>
    </row>
    <row r="39065" spans="24:27" x14ac:dyDescent="0.25">
      <c r="X39065"/>
      <c r="Y39065"/>
      <c r="Z39065"/>
      <c r="AA39065"/>
    </row>
    <row r="39066" spans="24:27" x14ac:dyDescent="0.25">
      <c r="X39066"/>
      <c r="Y39066"/>
      <c r="Z39066"/>
      <c r="AA39066"/>
    </row>
    <row r="39067" spans="24:27" x14ac:dyDescent="0.25">
      <c r="X39067"/>
      <c r="Y39067"/>
      <c r="Z39067"/>
      <c r="AA39067"/>
    </row>
    <row r="39068" spans="24:27" x14ac:dyDescent="0.25">
      <c r="X39068"/>
      <c r="Y39068"/>
      <c r="Z39068"/>
      <c r="AA39068"/>
    </row>
    <row r="39069" spans="24:27" x14ac:dyDescent="0.25">
      <c r="X39069"/>
      <c r="Y39069"/>
      <c r="Z39069"/>
      <c r="AA39069"/>
    </row>
    <row r="39070" spans="24:27" x14ac:dyDescent="0.25">
      <c r="X39070"/>
      <c r="Y39070"/>
      <c r="Z39070"/>
      <c r="AA39070"/>
    </row>
    <row r="39071" spans="24:27" x14ac:dyDescent="0.25">
      <c r="X39071"/>
      <c r="Y39071"/>
      <c r="Z39071"/>
      <c r="AA39071"/>
    </row>
    <row r="39072" spans="24:27" x14ac:dyDescent="0.25">
      <c r="X39072"/>
      <c r="Y39072"/>
      <c r="Z39072"/>
      <c r="AA39072"/>
    </row>
    <row r="39073" spans="24:27" x14ac:dyDescent="0.25">
      <c r="X39073"/>
      <c r="Y39073"/>
      <c r="Z39073"/>
      <c r="AA39073"/>
    </row>
    <row r="39074" spans="24:27" x14ac:dyDescent="0.25">
      <c r="X39074"/>
      <c r="Y39074"/>
      <c r="Z39074"/>
      <c r="AA39074"/>
    </row>
    <row r="39075" spans="24:27" x14ac:dyDescent="0.25">
      <c r="X39075"/>
      <c r="Y39075"/>
      <c r="Z39075"/>
      <c r="AA39075"/>
    </row>
    <row r="39076" spans="24:27" x14ac:dyDescent="0.25">
      <c r="X39076"/>
      <c r="Y39076"/>
      <c r="Z39076"/>
      <c r="AA39076"/>
    </row>
    <row r="39077" spans="24:27" x14ac:dyDescent="0.25">
      <c r="X39077"/>
      <c r="Y39077"/>
      <c r="Z39077"/>
      <c r="AA39077"/>
    </row>
    <row r="39078" spans="24:27" x14ac:dyDescent="0.25">
      <c r="X39078"/>
      <c r="Y39078"/>
      <c r="Z39078"/>
      <c r="AA39078"/>
    </row>
    <row r="39079" spans="24:27" x14ac:dyDescent="0.25">
      <c r="X39079"/>
      <c r="Y39079"/>
      <c r="Z39079"/>
      <c r="AA39079"/>
    </row>
    <row r="39080" spans="24:27" x14ac:dyDescent="0.25">
      <c r="X39080"/>
      <c r="Y39080"/>
      <c r="Z39080"/>
      <c r="AA39080"/>
    </row>
    <row r="39081" spans="24:27" x14ac:dyDescent="0.25">
      <c r="X39081"/>
      <c r="Y39081"/>
      <c r="Z39081"/>
      <c r="AA39081"/>
    </row>
    <row r="39082" spans="24:27" x14ac:dyDescent="0.25">
      <c r="X39082"/>
      <c r="Y39082"/>
      <c r="Z39082"/>
      <c r="AA39082"/>
    </row>
    <row r="39083" spans="24:27" x14ac:dyDescent="0.25">
      <c r="X39083"/>
      <c r="Y39083"/>
      <c r="Z39083"/>
      <c r="AA39083"/>
    </row>
    <row r="39084" spans="24:27" x14ac:dyDescent="0.25">
      <c r="X39084"/>
      <c r="Y39084"/>
      <c r="Z39084"/>
      <c r="AA39084"/>
    </row>
    <row r="39085" spans="24:27" x14ac:dyDescent="0.25">
      <c r="X39085"/>
      <c r="Y39085"/>
      <c r="Z39085"/>
      <c r="AA39085"/>
    </row>
    <row r="39086" spans="24:27" x14ac:dyDescent="0.25">
      <c r="X39086"/>
      <c r="Y39086"/>
      <c r="Z39086"/>
      <c r="AA39086"/>
    </row>
    <row r="39087" spans="24:27" x14ac:dyDescent="0.25">
      <c r="X39087"/>
      <c r="Y39087"/>
      <c r="Z39087"/>
      <c r="AA39087"/>
    </row>
    <row r="39088" spans="24:27" x14ac:dyDescent="0.25">
      <c r="X39088"/>
      <c r="Y39088"/>
      <c r="Z39088"/>
      <c r="AA39088"/>
    </row>
    <row r="39089" spans="24:27" x14ac:dyDescent="0.25">
      <c r="X39089"/>
      <c r="Y39089"/>
      <c r="Z39089"/>
      <c r="AA39089"/>
    </row>
    <row r="39090" spans="24:27" x14ac:dyDescent="0.25">
      <c r="X39090"/>
      <c r="Y39090"/>
      <c r="Z39090"/>
      <c r="AA39090"/>
    </row>
    <row r="39091" spans="24:27" x14ac:dyDescent="0.25">
      <c r="X39091"/>
      <c r="Y39091"/>
      <c r="Z39091"/>
      <c r="AA39091"/>
    </row>
    <row r="39092" spans="24:27" x14ac:dyDescent="0.25">
      <c r="X39092"/>
      <c r="Y39092"/>
      <c r="Z39092"/>
      <c r="AA39092"/>
    </row>
    <row r="39093" spans="24:27" x14ac:dyDescent="0.25">
      <c r="X39093"/>
      <c r="Y39093"/>
      <c r="Z39093"/>
      <c r="AA39093"/>
    </row>
    <row r="39094" spans="24:27" x14ac:dyDescent="0.25">
      <c r="X39094"/>
      <c r="Y39094"/>
      <c r="Z39094"/>
      <c r="AA39094"/>
    </row>
    <row r="39095" spans="24:27" x14ac:dyDescent="0.25">
      <c r="X39095"/>
      <c r="Y39095"/>
      <c r="Z39095"/>
      <c r="AA39095"/>
    </row>
    <row r="39096" spans="24:27" x14ac:dyDescent="0.25">
      <c r="X39096"/>
      <c r="Y39096"/>
      <c r="Z39096"/>
      <c r="AA39096"/>
    </row>
    <row r="39097" spans="24:27" x14ac:dyDescent="0.25">
      <c r="X39097"/>
      <c r="Y39097"/>
      <c r="Z39097"/>
      <c r="AA39097"/>
    </row>
    <row r="39098" spans="24:27" x14ac:dyDescent="0.25">
      <c r="X39098"/>
      <c r="Y39098"/>
      <c r="Z39098"/>
      <c r="AA39098"/>
    </row>
    <row r="39099" spans="24:27" x14ac:dyDescent="0.25">
      <c r="X39099"/>
      <c r="Y39099"/>
      <c r="Z39099"/>
      <c r="AA39099"/>
    </row>
    <row r="39100" spans="24:27" x14ac:dyDescent="0.25">
      <c r="X39100"/>
      <c r="Y39100"/>
      <c r="Z39100"/>
      <c r="AA39100"/>
    </row>
    <row r="39101" spans="24:27" x14ac:dyDescent="0.25">
      <c r="X39101"/>
      <c r="Y39101"/>
      <c r="Z39101"/>
      <c r="AA39101"/>
    </row>
    <row r="39102" spans="24:27" x14ac:dyDescent="0.25">
      <c r="X39102"/>
      <c r="Y39102"/>
      <c r="Z39102"/>
      <c r="AA39102"/>
    </row>
    <row r="39103" spans="24:27" x14ac:dyDescent="0.25">
      <c r="X39103"/>
      <c r="Y39103"/>
      <c r="Z39103"/>
      <c r="AA39103"/>
    </row>
    <row r="39104" spans="24:27" x14ac:dyDescent="0.25">
      <c r="X39104"/>
      <c r="Y39104"/>
      <c r="Z39104"/>
      <c r="AA39104"/>
    </row>
    <row r="39105" spans="24:27" x14ac:dyDescent="0.25">
      <c r="X39105"/>
      <c r="Y39105"/>
      <c r="Z39105"/>
      <c r="AA39105"/>
    </row>
    <row r="39106" spans="24:27" x14ac:dyDescent="0.25">
      <c r="X39106"/>
      <c r="Y39106"/>
      <c r="Z39106"/>
      <c r="AA39106"/>
    </row>
    <row r="39107" spans="24:27" x14ac:dyDescent="0.25">
      <c r="X39107"/>
      <c r="Y39107"/>
      <c r="Z39107"/>
      <c r="AA39107"/>
    </row>
    <row r="39108" spans="24:27" x14ac:dyDescent="0.25">
      <c r="X39108"/>
      <c r="Y39108"/>
      <c r="Z39108"/>
      <c r="AA39108"/>
    </row>
    <row r="39109" spans="24:27" x14ac:dyDescent="0.25">
      <c r="X39109"/>
      <c r="Y39109"/>
      <c r="Z39109"/>
      <c r="AA39109"/>
    </row>
    <row r="39110" spans="24:27" x14ac:dyDescent="0.25">
      <c r="X39110"/>
      <c r="Y39110"/>
      <c r="Z39110"/>
      <c r="AA39110"/>
    </row>
    <row r="39111" spans="24:27" x14ac:dyDescent="0.25">
      <c r="X39111"/>
      <c r="Y39111"/>
      <c r="Z39111"/>
      <c r="AA39111"/>
    </row>
    <row r="39112" spans="24:27" x14ac:dyDescent="0.25">
      <c r="X39112"/>
      <c r="Y39112"/>
      <c r="Z39112"/>
      <c r="AA39112"/>
    </row>
    <row r="39113" spans="24:27" x14ac:dyDescent="0.25">
      <c r="X39113"/>
      <c r="Y39113"/>
      <c r="Z39113"/>
      <c r="AA39113"/>
    </row>
    <row r="39114" spans="24:27" x14ac:dyDescent="0.25">
      <c r="X39114"/>
      <c r="Y39114"/>
      <c r="Z39114"/>
      <c r="AA39114"/>
    </row>
    <row r="39115" spans="24:27" x14ac:dyDescent="0.25">
      <c r="X39115"/>
      <c r="Y39115"/>
      <c r="Z39115"/>
      <c r="AA39115"/>
    </row>
    <row r="39116" spans="24:27" x14ac:dyDescent="0.25">
      <c r="X39116"/>
      <c r="Y39116"/>
      <c r="Z39116"/>
      <c r="AA39116"/>
    </row>
    <row r="39117" spans="24:27" x14ac:dyDescent="0.25">
      <c r="X39117"/>
      <c r="Y39117"/>
      <c r="Z39117"/>
      <c r="AA39117"/>
    </row>
    <row r="39118" spans="24:27" x14ac:dyDescent="0.25">
      <c r="X39118"/>
      <c r="Y39118"/>
      <c r="Z39118"/>
      <c r="AA39118"/>
    </row>
    <row r="39119" spans="24:27" x14ac:dyDescent="0.25">
      <c r="X39119"/>
      <c r="Y39119"/>
      <c r="Z39119"/>
      <c r="AA39119"/>
    </row>
    <row r="39120" spans="24:27" x14ac:dyDescent="0.25">
      <c r="X39120"/>
      <c r="Y39120"/>
      <c r="Z39120"/>
      <c r="AA39120"/>
    </row>
    <row r="39121" spans="24:27" x14ac:dyDescent="0.25">
      <c r="X39121"/>
      <c r="Y39121"/>
      <c r="Z39121"/>
      <c r="AA39121"/>
    </row>
    <row r="39122" spans="24:27" x14ac:dyDescent="0.25">
      <c r="X39122"/>
      <c r="Y39122"/>
      <c r="Z39122"/>
      <c r="AA39122"/>
    </row>
    <row r="39123" spans="24:27" x14ac:dyDescent="0.25">
      <c r="X39123"/>
      <c r="Y39123"/>
      <c r="Z39123"/>
      <c r="AA39123"/>
    </row>
    <row r="39124" spans="24:27" x14ac:dyDescent="0.25">
      <c r="X39124"/>
      <c r="Y39124"/>
      <c r="Z39124"/>
      <c r="AA39124"/>
    </row>
    <row r="39125" spans="24:27" x14ac:dyDescent="0.25">
      <c r="X39125"/>
      <c r="Y39125"/>
      <c r="Z39125"/>
      <c r="AA39125"/>
    </row>
    <row r="39126" spans="24:27" x14ac:dyDescent="0.25">
      <c r="X39126"/>
      <c r="Y39126"/>
      <c r="Z39126"/>
      <c r="AA39126"/>
    </row>
    <row r="39127" spans="24:27" x14ac:dyDescent="0.25">
      <c r="X39127"/>
      <c r="Y39127"/>
      <c r="Z39127"/>
      <c r="AA39127"/>
    </row>
    <row r="39128" spans="24:27" x14ac:dyDescent="0.25">
      <c r="X39128"/>
      <c r="Y39128"/>
      <c r="Z39128"/>
      <c r="AA39128"/>
    </row>
    <row r="39129" spans="24:27" x14ac:dyDescent="0.25">
      <c r="X39129"/>
      <c r="Y39129"/>
      <c r="Z39129"/>
      <c r="AA39129"/>
    </row>
    <row r="39130" spans="24:27" x14ac:dyDescent="0.25">
      <c r="X39130"/>
      <c r="Y39130"/>
      <c r="Z39130"/>
      <c r="AA39130"/>
    </row>
    <row r="39131" spans="24:27" x14ac:dyDescent="0.25">
      <c r="X39131"/>
      <c r="Y39131"/>
      <c r="Z39131"/>
      <c r="AA39131"/>
    </row>
    <row r="39132" spans="24:27" x14ac:dyDescent="0.25">
      <c r="X39132"/>
      <c r="Y39132"/>
      <c r="Z39132"/>
      <c r="AA39132"/>
    </row>
    <row r="39133" spans="24:27" x14ac:dyDescent="0.25">
      <c r="X39133"/>
      <c r="Y39133"/>
      <c r="Z39133"/>
      <c r="AA39133"/>
    </row>
    <row r="39134" spans="24:27" x14ac:dyDescent="0.25">
      <c r="X39134"/>
      <c r="Y39134"/>
      <c r="Z39134"/>
      <c r="AA39134"/>
    </row>
    <row r="39135" spans="24:27" x14ac:dyDescent="0.25">
      <c r="X39135"/>
      <c r="Y39135"/>
      <c r="Z39135"/>
      <c r="AA39135"/>
    </row>
    <row r="39136" spans="24:27" x14ac:dyDescent="0.25">
      <c r="X39136"/>
      <c r="Y39136"/>
      <c r="Z39136"/>
      <c r="AA39136"/>
    </row>
    <row r="39137" spans="24:27" x14ac:dyDescent="0.25">
      <c r="X39137"/>
      <c r="Y39137"/>
      <c r="Z39137"/>
      <c r="AA39137"/>
    </row>
    <row r="39138" spans="24:27" x14ac:dyDescent="0.25">
      <c r="X39138"/>
      <c r="Y39138"/>
      <c r="Z39138"/>
      <c r="AA39138"/>
    </row>
    <row r="39139" spans="24:27" x14ac:dyDescent="0.25">
      <c r="X39139"/>
      <c r="Y39139"/>
      <c r="Z39139"/>
      <c r="AA39139"/>
    </row>
    <row r="39140" spans="24:27" x14ac:dyDescent="0.25">
      <c r="X39140"/>
      <c r="Y39140"/>
      <c r="Z39140"/>
      <c r="AA39140"/>
    </row>
    <row r="39141" spans="24:27" x14ac:dyDescent="0.25">
      <c r="X39141"/>
      <c r="Y39141"/>
      <c r="Z39141"/>
      <c r="AA39141"/>
    </row>
    <row r="39142" spans="24:27" x14ac:dyDescent="0.25">
      <c r="X39142"/>
      <c r="Y39142"/>
      <c r="Z39142"/>
      <c r="AA39142"/>
    </row>
    <row r="39143" spans="24:27" x14ac:dyDescent="0.25">
      <c r="X39143"/>
      <c r="Y39143"/>
      <c r="Z39143"/>
      <c r="AA39143"/>
    </row>
    <row r="39144" spans="24:27" x14ac:dyDescent="0.25">
      <c r="X39144"/>
      <c r="Y39144"/>
      <c r="Z39144"/>
      <c r="AA39144"/>
    </row>
    <row r="39145" spans="24:27" x14ac:dyDescent="0.25">
      <c r="X39145"/>
      <c r="Y39145"/>
      <c r="Z39145"/>
      <c r="AA39145"/>
    </row>
    <row r="39146" spans="24:27" x14ac:dyDescent="0.25">
      <c r="X39146"/>
      <c r="Y39146"/>
      <c r="Z39146"/>
      <c r="AA39146"/>
    </row>
    <row r="39147" spans="24:27" x14ac:dyDescent="0.25">
      <c r="X39147"/>
      <c r="Y39147"/>
      <c r="Z39147"/>
      <c r="AA39147"/>
    </row>
    <row r="39148" spans="24:27" x14ac:dyDescent="0.25">
      <c r="X39148"/>
      <c r="Y39148"/>
      <c r="Z39148"/>
      <c r="AA39148"/>
    </row>
    <row r="39149" spans="24:27" x14ac:dyDescent="0.25">
      <c r="X39149"/>
      <c r="Y39149"/>
      <c r="Z39149"/>
      <c r="AA39149"/>
    </row>
    <row r="39150" spans="24:27" x14ac:dyDescent="0.25">
      <c r="X39150"/>
      <c r="Y39150"/>
      <c r="Z39150"/>
      <c r="AA39150"/>
    </row>
    <row r="39151" spans="24:27" x14ac:dyDescent="0.25">
      <c r="X39151"/>
      <c r="Y39151"/>
      <c r="Z39151"/>
      <c r="AA39151"/>
    </row>
    <row r="39152" spans="24:27" x14ac:dyDescent="0.25">
      <c r="X39152"/>
      <c r="Y39152"/>
      <c r="Z39152"/>
      <c r="AA39152"/>
    </row>
    <row r="39153" spans="24:27" x14ac:dyDescent="0.25">
      <c r="X39153"/>
      <c r="Y39153"/>
      <c r="Z39153"/>
      <c r="AA39153"/>
    </row>
    <row r="39154" spans="24:27" x14ac:dyDescent="0.25">
      <c r="X39154"/>
      <c r="Y39154"/>
      <c r="Z39154"/>
      <c r="AA39154"/>
    </row>
    <row r="39155" spans="24:27" x14ac:dyDescent="0.25">
      <c r="X39155"/>
      <c r="Y39155"/>
      <c r="Z39155"/>
      <c r="AA39155"/>
    </row>
    <row r="39156" spans="24:27" x14ac:dyDescent="0.25">
      <c r="X39156"/>
      <c r="Y39156"/>
      <c r="Z39156"/>
      <c r="AA39156"/>
    </row>
    <row r="39157" spans="24:27" x14ac:dyDescent="0.25">
      <c r="X39157"/>
      <c r="Y39157"/>
      <c r="Z39157"/>
      <c r="AA39157"/>
    </row>
    <row r="39158" spans="24:27" x14ac:dyDescent="0.25">
      <c r="X39158"/>
      <c r="Y39158"/>
      <c r="Z39158"/>
      <c r="AA39158"/>
    </row>
    <row r="39159" spans="24:27" x14ac:dyDescent="0.25">
      <c r="X39159"/>
      <c r="Y39159"/>
      <c r="Z39159"/>
      <c r="AA39159"/>
    </row>
    <row r="39160" spans="24:27" x14ac:dyDescent="0.25">
      <c r="X39160"/>
      <c r="Y39160"/>
      <c r="Z39160"/>
      <c r="AA39160"/>
    </row>
    <row r="39161" spans="24:27" x14ac:dyDescent="0.25">
      <c r="X39161"/>
      <c r="Y39161"/>
      <c r="Z39161"/>
      <c r="AA39161"/>
    </row>
    <row r="39162" spans="24:27" x14ac:dyDescent="0.25">
      <c r="X39162"/>
      <c r="Y39162"/>
      <c r="Z39162"/>
      <c r="AA39162"/>
    </row>
    <row r="39163" spans="24:27" x14ac:dyDescent="0.25">
      <c r="X39163"/>
      <c r="Y39163"/>
      <c r="Z39163"/>
      <c r="AA39163"/>
    </row>
    <row r="39164" spans="24:27" x14ac:dyDescent="0.25">
      <c r="X39164"/>
      <c r="Y39164"/>
      <c r="Z39164"/>
      <c r="AA39164"/>
    </row>
    <row r="39165" spans="24:27" x14ac:dyDescent="0.25">
      <c r="X39165"/>
      <c r="Y39165"/>
      <c r="Z39165"/>
      <c r="AA39165"/>
    </row>
    <row r="39166" spans="24:27" x14ac:dyDescent="0.25">
      <c r="X39166"/>
      <c r="Y39166"/>
      <c r="Z39166"/>
      <c r="AA39166"/>
    </row>
    <row r="39167" spans="24:27" x14ac:dyDescent="0.25">
      <c r="X39167"/>
      <c r="Y39167"/>
      <c r="Z39167"/>
      <c r="AA39167"/>
    </row>
    <row r="39168" spans="24:27" x14ac:dyDescent="0.25">
      <c r="X39168"/>
      <c r="Y39168"/>
      <c r="Z39168"/>
      <c r="AA39168"/>
    </row>
    <row r="39169" spans="24:27" x14ac:dyDescent="0.25">
      <c r="X39169"/>
      <c r="Y39169"/>
      <c r="Z39169"/>
      <c r="AA39169"/>
    </row>
    <row r="39170" spans="24:27" x14ac:dyDescent="0.25">
      <c r="X39170"/>
      <c r="Y39170"/>
      <c r="Z39170"/>
      <c r="AA39170"/>
    </row>
    <row r="39171" spans="24:27" x14ac:dyDescent="0.25">
      <c r="X39171"/>
      <c r="Y39171"/>
      <c r="Z39171"/>
      <c r="AA39171"/>
    </row>
    <row r="39172" spans="24:27" x14ac:dyDescent="0.25">
      <c r="X39172"/>
      <c r="Y39172"/>
      <c r="Z39172"/>
      <c r="AA39172"/>
    </row>
    <row r="39173" spans="24:27" x14ac:dyDescent="0.25">
      <c r="X39173"/>
      <c r="Y39173"/>
      <c r="Z39173"/>
      <c r="AA39173"/>
    </row>
    <row r="39174" spans="24:27" x14ac:dyDescent="0.25">
      <c r="X39174"/>
      <c r="Y39174"/>
      <c r="Z39174"/>
      <c r="AA39174"/>
    </row>
    <row r="39175" spans="24:27" x14ac:dyDescent="0.25">
      <c r="X39175"/>
      <c r="Y39175"/>
      <c r="Z39175"/>
      <c r="AA39175"/>
    </row>
    <row r="39176" spans="24:27" x14ac:dyDescent="0.25">
      <c r="X39176"/>
      <c r="Y39176"/>
      <c r="Z39176"/>
      <c r="AA39176"/>
    </row>
    <row r="39177" spans="24:27" x14ac:dyDescent="0.25">
      <c r="X39177"/>
      <c r="Y39177"/>
      <c r="Z39177"/>
      <c r="AA39177"/>
    </row>
    <row r="39178" spans="24:27" x14ac:dyDescent="0.25">
      <c r="X39178"/>
      <c r="Y39178"/>
      <c r="Z39178"/>
      <c r="AA39178"/>
    </row>
    <row r="39179" spans="24:27" x14ac:dyDescent="0.25">
      <c r="X39179"/>
      <c r="Y39179"/>
      <c r="Z39179"/>
      <c r="AA39179"/>
    </row>
    <row r="39180" spans="24:27" x14ac:dyDescent="0.25">
      <c r="X39180"/>
      <c r="Y39180"/>
      <c r="Z39180"/>
      <c r="AA39180"/>
    </row>
    <row r="39181" spans="24:27" x14ac:dyDescent="0.25">
      <c r="X39181"/>
      <c r="Y39181"/>
      <c r="Z39181"/>
      <c r="AA39181"/>
    </row>
    <row r="39182" spans="24:27" x14ac:dyDescent="0.25">
      <c r="X39182"/>
      <c r="Y39182"/>
      <c r="Z39182"/>
      <c r="AA39182"/>
    </row>
    <row r="39183" spans="24:27" x14ac:dyDescent="0.25">
      <c r="X39183"/>
      <c r="Y39183"/>
      <c r="Z39183"/>
      <c r="AA39183"/>
    </row>
    <row r="39184" spans="24:27" x14ac:dyDescent="0.25">
      <c r="X39184"/>
      <c r="Y39184"/>
      <c r="Z39184"/>
      <c r="AA39184"/>
    </row>
    <row r="39185" spans="24:27" x14ac:dyDescent="0.25">
      <c r="X39185"/>
      <c r="Y39185"/>
      <c r="Z39185"/>
      <c r="AA39185"/>
    </row>
    <row r="39186" spans="24:27" x14ac:dyDescent="0.25">
      <c r="X39186"/>
      <c r="Y39186"/>
      <c r="Z39186"/>
      <c r="AA39186"/>
    </row>
    <row r="39187" spans="24:27" x14ac:dyDescent="0.25">
      <c r="X39187"/>
      <c r="Y39187"/>
      <c r="Z39187"/>
      <c r="AA39187"/>
    </row>
    <row r="39188" spans="24:27" x14ac:dyDescent="0.25">
      <c r="X39188"/>
      <c r="Y39188"/>
      <c r="Z39188"/>
      <c r="AA39188"/>
    </row>
    <row r="39189" spans="24:27" x14ac:dyDescent="0.25">
      <c r="X39189"/>
      <c r="Y39189"/>
      <c r="Z39189"/>
      <c r="AA39189"/>
    </row>
    <row r="39190" spans="24:27" x14ac:dyDescent="0.25">
      <c r="X39190"/>
      <c r="Y39190"/>
      <c r="Z39190"/>
      <c r="AA39190"/>
    </row>
    <row r="39191" spans="24:27" x14ac:dyDescent="0.25">
      <c r="X39191"/>
      <c r="Y39191"/>
      <c r="Z39191"/>
      <c r="AA39191"/>
    </row>
    <row r="39192" spans="24:27" x14ac:dyDescent="0.25">
      <c r="X39192"/>
      <c r="Y39192"/>
      <c r="Z39192"/>
      <c r="AA39192"/>
    </row>
    <row r="39193" spans="24:27" x14ac:dyDescent="0.25">
      <c r="X39193"/>
      <c r="Y39193"/>
      <c r="Z39193"/>
      <c r="AA39193"/>
    </row>
    <row r="39194" spans="24:27" x14ac:dyDescent="0.25">
      <c r="X39194"/>
      <c r="Y39194"/>
      <c r="Z39194"/>
      <c r="AA39194"/>
    </row>
    <row r="39195" spans="24:27" x14ac:dyDescent="0.25">
      <c r="X39195"/>
      <c r="Y39195"/>
      <c r="Z39195"/>
      <c r="AA39195"/>
    </row>
    <row r="39196" spans="24:27" x14ac:dyDescent="0.25">
      <c r="X39196"/>
      <c r="Y39196"/>
      <c r="Z39196"/>
      <c r="AA39196"/>
    </row>
    <row r="39197" spans="24:27" x14ac:dyDescent="0.25">
      <c r="X39197"/>
      <c r="Y39197"/>
      <c r="Z39197"/>
      <c r="AA39197"/>
    </row>
    <row r="39198" spans="24:27" x14ac:dyDescent="0.25">
      <c r="X39198"/>
      <c r="Y39198"/>
      <c r="Z39198"/>
      <c r="AA39198"/>
    </row>
    <row r="39199" spans="24:27" x14ac:dyDescent="0.25">
      <c r="X39199"/>
      <c r="Y39199"/>
      <c r="Z39199"/>
      <c r="AA39199"/>
    </row>
    <row r="39200" spans="24:27" x14ac:dyDescent="0.25">
      <c r="X39200"/>
      <c r="Y39200"/>
      <c r="Z39200"/>
      <c r="AA39200"/>
    </row>
    <row r="39201" spans="24:27" x14ac:dyDescent="0.25">
      <c r="X39201"/>
      <c r="Y39201"/>
      <c r="Z39201"/>
      <c r="AA39201"/>
    </row>
    <row r="39202" spans="24:27" x14ac:dyDescent="0.25">
      <c r="X39202"/>
      <c r="Y39202"/>
      <c r="Z39202"/>
      <c r="AA39202"/>
    </row>
    <row r="39203" spans="24:27" x14ac:dyDescent="0.25">
      <c r="X39203"/>
      <c r="Y39203"/>
      <c r="Z39203"/>
      <c r="AA39203"/>
    </row>
    <row r="39204" spans="24:27" x14ac:dyDescent="0.25">
      <c r="X39204"/>
      <c r="Y39204"/>
      <c r="Z39204"/>
      <c r="AA39204"/>
    </row>
    <row r="39205" spans="24:27" x14ac:dyDescent="0.25">
      <c r="X39205"/>
      <c r="Y39205"/>
      <c r="Z39205"/>
      <c r="AA39205"/>
    </row>
    <row r="39206" spans="24:27" x14ac:dyDescent="0.25">
      <c r="X39206"/>
      <c r="Y39206"/>
      <c r="Z39206"/>
      <c r="AA39206"/>
    </row>
    <row r="39207" spans="24:27" x14ac:dyDescent="0.25">
      <c r="X39207"/>
      <c r="Y39207"/>
      <c r="Z39207"/>
      <c r="AA39207"/>
    </row>
    <row r="39208" spans="24:27" x14ac:dyDescent="0.25">
      <c r="X39208"/>
      <c r="Y39208"/>
      <c r="Z39208"/>
      <c r="AA39208"/>
    </row>
    <row r="39209" spans="24:27" x14ac:dyDescent="0.25">
      <c r="X39209"/>
      <c r="Y39209"/>
      <c r="Z39209"/>
      <c r="AA39209"/>
    </row>
    <row r="39210" spans="24:27" x14ac:dyDescent="0.25">
      <c r="X39210"/>
      <c r="Y39210"/>
      <c r="Z39210"/>
      <c r="AA39210"/>
    </row>
    <row r="39211" spans="24:27" x14ac:dyDescent="0.25">
      <c r="X39211"/>
      <c r="Y39211"/>
      <c r="Z39211"/>
      <c r="AA39211"/>
    </row>
    <row r="39212" spans="24:27" x14ac:dyDescent="0.25">
      <c r="X39212"/>
      <c r="Y39212"/>
      <c r="Z39212"/>
      <c r="AA39212"/>
    </row>
    <row r="39213" spans="24:27" x14ac:dyDescent="0.25">
      <c r="X39213"/>
      <c r="Y39213"/>
      <c r="Z39213"/>
      <c r="AA39213"/>
    </row>
    <row r="39214" spans="24:27" x14ac:dyDescent="0.25">
      <c r="X39214"/>
      <c r="Y39214"/>
      <c r="Z39214"/>
      <c r="AA39214"/>
    </row>
    <row r="39215" spans="24:27" x14ac:dyDescent="0.25">
      <c r="X39215"/>
      <c r="Y39215"/>
      <c r="Z39215"/>
      <c r="AA39215"/>
    </row>
    <row r="39216" spans="24:27" x14ac:dyDescent="0.25">
      <c r="X39216"/>
      <c r="Y39216"/>
      <c r="Z39216"/>
      <c r="AA39216"/>
    </row>
    <row r="39217" spans="24:27" x14ac:dyDescent="0.25">
      <c r="X39217"/>
      <c r="Y39217"/>
      <c r="Z39217"/>
      <c r="AA39217"/>
    </row>
    <row r="39218" spans="24:27" x14ac:dyDescent="0.25">
      <c r="X39218"/>
      <c r="Y39218"/>
      <c r="Z39218"/>
      <c r="AA39218"/>
    </row>
    <row r="39219" spans="24:27" x14ac:dyDescent="0.25">
      <c r="X39219"/>
      <c r="Y39219"/>
      <c r="Z39219"/>
      <c r="AA39219"/>
    </row>
    <row r="39220" spans="24:27" x14ac:dyDescent="0.25">
      <c r="X39220"/>
      <c r="Y39220"/>
      <c r="Z39220"/>
      <c r="AA39220"/>
    </row>
    <row r="39221" spans="24:27" x14ac:dyDescent="0.25">
      <c r="X39221"/>
      <c r="Y39221"/>
      <c r="Z39221"/>
      <c r="AA39221"/>
    </row>
    <row r="39222" spans="24:27" x14ac:dyDescent="0.25">
      <c r="X39222"/>
      <c r="Y39222"/>
      <c r="Z39222"/>
      <c r="AA39222"/>
    </row>
    <row r="39223" spans="24:27" x14ac:dyDescent="0.25">
      <c r="X39223"/>
      <c r="Y39223"/>
      <c r="Z39223"/>
      <c r="AA39223"/>
    </row>
    <row r="39224" spans="24:27" x14ac:dyDescent="0.25">
      <c r="X39224"/>
      <c r="Y39224"/>
      <c r="Z39224"/>
      <c r="AA39224"/>
    </row>
    <row r="39225" spans="24:27" x14ac:dyDescent="0.25">
      <c r="X39225"/>
      <c r="Y39225"/>
      <c r="Z39225"/>
      <c r="AA39225"/>
    </row>
    <row r="39226" spans="24:27" x14ac:dyDescent="0.25">
      <c r="X39226"/>
      <c r="Y39226"/>
      <c r="Z39226"/>
      <c r="AA39226"/>
    </row>
    <row r="39227" spans="24:27" x14ac:dyDescent="0.25">
      <c r="X39227"/>
      <c r="Y39227"/>
      <c r="Z39227"/>
      <c r="AA39227"/>
    </row>
    <row r="39228" spans="24:27" x14ac:dyDescent="0.25">
      <c r="X39228"/>
      <c r="Y39228"/>
      <c r="Z39228"/>
      <c r="AA39228"/>
    </row>
    <row r="39229" spans="24:27" x14ac:dyDescent="0.25">
      <c r="X39229"/>
      <c r="Y39229"/>
      <c r="Z39229"/>
      <c r="AA39229"/>
    </row>
    <row r="39230" spans="24:27" x14ac:dyDescent="0.25">
      <c r="X39230"/>
      <c r="Y39230"/>
      <c r="Z39230"/>
      <c r="AA39230"/>
    </row>
    <row r="39231" spans="24:27" x14ac:dyDescent="0.25">
      <c r="X39231"/>
      <c r="Y39231"/>
      <c r="Z39231"/>
      <c r="AA39231"/>
    </row>
    <row r="39232" spans="24:27" x14ac:dyDescent="0.25">
      <c r="X39232"/>
      <c r="Y39232"/>
      <c r="Z39232"/>
      <c r="AA39232"/>
    </row>
    <row r="39233" spans="24:27" x14ac:dyDescent="0.25">
      <c r="X39233"/>
      <c r="Y39233"/>
      <c r="Z39233"/>
      <c r="AA39233"/>
    </row>
    <row r="39234" spans="24:27" x14ac:dyDescent="0.25">
      <c r="X39234"/>
      <c r="Y39234"/>
      <c r="Z39234"/>
      <c r="AA39234"/>
    </row>
    <row r="39235" spans="24:27" x14ac:dyDescent="0.25">
      <c r="X39235"/>
      <c r="Y39235"/>
      <c r="Z39235"/>
      <c r="AA39235"/>
    </row>
    <row r="39236" spans="24:27" x14ac:dyDescent="0.25">
      <c r="X39236"/>
      <c r="Y39236"/>
      <c r="Z39236"/>
      <c r="AA39236"/>
    </row>
    <row r="39237" spans="24:27" x14ac:dyDescent="0.25">
      <c r="X39237"/>
      <c r="Y39237"/>
      <c r="Z39237"/>
      <c r="AA39237"/>
    </row>
    <row r="39238" spans="24:27" x14ac:dyDescent="0.25">
      <c r="X39238"/>
      <c r="Y39238"/>
      <c r="Z39238"/>
      <c r="AA39238"/>
    </row>
    <row r="39239" spans="24:27" x14ac:dyDescent="0.25">
      <c r="X39239"/>
      <c r="Y39239"/>
      <c r="Z39239"/>
      <c r="AA39239"/>
    </row>
    <row r="39240" spans="24:27" x14ac:dyDescent="0.25">
      <c r="X39240"/>
      <c r="Y39240"/>
      <c r="Z39240"/>
      <c r="AA39240"/>
    </row>
    <row r="39241" spans="24:27" x14ac:dyDescent="0.25">
      <c r="X39241"/>
      <c r="Y39241"/>
      <c r="Z39241"/>
      <c r="AA39241"/>
    </row>
    <row r="39242" spans="24:27" x14ac:dyDescent="0.25">
      <c r="X39242"/>
      <c r="Y39242"/>
      <c r="Z39242"/>
      <c r="AA39242"/>
    </row>
    <row r="39243" spans="24:27" x14ac:dyDescent="0.25">
      <c r="X39243"/>
      <c r="Y39243"/>
      <c r="Z39243"/>
      <c r="AA39243"/>
    </row>
    <row r="39244" spans="24:27" x14ac:dyDescent="0.25">
      <c r="X39244"/>
      <c r="Y39244"/>
      <c r="Z39244"/>
      <c r="AA39244"/>
    </row>
    <row r="39245" spans="24:27" x14ac:dyDescent="0.25">
      <c r="X39245"/>
      <c r="Y39245"/>
      <c r="Z39245"/>
      <c r="AA39245"/>
    </row>
    <row r="39246" spans="24:27" x14ac:dyDescent="0.25">
      <c r="X39246"/>
      <c r="Y39246"/>
      <c r="Z39246"/>
      <c r="AA39246"/>
    </row>
    <row r="39247" spans="24:27" x14ac:dyDescent="0.25">
      <c r="X39247"/>
      <c r="Y39247"/>
      <c r="Z39247"/>
      <c r="AA39247"/>
    </row>
    <row r="39248" spans="24:27" x14ac:dyDescent="0.25">
      <c r="X39248"/>
      <c r="Y39248"/>
      <c r="Z39248"/>
      <c r="AA39248"/>
    </row>
    <row r="39249" spans="24:27" x14ac:dyDescent="0.25">
      <c r="X39249"/>
      <c r="Y39249"/>
      <c r="Z39249"/>
      <c r="AA39249"/>
    </row>
    <row r="39250" spans="24:27" x14ac:dyDescent="0.25">
      <c r="X39250"/>
      <c r="Y39250"/>
      <c r="Z39250"/>
      <c r="AA39250"/>
    </row>
    <row r="39251" spans="24:27" x14ac:dyDescent="0.25">
      <c r="X39251"/>
      <c r="Y39251"/>
      <c r="Z39251"/>
      <c r="AA39251"/>
    </row>
    <row r="39252" spans="24:27" x14ac:dyDescent="0.25">
      <c r="X39252"/>
      <c r="Y39252"/>
      <c r="Z39252"/>
      <c r="AA39252"/>
    </row>
    <row r="39253" spans="24:27" x14ac:dyDescent="0.25">
      <c r="X39253"/>
      <c r="Y39253"/>
      <c r="Z39253"/>
      <c r="AA39253"/>
    </row>
    <row r="39254" spans="24:27" x14ac:dyDescent="0.25">
      <c r="X39254"/>
      <c r="Y39254"/>
      <c r="Z39254"/>
      <c r="AA39254"/>
    </row>
    <row r="39255" spans="24:27" x14ac:dyDescent="0.25">
      <c r="X39255"/>
      <c r="Y39255"/>
      <c r="Z39255"/>
      <c r="AA39255"/>
    </row>
    <row r="39256" spans="24:27" x14ac:dyDescent="0.25">
      <c r="X39256"/>
      <c r="Y39256"/>
      <c r="Z39256"/>
      <c r="AA39256"/>
    </row>
    <row r="39257" spans="24:27" x14ac:dyDescent="0.25">
      <c r="X39257"/>
      <c r="Y39257"/>
      <c r="Z39257"/>
      <c r="AA39257"/>
    </row>
    <row r="39258" spans="24:27" x14ac:dyDescent="0.25">
      <c r="X39258"/>
      <c r="Y39258"/>
      <c r="Z39258"/>
      <c r="AA39258"/>
    </row>
    <row r="39259" spans="24:27" x14ac:dyDescent="0.25">
      <c r="X39259"/>
      <c r="Y39259"/>
      <c r="Z39259"/>
      <c r="AA39259"/>
    </row>
    <row r="39260" spans="24:27" x14ac:dyDescent="0.25">
      <c r="X39260"/>
      <c r="Y39260"/>
      <c r="Z39260"/>
      <c r="AA39260"/>
    </row>
    <row r="39261" spans="24:27" x14ac:dyDescent="0.25">
      <c r="X39261"/>
      <c r="Y39261"/>
      <c r="Z39261"/>
      <c r="AA39261"/>
    </row>
    <row r="39262" spans="24:27" x14ac:dyDescent="0.25">
      <c r="X39262"/>
      <c r="Y39262"/>
      <c r="Z39262"/>
      <c r="AA39262"/>
    </row>
    <row r="39263" spans="24:27" x14ac:dyDescent="0.25">
      <c r="X39263"/>
      <c r="Y39263"/>
      <c r="Z39263"/>
      <c r="AA39263"/>
    </row>
    <row r="39264" spans="24:27" x14ac:dyDescent="0.25">
      <c r="X39264"/>
      <c r="Y39264"/>
      <c r="Z39264"/>
      <c r="AA39264"/>
    </row>
    <row r="39265" spans="24:27" x14ac:dyDescent="0.25">
      <c r="X39265"/>
      <c r="Y39265"/>
      <c r="Z39265"/>
      <c r="AA39265"/>
    </row>
    <row r="39266" spans="24:27" x14ac:dyDescent="0.25">
      <c r="X39266"/>
      <c r="Y39266"/>
      <c r="Z39266"/>
      <c r="AA39266"/>
    </row>
    <row r="39267" spans="24:27" x14ac:dyDescent="0.25">
      <c r="X39267"/>
      <c r="Y39267"/>
      <c r="Z39267"/>
      <c r="AA39267"/>
    </row>
    <row r="39268" spans="24:27" x14ac:dyDescent="0.25">
      <c r="X39268"/>
      <c r="Y39268"/>
      <c r="Z39268"/>
      <c r="AA39268"/>
    </row>
    <row r="39269" spans="24:27" x14ac:dyDescent="0.25">
      <c r="X39269"/>
      <c r="Y39269"/>
      <c r="Z39269"/>
      <c r="AA39269"/>
    </row>
    <row r="39270" spans="24:27" x14ac:dyDescent="0.25">
      <c r="X39270"/>
      <c r="Y39270"/>
      <c r="Z39270"/>
      <c r="AA39270"/>
    </row>
    <row r="39271" spans="24:27" x14ac:dyDescent="0.25">
      <c r="X39271"/>
      <c r="Y39271"/>
      <c r="Z39271"/>
      <c r="AA39271"/>
    </row>
    <row r="39272" spans="24:27" x14ac:dyDescent="0.25">
      <c r="X39272"/>
      <c r="Y39272"/>
      <c r="Z39272"/>
      <c r="AA39272"/>
    </row>
    <row r="39273" spans="24:27" x14ac:dyDescent="0.25">
      <c r="X39273"/>
      <c r="Y39273"/>
      <c r="Z39273"/>
      <c r="AA39273"/>
    </row>
    <row r="39274" spans="24:27" x14ac:dyDescent="0.25">
      <c r="X39274"/>
      <c r="Y39274"/>
      <c r="Z39274"/>
      <c r="AA39274"/>
    </row>
    <row r="39275" spans="24:27" x14ac:dyDescent="0.25">
      <c r="X39275"/>
      <c r="Y39275"/>
      <c r="Z39275"/>
      <c r="AA39275"/>
    </row>
    <row r="39276" spans="24:27" x14ac:dyDescent="0.25">
      <c r="X39276"/>
      <c r="Y39276"/>
      <c r="Z39276"/>
      <c r="AA39276"/>
    </row>
    <row r="39277" spans="24:27" x14ac:dyDescent="0.25">
      <c r="X39277"/>
      <c r="Y39277"/>
      <c r="Z39277"/>
      <c r="AA39277"/>
    </row>
    <row r="39278" spans="24:27" x14ac:dyDescent="0.25">
      <c r="X39278"/>
      <c r="Y39278"/>
      <c r="Z39278"/>
      <c r="AA39278"/>
    </row>
    <row r="39279" spans="24:27" x14ac:dyDescent="0.25">
      <c r="X39279"/>
      <c r="Y39279"/>
      <c r="Z39279"/>
      <c r="AA39279"/>
    </row>
    <row r="39280" spans="24:27" x14ac:dyDescent="0.25">
      <c r="X39280"/>
      <c r="Y39280"/>
      <c r="Z39280"/>
      <c r="AA39280"/>
    </row>
    <row r="39281" spans="24:27" x14ac:dyDescent="0.25">
      <c r="X39281"/>
      <c r="Y39281"/>
      <c r="Z39281"/>
      <c r="AA39281"/>
    </row>
    <row r="39282" spans="24:27" x14ac:dyDescent="0.25">
      <c r="X39282"/>
      <c r="Y39282"/>
      <c r="Z39282"/>
      <c r="AA39282"/>
    </row>
    <row r="39283" spans="24:27" x14ac:dyDescent="0.25">
      <c r="X39283"/>
      <c r="Y39283"/>
      <c r="Z39283"/>
      <c r="AA39283"/>
    </row>
    <row r="39284" spans="24:27" x14ac:dyDescent="0.25">
      <c r="X39284"/>
      <c r="Y39284"/>
      <c r="Z39284"/>
      <c r="AA39284"/>
    </row>
    <row r="39285" spans="24:27" x14ac:dyDescent="0.25">
      <c r="X39285"/>
      <c r="Y39285"/>
      <c r="Z39285"/>
      <c r="AA39285"/>
    </row>
    <row r="39286" spans="24:27" x14ac:dyDescent="0.25">
      <c r="X39286"/>
      <c r="Y39286"/>
      <c r="Z39286"/>
      <c r="AA39286"/>
    </row>
    <row r="39287" spans="24:27" x14ac:dyDescent="0.25">
      <c r="X39287"/>
      <c r="Y39287"/>
      <c r="Z39287"/>
      <c r="AA39287"/>
    </row>
    <row r="39288" spans="24:27" x14ac:dyDescent="0.25">
      <c r="X39288"/>
      <c r="Y39288"/>
      <c r="Z39288"/>
      <c r="AA39288"/>
    </row>
    <row r="39289" spans="24:27" x14ac:dyDescent="0.25">
      <c r="X39289"/>
      <c r="Y39289"/>
      <c r="Z39289"/>
      <c r="AA39289"/>
    </row>
    <row r="39290" spans="24:27" x14ac:dyDescent="0.25">
      <c r="X39290"/>
      <c r="Y39290"/>
      <c r="Z39290"/>
      <c r="AA39290"/>
    </row>
    <row r="39291" spans="24:27" x14ac:dyDescent="0.25">
      <c r="X39291"/>
      <c r="Y39291"/>
      <c r="Z39291"/>
      <c r="AA39291"/>
    </row>
    <row r="39292" spans="24:27" x14ac:dyDescent="0.25">
      <c r="X39292"/>
      <c r="Y39292"/>
      <c r="Z39292"/>
      <c r="AA39292"/>
    </row>
    <row r="39293" spans="24:27" x14ac:dyDescent="0.25">
      <c r="X39293"/>
      <c r="Y39293"/>
      <c r="Z39293"/>
      <c r="AA39293"/>
    </row>
    <row r="39294" spans="24:27" x14ac:dyDescent="0.25">
      <c r="X39294"/>
      <c r="Y39294"/>
      <c r="Z39294"/>
      <c r="AA39294"/>
    </row>
    <row r="39295" spans="24:27" x14ac:dyDescent="0.25">
      <c r="X39295"/>
      <c r="Y39295"/>
      <c r="Z39295"/>
      <c r="AA39295"/>
    </row>
    <row r="39296" spans="24:27" x14ac:dyDescent="0.25">
      <c r="X39296"/>
      <c r="Y39296"/>
      <c r="Z39296"/>
      <c r="AA39296"/>
    </row>
    <row r="39297" spans="24:27" x14ac:dyDescent="0.25">
      <c r="X39297"/>
      <c r="Y39297"/>
      <c r="Z39297"/>
      <c r="AA39297"/>
    </row>
    <row r="39298" spans="24:27" x14ac:dyDescent="0.25">
      <c r="X39298"/>
      <c r="Y39298"/>
      <c r="Z39298"/>
      <c r="AA39298"/>
    </row>
    <row r="39299" spans="24:27" x14ac:dyDescent="0.25">
      <c r="X39299"/>
      <c r="Y39299"/>
      <c r="Z39299"/>
      <c r="AA39299"/>
    </row>
    <row r="39300" spans="24:27" x14ac:dyDescent="0.25">
      <c r="X39300"/>
      <c r="Y39300"/>
      <c r="Z39300"/>
      <c r="AA39300"/>
    </row>
    <row r="39301" spans="24:27" x14ac:dyDescent="0.25">
      <c r="X39301"/>
      <c r="Y39301"/>
      <c r="Z39301"/>
      <c r="AA39301"/>
    </row>
    <row r="39302" spans="24:27" x14ac:dyDescent="0.25">
      <c r="X39302"/>
      <c r="Y39302"/>
      <c r="Z39302"/>
      <c r="AA39302"/>
    </row>
    <row r="39303" spans="24:27" x14ac:dyDescent="0.25">
      <c r="X39303"/>
      <c r="Y39303"/>
      <c r="Z39303"/>
      <c r="AA39303"/>
    </row>
    <row r="39304" spans="24:27" x14ac:dyDescent="0.25">
      <c r="X39304"/>
      <c r="Y39304"/>
      <c r="Z39304"/>
      <c r="AA39304"/>
    </row>
    <row r="39305" spans="24:27" x14ac:dyDescent="0.25">
      <c r="X39305"/>
      <c r="Y39305"/>
      <c r="Z39305"/>
      <c r="AA39305"/>
    </row>
    <row r="39306" spans="24:27" x14ac:dyDescent="0.25">
      <c r="X39306"/>
      <c r="Y39306"/>
      <c r="Z39306"/>
      <c r="AA39306"/>
    </row>
    <row r="39307" spans="24:27" x14ac:dyDescent="0.25">
      <c r="X39307"/>
      <c r="Y39307"/>
      <c r="Z39307"/>
      <c r="AA39307"/>
    </row>
    <row r="39308" spans="24:27" x14ac:dyDescent="0.25">
      <c r="X39308"/>
      <c r="Y39308"/>
      <c r="Z39308"/>
      <c r="AA39308"/>
    </row>
    <row r="39309" spans="24:27" x14ac:dyDescent="0.25">
      <c r="X39309"/>
      <c r="Y39309"/>
      <c r="Z39309"/>
      <c r="AA39309"/>
    </row>
    <row r="39310" spans="24:27" x14ac:dyDescent="0.25">
      <c r="X39310"/>
      <c r="Y39310"/>
      <c r="Z39310"/>
      <c r="AA39310"/>
    </row>
    <row r="39311" spans="24:27" x14ac:dyDescent="0.25">
      <c r="X39311"/>
      <c r="Y39311"/>
      <c r="Z39311"/>
      <c r="AA39311"/>
    </row>
    <row r="39312" spans="24:27" x14ac:dyDescent="0.25">
      <c r="X39312"/>
      <c r="Y39312"/>
      <c r="Z39312"/>
      <c r="AA39312"/>
    </row>
    <row r="39313" spans="24:27" x14ac:dyDescent="0.25">
      <c r="X39313"/>
      <c r="Y39313"/>
      <c r="Z39313"/>
      <c r="AA39313"/>
    </row>
    <row r="39314" spans="24:27" x14ac:dyDescent="0.25">
      <c r="X39314"/>
      <c r="Y39314"/>
      <c r="Z39314"/>
      <c r="AA39314"/>
    </row>
    <row r="39315" spans="24:27" x14ac:dyDescent="0.25">
      <c r="X39315"/>
      <c r="Y39315"/>
      <c r="Z39315"/>
      <c r="AA39315"/>
    </row>
    <row r="39316" spans="24:27" x14ac:dyDescent="0.25">
      <c r="X39316"/>
      <c r="Y39316"/>
      <c r="Z39316"/>
      <c r="AA39316"/>
    </row>
    <row r="39317" spans="24:27" x14ac:dyDescent="0.25">
      <c r="X39317"/>
      <c r="Y39317"/>
      <c r="Z39317"/>
      <c r="AA39317"/>
    </row>
    <row r="39318" spans="24:27" x14ac:dyDescent="0.25">
      <c r="X39318"/>
      <c r="Y39318"/>
      <c r="Z39318"/>
      <c r="AA39318"/>
    </row>
    <row r="39319" spans="24:27" x14ac:dyDescent="0.25">
      <c r="X39319"/>
      <c r="Y39319"/>
      <c r="Z39319"/>
      <c r="AA39319"/>
    </row>
    <row r="39320" spans="24:27" x14ac:dyDescent="0.25">
      <c r="X39320"/>
      <c r="Y39320"/>
      <c r="Z39320"/>
      <c r="AA39320"/>
    </row>
    <row r="39321" spans="24:27" x14ac:dyDescent="0.25">
      <c r="X39321"/>
      <c r="Y39321"/>
      <c r="Z39321"/>
      <c r="AA39321"/>
    </row>
    <row r="39322" spans="24:27" x14ac:dyDescent="0.25">
      <c r="X39322"/>
      <c r="Y39322"/>
      <c r="Z39322"/>
      <c r="AA39322"/>
    </row>
    <row r="39323" spans="24:27" x14ac:dyDescent="0.25">
      <c r="X39323"/>
      <c r="Y39323"/>
      <c r="Z39323"/>
      <c r="AA39323"/>
    </row>
    <row r="39324" spans="24:27" x14ac:dyDescent="0.25">
      <c r="X39324"/>
      <c r="Y39324"/>
      <c r="Z39324"/>
      <c r="AA39324"/>
    </row>
    <row r="39325" spans="24:27" x14ac:dyDescent="0.25">
      <c r="X39325"/>
      <c r="Y39325"/>
      <c r="Z39325"/>
      <c r="AA39325"/>
    </row>
    <row r="39326" spans="24:27" x14ac:dyDescent="0.25">
      <c r="X39326"/>
      <c r="Y39326"/>
      <c r="Z39326"/>
      <c r="AA39326"/>
    </row>
    <row r="39327" spans="24:27" x14ac:dyDescent="0.25">
      <c r="X39327"/>
      <c r="Y39327"/>
      <c r="Z39327"/>
      <c r="AA39327"/>
    </row>
    <row r="39328" spans="24:27" x14ac:dyDescent="0.25">
      <c r="X39328"/>
      <c r="Y39328"/>
      <c r="Z39328"/>
      <c r="AA39328"/>
    </row>
    <row r="39329" spans="24:27" x14ac:dyDescent="0.25">
      <c r="X39329"/>
      <c r="Y39329"/>
      <c r="Z39329"/>
      <c r="AA39329"/>
    </row>
    <row r="39330" spans="24:27" x14ac:dyDescent="0.25">
      <c r="X39330"/>
      <c r="Y39330"/>
      <c r="Z39330"/>
      <c r="AA39330"/>
    </row>
    <row r="39331" spans="24:27" x14ac:dyDescent="0.25">
      <c r="X39331"/>
      <c r="Y39331"/>
      <c r="Z39331"/>
      <c r="AA39331"/>
    </row>
    <row r="39332" spans="24:27" x14ac:dyDescent="0.25">
      <c r="X39332"/>
      <c r="Y39332"/>
      <c r="Z39332"/>
      <c r="AA39332"/>
    </row>
    <row r="39333" spans="24:27" x14ac:dyDescent="0.25">
      <c r="X39333"/>
      <c r="Y39333"/>
      <c r="Z39333"/>
      <c r="AA39333"/>
    </row>
    <row r="39334" spans="24:27" x14ac:dyDescent="0.25">
      <c r="X39334"/>
      <c r="Y39334"/>
      <c r="Z39334"/>
      <c r="AA39334"/>
    </row>
    <row r="39335" spans="24:27" x14ac:dyDescent="0.25">
      <c r="X39335"/>
      <c r="Y39335"/>
      <c r="Z39335"/>
      <c r="AA39335"/>
    </row>
    <row r="39336" spans="24:27" x14ac:dyDescent="0.25">
      <c r="X39336"/>
      <c r="Y39336"/>
      <c r="Z39336"/>
      <c r="AA39336"/>
    </row>
    <row r="39337" spans="24:27" x14ac:dyDescent="0.25">
      <c r="X39337"/>
      <c r="Y39337"/>
      <c r="Z39337"/>
      <c r="AA39337"/>
    </row>
    <row r="39338" spans="24:27" x14ac:dyDescent="0.25">
      <c r="X39338"/>
      <c r="Y39338"/>
      <c r="Z39338"/>
      <c r="AA39338"/>
    </row>
    <row r="39339" spans="24:27" x14ac:dyDescent="0.25">
      <c r="X39339"/>
      <c r="Y39339"/>
      <c r="Z39339"/>
      <c r="AA39339"/>
    </row>
    <row r="39340" spans="24:27" x14ac:dyDescent="0.25">
      <c r="X39340"/>
      <c r="Y39340"/>
      <c r="Z39340"/>
      <c r="AA39340"/>
    </row>
    <row r="39341" spans="24:27" x14ac:dyDescent="0.25">
      <c r="X39341"/>
      <c r="Y39341"/>
      <c r="Z39341"/>
      <c r="AA39341"/>
    </row>
    <row r="39342" spans="24:27" x14ac:dyDescent="0.25">
      <c r="X39342"/>
      <c r="Y39342"/>
      <c r="Z39342"/>
      <c r="AA39342"/>
    </row>
    <row r="39343" spans="24:27" x14ac:dyDescent="0.25">
      <c r="X39343"/>
      <c r="Y39343"/>
      <c r="Z39343"/>
      <c r="AA39343"/>
    </row>
    <row r="39344" spans="24:27" x14ac:dyDescent="0.25">
      <c r="X39344"/>
      <c r="Y39344"/>
      <c r="Z39344"/>
      <c r="AA39344"/>
    </row>
    <row r="39345" spans="24:27" x14ac:dyDescent="0.25">
      <c r="X39345"/>
      <c r="Y39345"/>
      <c r="Z39345"/>
      <c r="AA39345"/>
    </row>
    <row r="39346" spans="24:27" x14ac:dyDescent="0.25">
      <c r="X39346"/>
      <c r="Y39346"/>
      <c r="Z39346"/>
      <c r="AA39346"/>
    </row>
    <row r="39347" spans="24:27" x14ac:dyDescent="0.25">
      <c r="X39347"/>
      <c r="Y39347"/>
      <c r="Z39347"/>
      <c r="AA39347"/>
    </row>
    <row r="39348" spans="24:27" x14ac:dyDescent="0.25">
      <c r="X39348"/>
      <c r="Y39348"/>
      <c r="Z39348"/>
      <c r="AA39348"/>
    </row>
    <row r="39349" spans="24:27" x14ac:dyDescent="0.25">
      <c r="X39349"/>
      <c r="Y39349"/>
      <c r="Z39349"/>
      <c r="AA39349"/>
    </row>
    <row r="39350" spans="24:27" x14ac:dyDescent="0.25">
      <c r="X39350"/>
      <c r="Y39350"/>
      <c r="Z39350"/>
      <c r="AA39350"/>
    </row>
    <row r="39351" spans="24:27" x14ac:dyDescent="0.25">
      <c r="X39351"/>
      <c r="Y39351"/>
      <c r="Z39351"/>
      <c r="AA39351"/>
    </row>
    <row r="39352" spans="24:27" x14ac:dyDescent="0.25">
      <c r="X39352"/>
      <c r="Y39352"/>
      <c r="Z39352"/>
      <c r="AA39352"/>
    </row>
    <row r="39353" spans="24:27" x14ac:dyDescent="0.25">
      <c r="X39353"/>
      <c r="Y39353"/>
      <c r="Z39353"/>
      <c r="AA39353"/>
    </row>
    <row r="39354" spans="24:27" x14ac:dyDescent="0.25">
      <c r="X39354"/>
      <c r="Y39354"/>
      <c r="Z39354"/>
      <c r="AA39354"/>
    </row>
    <row r="39355" spans="24:27" x14ac:dyDescent="0.25">
      <c r="X39355"/>
      <c r="Y39355"/>
      <c r="Z39355"/>
      <c r="AA39355"/>
    </row>
    <row r="39356" spans="24:27" x14ac:dyDescent="0.25">
      <c r="X39356"/>
      <c r="Y39356"/>
      <c r="Z39356"/>
      <c r="AA39356"/>
    </row>
    <row r="39357" spans="24:27" x14ac:dyDescent="0.25">
      <c r="X39357"/>
      <c r="Y39357"/>
      <c r="Z39357"/>
      <c r="AA39357"/>
    </row>
    <row r="39358" spans="24:27" x14ac:dyDescent="0.25">
      <c r="X39358"/>
      <c r="Y39358"/>
      <c r="Z39358"/>
      <c r="AA39358"/>
    </row>
    <row r="39359" spans="24:27" x14ac:dyDescent="0.25">
      <c r="X39359"/>
      <c r="Y39359"/>
      <c r="Z39359"/>
      <c r="AA39359"/>
    </row>
    <row r="39360" spans="24:27" x14ac:dyDescent="0.25">
      <c r="X39360"/>
      <c r="Y39360"/>
      <c r="Z39360"/>
      <c r="AA39360"/>
    </row>
    <row r="39361" spans="24:27" x14ac:dyDescent="0.25">
      <c r="X39361"/>
      <c r="Y39361"/>
      <c r="Z39361"/>
      <c r="AA39361"/>
    </row>
    <row r="39362" spans="24:27" x14ac:dyDescent="0.25">
      <c r="X39362"/>
      <c r="Y39362"/>
      <c r="Z39362"/>
      <c r="AA39362"/>
    </row>
    <row r="39363" spans="24:27" x14ac:dyDescent="0.25">
      <c r="X39363"/>
      <c r="Y39363"/>
      <c r="Z39363"/>
      <c r="AA39363"/>
    </row>
    <row r="39364" spans="24:27" x14ac:dyDescent="0.25">
      <c r="X39364"/>
      <c r="Y39364"/>
      <c r="Z39364"/>
      <c r="AA39364"/>
    </row>
    <row r="39365" spans="24:27" x14ac:dyDescent="0.25">
      <c r="X39365"/>
      <c r="Y39365"/>
      <c r="Z39365"/>
      <c r="AA39365"/>
    </row>
    <row r="39366" spans="24:27" x14ac:dyDescent="0.25">
      <c r="X39366"/>
      <c r="Y39366"/>
      <c r="Z39366"/>
      <c r="AA39366"/>
    </row>
    <row r="39367" spans="24:27" x14ac:dyDescent="0.25">
      <c r="X39367"/>
      <c r="Y39367"/>
      <c r="Z39367"/>
      <c r="AA39367"/>
    </row>
    <row r="39368" spans="24:27" x14ac:dyDescent="0.25">
      <c r="X39368"/>
      <c r="Y39368"/>
      <c r="Z39368"/>
      <c r="AA39368"/>
    </row>
    <row r="39369" spans="24:27" x14ac:dyDescent="0.25">
      <c r="X39369"/>
      <c r="Y39369"/>
      <c r="Z39369"/>
      <c r="AA39369"/>
    </row>
    <row r="39370" spans="24:27" x14ac:dyDescent="0.25">
      <c r="X39370"/>
      <c r="Y39370"/>
      <c r="Z39370"/>
      <c r="AA39370"/>
    </row>
    <row r="39371" spans="24:27" x14ac:dyDescent="0.25">
      <c r="X39371"/>
      <c r="Y39371"/>
      <c r="Z39371"/>
      <c r="AA39371"/>
    </row>
    <row r="39372" spans="24:27" x14ac:dyDescent="0.25">
      <c r="X39372"/>
      <c r="Y39372"/>
      <c r="Z39372"/>
      <c r="AA39372"/>
    </row>
    <row r="39373" spans="24:27" x14ac:dyDescent="0.25">
      <c r="X39373"/>
      <c r="Y39373"/>
      <c r="Z39373"/>
      <c r="AA39373"/>
    </row>
    <row r="39374" spans="24:27" x14ac:dyDescent="0.25">
      <c r="X39374"/>
      <c r="Y39374"/>
      <c r="Z39374"/>
      <c r="AA39374"/>
    </row>
    <row r="39375" spans="24:27" x14ac:dyDescent="0.25">
      <c r="X39375"/>
      <c r="Y39375"/>
      <c r="Z39375"/>
      <c r="AA39375"/>
    </row>
    <row r="39376" spans="24:27" x14ac:dyDescent="0.25">
      <c r="X39376"/>
      <c r="Y39376"/>
      <c r="Z39376"/>
      <c r="AA39376"/>
    </row>
    <row r="39377" spans="24:27" x14ac:dyDescent="0.25">
      <c r="X39377"/>
      <c r="Y39377"/>
      <c r="Z39377"/>
      <c r="AA39377"/>
    </row>
    <row r="39378" spans="24:27" x14ac:dyDescent="0.25">
      <c r="X39378"/>
      <c r="Y39378"/>
      <c r="Z39378"/>
      <c r="AA39378"/>
    </row>
    <row r="39379" spans="24:27" x14ac:dyDescent="0.25">
      <c r="X39379"/>
      <c r="Y39379"/>
      <c r="Z39379"/>
      <c r="AA39379"/>
    </row>
    <row r="39380" spans="24:27" x14ac:dyDescent="0.25">
      <c r="X39380"/>
      <c r="Y39380"/>
      <c r="Z39380"/>
      <c r="AA39380"/>
    </row>
    <row r="39381" spans="24:27" x14ac:dyDescent="0.25">
      <c r="X39381"/>
      <c r="Y39381"/>
      <c r="Z39381"/>
      <c r="AA39381"/>
    </row>
    <row r="39382" spans="24:27" x14ac:dyDescent="0.25">
      <c r="X39382"/>
      <c r="Y39382"/>
      <c r="Z39382"/>
      <c r="AA39382"/>
    </row>
    <row r="39383" spans="24:27" x14ac:dyDescent="0.25">
      <c r="X39383"/>
      <c r="Y39383"/>
      <c r="Z39383"/>
      <c r="AA39383"/>
    </row>
    <row r="39384" spans="24:27" x14ac:dyDescent="0.25">
      <c r="X39384"/>
      <c r="Y39384"/>
      <c r="Z39384"/>
      <c r="AA39384"/>
    </row>
    <row r="39385" spans="24:27" x14ac:dyDescent="0.25">
      <c r="X39385"/>
      <c r="Y39385"/>
      <c r="Z39385"/>
      <c r="AA39385"/>
    </row>
    <row r="39386" spans="24:27" x14ac:dyDescent="0.25">
      <c r="X39386"/>
      <c r="Y39386"/>
      <c r="Z39386"/>
      <c r="AA39386"/>
    </row>
    <row r="39387" spans="24:27" x14ac:dyDescent="0.25">
      <c r="X39387"/>
      <c r="Y39387"/>
      <c r="Z39387"/>
      <c r="AA39387"/>
    </row>
    <row r="39388" spans="24:27" x14ac:dyDescent="0.25">
      <c r="X39388"/>
      <c r="Y39388"/>
      <c r="Z39388"/>
      <c r="AA39388"/>
    </row>
    <row r="39389" spans="24:27" x14ac:dyDescent="0.25">
      <c r="X39389"/>
      <c r="Y39389"/>
      <c r="Z39389"/>
      <c r="AA39389"/>
    </row>
    <row r="39390" spans="24:27" x14ac:dyDescent="0.25">
      <c r="X39390"/>
      <c r="Y39390"/>
      <c r="Z39390"/>
      <c r="AA39390"/>
    </row>
    <row r="39391" spans="24:27" x14ac:dyDescent="0.25">
      <c r="X39391"/>
      <c r="Y39391"/>
      <c r="Z39391"/>
      <c r="AA39391"/>
    </row>
    <row r="39392" spans="24:27" x14ac:dyDescent="0.25">
      <c r="X39392"/>
      <c r="Y39392"/>
      <c r="Z39392"/>
      <c r="AA39392"/>
    </row>
    <row r="39393" spans="24:27" x14ac:dyDescent="0.25">
      <c r="X39393"/>
      <c r="Y39393"/>
      <c r="Z39393"/>
      <c r="AA39393"/>
    </row>
    <row r="39394" spans="24:27" x14ac:dyDescent="0.25">
      <c r="X39394"/>
      <c r="Y39394"/>
      <c r="Z39394"/>
      <c r="AA39394"/>
    </row>
    <row r="39395" spans="24:27" x14ac:dyDescent="0.25">
      <c r="X39395"/>
      <c r="Y39395"/>
      <c r="Z39395"/>
      <c r="AA39395"/>
    </row>
    <row r="39396" spans="24:27" x14ac:dyDescent="0.25">
      <c r="X39396"/>
      <c r="Y39396"/>
      <c r="Z39396"/>
      <c r="AA39396"/>
    </row>
    <row r="39397" spans="24:27" x14ac:dyDescent="0.25">
      <c r="X39397"/>
      <c r="Y39397"/>
      <c r="Z39397"/>
      <c r="AA39397"/>
    </row>
    <row r="39398" spans="24:27" x14ac:dyDescent="0.25">
      <c r="X39398"/>
      <c r="Y39398"/>
      <c r="Z39398"/>
      <c r="AA39398"/>
    </row>
    <row r="39399" spans="24:27" x14ac:dyDescent="0.25">
      <c r="X39399"/>
      <c r="Y39399"/>
      <c r="Z39399"/>
      <c r="AA39399"/>
    </row>
    <row r="39400" spans="24:27" x14ac:dyDescent="0.25">
      <c r="X39400"/>
      <c r="Y39400"/>
      <c r="Z39400"/>
      <c r="AA39400"/>
    </row>
    <row r="39401" spans="24:27" x14ac:dyDescent="0.25">
      <c r="X39401"/>
      <c r="Y39401"/>
      <c r="Z39401"/>
      <c r="AA39401"/>
    </row>
    <row r="39402" spans="24:27" x14ac:dyDescent="0.25">
      <c r="X39402"/>
      <c r="Y39402"/>
      <c r="Z39402"/>
      <c r="AA39402"/>
    </row>
    <row r="39403" spans="24:27" x14ac:dyDescent="0.25">
      <c r="X39403"/>
      <c r="Y39403"/>
      <c r="Z39403"/>
      <c r="AA39403"/>
    </row>
    <row r="39404" spans="24:27" x14ac:dyDescent="0.25">
      <c r="X39404"/>
      <c r="Y39404"/>
      <c r="Z39404"/>
      <c r="AA39404"/>
    </row>
    <row r="39405" spans="24:27" x14ac:dyDescent="0.25">
      <c r="X39405"/>
      <c r="Y39405"/>
      <c r="Z39405"/>
      <c r="AA39405"/>
    </row>
    <row r="39406" spans="24:27" x14ac:dyDescent="0.25">
      <c r="X39406"/>
      <c r="Y39406"/>
      <c r="Z39406"/>
      <c r="AA39406"/>
    </row>
    <row r="39407" spans="24:27" x14ac:dyDescent="0.25">
      <c r="X39407"/>
      <c r="Y39407"/>
      <c r="Z39407"/>
      <c r="AA39407"/>
    </row>
    <row r="39408" spans="24:27" x14ac:dyDescent="0.25">
      <c r="X39408"/>
      <c r="Y39408"/>
      <c r="Z39408"/>
      <c r="AA39408"/>
    </row>
    <row r="39409" spans="24:27" x14ac:dyDescent="0.25">
      <c r="X39409"/>
      <c r="Y39409"/>
      <c r="Z39409"/>
      <c r="AA39409"/>
    </row>
    <row r="39410" spans="24:27" x14ac:dyDescent="0.25">
      <c r="X39410"/>
      <c r="Y39410"/>
      <c r="Z39410"/>
      <c r="AA39410"/>
    </row>
    <row r="39411" spans="24:27" x14ac:dyDescent="0.25">
      <c r="X39411"/>
      <c r="Y39411"/>
      <c r="Z39411"/>
      <c r="AA39411"/>
    </row>
    <row r="39412" spans="24:27" x14ac:dyDescent="0.25">
      <c r="X39412"/>
      <c r="Y39412"/>
      <c r="Z39412"/>
      <c r="AA39412"/>
    </row>
    <row r="39413" spans="24:27" x14ac:dyDescent="0.25">
      <c r="X39413"/>
      <c r="Y39413"/>
      <c r="Z39413"/>
      <c r="AA39413"/>
    </row>
    <row r="39414" spans="24:27" x14ac:dyDescent="0.25">
      <c r="X39414"/>
      <c r="Y39414"/>
      <c r="Z39414"/>
      <c r="AA39414"/>
    </row>
    <row r="39415" spans="24:27" x14ac:dyDescent="0.25">
      <c r="X39415"/>
      <c r="Y39415"/>
      <c r="Z39415"/>
      <c r="AA39415"/>
    </row>
    <row r="39416" spans="24:27" x14ac:dyDescent="0.25">
      <c r="X39416"/>
      <c r="Y39416"/>
      <c r="Z39416"/>
      <c r="AA39416"/>
    </row>
    <row r="39417" spans="24:27" x14ac:dyDescent="0.25">
      <c r="X39417"/>
      <c r="Y39417"/>
      <c r="Z39417"/>
      <c r="AA39417"/>
    </row>
    <row r="39418" spans="24:27" x14ac:dyDescent="0.25">
      <c r="X39418"/>
      <c r="Y39418"/>
      <c r="Z39418"/>
      <c r="AA39418"/>
    </row>
    <row r="39419" spans="24:27" x14ac:dyDescent="0.25">
      <c r="X39419"/>
      <c r="Y39419"/>
      <c r="Z39419"/>
      <c r="AA39419"/>
    </row>
    <row r="39420" spans="24:27" x14ac:dyDescent="0.25">
      <c r="X39420"/>
      <c r="Y39420"/>
      <c r="Z39420"/>
      <c r="AA39420"/>
    </row>
    <row r="39421" spans="24:27" x14ac:dyDescent="0.25">
      <c r="X39421"/>
      <c r="Y39421"/>
      <c r="Z39421"/>
      <c r="AA39421"/>
    </row>
    <row r="39422" spans="24:27" x14ac:dyDescent="0.25">
      <c r="X39422"/>
      <c r="Y39422"/>
      <c r="Z39422"/>
      <c r="AA39422"/>
    </row>
    <row r="39423" spans="24:27" x14ac:dyDescent="0.25">
      <c r="X39423"/>
      <c r="Y39423"/>
      <c r="Z39423"/>
      <c r="AA39423"/>
    </row>
    <row r="39424" spans="24:27" x14ac:dyDescent="0.25">
      <c r="X39424"/>
      <c r="Y39424"/>
      <c r="Z39424"/>
      <c r="AA39424"/>
    </row>
    <row r="39425" spans="24:27" x14ac:dyDescent="0.25">
      <c r="X39425"/>
      <c r="Y39425"/>
      <c r="Z39425"/>
      <c r="AA39425"/>
    </row>
    <row r="39426" spans="24:27" x14ac:dyDescent="0.25">
      <c r="X39426"/>
      <c r="Y39426"/>
      <c r="Z39426"/>
      <c r="AA39426"/>
    </row>
    <row r="39427" spans="24:27" x14ac:dyDescent="0.25">
      <c r="X39427"/>
      <c r="Y39427"/>
      <c r="Z39427"/>
      <c r="AA39427"/>
    </row>
    <row r="39428" spans="24:27" x14ac:dyDescent="0.25">
      <c r="X39428"/>
      <c r="Y39428"/>
      <c r="Z39428"/>
      <c r="AA39428"/>
    </row>
    <row r="39429" spans="24:27" x14ac:dyDescent="0.25">
      <c r="X39429"/>
      <c r="Y39429"/>
      <c r="Z39429"/>
      <c r="AA39429"/>
    </row>
    <row r="39430" spans="24:27" x14ac:dyDescent="0.25">
      <c r="X39430"/>
      <c r="Y39430"/>
      <c r="Z39430"/>
      <c r="AA39430"/>
    </row>
    <row r="39431" spans="24:27" x14ac:dyDescent="0.25">
      <c r="X39431"/>
      <c r="Y39431"/>
      <c r="Z39431"/>
      <c r="AA39431"/>
    </row>
    <row r="39432" spans="24:27" x14ac:dyDescent="0.25">
      <c r="X39432"/>
      <c r="Y39432"/>
      <c r="Z39432"/>
      <c r="AA39432"/>
    </row>
    <row r="39433" spans="24:27" x14ac:dyDescent="0.25">
      <c r="X39433"/>
      <c r="Y39433"/>
      <c r="Z39433"/>
      <c r="AA39433"/>
    </row>
    <row r="39434" spans="24:27" x14ac:dyDescent="0.25">
      <c r="X39434"/>
      <c r="Y39434"/>
      <c r="Z39434"/>
      <c r="AA39434"/>
    </row>
    <row r="39435" spans="24:27" x14ac:dyDescent="0.25">
      <c r="X39435"/>
      <c r="Y39435"/>
      <c r="Z39435"/>
      <c r="AA39435"/>
    </row>
    <row r="39436" spans="24:27" x14ac:dyDescent="0.25">
      <c r="X39436"/>
      <c r="Y39436"/>
      <c r="Z39436"/>
      <c r="AA39436"/>
    </row>
    <row r="39437" spans="24:27" x14ac:dyDescent="0.25">
      <c r="X39437"/>
      <c r="Y39437"/>
      <c r="Z39437"/>
      <c r="AA39437"/>
    </row>
    <row r="39438" spans="24:27" x14ac:dyDescent="0.25">
      <c r="X39438"/>
      <c r="Y39438"/>
      <c r="Z39438"/>
      <c r="AA39438"/>
    </row>
    <row r="39439" spans="24:27" x14ac:dyDescent="0.25">
      <c r="X39439"/>
      <c r="Y39439"/>
      <c r="Z39439"/>
      <c r="AA39439"/>
    </row>
    <row r="39440" spans="24:27" x14ac:dyDescent="0.25">
      <c r="X39440"/>
      <c r="Y39440"/>
      <c r="Z39440"/>
      <c r="AA39440"/>
    </row>
    <row r="39441" spans="24:27" x14ac:dyDescent="0.25">
      <c r="X39441"/>
      <c r="Y39441"/>
      <c r="Z39441"/>
      <c r="AA39441"/>
    </row>
    <row r="39442" spans="24:27" x14ac:dyDescent="0.25">
      <c r="X39442"/>
      <c r="Y39442"/>
      <c r="Z39442"/>
      <c r="AA39442"/>
    </row>
    <row r="39443" spans="24:27" x14ac:dyDescent="0.25">
      <c r="X39443"/>
      <c r="Y39443"/>
      <c r="Z39443"/>
      <c r="AA39443"/>
    </row>
    <row r="39444" spans="24:27" x14ac:dyDescent="0.25">
      <c r="X39444"/>
      <c r="Y39444"/>
      <c r="Z39444"/>
      <c r="AA39444"/>
    </row>
    <row r="39445" spans="24:27" x14ac:dyDescent="0.25">
      <c r="X39445"/>
      <c r="Y39445"/>
      <c r="Z39445"/>
      <c r="AA39445"/>
    </row>
    <row r="39446" spans="24:27" x14ac:dyDescent="0.25">
      <c r="X39446"/>
      <c r="Y39446"/>
      <c r="Z39446"/>
      <c r="AA39446"/>
    </row>
    <row r="39447" spans="24:27" x14ac:dyDescent="0.25">
      <c r="X39447"/>
      <c r="Y39447"/>
      <c r="Z39447"/>
      <c r="AA39447"/>
    </row>
    <row r="39448" spans="24:27" x14ac:dyDescent="0.25">
      <c r="X39448"/>
      <c r="Y39448"/>
      <c r="Z39448"/>
      <c r="AA39448"/>
    </row>
    <row r="39449" spans="24:27" x14ac:dyDescent="0.25">
      <c r="X39449"/>
      <c r="Y39449"/>
      <c r="Z39449"/>
      <c r="AA39449"/>
    </row>
    <row r="39450" spans="24:27" x14ac:dyDescent="0.25">
      <c r="X39450"/>
      <c r="Y39450"/>
      <c r="Z39450"/>
      <c r="AA39450"/>
    </row>
    <row r="39451" spans="24:27" x14ac:dyDescent="0.25">
      <c r="X39451"/>
      <c r="Y39451"/>
      <c r="Z39451"/>
      <c r="AA39451"/>
    </row>
    <row r="39452" spans="24:27" x14ac:dyDescent="0.25">
      <c r="X39452"/>
      <c r="Y39452"/>
      <c r="Z39452"/>
      <c r="AA39452"/>
    </row>
    <row r="39453" spans="24:27" x14ac:dyDescent="0.25">
      <c r="X39453"/>
      <c r="Y39453"/>
      <c r="Z39453"/>
      <c r="AA39453"/>
    </row>
    <row r="39454" spans="24:27" x14ac:dyDescent="0.25">
      <c r="X39454"/>
      <c r="Y39454"/>
      <c r="Z39454"/>
      <c r="AA39454"/>
    </row>
    <row r="39455" spans="24:27" x14ac:dyDescent="0.25">
      <c r="X39455"/>
      <c r="Y39455"/>
      <c r="Z39455"/>
      <c r="AA39455"/>
    </row>
    <row r="39456" spans="24:27" x14ac:dyDescent="0.25">
      <c r="X39456"/>
      <c r="Y39456"/>
      <c r="Z39456"/>
      <c r="AA39456"/>
    </row>
    <row r="39457" spans="24:27" x14ac:dyDescent="0.25">
      <c r="X39457"/>
      <c r="Y39457"/>
      <c r="Z39457"/>
      <c r="AA39457"/>
    </row>
    <row r="39458" spans="24:27" x14ac:dyDescent="0.25">
      <c r="X39458"/>
      <c r="Y39458"/>
      <c r="Z39458"/>
      <c r="AA39458"/>
    </row>
    <row r="39459" spans="24:27" x14ac:dyDescent="0.25">
      <c r="X39459"/>
      <c r="Y39459"/>
      <c r="Z39459"/>
      <c r="AA39459"/>
    </row>
    <row r="39460" spans="24:27" x14ac:dyDescent="0.25">
      <c r="X39460"/>
      <c r="Y39460"/>
      <c r="Z39460"/>
      <c r="AA39460"/>
    </row>
    <row r="39461" spans="24:27" x14ac:dyDescent="0.25">
      <c r="X39461"/>
      <c r="Y39461"/>
      <c r="Z39461"/>
      <c r="AA39461"/>
    </row>
    <row r="39462" spans="24:27" x14ac:dyDescent="0.25">
      <c r="X39462"/>
      <c r="Y39462"/>
      <c r="Z39462"/>
      <c r="AA39462"/>
    </row>
    <row r="39463" spans="24:27" x14ac:dyDescent="0.25">
      <c r="X39463"/>
      <c r="Y39463"/>
      <c r="Z39463"/>
      <c r="AA39463"/>
    </row>
    <row r="39464" spans="24:27" x14ac:dyDescent="0.25">
      <c r="X39464"/>
      <c r="Y39464"/>
      <c r="Z39464"/>
      <c r="AA39464"/>
    </row>
    <row r="39465" spans="24:27" x14ac:dyDescent="0.25">
      <c r="X39465"/>
      <c r="Y39465"/>
      <c r="Z39465"/>
      <c r="AA39465"/>
    </row>
    <row r="39466" spans="24:27" x14ac:dyDescent="0.25">
      <c r="X39466"/>
      <c r="Y39466"/>
      <c r="Z39466"/>
      <c r="AA39466"/>
    </row>
    <row r="39467" spans="24:27" x14ac:dyDescent="0.25">
      <c r="X39467"/>
      <c r="Y39467"/>
      <c r="Z39467"/>
      <c r="AA39467"/>
    </row>
    <row r="39468" spans="24:27" x14ac:dyDescent="0.25">
      <c r="X39468"/>
      <c r="Y39468"/>
      <c r="Z39468"/>
      <c r="AA39468"/>
    </row>
    <row r="39469" spans="24:27" x14ac:dyDescent="0.25">
      <c r="X39469"/>
      <c r="Y39469"/>
      <c r="Z39469"/>
      <c r="AA39469"/>
    </row>
    <row r="39470" spans="24:27" x14ac:dyDescent="0.25">
      <c r="X39470"/>
      <c r="Y39470"/>
      <c r="Z39470"/>
      <c r="AA39470"/>
    </row>
    <row r="39471" spans="24:27" x14ac:dyDescent="0.25">
      <c r="X39471"/>
      <c r="Y39471"/>
      <c r="Z39471"/>
      <c r="AA39471"/>
    </row>
    <row r="39472" spans="24:27" x14ac:dyDescent="0.25">
      <c r="X39472"/>
      <c r="Y39472"/>
      <c r="Z39472"/>
      <c r="AA39472"/>
    </row>
    <row r="39473" spans="24:27" x14ac:dyDescent="0.25">
      <c r="X39473"/>
      <c r="Y39473"/>
      <c r="Z39473"/>
      <c r="AA39473"/>
    </row>
    <row r="39474" spans="24:27" x14ac:dyDescent="0.25">
      <c r="X39474"/>
      <c r="Y39474"/>
      <c r="Z39474"/>
      <c r="AA39474"/>
    </row>
    <row r="39475" spans="24:27" x14ac:dyDescent="0.25">
      <c r="X39475"/>
      <c r="Y39475"/>
      <c r="Z39475"/>
      <c r="AA39475"/>
    </row>
    <row r="39476" spans="24:27" x14ac:dyDescent="0.25">
      <c r="X39476"/>
      <c r="Y39476"/>
      <c r="Z39476"/>
      <c r="AA39476"/>
    </row>
    <row r="39477" spans="24:27" x14ac:dyDescent="0.25">
      <c r="X39477"/>
      <c r="Y39477"/>
      <c r="Z39477"/>
      <c r="AA39477"/>
    </row>
    <row r="39478" spans="24:27" x14ac:dyDescent="0.25">
      <c r="X39478"/>
      <c r="Y39478"/>
      <c r="Z39478"/>
      <c r="AA39478"/>
    </row>
    <row r="39479" spans="24:27" x14ac:dyDescent="0.25">
      <c r="X39479"/>
      <c r="Y39479"/>
      <c r="Z39479"/>
      <c r="AA39479"/>
    </row>
    <row r="39480" spans="24:27" x14ac:dyDescent="0.25">
      <c r="X39480"/>
      <c r="Y39480"/>
      <c r="Z39480"/>
      <c r="AA39480"/>
    </row>
    <row r="39481" spans="24:27" x14ac:dyDescent="0.25">
      <c r="X39481"/>
      <c r="Y39481"/>
      <c r="Z39481"/>
      <c r="AA39481"/>
    </row>
    <row r="39482" spans="24:27" x14ac:dyDescent="0.25">
      <c r="X39482"/>
      <c r="Y39482"/>
      <c r="Z39482"/>
      <c r="AA39482"/>
    </row>
    <row r="39483" spans="24:27" x14ac:dyDescent="0.25">
      <c r="X39483"/>
      <c r="Y39483"/>
      <c r="Z39483"/>
      <c r="AA39483"/>
    </row>
    <row r="39484" spans="24:27" x14ac:dyDescent="0.25">
      <c r="X39484"/>
      <c r="Y39484"/>
      <c r="Z39484"/>
      <c r="AA39484"/>
    </row>
    <row r="39485" spans="24:27" x14ac:dyDescent="0.25">
      <c r="X39485"/>
      <c r="Y39485"/>
      <c r="Z39485"/>
      <c r="AA39485"/>
    </row>
    <row r="39486" spans="24:27" x14ac:dyDescent="0.25">
      <c r="X39486"/>
      <c r="Y39486"/>
      <c r="Z39486"/>
      <c r="AA39486"/>
    </row>
    <row r="39487" spans="24:27" x14ac:dyDescent="0.25">
      <c r="X39487"/>
      <c r="Y39487"/>
      <c r="Z39487"/>
      <c r="AA39487"/>
    </row>
    <row r="39488" spans="24:27" x14ac:dyDescent="0.25">
      <c r="X39488"/>
      <c r="Y39488"/>
      <c r="Z39488"/>
      <c r="AA39488"/>
    </row>
    <row r="39489" spans="24:27" x14ac:dyDescent="0.25">
      <c r="X39489"/>
      <c r="Y39489"/>
      <c r="Z39489"/>
      <c r="AA39489"/>
    </row>
    <row r="39490" spans="24:27" x14ac:dyDescent="0.25">
      <c r="X39490"/>
      <c r="Y39490"/>
      <c r="Z39490"/>
      <c r="AA39490"/>
    </row>
    <row r="39491" spans="24:27" x14ac:dyDescent="0.25">
      <c r="X39491"/>
      <c r="Y39491"/>
      <c r="Z39491"/>
      <c r="AA39491"/>
    </row>
    <row r="39492" spans="24:27" x14ac:dyDescent="0.25">
      <c r="X39492"/>
      <c r="Y39492"/>
      <c r="Z39492"/>
      <c r="AA39492"/>
    </row>
    <row r="39493" spans="24:27" x14ac:dyDescent="0.25">
      <c r="X39493"/>
      <c r="Y39493"/>
      <c r="Z39493"/>
      <c r="AA39493"/>
    </row>
    <row r="39494" spans="24:27" x14ac:dyDescent="0.25">
      <c r="X39494"/>
      <c r="Y39494"/>
      <c r="Z39494"/>
      <c r="AA39494"/>
    </row>
    <row r="39495" spans="24:27" x14ac:dyDescent="0.25">
      <c r="X39495"/>
      <c r="Y39495"/>
      <c r="Z39495"/>
      <c r="AA39495"/>
    </row>
    <row r="39496" spans="24:27" x14ac:dyDescent="0.25">
      <c r="X39496"/>
      <c r="Y39496"/>
      <c r="Z39496"/>
      <c r="AA39496"/>
    </row>
    <row r="39497" spans="24:27" x14ac:dyDescent="0.25">
      <c r="X39497"/>
      <c r="Y39497"/>
      <c r="Z39497"/>
      <c r="AA39497"/>
    </row>
    <row r="39498" spans="24:27" x14ac:dyDescent="0.25">
      <c r="X39498"/>
      <c r="Y39498"/>
      <c r="Z39498"/>
      <c r="AA39498"/>
    </row>
    <row r="39499" spans="24:27" x14ac:dyDescent="0.25">
      <c r="X39499"/>
      <c r="Y39499"/>
      <c r="Z39499"/>
      <c r="AA39499"/>
    </row>
    <row r="39500" spans="24:27" x14ac:dyDescent="0.25">
      <c r="X39500"/>
      <c r="Y39500"/>
      <c r="Z39500"/>
      <c r="AA39500"/>
    </row>
    <row r="39501" spans="24:27" x14ac:dyDescent="0.25">
      <c r="X39501"/>
      <c r="Y39501"/>
      <c r="Z39501"/>
      <c r="AA39501"/>
    </row>
    <row r="39502" spans="24:27" x14ac:dyDescent="0.25">
      <c r="X39502"/>
      <c r="Y39502"/>
      <c r="Z39502"/>
      <c r="AA39502"/>
    </row>
    <row r="39503" spans="24:27" x14ac:dyDescent="0.25">
      <c r="X39503"/>
      <c r="Y39503"/>
      <c r="Z39503"/>
      <c r="AA39503"/>
    </row>
    <row r="39504" spans="24:27" x14ac:dyDescent="0.25">
      <c r="X39504"/>
      <c r="Y39504"/>
      <c r="Z39504"/>
      <c r="AA39504"/>
    </row>
    <row r="39505" spans="24:27" x14ac:dyDescent="0.25">
      <c r="X39505"/>
      <c r="Y39505"/>
      <c r="Z39505"/>
      <c r="AA39505"/>
    </row>
    <row r="39506" spans="24:27" x14ac:dyDescent="0.25">
      <c r="X39506"/>
      <c r="Y39506"/>
      <c r="Z39506"/>
      <c r="AA39506"/>
    </row>
    <row r="39507" spans="24:27" x14ac:dyDescent="0.25">
      <c r="X39507"/>
      <c r="Y39507"/>
      <c r="Z39507"/>
      <c r="AA39507"/>
    </row>
    <row r="39508" spans="24:27" x14ac:dyDescent="0.25">
      <c r="X39508"/>
      <c r="Y39508"/>
      <c r="Z39508"/>
      <c r="AA39508"/>
    </row>
    <row r="39509" spans="24:27" x14ac:dyDescent="0.25">
      <c r="X39509"/>
      <c r="Y39509"/>
      <c r="Z39509"/>
      <c r="AA39509"/>
    </row>
    <row r="39510" spans="24:27" x14ac:dyDescent="0.25">
      <c r="X39510"/>
      <c r="Y39510"/>
      <c r="Z39510"/>
      <c r="AA39510"/>
    </row>
    <row r="39511" spans="24:27" x14ac:dyDescent="0.25">
      <c r="X39511"/>
      <c r="Y39511"/>
      <c r="Z39511"/>
      <c r="AA39511"/>
    </row>
    <row r="39512" spans="24:27" x14ac:dyDescent="0.25">
      <c r="X39512"/>
      <c r="Y39512"/>
      <c r="Z39512"/>
      <c r="AA39512"/>
    </row>
    <row r="39513" spans="24:27" x14ac:dyDescent="0.25">
      <c r="X39513"/>
      <c r="Y39513"/>
      <c r="Z39513"/>
      <c r="AA39513"/>
    </row>
    <row r="39514" spans="24:27" x14ac:dyDescent="0.25">
      <c r="X39514"/>
      <c r="Y39514"/>
      <c r="Z39514"/>
      <c r="AA39514"/>
    </row>
    <row r="39515" spans="24:27" x14ac:dyDescent="0.25">
      <c r="X39515"/>
      <c r="Y39515"/>
      <c r="Z39515"/>
      <c r="AA39515"/>
    </row>
    <row r="39516" spans="24:27" x14ac:dyDescent="0.25">
      <c r="X39516"/>
      <c r="Y39516"/>
      <c r="Z39516"/>
      <c r="AA39516"/>
    </row>
    <row r="39517" spans="24:27" x14ac:dyDescent="0.25">
      <c r="X39517"/>
      <c r="Y39517"/>
      <c r="Z39517"/>
      <c r="AA39517"/>
    </row>
    <row r="39518" spans="24:27" x14ac:dyDescent="0.25">
      <c r="X39518"/>
      <c r="Y39518"/>
      <c r="Z39518"/>
      <c r="AA39518"/>
    </row>
    <row r="39519" spans="24:27" x14ac:dyDescent="0.25">
      <c r="X39519"/>
      <c r="Y39519"/>
      <c r="Z39519"/>
      <c r="AA39519"/>
    </row>
    <row r="39520" spans="24:27" x14ac:dyDescent="0.25">
      <c r="X39520"/>
      <c r="Y39520"/>
      <c r="Z39520"/>
      <c r="AA39520"/>
    </row>
    <row r="39521" spans="24:27" x14ac:dyDescent="0.25">
      <c r="X39521"/>
      <c r="Y39521"/>
      <c r="Z39521"/>
      <c r="AA39521"/>
    </row>
    <row r="39522" spans="24:27" x14ac:dyDescent="0.25">
      <c r="X39522"/>
      <c r="Y39522"/>
      <c r="Z39522"/>
      <c r="AA39522"/>
    </row>
    <row r="39523" spans="24:27" x14ac:dyDescent="0.25">
      <c r="X39523"/>
      <c r="Y39523"/>
      <c r="Z39523"/>
      <c r="AA39523"/>
    </row>
    <row r="39524" spans="24:27" x14ac:dyDescent="0.25">
      <c r="X39524"/>
      <c r="Y39524"/>
      <c r="Z39524"/>
      <c r="AA39524"/>
    </row>
    <row r="39525" spans="24:27" x14ac:dyDescent="0.25">
      <c r="X39525"/>
      <c r="Y39525"/>
      <c r="Z39525"/>
      <c r="AA39525"/>
    </row>
    <row r="39526" spans="24:27" x14ac:dyDescent="0.25">
      <c r="X39526"/>
      <c r="Y39526"/>
      <c r="Z39526"/>
      <c r="AA39526"/>
    </row>
    <row r="39527" spans="24:27" x14ac:dyDescent="0.25">
      <c r="X39527"/>
      <c r="Y39527"/>
      <c r="Z39527"/>
      <c r="AA39527"/>
    </row>
    <row r="39528" spans="24:27" x14ac:dyDescent="0.25">
      <c r="X39528"/>
      <c r="Y39528"/>
      <c r="Z39528"/>
      <c r="AA39528"/>
    </row>
    <row r="39529" spans="24:27" x14ac:dyDescent="0.25">
      <c r="X39529"/>
      <c r="Y39529"/>
      <c r="Z39529"/>
      <c r="AA39529"/>
    </row>
    <row r="39530" spans="24:27" x14ac:dyDescent="0.25">
      <c r="X39530"/>
      <c r="Y39530"/>
      <c r="Z39530"/>
      <c r="AA39530"/>
    </row>
    <row r="39531" spans="24:27" x14ac:dyDescent="0.25">
      <c r="X39531"/>
      <c r="Y39531"/>
      <c r="Z39531"/>
      <c r="AA39531"/>
    </row>
    <row r="39532" spans="24:27" x14ac:dyDescent="0.25">
      <c r="X39532"/>
      <c r="Y39532"/>
      <c r="Z39532"/>
      <c r="AA39532"/>
    </row>
    <row r="39533" spans="24:27" x14ac:dyDescent="0.25">
      <c r="X39533"/>
      <c r="Y39533"/>
      <c r="Z39533"/>
      <c r="AA39533"/>
    </row>
    <row r="39534" spans="24:27" x14ac:dyDescent="0.25">
      <c r="X39534"/>
      <c r="Y39534"/>
      <c r="Z39534"/>
      <c r="AA39534"/>
    </row>
    <row r="39535" spans="24:27" x14ac:dyDescent="0.25">
      <c r="X39535"/>
      <c r="Y39535"/>
      <c r="Z39535"/>
      <c r="AA39535"/>
    </row>
    <row r="39536" spans="24:27" x14ac:dyDescent="0.25">
      <c r="X39536"/>
      <c r="Y39536"/>
      <c r="Z39536"/>
      <c r="AA39536"/>
    </row>
    <row r="39537" spans="24:27" x14ac:dyDescent="0.25">
      <c r="X39537"/>
      <c r="Y39537"/>
      <c r="Z39537"/>
      <c r="AA39537"/>
    </row>
    <row r="39538" spans="24:27" x14ac:dyDescent="0.25">
      <c r="X39538"/>
      <c r="Y39538"/>
      <c r="Z39538"/>
      <c r="AA39538"/>
    </row>
    <row r="39539" spans="24:27" x14ac:dyDescent="0.25">
      <c r="X39539"/>
      <c r="Y39539"/>
      <c r="Z39539"/>
      <c r="AA39539"/>
    </row>
    <row r="39540" spans="24:27" x14ac:dyDescent="0.25">
      <c r="X39540"/>
      <c r="Y39540"/>
      <c r="Z39540"/>
      <c r="AA39540"/>
    </row>
    <row r="39541" spans="24:27" x14ac:dyDescent="0.25">
      <c r="X39541"/>
      <c r="Y39541"/>
      <c r="Z39541"/>
      <c r="AA39541"/>
    </row>
    <row r="39542" spans="24:27" x14ac:dyDescent="0.25">
      <c r="X39542"/>
      <c r="Y39542"/>
      <c r="Z39542"/>
      <c r="AA39542"/>
    </row>
    <row r="39543" spans="24:27" x14ac:dyDescent="0.25">
      <c r="X39543"/>
      <c r="Y39543"/>
      <c r="Z39543"/>
      <c r="AA39543"/>
    </row>
    <row r="39544" spans="24:27" x14ac:dyDescent="0.25">
      <c r="X39544"/>
      <c r="Y39544"/>
      <c r="Z39544"/>
      <c r="AA39544"/>
    </row>
    <row r="39545" spans="24:27" x14ac:dyDescent="0.25">
      <c r="X39545"/>
      <c r="Y39545"/>
      <c r="Z39545"/>
      <c r="AA39545"/>
    </row>
    <row r="39546" spans="24:27" x14ac:dyDescent="0.25">
      <c r="X39546"/>
      <c r="Y39546"/>
      <c r="Z39546"/>
      <c r="AA39546"/>
    </row>
    <row r="39547" spans="24:27" x14ac:dyDescent="0.25">
      <c r="X39547"/>
      <c r="Y39547"/>
      <c r="Z39547"/>
      <c r="AA39547"/>
    </row>
    <row r="39548" spans="24:27" x14ac:dyDescent="0.25">
      <c r="X39548"/>
      <c r="Y39548"/>
      <c r="Z39548"/>
      <c r="AA39548"/>
    </row>
    <row r="39549" spans="24:27" x14ac:dyDescent="0.25">
      <c r="X39549"/>
      <c r="Y39549"/>
      <c r="Z39549"/>
      <c r="AA39549"/>
    </row>
    <row r="39550" spans="24:27" x14ac:dyDescent="0.25">
      <c r="X39550"/>
      <c r="Y39550"/>
      <c r="Z39550"/>
      <c r="AA39550"/>
    </row>
    <row r="39551" spans="24:27" x14ac:dyDescent="0.25">
      <c r="X39551"/>
      <c r="Y39551"/>
      <c r="Z39551"/>
      <c r="AA39551"/>
    </row>
    <row r="39552" spans="24:27" x14ac:dyDescent="0.25">
      <c r="X39552"/>
      <c r="Y39552"/>
      <c r="Z39552"/>
      <c r="AA39552"/>
    </row>
    <row r="39553" spans="24:27" x14ac:dyDescent="0.25">
      <c r="X39553"/>
      <c r="Y39553"/>
      <c r="Z39553"/>
      <c r="AA39553"/>
    </row>
    <row r="39554" spans="24:27" x14ac:dyDescent="0.25">
      <c r="X39554"/>
      <c r="Y39554"/>
      <c r="Z39554"/>
      <c r="AA39554"/>
    </row>
    <row r="39555" spans="24:27" x14ac:dyDescent="0.25">
      <c r="X39555"/>
      <c r="Y39555"/>
      <c r="Z39555"/>
      <c r="AA39555"/>
    </row>
    <row r="39556" spans="24:27" x14ac:dyDescent="0.25">
      <c r="X39556"/>
      <c r="Y39556"/>
      <c r="Z39556"/>
      <c r="AA39556"/>
    </row>
    <row r="39557" spans="24:27" x14ac:dyDescent="0.25">
      <c r="X39557"/>
      <c r="Y39557"/>
      <c r="Z39557"/>
      <c r="AA39557"/>
    </row>
    <row r="39558" spans="24:27" x14ac:dyDescent="0.25">
      <c r="X39558"/>
      <c r="Y39558"/>
      <c r="Z39558"/>
      <c r="AA39558"/>
    </row>
    <row r="39559" spans="24:27" x14ac:dyDescent="0.25">
      <c r="X39559"/>
      <c r="Y39559"/>
      <c r="Z39559"/>
      <c r="AA39559"/>
    </row>
    <row r="39560" spans="24:27" x14ac:dyDescent="0.25">
      <c r="X39560"/>
      <c r="Y39560"/>
      <c r="Z39560"/>
      <c r="AA39560"/>
    </row>
    <row r="39561" spans="24:27" x14ac:dyDescent="0.25">
      <c r="X39561"/>
      <c r="Y39561"/>
      <c r="Z39561"/>
      <c r="AA39561"/>
    </row>
    <row r="39562" spans="24:27" x14ac:dyDescent="0.25">
      <c r="X39562"/>
      <c r="Y39562"/>
      <c r="Z39562"/>
      <c r="AA39562"/>
    </row>
    <row r="39563" spans="24:27" x14ac:dyDescent="0.25">
      <c r="X39563"/>
      <c r="Y39563"/>
      <c r="Z39563"/>
      <c r="AA39563"/>
    </row>
    <row r="39564" spans="24:27" x14ac:dyDescent="0.25">
      <c r="X39564"/>
      <c r="Y39564"/>
      <c r="Z39564"/>
      <c r="AA39564"/>
    </row>
    <row r="39565" spans="24:27" x14ac:dyDescent="0.25">
      <c r="X39565"/>
      <c r="Y39565"/>
      <c r="Z39565"/>
      <c r="AA39565"/>
    </row>
    <row r="39566" spans="24:27" x14ac:dyDescent="0.25">
      <c r="X39566"/>
      <c r="Y39566"/>
      <c r="Z39566"/>
      <c r="AA39566"/>
    </row>
    <row r="39567" spans="24:27" x14ac:dyDescent="0.25">
      <c r="X39567"/>
      <c r="Y39567"/>
      <c r="Z39567"/>
      <c r="AA39567"/>
    </row>
    <row r="39568" spans="24:27" x14ac:dyDescent="0.25">
      <c r="X39568"/>
      <c r="Y39568"/>
      <c r="Z39568"/>
      <c r="AA39568"/>
    </row>
    <row r="39569" spans="24:27" x14ac:dyDescent="0.25">
      <c r="X39569"/>
      <c r="Y39569"/>
      <c r="Z39569"/>
      <c r="AA39569"/>
    </row>
    <row r="39570" spans="24:27" x14ac:dyDescent="0.25">
      <c r="X39570"/>
      <c r="Y39570"/>
      <c r="Z39570"/>
      <c r="AA39570"/>
    </row>
    <row r="39571" spans="24:27" x14ac:dyDescent="0.25">
      <c r="X39571"/>
      <c r="Y39571"/>
      <c r="Z39571"/>
      <c r="AA39571"/>
    </row>
    <row r="39572" spans="24:27" x14ac:dyDescent="0.25">
      <c r="X39572"/>
      <c r="Y39572"/>
      <c r="Z39572"/>
      <c r="AA39572"/>
    </row>
    <row r="39573" spans="24:27" x14ac:dyDescent="0.25">
      <c r="X39573"/>
      <c r="Y39573"/>
      <c r="Z39573"/>
      <c r="AA39573"/>
    </row>
    <row r="39574" spans="24:27" x14ac:dyDescent="0.25">
      <c r="X39574"/>
      <c r="Y39574"/>
      <c r="Z39574"/>
      <c r="AA39574"/>
    </row>
    <row r="39575" spans="24:27" x14ac:dyDescent="0.25">
      <c r="X39575"/>
      <c r="Y39575"/>
      <c r="Z39575"/>
      <c r="AA39575"/>
    </row>
    <row r="39576" spans="24:27" x14ac:dyDescent="0.25">
      <c r="X39576"/>
      <c r="Y39576"/>
      <c r="Z39576"/>
      <c r="AA39576"/>
    </row>
    <row r="39577" spans="24:27" x14ac:dyDescent="0.25">
      <c r="X39577"/>
      <c r="Y39577"/>
      <c r="Z39577"/>
      <c r="AA39577"/>
    </row>
    <row r="39578" spans="24:27" x14ac:dyDescent="0.25">
      <c r="X39578"/>
      <c r="Y39578"/>
      <c r="Z39578"/>
      <c r="AA39578"/>
    </row>
    <row r="39579" spans="24:27" x14ac:dyDescent="0.25">
      <c r="X39579"/>
      <c r="Y39579"/>
      <c r="Z39579"/>
      <c r="AA39579"/>
    </row>
    <row r="39580" spans="24:27" x14ac:dyDescent="0.25">
      <c r="X39580"/>
      <c r="Y39580"/>
      <c r="Z39580"/>
      <c r="AA39580"/>
    </row>
    <row r="39581" spans="24:27" x14ac:dyDescent="0.25">
      <c r="X39581"/>
      <c r="Y39581"/>
      <c r="Z39581"/>
      <c r="AA39581"/>
    </row>
    <row r="39582" spans="24:27" x14ac:dyDescent="0.25">
      <c r="X39582"/>
      <c r="Y39582"/>
      <c r="Z39582"/>
      <c r="AA39582"/>
    </row>
    <row r="39583" spans="24:27" x14ac:dyDescent="0.25">
      <c r="X39583"/>
      <c r="Y39583"/>
      <c r="Z39583"/>
      <c r="AA39583"/>
    </row>
    <row r="39584" spans="24:27" x14ac:dyDescent="0.25">
      <c r="X39584"/>
      <c r="Y39584"/>
      <c r="Z39584"/>
      <c r="AA39584"/>
    </row>
    <row r="39585" spans="24:27" x14ac:dyDescent="0.25">
      <c r="X39585"/>
      <c r="Y39585"/>
      <c r="Z39585"/>
      <c r="AA39585"/>
    </row>
    <row r="39586" spans="24:27" x14ac:dyDescent="0.25">
      <c r="X39586"/>
      <c r="Y39586"/>
      <c r="Z39586"/>
      <c r="AA39586"/>
    </row>
    <row r="39587" spans="24:27" x14ac:dyDescent="0.25">
      <c r="X39587"/>
      <c r="Y39587"/>
      <c r="Z39587"/>
      <c r="AA39587"/>
    </row>
    <row r="39588" spans="24:27" x14ac:dyDescent="0.25">
      <c r="X39588"/>
      <c r="Y39588"/>
      <c r="Z39588"/>
      <c r="AA39588"/>
    </row>
    <row r="39589" spans="24:27" x14ac:dyDescent="0.25">
      <c r="X39589"/>
      <c r="Y39589"/>
      <c r="Z39589"/>
      <c r="AA39589"/>
    </row>
    <row r="39590" spans="24:27" x14ac:dyDescent="0.25">
      <c r="X39590"/>
      <c r="Y39590"/>
      <c r="Z39590"/>
      <c r="AA39590"/>
    </row>
    <row r="39591" spans="24:27" x14ac:dyDescent="0.25">
      <c r="X39591"/>
      <c r="Y39591"/>
      <c r="Z39591"/>
      <c r="AA39591"/>
    </row>
    <row r="39592" spans="24:27" x14ac:dyDescent="0.25">
      <c r="X39592"/>
      <c r="Y39592"/>
      <c r="Z39592"/>
      <c r="AA39592"/>
    </row>
    <row r="39593" spans="24:27" x14ac:dyDescent="0.25">
      <c r="X39593"/>
      <c r="Y39593"/>
      <c r="Z39593"/>
      <c r="AA39593"/>
    </row>
    <row r="39594" spans="24:27" x14ac:dyDescent="0.25">
      <c r="X39594"/>
      <c r="Y39594"/>
      <c r="Z39594"/>
      <c r="AA39594"/>
    </row>
    <row r="39595" spans="24:27" x14ac:dyDescent="0.25">
      <c r="X39595"/>
      <c r="Y39595"/>
      <c r="Z39595"/>
      <c r="AA39595"/>
    </row>
    <row r="39596" spans="24:27" x14ac:dyDescent="0.25">
      <c r="X39596"/>
      <c r="Y39596"/>
      <c r="Z39596"/>
      <c r="AA39596"/>
    </row>
    <row r="39597" spans="24:27" x14ac:dyDescent="0.25">
      <c r="X39597"/>
      <c r="Y39597"/>
      <c r="Z39597"/>
      <c r="AA39597"/>
    </row>
    <row r="39598" spans="24:27" x14ac:dyDescent="0.25">
      <c r="X39598"/>
      <c r="Y39598"/>
      <c r="Z39598"/>
      <c r="AA39598"/>
    </row>
    <row r="39599" spans="24:27" x14ac:dyDescent="0.25">
      <c r="X39599"/>
      <c r="Y39599"/>
      <c r="Z39599"/>
      <c r="AA39599"/>
    </row>
    <row r="39600" spans="24:27" x14ac:dyDescent="0.25">
      <c r="X39600"/>
      <c r="Y39600"/>
      <c r="Z39600"/>
      <c r="AA39600"/>
    </row>
    <row r="39601" spans="24:27" x14ac:dyDescent="0.25">
      <c r="X39601"/>
      <c r="Y39601"/>
      <c r="Z39601"/>
      <c r="AA39601"/>
    </row>
    <row r="39602" spans="24:27" x14ac:dyDescent="0.25">
      <c r="X39602"/>
      <c r="Y39602"/>
      <c r="Z39602"/>
      <c r="AA39602"/>
    </row>
    <row r="39603" spans="24:27" x14ac:dyDescent="0.25">
      <c r="X39603"/>
      <c r="Y39603"/>
      <c r="Z39603"/>
      <c r="AA39603"/>
    </row>
    <row r="39604" spans="24:27" x14ac:dyDescent="0.25">
      <c r="X39604"/>
      <c r="Y39604"/>
      <c r="Z39604"/>
      <c r="AA39604"/>
    </row>
    <row r="39605" spans="24:27" x14ac:dyDescent="0.25">
      <c r="X39605"/>
      <c r="Y39605"/>
      <c r="Z39605"/>
      <c r="AA39605"/>
    </row>
    <row r="39606" spans="24:27" x14ac:dyDescent="0.25">
      <c r="X39606"/>
      <c r="Y39606"/>
      <c r="Z39606"/>
      <c r="AA39606"/>
    </row>
    <row r="39607" spans="24:27" x14ac:dyDescent="0.25">
      <c r="X39607"/>
      <c r="Y39607"/>
      <c r="Z39607"/>
      <c r="AA39607"/>
    </row>
    <row r="39608" spans="24:27" x14ac:dyDescent="0.25">
      <c r="X39608"/>
      <c r="Y39608"/>
      <c r="Z39608"/>
      <c r="AA39608"/>
    </row>
    <row r="39609" spans="24:27" x14ac:dyDescent="0.25">
      <c r="X39609"/>
      <c r="Y39609"/>
      <c r="Z39609"/>
      <c r="AA39609"/>
    </row>
    <row r="39610" spans="24:27" x14ac:dyDescent="0.25">
      <c r="X39610"/>
      <c r="Y39610"/>
      <c r="Z39610"/>
      <c r="AA39610"/>
    </row>
    <row r="39611" spans="24:27" x14ac:dyDescent="0.25">
      <c r="X39611"/>
      <c r="Y39611"/>
      <c r="Z39611"/>
      <c r="AA39611"/>
    </row>
    <row r="39612" spans="24:27" x14ac:dyDescent="0.25">
      <c r="X39612"/>
      <c r="Y39612"/>
      <c r="Z39612"/>
      <c r="AA39612"/>
    </row>
    <row r="39613" spans="24:27" x14ac:dyDescent="0.25">
      <c r="X39613"/>
      <c r="Y39613"/>
      <c r="Z39613"/>
      <c r="AA39613"/>
    </row>
    <row r="39614" spans="24:27" x14ac:dyDescent="0.25">
      <c r="X39614"/>
      <c r="Y39614"/>
      <c r="Z39614"/>
      <c r="AA39614"/>
    </row>
    <row r="39615" spans="24:27" x14ac:dyDescent="0.25">
      <c r="X39615"/>
      <c r="Y39615"/>
      <c r="Z39615"/>
      <c r="AA39615"/>
    </row>
    <row r="39616" spans="24:27" x14ac:dyDescent="0.25">
      <c r="X39616"/>
      <c r="Y39616"/>
      <c r="Z39616"/>
      <c r="AA39616"/>
    </row>
    <row r="39617" spans="24:27" x14ac:dyDescent="0.25">
      <c r="X39617"/>
      <c r="Y39617"/>
      <c r="Z39617"/>
      <c r="AA39617"/>
    </row>
    <row r="39618" spans="24:27" x14ac:dyDescent="0.25">
      <c r="X39618"/>
      <c r="Y39618"/>
      <c r="Z39618"/>
      <c r="AA39618"/>
    </row>
    <row r="39619" spans="24:27" x14ac:dyDescent="0.25">
      <c r="X39619"/>
      <c r="Y39619"/>
      <c r="Z39619"/>
      <c r="AA39619"/>
    </row>
    <row r="39620" spans="24:27" x14ac:dyDescent="0.25">
      <c r="X39620"/>
      <c r="Y39620"/>
      <c r="Z39620"/>
      <c r="AA39620"/>
    </row>
    <row r="39621" spans="24:27" x14ac:dyDescent="0.25">
      <c r="X39621"/>
      <c r="Y39621"/>
      <c r="Z39621"/>
      <c r="AA39621"/>
    </row>
    <row r="39622" spans="24:27" x14ac:dyDescent="0.25">
      <c r="X39622"/>
      <c r="Y39622"/>
      <c r="Z39622"/>
      <c r="AA39622"/>
    </row>
    <row r="39623" spans="24:27" x14ac:dyDescent="0.25">
      <c r="X39623"/>
      <c r="Y39623"/>
      <c r="Z39623"/>
      <c r="AA39623"/>
    </row>
    <row r="39624" spans="24:27" x14ac:dyDescent="0.25">
      <c r="X39624"/>
      <c r="Y39624"/>
      <c r="Z39624"/>
      <c r="AA39624"/>
    </row>
    <row r="39625" spans="24:27" x14ac:dyDescent="0.25">
      <c r="X39625"/>
      <c r="Y39625"/>
      <c r="Z39625"/>
      <c r="AA39625"/>
    </row>
    <row r="39626" spans="24:27" x14ac:dyDescent="0.25">
      <c r="X39626"/>
      <c r="Y39626"/>
      <c r="Z39626"/>
      <c r="AA39626"/>
    </row>
    <row r="39627" spans="24:27" x14ac:dyDescent="0.25">
      <c r="X39627"/>
      <c r="Y39627"/>
      <c r="Z39627"/>
      <c r="AA39627"/>
    </row>
    <row r="39628" spans="24:27" x14ac:dyDescent="0.25">
      <c r="X39628"/>
      <c r="Y39628"/>
      <c r="Z39628"/>
      <c r="AA39628"/>
    </row>
    <row r="39629" spans="24:27" x14ac:dyDescent="0.25">
      <c r="X39629"/>
      <c r="Y39629"/>
      <c r="Z39629"/>
      <c r="AA39629"/>
    </row>
    <row r="39630" spans="24:27" x14ac:dyDescent="0.25">
      <c r="X39630"/>
      <c r="Y39630"/>
      <c r="Z39630"/>
      <c r="AA39630"/>
    </row>
    <row r="39631" spans="24:27" x14ac:dyDescent="0.25">
      <c r="X39631"/>
      <c r="Y39631"/>
      <c r="Z39631"/>
      <c r="AA39631"/>
    </row>
    <row r="39632" spans="24:27" x14ac:dyDescent="0.25">
      <c r="X39632"/>
      <c r="Y39632"/>
      <c r="Z39632"/>
      <c r="AA39632"/>
    </row>
    <row r="39633" spans="24:27" x14ac:dyDescent="0.25">
      <c r="X39633"/>
      <c r="Y39633"/>
      <c r="Z39633"/>
      <c r="AA39633"/>
    </row>
    <row r="39634" spans="24:27" x14ac:dyDescent="0.25">
      <c r="X39634"/>
      <c r="Y39634"/>
      <c r="Z39634"/>
      <c r="AA39634"/>
    </row>
    <row r="39635" spans="24:27" x14ac:dyDescent="0.25">
      <c r="X39635"/>
      <c r="Y39635"/>
      <c r="Z39635"/>
      <c r="AA39635"/>
    </row>
    <row r="39636" spans="24:27" x14ac:dyDescent="0.25">
      <c r="X39636"/>
      <c r="Y39636"/>
      <c r="Z39636"/>
      <c r="AA39636"/>
    </row>
    <row r="39637" spans="24:27" x14ac:dyDescent="0.25">
      <c r="X39637"/>
      <c r="Y39637"/>
      <c r="Z39637"/>
      <c r="AA39637"/>
    </row>
    <row r="39638" spans="24:27" x14ac:dyDescent="0.25">
      <c r="X39638"/>
      <c r="Y39638"/>
      <c r="Z39638"/>
      <c r="AA39638"/>
    </row>
    <row r="39639" spans="24:27" x14ac:dyDescent="0.25">
      <c r="X39639"/>
      <c r="Y39639"/>
      <c r="Z39639"/>
      <c r="AA39639"/>
    </row>
    <row r="39640" spans="24:27" x14ac:dyDescent="0.25">
      <c r="X39640"/>
      <c r="Y39640"/>
      <c r="Z39640"/>
      <c r="AA39640"/>
    </row>
    <row r="39641" spans="24:27" x14ac:dyDescent="0.25">
      <c r="X39641"/>
      <c r="Y39641"/>
      <c r="Z39641"/>
      <c r="AA39641"/>
    </row>
    <row r="39642" spans="24:27" x14ac:dyDescent="0.25">
      <c r="X39642"/>
      <c r="Y39642"/>
      <c r="Z39642"/>
      <c r="AA39642"/>
    </row>
    <row r="39643" spans="24:27" x14ac:dyDescent="0.25">
      <c r="X39643"/>
      <c r="Y39643"/>
      <c r="Z39643"/>
      <c r="AA39643"/>
    </row>
    <row r="39644" spans="24:27" x14ac:dyDescent="0.25">
      <c r="X39644"/>
      <c r="Y39644"/>
      <c r="Z39644"/>
      <c r="AA39644"/>
    </row>
    <row r="39645" spans="24:27" x14ac:dyDescent="0.25">
      <c r="X39645"/>
      <c r="Y39645"/>
      <c r="Z39645"/>
      <c r="AA39645"/>
    </row>
    <row r="39646" spans="24:27" x14ac:dyDescent="0.25">
      <c r="X39646"/>
      <c r="Y39646"/>
      <c r="Z39646"/>
      <c r="AA39646"/>
    </row>
    <row r="39647" spans="24:27" x14ac:dyDescent="0.25">
      <c r="X39647"/>
      <c r="Y39647"/>
      <c r="Z39647"/>
      <c r="AA39647"/>
    </row>
    <row r="39648" spans="24:27" x14ac:dyDescent="0.25">
      <c r="X39648"/>
      <c r="Y39648"/>
      <c r="Z39648"/>
      <c r="AA39648"/>
    </row>
    <row r="39649" spans="24:27" x14ac:dyDescent="0.25">
      <c r="X39649"/>
      <c r="Y39649"/>
      <c r="Z39649"/>
      <c r="AA39649"/>
    </row>
    <row r="39650" spans="24:27" x14ac:dyDescent="0.25">
      <c r="X39650"/>
      <c r="Y39650"/>
      <c r="Z39650"/>
      <c r="AA39650"/>
    </row>
    <row r="39651" spans="24:27" x14ac:dyDescent="0.25">
      <c r="X39651"/>
      <c r="Y39651"/>
      <c r="Z39651"/>
      <c r="AA39651"/>
    </row>
    <row r="39652" spans="24:27" x14ac:dyDescent="0.25">
      <c r="X39652"/>
      <c r="Y39652"/>
      <c r="Z39652"/>
      <c r="AA39652"/>
    </row>
    <row r="39653" spans="24:27" x14ac:dyDescent="0.25">
      <c r="X39653"/>
      <c r="Y39653"/>
      <c r="Z39653"/>
      <c r="AA39653"/>
    </row>
    <row r="39654" spans="24:27" x14ac:dyDescent="0.25">
      <c r="X39654"/>
      <c r="Y39654"/>
      <c r="Z39654"/>
      <c r="AA39654"/>
    </row>
    <row r="39655" spans="24:27" x14ac:dyDescent="0.25">
      <c r="X39655"/>
      <c r="Y39655"/>
      <c r="Z39655"/>
      <c r="AA39655"/>
    </row>
    <row r="39656" spans="24:27" x14ac:dyDescent="0.25">
      <c r="X39656"/>
      <c r="Y39656"/>
      <c r="Z39656"/>
      <c r="AA39656"/>
    </row>
    <row r="39657" spans="24:27" x14ac:dyDescent="0.25">
      <c r="X39657"/>
      <c r="Y39657"/>
      <c r="Z39657"/>
      <c r="AA39657"/>
    </row>
    <row r="39658" spans="24:27" x14ac:dyDescent="0.25">
      <c r="X39658"/>
      <c r="Y39658"/>
      <c r="Z39658"/>
      <c r="AA39658"/>
    </row>
    <row r="39659" spans="24:27" x14ac:dyDescent="0.25">
      <c r="X39659"/>
      <c r="Y39659"/>
      <c r="Z39659"/>
      <c r="AA39659"/>
    </row>
    <row r="39660" spans="24:27" x14ac:dyDescent="0.25">
      <c r="X39660"/>
      <c r="Y39660"/>
      <c r="Z39660"/>
      <c r="AA39660"/>
    </row>
    <row r="39661" spans="24:27" x14ac:dyDescent="0.25">
      <c r="X39661"/>
      <c r="Y39661"/>
      <c r="Z39661"/>
      <c r="AA39661"/>
    </row>
    <row r="39662" spans="24:27" x14ac:dyDescent="0.25">
      <c r="X39662"/>
      <c r="Y39662"/>
      <c r="Z39662"/>
      <c r="AA39662"/>
    </row>
    <row r="39663" spans="24:27" x14ac:dyDescent="0.25">
      <c r="X39663"/>
      <c r="Y39663"/>
      <c r="Z39663"/>
      <c r="AA39663"/>
    </row>
    <row r="39664" spans="24:27" x14ac:dyDescent="0.25">
      <c r="X39664"/>
      <c r="Y39664"/>
      <c r="Z39664"/>
      <c r="AA39664"/>
    </row>
    <row r="39665" spans="24:27" x14ac:dyDescent="0.25">
      <c r="X39665"/>
      <c r="Y39665"/>
      <c r="Z39665"/>
      <c r="AA39665"/>
    </row>
    <row r="39666" spans="24:27" x14ac:dyDescent="0.25">
      <c r="X39666"/>
      <c r="Y39666"/>
      <c r="Z39666"/>
      <c r="AA39666"/>
    </row>
    <row r="39667" spans="24:27" x14ac:dyDescent="0.25">
      <c r="X39667"/>
      <c r="Y39667"/>
      <c r="Z39667"/>
      <c r="AA39667"/>
    </row>
    <row r="39668" spans="24:27" x14ac:dyDescent="0.25">
      <c r="X39668"/>
      <c r="Y39668"/>
      <c r="Z39668"/>
      <c r="AA39668"/>
    </row>
    <row r="39669" spans="24:27" x14ac:dyDescent="0.25">
      <c r="X39669"/>
      <c r="Y39669"/>
      <c r="Z39669"/>
      <c r="AA39669"/>
    </row>
    <row r="39670" spans="24:27" x14ac:dyDescent="0.25">
      <c r="X39670"/>
      <c r="Y39670"/>
      <c r="Z39670"/>
      <c r="AA39670"/>
    </row>
    <row r="39671" spans="24:27" x14ac:dyDescent="0.25">
      <c r="X39671"/>
      <c r="Y39671"/>
      <c r="Z39671"/>
      <c r="AA39671"/>
    </row>
    <row r="39672" spans="24:27" x14ac:dyDescent="0.25">
      <c r="X39672"/>
      <c r="Y39672"/>
      <c r="Z39672"/>
      <c r="AA39672"/>
    </row>
    <row r="39673" spans="24:27" x14ac:dyDescent="0.25">
      <c r="X39673"/>
      <c r="Y39673"/>
      <c r="Z39673"/>
      <c r="AA39673"/>
    </row>
    <row r="39674" spans="24:27" x14ac:dyDescent="0.25">
      <c r="X39674"/>
      <c r="Y39674"/>
      <c r="Z39674"/>
      <c r="AA39674"/>
    </row>
    <row r="39675" spans="24:27" x14ac:dyDescent="0.25">
      <c r="X39675"/>
      <c r="Y39675"/>
      <c r="Z39675"/>
      <c r="AA39675"/>
    </row>
    <row r="39676" spans="24:27" x14ac:dyDescent="0.25">
      <c r="X39676"/>
      <c r="Y39676"/>
      <c r="Z39676"/>
      <c r="AA39676"/>
    </row>
    <row r="39677" spans="24:27" x14ac:dyDescent="0.25">
      <c r="X39677"/>
      <c r="Y39677"/>
      <c r="Z39677"/>
      <c r="AA39677"/>
    </row>
    <row r="39678" spans="24:27" x14ac:dyDescent="0.25">
      <c r="X39678"/>
      <c r="Y39678"/>
      <c r="Z39678"/>
      <c r="AA39678"/>
    </row>
    <row r="39679" spans="24:27" x14ac:dyDescent="0.25">
      <c r="X39679"/>
      <c r="Y39679"/>
      <c r="Z39679"/>
      <c r="AA39679"/>
    </row>
    <row r="39680" spans="24:27" x14ac:dyDescent="0.25">
      <c r="X39680"/>
      <c r="Y39680"/>
      <c r="Z39680"/>
      <c r="AA39680"/>
    </row>
    <row r="39681" spans="24:27" x14ac:dyDescent="0.25">
      <c r="X39681"/>
      <c r="Y39681"/>
      <c r="Z39681"/>
      <c r="AA39681"/>
    </row>
    <row r="39682" spans="24:27" x14ac:dyDescent="0.25">
      <c r="X39682"/>
      <c r="Y39682"/>
      <c r="Z39682"/>
      <c r="AA39682"/>
    </row>
    <row r="39683" spans="24:27" x14ac:dyDescent="0.25">
      <c r="X39683"/>
      <c r="Y39683"/>
      <c r="Z39683"/>
      <c r="AA39683"/>
    </row>
    <row r="39684" spans="24:27" x14ac:dyDescent="0.25">
      <c r="X39684"/>
      <c r="Y39684"/>
      <c r="Z39684"/>
      <c r="AA39684"/>
    </row>
    <row r="39685" spans="24:27" x14ac:dyDescent="0.25">
      <c r="X39685"/>
      <c r="Y39685"/>
      <c r="Z39685"/>
      <c r="AA39685"/>
    </row>
    <row r="39686" spans="24:27" x14ac:dyDescent="0.25">
      <c r="X39686"/>
      <c r="Y39686"/>
      <c r="Z39686"/>
      <c r="AA39686"/>
    </row>
    <row r="39687" spans="24:27" x14ac:dyDescent="0.25">
      <c r="X39687"/>
      <c r="Y39687"/>
      <c r="Z39687"/>
      <c r="AA39687"/>
    </row>
    <row r="39688" spans="24:27" x14ac:dyDescent="0.25">
      <c r="X39688"/>
      <c r="Y39688"/>
      <c r="Z39688"/>
      <c r="AA39688"/>
    </row>
    <row r="39689" spans="24:27" x14ac:dyDescent="0.25">
      <c r="X39689"/>
      <c r="Y39689"/>
      <c r="Z39689"/>
      <c r="AA39689"/>
    </row>
    <row r="39690" spans="24:27" x14ac:dyDescent="0.25">
      <c r="X39690"/>
      <c r="Y39690"/>
      <c r="Z39690"/>
      <c r="AA39690"/>
    </row>
    <row r="39691" spans="24:27" x14ac:dyDescent="0.25">
      <c r="X39691"/>
      <c r="Y39691"/>
      <c r="Z39691"/>
      <c r="AA39691"/>
    </row>
    <row r="39692" spans="24:27" x14ac:dyDescent="0.25">
      <c r="X39692"/>
      <c r="Y39692"/>
      <c r="Z39692"/>
      <c r="AA39692"/>
    </row>
    <row r="39693" spans="24:27" x14ac:dyDescent="0.25">
      <c r="X39693"/>
      <c r="Y39693"/>
      <c r="Z39693"/>
      <c r="AA39693"/>
    </row>
    <row r="39694" spans="24:27" x14ac:dyDescent="0.25">
      <c r="X39694"/>
      <c r="Y39694"/>
      <c r="Z39694"/>
      <c r="AA39694"/>
    </row>
    <row r="39695" spans="24:27" x14ac:dyDescent="0.25">
      <c r="X39695"/>
      <c r="Y39695"/>
      <c r="Z39695"/>
      <c r="AA39695"/>
    </row>
    <row r="39696" spans="24:27" x14ac:dyDescent="0.25">
      <c r="X39696"/>
      <c r="Y39696"/>
      <c r="Z39696"/>
      <c r="AA39696"/>
    </row>
    <row r="39697" spans="24:27" x14ac:dyDescent="0.25">
      <c r="X39697"/>
      <c r="Y39697"/>
      <c r="Z39697"/>
      <c r="AA39697"/>
    </row>
    <row r="39698" spans="24:27" x14ac:dyDescent="0.25">
      <c r="X39698"/>
      <c r="Y39698"/>
      <c r="Z39698"/>
      <c r="AA39698"/>
    </row>
    <row r="39699" spans="24:27" x14ac:dyDescent="0.25">
      <c r="X39699"/>
      <c r="Y39699"/>
      <c r="Z39699"/>
      <c r="AA39699"/>
    </row>
    <row r="39700" spans="24:27" x14ac:dyDescent="0.25">
      <c r="X39700"/>
      <c r="Y39700"/>
      <c r="Z39700"/>
      <c r="AA39700"/>
    </row>
    <row r="39701" spans="24:27" x14ac:dyDescent="0.25">
      <c r="X39701"/>
      <c r="Y39701"/>
      <c r="Z39701"/>
      <c r="AA39701"/>
    </row>
    <row r="39702" spans="24:27" x14ac:dyDescent="0.25">
      <c r="X39702"/>
      <c r="Y39702"/>
      <c r="Z39702"/>
      <c r="AA39702"/>
    </row>
    <row r="39703" spans="24:27" x14ac:dyDescent="0.25">
      <c r="X39703"/>
      <c r="Y39703"/>
      <c r="Z39703"/>
      <c r="AA39703"/>
    </row>
    <row r="39704" spans="24:27" x14ac:dyDescent="0.25">
      <c r="X39704"/>
      <c r="Y39704"/>
      <c r="Z39704"/>
      <c r="AA39704"/>
    </row>
    <row r="39705" spans="24:27" x14ac:dyDescent="0.25">
      <c r="X39705"/>
      <c r="Y39705"/>
      <c r="Z39705"/>
      <c r="AA39705"/>
    </row>
    <row r="39706" spans="24:27" x14ac:dyDescent="0.25">
      <c r="X39706"/>
      <c r="Y39706"/>
      <c r="Z39706"/>
      <c r="AA39706"/>
    </row>
    <row r="39707" spans="24:27" x14ac:dyDescent="0.25">
      <c r="X39707"/>
      <c r="Y39707"/>
      <c r="Z39707"/>
      <c r="AA39707"/>
    </row>
    <row r="39708" spans="24:27" x14ac:dyDescent="0.25">
      <c r="X39708"/>
      <c r="Y39708"/>
      <c r="Z39708"/>
      <c r="AA39708"/>
    </row>
    <row r="39709" spans="24:27" x14ac:dyDescent="0.25">
      <c r="X39709"/>
      <c r="Y39709"/>
      <c r="Z39709"/>
      <c r="AA39709"/>
    </row>
    <row r="39710" spans="24:27" x14ac:dyDescent="0.25">
      <c r="X39710"/>
      <c r="Y39710"/>
      <c r="Z39710"/>
      <c r="AA39710"/>
    </row>
    <row r="39711" spans="24:27" x14ac:dyDescent="0.25">
      <c r="X39711"/>
      <c r="Y39711"/>
      <c r="Z39711"/>
      <c r="AA39711"/>
    </row>
    <row r="39712" spans="24:27" x14ac:dyDescent="0.25">
      <c r="X39712"/>
      <c r="Y39712"/>
      <c r="Z39712"/>
      <c r="AA39712"/>
    </row>
    <row r="39713" spans="24:27" x14ac:dyDescent="0.25">
      <c r="X39713"/>
      <c r="Y39713"/>
      <c r="Z39713"/>
      <c r="AA39713"/>
    </row>
    <row r="39714" spans="24:27" x14ac:dyDescent="0.25">
      <c r="X39714"/>
      <c r="Y39714"/>
      <c r="Z39714"/>
      <c r="AA39714"/>
    </row>
    <row r="39715" spans="24:27" x14ac:dyDescent="0.25">
      <c r="X39715"/>
      <c r="Y39715"/>
      <c r="Z39715"/>
      <c r="AA39715"/>
    </row>
    <row r="39716" spans="24:27" x14ac:dyDescent="0.25">
      <c r="X39716"/>
      <c r="Y39716"/>
      <c r="Z39716"/>
      <c r="AA39716"/>
    </row>
    <row r="39717" spans="24:27" x14ac:dyDescent="0.25">
      <c r="X39717"/>
      <c r="Y39717"/>
      <c r="Z39717"/>
      <c r="AA39717"/>
    </row>
    <row r="39718" spans="24:27" x14ac:dyDescent="0.25">
      <c r="X39718"/>
      <c r="Y39718"/>
      <c r="Z39718"/>
      <c r="AA39718"/>
    </row>
    <row r="39719" spans="24:27" x14ac:dyDescent="0.25">
      <c r="X39719"/>
      <c r="Y39719"/>
      <c r="Z39719"/>
      <c r="AA39719"/>
    </row>
    <row r="39720" spans="24:27" x14ac:dyDescent="0.25">
      <c r="X39720"/>
      <c r="Y39720"/>
      <c r="Z39720"/>
      <c r="AA39720"/>
    </row>
    <row r="39721" spans="24:27" x14ac:dyDescent="0.25">
      <c r="X39721"/>
      <c r="Y39721"/>
      <c r="Z39721"/>
      <c r="AA39721"/>
    </row>
    <row r="39722" spans="24:27" x14ac:dyDescent="0.25">
      <c r="X39722"/>
      <c r="Y39722"/>
      <c r="Z39722"/>
      <c r="AA39722"/>
    </row>
    <row r="39723" spans="24:27" x14ac:dyDescent="0.25">
      <c r="X39723"/>
      <c r="Y39723"/>
      <c r="Z39723"/>
      <c r="AA39723"/>
    </row>
    <row r="39724" spans="24:27" x14ac:dyDescent="0.25">
      <c r="X39724"/>
      <c r="Y39724"/>
      <c r="Z39724"/>
      <c r="AA39724"/>
    </row>
    <row r="39725" spans="24:27" x14ac:dyDescent="0.25">
      <c r="X39725"/>
      <c r="Y39725"/>
      <c r="Z39725"/>
      <c r="AA39725"/>
    </row>
    <row r="39726" spans="24:27" x14ac:dyDescent="0.25">
      <c r="X39726"/>
      <c r="Y39726"/>
      <c r="Z39726"/>
      <c r="AA39726"/>
    </row>
    <row r="39727" spans="24:27" x14ac:dyDescent="0.25">
      <c r="X39727"/>
      <c r="Y39727"/>
      <c r="Z39727"/>
      <c r="AA39727"/>
    </row>
    <row r="39728" spans="24:27" x14ac:dyDescent="0.25">
      <c r="X39728"/>
      <c r="Y39728"/>
      <c r="Z39728"/>
      <c r="AA39728"/>
    </row>
    <row r="39729" spans="24:27" x14ac:dyDescent="0.25">
      <c r="X39729"/>
      <c r="Y39729"/>
      <c r="Z39729"/>
      <c r="AA39729"/>
    </row>
    <row r="39730" spans="24:27" x14ac:dyDescent="0.25">
      <c r="X39730"/>
      <c r="Y39730"/>
      <c r="Z39730"/>
      <c r="AA39730"/>
    </row>
    <row r="39731" spans="24:27" x14ac:dyDescent="0.25">
      <c r="X39731"/>
      <c r="Y39731"/>
      <c r="Z39731"/>
      <c r="AA39731"/>
    </row>
    <row r="39732" spans="24:27" x14ac:dyDescent="0.25">
      <c r="X39732"/>
      <c r="Y39732"/>
      <c r="Z39732"/>
      <c r="AA39732"/>
    </row>
    <row r="39733" spans="24:27" x14ac:dyDescent="0.25">
      <c r="X39733"/>
      <c r="Y39733"/>
      <c r="Z39733"/>
      <c r="AA39733"/>
    </row>
    <row r="39734" spans="24:27" x14ac:dyDescent="0.25">
      <c r="X39734"/>
      <c r="Y39734"/>
      <c r="Z39734"/>
      <c r="AA39734"/>
    </row>
    <row r="39735" spans="24:27" x14ac:dyDescent="0.25">
      <c r="X39735"/>
      <c r="Y39735"/>
      <c r="Z39735"/>
      <c r="AA39735"/>
    </row>
    <row r="39736" spans="24:27" x14ac:dyDescent="0.25">
      <c r="X39736"/>
      <c r="Y39736"/>
      <c r="Z39736"/>
      <c r="AA39736"/>
    </row>
    <row r="39737" spans="24:27" x14ac:dyDescent="0.25">
      <c r="X39737"/>
      <c r="Y39737"/>
      <c r="Z39737"/>
      <c r="AA39737"/>
    </row>
    <row r="39738" spans="24:27" x14ac:dyDescent="0.25">
      <c r="X39738"/>
      <c r="Y39738"/>
      <c r="Z39738"/>
      <c r="AA39738"/>
    </row>
    <row r="39739" spans="24:27" x14ac:dyDescent="0.25">
      <c r="X39739"/>
      <c r="Y39739"/>
      <c r="Z39739"/>
      <c r="AA39739"/>
    </row>
    <row r="39740" spans="24:27" x14ac:dyDescent="0.25">
      <c r="X39740"/>
      <c r="Y39740"/>
      <c r="Z39740"/>
      <c r="AA39740"/>
    </row>
    <row r="39741" spans="24:27" x14ac:dyDescent="0.25">
      <c r="X39741"/>
      <c r="Y39741"/>
      <c r="Z39741"/>
      <c r="AA39741"/>
    </row>
    <row r="39742" spans="24:27" x14ac:dyDescent="0.25">
      <c r="X39742"/>
      <c r="Y39742"/>
      <c r="Z39742"/>
      <c r="AA39742"/>
    </row>
    <row r="39743" spans="24:27" x14ac:dyDescent="0.25">
      <c r="X39743"/>
      <c r="Y39743"/>
      <c r="Z39743"/>
      <c r="AA39743"/>
    </row>
    <row r="39744" spans="24:27" x14ac:dyDescent="0.25">
      <c r="X39744"/>
      <c r="Y39744"/>
      <c r="Z39744"/>
      <c r="AA39744"/>
    </row>
    <row r="39745" spans="24:27" x14ac:dyDescent="0.25">
      <c r="X39745"/>
      <c r="Y39745"/>
      <c r="Z39745"/>
      <c r="AA39745"/>
    </row>
    <row r="39746" spans="24:27" x14ac:dyDescent="0.25">
      <c r="X39746"/>
      <c r="Y39746"/>
      <c r="Z39746"/>
      <c r="AA39746"/>
    </row>
    <row r="39747" spans="24:27" x14ac:dyDescent="0.25">
      <c r="X39747"/>
      <c r="Y39747"/>
      <c r="Z39747"/>
      <c r="AA39747"/>
    </row>
    <row r="39748" spans="24:27" x14ac:dyDescent="0.25">
      <c r="X39748"/>
      <c r="Y39748"/>
      <c r="Z39748"/>
      <c r="AA39748"/>
    </row>
    <row r="39749" spans="24:27" x14ac:dyDescent="0.25">
      <c r="X39749"/>
      <c r="Y39749"/>
      <c r="Z39749"/>
      <c r="AA39749"/>
    </row>
    <row r="39750" spans="24:27" x14ac:dyDescent="0.25">
      <c r="X39750"/>
      <c r="Y39750"/>
      <c r="Z39750"/>
      <c r="AA39750"/>
    </row>
    <row r="39751" spans="24:27" x14ac:dyDescent="0.25">
      <c r="X39751"/>
      <c r="Y39751"/>
      <c r="Z39751"/>
      <c r="AA39751"/>
    </row>
    <row r="39752" spans="24:27" x14ac:dyDescent="0.25">
      <c r="X39752"/>
      <c r="Y39752"/>
      <c r="Z39752"/>
      <c r="AA39752"/>
    </row>
    <row r="39753" spans="24:27" x14ac:dyDescent="0.25">
      <c r="X39753"/>
      <c r="Y39753"/>
      <c r="Z39753"/>
      <c r="AA39753"/>
    </row>
    <row r="39754" spans="24:27" x14ac:dyDescent="0.25">
      <c r="X39754"/>
      <c r="Y39754"/>
      <c r="Z39754"/>
      <c r="AA39754"/>
    </row>
    <row r="39755" spans="24:27" x14ac:dyDescent="0.25">
      <c r="X39755"/>
      <c r="Y39755"/>
      <c r="Z39755"/>
      <c r="AA39755"/>
    </row>
    <row r="39756" spans="24:27" x14ac:dyDescent="0.25">
      <c r="X39756"/>
      <c r="Y39756"/>
      <c r="Z39756"/>
      <c r="AA39756"/>
    </row>
    <row r="39757" spans="24:27" x14ac:dyDescent="0.25">
      <c r="X39757"/>
      <c r="Y39757"/>
      <c r="Z39757"/>
      <c r="AA39757"/>
    </row>
    <row r="39758" spans="24:27" x14ac:dyDescent="0.25">
      <c r="X39758"/>
      <c r="Y39758"/>
      <c r="Z39758"/>
      <c r="AA39758"/>
    </row>
    <row r="39759" spans="24:27" x14ac:dyDescent="0.25">
      <c r="X39759"/>
      <c r="Y39759"/>
      <c r="Z39759"/>
      <c r="AA39759"/>
    </row>
    <row r="39760" spans="24:27" x14ac:dyDescent="0.25">
      <c r="X39760"/>
      <c r="Y39760"/>
      <c r="Z39760"/>
      <c r="AA39760"/>
    </row>
    <row r="39761" spans="24:27" x14ac:dyDescent="0.25">
      <c r="X39761"/>
      <c r="Y39761"/>
      <c r="Z39761"/>
      <c r="AA39761"/>
    </row>
    <row r="39762" spans="24:27" x14ac:dyDescent="0.25">
      <c r="X39762"/>
      <c r="Y39762"/>
      <c r="Z39762"/>
      <c r="AA39762"/>
    </row>
    <row r="39763" spans="24:27" x14ac:dyDescent="0.25">
      <c r="X39763"/>
      <c r="Y39763"/>
      <c r="Z39763"/>
      <c r="AA39763"/>
    </row>
    <row r="39764" spans="24:27" x14ac:dyDescent="0.25">
      <c r="X39764"/>
      <c r="Y39764"/>
      <c r="Z39764"/>
      <c r="AA39764"/>
    </row>
    <row r="39765" spans="24:27" x14ac:dyDescent="0.25">
      <c r="X39765"/>
      <c r="Y39765"/>
      <c r="Z39765"/>
      <c r="AA39765"/>
    </row>
    <row r="39766" spans="24:27" x14ac:dyDescent="0.25">
      <c r="X39766"/>
      <c r="Y39766"/>
      <c r="Z39766"/>
      <c r="AA39766"/>
    </row>
    <row r="39767" spans="24:27" x14ac:dyDescent="0.25">
      <c r="X39767"/>
      <c r="Y39767"/>
      <c r="Z39767"/>
      <c r="AA39767"/>
    </row>
    <row r="39768" spans="24:27" x14ac:dyDescent="0.25">
      <c r="X39768"/>
      <c r="Y39768"/>
      <c r="Z39768"/>
      <c r="AA39768"/>
    </row>
    <row r="39769" spans="24:27" x14ac:dyDescent="0.25">
      <c r="X39769"/>
      <c r="Y39769"/>
      <c r="Z39769"/>
      <c r="AA39769"/>
    </row>
    <row r="39770" spans="24:27" x14ac:dyDescent="0.25">
      <c r="X39770"/>
      <c r="Y39770"/>
      <c r="Z39770"/>
      <c r="AA39770"/>
    </row>
    <row r="39771" spans="24:27" x14ac:dyDescent="0.25">
      <c r="X39771"/>
      <c r="Y39771"/>
      <c r="Z39771"/>
      <c r="AA39771"/>
    </row>
    <row r="39772" spans="24:27" x14ac:dyDescent="0.25">
      <c r="X39772"/>
      <c r="Y39772"/>
      <c r="Z39772"/>
      <c r="AA39772"/>
    </row>
    <row r="39773" spans="24:27" x14ac:dyDescent="0.25">
      <c r="X39773"/>
      <c r="Y39773"/>
      <c r="Z39773"/>
      <c r="AA39773"/>
    </row>
    <row r="39774" spans="24:27" x14ac:dyDescent="0.25">
      <c r="X39774"/>
      <c r="Y39774"/>
      <c r="Z39774"/>
      <c r="AA39774"/>
    </row>
    <row r="39775" spans="24:27" x14ac:dyDescent="0.25">
      <c r="X39775"/>
      <c r="Y39775"/>
      <c r="Z39775"/>
      <c r="AA39775"/>
    </row>
    <row r="39776" spans="24:27" x14ac:dyDescent="0.25">
      <c r="X39776"/>
      <c r="Y39776"/>
      <c r="Z39776"/>
      <c r="AA39776"/>
    </row>
    <row r="39777" spans="24:27" x14ac:dyDescent="0.25">
      <c r="X39777"/>
      <c r="Y39777"/>
      <c r="Z39777"/>
      <c r="AA39777"/>
    </row>
    <row r="39778" spans="24:27" x14ac:dyDescent="0.25">
      <c r="X39778"/>
      <c r="Y39778"/>
      <c r="Z39778"/>
      <c r="AA39778"/>
    </row>
    <row r="39779" spans="24:27" x14ac:dyDescent="0.25">
      <c r="X39779"/>
      <c r="Y39779"/>
      <c r="Z39779"/>
      <c r="AA39779"/>
    </row>
    <row r="39780" spans="24:27" x14ac:dyDescent="0.25">
      <c r="X39780"/>
      <c r="Y39780"/>
      <c r="Z39780"/>
      <c r="AA39780"/>
    </row>
    <row r="39781" spans="24:27" x14ac:dyDescent="0.25">
      <c r="X39781"/>
      <c r="Y39781"/>
      <c r="Z39781"/>
      <c r="AA39781"/>
    </row>
    <row r="39782" spans="24:27" x14ac:dyDescent="0.25">
      <c r="X39782"/>
      <c r="Y39782"/>
      <c r="Z39782"/>
      <c r="AA39782"/>
    </row>
    <row r="39783" spans="24:27" x14ac:dyDescent="0.25">
      <c r="X39783"/>
      <c r="Y39783"/>
      <c r="Z39783"/>
      <c r="AA39783"/>
    </row>
    <row r="39784" spans="24:27" x14ac:dyDescent="0.25">
      <c r="X39784"/>
      <c r="Y39784"/>
      <c r="Z39784"/>
      <c r="AA39784"/>
    </row>
    <row r="39785" spans="24:27" x14ac:dyDescent="0.25">
      <c r="X39785"/>
      <c r="Y39785"/>
      <c r="Z39785"/>
      <c r="AA39785"/>
    </row>
    <row r="39786" spans="24:27" x14ac:dyDescent="0.25">
      <c r="X39786"/>
      <c r="Y39786"/>
      <c r="Z39786"/>
      <c r="AA39786"/>
    </row>
    <row r="39787" spans="24:27" x14ac:dyDescent="0.25">
      <c r="X39787"/>
      <c r="Y39787"/>
      <c r="Z39787"/>
      <c r="AA39787"/>
    </row>
    <row r="39788" spans="24:27" x14ac:dyDescent="0.25">
      <c r="X39788"/>
      <c r="Y39788"/>
      <c r="Z39788"/>
      <c r="AA39788"/>
    </row>
    <row r="39789" spans="24:27" x14ac:dyDescent="0.25">
      <c r="X39789"/>
      <c r="Y39789"/>
      <c r="Z39789"/>
      <c r="AA39789"/>
    </row>
    <row r="39790" spans="24:27" x14ac:dyDescent="0.25">
      <c r="X39790"/>
      <c r="Y39790"/>
      <c r="Z39790"/>
      <c r="AA39790"/>
    </row>
    <row r="39791" spans="24:27" x14ac:dyDescent="0.25">
      <c r="X39791"/>
      <c r="Y39791"/>
      <c r="Z39791"/>
      <c r="AA39791"/>
    </row>
    <row r="39792" spans="24:27" x14ac:dyDescent="0.25">
      <c r="X39792"/>
      <c r="Y39792"/>
      <c r="Z39792"/>
      <c r="AA39792"/>
    </row>
    <row r="39793" spans="24:27" x14ac:dyDescent="0.25">
      <c r="X39793"/>
      <c r="Y39793"/>
      <c r="Z39793"/>
      <c r="AA39793"/>
    </row>
    <row r="39794" spans="24:27" x14ac:dyDescent="0.25">
      <c r="X39794"/>
      <c r="Y39794"/>
      <c r="Z39794"/>
      <c r="AA39794"/>
    </row>
    <row r="39795" spans="24:27" x14ac:dyDescent="0.25">
      <c r="X39795"/>
      <c r="Y39795"/>
      <c r="Z39795"/>
      <c r="AA39795"/>
    </row>
    <row r="39796" spans="24:27" x14ac:dyDescent="0.25">
      <c r="X39796"/>
      <c r="Y39796"/>
      <c r="Z39796"/>
      <c r="AA39796"/>
    </row>
    <row r="39797" spans="24:27" x14ac:dyDescent="0.25">
      <c r="X39797"/>
      <c r="Y39797"/>
      <c r="Z39797"/>
      <c r="AA39797"/>
    </row>
    <row r="39798" spans="24:27" x14ac:dyDescent="0.25">
      <c r="X39798"/>
      <c r="Y39798"/>
      <c r="Z39798"/>
      <c r="AA39798"/>
    </row>
    <row r="39799" spans="24:27" x14ac:dyDescent="0.25">
      <c r="X39799"/>
      <c r="Y39799"/>
      <c r="Z39799"/>
      <c r="AA39799"/>
    </row>
    <row r="39800" spans="24:27" x14ac:dyDescent="0.25">
      <c r="X39800"/>
      <c r="Y39800"/>
      <c r="Z39800"/>
      <c r="AA39800"/>
    </row>
    <row r="39801" spans="24:27" x14ac:dyDescent="0.25">
      <c r="X39801"/>
      <c r="Y39801"/>
      <c r="Z39801"/>
      <c r="AA39801"/>
    </row>
    <row r="39802" spans="24:27" x14ac:dyDescent="0.25">
      <c r="X39802"/>
      <c r="Y39802"/>
      <c r="Z39802"/>
      <c r="AA39802"/>
    </row>
    <row r="39803" spans="24:27" x14ac:dyDescent="0.25">
      <c r="X39803"/>
      <c r="Y39803"/>
      <c r="Z39803"/>
      <c r="AA39803"/>
    </row>
    <row r="39804" spans="24:27" x14ac:dyDescent="0.25">
      <c r="X39804"/>
      <c r="Y39804"/>
      <c r="Z39804"/>
      <c r="AA39804"/>
    </row>
    <row r="39805" spans="24:27" x14ac:dyDescent="0.25">
      <c r="X39805"/>
      <c r="Y39805"/>
      <c r="Z39805"/>
      <c r="AA39805"/>
    </row>
    <row r="39806" spans="24:27" x14ac:dyDescent="0.25">
      <c r="X39806"/>
      <c r="Y39806"/>
      <c r="Z39806"/>
      <c r="AA39806"/>
    </row>
    <row r="39807" spans="24:27" x14ac:dyDescent="0.25">
      <c r="X39807"/>
      <c r="Y39807"/>
      <c r="Z39807"/>
      <c r="AA39807"/>
    </row>
    <row r="39808" spans="24:27" x14ac:dyDescent="0.25">
      <c r="X39808"/>
      <c r="Y39808"/>
      <c r="Z39808"/>
      <c r="AA39808"/>
    </row>
    <row r="39809" spans="24:27" x14ac:dyDescent="0.25">
      <c r="X39809"/>
      <c r="Y39809"/>
      <c r="Z39809"/>
      <c r="AA39809"/>
    </row>
    <row r="39810" spans="24:27" x14ac:dyDescent="0.25">
      <c r="X39810"/>
      <c r="Y39810"/>
      <c r="Z39810"/>
      <c r="AA39810"/>
    </row>
    <row r="39811" spans="24:27" x14ac:dyDescent="0.25">
      <c r="X39811"/>
      <c r="Y39811"/>
      <c r="Z39811"/>
      <c r="AA39811"/>
    </row>
    <row r="39812" spans="24:27" x14ac:dyDescent="0.25">
      <c r="X39812"/>
      <c r="Y39812"/>
      <c r="Z39812"/>
      <c r="AA39812"/>
    </row>
    <row r="39813" spans="24:27" x14ac:dyDescent="0.25">
      <c r="X39813"/>
      <c r="Y39813"/>
      <c r="Z39813"/>
      <c r="AA39813"/>
    </row>
    <row r="39814" spans="24:27" x14ac:dyDescent="0.25">
      <c r="X39814"/>
      <c r="Y39814"/>
      <c r="Z39814"/>
      <c r="AA39814"/>
    </row>
    <row r="39815" spans="24:27" x14ac:dyDescent="0.25">
      <c r="X39815"/>
      <c r="Y39815"/>
      <c r="Z39815"/>
      <c r="AA39815"/>
    </row>
    <row r="39816" spans="24:27" x14ac:dyDescent="0.25">
      <c r="X39816"/>
      <c r="Y39816"/>
      <c r="Z39816"/>
      <c r="AA39816"/>
    </row>
    <row r="39817" spans="24:27" x14ac:dyDescent="0.25">
      <c r="X39817"/>
      <c r="Y39817"/>
      <c r="Z39817"/>
      <c r="AA39817"/>
    </row>
    <row r="39818" spans="24:27" x14ac:dyDescent="0.25">
      <c r="X39818"/>
      <c r="Y39818"/>
      <c r="Z39818"/>
      <c r="AA39818"/>
    </row>
    <row r="39819" spans="24:27" x14ac:dyDescent="0.25">
      <c r="X39819"/>
      <c r="Y39819"/>
      <c r="Z39819"/>
      <c r="AA39819"/>
    </row>
    <row r="39820" spans="24:27" x14ac:dyDescent="0.25">
      <c r="X39820"/>
      <c r="Y39820"/>
      <c r="Z39820"/>
      <c r="AA39820"/>
    </row>
    <row r="39821" spans="24:27" x14ac:dyDescent="0.25">
      <c r="X39821"/>
      <c r="Y39821"/>
      <c r="Z39821"/>
      <c r="AA39821"/>
    </row>
    <row r="39822" spans="24:27" x14ac:dyDescent="0.25">
      <c r="X39822"/>
      <c r="Y39822"/>
      <c r="Z39822"/>
      <c r="AA39822"/>
    </row>
    <row r="39823" spans="24:27" x14ac:dyDescent="0.25">
      <c r="X39823"/>
      <c r="Y39823"/>
      <c r="Z39823"/>
      <c r="AA39823"/>
    </row>
    <row r="39824" spans="24:27" x14ac:dyDescent="0.25">
      <c r="X39824"/>
      <c r="Y39824"/>
      <c r="Z39824"/>
      <c r="AA39824"/>
    </row>
    <row r="39825" spans="24:27" x14ac:dyDescent="0.25">
      <c r="X39825"/>
      <c r="Y39825"/>
      <c r="Z39825"/>
      <c r="AA39825"/>
    </row>
    <row r="39826" spans="24:27" x14ac:dyDescent="0.25">
      <c r="X39826"/>
      <c r="Y39826"/>
      <c r="Z39826"/>
      <c r="AA39826"/>
    </row>
    <row r="39827" spans="24:27" x14ac:dyDescent="0.25">
      <c r="X39827"/>
      <c r="Y39827"/>
      <c r="Z39827"/>
      <c r="AA39827"/>
    </row>
    <row r="39828" spans="24:27" x14ac:dyDescent="0.25">
      <c r="X39828"/>
      <c r="Y39828"/>
      <c r="Z39828"/>
      <c r="AA39828"/>
    </row>
    <row r="39829" spans="24:27" x14ac:dyDescent="0.25">
      <c r="X39829"/>
      <c r="Y39829"/>
      <c r="Z39829"/>
      <c r="AA39829"/>
    </row>
    <row r="39830" spans="24:27" x14ac:dyDescent="0.25">
      <c r="X39830"/>
      <c r="Y39830"/>
      <c r="Z39830"/>
      <c r="AA39830"/>
    </row>
    <row r="39831" spans="24:27" x14ac:dyDescent="0.25">
      <c r="X39831"/>
      <c r="Y39831"/>
      <c r="Z39831"/>
      <c r="AA39831"/>
    </row>
    <row r="39832" spans="24:27" x14ac:dyDescent="0.25">
      <c r="X39832"/>
      <c r="Y39832"/>
      <c r="Z39832"/>
      <c r="AA39832"/>
    </row>
    <row r="39833" spans="24:27" x14ac:dyDescent="0.25">
      <c r="X39833"/>
      <c r="Y39833"/>
      <c r="Z39833"/>
      <c r="AA39833"/>
    </row>
    <row r="39834" spans="24:27" x14ac:dyDescent="0.25">
      <c r="X39834"/>
      <c r="Y39834"/>
      <c r="Z39834"/>
      <c r="AA39834"/>
    </row>
    <row r="39835" spans="24:27" x14ac:dyDescent="0.25">
      <c r="X39835"/>
      <c r="Y39835"/>
      <c r="Z39835"/>
      <c r="AA39835"/>
    </row>
    <row r="39836" spans="24:27" x14ac:dyDescent="0.25">
      <c r="X39836"/>
      <c r="Y39836"/>
      <c r="Z39836"/>
      <c r="AA39836"/>
    </row>
    <row r="39837" spans="24:27" x14ac:dyDescent="0.25">
      <c r="X39837"/>
      <c r="Y39837"/>
      <c r="Z39837"/>
      <c r="AA39837"/>
    </row>
    <row r="39838" spans="24:27" x14ac:dyDescent="0.25">
      <c r="X39838"/>
      <c r="Y39838"/>
      <c r="Z39838"/>
      <c r="AA39838"/>
    </row>
    <row r="39839" spans="24:27" x14ac:dyDescent="0.25">
      <c r="X39839"/>
      <c r="Y39839"/>
      <c r="Z39839"/>
      <c r="AA39839"/>
    </row>
    <row r="39840" spans="24:27" x14ac:dyDescent="0.25">
      <c r="X39840"/>
      <c r="Y39840"/>
      <c r="Z39840"/>
      <c r="AA39840"/>
    </row>
    <row r="39841" spans="24:27" x14ac:dyDescent="0.25">
      <c r="X39841"/>
      <c r="Y39841"/>
      <c r="Z39841"/>
      <c r="AA39841"/>
    </row>
    <row r="39842" spans="24:27" x14ac:dyDescent="0.25">
      <c r="X39842"/>
      <c r="Y39842"/>
      <c r="Z39842"/>
      <c r="AA39842"/>
    </row>
    <row r="39843" spans="24:27" x14ac:dyDescent="0.25">
      <c r="X39843"/>
      <c r="Y39843"/>
      <c r="Z39843"/>
      <c r="AA39843"/>
    </row>
    <row r="39844" spans="24:27" x14ac:dyDescent="0.25">
      <c r="X39844"/>
      <c r="Y39844"/>
      <c r="Z39844"/>
      <c r="AA39844"/>
    </row>
    <row r="39845" spans="24:27" x14ac:dyDescent="0.25">
      <c r="X39845"/>
      <c r="Y39845"/>
      <c r="Z39845"/>
      <c r="AA39845"/>
    </row>
    <row r="39846" spans="24:27" x14ac:dyDescent="0.25">
      <c r="X39846"/>
      <c r="Y39846"/>
      <c r="Z39846"/>
      <c r="AA39846"/>
    </row>
    <row r="39847" spans="24:27" x14ac:dyDescent="0.25">
      <c r="X39847"/>
      <c r="Y39847"/>
      <c r="Z39847"/>
      <c r="AA39847"/>
    </row>
    <row r="39848" spans="24:27" x14ac:dyDescent="0.25">
      <c r="X39848"/>
      <c r="Y39848"/>
      <c r="Z39848"/>
      <c r="AA39848"/>
    </row>
    <row r="39849" spans="24:27" x14ac:dyDescent="0.25">
      <c r="X39849"/>
      <c r="Y39849"/>
      <c r="Z39849"/>
      <c r="AA39849"/>
    </row>
    <row r="39850" spans="24:27" x14ac:dyDescent="0.25">
      <c r="X39850"/>
      <c r="Y39850"/>
      <c r="Z39850"/>
      <c r="AA39850"/>
    </row>
    <row r="39851" spans="24:27" x14ac:dyDescent="0.25">
      <c r="X39851"/>
      <c r="Y39851"/>
      <c r="Z39851"/>
      <c r="AA39851"/>
    </row>
    <row r="39852" spans="24:27" x14ac:dyDescent="0.25">
      <c r="X39852"/>
      <c r="Y39852"/>
      <c r="Z39852"/>
      <c r="AA39852"/>
    </row>
    <row r="39853" spans="24:27" x14ac:dyDescent="0.25">
      <c r="X39853"/>
      <c r="Y39853"/>
      <c r="Z39853"/>
      <c r="AA39853"/>
    </row>
    <row r="39854" spans="24:27" x14ac:dyDescent="0.25">
      <c r="X39854"/>
      <c r="Y39854"/>
      <c r="Z39854"/>
      <c r="AA39854"/>
    </row>
    <row r="39855" spans="24:27" x14ac:dyDescent="0.25">
      <c r="X39855"/>
      <c r="Y39855"/>
      <c r="Z39855"/>
      <c r="AA39855"/>
    </row>
    <row r="39856" spans="24:27" x14ac:dyDescent="0.25">
      <c r="X39856"/>
      <c r="Y39856"/>
      <c r="Z39856"/>
      <c r="AA39856"/>
    </row>
    <row r="39857" spans="24:27" x14ac:dyDescent="0.25">
      <c r="X39857"/>
      <c r="Y39857"/>
      <c r="Z39857"/>
      <c r="AA39857"/>
    </row>
    <row r="39858" spans="24:27" x14ac:dyDescent="0.25">
      <c r="X39858"/>
      <c r="Y39858"/>
      <c r="Z39858"/>
      <c r="AA39858"/>
    </row>
    <row r="39859" spans="24:27" x14ac:dyDescent="0.25">
      <c r="X39859"/>
      <c r="Y39859"/>
      <c r="Z39859"/>
      <c r="AA39859"/>
    </row>
    <row r="39860" spans="24:27" x14ac:dyDescent="0.25">
      <c r="X39860"/>
      <c r="Y39860"/>
      <c r="Z39860"/>
      <c r="AA39860"/>
    </row>
    <row r="39861" spans="24:27" x14ac:dyDescent="0.25">
      <c r="X39861"/>
      <c r="Y39861"/>
      <c r="Z39861"/>
      <c r="AA39861"/>
    </row>
    <row r="39862" spans="24:27" x14ac:dyDescent="0.25">
      <c r="X39862"/>
      <c r="Y39862"/>
      <c r="Z39862"/>
      <c r="AA39862"/>
    </row>
    <row r="39863" spans="24:27" x14ac:dyDescent="0.25">
      <c r="X39863"/>
      <c r="Y39863"/>
      <c r="Z39863"/>
      <c r="AA39863"/>
    </row>
    <row r="39864" spans="24:27" x14ac:dyDescent="0.25">
      <c r="X39864"/>
      <c r="Y39864"/>
      <c r="Z39864"/>
      <c r="AA39864"/>
    </row>
    <row r="39865" spans="24:27" x14ac:dyDescent="0.25">
      <c r="X39865"/>
      <c r="Y39865"/>
      <c r="Z39865"/>
      <c r="AA39865"/>
    </row>
    <row r="39866" spans="24:27" x14ac:dyDescent="0.25">
      <c r="X39866"/>
      <c r="Y39866"/>
      <c r="Z39866"/>
      <c r="AA39866"/>
    </row>
    <row r="39867" spans="24:27" x14ac:dyDescent="0.25">
      <c r="X39867"/>
      <c r="Y39867"/>
      <c r="Z39867"/>
      <c r="AA39867"/>
    </row>
    <row r="39868" spans="24:27" x14ac:dyDescent="0.25">
      <c r="X39868"/>
      <c r="Y39868"/>
      <c r="Z39868"/>
      <c r="AA39868"/>
    </row>
    <row r="39869" spans="24:27" x14ac:dyDescent="0.25">
      <c r="X39869"/>
      <c r="Y39869"/>
      <c r="Z39869"/>
      <c r="AA39869"/>
    </row>
    <row r="39870" spans="24:27" x14ac:dyDescent="0.25">
      <c r="X39870"/>
      <c r="Y39870"/>
      <c r="Z39870"/>
      <c r="AA39870"/>
    </row>
    <row r="39871" spans="24:27" x14ac:dyDescent="0.25">
      <c r="X39871"/>
      <c r="Y39871"/>
      <c r="Z39871"/>
      <c r="AA39871"/>
    </row>
    <row r="39872" spans="24:27" x14ac:dyDescent="0.25">
      <c r="X39872"/>
      <c r="Y39872"/>
      <c r="Z39872"/>
      <c r="AA39872"/>
    </row>
    <row r="39873" spans="24:27" x14ac:dyDescent="0.25">
      <c r="X39873"/>
      <c r="Y39873"/>
      <c r="Z39873"/>
      <c r="AA39873"/>
    </row>
    <row r="39874" spans="24:27" x14ac:dyDescent="0.25">
      <c r="X39874"/>
      <c r="Y39874"/>
      <c r="Z39874"/>
      <c r="AA39874"/>
    </row>
    <row r="39875" spans="24:27" x14ac:dyDescent="0.25">
      <c r="X39875"/>
      <c r="Y39875"/>
      <c r="Z39875"/>
      <c r="AA39875"/>
    </row>
    <row r="39876" spans="24:27" x14ac:dyDescent="0.25">
      <c r="X39876"/>
      <c r="Y39876"/>
      <c r="Z39876"/>
      <c r="AA39876"/>
    </row>
    <row r="39877" spans="24:27" x14ac:dyDescent="0.25">
      <c r="X39877"/>
      <c r="Y39877"/>
      <c r="Z39877"/>
      <c r="AA39877"/>
    </row>
    <row r="39878" spans="24:27" x14ac:dyDescent="0.25">
      <c r="X39878"/>
      <c r="Y39878"/>
      <c r="Z39878"/>
      <c r="AA39878"/>
    </row>
    <row r="39879" spans="24:27" x14ac:dyDescent="0.25">
      <c r="X39879"/>
      <c r="Y39879"/>
      <c r="Z39879"/>
      <c r="AA39879"/>
    </row>
    <row r="39880" spans="24:27" x14ac:dyDescent="0.25">
      <c r="X39880"/>
      <c r="Y39880"/>
      <c r="Z39880"/>
      <c r="AA39880"/>
    </row>
    <row r="39881" spans="24:27" x14ac:dyDescent="0.25">
      <c r="X39881"/>
      <c r="Y39881"/>
      <c r="Z39881"/>
      <c r="AA39881"/>
    </row>
    <row r="39882" spans="24:27" x14ac:dyDescent="0.25">
      <c r="X39882"/>
      <c r="Y39882"/>
      <c r="Z39882"/>
      <c r="AA39882"/>
    </row>
    <row r="39883" spans="24:27" x14ac:dyDescent="0.25">
      <c r="X39883"/>
      <c r="Y39883"/>
      <c r="Z39883"/>
      <c r="AA39883"/>
    </row>
    <row r="39884" spans="24:27" x14ac:dyDescent="0.25">
      <c r="X39884"/>
      <c r="Y39884"/>
      <c r="Z39884"/>
      <c r="AA39884"/>
    </row>
    <row r="39885" spans="24:27" x14ac:dyDescent="0.25">
      <c r="X39885"/>
      <c r="Y39885"/>
      <c r="Z39885"/>
      <c r="AA39885"/>
    </row>
    <row r="39886" spans="24:27" x14ac:dyDescent="0.25">
      <c r="X39886"/>
      <c r="Y39886"/>
      <c r="Z39886"/>
      <c r="AA39886"/>
    </row>
    <row r="39887" spans="24:27" x14ac:dyDescent="0.25">
      <c r="X39887"/>
      <c r="Y39887"/>
      <c r="Z39887"/>
      <c r="AA39887"/>
    </row>
    <row r="39888" spans="24:27" x14ac:dyDescent="0.25">
      <c r="X39888"/>
      <c r="Y39888"/>
      <c r="Z39888"/>
      <c r="AA39888"/>
    </row>
    <row r="39889" spans="24:27" x14ac:dyDescent="0.25">
      <c r="X39889"/>
      <c r="Y39889"/>
      <c r="Z39889"/>
      <c r="AA39889"/>
    </row>
    <row r="39890" spans="24:27" x14ac:dyDescent="0.25">
      <c r="X39890"/>
      <c r="Y39890"/>
      <c r="Z39890"/>
      <c r="AA39890"/>
    </row>
    <row r="39891" spans="24:27" x14ac:dyDescent="0.25">
      <c r="X39891"/>
      <c r="Y39891"/>
      <c r="Z39891"/>
      <c r="AA39891"/>
    </row>
    <row r="39892" spans="24:27" x14ac:dyDescent="0.25">
      <c r="X39892"/>
      <c r="Y39892"/>
      <c r="Z39892"/>
      <c r="AA39892"/>
    </row>
    <row r="39893" spans="24:27" x14ac:dyDescent="0.25">
      <c r="X39893"/>
      <c r="Y39893"/>
      <c r="Z39893"/>
      <c r="AA39893"/>
    </row>
    <row r="39894" spans="24:27" x14ac:dyDescent="0.25">
      <c r="X39894"/>
      <c r="Y39894"/>
      <c r="Z39894"/>
      <c r="AA39894"/>
    </row>
    <row r="39895" spans="24:27" x14ac:dyDescent="0.25">
      <c r="X39895"/>
      <c r="Y39895"/>
      <c r="Z39895"/>
      <c r="AA39895"/>
    </row>
    <row r="39896" spans="24:27" x14ac:dyDescent="0.25">
      <c r="X39896"/>
      <c r="Y39896"/>
      <c r="Z39896"/>
      <c r="AA39896"/>
    </row>
    <row r="39897" spans="24:27" x14ac:dyDescent="0.25">
      <c r="X39897"/>
      <c r="Y39897"/>
      <c r="Z39897"/>
      <c r="AA39897"/>
    </row>
    <row r="39898" spans="24:27" x14ac:dyDescent="0.25">
      <c r="X39898"/>
      <c r="Y39898"/>
      <c r="Z39898"/>
      <c r="AA39898"/>
    </row>
    <row r="39899" spans="24:27" x14ac:dyDescent="0.25">
      <c r="X39899"/>
      <c r="Y39899"/>
      <c r="Z39899"/>
      <c r="AA39899"/>
    </row>
    <row r="39900" spans="24:27" x14ac:dyDescent="0.25">
      <c r="X39900"/>
      <c r="Y39900"/>
      <c r="Z39900"/>
      <c r="AA39900"/>
    </row>
    <row r="39901" spans="24:27" x14ac:dyDescent="0.25">
      <c r="X39901"/>
      <c r="Y39901"/>
      <c r="Z39901"/>
      <c r="AA39901"/>
    </row>
    <row r="39902" spans="24:27" x14ac:dyDescent="0.25">
      <c r="X39902"/>
      <c r="Y39902"/>
      <c r="Z39902"/>
      <c r="AA39902"/>
    </row>
    <row r="39903" spans="24:27" x14ac:dyDescent="0.25">
      <c r="X39903"/>
      <c r="Y39903"/>
      <c r="Z39903"/>
      <c r="AA39903"/>
    </row>
    <row r="39904" spans="24:27" x14ac:dyDescent="0.25">
      <c r="X39904"/>
      <c r="Y39904"/>
      <c r="Z39904"/>
      <c r="AA39904"/>
    </row>
    <row r="39905" spans="24:27" x14ac:dyDescent="0.25">
      <c r="X39905"/>
      <c r="Y39905"/>
      <c r="Z39905"/>
      <c r="AA39905"/>
    </row>
    <row r="39906" spans="24:27" x14ac:dyDescent="0.25">
      <c r="X39906"/>
      <c r="Y39906"/>
      <c r="Z39906"/>
      <c r="AA39906"/>
    </row>
    <row r="39907" spans="24:27" x14ac:dyDescent="0.25">
      <c r="X39907"/>
      <c r="Y39907"/>
      <c r="Z39907"/>
      <c r="AA39907"/>
    </row>
    <row r="39908" spans="24:27" x14ac:dyDescent="0.25">
      <c r="X39908"/>
      <c r="Y39908"/>
      <c r="Z39908"/>
      <c r="AA39908"/>
    </row>
    <row r="39909" spans="24:27" x14ac:dyDescent="0.25">
      <c r="X39909"/>
      <c r="Y39909"/>
      <c r="Z39909"/>
      <c r="AA39909"/>
    </row>
    <row r="39910" spans="24:27" x14ac:dyDescent="0.25">
      <c r="X39910"/>
      <c r="Y39910"/>
      <c r="Z39910"/>
      <c r="AA39910"/>
    </row>
    <row r="39911" spans="24:27" x14ac:dyDescent="0.25">
      <c r="X39911"/>
      <c r="Y39911"/>
      <c r="Z39911"/>
      <c r="AA39911"/>
    </row>
    <row r="39912" spans="24:27" x14ac:dyDescent="0.25">
      <c r="X39912"/>
      <c r="Y39912"/>
      <c r="Z39912"/>
      <c r="AA39912"/>
    </row>
    <row r="39913" spans="24:27" x14ac:dyDescent="0.25">
      <c r="X39913"/>
      <c r="Y39913"/>
      <c r="Z39913"/>
      <c r="AA39913"/>
    </row>
    <row r="39914" spans="24:27" x14ac:dyDescent="0.25">
      <c r="X39914"/>
      <c r="Y39914"/>
      <c r="Z39914"/>
      <c r="AA39914"/>
    </row>
    <row r="39915" spans="24:27" x14ac:dyDescent="0.25">
      <c r="X39915"/>
      <c r="Y39915"/>
      <c r="Z39915"/>
      <c r="AA39915"/>
    </row>
    <row r="39916" spans="24:27" x14ac:dyDescent="0.25">
      <c r="X39916"/>
      <c r="Y39916"/>
      <c r="Z39916"/>
      <c r="AA39916"/>
    </row>
    <row r="39917" spans="24:27" x14ac:dyDescent="0.25">
      <c r="X39917"/>
      <c r="Y39917"/>
      <c r="Z39917"/>
      <c r="AA39917"/>
    </row>
    <row r="39918" spans="24:27" x14ac:dyDescent="0.25">
      <c r="X39918"/>
      <c r="Y39918"/>
      <c r="Z39918"/>
      <c r="AA39918"/>
    </row>
    <row r="39919" spans="24:27" x14ac:dyDescent="0.25">
      <c r="X39919"/>
      <c r="Y39919"/>
      <c r="Z39919"/>
      <c r="AA39919"/>
    </row>
    <row r="39920" spans="24:27" x14ac:dyDescent="0.25">
      <c r="X39920"/>
      <c r="Y39920"/>
      <c r="Z39920"/>
      <c r="AA39920"/>
    </row>
    <row r="39921" spans="24:27" x14ac:dyDescent="0.25">
      <c r="X39921"/>
      <c r="Y39921"/>
      <c r="Z39921"/>
      <c r="AA39921"/>
    </row>
    <row r="39922" spans="24:27" x14ac:dyDescent="0.25">
      <c r="X39922"/>
      <c r="Y39922"/>
      <c r="Z39922"/>
      <c r="AA39922"/>
    </row>
    <row r="39923" spans="24:27" x14ac:dyDescent="0.25">
      <c r="X39923"/>
      <c r="Y39923"/>
      <c r="Z39923"/>
      <c r="AA39923"/>
    </row>
    <row r="39924" spans="24:27" x14ac:dyDescent="0.25">
      <c r="X39924"/>
      <c r="Y39924"/>
      <c r="Z39924"/>
      <c r="AA39924"/>
    </row>
    <row r="39925" spans="24:27" x14ac:dyDescent="0.25">
      <c r="X39925"/>
      <c r="Y39925"/>
      <c r="Z39925"/>
      <c r="AA39925"/>
    </row>
    <row r="39926" spans="24:27" x14ac:dyDescent="0.25">
      <c r="X39926"/>
      <c r="Y39926"/>
      <c r="Z39926"/>
      <c r="AA39926"/>
    </row>
    <row r="39927" spans="24:27" x14ac:dyDescent="0.25">
      <c r="X39927"/>
      <c r="Y39927"/>
      <c r="Z39927"/>
      <c r="AA39927"/>
    </row>
    <row r="39928" spans="24:27" x14ac:dyDescent="0.25">
      <c r="X39928"/>
      <c r="Y39928"/>
      <c r="Z39928"/>
      <c r="AA39928"/>
    </row>
    <row r="39929" spans="24:27" x14ac:dyDescent="0.25">
      <c r="X39929"/>
      <c r="Y39929"/>
      <c r="Z39929"/>
      <c r="AA39929"/>
    </row>
    <row r="39930" spans="24:27" x14ac:dyDescent="0.25">
      <c r="X39930"/>
      <c r="Y39930"/>
      <c r="Z39930"/>
      <c r="AA39930"/>
    </row>
    <row r="39931" spans="24:27" x14ac:dyDescent="0.25">
      <c r="X39931"/>
      <c r="Y39931"/>
      <c r="Z39931"/>
      <c r="AA39931"/>
    </row>
    <row r="39932" spans="24:27" x14ac:dyDescent="0.25">
      <c r="X39932"/>
      <c r="Y39932"/>
      <c r="Z39932"/>
      <c r="AA39932"/>
    </row>
    <row r="39933" spans="24:27" x14ac:dyDescent="0.25">
      <c r="X39933"/>
      <c r="Y39933"/>
      <c r="Z39933"/>
      <c r="AA39933"/>
    </row>
    <row r="39934" spans="24:27" x14ac:dyDescent="0.25">
      <c r="X39934"/>
      <c r="Y39934"/>
      <c r="Z39934"/>
      <c r="AA39934"/>
    </row>
    <row r="39935" spans="24:27" x14ac:dyDescent="0.25">
      <c r="X39935"/>
      <c r="Y39935"/>
      <c r="Z39935"/>
      <c r="AA39935"/>
    </row>
    <row r="39936" spans="24:27" x14ac:dyDescent="0.25">
      <c r="X39936"/>
      <c r="Y39936"/>
      <c r="Z39936"/>
      <c r="AA39936"/>
    </row>
    <row r="39937" spans="24:27" x14ac:dyDescent="0.25">
      <c r="X39937"/>
      <c r="Y39937"/>
      <c r="Z39937"/>
      <c r="AA39937"/>
    </row>
    <row r="39938" spans="24:27" x14ac:dyDescent="0.25">
      <c r="X39938"/>
      <c r="Y39938"/>
      <c r="Z39938"/>
      <c r="AA39938"/>
    </row>
    <row r="39939" spans="24:27" x14ac:dyDescent="0.25">
      <c r="X39939"/>
      <c r="Y39939"/>
      <c r="Z39939"/>
      <c r="AA39939"/>
    </row>
    <row r="39940" spans="24:27" x14ac:dyDescent="0.25">
      <c r="X39940"/>
      <c r="Y39940"/>
      <c r="Z39940"/>
      <c r="AA39940"/>
    </row>
    <row r="39941" spans="24:27" x14ac:dyDescent="0.25">
      <c r="X39941"/>
      <c r="Y39941"/>
      <c r="Z39941"/>
      <c r="AA39941"/>
    </row>
    <row r="39942" spans="24:27" x14ac:dyDescent="0.25">
      <c r="X39942"/>
      <c r="Y39942"/>
      <c r="Z39942"/>
      <c r="AA39942"/>
    </row>
    <row r="39943" spans="24:27" x14ac:dyDescent="0.25">
      <c r="X39943"/>
      <c r="Y39943"/>
      <c r="Z39943"/>
      <c r="AA39943"/>
    </row>
    <row r="39944" spans="24:27" x14ac:dyDescent="0.25">
      <c r="X39944"/>
      <c r="Y39944"/>
      <c r="Z39944"/>
      <c r="AA39944"/>
    </row>
    <row r="39945" spans="24:27" x14ac:dyDescent="0.25">
      <c r="X39945"/>
      <c r="Y39945"/>
      <c r="Z39945"/>
      <c r="AA39945"/>
    </row>
    <row r="39946" spans="24:27" x14ac:dyDescent="0.25">
      <c r="X39946"/>
      <c r="Y39946"/>
      <c r="Z39946"/>
      <c r="AA39946"/>
    </row>
    <row r="39947" spans="24:27" x14ac:dyDescent="0.25">
      <c r="X39947"/>
      <c r="Y39947"/>
      <c r="Z39947"/>
      <c r="AA39947"/>
    </row>
    <row r="39948" spans="24:27" x14ac:dyDescent="0.25">
      <c r="X39948"/>
      <c r="Y39948"/>
      <c r="Z39948"/>
      <c r="AA39948"/>
    </row>
    <row r="39949" spans="24:27" x14ac:dyDescent="0.25">
      <c r="X39949"/>
      <c r="Y39949"/>
      <c r="Z39949"/>
      <c r="AA39949"/>
    </row>
    <row r="39950" spans="24:27" x14ac:dyDescent="0.25">
      <c r="X39950"/>
      <c r="Y39950"/>
      <c r="Z39950"/>
      <c r="AA39950"/>
    </row>
    <row r="39951" spans="24:27" x14ac:dyDescent="0.25">
      <c r="X39951"/>
      <c r="Y39951"/>
      <c r="Z39951"/>
      <c r="AA39951"/>
    </row>
    <row r="39952" spans="24:27" x14ac:dyDescent="0.25">
      <c r="X39952"/>
      <c r="Y39952"/>
      <c r="Z39952"/>
      <c r="AA39952"/>
    </row>
    <row r="39953" spans="24:27" x14ac:dyDescent="0.25">
      <c r="X39953"/>
      <c r="Y39953"/>
      <c r="Z39953"/>
      <c r="AA39953"/>
    </row>
    <row r="39954" spans="24:27" x14ac:dyDescent="0.25">
      <c r="X39954"/>
      <c r="Y39954"/>
      <c r="Z39954"/>
      <c r="AA39954"/>
    </row>
    <row r="39955" spans="24:27" x14ac:dyDescent="0.25">
      <c r="X39955"/>
      <c r="Y39955"/>
      <c r="Z39955"/>
      <c r="AA39955"/>
    </row>
    <row r="39956" spans="24:27" x14ac:dyDescent="0.25">
      <c r="X39956"/>
      <c r="Y39956"/>
      <c r="Z39956"/>
      <c r="AA39956"/>
    </row>
    <row r="39957" spans="24:27" x14ac:dyDescent="0.25">
      <c r="X39957"/>
      <c r="Y39957"/>
      <c r="Z39957"/>
      <c r="AA39957"/>
    </row>
    <row r="39958" spans="24:27" x14ac:dyDescent="0.25">
      <c r="X39958"/>
      <c r="Y39958"/>
      <c r="Z39958"/>
      <c r="AA39958"/>
    </row>
    <row r="39959" spans="24:27" x14ac:dyDescent="0.25">
      <c r="X39959"/>
      <c r="Y39959"/>
      <c r="Z39959"/>
      <c r="AA39959"/>
    </row>
    <row r="39960" spans="24:27" x14ac:dyDescent="0.25">
      <c r="X39960"/>
      <c r="Y39960"/>
      <c r="Z39960"/>
      <c r="AA39960"/>
    </row>
    <row r="39961" spans="24:27" x14ac:dyDescent="0.25">
      <c r="X39961"/>
      <c r="Y39961"/>
      <c r="Z39961"/>
      <c r="AA39961"/>
    </row>
    <row r="39962" spans="24:27" x14ac:dyDescent="0.25">
      <c r="X39962"/>
      <c r="Y39962"/>
      <c r="Z39962"/>
      <c r="AA39962"/>
    </row>
    <row r="39963" spans="24:27" x14ac:dyDescent="0.25">
      <c r="X39963"/>
      <c r="Y39963"/>
      <c r="Z39963"/>
      <c r="AA39963"/>
    </row>
    <row r="39964" spans="24:27" x14ac:dyDescent="0.25">
      <c r="X39964"/>
      <c r="Y39964"/>
      <c r="Z39964"/>
      <c r="AA39964"/>
    </row>
    <row r="39965" spans="24:27" x14ac:dyDescent="0.25">
      <c r="X39965"/>
      <c r="Y39965"/>
      <c r="Z39965"/>
      <c r="AA39965"/>
    </row>
    <row r="39966" spans="24:27" x14ac:dyDescent="0.25">
      <c r="X39966"/>
      <c r="Y39966"/>
      <c r="Z39966"/>
      <c r="AA39966"/>
    </row>
    <row r="39967" spans="24:27" x14ac:dyDescent="0.25">
      <c r="X39967"/>
      <c r="Y39967"/>
      <c r="Z39967"/>
      <c r="AA39967"/>
    </row>
    <row r="39968" spans="24:27" x14ac:dyDescent="0.25">
      <c r="X39968"/>
      <c r="Y39968"/>
      <c r="Z39968"/>
      <c r="AA39968"/>
    </row>
    <row r="39969" spans="24:27" x14ac:dyDescent="0.25">
      <c r="X39969"/>
      <c r="Y39969"/>
      <c r="Z39969"/>
      <c r="AA39969"/>
    </row>
    <row r="39970" spans="24:27" x14ac:dyDescent="0.25">
      <c r="X39970"/>
      <c r="Y39970"/>
      <c r="Z39970"/>
      <c r="AA39970"/>
    </row>
    <row r="39971" spans="24:27" x14ac:dyDescent="0.25">
      <c r="X39971"/>
      <c r="Y39971"/>
      <c r="Z39971"/>
      <c r="AA39971"/>
    </row>
    <row r="39972" spans="24:27" x14ac:dyDescent="0.25">
      <c r="X39972"/>
      <c r="Y39972"/>
      <c r="Z39972"/>
      <c r="AA39972"/>
    </row>
    <row r="39973" spans="24:27" x14ac:dyDescent="0.25">
      <c r="X39973"/>
      <c r="Y39973"/>
      <c r="Z39973"/>
      <c r="AA39973"/>
    </row>
    <row r="39974" spans="24:27" x14ac:dyDescent="0.25">
      <c r="X39974"/>
      <c r="Y39974"/>
      <c r="Z39974"/>
      <c r="AA39974"/>
    </row>
    <row r="39975" spans="24:27" x14ac:dyDescent="0.25">
      <c r="X39975"/>
      <c r="Y39975"/>
      <c r="Z39975"/>
      <c r="AA39975"/>
    </row>
    <row r="39976" spans="24:27" x14ac:dyDescent="0.25">
      <c r="X39976"/>
      <c r="Y39976"/>
      <c r="Z39976"/>
      <c r="AA39976"/>
    </row>
    <row r="39977" spans="24:27" x14ac:dyDescent="0.25">
      <c r="X39977"/>
      <c r="Y39977"/>
      <c r="Z39977"/>
      <c r="AA39977"/>
    </row>
    <row r="39978" spans="24:27" x14ac:dyDescent="0.25">
      <c r="X39978"/>
      <c r="Y39978"/>
      <c r="Z39978"/>
      <c r="AA39978"/>
    </row>
    <row r="39979" spans="24:27" x14ac:dyDescent="0.25">
      <c r="X39979"/>
      <c r="Y39979"/>
      <c r="Z39979"/>
      <c r="AA39979"/>
    </row>
    <row r="39980" spans="24:27" x14ac:dyDescent="0.25">
      <c r="X39980"/>
      <c r="Y39980"/>
      <c r="Z39980"/>
      <c r="AA39980"/>
    </row>
    <row r="39981" spans="24:27" x14ac:dyDescent="0.25">
      <c r="X39981"/>
      <c r="Y39981"/>
      <c r="Z39981"/>
      <c r="AA39981"/>
    </row>
    <row r="39982" spans="24:27" x14ac:dyDescent="0.25">
      <c r="X39982"/>
      <c r="Y39982"/>
      <c r="Z39982"/>
      <c r="AA39982"/>
    </row>
    <row r="39983" spans="24:27" x14ac:dyDescent="0.25">
      <c r="X39983"/>
      <c r="Y39983"/>
      <c r="Z39983"/>
      <c r="AA39983"/>
    </row>
    <row r="39984" spans="24:27" x14ac:dyDescent="0.25">
      <c r="X39984"/>
      <c r="Y39984"/>
      <c r="Z39984"/>
      <c r="AA39984"/>
    </row>
    <row r="39985" spans="24:27" x14ac:dyDescent="0.25">
      <c r="X39985"/>
      <c r="Y39985"/>
      <c r="Z39985"/>
      <c r="AA39985"/>
    </row>
    <row r="39986" spans="24:27" x14ac:dyDescent="0.25">
      <c r="X39986"/>
      <c r="Y39986"/>
      <c r="Z39986"/>
      <c r="AA39986"/>
    </row>
    <row r="39987" spans="24:27" x14ac:dyDescent="0.25">
      <c r="X39987"/>
      <c r="Y39987"/>
      <c r="Z39987"/>
      <c r="AA39987"/>
    </row>
    <row r="39988" spans="24:27" x14ac:dyDescent="0.25">
      <c r="X39988"/>
      <c r="Y39988"/>
      <c r="Z39988"/>
      <c r="AA39988"/>
    </row>
    <row r="39989" spans="24:27" x14ac:dyDescent="0.25">
      <c r="X39989"/>
      <c r="Y39989"/>
      <c r="Z39989"/>
      <c r="AA39989"/>
    </row>
    <row r="39990" spans="24:27" x14ac:dyDescent="0.25">
      <c r="X39990"/>
      <c r="Y39990"/>
      <c r="Z39990"/>
      <c r="AA39990"/>
    </row>
    <row r="39991" spans="24:27" x14ac:dyDescent="0.25">
      <c r="X39991"/>
      <c r="Y39991"/>
      <c r="Z39991"/>
      <c r="AA39991"/>
    </row>
    <row r="39992" spans="24:27" x14ac:dyDescent="0.25">
      <c r="X39992"/>
      <c r="Y39992"/>
      <c r="Z39992"/>
      <c r="AA39992"/>
    </row>
    <row r="39993" spans="24:27" x14ac:dyDescent="0.25">
      <c r="X39993"/>
      <c r="Y39993"/>
      <c r="Z39993"/>
      <c r="AA39993"/>
    </row>
    <row r="39994" spans="24:27" x14ac:dyDescent="0.25">
      <c r="X39994"/>
      <c r="Y39994"/>
      <c r="Z39994"/>
      <c r="AA39994"/>
    </row>
    <row r="39995" spans="24:27" x14ac:dyDescent="0.25">
      <c r="X39995"/>
      <c r="Y39995"/>
      <c r="Z39995"/>
      <c r="AA39995"/>
    </row>
    <row r="39996" spans="24:27" x14ac:dyDescent="0.25">
      <c r="X39996"/>
      <c r="Y39996"/>
      <c r="Z39996"/>
      <c r="AA39996"/>
    </row>
    <row r="39997" spans="24:27" x14ac:dyDescent="0.25">
      <c r="X39997"/>
      <c r="Y39997"/>
      <c r="Z39997"/>
      <c r="AA39997"/>
    </row>
    <row r="39998" spans="24:27" x14ac:dyDescent="0.25">
      <c r="X39998"/>
      <c r="Y39998"/>
      <c r="Z39998"/>
      <c r="AA39998"/>
    </row>
    <row r="39999" spans="24:27" x14ac:dyDescent="0.25">
      <c r="X39999"/>
      <c r="Y39999"/>
      <c r="Z39999"/>
      <c r="AA39999"/>
    </row>
    <row r="40000" spans="24:27" x14ac:dyDescent="0.25">
      <c r="X40000"/>
      <c r="Y40000"/>
      <c r="Z40000"/>
      <c r="AA40000"/>
    </row>
    <row r="40001" spans="24:27" x14ac:dyDescent="0.25">
      <c r="X40001"/>
      <c r="Y40001"/>
      <c r="Z40001"/>
      <c r="AA40001"/>
    </row>
    <row r="40002" spans="24:27" x14ac:dyDescent="0.25">
      <c r="X40002"/>
      <c r="Y40002"/>
      <c r="Z40002"/>
      <c r="AA40002"/>
    </row>
    <row r="40003" spans="24:27" x14ac:dyDescent="0.25">
      <c r="X40003"/>
      <c r="Y40003"/>
      <c r="Z40003"/>
      <c r="AA40003"/>
    </row>
    <row r="40004" spans="24:27" x14ac:dyDescent="0.25">
      <c r="X40004"/>
      <c r="Y40004"/>
      <c r="Z40004"/>
      <c r="AA40004"/>
    </row>
    <row r="40005" spans="24:27" x14ac:dyDescent="0.25">
      <c r="X40005"/>
      <c r="Y40005"/>
      <c r="Z40005"/>
      <c r="AA40005"/>
    </row>
    <row r="40006" spans="24:27" x14ac:dyDescent="0.25">
      <c r="X40006"/>
      <c r="Y40006"/>
      <c r="Z40006"/>
      <c r="AA40006"/>
    </row>
    <row r="40007" spans="24:27" x14ac:dyDescent="0.25">
      <c r="X40007"/>
      <c r="Y40007"/>
      <c r="Z40007"/>
      <c r="AA40007"/>
    </row>
    <row r="40008" spans="24:27" x14ac:dyDescent="0.25">
      <c r="X40008"/>
      <c r="Y40008"/>
      <c r="Z40008"/>
      <c r="AA40008"/>
    </row>
    <row r="40009" spans="24:27" x14ac:dyDescent="0.25">
      <c r="X40009"/>
      <c r="Y40009"/>
      <c r="Z40009"/>
      <c r="AA40009"/>
    </row>
    <row r="40010" spans="24:27" x14ac:dyDescent="0.25">
      <c r="X40010"/>
      <c r="Y40010"/>
      <c r="Z40010"/>
      <c r="AA40010"/>
    </row>
    <row r="40011" spans="24:27" x14ac:dyDescent="0.25">
      <c r="X40011"/>
      <c r="Y40011"/>
      <c r="Z40011"/>
      <c r="AA40011"/>
    </row>
    <row r="40012" spans="24:27" x14ac:dyDescent="0.25">
      <c r="X40012"/>
      <c r="Y40012"/>
      <c r="Z40012"/>
      <c r="AA40012"/>
    </row>
    <row r="40013" spans="24:27" x14ac:dyDescent="0.25">
      <c r="X40013"/>
      <c r="Y40013"/>
      <c r="Z40013"/>
      <c r="AA40013"/>
    </row>
    <row r="40014" spans="24:27" x14ac:dyDescent="0.25">
      <c r="X40014"/>
      <c r="Y40014"/>
      <c r="Z40014"/>
      <c r="AA40014"/>
    </row>
    <row r="40015" spans="24:27" x14ac:dyDescent="0.25">
      <c r="X40015"/>
      <c r="Y40015"/>
      <c r="Z40015"/>
      <c r="AA40015"/>
    </row>
    <row r="40016" spans="24:27" x14ac:dyDescent="0.25">
      <c r="X40016"/>
      <c r="Y40016"/>
      <c r="Z40016"/>
      <c r="AA40016"/>
    </row>
    <row r="40017" spans="24:27" x14ac:dyDescent="0.25">
      <c r="X40017"/>
      <c r="Y40017"/>
      <c r="Z40017"/>
      <c r="AA40017"/>
    </row>
    <row r="40018" spans="24:27" x14ac:dyDescent="0.25">
      <c r="X40018"/>
      <c r="Y40018"/>
      <c r="Z40018"/>
      <c r="AA40018"/>
    </row>
    <row r="40019" spans="24:27" x14ac:dyDescent="0.25">
      <c r="X40019"/>
      <c r="Y40019"/>
      <c r="Z40019"/>
      <c r="AA40019"/>
    </row>
    <row r="40020" spans="24:27" x14ac:dyDescent="0.25">
      <c r="X40020"/>
      <c r="Y40020"/>
      <c r="Z40020"/>
      <c r="AA40020"/>
    </row>
    <row r="40021" spans="24:27" x14ac:dyDescent="0.25">
      <c r="X40021"/>
      <c r="Y40021"/>
      <c r="Z40021"/>
      <c r="AA40021"/>
    </row>
    <row r="40022" spans="24:27" x14ac:dyDescent="0.25">
      <c r="X40022"/>
      <c r="Y40022"/>
      <c r="Z40022"/>
      <c r="AA40022"/>
    </row>
    <row r="40023" spans="24:27" x14ac:dyDescent="0.25">
      <c r="X40023"/>
      <c r="Y40023"/>
      <c r="Z40023"/>
      <c r="AA40023"/>
    </row>
    <row r="40024" spans="24:27" x14ac:dyDescent="0.25">
      <c r="X40024"/>
      <c r="Y40024"/>
      <c r="Z40024"/>
      <c r="AA40024"/>
    </row>
    <row r="40025" spans="24:27" x14ac:dyDescent="0.25">
      <c r="X40025"/>
      <c r="Y40025"/>
      <c r="Z40025"/>
      <c r="AA40025"/>
    </row>
    <row r="40026" spans="24:27" x14ac:dyDescent="0.25">
      <c r="X40026"/>
      <c r="Y40026"/>
      <c r="Z40026"/>
      <c r="AA40026"/>
    </row>
    <row r="40027" spans="24:27" x14ac:dyDescent="0.25">
      <c r="X40027"/>
      <c r="Y40027"/>
      <c r="Z40027"/>
      <c r="AA40027"/>
    </row>
    <row r="40028" spans="24:27" x14ac:dyDescent="0.25">
      <c r="X40028"/>
      <c r="Y40028"/>
      <c r="Z40028"/>
      <c r="AA40028"/>
    </row>
    <row r="40029" spans="24:27" x14ac:dyDescent="0.25">
      <c r="X40029"/>
      <c r="Y40029"/>
      <c r="Z40029"/>
      <c r="AA40029"/>
    </row>
    <row r="40030" spans="24:27" x14ac:dyDescent="0.25">
      <c r="X40030"/>
      <c r="Y40030"/>
      <c r="Z40030"/>
      <c r="AA40030"/>
    </row>
    <row r="40031" spans="24:27" x14ac:dyDescent="0.25">
      <c r="X40031"/>
      <c r="Y40031"/>
      <c r="Z40031"/>
      <c r="AA40031"/>
    </row>
    <row r="40032" spans="24:27" x14ac:dyDescent="0.25">
      <c r="X40032"/>
      <c r="Y40032"/>
      <c r="Z40032"/>
      <c r="AA40032"/>
    </row>
    <row r="40033" spans="24:27" x14ac:dyDescent="0.25">
      <c r="X40033"/>
      <c r="Y40033"/>
      <c r="Z40033"/>
      <c r="AA40033"/>
    </row>
    <row r="40034" spans="24:27" x14ac:dyDescent="0.25">
      <c r="X40034"/>
      <c r="Y40034"/>
      <c r="Z40034"/>
      <c r="AA40034"/>
    </row>
    <row r="40035" spans="24:27" x14ac:dyDescent="0.25">
      <c r="X40035"/>
      <c r="Y40035"/>
      <c r="Z40035"/>
      <c r="AA40035"/>
    </row>
    <row r="40036" spans="24:27" x14ac:dyDescent="0.25">
      <c r="X40036"/>
      <c r="Y40036"/>
      <c r="Z40036"/>
      <c r="AA40036"/>
    </row>
    <row r="40037" spans="24:27" x14ac:dyDescent="0.25">
      <c r="X40037"/>
      <c r="Y40037"/>
      <c r="Z40037"/>
      <c r="AA40037"/>
    </row>
    <row r="40038" spans="24:27" x14ac:dyDescent="0.25">
      <c r="X40038"/>
      <c r="Y40038"/>
      <c r="Z40038"/>
      <c r="AA40038"/>
    </row>
    <row r="40039" spans="24:27" x14ac:dyDescent="0.25">
      <c r="X40039"/>
      <c r="Y40039"/>
      <c r="Z40039"/>
      <c r="AA40039"/>
    </row>
    <row r="40040" spans="24:27" x14ac:dyDescent="0.25">
      <c r="X40040"/>
      <c r="Y40040"/>
      <c r="Z40040"/>
      <c r="AA40040"/>
    </row>
    <row r="40041" spans="24:27" x14ac:dyDescent="0.25">
      <c r="X40041"/>
      <c r="Y40041"/>
      <c r="Z40041"/>
      <c r="AA40041"/>
    </row>
    <row r="40042" spans="24:27" x14ac:dyDescent="0.25">
      <c r="X40042"/>
      <c r="Y40042"/>
      <c r="Z40042"/>
      <c r="AA40042"/>
    </row>
    <row r="40043" spans="24:27" x14ac:dyDescent="0.25">
      <c r="X40043"/>
      <c r="Y40043"/>
      <c r="Z40043"/>
      <c r="AA40043"/>
    </row>
    <row r="40044" spans="24:27" x14ac:dyDescent="0.25">
      <c r="X40044"/>
      <c r="Y40044"/>
      <c r="Z40044"/>
      <c r="AA40044"/>
    </row>
    <row r="40045" spans="24:27" x14ac:dyDescent="0.25">
      <c r="X40045"/>
      <c r="Y40045"/>
      <c r="Z40045"/>
      <c r="AA40045"/>
    </row>
    <row r="40046" spans="24:27" x14ac:dyDescent="0.25">
      <c r="X40046"/>
      <c r="Y40046"/>
      <c r="Z40046"/>
      <c r="AA40046"/>
    </row>
    <row r="40047" spans="24:27" x14ac:dyDescent="0.25">
      <c r="X40047"/>
      <c r="Y40047"/>
      <c r="Z40047"/>
      <c r="AA40047"/>
    </row>
    <row r="40048" spans="24:27" x14ac:dyDescent="0.25">
      <c r="X40048"/>
      <c r="Y40048"/>
      <c r="Z40048"/>
      <c r="AA40048"/>
    </row>
    <row r="40049" spans="24:27" x14ac:dyDescent="0.25">
      <c r="X40049"/>
      <c r="Y40049"/>
      <c r="Z40049"/>
      <c r="AA40049"/>
    </row>
    <row r="40050" spans="24:27" x14ac:dyDescent="0.25">
      <c r="X40050"/>
      <c r="Y40050"/>
      <c r="Z40050"/>
      <c r="AA40050"/>
    </row>
    <row r="40051" spans="24:27" x14ac:dyDescent="0.25">
      <c r="X40051"/>
      <c r="Y40051"/>
      <c r="Z40051"/>
      <c r="AA40051"/>
    </row>
    <row r="40052" spans="24:27" x14ac:dyDescent="0.25">
      <c r="X40052"/>
      <c r="Y40052"/>
      <c r="Z40052"/>
      <c r="AA40052"/>
    </row>
    <row r="40053" spans="24:27" x14ac:dyDescent="0.25">
      <c r="X40053"/>
      <c r="Y40053"/>
      <c r="Z40053"/>
      <c r="AA40053"/>
    </row>
    <row r="40054" spans="24:27" x14ac:dyDescent="0.25">
      <c r="X40054"/>
      <c r="Y40054"/>
      <c r="Z40054"/>
      <c r="AA40054"/>
    </row>
    <row r="40055" spans="24:27" x14ac:dyDescent="0.25">
      <c r="X40055"/>
      <c r="Y40055"/>
      <c r="Z40055"/>
      <c r="AA40055"/>
    </row>
    <row r="40056" spans="24:27" x14ac:dyDescent="0.25">
      <c r="X40056"/>
      <c r="Y40056"/>
      <c r="Z40056"/>
      <c r="AA40056"/>
    </row>
    <row r="40057" spans="24:27" x14ac:dyDescent="0.25">
      <c r="X40057"/>
      <c r="Y40057"/>
      <c r="Z40057"/>
      <c r="AA40057"/>
    </row>
    <row r="40058" spans="24:27" x14ac:dyDescent="0.25">
      <c r="X40058"/>
      <c r="Y40058"/>
      <c r="Z40058"/>
      <c r="AA40058"/>
    </row>
    <row r="40059" spans="24:27" x14ac:dyDescent="0.25">
      <c r="X40059"/>
      <c r="Y40059"/>
      <c r="Z40059"/>
      <c r="AA40059"/>
    </row>
    <row r="40060" spans="24:27" x14ac:dyDescent="0.25">
      <c r="X40060"/>
      <c r="Y40060"/>
      <c r="Z40060"/>
      <c r="AA40060"/>
    </row>
    <row r="40061" spans="24:27" x14ac:dyDescent="0.25">
      <c r="X40061"/>
      <c r="Y40061"/>
      <c r="Z40061"/>
      <c r="AA40061"/>
    </row>
    <row r="40062" spans="24:27" x14ac:dyDescent="0.25">
      <c r="X40062"/>
      <c r="Y40062"/>
      <c r="Z40062"/>
      <c r="AA40062"/>
    </row>
    <row r="40063" spans="24:27" x14ac:dyDescent="0.25">
      <c r="X40063"/>
      <c r="Y40063"/>
      <c r="Z40063"/>
      <c r="AA40063"/>
    </row>
    <row r="40064" spans="24:27" x14ac:dyDescent="0.25">
      <c r="X40064"/>
      <c r="Y40064"/>
      <c r="Z40064"/>
      <c r="AA40064"/>
    </row>
    <row r="40065" spans="24:27" x14ac:dyDescent="0.25">
      <c r="X40065"/>
      <c r="Y40065"/>
      <c r="Z40065"/>
      <c r="AA40065"/>
    </row>
    <row r="40066" spans="24:27" x14ac:dyDescent="0.25">
      <c r="X40066"/>
      <c r="Y40066"/>
      <c r="Z40066"/>
      <c r="AA40066"/>
    </row>
    <row r="40067" spans="24:27" x14ac:dyDescent="0.25">
      <c r="X40067"/>
      <c r="Y40067"/>
      <c r="Z40067"/>
      <c r="AA40067"/>
    </row>
    <row r="40068" spans="24:27" x14ac:dyDescent="0.25">
      <c r="X40068"/>
      <c r="Y40068"/>
      <c r="Z40068"/>
      <c r="AA40068"/>
    </row>
    <row r="40069" spans="24:27" x14ac:dyDescent="0.25">
      <c r="X40069"/>
      <c r="Y40069"/>
      <c r="Z40069"/>
      <c r="AA40069"/>
    </row>
    <row r="40070" spans="24:27" x14ac:dyDescent="0.25">
      <c r="X40070"/>
      <c r="Y40070"/>
      <c r="Z40070"/>
      <c r="AA40070"/>
    </row>
    <row r="40071" spans="24:27" x14ac:dyDescent="0.25">
      <c r="X40071"/>
      <c r="Y40071"/>
      <c r="Z40071"/>
      <c r="AA40071"/>
    </row>
    <row r="40072" spans="24:27" x14ac:dyDescent="0.25">
      <c r="X40072"/>
      <c r="Y40072"/>
      <c r="Z40072"/>
      <c r="AA40072"/>
    </row>
    <row r="40073" spans="24:27" x14ac:dyDescent="0.25">
      <c r="X40073"/>
      <c r="Y40073"/>
      <c r="Z40073"/>
      <c r="AA40073"/>
    </row>
    <row r="40074" spans="24:27" x14ac:dyDescent="0.25">
      <c r="X40074"/>
      <c r="Y40074"/>
      <c r="Z40074"/>
      <c r="AA40074"/>
    </row>
    <row r="40075" spans="24:27" x14ac:dyDescent="0.25">
      <c r="X40075"/>
      <c r="Y40075"/>
      <c r="Z40075"/>
      <c r="AA40075"/>
    </row>
    <row r="40076" spans="24:27" x14ac:dyDescent="0.25">
      <c r="X40076"/>
      <c r="Y40076"/>
      <c r="Z40076"/>
      <c r="AA40076"/>
    </row>
    <row r="40077" spans="24:27" x14ac:dyDescent="0.25">
      <c r="X40077"/>
      <c r="Y40077"/>
      <c r="Z40077"/>
      <c r="AA40077"/>
    </row>
    <row r="40078" spans="24:27" x14ac:dyDescent="0.25">
      <c r="X40078"/>
      <c r="Y40078"/>
      <c r="Z40078"/>
      <c r="AA40078"/>
    </row>
    <row r="40079" spans="24:27" x14ac:dyDescent="0.25">
      <c r="X40079"/>
      <c r="Y40079"/>
      <c r="Z40079"/>
      <c r="AA40079"/>
    </row>
    <row r="40080" spans="24:27" x14ac:dyDescent="0.25">
      <c r="X40080"/>
      <c r="Y40080"/>
      <c r="Z40080"/>
      <c r="AA40080"/>
    </row>
    <row r="40081" spans="24:27" x14ac:dyDescent="0.25">
      <c r="X40081"/>
      <c r="Y40081"/>
      <c r="Z40081"/>
      <c r="AA40081"/>
    </row>
    <row r="40082" spans="24:27" x14ac:dyDescent="0.25">
      <c r="X40082"/>
      <c r="Y40082"/>
      <c r="Z40082"/>
      <c r="AA40082"/>
    </row>
    <row r="40083" spans="24:27" x14ac:dyDescent="0.25">
      <c r="X40083"/>
      <c r="Y40083"/>
      <c r="Z40083"/>
      <c r="AA40083"/>
    </row>
    <row r="40084" spans="24:27" x14ac:dyDescent="0.25">
      <c r="X40084"/>
      <c r="Y40084"/>
      <c r="Z40084"/>
      <c r="AA40084"/>
    </row>
    <row r="40085" spans="24:27" x14ac:dyDescent="0.25">
      <c r="X40085"/>
      <c r="Y40085"/>
      <c r="Z40085"/>
      <c r="AA40085"/>
    </row>
    <row r="40086" spans="24:27" x14ac:dyDescent="0.25">
      <c r="X40086"/>
      <c r="Y40086"/>
      <c r="Z40086"/>
      <c r="AA40086"/>
    </row>
    <row r="40087" spans="24:27" x14ac:dyDescent="0.25">
      <c r="X40087"/>
      <c r="Y40087"/>
      <c r="Z40087"/>
      <c r="AA40087"/>
    </row>
    <row r="40088" spans="24:27" x14ac:dyDescent="0.25">
      <c r="X40088"/>
      <c r="Y40088"/>
      <c r="Z40088"/>
      <c r="AA40088"/>
    </row>
    <row r="40089" spans="24:27" x14ac:dyDescent="0.25">
      <c r="X40089"/>
      <c r="Y40089"/>
      <c r="Z40089"/>
      <c r="AA40089"/>
    </row>
    <row r="40090" spans="24:27" x14ac:dyDescent="0.25">
      <c r="X40090"/>
      <c r="Y40090"/>
      <c r="Z40090"/>
      <c r="AA40090"/>
    </row>
    <row r="40091" spans="24:27" x14ac:dyDescent="0.25">
      <c r="X40091"/>
      <c r="Y40091"/>
      <c r="Z40091"/>
      <c r="AA40091"/>
    </row>
    <row r="40092" spans="24:27" x14ac:dyDescent="0.25">
      <c r="X40092"/>
      <c r="Y40092"/>
      <c r="Z40092"/>
      <c r="AA40092"/>
    </row>
    <row r="40093" spans="24:27" x14ac:dyDescent="0.25">
      <c r="X40093"/>
      <c r="Y40093"/>
      <c r="Z40093"/>
      <c r="AA40093"/>
    </row>
    <row r="40094" spans="24:27" x14ac:dyDescent="0.25">
      <c r="X40094"/>
      <c r="Y40094"/>
      <c r="Z40094"/>
      <c r="AA40094"/>
    </row>
    <row r="40095" spans="24:27" x14ac:dyDescent="0.25">
      <c r="X40095"/>
      <c r="Y40095"/>
      <c r="Z40095"/>
      <c r="AA40095"/>
    </row>
    <row r="40096" spans="24:27" x14ac:dyDescent="0.25">
      <c r="X40096"/>
      <c r="Y40096"/>
      <c r="Z40096"/>
      <c r="AA40096"/>
    </row>
    <row r="40097" spans="24:27" x14ac:dyDescent="0.25">
      <c r="X40097"/>
      <c r="Y40097"/>
      <c r="Z40097"/>
      <c r="AA40097"/>
    </row>
    <row r="40098" spans="24:27" x14ac:dyDescent="0.25">
      <c r="X40098"/>
      <c r="Y40098"/>
      <c r="Z40098"/>
      <c r="AA40098"/>
    </row>
    <row r="40099" spans="24:27" x14ac:dyDescent="0.25">
      <c r="X40099"/>
      <c r="Y40099"/>
      <c r="Z40099"/>
      <c r="AA40099"/>
    </row>
    <row r="40100" spans="24:27" x14ac:dyDescent="0.25">
      <c r="X40100"/>
      <c r="Y40100"/>
      <c r="Z40100"/>
      <c r="AA40100"/>
    </row>
    <row r="40101" spans="24:27" x14ac:dyDescent="0.25">
      <c r="X40101"/>
      <c r="Y40101"/>
      <c r="Z40101"/>
      <c r="AA40101"/>
    </row>
    <row r="40102" spans="24:27" x14ac:dyDescent="0.25">
      <c r="X40102"/>
      <c r="Y40102"/>
      <c r="Z40102"/>
      <c r="AA40102"/>
    </row>
    <row r="40103" spans="24:27" x14ac:dyDescent="0.25">
      <c r="X40103"/>
      <c r="Y40103"/>
      <c r="Z40103"/>
      <c r="AA40103"/>
    </row>
    <row r="40104" spans="24:27" x14ac:dyDescent="0.25">
      <c r="X40104"/>
      <c r="Y40104"/>
      <c r="Z40104"/>
      <c r="AA40104"/>
    </row>
    <row r="40105" spans="24:27" x14ac:dyDescent="0.25">
      <c r="X40105"/>
      <c r="Y40105"/>
      <c r="Z40105"/>
      <c r="AA40105"/>
    </row>
    <row r="40106" spans="24:27" x14ac:dyDescent="0.25">
      <c r="X40106"/>
      <c r="Y40106"/>
      <c r="Z40106"/>
      <c r="AA40106"/>
    </row>
    <row r="40107" spans="24:27" x14ac:dyDescent="0.25">
      <c r="X40107"/>
      <c r="Y40107"/>
      <c r="Z40107"/>
      <c r="AA40107"/>
    </row>
    <row r="40108" spans="24:27" x14ac:dyDescent="0.25">
      <c r="X40108"/>
      <c r="Y40108"/>
      <c r="Z40108"/>
      <c r="AA40108"/>
    </row>
    <row r="40109" spans="24:27" x14ac:dyDescent="0.25">
      <c r="X40109"/>
      <c r="Y40109"/>
      <c r="Z40109"/>
      <c r="AA40109"/>
    </row>
    <row r="40110" spans="24:27" x14ac:dyDescent="0.25">
      <c r="X40110"/>
      <c r="Y40110"/>
      <c r="Z40110"/>
      <c r="AA40110"/>
    </row>
    <row r="40111" spans="24:27" x14ac:dyDescent="0.25">
      <c r="X40111"/>
      <c r="Y40111"/>
      <c r="Z40111"/>
      <c r="AA40111"/>
    </row>
    <row r="40112" spans="24:27" x14ac:dyDescent="0.25">
      <c r="X40112"/>
      <c r="Y40112"/>
      <c r="Z40112"/>
      <c r="AA40112"/>
    </row>
    <row r="40113" spans="24:27" x14ac:dyDescent="0.25">
      <c r="X40113"/>
      <c r="Y40113"/>
      <c r="Z40113"/>
      <c r="AA40113"/>
    </row>
    <row r="40114" spans="24:27" x14ac:dyDescent="0.25">
      <c r="X40114"/>
      <c r="Y40114"/>
      <c r="Z40114"/>
      <c r="AA40114"/>
    </row>
    <row r="40115" spans="24:27" x14ac:dyDescent="0.25">
      <c r="X40115"/>
      <c r="Y40115"/>
      <c r="Z40115"/>
      <c r="AA40115"/>
    </row>
    <row r="40116" spans="24:27" x14ac:dyDescent="0.25">
      <c r="X40116"/>
      <c r="Y40116"/>
      <c r="Z40116"/>
      <c r="AA40116"/>
    </row>
    <row r="40117" spans="24:27" x14ac:dyDescent="0.25">
      <c r="X40117"/>
      <c r="Y40117"/>
      <c r="Z40117"/>
      <c r="AA40117"/>
    </row>
    <row r="40118" spans="24:27" x14ac:dyDescent="0.25">
      <c r="X40118"/>
      <c r="Y40118"/>
      <c r="Z40118"/>
      <c r="AA40118"/>
    </row>
    <row r="40119" spans="24:27" x14ac:dyDescent="0.25">
      <c r="X40119"/>
      <c r="Y40119"/>
      <c r="Z40119"/>
      <c r="AA40119"/>
    </row>
    <row r="40120" spans="24:27" x14ac:dyDescent="0.25">
      <c r="X40120"/>
      <c r="Y40120"/>
      <c r="Z40120"/>
      <c r="AA40120"/>
    </row>
    <row r="40121" spans="24:27" x14ac:dyDescent="0.25">
      <c r="X40121"/>
      <c r="Y40121"/>
      <c r="Z40121"/>
      <c r="AA40121"/>
    </row>
    <row r="40122" spans="24:27" x14ac:dyDescent="0.25">
      <c r="X40122"/>
      <c r="Y40122"/>
      <c r="Z40122"/>
      <c r="AA40122"/>
    </row>
    <row r="40123" spans="24:27" x14ac:dyDescent="0.25">
      <c r="X40123"/>
      <c r="Y40123"/>
      <c r="Z40123"/>
      <c r="AA40123"/>
    </row>
    <row r="40124" spans="24:27" x14ac:dyDescent="0.25">
      <c r="X40124"/>
      <c r="Y40124"/>
      <c r="Z40124"/>
      <c r="AA40124"/>
    </row>
    <row r="40125" spans="24:27" x14ac:dyDescent="0.25">
      <c r="X40125"/>
      <c r="Y40125"/>
      <c r="Z40125"/>
      <c r="AA40125"/>
    </row>
    <row r="40126" spans="24:27" x14ac:dyDescent="0.25">
      <c r="X40126"/>
      <c r="Y40126"/>
      <c r="Z40126"/>
      <c r="AA40126"/>
    </row>
    <row r="40127" spans="24:27" x14ac:dyDescent="0.25">
      <c r="X40127"/>
      <c r="Y40127"/>
      <c r="Z40127"/>
      <c r="AA40127"/>
    </row>
    <row r="40128" spans="24:27" x14ac:dyDescent="0.25">
      <c r="X40128"/>
      <c r="Y40128"/>
      <c r="Z40128"/>
      <c r="AA40128"/>
    </row>
    <row r="40129" spans="24:27" x14ac:dyDescent="0.25">
      <c r="X40129"/>
      <c r="Y40129"/>
      <c r="Z40129"/>
      <c r="AA40129"/>
    </row>
    <row r="40130" spans="24:27" x14ac:dyDescent="0.25">
      <c r="X40130"/>
      <c r="Y40130"/>
      <c r="Z40130"/>
      <c r="AA40130"/>
    </row>
    <row r="40131" spans="24:27" x14ac:dyDescent="0.25">
      <c r="X40131"/>
      <c r="Y40131"/>
      <c r="Z40131"/>
      <c r="AA40131"/>
    </row>
    <row r="40132" spans="24:27" x14ac:dyDescent="0.25">
      <c r="X40132"/>
      <c r="Y40132"/>
      <c r="Z40132"/>
      <c r="AA40132"/>
    </row>
    <row r="40133" spans="24:27" x14ac:dyDescent="0.25">
      <c r="X40133"/>
      <c r="Y40133"/>
      <c r="Z40133"/>
      <c r="AA40133"/>
    </row>
    <row r="40134" spans="24:27" x14ac:dyDescent="0.25">
      <c r="X40134"/>
      <c r="Y40134"/>
      <c r="Z40134"/>
      <c r="AA40134"/>
    </row>
    <row r="40135" spans="24:27" x14ac:dyDescent="0.25">
      <c r="X40135"/>
      <c r="Y40135"/>
      <c r="Z40135"/>
      <c r="AA40135"/>
    </row>
    <row r="40136" spans="24:27" x14ac:dyDescent="0.25">
      <c r="X40136"/>
      <c r="Y40136"/>
      <c r="Z40136"/>
      <c r="AA40136"/>
    </row>
    <row r="40137" spans="24:27" x14ac:dyDescent="0.25">
      <c r="X40137"/>
      <c r="Y40137"/>
      <c r="Z40137"/>
      <c r="AA40137"/>
    </row>
    <row r="40138" spans="24:27" x14ac:dyDescent="0.25">
      <c r="X40138"/>
      <c r="Y40138"/>
      <c r="Z40138"/>
      <c r="AA40138"/>
    </row>
    <row r="40139" spans="24:27" x14ac:dyDescent="0.25">
      <c r="X40139"/>
      <c r="Y40139"/>
      <c r="Z40139"/>
      <c r="AA40139"/>
    </row>
    <row r="40140" spans="24:27" x14ac:dyDescent="0.25">
      <c r="X40140"/>
      <c r="Y40140"/>
      <c r="Z40140"/>
      <c r="AA40140"/>
    </row>
    <row r="40141" spans="24:27" x14ac:dyDescent="0.25">
      <c r="X40141"/>
      <c r="Y40141"/>
      <c r="Z40141"/>
      <c r="AA40141"/>
    </row>
    <row r="40142" spans="24:27" x14ac:dyDescent="0.25">
      <c r="X40142"/>
      <c r="Y40142"/>
      <c r="Z40142"/>
      <c r="AA40142"/>
    </row>
    <row r="40143" spans="24:27" x14ac:dyDescent="0.25">
      <c r="X40143"/>
      <c r="Y40143"/>
      <c r="Z40143"/>
      <c r="AA40143"/>
    </row>
    <row r="40144" spans="24:27" x14ac:dyDescent="0.25">
      <c r="X40144"/>
      <c r="Y40144"/>
      <c r="Z40144"/>
      <c r="AA40144"/>
    </row>
    <row r="40145" spans="24:27" x14ac:dyDescent="0.25">
      <c r="X40145"/>
      <c r="Y40145"/>
      <c r="Z40145"/>
      <c r="AA40145"/>
    </row>
    <row r="40146" spans="24:27" x14ac:dyDescent="0.25">
      <c r="X40146"/>
      <c r="Y40146"/>
      <c r="Z40146"/>
      <c r="AA40146"/>
    </row>
    <row r="40147" spans="24:27" x14ac:dyDescent="0.25">
      <c r="X40147"/>
      <c r="Y40147"/>
      <c r="Z40147"/>
      <c r="AA40147"/>
    </row>
    <row r="40148" spans="24:27" x14ac:dyDescent="0.25">
      <c r="X40148"/>
      <c r="Y40148"/>
      <c r="Z40148"/>
      <c r="AA40148"/>
    </row>
    <row r="40149" spans="24:27" x14ac:dyDescent="0.25">
      <c r="X40149"/>
      <c r="Y40149"/>
      <c r="Z40149"/>
      <c r="AA40149"/>
    </row>
    <row r="40150" spans="24:27" x14ac:dyDescent="0.25">
      <c r="X40150"/>
      <c r="Y40150"/>
      <c r="Z40150"/>
      <c r="AA40150"/>
    </row>
    <row r="40151" spans="24:27" x14ac:dyDescent="0.25">
      <c r="X40151"/>
      <c r="Y40151"/>
      <c r="Z40151"/>
      <c r="AA40151"/>
    </row>
    <row r="40152" spans="24:27" x14ac:dyDescent="0.25">
      <c r="X40152"/>
      <c r="Y40152"/>
      <c r="Z40152"/>
      <c r="AA40152"/>
    </row>
    <row r="40153" spans="24:27" x14ac:dyDescent="0.25">
      <c r="X40153"/>
      <c r="Y40153"/>
      <c r="Z40153"/>
      <c r="AA40153"/>
    </row>
    <row r="40154" spans="24:27" x14ac:dyDescent="0.25">
      <c r="X40154"/>
      <c r="Y40154"/>
      <c r="Z40154"/>
      <c r="AA40154"/>
    </row>
    <row r="40155" spans="24:27" x14ac:dyDescent="0.25">
      <c r="X40155"/>
      <c r="Y40155"/>
      <c r="Z40155"/>
      <c r="AA40155"/>
    </row>
    <row r="40156" spans="24:27" x14ac:dyDescent="0.25">
      <c r="X40156"/>
      <c r="Y40156"/>
      <c r="Z40156"/>
      <c r="AA40156"/>
    </row>
    <row r="40157" spans="24:27" x14ac:dyDescent="0.25">
      <c r="X40157"/>
      <c r="Y40157"/>
      <c r="Z40157"/>
      <c r="AA40157"/>
    </row>
    <row r="40158" spans="24:27" x14ac:dyDescent="0.25">
      <c r="X40158"/>
      <c r="Y40158"/>
      <c r="Z40158"/>
      <c r="AA40158"/>
    </row>
    <row r="40159" spans="24:27" x14ac:dyDescent="0.25">
      <c r="X40159"/>
      <c r="Y40159"/>
      <c r="Z40159"/>
      <c r="AA40159"/>
    </row>
    <row r="40160" spans="24:27" x14ac:dyDescent="0.25">
      <c r="X40160"/>
      <c r="Y40160"/>
      <c r="Z40160"/>
      <c r="AA40160"/>
    </row>
    <row r="40161" spans="24:27" x14ac:dyDescent="0.25">
      <c r="X40161"/>
      <c r="Y40161"/>
      <c r="Z40161"/>
      <c r="AA40161"/>
    </row>
    <row r="40162" spans="24:27" x14ac:dyDescent="0.25">
      <c r="X40162"/>
      <c r="Y40162"/>
      <c r="Z40162"/>
      <c r="AA40162"/>
    </row>
    <row r="40163" spans="24:27" x14ac:dyDescent="0.25">
      <c r="X40163"/>
      <c r="Y40163"/>
      <c r="Z40163"/>
      <c r="AA40163"/>
    </row>
    <row r="40164" spans="24:27" x14ac:dyDescent="0.25">
      <c r="X40164"/>
      <c r="Y40164"/>
      <c r="Z40164"/>
      <c r="AA40164"/>
    </row>
    <row r="40165" spans="24:27" x14ac:dyDescent="0.25">
      <c r="X40165"/>
      <c r="Y40165"/>
      <c r="Z40165"/>
      <c r="AA40165"/>
    </row>
    <row r="40166" spans="24:27" x14ac:dyDescent="0.25">
      <c r="X40166"/>
      <c r="Y40166"/>
      <c r="Z40166"/>
      <c r="AA40166"/>
    </row>
    <row r="40167" spans="24:27" x14ac:dyDescent="0.25">
      <c r="X40167"/>
      <c r="Y40167"/>
      <c r="Z40167"/>
      <c r="AA40167"/>
    </row>
    <row r="40168" spans="24:27" x14ac:dyDescent="0.25">
      <c r="X40168"/>
      <c r="Y40168"/>
      <c r="Z40168"/>
      <c r="AA40168"/>
    </row>
    <row r="40169" spans="24:27" x14ac:dyDescent="0.25">
      <c r="X40169"/>
      <c r="Y40169"/>
      <c r="Z40169"/>
      <c r="AA40169"/>
    </row>
    <row r="40170" spans="24:27" x14ac:dyDescent="0.25">
      <c r="X40170"/>
      <c r="Y40170"/>
      <c r="Z40170"/>
      <c r="AA40170"/>
    </row>
    <row r="40171" spans="24:27" x14ac:dyDescent="0.25">
      <c r="X40171"/>
      <c r="Y40171"/>
      <c r="Z40171"/>
      <c r="AA40171"/>
    </row>
    <row r="40172" spans="24:27" x14ac:dyDescent="0.25">
      <c r="X40172"/>
      <c r="Y40172"/>
      <c r="Z40172"/>
      <c r="AA40172"/>
    </row>
    <row r="40173" spans="24:27" x14ac:dyDescent="0.25">
      <c r="X40173"/>
      <c r="Y40173"/>
      <c r="Z40173"/>
      <c r="AA40173"/>
    </row>
    <row r="40174" spans="24:27" x14ac:dyDescent="0.25">
      <c r="X40174"/>
      <c r="Y40174"/>
      <c r="Z40174"/>
      <c r="AA40174"/>
    </row>
    <row r="40175" spans="24:27" x14ac:dyDescent="0.25">
      <c r="X40175"/>
      <c r="Y40175"/>
      <c r="Z40175"/>
      <c r="AA40175"/>
    </row>
    <row r="40176" spans="24:27" x14ac:dyDescent="0.25">
      <c r="X40176"/>
      <c r="Y40176"/>
      <c r="Z40176"/>
      <c r="AA40176"/>
    </row>
    <row r="40177" spans="24:27" x14ac:dyDescent="0.25">
      <c r="X40177"/>
      <c r="Y40177"/>
      <c r="Z40177"/>
      <c r="AA40177"/>
    </row>
    <row r="40178" spans="24:27" x14ac:dyDescent="0.25">
      <c r="X40178"/>
      <c r="Y40178"/>
      <c r="Z40178"/>
      <c r="AA40178"/>
    </row>
    <row r="40179" spans="24:27" x14ac:dyDescent="0.25">
      <c r="X40179"/>
      <c r="Y40179"/>
      <c r="Z40179"/>
      <c r="AA40179"/>
    </row>
    <row r="40180" spans="24:27" x14ac:dyDescent="0.25">
      <c r="X40180"/>
      <c r="Y40180"/>
      <c r="Z40180"/>
      <c r="AA40180"/>
    </row>
    <row r="40181" spans="24:27" x14ac:dyDescent="0.25">
      <c r="X40181"/>
      <c r="Y40181"/>
      <c r="Z40181"/>
      <c r="AA40181"/>
    </row>
    <row r="40182" spans="24:27" x14ac:dyDescent="0.25">
      <c r="X40182"/>
      <c r="Y40182"/>
      <c r="Z40182"/>
      <c r="AA40182"/>
    </row>
    <row r="40183" spans="24:27" x14ac:dyDescent="0.25">
      <c r="X40183"/>
      <c r="Y40183"/>
      <c r="Z40183"/>
      <c r="AA40183"/>
    </row>
    <row r="40184" spans="24:27" x14ac:dyDescent="0.25">
      <c r="X40184"/>
      <c r="Y40184"/>
      <c r="Z40184"/>
      <c r="AA40184"/>
    </row>
    <row r="40185" spans="24:27" x14ac:dyDescent="0.25">
      <c r="X40185"/>
      <c r="Y40185"/>
      <c r="Z40185"/>
      <c r="AA40185"/>
    </row>
    <row r="40186" spans="24:27" x14ac:dyDescent="0.25">
      <c r="X40186"/>
      <c r="Y40186"/>
      <c r="Z40186"/>
      <c r="AA40186"/>
    </row>
    <row r="40187" spans="24:27" x14ac:dyDescent="0.25">
      <c r="X40187"/>
      <c r="Y40187"/>
      <c r="Z40187"/>
      <c r="AA40187"/>
    </row>
    <row r="40188" spans="24:27" x14ac:dyDescent="0.25">
      <c r="X40188"/>
      <c r="Y40188"/>
      <c r="Z40188"/>
      <c r="AA40188"/>
    </row>
    <row r="40189" spans="24:27" x14ac:dyDescent="0.25">
      <c r="X40189"/>
      <c r="Y40189"/>
      <c r="Z40189"/>
      <c r="AA40189"/>
    </row>
    <row r="40190" spans="24:27" x14ac:dyDescent="0.25">
      <c r="X40190"/>
      <c r="Y40190"/>
      <c r="Z40190"/>
      <c r="AA40190"/>
    </row>
    <row r="40191" spans="24:27" x14ac:dyDescent="0.25">
      <c r="X40191"/>
      <c r="Y40191"/>
      <c r="Z40191"/>
      <c r="AA40191"/>
    </row>
    <row r="40192" spans="24:27" x14ac:dyDescent="0.25">
      <c r="X40192"/>
      <c r="Y40192"/>
      <c r="Z40192"/>
      <c r="AA40192"/>
    </row>
    <row r="40193" spans="24:27" x14ac:dyDescent="0.25">
      <c r="X40193"/>
      <c r="Y40193"/>
      <c r="Z40193"/>
      <c r="AA40193"/>
    </row>
    <row r="40194" spans="24:27" x14ac:dyDescent="0.25">
      <c r="X40194"/>
      <c r="Y40194"/>
      <c r="Z40194"/>
      <c r="AA40194"/>
    </row>
    <row r="40195" spans="24:27" x14ac:dyDescent="0.25">
      <c r="X40195"/>
      <c r="Y40195"/>
      <c r="Z40195"/>
      <c r="AA40195"/>
    </row>
    <row r="40196" spans="24:27" x14ac:dyDescent="0.25">
      <c r="X40196"/>
      <c r="Y40196"/>
      <c r="Z40196"/>
      <c r="AA40196"/>
    </row>
    <row r="40197" spans="24:27" x14ac:dyDescent="0.25">
      <c r="X40197"/>
      <c r="Y40197"/>
      <c r="Z40197"/>
      <c r="AA40197"/>
    </row>
    <row r="40198" spans="24:27" x14ac:dyDescent="0.25">
      <c r="X40198"/>
      <c r="Y40198"/>
      <c r="Z40198"/>
      <c r="AA40198"/>
    </row>
    <row r="40199" spans="24:27" x14ac:dyDescent="0.25">
      <c r="X40199"/>
      <c r="Y40199"/>
      <c r="Z40199"/>
      <c r="AA40199"/>
    </row>
    <row r="40200" spans="24:27" x14ac:dyDescent="0.25">
      <c r="X40200"/>
      <c r="Y40200"/>
      <c r="Z40200"/>
      <c r="AA40200"/>
    </row>
    <row r="40201" spans="24:27" x14ac:dyDescent="0.25">
      <c r="X40201"/>
      <c r="Y40201"/>
      <c r="Z40201"/>
      <c r="AA40201"/>
    </row>
    <row r="40202" spans="24:27" x14ac:dyDescent="0.25">
      <c r="X40202"/>
      <c r="Y40202"/>
      <c r="Z40202"/>
      <c r="AA40202"/>
    </row>
    <row r="40203" spans="24:27" x14ac:dyDescent="0.25">
      <c r="X40203"/>
      <c r="Y40203"/>
      <c r="Z40203"/>
      <c r="AA40203"/>
    </row>
    <row r="40204" spans="24:27" x14ac:dyDescent="0.25">
      <c r="X40204"/>
      <c r="Y40204"/>
      <c r="Z40204"/>
      <c r="AA40204"/>
    </row>
    <row r="40205" spans="24:27" x14ac:dyDescent="0.25">
      <c r="X40205"/>
      <c r="Y40205"/>
      <c r="Z40205"/>
      <c r="AA40205"/>
    </row>
    <row r="40206" spans="24:27" x14ac:dyDescent="0.25">
      <c r="X40206"/>
      <c r="Y40206"/>
      <c r="Z40206"/>
      <c r="AA40206"/>
    </row>
    <row r="40207" spans="24:27" x14ac:dyDescent="0.25">
      <c r="X40207"/>
      <c r="Y40207"/>
      <c r="Z40207"/>
      <c r="AA40207"/>
    </row>
    <row r="40208" spans="24:27" x14ac:dyDescent="0.25">
      <c r="X40208"/>
      <c r="Y40208"/>
      <c r="Z40208"/>
      <c r="AA40208"/>
    </row>
    <row r="40209" spans="24:27" x14ac:dyDescent="0.25">
      <c r="X40209"/>
      <c r="Y40209"/>
      <c r="Z40209"/>
      <c r="AA40209"/>
    </row>
    <row r="40210" spans="24:27" x14ac:dyDescent="0.25">
      <c r="X40210"/>
      <c r="Y40210"/>
      <c r="Z40210"/>
      <c r="AA40210"/>
    </row>
    <row r="40211" spans="24:27" x14ac:dyDescent="0.25">
      <c r="X40211"/>
      <c r="Y40211"/>
      <c r="Z40211"/>
      <c r="AA40211"/>
    </row>
    <row r="40212" spans="24:27" x14ac:dyDescent="0.25">
      <c r="X40212"/>
      <c r="Y40212"/>
      <c r="Z40212"/>
      <c r="AA40212"/>
    </row>
    <row r="40213" spans="24:27" x14ac:dyDescent="0.25">
      <c r="X40213"/>
      <c r="Y40213"/>
      <c r="Z40213"/>
      <c r="AA40213"/>
    </row>
    <row r="40214" spans="24:27" x14ac:dyDescent="0.25">
      <c r="X40214"/>
      <c r="Y40214"/>
      <c r="Z40214"/>
      <c r="AA40214"/>
    </row>
    <row r="40215" spans="24:27" x14ac:dyDescent="0.25">
      <c r="X40215"/>
      <c r="Y40215"/>
      <c r="Z40215"/>
      <c r="AA40215"/>
    </row>
    <row r="40216" spans="24:27" x14ac:dyDescent="0.25">
      <c r="X40216"/>
      <c r="Y40216"/>
      <c r="Z40216"/>
      <c r="AA40216"/>
    </row>
    <row r="40217" spans="24:27" x14ac:dyDescent="0.25">
      <c r="X40217"/>
      <c r="Y40217"/>
      <c r="Z40217"/>
      <c r="AA40217"/>
    </row>
    <row r="40218" spans="24:27" x14ac:dyDescent="0.25">
      <c r="X40218"/>
      <c r="Y40218"/>
      <c r="Z40218"/>
      <c r="AA40218"/>
    </row>
    <row r="40219" spans="24:27" x14ac:dyDescent="0.25">
      <c r="X40219"/>
      <c r="Y40219"/>
      <c r="Z40219"/>
      <c r="AA40219"/>
    </row>
    <row r="40220" spans="24:27" x14ac:dyDescent="0.25">
      <c r="X40220"/>
      <c r="Y40220"/>
      <c r="Z40220"/>
      <c r="AA40220"/>
    </row>
    <row r="40221" spans="24:27" x14ac:dyDescent="0.25">
      <c r="X40221"/>
      <c r="Y40221"/>
      <c r="Z40221"/>
      <c r="AA40221"/>
    </row>
    <row r="40222" spans="24:27" x14ac:dyDescent="0.25">
      <c r="X40222"/>
      <c r="Y40222"/>
      <c r="Z40222"/>
      <c r="AA40222"/>
    </row>
    <row r="40223" spans="24:27" x14ac:dyDescent="0.25">
      <c r="X40223"/>
      <c r="Y40223"/>
      <c r="Z40223"/>
      <c r="AA40223"/>
    </row>
    <row r="40224" spans="24:27" x14ac:dyDescent="0.25">
      <c r="X40224"/>
      <c r="Y40224"/>
      <c r="Z40224"/>
      <c r="AA40224"/>
    </row>
    <row r="40225" spans="24:27" x14ac:dyDescent="0.25">
      <c r="X40225"/>
      <c r="Y40225"/>
      <c r="Z40225"/>
      <c r="AA40225"/>
    </row>
    <row r="40226" spans="24:27" x14ac:dyDescent="0.25">
      <c r="X40226"/>
      <c r="Y40226"/>
      <c r="Z40226"/>
      <c r="AA40226"/>
    </row>
    <row r="40227" spans="24:27" x14ac:dyDescent="0.25">
      <c r="X40227"/>
      <c r="Y40227"/>
      <c r="Z40227"/>
      <c r="AA40227"/>
    </row>
    <row r="40228" spans="24:27" x14ac:dyDescent="0.25">
      <c r="X40228"/>
      <c r="Y40228"/>
      <c r="Z40228"/>
      <c r="AA40228"/>
    </row>
    <row r="40229" spans="24:27" x14ac:dyDescent="0.25">
      <c r="X40229"/>
      <c r="Y40229"/>
      <c r="Z40229"/>
      <c r="AA40229"/>
    </row>
    <row r="40230" spans="24:27" x14ac:dyDescent="0.25">
      <c r="X40230"/>
      <c r="Y40230"/>
      <c r="Z40230"/>
      <c r="AA40230"/>
    </row>
    <row r="40231" spans="24:27" x14ac:dyDescent="0.25">
      <c r="X40231"/>
      <c r="Y40231"/>
      <c r="Z40231"/>
      <c r="AA40231"/>
    </row>
    <row r="40232" spans="24:27" x14ac:dyDescent="0.25">
      <c r="X40232"/>
      <c r="Y40232"/>
      <c r="Z40232"/>
      <c r="AA40232"/>
    </row>
    <row r="40233" spans="24:27" x14ac:dyDescent="0.25">
      <c r="X40233"/>
      <c r="Y40233"/>
      <c r="Z40233"/>
      <c r="AA40233"/>
    </row>
    <row r="40234" spans="24:27" x14ac:dyDescent="0.25">
      <c r="X40234"/>
      <c r="Y40234"/>
      <c r="Z40234"/>
      <c r="AA40234"/>
    </row>
    <row r="40235" spans="24:27" x14ac:dyDescent="0.25">
      <c r="X40235"/>
      <c r="Y40235"/>
      <c r="Z40235"/>
      <c r="AA40235"/>
    </row>
    <row r="40236" spans="24:27" x14ac:dyDescent="0.25">
      <c r="X40236"/>
      <c r="Y40236"/>
      <c r="Z40236"/>
      <c r="AA40236"/>
    </row>
    <row r="40237" spans="24:27" x14ac:dyDescent="0.25">
      <c r="X40237"/>
      <c r="Y40237"/>
      <c r="Z40237"/>
      <c r="AA40237"/>
    </row>
    <row r="40238" spans="24:27" x14ac:dyDescent="0.25">
      <c r="X40238"/>
      <c r="Y40238"/>
      <c r="Z40238"/>
      <c r="AA40238"/>
    </row>
    <row r="40239" spans="24:27" x14ac:dyDescent="0.25">
      <c r="X40239"/>
      <c r="Y40239"/>
      <c r="Z40239"/>
      <c r="AA40239"/>
    </row>
    <row r="40240" spans="24:27" x14ac:dyDescent="0.25">
      <c r="X40240"/>
      <c r="Y40240"/>
      <c r="Z40240"/>
      <c r="AA40240"/>
    </row>
    <row r="40241" spans="24:27" x14ac:dyDescent="0.25">
      <c r="X40241"/>
      <c r="Y40241"/>
      <c r="Z40241"/>
      <c r="AA40241"/>
    </row>
    <row r="40242" spans="24:27" x14ac:dyDescent="0.25">
      <c r="X40242"/>
      <c r="Y40242"/>
      <c r="Z40242"/>
      <c r="AA40242"/>
    </row>
    <row r="40243" spans="24:27" x14ac:dyDescent="0.25">
      <c r="X40243"/>
      <c r="Y40243"/>
      <c r="Z40243"/>
      <c r="AA40243"/>
    </row>
    <row r="40244" spans="24:27" x14ac:dyDescent="0.25">
      <c r="X40244"/>
      <c r="Y40244"/>
      <c r="Z40244"/>
      <c r="AA40244"/>
    </row>
    <row r="40245" spans="24:27" x14ac:dyDescent="0.25">
      <c r="X40245"/>
      <c r="Y40245"/>
      <c r="Z40245"/>
      <c r="AA40245"/>
    </row>
    <row r="40246" spans="24:27" x14ac:dyDescent="0.25">
      <c r="X40246"/>
      <c r="Y40246"/>
      <c r="Z40246"/>
      <c r="AA40246"/>
    </row>
    <row r="40247" spans="24:27" x14ac:dyDescent="0.25">
      <c r="X40247"/>
      <c r="Y40247"/>
      <c r="Z40247"/>
      <c r="AA40247"/>
    </row>
    <row r="40248" spans="24:27" x14ac:dyDescent="0.25">
      <c r="X40248"/>
      <c r="Y40248"/>
      <c r="Z40248"/>
      <c r="AA40248"/>
    </row>
    <row r="40249" spans="24:27" x14ac:dyDescent="0.25">
      <c r="X40249"/>
      <c r="Y40249"/>
      <c r="Z40249"/>
      <c r="AA40249"/>
    </row>
    <row r="40250" spans="24:27" x14ac:dyDescent="0.25">
      <c r="X40250"/>
      <c r="Y40250"/>
      <c r="Z40250"/>
      <c r="AA40250"/>
    </row>
    <row r="40251" spans="24:27" x14ac:dyDescent="0.25">
      <c r="X40251"/>
      <c r="Y40251"/>
      <c r="Z40251"/>
      <c r="AA40251"/>
    </row>
    <row r="40252" spans="24:27" x14ac:dyDescent="0.25">
      <c r="X40252"/>
      <c r="Y40252"/>
      <c r="Z40252"/>
      <c r="AA40252"/>
    </row>
    <row r="40253" spans="24:27" x14ac:dyDescent="0.25">
      <c r="X40253"/>
      <c r="Y40253"/>
      <c r="Z40253"/>
      <c r="AA40253"/>
    </row>
    <row r="40254" spans="24:27" x14ac:dyDescent="0.25">
      <c r="X40254"/>
      <c r="Y40254"/>
      <c r="Z40254"/>
      <c r="AA40254"/>
    </row>
    <row r="40255" spans="24:27" x14ac:dyDescent="0.25">
      <c r="X40255"/>
      <c r="Y40255"/>
      <c r="Z40255"/>
      <c r="AA40255"/>
    </row>
    <row r="40256" spans="24:27" x14ac:dyDescent="0.25">
      <c r="X40256"/>
      <c r="Y40256"/>
      <c r="Z40256"/>
      <c r="AA40256"/>
    </row>
    <row r="40257" spans="24:27" x14ac:dyDescent="0.25">
      <c r="X40257"/>
      <c r="Y40257"/>
      <c r="Z40257"/>
      <c r="AA40257"/>
    </row>
    <row r="40258" spans="24:27" x14ac:dyDescent="0.25">
      <c r="X40258"/>
      <c r="Y40258"/>
      <c r="Z40258"/>
      <c r="AA40258"/>
    </row>
    <row r="40259" spans="24:27" x14ac:dyDescent="0.25">
      <c r="X40259"/>
      <c r="Y40259"/>
      <c r="Z40259"/>
      <c r="AA40259"/>
    </row>
    <row r="40260" spans="24:27" x14ac:dyDescent="0.25">
      <c r="X40260"/>
      <c r="Y40260"/>
      <c r="Z40260"/>
      <c r="AA40260"/>
    </row>
    <row r="40261" spans="24:27" x14ac:dyDescent="0.25">
      <c r="X40261"/>
      <c r="Y40261"/>
      <c r="Z40261"/>
      <c r="AA40261"/>
    </row>
    <row r="40262" spans="24:27" x14ac:dyDescent="0.25">
      <c r="X40262"/>
      <c r="Y40262"/>
      <c r="Z40262"/>
      <c r="AA40262"/>
    </row>
    <row r="40263" spans="24:27" x14ac:dyDescent="0.25">
      <c r="X40263"/>
      <c r="Y40263"/>
      <c r="Z40263"/>
      <c r="AA40263"/>
    </row>
    <row r="40264" spans="24:27" x14ac:dyDescent="0.25">
      <c r="X40264"/>
      <c r="Y40264"/>
      <c r="Z40264"/>
      <c r="AA40264"/>
    </row>
    <row r="40265" spans="24:27" x14ac:dyDescent="0.25">
      <c r="X40265"/>
      <c r="Y40265"/>
      <c r="Z40265"/>
      <c r="AA40265"/>
    </row>
    <row r="40266" spans="24:27" x14ac:dyDescent="0.25">
      <c r="X40266"/>
      <c r="Y40266"/>
      <c r="Z40266"/>
      <c r="AA40266"/>
    </row>
    <row r="40267" spans="24:27" x14ac:dyDescent="0.25">
      <c r="X40267"/>
      <c r="Y40267"/>
      <c r="Z40267"/>
      <c r="AA40267"/>
    </row>
    <row r="40268" spans="24:27" x14ac:dyDescent="0.25">
      <c r="X40268"/>
      <c r="Y40268"/>
      <c r="Z40268"/>
      <c r="AA40268"/>
    </row>
    <row r="40269" spans="24:27" x14ac:dyDescent="0.25">
      <c r="X40269"/>
      <c r="Y40269"/>
      <c r="Z40269"/>
      <c r="AA40269"/>
    </row>
    <row r="40270" spans="24:27" x14ac:dyDescent="0.25">
      <c r="X40270"/>
      <c r="Y40270"/>
      <c r="Z40270"/>
      <c r="AA40270"/>
    </row>
    <row r="40271" spans="24:27" x14ac:dyDescent="0.25">
      <c r="X40271"/>
      <c r="Y40271"/>
      <c r="Z40271"/>
      <c r="AA40271"/>
    </row>
    <row r="40272" spans="24:27" x14ac:dyDescent="0.25">
      <c r="X40272"/>
      <c r="Y40272"/>
      <c r="Z40272"/>
      <c r="AA40272"/>
    </row>
    <row r="40273" spans="24:27" x14ac:dyDescent="0.25">
      <c r="X40273"/>
      <c r="Y40273"/>
      <c r="Z40273"/>
      <c r="AA40273"/>
    </row>
    <row r="40274" spans="24:27" x14ac:dyDescent="0.25">
      <c r="X40274"/>
      <c r="Y40274"/>
      <c r="Z40274"/>
      <c r="AA40274"/>
    </row>
    <row r="40275" spans="24:27" x14ac:dyDescent="0.25">
      <c r="X40275"/>
      <c r="Y40275"/>
      <c r="Z40275"/>
      <c r="AA40275"/>
    </row>
    <row r="40276" spans="24:27" x14ac:dyDescent="0.25">
      <c r="X40276"/>
      <c r="Y40276"/>
      <c r="Z40276"/>
      <c r="AA40276"/>
    </row>
    <row r="40277" spans="24:27" x14ac:dyDescent="0.25">
      <c r="X40277"/>
      <c r="Y40277"/>
      <c r="Z40277"/>
      <c r="AA40277"/>
    </row>
    <row r="40278" spans="24:27" x14ac:dyDescent="0.25">
      <c r="X40278"/>
      <c r="Y40278"/>
      <c r="Z40278"/>
      <c r="AA40278"/>
    </row>
    <row r="40279" spans="24:27" x14ac:dyDescent="0.25">
      <c r="X40279"/>
      <c r="Y40279"/>
      <c r="Z40279"/>
      <c r="AA40279"/>
    </row>
    <row r="40280" spans="24:27" x14ac:dyDescent="0.25">
      <c r="X40280"/>
      <c r="Y40280"/>
      <c r="Z40280"/>
      <c r="AA40280"/>
    </row>
    <row r="40281" spans="24:27" x14ac:dyDescent="0.25">
      <c r="X40281"/>
      <c r="Y40281"/>
      <c r="Z40281"/>
      <c r="AA40281"/>
    </row>
    <row r="40282" spans="24:27" x14ac:dyDescent="0.25">
      <c r="X40282"/>
      <c r="Y40282"/>
      <c r="Z40282"/>
      <c r="AA40282"/>
    </row>
    <row r="40283" spans="24:27" x14ac:dyDescent="0.25">
      <c r="X40283"/>
      <c r="Y40283"/>
      <c r="Z40283"/>
      <c r="AA40283"/>
    </row>
    <row r="40284" spans="24:27" x14ac:dyDescent="0.25">
      <c r="X40284"/>
      <c r="Y40284"/>
      <c r="Z40284"/>
      <c r="AA40284"/>
    </row>
    <row r="40285" spans="24:27" x14ac:dyDescent="0.25">
      <c r="X40285"/>
      <c r="Y40285"/>
      <c r="Z40285"/>
      <c r="AA40285"/>
    </row>
    <row r="40286" spans="24:27" x14ac:dyDescent="0.25">
      <c r="X40286"/>
      <c r="Y40286"/>
      <c r="Z40286"/>
      <c r="AA40286"/>
    </row>
    <row r="40287" spans="24:27" x14ac:dyDescent="0.25">
      <c r="X40287"/>
      <c r="Y40287"/>
      <c r="Z40287"/>
      <c r="AA40287"/>
    </row>
    <row r="40288" spans="24:27" x14ac:dyDescent="0.25">
      <c r="X40288"/>
      <c r="Y40288"/>
      <c r="Z40288"/>
      <c r="AA40288"/>
    </row>
    <row r="40289" spans="24:27" x14ac:dyDescent="0.25">
      <c r="X40289"/>
      <c r="Y40289"/>
      <c r="Z40289"/>
      <c r="AA40289"/>
    </row>
    <row r="40290" spans="24:27" x14ac:dyDescent="0.25">
      <c r="X40290"/>
      <c r="Y40290"/>
      <c r="Z40290"/>
      <c r="AA40290"/>
    </row>
    <row r="40291" spans="24:27" x14ac:dyDescent="0.25">
      <c r="X40291"/>
      <c r="Y40291"/>
      <c r="Z40291"/>
      <c r="AA40291"/>
    </row>
    <row r="40292" spans="24:27" x14ac:dyDescent="0.25">
      <c r="X40292"/>
      <c r="Y40292"/>
      <c r="Z40292"/>
      <c r="AA40292"/>
    </row>
    <row r="40293" spans="24:27" x14ac:dyDescent="0.25">
      <c r="X40293"/>
      <c r="Y40293"/>
      <c r="Z40293"/>
      <c r="AA40293"/>
    </row>
    <row r="40294" spans="24:27" x14ac:dyDescent="0.25">
      <c r="X40294"/>
      <c r="Y40294"/>
      <c r="Z40294"/>
      <c r="AA40294"/>
    </row>
    <row r="40295" spans="24:27" x14ac:dyDescent="0.25">
      <c r="X40295"/>
      <c r="Y40295"/>
      <c r="Z40295"/>
      <c r="AA40295"/>
    </row>
    <row r="40296" spans="24:27" x14ac:dyDescent="0.25">
      <c r="X40296"/>
      <c r="Y40296"/>
      <c r="Z40296"/>
      <c r="AA40296"/>
    </row>
    <row r="40297" spans="24:27" x14ac:dyDescent="0.25">
      <c r="X40297"/>
      <c r="Y40297"/>
      <c r="Z40297"/>
      <c r="AA40297"/>
    </row>
    <row r="40298" spans="24:27" x14ac:dyDescent="0.25">
      <c r="X40298"/>
      <c r="Y40298"/>
      <c r="Z40298"/>
      <c r="AA40298"/>
    </row>
    <row r="40299" spans="24:27" x14ac:dyDescent="0.25">
      <c r="X40299"/>
      <c r="Y40299"/>
      <c r="Z40299"/>
      <c r="AA40299"/>
    </row>
    <row r="40300" spans="24:27" x14ac:dyDescent="0.25">
      <c r="X40300"/>
      <c r="Y40300"/>
      <c r="Z40300"/>
      <c r="AA40300"/>
    </row>
    <row r="40301" spans="24:27" x14ac:dyDescent="0.25">
      <c r="X40301"/>
      <c r="Y40301"/>
      <c r="Z40301"/>
      <c r="AA40301"/>
    </row>
    <row r="40302" spans="24:27" x14ac:dyDescent="0.25">
      <c r="X40302"/>
      <c r="Y40302"/>
      <c r="Z40302"/>
      <c r="AA40302"/>
    </row>
    <row r="40303" spans="24:27" x14ac:dyDescent="0.25">
      <c r="X40303"/>
      <c r="Y40303"/>
      <c r="Z40303"/>
      <c r="AA40303"/>
    </row>
    <row r="40304" spans="24:27" x14ac:dyDescent="0.25">
      <c r="X40304"/>
      <c r="Y40304"/>
      <c r="Z40304"/>
      <c r="AA40304"/>
    </row>
    <row r="40305" spans="24:27" x14ac:dyDescent="0.25">
      <c r="X40305"/>
      <c r="Y40305"/>
      <c r="Z40305"/>
      <c r="AA40305"/>
    </row>
    <row r="40306" spans="24:27" x14ac:dyDescent="0.25">
      <c r="X40306"/>
      <c r="Y40306"/>
      <c r="Z40306"/>
      <c r="AA40306"/>
    </row>
    <row r="40307" spans="24:27" x14ac:dyDescent="0.25">
      <c r="X40307"/>
      <c r="Y40307"/>
      <c r="Z40307"/>
      <c r="AA40307"/>
    </row>
    <row r="40308" spans="24:27" x14ac:dyDescent="0.25">
      <c r="X40308"/>
      <c r="Y40308"/>
      <c r="Z40308"/>
      <c r="AA40308"/>
    </row>
    <row r="40309" spans="24:27" x14ac:dyDescent="0.25">
      <c r="X40309"/>
      <c r="Y40309"/>
      <c r="Z40309"/>
      <c r="AA40309"/>
    </row>
    <row r="40310" spans="24:27" x14ac:dyDescent="0.25">
      <c r="X40310"/>
      <c r="Y40310"/>
      <c r="Z40310"/>
      <c r="AA40310"/>
    </row>
    <row r="40311" spans="24:27" x14ac:dyDescent="0.25">
      <c r="X40311"/>
      <c r="Y40311"/>
      <c r="Z40311"/>
      <c r="AA40311"/>
    </row>
    <row r="40312" spans="24:27" x14ac:dyDescent="0.25">
      <c r="X40312"/>
      <c r="Y40312"/>
      <c r="Z40312"/>
      <c r="AA40312"/>
    </row>
    <row r="40313" spans="24:27" x14ac:dyDescent="0.25">
      <c r="X40313"/>
      <c r="Y40313"/>
      <c r="Z40313"/>
      <c r="AA40313"/>
    </row>
    <row r="40314" spans="24:27" x14ac:dyDescent="0.25">
      <c r="X40314"/>
      <c r="Y40314"/>
      <c r="Z40314"/>
      <c r="AA40314"/>
    </row>
    <row r="40315" spans="24:27" x14ac:dyDescent="0.25">
      <c r="X40315"/>
      <c r="Y40315"/>
      <c r="Z40315"/>
      <c r="AA40315"/>
    </row>
    <row r="40316" spans="24:27" x14ac:dyDescent="0.25">
      <c r="X40316"/>
      <c r="Y40316"/>
      <c r="Z40316"/>
      <c r="AA40316"/>
    </row>
    <row r="40317" spans="24:27" x14ac:dyDescent="0.25">
      <c r="X40317"/>
      <c r="Y40317"/>
      <c r="Z40317"/>
      <c r="AA40317"/>
    </row>
    <row r="40318" spans="24:27" x14ac:dyDescent="0.25">
      <c r="X40318"/>
      <c r="Y40318"/>
      <c r="Z40318"/>
      <c r="AA40318"/>
    </row>
    <row r="40319" spans="24:27" x14ac:dyDescent="0.25">
      <c r="X40319"/>
      <c r="Y40319"/>
      <c r="Z40319"/>
      <c r="AA40319"/>
    </row>
    <row r="40320" spans="24:27" x14ac:dyDescent="0.25">
      <c r="X40320"/>
      <c r="Y40320"/>
      <c r="Z40320"/>
      <c r="AA40320"/>
    </row>
    <row r="40321" spans="24:27" x14ac:dyDescent="0.25">
      <c r="X40321"/>
      <c r="Y40321"/>
      <c r="Z40321"/>
      <c r="AA40321"/>
    </row>
    <row r="40322" spans="24:27" x14ac:dyDescent="0.25">
      <c r="X40322"/>
      <c r="Y40322"/>
      <c r="Z40322"/>
      <c r="AA40322"/>
    </row>
    <row r="40323" spans="24:27" x14ac:dyDescent="0.25">
      <c r="X40323"/>
      <c r="Y40323"/>
      <c r="Z40323"/>
      <c r="AA40323"/>
    </row>
    <row r="40324" spans="24:27" x14ac:dyDescent="0.25">
      <c r="X40324"/>
      <c r="Y40324"/>
      <c r="Z40324"/>
      <c r="AA40324"/>
    </row>
    <row r="40325" spans="24:27" x14ac:dyDescent="0.25">
      <c r="X40325"/>
      <c r="Y40325"/>
      <c r="Z40325"/>
      <c r="AA40325"/>
    </row>
    <row r="40326" spans="24:27" x14ac:dyDescent="0.25">
      <c r="X40326"/>
      <c r="Y40326"/>
      <c r="Z40326"/>
      <c r="AA40326"/>
    </row>
    <row r="40327" spans="24:27" x14ac:dyDescent="0.25">
      <c r="X40327"/>
      <c r="Y40327"/>
      <c r="Z40327"/>
      <c r="AA40327"/>
    </row>
    <row r="40328" spans="24:27" x14ac:dyDescent="0.25">
      <c r="X40328"/>
      <c r="Y40328"/>
      <c r="Z40328"/>
      <c r="AA40328"/>
    </row>
    <row r="40329" spans="24:27" x14ac:dyDescent="0.25">
      <c r="X40329"/>
      <c r="Y40329"/>
      <c r="Z40329"/>
      <c r="AA40329"/>
    </row>
    <row r="40330" spans="24:27" x14ac:dyDescent="0.25">
      <c r="X40330"/>
      <c r="Y40330"/>
      <c r="Z40330"/>
      <c r="AA40330"/>
    </row>
    <row r="40331" spans="24:27" x14ac:dyDescent="0.25">
      <c r="X40331"/>
      <c r="Y40331"/>
      <c r="Z40331"/>
      <c r="AA40331"/>
    </row>
    <row r="40332" spans="24:27" x14ac:dyDescent="0.25">
      <c r="X40332"/>
      <c r="Y40332"/>
      <c r="Z40332"/>
      <c r="AA40332"/>
    </row>
    <row r="40333" spans="24:27" x14ac:dyDescent="0.25">
      <c r="X40333"/>
      <c r="Y40333"/>
      <c r="Z40333"/>
      <c r="AA40333"/>
    </row>
    <row r="40334" spans="24:27" x14ac:dyDescent="0.25">
      <c r="X40334"/>
      <c r="Y40334"/>
      <c r="Z40334"/>
      <c r="AA40334"/>
    </row>
    <row r="40335" spans="24:27" x14ac:dyDescent="0.25">
      <c r="X40335"/>
      <c r="Y40335"/>
      <c r="Z40335"/>
      <c r="AA40335"/>
    </row>
    <row r="40336" spans="24:27" x14ac:dyDescent="0.25">
      <c r="X40336"/>
      <c r="Y40336"/>
      <c r="Z40336"/>
      <c r="AA40336"/>
    </row>
    <row r="40337" spans="24:27" x14ac:dyDescent="0.25">
      <c r="X40337"/>
      <c r="Y40337"/>
      <c r="Z40337"/>
      <c r="AA40337"/>
    </row>
    <row r="40338" spans="24:27" x14ac:dyDescent="0.25">
      <c r="X40338"/>
      <c r="Y40338"/>
      <c r="Z40338"/>
      <c r="AA40338"/>
    </row>
    <row r="40339" spans="24:27" x14ac:dyDescent="0.25">
      <c r="X40339"/>
      <c r="Y40339"/>
      <c r="Z40339"/>
      <c r="AA40339"/>
    </row>
    <row r="40340" spans="24:27" x14ac:dyDescent="0.25">
      <c r="X40340"/>
      <c r="Y40340"/>
      <c r="Z40340"/>
      <c r="AA40340"/>
    </row>
    <row r="40341" spans="24:27" x14ac:dyDescent="0.25">
      <c r="X40341"/>
      <c r="Y40341"/>
      <c r="Z40341"/>
      <c r="AA40341"/>
    </row>
    <row r="40342" spans="24:27" x14ac:dyDescent="0.25">
      <c r="X40342"/>
      <c r="Y40342"/>
      <c r="Z40342"/>
      <c r="AA40342"/>
    </row>
    <row r="40343" spans="24:27" x14ac:dyDescent="0.25">
      <c r="X40343"/>
      <c r="Y40343"/>
      <c r="Z40343"/>
      <c r="AA40343"/>
    </row>
    <row r="40344" spans="24:27" x14ac:dyDescent="0.25">
      <c r="X40344"/>
      <c r="Y40344"/>
      <c r="Z40344"/>
      <c r="AA40344"/>
    </row>
    <row r="40345" spans="24:27" x14ac:dyDescent="0.25">
      <c r="X40345"/>
      <c r="Y40345"/>
      <c r="Z40345"/>
      <c r="AA40345"/>
    </row>
    <row r="40346" spans="24:27" x14ac:dyDescent="0.25">
      <c r="X40346"/>
      <c r="Y40346"/>
      <c r="Z40346"/>
      <c r="AA40346"/>
    </row>
    <row r="40347" spans="24:27" x14ac:dyDescent="0.25">
      <c r="X40347"/>
      <c r="Y40347"/>
      <c r="Z40347"/>
      <c r="AA40347"/>
    </row>
    <row r="40348" spans="24:27" x14ac:dyDescent="0.25">
      <c r="X40348"/>
      <c r="Y40348"/>
      <c r="Z40348"/>
      <c r="AA40348"/>
    </row>
    <row r="40349" spans="24:27" x14ac:dyDescent="0.25">
      <c r="X40349"/>
      <c r="Y40349"/>
      <c r="Z40349"/>
      <c r="AA40349"/>
    </row>
    <row r="40350" spans="24:27" x14ac:dyDescent="0.25">
      <c r="X40350"/>
      <c r="Y40350"/>
      <c r="Z40350"/>
      <c r="AA40350"/>
    </row>
    <row r="40351" spans="24:27" x14ac:dyDescent="0.25">
      <c r="X40351"/>
      <c r="Y40351"/>
      <c r="Z40351"/>
      <c r="AA40351"/>
    </row>
    <row r="40352" spans="24:27" x14ac:dyDescent="0.25">
      <c r="X40352"/>
      <c r="Y40352"/>
      <c r="Z40352"/>
      <c r="AA40352"/>
    </row>
    <row r="40353" spans="24:27" x14ac:dyDescent="0.25">
      <c r="X40353"/>
      <c r="Y40353"/>
      <c r="Z40353"/>
      <c r="AA40353"/>
    </row>
    <row r="40354" spans="24:27" x14ac:dyDescent="0.25">
      <c r="X40354"/>
      <c r="Y40354"/>
      <c r="Z40354"/>
      <c r="AA40354"/>
    </row>
    <row r="40355" spans="24:27" x14ac:dyDescent="0.25">
      <c r="X40355"/>
      <c r="Y40355"/>
      <c r="Z40355"/>
      <c r="AA40355"/>
    </row>
    <row r="40356" spans="24:27" x14ac:dyDescent="0.25">
      <c r="X40356"/>
      <c r="Y40356"/>
      <c r="Z40356"/>
      <c r="AA40356"/>
    </row>
    <row r="40357" spans="24:27" x14ac:dyDescent="0.25">
      <c r="X40357"/>
      <c r="Y40357"/>
      <c r="Z40357"/>
      <c r="AA40357"/>
    </row>
    <row r="40358" spans="24:27" x14ac:dyDescent="0.25">
      <c r="X40358"/>
      <c r="Y40358"/>
      <c r="Z40358"/>
      <c r="AA40358"/>
    </row>
    <row r="40359" spans="24:27" x14ac:dyDescent="0.25">
      <c r="X40359"/>
      <c r="Y40359"/>
      <c r="Z40359"/>
      <c r="AA40359"/>
    </row>
    <row r="40360" spans="24:27" x14ac:dyDescent="0.25">
      <c r="X40360"/>
      <c r="Y40360"/>
      <c r="Z40360"/>
      <c r="AA40360"/>
    </row>
    <row r="40361" spans="24:27" x14ac:dyDescent="0.25">
      <c r="X40361"/>
      <c r="Y40361"/>
      <c r="Z40361"/>
      <c r="AA40361"/>
    </row>
    <row r="40362" spans="24:27" x14ac:dyDescent="0.25">
      <c r="X40362"/>
      <c r="Y40362"/>
      <c r="Z40362"/>
      <c r="AA40362"/>
    </row>
    <row r="40363" spans="24:27" x14ac:dyDescent="0.25">
      <c r="X40363"/>
      <c r="Y40363"/>
      <c r="Z40363"/>
      <c r="AA40363"/>
    </row>
    <row r="40364" spans="24:27" x14ac:dyDescent="0.25">
      <c r="X40364"/>
      <c r="Y40364"/>
      <c r="Z40364"/>
      <c r="AA40364"/>
    </row>
    <row r="40365" spans="24:27" x14ac:dyDescent="0.25">
      <c r="X40365"/>
      <c r="Y40365"/>
      <c r="Z40365"/>
      <c r="AA40365"/>
    </row>
    <row r="40366" spans="24:27" x14ac:dyDescent="0.25">
      <c r="X40366"/>
      <c r="Y40366"/>
      <c r="Z40366"/>
      <c r="AA40366"/>
    </row>
    <row r="40367" spans="24:27" x14ac:dyDescent="0.25">
      <c r="X40367"/>
      <c r="Y40367"/>
      <c r="Z40367"/>
      <c r="AA40367"/>
    </row>
    <row r="40368" spans="24:27" x14ac:dyDescent="0.25">
      <c r="X40368"/>
      <c r="Y40368"/>
      <c r="Z40368"/>
      <c r="AA40368"/>
    </row>
    <row r="40369" spans="24:27" x14ac:dyDescent="0.25">
      <c r="X40369"/>
      <c r="Y40369"/>
      <c r="Z40369"/>
      <c r="AA40369"/>
    </row>
    <row r="40370" spans="24:27" x14ac:dyDescent="0.25">
      <c r="X40370"/>
      <c r="Y40370"/>
      <c r="Z40370"/>
      <c r="AA40370"/>
    </row>
    <row r="40371" spans="24:27" x14ac:dyDescent="0.25">
      <c r="X40371"/>
      <c r="Y40371"/>
      <c r="Z40371"/>
      <c r="AA40371"/>
    </row>
    <row r="40372" spans="24:27" x14ac:dyDescent="0.25">
      <c r="X40372"/>
      <c r="Y40372"/>
      <c r="Z40372"/>
      <c r="AA40372"/>
    </row>
    <row r="40373" spans="24:27" x14ac:dyDescent="0.25">
      <c r="X40373"/>
      <c r="Y40373"/>
      <c r="Z40373"/>
      <c r="AA40373"/>
    </row>
    <row r="40374" spans="24:27" x14ac:dyDescent="0.25">
      <c r="X40374"/>
      <c r="Y40374"/>
      <c r="Z40374"/>
      <c r="AA40374"/>
    </row>
    <row r="40375" spans="24:27" x14ac:dyDescent="0.25">
      <c r="X40375"/>
      <c r="Y40375"/>
      <c r="Z40375"/>
      <c r="AA40375"/>
    </row>
    <row r="40376" spans="24:27" x14ac:dyDescent="0.25">
      <c r="X40376"/>
      <c r="Y40376"/>
      <c r="Z40376"/>
      <c r="AA40376"/>
    </row>
    <row r="40377" spans="24:27" x14ac:dyDescent="0.25">
      <c r="X40377"/>
      <c r="Y40377"/>
      <c r="Z40377"/>
      <c r="AA40377"/>
    </row>
    <row r="40378" spans="24:27" x14ac:dyDescent="0.25">
      <c r="X40378"/>
      <c r="Y40378"/>
      <c r="Z40378"/>
      <c r="AA40378"/>
    </row>
    <row r="40379" spans="24:27" x14ac:dyDescent="0.25">
      <c r="X40379"/>
      <c r="Y40379"/>
      <c r="Z40379"/>
      <c r="AA40379"/>
    </row>
    <row r="40380" spans="24:27" x14ac:dyDescent="0.25">
      <c r="X40380"/>
      <c r="Y40380"/>
      <c r="Z40380"/>
      <c r="AA40380"/>
    </row>
    <row r="40381" spans="24:27" x14ac:dyDescent="0.25">
      <c r="X40381"/>
      <c r="Y40381"/>
      <c r="Z40381"/>
      <c r="AA40381"/>
    </row>
    <row r="40382" spans="24:27" x14ac:dyDescent="0.25">
      <c r="X40382"/>
      <c r="Y40382"/>
      <c r="Z40382"/>
      <c r="AA40382"/>
    </row>
    <row r="40383" spans="24:27" x14ac:dyDescent="0.25">
      <c r="X40383"/>
      <c r="Y40383"/>
      <c r="Z40383"/>
      <c r="AA40383"/>
    </row>
    <row r="40384" spans="24:27" x14ac:dyDescent="0.25">
      <c r="X40384"/>
      <c r="Y40384"/>
      <c r="Z40384"/>
      <c r="AA40384"/>
    </row>
    <row r="40385" spans="24:27" x14ac:dyDescent="0.25">
      <c r="X40385"/>
      <c r="Y40385"/>
      <c r="Z40385"/>
      <c r="AA40385"/>
    </row>
    <row r="40386" spans="24:27" x14ac:dyDescent="0.25">
      <c r="X40386"/>
      <c r="Y40386"/>
      <c r="Z40386"/>
      <c r="AA40386"/>
    </row>
    <row r="40387" spans="24:27" x14ac:dyDescent="0.25">
      <c r="X40387"/>
      <c r="Y40387"/>
      <c r="Z40387"/>
      <c r="AA40387"/>
    </row>
    <row r="40388" spans="24:27" x14ac:dyDescent="0.25">
      <c r="X40388"/>
      <c r="Y40388"/>
      <c r="Z40388"/>
      <c r="AA40388"/>
    </row>
    <row r="40389" spans="24:27" x14ac:dyDescent="0.25">
      <c r="X40389"/>
      <c r="Y40389"/>
      <c r="Z40389"/>
      <c r="AA40389"/>
    </row>
    <row r="40390" spans="24:27" x14ac:dyDescent="0.25">
      <c r="X40390"/>
      <c r="Y40390"/>
      <c r="Z40390"/>
      <c r="AA40390"/>
    </row>
    <row r="40391" spans="24:27" x14ac:dyDescent="0.25">
      <c r="X40391"/>
      <c r="Y40391"/>
      <c r="Z40391"/>
      <c r="AA40391"/>
    </row>
    <row r="40392" spans="24:27" x14ac:dyDescent="0.25">
      <c r="X40392"/>
      <c r="Y40392"/>
      <c r="Z40392"/>
      <c r="AA40392"/>
    </row>
    <row r="40393" spans="24:27" x14ac:dyDescent="0.25">
      <c r="X40393"/>
      <c r="Y40393"/>
      <c r="Z40393"/>
      <c r="AA40393"/>
    </row>
    <row r="40394" spans="24:27" x14ac:dyDescent="0.25">
      <c r="X40394"/>
      <c r="Y40394"/>
      <c r="Z40394"/>
      <c r="AA40394"/>
    </row>
    <row r="40395" spans="24:27" x14ac:dyDescent="0.25">
      <c r="X40395"/>
      <c r="Y40395"/>
      <c r="Z40395"/>
      <c r="AA40395"/>
    </row>
    <row r="40396" spans="24:27" x14ac:dyDescent="0.25">
      <c r="X40396"/>
      <c r="Y40396"/>
      <c r="Z40396"/>
      <c r="AA40396"/>
    </row>
    <row r="40397" spans="24:27" x14ac:dyDescent="0.25">
      <c r="X40397"/>
      <c r="Y40397"/>
      <c r="Z40397"/>
      <c r="AA40397"/>
    </row>
    <row r="40398" spans="24:27" x14ac:dyDescent="0.25">
      <c r="X40398"/>
      <c r="Y40398"/>
      <c r="Z40398"/>
      <c r="AA40398"/>
    </row>
    <row r="40399" spans="24:27" x14ac:dyDescent="0.25">
      <c r="X40399"/>
      <c r="Y40399"/>
      <c r="Z40399"/>
      <c r="AA40399"/>
    </row>
    <row r="40400" spans="24:27" x14ac:dyDescent="0.25">
      <c r="X40400"/>
      <c r="Y40400"/>
      <c r="Z40400"/>
      <c r="AA40400"/>
    </row>
    <row r="40401" spans="24:27" x14ac:dyDescent="0.25">
      <c r="X40401"/>
      <c r="Y40401"/>
      <c r="Z40401"/>
      <c r="AA40401"/>
    </row>
    <row r="40402" spans="24:27" x14ac:dyDescent="0.25">
      <c r="X40402"/>
      <c r="Y40402"/>
      <c r="Z40402"/>
      <c r="AA40402"/>
    </row>
    <row r="40403" spans="24:27" x14ac:dyDescent="0.25">
      <c r="X40403"/>
      <c r="Y40403"/>
      <c r="Z40403"/>
      <c r="AA40403"/>
    </row>
    <row r="40404" spans="24:27" x14ac:dyDescent="0.25">
      <c r="X40404"/>
      <c r="Y40404"/>
      <c r="Z40404"/>
      <c r="AA40404"/>
    </row>
    <row r="40405" spans="24:27" x14ac:dyDescent="0.25">
      <c r="X40405"/>
      <c r="Y40405"/>
      <c r="Z40405"/>
      <c r="AA40405"/>
    </row>
    <row r="40406" spans="24:27" x14ac:dyDescent="0.25">
      <c r="X40406"/>
      <c r="Y40406"/>
      <c r="Z40406"/>
      <c r="AA40406"/>
    </row>
    <row r="40407" spans="24:27" x14ac:dyDescent="0.25">
      <c r="X40407"/>
      <c r="Y40407"/>
      <c r="Z40407"/>
      <c r="AA40407"/>
    </row>
    <row r="40408" spans="24:27" x14ac:dyDescent="0.25">
      <c r="X40408"/>
      <c r="Y40408"/>
      <c r="Z40408"/>
      <c r="AA40408"/>
    </row>
    <row r="40409" spans="24:27" x14ac:dyDescent="0.25">
      <c r="X40409"/>
      <c r="Y40409"/>
      <c r="Z40409"/>
      <c r="AA40409"/>
    </row>
    <row r="40410" spans="24:27" x14ac:dyDescent="0.25">
      <c r="X40410"/>
      <c r="Y40410"/>
      <c r="Z40410"/>
      <c r="AA40410"/>
    </row>
    <row r="40411" spans="24:27" x14ac:dyDescent="0.25">
      <c r="X40411"/>
      <c r="Y40411"/>
      <c r="Z40411"/>
      <c r="AA40411"/>
    </row>
    <row r="40412" spans="24:27" x14ac:dyDescent="0.25">
      <c r="X40412"/>
      <c r="Y40412"/>
      <c r="Z40412"/>
      <c r="AA40412"/>
    </row>
    <row r="40413" spans="24:27" x14ac:dyDescent="0.25">
      <c r="X40413"/>
      <c r="Y40413"/>
      <c r="Z40413"/>
      <c r="AA40413"/>
    </row>
    <row r="40414" spans="24:27" x14ac:dyDescent="0.25">
      <c r="X40414"/>
      <c r="Y40414"/>
      <c r="Z40414"/>
      <c r="AA40414"/>
    </row>
    <row r="40415" spans="24:27" x14ac:dyDescent="0.25">
      <c r="X40415"/>
      <c r="Y40415"/>
      <c r="Z40415"/>
      <c r="AA40415"/>
    </row>
    <row r="40416" spans="24:27" x14ac:dyDescent="0.25">
      <c r="X40416"/>
      <c r="Y40416"/>
      <c r="Z40416"/>
      <c r="AA40416"/>
    </row>
    <row r="40417" spans="24:27" x14ac:dyDescent="0.25">
      <c r="X40417"/>
      <c r="Y40417"/>
      <c r="Z40417"/>
      <c r="AA40417"/>
    </row>
    <row r="40418" spans="24:27" x14ac:dyDescent="0.25">
      <c r="X40418"/>
      <c r="Y40418"/>
      <c r="Z40418"/>
      <c r="AA40418"/>
    </row>
    <row r="40419" spans="24:27" x14ac:dyDescent="0.25">
      <c r="X40419"/>
      <c r="Y40419"/>
      <c r="Z40419"/>
      <c r="AA40419"/>
    </row>
    <row r="40420" spans="24:27" x14ac:dyDescent="0.25">
      <c r="X40420"/>
      <c r="Y40420"/>
      <c r="Z40420"/>
      <c r="AA40420"/>
    </row>
    <row r="40421" spans="24:27" x14ac:dyDescent="0.25">
      <c r="X40421"/>
      <c r="Y40421"/>
      <c r="Z40421"/>
      <c r="AA40421"/>
    </row>
    <row r="40422" spans="24:27" x14ac:dyDescent="0.25">
      <c r="X40422"/>
      <c r="Y40422"/>
      <c r="Z40422"/>
      <c r="AA40422"/>
    </row>
    <row r="40423" spans="24:27" x14ac:dyDescent="0.25">
      <c r="X40423"/>
      <c r="Y40423"/>
      <c r="Z40423"/>
      <c r="AA40423"/>
    </row>
    <row r="40424" spans="24:27" x14ac:dyDescent="0.25">
      <c r="X40424"/>
      <c r="Y40424"/>
      <c r="Z40424"/>
      <c r="AA40424"/>
    </row>
    <row r="40425" spans="24:27" x14ac:dyDescent="0.25">
      <c r="X40425"/>
      <c r="Y40425"/>
      <c r="Z40425"/>
      <c r="AA40425"/>
    </row>
    <row r="40426" spans="24:27" x14ac:dyDescent="0.25">
      <c r="X40426"/>
      <c r="Y40426"/>
      <c r="Z40426"/>
      <c r="AA40426"/>
    </row>
    <row r="40427" spans="24:27" x14ac:dyDescent="0.25">
      <c r="X40427"/>
      <c r="Y40427"/>
      <c r="Z40427"/>
      <c r="AA40427"/>
    </row>
    <row r="40428" spans="24:27" x14ac:dyDescent="0.25">
      <c r="X40428"/>
      <c r="Y40428"/>
      <c r="Z40428"/>
      <c r="AA40428"/>
    </row>
    <row r="40429" spans="24:27" x14ac:dyDescent="0.25">
      <c r="X40429"/>
      <c r="Y40429"/>
      <c r="Z40429"/>
      <c r="AA40429"/>
    </row>
    <row r="40430" spans="24:27" x14ac:dyDescent="0.25">
      <c r="X40430"/>
      <c r="Y40430"/>
      <c r="Z40430"/>
      <c r="AA40430"/>
    </row>
    <row r="40431" spans="24:27" x14ac:dyDescent="0.25">
      <c r="X40431"/>
      <c r="Y40431"/>
      <c r="Z40431"/>
      <c r="AA40431"/>
    </row>
    <row r="40432" spans="24:27" x14ac:dyDescent="0.25">
      <c r="X40432"/>
      <c r="Y40432"/>
      <c r="Z40432"/>
      <c r="AA40432"/>
    </row>
    <row r="40433" spans="24:27" x14ac:dyDescent="0.25">
      <c r="X40433"/>
      <c r="Y40433"/>
      <c r="Z40433"/>
      <c r="AA40433"/>
    </row>
    <row r="40434" spans="24:27" x14ac:dyDescent="0.25">
      <c r="X40434"/>
      <c r="Y40434"/>
      <c r="Z40434"/>
      <c r="AA40434"/>
    </row>
    <row r="40435" spans="24:27" x14ac:dyDescent="0.25">
      <c r="X40435"/>
      <c r="Y40435"/>
      <c r="Z40435"/>
      <c r="AA40435"/>
    </row>
    <row r="40436" spans="24:27" x14ac:dyDescent="0.25">
      <c r="X40436"/>
      <c r="Y40436"/>
      <c r="Z40436"/>
      <c r="AA40436"/>
    </row>
    <row r="40437" spans="24:27" x14ac:dyDescent="0.25">
      <c r="X40437"/>
      <c r="Y40437"/>
      <c r="Z40437"/>
      <c r="AA40437"/>
    </row>
    <row r="40438" spans="24:27" x14ac:dyDescent="0.25">
      <c r="X40438"/>
      <c r="Y40438"/>
      <c r="Z40438"/>
      <c r="AA40438"/>
    </row>
    <row r="40439" spans="24:27" x14ac:dyDescent="0.25">
      <c r="X40439"/>
      <c r="Y40439"/>
      <c r="Z40439"/>
      <c r="AA40439"/>
    </row>
    <row r="40440" spans="24:27" x14ac:dyDescent="0.25">
      <c r="X40440"/>
      <c r="Y40440"/>
      <c r="Z40440"/>
      <c r="AA40440"/>
    </row>
    <row r="40441" spans="24:27" x14ac:dyDescent="0.25">
      <c r="X40441"/>
      <c r="Y40441"/>
      <c r="Z40441"/>
      <c r="AA40441"/>
    </row>
    <row r="40442" spans="24:27" x14ac:dyDescent="0.25">
      <c r="X40442"/>
      <c r="Y40442"/>
      <c r="Z40442"/>
      <c r="AA40442"/>
    </row>
    <row r="40443" spans="24:27" x14ac:dyDescent="0.25">
      <c r="X40443"/>
      <c r="Y40443"/>
      <c r="Z40443"/>
      <c r="AA40443"/>
    </row>
    <row r="40444" spans="24:27" x14ac:dyDescent="0.25">
      <c r="X40444"/>
      <c r="Y40444"/>
      <c r="Z40444"/>
      <c r="AA40444"/>
    </row>
    <row r="40445" spans="24:27" x14ac:dyDescent="0.25">
      <c r="X40445"/>
      <c r="Y40445"/>
      <c r="Z40445"/>
      <c r="AA40445"/>
    </row>
    <row r="40446" spans="24:27" x14ac:dyDescent="0.25">
      <c r="X40446"/>
      <c r="Y40446"/>
      <c r="Z40446"/>
      <c r="AA40446"/>
    </row>
    <row r="40447" spans="24:27" x14ac:dyDescent="0.25">
      <c r="X40447"/>
      <c r="Y40447"/>
      <c r="Z40447"/>
      <c r="AA40447"/>
    </row>
    <row r="40448" spans="24:27" x14ac:dyDescent="0.25">
      <c r="X40448"/>
      <c r="Y40448"/>
      <c r="Z40448"/>
      <c r="AA40448"/>
    </row>
    <row r="40449" spans="24:27" x14ac:dyDescent="0.25">
      <c r="X40449"/>
      <c r="Y40449"/>
      <c r="Z40449"/>
      <c r="AA40449"/>
    </row>
    <row r="40450" spans="24:27" x14ac:dyDescent="0.25">
      <c r="X40450"/>
      <c r="Y40450"/>
      <c r="Z40450"/>
      <c r="AA40450"/>
    </row>
    <row r="40451" spans="24:27" x14ac:dyDescent="0.25">
      <c r="X40451"/>
      <c r="Y40451"/>
      <c r="Z40451"/>
      <c r="AA40451"/>
    </row>
    <row r="40452" spans="24:27" x14ac:dyDescent="0.25">
      <c r="X40452"/>
      <c r="Y40452"/>
      <c r="Z40452"/>
      <c r="AA40452"/>
    </row>
    <row r="40453" spans="24:27" x14ac:dyDescent="0.25">
      <c r="X40453"/>
      <c r="Y40453"/>
      <c r="Z40453"/>
      <c r="AA40453"/>
    </row>
    <row r="40454" spans="24:27" x14ac:dyDescent="0.25">
      <c r="X40454"/>
      <c r="Y40454"/>
      <c r="Z40454"/>
      <c r="AA40454"/>
    </row>
    <row r="40455" spans="24:27" x14ac:dyDescent="0.25">
      <c r="X40455"/>
      <c r="Y40455"/>
      <c r="Z40455"/>
      <c r="AA40455"/>
    </row>
    <row r="40456" spans="24:27" x14ac:dyDescent="0.25">
      <c r="X40456"/>
      <c r="Y40456"/>
      <c r="Z40456"/>
      <c r="AA40456"/>
    </row>
    <row r="40457" spans="24:27" x14ac:dyDescent="0.25">
      <c r="X40457"/>
      <c r="Y40457"/>
      <c r="Z40457"/>
      <c r="AA40457"/>
    </row>
    <row r="40458" spans="24:27" x14ac:dyDescent="0.25">
      <c r="X40458"/>
      <c r="Y40458"/>
      <c r="Z40458"/>
      <c r="AA40458"/>
    </row>
    <row r="40459" spans="24:27" x14ac:dyDescent="0.25">
      <c r="X40459"/>
      <c r="Y40459"/>
      <c r="Z40459"/>
      <c r="AA40459"/>
    </row>
    <row r="40460" spans="24:27" x14ac:dyDescent="0.25">
      <c r="X40460"/>
      <c r="Y40460"/>
      <c r="Z40460"/>
      <c r="AA40460"/>
    </row>
    <row r="40461" spans="24:27" x14ac:dyDescent="0.25">
      <c r="X40461"/>
      <c r="Y40461"/>
      <c r="Z40461"/>
      <c r="AA40461"/>
    </row>
    <row r="40462" spans="24:27" x14ac:dyDescent="0.25">
      <c r="X40462"/>
      <c r="Y40462"/>
      <c r="Z40462"/>
      <c r="AA40462"/>
    </row>
    <row r="40463" spans="24:27" x14ac:dyDescent="0.25">
      <c r="X40463"/>
      <c r="Y40463"/>
      <c r="Z40463"/>
      <c r="AA40463"/>
    </row>
    <row r="40464" spans="24:27" x14ac:dyDescent="0.25">
      <c r="X40464"/>
      <c r="Y40464"/>
      <c r="Z40464"/>
      <c r="AA40464"/>
    </row>
    <row r="40465" spans="24:27" x14ac:dyDescent="0.25">
      <c r="X40465"/>
      <c r="Y40465"/>
      <c r="Z40465"/>
      <c r="AA40465"/>
    </row>
    <row r="40466" spans="24:27" x14ac:dyDescent="0.25">
      <c r="X40466"/>
      <c r="Y40466"/>
      <c r="Z40466"/>
      <c r="AA40466"/>
    </row>
    <row r="40467" spans="24:27" x14ac:dyDescent="0.25">
      <c r="X40467"/>
      <c r="Y40467"/>
      <c r="Z40467"/>
      <c r="AA40467"/>
    </row>
    <row r="40468" spans="24:27" x14ac:dyDescent="0.25">
      <c r="X40468"/>
      <c r="Y40468"/>
      <c r="Z40468"/>
      <c r="AA40468"/>
    </row>
    <row r="40469" spans="24:27" x14ac:dyDescent="0.25">
      <c r="X40469"/>
      <c r="Y40469"/>
      <c r="Z40469"/>
      <c r="AA40469"/>
    </row>
    <row r="40470" spans="24:27" x14ac:dyDescent="0.25">
      <c r="X40470"/>
      <c r="Y40470"/>
      <c r="Z40470"/>
      <c r="AA40470"/>
    </row>
    <row r="40471" spans="24:27" x14ac:dyDescent="0.25">
      <c r="X40471"/>
      <c r="Y40471"/>
      <c r="Z40471"/>
      <c r="AA40471"/>
    </row>
    <row r="40472" spans="24:27" x14ac:dyDescent="0.25">
      <c r="X40472"/>
      <c r="Y40472"/>
      <c r="Z40472"/>
      <c r="AA40472"/>
    </row>
    <row r="40473" spans="24:27" x14ac:dyDescent="0.25">
      <c r="X40473"/>
      <c r="Y40473"/>
      <c r="Z40473"/>
      <c r="AA40473"/>
    </row>
    <row r="40474" spans="24:27" x14ac:dyDescent="0.25">
      <c r="X40474"/>
      <c r="Y40474"/>
      <c r="Z40474"/>
      <c r="AA40474"/>
    </row>
    <row r="40475" spans="24:27" x14ac:dyDescent="0.25">
      <c r="X40475"/>
      <c r="Y40475"/>
      <c r="Z40475"/>
      <c r="AA40475"/>
    </row>
    <row r="40476" spans="24:27" x14ac:dyDescent="0.25">
      <c r="X40476"/>
      <c r="Y40476"/>
      <c r="Z40476"/>
      <c r="AA40476"/>
    </row>
    <row r="40477" spans="24:27" x14ac:dyDescent="0.25">
      <c r="X40477"/>
      <c r="Y40477"/>
      <c r="Z40477"/>
      <c r="AA40477"/>
    </row>
    <row r="40478" spans="24:27" x14ac:dyDescent="0.25">
      <c r="X40478"/>
      <c r="Y40478"/>
      <c r="Z40478"/>
      <c r="AA40478"/>
    </row>
    <row r="40479" spans="24:27" x14ac:dyDescent="0.25">
      <c r="X40479"/>
      <c r="Y40479"/>
      <c r="Z40479"/>
      <c r="AA40479"/>
    </row>
    <row r="40480" spans="24:27" x14ac:dyDescent="0.25">
      <c r="X40480"/>
      <c r="Y40480"/>
      <c r="Z40480"/>
      <c r="AA40480"/>
    </row>
    <row r="40481" spans="24:27" x14ac:dyDescent="0.25">
      <c r="X40481"/>
      <c r="Y40481"/>
      <c r="Z40481"/>
      <c r="AA40481"/>
    </row>
    <row r="40482" spans="24:27" x14ac:dyDescent="0.25">
      <c r="X40482"/>
      <c r="Y40482"/>
      <c r="Z40482"/>
      <c r="AA40482"/>
    </row>
    <row r="40483" spans="24:27" x14ac:dyDescent="0.25">
      <c r="X40483"/>
      <c r="Y40483"/>
      <c r="Z40483"/>
      <c r="AA40483"/>
    </row>
    <row r="40484" spans="24:27" x14ac:dyDescent="0.25">
      <c r="X40484"/>
      <c r="Y40484"/>
      <c r="Z40484"/>
      <c r="AA40484"/>
    </row>
    <row r="40485" spans="24:27" x14ac:dyDescent="0.25">
      <c r="X40485"/>
      <c r="Y40485"/>
      <c r="Z40485"/>
      <c r="AA40485"/>
    </row>
    <row r="40486" spans="24:27" x14ac:dyDescent="0.25">
      <c r="X40486"/>
      <c r="Y40486"/>
      <c r="Z40486"/>
      <c r="AA40486"/>
    </row>
    <row r="40487" spans="24:27" x14ac:dyDescent="0.25">
      <c r="X40487"/>
      <c r="Y40487"/>
      <c r="Z40487"/>
      <c r="AA40487"/>
    </row>
    <row r="40488" spans="24:27" x14ac:dyDescent="0.25">
      <c r="X40488"/>
      <c r="Y40488"/>
      <c r="Z40488"/>
      <c r="AA40488"/>
    </row>
    <row r="40489" spans="24:27" x14ac:dyDescent="0.25">
      <c r="X40489"/>
      <c r="Y40489"/>
      <c r="Z40489"/>
      <c r="AA40489"/>
    </row>
    <row r="40490" spans="24:27" x14ac:dyDescent="0.25">
      <c r="X40490"/>
      <c r="Y40490"/>
      <c r="Z40490"/>
      <c r="AA40490"/>
    </row>
    <row r="40491" spans="24:27" x14ac:dyDescent="0.25">
      <c r="X40491"/>
      <c r="Y40491"/>
      <c r="Z40491"/>
      <c r="AA40491"/>
    </row>
    <row r="40492" spans="24:27" x14ac:dyDescent="0.25">
      <c r="X40492"/>
      <c r="Y40492"/>
      <c r="Z40492"/>
      <c r="AA40492"/>
    </row>
    <row r="40493" spans="24:27" x14ac:dyDescent="0.25">
      <c r="X40493"/>
      <c r="Y40493"/>
      <c r="Z40493"/>
      <c r="AA40493"/>
    </row>
    <row r="40494" spans="24:27" x14ac:dyDescent="0.25">
      <c r="X40494"/>
      <c r="Y40494"/>
      <c r="Z40494"/>
      <c r="AA40494"/>
    </row>
    <row r="40495" spans="24:27" x14ac:dyDescent="0.25">
      <c r="X40495"/>
      <c r="Y40495"/>
      <c r="Z40495"/>
      <c r="AA40495"/>
    </row>
    <row r="40496" spans="24:27" x14ac:dyDescent="0.25">
      <c r="X40496"/>
      <c r="Y40496"/>
      <c r="Z40496"/>
      <c r="AA40496"/>
    </row>
    <row r="40497" spans="24:27" x14ac:dyDescent="0.25">
      <c r="X40497"/>
      <c r="Y40497"/>
      <c r="Z40497"/>
      <c r="AA40497"/>
    </row>
    <row r="40498" spans="24:27" x14ac:dyDescent="0.25">
      <c r="X40498"/>
      <c r="Y40498"/>
      <c r="Z40498"/>
      <c r="AA40498"/>
    </row>
    <row r="40499" spans="24:27" x14ac:dyDescent="0.25">
      <c r="X40499"/>
      <c r="Y40499"/>
      <c r="Z40499"/>
      <c r="AA40499"/>
    </row>
    <row r="40500" spans="24:27" x14ac:dyDescent="0.25">
      <c r="X40500"/>
      <c r="Y40500"/>
      <c r="Z40500"/>
      <c r="AA40500"/>
    </row>
    <row r="40501" spans="24:27" x14ac:dyDescent="0.25">
      <c r="X40501"/>
      <c r="Y40501"/>
      <c r="Z40501"/>
      <c r="AA40501"/>
    </row>
    <row r="40502" spans="24:27" x14ac:dyDescent="0.25">
      <c r="X40502"/>
      <c r="Y40502"/>
      <c r="Z40502"/>
      <c r="AA40502"/>
    </row>
    <row r="40503" spans="24:27" x14ac:dyDescent="0.25">
      <c r="X40503"/>
      <c r="Y40503"/>
      <c r="Z40503"/>
      <c r="AA40503"/>
    </row>
    <row r="40504" spans="24:27" x14ac:dyDescent="0.25">
      <c r="X40504"/>
      <c r="Y40504"/>
      <c r="Z40504"/>
      <c r="AA40504"/>
    </row>
    <row r="40505" spans="24:27" x14ac:dyDescent="0.25">
      <c r="X40505"/>
      <c r="Y40505"/>
      <c r="Z40505"/>
      <c r="AA40505"/>
    </row>
    <row r="40506" spans="24:27" x14ac:dyDescent="0.25">
      <c r="X40506"/>
      <c r="Y40506"/>
      <c r="Z40506"/>
      <c r="AA40506"/>
    </row>
    <row r="40507" spans="24:27" x14ac:dyDescent="0.25">
      <c r="X40507"/>
      <c r="Y40507"/>
      <c r="Z40507"/>
      <c r="AA40507"/>
    </row>
    <row r="40508" spans="24:27" x14ac:dyDescent="0.25">
      <c r="X40508"/>
      <c r="Y40508"/>
      <c r="Z40508"/>
      <c r="AA40508"/>
    </row>
    <row r="40509" spans="24:27" x14ac:dyDescent="0.25">
      <c r="X40509"/>
      <c r="Y40509"/>
      <c r="Z40509"/>
      <c r="AA40509"/>
    </row>
    <row r="40510" spans="24:27" x14ac:dyDescent="0.25">
      <c r="X40510"/>
      <c r="Y40510"/>
      <c r="Z40510"/>
      <c r="AA40510"/>
    </row>
    <row r="40511" spans="24:27" x14ac:dyDescent="0.25">
      <c r="X40511"/>
      <c r="Y40511"/>
      <c r="Z40511"/>
      <c r="AA40511"/>
    </row>
    <row r="40512" spans="24:27" x14ac:dyDescent="0.25">
      <c r="X40512"/>
      <c r="Y40512"/>
      <c r="Z40512"/>
      <c r="AA40512"/>
    </row>
    <row r="40513" spans="24:27" x14ac:dyDescent="0.25">
      <c r="X40513"/>
      <c r="Y40513"/>
      <c r="Z40513"/>
      <c r="AA40513"/>
    </row>
    <row r="40514" spans="24:27" x14ac:dyDescent="0.25">
      <c r="X40514"/>
      <c r="Y40514"/>
      <c r="Z40514"/>
      <c r="AA40514"/>
    </row>
    <row r="40515" spans="24:27" x14ac:dyDescent="0.25">
      <c r="X40515"/>
      <c r="Y40515"/>
      <c r="Z40515"/>
      <c r="AA40515"/>
    </row>
    <row r="40516" spans="24:27" x14ac:dyDescent="0.25">
      <c r="X40516"/>
      <c r="Y40516"/>
      <c r="Z40516"/>
      <c r="AA40516"/>
    </row>
    <row r="40517" spans="24:27" x14ac:dyDescent="0.25">
      <c r="X40517"/>
      <c r="Y40517"/>
      <c r="Z40517"/>
      <c r="AA40517"/>
    </row>
    <row r="40518" spans="24:27" x14ac:dyDescent="0.25">
      <c r="X40518"/>
      <c r="Y40518"/>
      <c r="Z40518"/>
      <c r="AA40518"/>
    </row>
    <row r="40519" spans="24:27" x14ac:dyDescent="0.25">
      <c r="X40519"/>
      <c r="Y40519"/>
      <c r="Z40519"/>
      <c r="AA40519"/>
    </row>
    <row r="40520" spans="24:27" x14ac:dyDescent="0.25">
      <c r="X40520"/>
      <c r="Y40520"/>
      <c r="Z40520"/>
      <c r="AA40520"/>
    </row>
    <row r="40521" spans="24:27" x14ac:dyDescent="0.25">
      <c r="X40521"/>
      <c r="Y40521"/>
      <c r="Z40521"/>
      <c r="AA40521"/>
    </row>
    <row r="40522" spans="24:27" x14ac:dyDescent="0.25">
      <c r="X40522"/>
      <c r="Y40522"/>
      <c r="Z40522"/>
      <c r="AA40522"/>
    </row>
    <row r="40523" spans="24:27" x14ac:dyDescent="0.25">
      <c r="X40523"/>
      <c r="Y40523"/>
      <c r="Z40523"/>
      <c r="AA40523"/>
    </row>
    <row r="40524" spans="24:27" x14ac:dyDescent="0.25">
      <c r="X40524"/>
      <c r="Y40524"/>
      <c r="Z40524"/>
      <c r="AA40524"/>
    </row>
    <row r="40525" spans="24:27" x14ac:dyDescent="0.25">
      <c r="X40525"/>
      <c r="Y40525"/>
      <c r="Z40525"/>
      <c r="AA40525"/>
    </row>
    <row r="40526" spans="24:27" x14ac:dyDescent="0.25">
      <c r="X40526"/>
      <c r="Y40526"/>
      <c r="Z40526"/>
      <c r="AA40526"/>
    </row>
    <row r="40527" spans="24:27" x14ac:dyDescent="0.25">
      <c r="X40527"/>
      <c r="Y40527"/>
      <c r="Z40527"/>
      <c r="AA40527"/>
    </row>
    <row r="40528" spans="24:27" x14ac:dyDescent="0.25">
      <c r="X40528"/>
      <c r="Y40528"/>
      <c r="Z40528"/>
      <c r="AA40528"/>
    </row>
    <row r="40529" spans="24:27" x14ac:dyDescent="0.25">
      <c r="X40529"/>
      <c r="Y40529"/>
      <c r="Z40529"/>
      <c r="AA40529"/>
    </row>
    <row r="40530" spans="24:27" x14ac:dyDescent="0.25">
      <c r="X40530"/>
      <c r="Y40530"/>
      <c r="Z40530"/>
      <c r="AA40530"/>
    </row>
    <row r="40531" spans="24:27" x14ac:dyDescent="0.25">
      <c r="X40531"/>
      <c r="Y40531"/>
      <c r="Z40531"/>
      <c r="AA40531"/>
    </row>
    <row r="40532" spans="24:27" x14ac:dyDescent="0.25">
      <c r="X40532"/>
      <c r="Y40532"/>
      <c r="Z40532"/>
      <c r="AA40532"/>
    </row>
    <row r="40533" spans="24:27" x14ac:dyDescent="0.25">
      <c r="X40533"/>
      <c r="Y40533"/>
      <c r="Z40533"/>
      <c r="AA40533"/>
    </row>
    <row r="40534" spans="24:27" x14ac:dyDescent="0.25">
      <c r="X40534"/>
      <c r="Y40534"/>
      <c r="Z40534"/>
      <c r="AA40534"/>
    </row>
    <row r="40535" spans="24:27" x14ac:dyDescent="0.25">
      <c r="X40535"/>
      <c r="Y40535"/>
      <c r="Z40535"/>
      <c r="AA40535"/>
    </row>
    <row r="40536" spans="24:27" x14ac:dyDescent="0.25">
      <c r="X40536"/>
      <c r="Y40536"/>
      <c r="Z40536"/>
      <c r="AA40536"/>
    </row>
    <row r="40537" spans="24:27" x14ac:dyDescent="0.25">
      <c r="X40537"/>
      <c r="Y40537"/>
      <c r="Z40537"/>
      <c r="AA40537"/>
    </row>
    <row r="40538" spans="24:27" x14ac:dyDescent="0.25">
      <c r="X40538"/>
      <c r="Y40538"/>
      <c r="Z40538"/>
      <c r="AA40538"/>
    </row>
    <row r="40539" spans="24:27" x14ac:dyDescent="0.25">
      <c r="X40539"/>
      <c r="Y40539"/>
      <c r="Z40539"/>
      <c r="AA40539"/>
    </row>
    <row r="40540" spans="24:27" x14ac:dyDescent="0.25">
      <c r="X40540"/>
      <c r="Y40540"/>
      <c r="Z40540"/>
      <c r="AA40540"/>
    </row>
    <row r="40541" spans="24:27" x14ac:dyDescent="0.25">
      <c r="X40541"/>
      <c r="Y40541"/>
      <c r="Z40541"/>
      <c r="AA40541"/>
    </row>
    <row r="40542" spans="24:27" x14ac:dyDescent="0.25">
      <c r="X40542"/>
      <c r="Y40542"/>
      <c r="Z40542"/>
      <c r="AA40542"/>
    </row>
    <row r="40543" spans="24:27" x14ac:dyDescent="0.25">
      <c r="X40543"/>
      <c r="Y40543"/>
      <c r="Z40543"/>
      <c r="AA40543"/>
    </row>
    <row r="40544" spans="24:27" x14ac:dyDescent="0.25">
      <c r="X40544"/>
      <c r="Y40544"/>
      <c r="Z40544"/>
      <c r="AA40544"/>
    </row>
    <row r="40545" spans="24:27" x14ac:dyDescent="0.25">
      <c r="X40545"/>
      <c r="Y40545"/>
      <c r="Z40545"/>
      <c r="AA40545"/>
    </row>
    <row r="40546" spans="24:27" x14ac:dyDescent="0.25">
      <c r="X40546"/>
      <c r="Y40546"/>
      <c r="Z40546"/>
      <c r="AA40546"/>
    </row>
    <row r="40547" spans="24:27" x14ac:dyDescent="0.25">
      <c r="X40547"/>
      <c r="Y40547"/>
      <c r="Z40547"/>
      <c r="AA40547"/>
    </row>
    <row r="40548" spans="24:27" x14ac:dyDescent="0.25">
      <c r="X40548"/>
      <c r="Y40548"/>
      <c r="Z40548"/>
      <c r="AA40548"/>
    </row>
    <row r="40549" spans="24:27" x14ac:dyDescent="0.25">
      <c r="X40549"/>
      <c r="Y40549"/>
      <c r="Z40549"/>
      <c r="AA40549"/>
    </row>
    <row r="40550" spans="24:27" x14ac:dyDescent="0.25">
      <c r="X40550"/>
      <c r="Y40550"/>
      <c r="Z40550"/>
      <c r="AA40550"/>
    </row>
    <row r="40551" spans="24:27" x14ac:dyDescent="0.25">
      <c r="X40551"/>
      <c r="Y40551"/>
      <c r="Z40551"/>
      <c r="AA40551"/>
    </row>
    <row r="40552" spans="24:27" x14ac:dyDescent="0.25">
      <c r="X40552"/>
      <c r="Y40552"/>
      <c r="Z40552"/>
      <c r="AA40552"/>
    </row>
    <row r="40553" spans="24:27" x14ac:dyDescent="0.25">
      <c r="X40553"/>
      <c r="Y40553"/>
      <c r="Z40553"/>
      <c r="AA40553"/>
    </row>
    <row r="40554" spans="24:27" x14ac:dyDescent="0.25">
      <c r="X40554"/>
      <c r="Y40554"/>
      <c r="Z40554"/>
      <c r="AA40554"/>
    </row>
    <row r="40555" spans="24:27" x14ac:dyDescent="0.25">
      <c r="X40555"/>
      <c r="Y40555"/>
      <c r="Z40555"/>
      <c r="AA40555"/>
    </row>
    <row r="40556" spans="24:27" x14ac:dyDescent="0.25">
      <c r="X40556"/>
      <c r="Y40556"/>
      <c r="Z40556"/>
      <c r="AA40556"/>
    </row>
    <row r="40557" spans="24:27" x14ac:dyDescent="0.25">
      <c r="X40557"/>
      <c r="Y40557"/>
      <c r="Z40557"/>
      <c r="AA40557"/>
    </row>
    <row r="40558" spans="24:27" x14ac:dyDescent="0.25">
      <c r="X40558"/>
      <c r="Y40558"/>
      <c r="Z40558"/>
      <c r="AA40558"/>
    </row>
    <row r="40559" spans="24:27" x14ac:dyDescent="0.25">
      <c r="X40559"/>
      <c r="Y40559"/>
      <c r="Z40559"/>
      <c r="AA40559"/>
    </row>
    <row r="40560" spans="24:27" x14ac:dyDescent="0.25">
      <c r="X40560"/>
      <c r="Y40560"/>
      <c r="Z40560"/>
      <c r="AA40560"/>
    </row>
    <row r="40561" spans="24:27" x14ac:dyDescent="0.25">
      <c r="X40561"/>
      <c r="Y40561"/>
      <c r="Z40561"/>
      <c r="AA40561"/>
    </row>
    <row r="40562" spans="24:27" x14ac:dyDescent="0.25">
      <c r="X40562"/>
      <c r="Y40562"/>
      <c r="Z40562"/>
      <c r="AA40562"/>
    </row>
    <row r="40563" spans="24:27" x14ac:dyDescent="0.25">
      <c r="X40563"/>
      <c r="Y40563"/>
      <c r="Z40563"/>
      <c r="AA40563"/>
    </row>
    <row r="40564" spans="24:27" x14ac:dyDescent="0.25">
      <c r="X40564"/>
      <c r="Y40564"/>
      <c r="Z40564"/>
      <c r="AA40564"/>
    </row>
    <row r="40565" spans="24:27" x14ac:dyDescent="0.25">
      <c r="X40565"/>
      <c r="Y40565"/>
      <c r="Z40565"/>
      <c r="AA40565"/>
    </row>
    <row r="40566" spans="24:27" x14ac:dyDescent="0.25">
      <c r="X40566"/>
      <c r="Y40566"/>
      <c r="Z40566"/>
      <c r="AA40566"/>
    </row>
    <row r="40567" spans="24:27" x14ac:dyDescent="0.25">
      <c r="X40567"/>
      <c r="Y40567"/>
      <c r="Z40567"/>
      <c r="AA40567"/>
    </row>
    <row r="40568" spans="24:27" x14ac:dyDescent="0.25">
      <c r="X40568"/>
      <c r="Y40568"/>
      <c r="Z40568"/>
      <c r="AA40568"/>
    </row>
    <row r="40569" spans="24:27" x14ac:dyDescent="0.25">
      <c r="X40569"/>
      <c r="Y40569"/>
      <c r="Z40569"/>
      <c r="AA40569"/>
    </row>
    <row r="40570" spans="24:27" x14ac:dyDescent="0.25">
      <c r="X40570"/>
      <c r="Y40570"/>
      <c r="Z40570"/>
      <c r="AA40570"/>
    </row>
    <row r="40571" spans="24:27" x14ac:dyDescent="0.25">
      <c r="X40571"/>
      <c r="Y40571"/>
      <c r="Z40571"/>
      <c r="AA40571"/>
    </row>
    <row r="40572" spans="24:27" x14ac:dyDescent="0.25">
      <c r="X40572"/>
      <c r="Y40572"/>
      <c r="Z40572"/>
      <c r="AA40572"/>
    </row>
    <row r="40573" spans="24:27" x14ac:dyDescent="0.25">
      <c r="X40573"/>
      <c r="Y40573"/>
      <c r="Z40573"/>
      <c r="AA40573"/>
    </row>
    <row r="40574" spans="24:27" x14ac:dyDescent="0.25">
      <c r="X40574"/>
      <c r="Y40574"/>
      <c r="Z40574"/>
      <c r="AA40574"/>
    </row>
    <row r="40575" spans="24:27" x14ac:dyDescent="0.25">
      <c r="X40575"/>
      <c r="Y40575"/>
      <c r="Z40575"/>
      <c r="AA40575"/>
    </row>
    <row r="40576" spans="24:27" x14ac:dyDescent="0.25">
      <c r="X40576"/>
      <c r="Y40576"/>
      <c r="Z40576"/>
      <c r="AA40576"/>
    </row>
    <row r="40577" spans="24:27" x14ac:dyDescent="0.25">
      <c r="X40577"/>
      <c r="Y40577"/>
      <c r="Z40577"/>
      <c r="AA40577"/>
    </row>
    <row r="40578" spans="24:27" x14ac:dyDescent="0.25">
      <c r="X40578"/>
      <c r="Y40578"/>
      <c r="Z40578"/>
      <c r="AA40578"/>
    </row>
    <row r="40579" spans="24:27" x14ac:dyDescent="0.25">
      <c r="X40579"/>
      <c r="Y40579"/>
      <c r="Z40579"/>
      <c r="AA40579"/>
    </row>
    <row r="40580" spans="24:27" x14ac:dyDescent="0.25">
      <c r="X40580"/>
      <c r="Y40580"/>
      <c r="Z40580"/>
      <c r="AA40580"/>
    </row>
    <row r="40581" spans="24:27" x14ac:dyDescent="0.25">
      <c r="X40581"/>
      <c r="Y40581"/>
      <c r="Z40581"/>
      <c r="AA40581"/>
    </row>
    <row r="40582" spans="24:27" x14ac:dyDescent="0.25">
      <c r="X40582"/>
      <c r="Y40582"/>
      <c r="Z40582"/>
      <c r="AA40582"/>
    </row>
    <row r="40583" spans="24:27" x14ac:dyDescent="0.25">
      <c r="X40583"/>
      <c r="Y40583"/>
      <c r="Z40583"/>
      <c r="AA40583"/>
    </row>
    <row r="40584" spans="24:27" x14ac:dyDescent="0.25">
      <c r="X40584"/>
      <c r="Y40584"/>
      <c r="Z40584"/>
      <c r="AA40584"/>
    </row>
    <row r="40585" spans="24:27" x14ac:dyDescent="0.25">
      <c r="X40585"/>
      <c r="Y40585"/>
      <c r="Z40585"/>
      <c r="AA40585"/>
    </row>
    <row r="40586" spans="24:27" x14ac:dyDescent="0.25">
      <c r="X40586"/>
      <c r="Y40586"/>
      <c r="Z40586"/>
      <c r="AA40586"/>
    </row>
    <row r="40587" spans="24:27" x14ac:dyDescent="0.25">
      <c r="X40587"/>
      <c r="Y40587"/>
      <c r="Z40587"/>
      <c r="AA40587"/>
    </row>
    <row r="40588" spans="24:27" x14ac:dyDescent="0.25">
      <c r="X40588"/>
      <c r="Y40588"/>
      <c r="Z40588"/>
      <c r="AA40588"/>
    </row>
    <row r="40589" spans="24:27" x14ac:dyDescent="0.25">
      <c r="X40589"/>
      <c r="Y40589"/>
      <c r="Z40589"/>
      <c r="AA40589"/>
    </row>
    <row r="40590" spans="24:27" x14ac:dyDescent="0.25">
      <c r="X40590"/>
      <c r="Y40590"/>
      <c r="Z40590"/>
      <c r="AA40590"/>
    </row>
    <row r="40591" spans="24:27" x14ac:dyDescent="0.25">
      <c r="X40591"/>
      <c r="Y40591"/>
      <c r="Z40591"/>
      <c r="AA40591"/>
    </row>
    <row r="40592" spans="24:27" x14ac:dyDescent="0.25">
      <c r="X40592"/>
      <c r="Y40592"/>
      <c r="Z40592"/>
      <c r="AA40592"/>
    </row>
    <row r="40593" spans="24:27" x14ac:dyDescent="0.25">
      <c r="X40593"/>
      <c r="Y40593"/>
      <c r="Z40593"/>
      <c r="AA40593"/>
    </row>
    <row r="40594" spans="24:27" x14ac:dyDescent="0.25">
      <c r="X40594"/>
      <c r="Y40594"/>
      <c r="Z40594"/>
      <c r="AA40594"/>
    </row>
    <row r="40595" spans="24:27" x14ac:dyDescent="0.25">
      <c r="X40595"/>
      <c r="Y40595"/>
      <c r="Z40595"/>
      <c r="AA40595"/>
    </row>
    <row r="40596" spans="24:27" x14ac:dyDescent="0.25">
      <c r="X40596"/>
      <c r="Y40596"/>
      <c r="Z40596"/>
      <c r="AA40596"/>
    </row>
    <row r="40597" spans="24:27" x14ac:dyDescent="0.25">
      <c r="X40597"/>
      <c r="Y40597"/>
      <c r="Z40597"/>
      <c r="AA40597"/>
    </row>
    <row r="40598" spans="24:27" x14ac:dyDescent="0.25">
      <c r="X40598"/>
      <c r="Y40598"/>
      <c r="Z40598"/>
      <c r="AA40598"/>
    </row>
    <row r="40599" spans="24:27" x14ac:dyDescent="0.25">
      <c r="X40599"/>
      <c r="Y40599"/>
      <c r="Z40599"/>
      <c r="AA40599"/>
    </row>
    <row r="40600" spans="24:27" x14ac:dyDescent="0.25">
      <c r="X40600"/>
      <c r="Y40600"/>
      <c r="Z40600"/>
      <c r="AA40600"/>
    </row>
    <row r="40601" spans="24:27" x14ac:dyDescent="0.25">
      <c r="X40601"/>
      <c r="Y40601"/>
      <c r="Z40601"/>
      <c r="AA40601"/>
    </row>
    <row r="40602" spans="24:27" x14ac:dyDescent="0.25">
      <c r="X40602"/>
      <c r="Y40602"/>
      <c r="Z40602"/>
      <c r="AA40602"/>
    </row>
    <row r="40603" spans="24:27" x14ac:dyDescent="0.25">
      <c r="X40603"/>
      <c r="Y40603"/>
      <c r="Z40603"/>
      <c r="AA40603"/>
    </row>
    <row r="40604" spans="24:27" x14ac:dyDescent="0.25">
      <c r="X40604"/>
      <c r="Y40604"/>
      <c r="Z40604"/>
      <c r="AA40604"/>
    </row>
    <row r="40605" spans="24:27" x14ac:dyDescent="0.25">
      <c r="X40605"/>
      <c r="Y40605"/>
      <c r="Z40605"/>
      <c r="AA40605"/>
    </row>
    <row r="40606" spans="24:27" x14ac:dyDescent="0.25">
      <c r="X40606"/>
      <c r="Y40606"/>
      <c r="Z40606"/>
      <c r="AA40606"/>
    </row>
    <row r="40607" spans="24:27" x14ac:dyDescent="0.25">
      <c r="X40607"/>
      <c r="Y40607"/>
      <c r="Z40607"/>
      <c r="AA40607"/>
    </row>
    <row r="40608" spans="24:27" x14ac:dyDescent="0.25">
      <c r="X40608"/>
      <c r="Y40608"/>
      <c r="Z40608"/>
      <c r="AA40608"/>
    </row>
    <row r="40609" spans="24:27" x14ac:dyDescent="0.25">
      <c r="X40609"/>
      <c r="Y40609"/>
      <c r="Z40609"/>
      <c r="AA40609"/>
    </row>
    <row r="40610" spans="24:27" x14ac:dyDescent="0.25">
      <c r="X40610"/>
      <c r="Y40610"/>
      <c r="Z40610"/>
      <c r="AA40610"/>
    </row>
    <row r="40611" spans="24:27" x14ac:dyDescent="0.25">
      <c r="X40611"/>
      <c r="Y40611"/>
      <c r="Z40611"/>
      <c r="AA40611"/>
    </row>
    <row r="40612" spans="24:27" x14ac:dyDescent="0.25">
      <c r="X40612"/>
      <c r="Y40612"/>
      <c r="Z40612"/>
      <c r="AA40612"/>
    </row>
    <row r="40613" spans="24:27" x14ac:dyDescent="0.25">
      <c r="X40613"/>
      <c r="Y40613"/>
      <c r="Z40613"/>
      <c r="AA40613"/>
    </row>
    <row r="40614" spans="24:27" x14ac:dyDescent="0.25">
      <c r="X40614"/>
      <c r="Y40614"/>
      <c r="Z40614"/>
      <c r="AA40614"/>
    </row>
    <row r="40615" spans="24:27" x14ac:dyDescent="0.25">
      <c r="X40615"/>
      <c r="Y40615"/>
      <c r="Z40615"/>
      <c r="AA40615"/>
    </row>
    <row r="40616" spans="24:27" x14ac:dyDescent="0.25">
      <c r="X40616"/>
      <c r="Y40616"/>
      <c r="Z40616"/>
      <c r="AA40616"/>
    </row>
    <row r="40617" spans="24:27" x14ac:dyDescent="0.25">
      <c r="X40617"/>
      <c r="Y40617"/>
      <c r="Z40617"/>
      <c r="AA40617"/>
    </row>
    <row r="40618" spans="24:27" x14ac:dyDescent="0.25">
      <c r="X40618"/>
      <c r="Y40618"/>
      <c r="Z40618"/>
      <c r="AA40618"/>
    </row>
    <row r="40619" spans="24:27" x14ac:dyDescent="0.25">
      <c r="X40619"/>
      <c r="Y40619"/>
      <c r="Z40619"/>
      <c r="AA40619"/>
    </row>
    <row r="40620" spans="24:27" x14ac:dyDescent="0.25">
      <c r="X40620"/>
      <c r="Y40620"/>
      <c r="Z40620"/>
      <c r="AA40620"/>
    </row>
    <row r="40621" spans="24:27" x14ac:dyDescent="0.25">
      <c r="X40621"/>
      <c r="Y40621"/>
      <c r="Z40621"/>
      <c r="AA40621"/>
    </row>
    <row r="40622" spans="24:27" x14ac:dyDescent="0.25">
      <c r="X40622"/>
      <c r="Y40622"/>
      <c r="Z40622"/>
      <c r="AA40622"/>
    </row>
    <row r="40623" spans="24:27" x14ac:dyDescent="0.25">
      <c r="X40623"/>
      <c r="Y40623"/>
      <c r="Z40623"/>
      <c r="AA40623"/>
    </row>
    <row r="40624" spans="24:27" x14ac:dyDescent="0.25">
      <c r="X40624"/>
      <c r="Y40624"/>
      <c r="Z40624"/>
      <c r="AA40624"/>
    </row>
    <row r="40625" spans="24:27" x14ac:dyDescent="0.25">
      <c r="X40625"/>
      <c r="Y40625"/>
      <c r="Z40625"/>
      <c r="AA40625"/>
    </row>
    <row r="40626" spans="24:27" x14ac:dyDescent="0.25">
      <c r="X40626"/>
      <c r="Y40626"/>
      <c r="Z40626"/>
      <c r="AA40626"/>
    </row>
    <row r="40627" spans="24:27" x14ac:dyDescent="0.25">
      <c r="X40627"/>
      <c r="Y40627"/>
      <c r="Z40627"/>
      <c r="AA40627"/>
    </row>
    <row r="40628" spans="24:27" x14ac:dyDescent="0.25">
      <c r="X40628"/>
      <c r="Y40628"/>
      <c r="Z40628"/>
      <c r="AA40628"/>
    </row>
    <row r="40629" spans="24:27" x14ac:dyDescent="0.25">
      <c r="X40629"/>
      <c r="Y40629"/>
      <c r="Z40629"/>
      <c r="AA40629"/>
    </row>
    <row r="40630" spans="24:27" x14ac:dyDescent="0.25">
      <c r="X40630"/>
      <c r="Y40630"/>
      <c r="Z40630"/>
      <c r="AA40630"/>
    </row>
    <row r="40631" spans="24:27" x14ac:dyDescent="0.25">
      <c r="X40631"/>
      <c r="Y40631"/>
      <c r="Z40631"/>
      <c r="AA40631"/>
    </row>
    <row r="40632" spans="24:27" x14ac:dyDescent="0.25">
      <c r="X40632"/>
      <c r="Y40632"/>
      <c r="Z40632"/>
      <c r="AA40632"/>
    </row>
    <row r="40633" spans="24:27" x14ac:dyDescent="0.25">
      <c r="X40633"/>
      <c r="Y40633"/>
      <c r="Z40633"/>
      <c r="AA40633"/>
    </row>
    <row r="40634" spans="24:27" x14ac:dyDescent="0.25">
      <c r="X40634"/>
      <c r="Y40634"/>
      <c r="Z40634"/>
      <c r="AA40634"/>
    </row>
    <row r="40635" spans="24:27" x14ac:dyDescent="0.25">
      <c r="X40635"/>
      <c r="Y40635"/>
      <c r="Z40635"/>
      <c r="AA40635"/>
    </row>
    <row r="40636" spans="24:27" x14ac:dyDescent="0.25">
      <c r="X40636"/>
      <c r="Y40636"/>
      <c r="Z40636"/>
      <c r="AA40636"/>
    </row>
    <row r="40637" spans="24:27" x14ac:dyDescent="0.25">
      <c r="X40637"/>
      <c r="Y40637"/>
      <c r="Z40637"/>
      <c r="AA40637"/>
    </row>
    <row r="40638" spans="24:27" x14ac:dyDescent="0.25">
      <c r="X40638"/>
      <c r="Y40638"/>
      <c r="Z40638"/>
      <c r="AA40638"/>
    </row>
    <row r="40639" spans="24:27" x14ac:dyDescent="0.25">
      <c r="X40639"/>
      <c r="Y40639"/>
      <c r="Z40639"/>
      <c r="AA40639"/>
    </row>
    <row r="40640" spans="24:27" x14ac:dyDescent="0.25">
      <c r="X40640"/>
      <c r="Y40640"/>
      <c r="Z40640"/>
      <c r="AA40640"/>
    </row>
    <row r="40641" spans="24:27" x14ac:dyDescent="0.25">
      <c r="X40641"/>
      <c r="Y40641"/>
      <c r="Z40641"/>
      <c r="AA40641"/>
    </row>
    <row r="40642" spans="24:27" x14ac:dyDescent="0.25">
      <c r="X40642"/>
      <c r="Y40642"/>
      <c r="Z40642"/>
      <c r="AA40642"/>
    </row>
    <row r="40643" spans="24:27" x14ac:dyDescent="0.25">
      <c r="X40643"/>
      <c r="Y40643"/>
      <c r="Z40643"/>
      <c r="AA40643"/>
    </row>
    <row r="40644" spans="24:27" x14ac:dyDescent="0.25">
      <c r="X40644"/>
      <c r="Y40644"/>
      <c r="Z40644"/>
      <c r="AA40644"/>
    </row>
    <row r="40645" spans="24:27" x14ac:dyDescent="0.25">
      <c r="X40645"/>
      <c r="Y40645"/>
      <c r="Z40645"/>
      <c r="AA40645"/>
    </row>
    <row r="40646" spans="24:27" x14ac:dyDescent="0.25">
      <c r="X40646"/>
      <c r="Y40646"/>
      <c r="Z40646"/>
      <c r="AA40646"/>
    </row>
    <row r="40647" spans="24:27" x14ac:dyDescent="0.25">
      <c r="X40647"/>
      <c r="Y40647"/>
      <c r="Z40647"/>
      <c r="AA40647"/>
    </row>
    <row r="40648" spans="24:27" x14ac:dyDescent="0.25">
      <c r="X40648"/>
      <c r="Y40648"/>
      <c r="Z40648"/>
      <c r="AA40648"/>
    </row>
    <row r="40649" spans="24:27" x14ac:dyDescent="0.25">
      <c r="X40649"/>
      <c r="Y40649"/>
      <c r="Z40649"/>
      <c r="AA40649"/>
    </row>
    <row r="40650" spans="24:27" x14ac:dyDescent="0.25">
      <c r="X40650"/>
      <c r="Y40650"/>
      <c r="Z40650"/>
      <c r="AA40650"/>
    </row>
    <row r="40651" spans="24:27" x14ac:dyDescent="0.25">
      <c r="X40651"/>
      <c r="Y40651"/>
      <c r="Z40651"/>
      <c r="AA40651"/>
    </row>
    <row r="40652" spans="24:27" x14ac:dyDescent="0.25">
      <c r="X40652"/>
      <c r="Y40652"/>
      <c r="Z40652"/>
      <c r="AA40652"/>
    </row>
    <row r="40653" spans="24:27" x14ac:dyDescent="0.25">
      <c r="X40653"/>
      <c r="Y40653"/>
      <c r="Z40653"/>
      <c r="AA40653"/>
    </row>
    <row r="40654" spans="24:27" x14ac:dyDescent="0.25">
      <c r="X40654"/>
      <c r="Y40654"/>
      <c r="Z40654"/>
      <c r="AA40654"/>
    </row>
    <row r="40655" spans="24:27" x14ac:dyDescent="0.25">
      <c r="X40655"/>
      <c r="Y40655"/>
      <c r="Z40655"/>
      <c r="AA40655"/>
    </row>
    <row r="40656" spans="24:27" x14ac:dyDescent="0.25">
      <c r="X40656"/>
      <c r="Y40656"/>
      <c r="Z40656"/>
      <c r="AA40656"/>
    </row>
    <row r="40657" spans="24:27" x14ac:dyDescent="0.25">
      <c r="X40657"/>
      <c r="Y40657"/>
      <c r="Z40657"/>
      <c r="AA40657"/>
    </row>
    <row r="40658" spans="24:27" x14ac:dyDescent="0.25">
      <c r="X40658"/>
      <c r="Y40658"/>
      <c r="Z40658"/>
      <c r="AA40658"/>
    </row>
    <row r="40659" spans="24:27" x14ac:dyDescent="0.25">
      <c r="X40659"/>
      <c r="Y40659"/>
      <c r="Z40659"/>
      <c r="AA40659"/>
    </row>
    <row r="40660" spans="24:27" x14ac:dyDescent="0.25">
      <c r="X40660"/>
      <c r="Y40660"/>
      <c r="Z40660"/>
      <c r="AA40660"/>
    </row>
    <row r="40661" spans="24:27" x14ac:dyDescent="0.25">
      <c r="X40661"/>
      <c r="Y40661"/>
      <c r="Z40661"/>
      <c r="AA40661"/>
    </row>
    <row r="40662" spans="24:27" x14ac:dyDescent="0.25">
      <c r="X40662"/>
      <c r="Y40662"/>
      <c r="Z40662"/>
      <c r="AA40662"/>
    </row>
    <row r="40663" spans="24:27" x14ac:dyDescent="0.25">
      <c r="X40663"/>
      <c r="Y40663"/>
      <c r="Z40663"/>
      <c r="AA40663"/>
    </row>
    <row r="40664" spans="24:27" x14ac:dyDescent="0.25">
      <c r="X40664"/>
      <c r="Y40664"/>
      <c r="Z40664"/>
      <c r="AA40664"/>
    </row>
    <row r="40665" spans="24:27" x14ac:dyDescent="0.25">
      <c r="X40665"/>
      <c r="Y40665"/>
      <c r="Z40665"/>
      <c r="AA40665"/>
    </row>
    <row r="40666" spans="24:27" x14ac:dyDescent="0.25">
      <c r="X40666"/>
      <c r="Y40666"/>
      <c r="Z40666"/>
      <c r="AA40666"/>
    </row>
    <row r="40667" spans="24:27" x14ac:dyDescent="0.25">
      <c r="X40667"/>
      <c r="Y40667"/>
      <c r="Z40667"/>
      <c r="AA40667"/>
    </row>
    <row r="40668" spans="24:27" x14ac:dyDescent="0.25">
      <c r="X40668"/>
      <c r="Y40668"/>
      <c r="Z40668"/>
      <c r="AA40668"/>
    </row>
    <row r="40669" spans="24:27" x14ac:dyDescent="0.25">
      <c r="X40669"/>
      <c r="Y40669"/>
      <c r="Z40669"/>
      <c r="AA40669"/>
    </row>
    <row r="40670" spans="24:27" x14ac:dyDescent="0.25">
      <c r="X40670"/>
      <c r="Y40670"/>
      <c r="Z40670"/>
      <c r="AA40670"/>
    </row>
    <row r="40671" spans="24:27" x14ac:dyDescent="0.25">
      <c r="X40671"/>
      <c r="Y40671"/>
      <c r="Z40671"/>
      <c r="AA40671"/>
    </row>
    <row r="40672" spans="24:27" x14ac:dyDescent="0.25">
      <c r="X40672"/>
      <c r="Y40672"/>
      <c r="Z40672"/>
      <c r="AA40672"/>
    </row>
    <row r="40673" spans="24:27" x14ac:dyDescent="0.25">
      <c r="X40673"/>
      <c r="Y40673"/>
      <c r="Z40673"/>
      <c r="AA40673"/>
    </row>
    <row r="40674" spans="24:27" x14ac:dyDescent="0.25">
      <c r="X40674"/>
      <c r="Y40674"/>
      <c r="Z40674"/>
      <c r="AA40674"/>
    </row>
    <row r="40675" spans="24:27" x14ac:dyDescent="0.25">
      <c r="X40675"/>
      <c r="Y40675"/>
      <c r="Z40675"/>
      <c r="AA40675"/>
    </row>
    <row r="40676" spans="24:27" x14ac:dyDescent="0.25">
      <c r="X40676"/>
      <c r="Y40676"/>
      <c r="Z40676"/>
      <c r="AA40676"/>
    </row>
    <row r="40677" spans="24:27" x14ac:dyDescent="0.25">
      <c r="X40677"/>
      <c r="Y40677"/>
      <c r="Z40677"/>
      <c r="AA40677"/>
    </row>
    <row r="40678" spans="24:27" x14ac:dyDescent="0.25">
      <c r="X40678"/>
      <c r="Y40678"/>
      <c r="Z40678"/>
      <c r="AA40678"/>
    </row>
    <row r="40679" spans="24:27" x14ac:dyDescent="0.25">
      <c r="X40679"/>
      <c r="Y40679"/>
      <c r="Z40679"/>
      <c r="AA40679"/>
    </row>
    <row r="40680" spans="24:27" x14ac:dyDescent="0.25">
      <c r="X40680"/>
      <c r="Y40680"/>
      <c r="Z40680"/>
      <c r="AA40680"/>
    </row>
    <row r="40681" spans="24:27" x14ac:dyDescent="0.25">
      <c r="X40681"/>
      <c r="Y40681"/>
      <c r="Z40681"/>
      <c r="AA40681"/>
    </row>
    <row r="40682" spans="24:27" x14ac:dyDescent="0.25">
      <c r="X40682"/>
      <c r="Y40682"/>
      <c r="Z40682"/>
      <c r="AA40682"/>
    </row>
    <row r="40683" spans="24:27" x14ac:dyDescent="0.25">
      <c r="X40683"/>
      <c r="Y40683"/>
      <c r="Z40683"/>
      <c r="AA40683"/>
    </row>
    <row r="40684" spans="24:27" x14ac:dyDescent="0.25">
      <c r="X40684"/>
      <c r="Y40684"/>
      <c r="Z40684"/>
      <c r="AA40684"/>
    </row>
    <row r="40685" spans="24:27" x14ac:dyDescent="0.25">
      <c r="X40685"/>
      <c r="Y40685"/>
      <c r="Z40685"/>
      <c r="AA40685"/>
    </row>
    <row r="40686" spans="24:27" x14ac:dyDescent="0.25">
      <c r="X40686"/>
      <c r="Y40686"/>
      <c r="Z40686"/>
      <c r="AA40686"/>
    </row>
    <row r="40687" spans="24:27" x14ac:dyDescent="0.25">
      <c r="X40687"/>
      <c r="Y40687"/>
      <c r="Z40687"/>
      <c r="AA40687"/>
    </row>
    <row r="40688" spans="24:27" x14ac:dyDescent="0.25">
      <c r="X40688"/>
      <c r="Y40688"/>
      <c r="Z40688"/>
      <c r="AA40688"/>
    </row>
    <row r="40689" spans="24:27" x14ac:dyDescent="0.25">
      <c r="X40689"/>
      <c r="Y40689"/>
      <c r="Z40689"/>
      <c r="AA40689"/>
    </row>
    <row r="40690" spans="24:27" x14ac:dyDescent="0.25">
      <c r="X40690"/>
      <c r="Y40690"/>
      <c r="Z40690"/>
      <c r="AA40690"/>
    </row>
    <row r="40691" spans="24:27" x14ac:dyDescent="0.25">
      <c r="X40691"/>
      <c r="Y40691"/>
      <c r="Z40691"/>
      <c r="AA40691"/>
    </row>
    <row r="40692" spans="24:27" x14ac:dyDescent="0.25">
      <c r="X40692"/>
      <c r="Y40692"/>
      <c r="Z40692"/>
      <c r="AA40692"/>
    </row>
    <row r="40693" spans="24:27" x14ac:dyDescent="0.25">
      <c r="X40693"/>
      <c r="Y40693"/>
      <c r="Z40693"/>
      <c r="AA40693"/>
    </row>
    <row r="40694" spans="24:27" x14ac:dyDescent="0.25">
      <c r="X40694"/>
      <c r="Y40694"/>
      <c r="Z40694"/>
      <c r="AA40694"/>
    </row>
    <row r="40695" spans="24:27" x14ac:dyDescent="0.25">
      <c r="X40695"/>
      <c r="Y40695"/>
      <c r="Z40695"/>
      <c r="AA40695"/>
    </row>
    <row r="40696" spans="24:27" x14ac:dyDescent="0.25">
      <c r="X40696"/>
      <c r="Y40696"/>
      <c r="Z40696"/>
      <c r="AA40696"/>
    </row>
    <row r="40697" spans="24:27" x14ac:dyDescent="0.25">
      <c r="X40697"/>
      <c r="Y40697"/>
      <c r="Z40697"/>
      <c r="AA40697"/>
    </row>
    <row r="40698" spans="24:27" x14ac:dyDescent="0.25">
      <c r="X40698"/>
      <c r="Y40698"/>
      <c r="Z40698"/>
      <c r="AA40698"/>
    </row>
    <row r="40699" spans="24:27" x14ac:dyDescent="0.25">
      <c r="X40699"/>
      <c r="Y40699"/>
      <c r="Z40699"/>
      <c r="AA40699"/>
    </row>
    <row r="40700" spans="24:27" x14ac:dyDescent="0.25">
      <c r="X40700"/>
      <c r="Y40700"/>
      <c r="Z40700"/>
      <c r="AA40700"/>
    </row>
    <row r="40701" spans="24:27" x14ac:dyDescent="0.25">
      <c r="X40701"/>
      <c r="Y40701"/>
      <c r="Z40701"/>
      <c r="AA40701"/>
    </row>
    <row r="40702" spans="24:27" x14ac:dyDescent="0.25">
      <c r="X40702"/>
      <c r="Y40702"/>
      <c r="Z40702"/>
      <c r="AA40702"/>
    </row>
    <row r="40703" spans="24:27" x14ac:dyDescent="0.25">
      <c r="X40703"/>
      <c r="Y40703"/>
      <c r="Z40703"/>
      <c r="AA40703"/>
    </row>
    <row r="40704" spans="24:27" x14ac:dyDescent="0.25">
      <c r="X40704"/>
      <c r="Y40704"/>
      <c r="Z40704"/>
      <c r="AA40704"/>
    </row>
    <row r="40705" spans="24:27" x14ac:dyDescent="0.25">
      <c r="X40705"/>
      <c r="Y40705"/>
      <c r="Z40705"/>
      <c r="AA40705"/>
    </row>
    <row r="40706" spans="24:27" x14ac:dyDescent="0.25">
      <c r="X40706"/>
      <c r="Y40706"/>
      <c r="Z40706"/>
      <c r="AA40706"/>
    </row>
    <row r="40707" spans="24:27" x14ac:dyDescent="0.25">
      <c r="X40707"/>
      <c r="Y40707"/>
      <c r="Z40707"/>
      <c r="AA40707"/>
    </row>
    <row r="40708" spans="24:27" x14ac:dyDescent="0.25">
      <c r="X40708"/>
      <c r="Y40708"/>
      <c r="Z40708"/>
      <c r="AA40708"/>
    </row>
    <row r="40709" spans="24:27" x14ac:dyDescent="0.25">
      <c r="X40709"/>
      <c r="Y40709"/>
      <c r="Z40709"/>
      <c r="AA40709"/>
    </row>
    <row r="40710" spans="24:27" x14ac:dyDescent="0.25">
      <c r="X40710"/>
      <c r="Y40710"/>
      <c r="Z40710"/>
      <c r="AA40710"/>
    </row>
    <row r="40711" spans="24:27" x14ac:dyDescent="0.25">
      <c r="X40711"/>
      <c r="Y40711"/>
      <c r="Z40711"/>
      <c r="AA40711"/>
    </row>
    <row r="40712" spans="24:27" x14ac:dyDescent="0.25">
      <c r="X40712"/>
      <c r="Y40712"/>
      <c r="Z40712"/>
      <c r="AA40712"/>
    </row>
    <row r="40713" spans="24:27" x14ac:dyDescent="0.25">
      <c r="X40713"/>
      <c r="Y40713"/>
      <c r="Z40713"/>
      <c r="AA40713"/>
    </row>
    <row r="40714" spans="24:27" x14ac:dyDescent="0.25">
      <c r="X40714"/>
      <c r="Y40714"/>
      <c r="Z40714"/>
      <c r="AA40714"/>
    </row>
    <row r="40715" spans="24:27" x14ac:dyDescent="0.25">
      <c r="X40715"/>
      <c r="Y40715"/>
      <c r="Z40715"/>
      <c r="AA40715"/>
    </row>
    <row r="40716" spans="24:27" x14ac:dyDescent="0.25">
      <c r="X40716"/>
      <c r="Y40716"/>
      <c r="Z40716"/>
      <c r="AA40716"/>
    </row>
    <row r="40717" spans="24:27" x14ac:dyDescent="0.25">
      <c r="X40717"/>
      <c r="Y40717"/>
      <c r="Z40717"/>
      <c r="AA40717"/>
    </row>
    <row r="40718" spans="24:27" x14ac:dyDescent="0.25">
      <c r="X40718"/>
      <c r="Y40718"/>
      <c r="Z40718"/>
      <c r="AA40718"/>
    </row>
    <row r="40719" spans="24:27" x14ac:dyDescent="0.25">
      <c r="X40719"/>
      <c r="Y40719"/>
      <c r="Z40719"/>
      <c r="AA40719"/>
    </row>
    <row r="40720" spans="24:27" x14ac:dyDescent="0.25">
      <c r="X40720"/>
      <c r="Y40720"/>
      <c r="Z40720"/>
      <c r="AA40720"/>
    </row>
    <row r="40721" spans="24:27" x14ac:dyDescent="0.25">
      <c r="X40721"/>
      <c r="Y40721"/>
      <c r="Z40721"/>
      <c r="AA40721"/>
    </row>
    <row r="40722" spans="24:27" x14ac:dyDescent="0.25">
      <c r="X40722"/>
      <c r="Y40722"/>
      <c r="Z40722"/>
      <c r="AA40722"/>
    </row>
    <row r="40723" spans="24:27" x14ac:dyDescent="0.25">
      <c r="X40723"/>
      <c r="Y40723"/>
      <c r="Z40723"/>
      <c r="AA40723"/>
    </row>
    <row r="40724" spans="24:27" x14ac:dyDescent="0.25">
      <c r="X40724"/>
      <c r="Y40724"/>
      <c r="Z40724"/>
      <c r="AA40724"/>
    </row>
    <row r="40725" spans="24:27" x14ac:dyDescent="0.25">
      <c r="X40725"/>
      <c r="Y40725"/>
      <c r="Z40725"/>
      <c r="AA40725"/>
    </row>
    <row r="40726" spans="24:27" x14ac:dyDescent="0.25">
      <c r="X40726"/>
      <c r="Y40726"/>
      <c r="Z40726"/>
      <c r="AA40726"/>
    </row>
    <row r="40727" spans="24:27" x14ac:dyDescent="0.25">
      <c r="X40727"/>
      <c r="Y40727"/>
      <c r="Z40727"/>
      <c r="AA40727"/>
    </row>
    <row r="40728" spans="24:27" x14ac:dyDescent="0.25">
      <c r="X40728"/>
      <c r="Y40728"/>
      <c r="Z40728"/>
      <c r="AA40728"/>
    </row>
    <row r="40729" spans="24:27" x14ac:dyDescent="0.25">
      <c r="X40729"/>
      <c r="Y40729"/>
      <c r="Z40729"/>
      <c r="AA40729"/>
    </row>
    <row r="40730" spans="24:27" x14ac:dyDescent="0.25">
      <c r="X40730"/>
      <c r="Y40730"/>
      <c r="Z40730"/>
      <c r="AA40730"/>
    </row>
    <row r="40731" spans="24:27" x14ac:dyDescent="0.25">
      <c r="X40731"/>
      <c r="Y40731"/>
      <c r="Z40731"/>
      <c r="AA40731"/>
    </row>
    <row r="40732" spans="24:27" x14ac:dyDescent="0.25">
      <c r="X40732"/>
      <c r="Y40732"/>
      <c r="Z40732"/>
      <c r="AA40732"/>
    </row>
    <row r="40733" spans="24:27" x14ac:dyDescent="0.25">
      <c r="X40733"/>
      <c r="Y40733"/>
      <c r="Z40733"/>
      <c r="AA40733"/>
    </row>
    <row r="40734" spans="24:27" x14ac:dyDescent="0.25">
      <c r="X40734"/>
      <c r="Y40734"/>
      <c r="Z40734"/>
      <c r="AA40734"/>
    </row>
    <row r="40735" spans="24:27" x14ac:dyDescent="0.25">
      <c r="X40735"/>
      <c r="Y40735"/>
      <c r="Z40735"/>
      <c r="AA40735"/>
    </row>
    <row r="40736" spans="24:27" x14ac:dyDescent="0.25">
      <c r="X40736"/>
      <c r="Y40736"/>
      <c r="Z40736"/>
      <c r="AA40736"/>
    </row>
    <row r="40737" spans="24:27" x14ac:dyDescent="0.25">
      <c r="X40737"/>
      <c r="Y40737"/>
      <c r="Z40737"/>
      <c r="AA40737"/>
    </row>
    <row r="40738" spans="24:27" x14ac:dyDescent="0.25">
      <c r="X40738"/>
      <c r="Y40738"/>
      <c r="Z40738"/>
      <c r="AA40738"/>
    </row>
    <row r="40739" spans="24:27" x14ac:dyDescent="0.25">
      <c r="X40739"/>
      <c r="Y40739"/>
      <c r="Z40739"/>
      <c r="AA40739"/>
    </row>
    <row r="40740" spans="24:27" x14ac:dyDescent="0.25">
      <c r="X40740"/>
      <c r="Y40740"/>
      <c r="Z40740"/>
      <c r="AA40740"/>
    </row>
    <row r="40741" spans="24:27" x14ac:dyDescent="0.25">
      <c r="X40741"/>
      <c r="Y40741"/>
      <c r="Z40741"/>
      <c r="AA40741"/>
    </row>
    <row r="40742" spans="24:27" x14ac:dyDescent="0.25">
      <c r="X40742"/>
      <c r="Y40742"/>
      <c r="Z40742"/>
      <c r="AA40742"/>
    </row>
    <row r="40743" spans="24:27" x14ac:dyDescent="0.25">
      <c r="X40743"/>
      <c r="Y40743"/>
      <c r="Z40743"/>
      <c r="AA40743"/>
    </row>
    <row r="40744" spans="24:27" x14ac:dyDescent="0.25">
      <c r="X40744"/>
      <c r="Y40744"/>
      <c r="Z40744"/>
      <c r="AA40744"/>
    </row>
    <row r="40745" spans="24:27" x14ac:dyDescent="0.25">
      <c r="X40745"/>
      <c r="Y40745"/>
      <c r="Z40745"/>
      <c r="AA40745"/>
    </row>
    <row r="40746" spans="24:27" x14ac:dyDescent="0.25">
      <c r="X40746"/>
      <c r="Y40746"/>
      <c r="Z40746"/>
      <c r="AA40746"/>
    </row>
    <row r="40747" spans="24:27" x14ac:dyDescent="0.25">
      <c r="X40747"/>
      <c r="Y40747"/>
      <c r="Z40747"/>
      <c r="AA40747"/>
    </row>
    <row r="40748" spans="24:27" x14ac:dyDescent="0.25">
      <c r="X40748"/>
      <c r="Y40748"/>
      <c r="Z40748"/>
      <c r="AA40748"/>
    </row>
    <row r="40749" spans="24:27" x14ac:dyDescent="0.25">
      <c r="X40749"/>
      <c r="Y40749"/>
      <c r="Z40749"/>
      <c r="AA40749"/>
    </row>
    <row r="40750" spans="24:27" x14ac:dyDescent="0.25">
      <c r="X40750"/>
      <c r="Y40750"/>
      <c r="Z40750"/>
      <c r="AA40750"/>
    </row>
    <row r="40751" spans="24:27" x14ac:dyDescent="0.25">
      <c r="X40751"/>
      <c r="Y40751"/>
      <c r="Z40751"/>
      <c r="AA40751"/>
    </row>
    <row r="40752" spans="24:27" x14ac:dyDescent="0.25">
      <c r="X40752"/>
      <c r="Y40752"/>
      <c r="Z40752"/>
      <c r="AA40752"/>
    </row>
    <row r="40753" spans="24:27" x14ac:dyDescent="0.25">
      <c r="X40753"/>
      <c r="Y40753"/>
      <c r="Z40753"/>
      <c r="AA40753"/>
    </row>
    <row r="40754" spans="24:27" x14ac:dyDescent="0.25">
      <c r="X40754"/>
      <c r="Y40754"/>
      <c r="Z40754"/>
      <c r="AA40754"/>
    </row>
    <row r="40755" spans="24:27" x14ac:dyDescent="0.25">
      <c r="X40755"/>
      <c r="Y40755"/>
      <c r="Z40755"/>
      <c r="AA40755"/>
    </row>
    <row r="40756" spans="24:27" x14ac:dyDescent="0.25">
      <c r="X40756"/>
      <c r="Y40756"/>
      <c r="Z40756"/>
      <c r="AA40756"/>
    </row>
    <row r="40757" spans="24:27" x14ac:dyDescent="0.25">
      <c r="X40757"/>
      <c r="Y40757"/>
      <c r="Z40757"/>
      <c r="AA40757"/>
    </row>
    <row r="40758" spans="24:27" x14ac:dyDescent="0.25">
      <c r="X40758"/>
      <c r="Y40758"/>
      <c r="Z40758"/>
      <c r="AA40758"/>
    </row>
    <row r="40759" spans="24:27" x14ac:dyDescent="0.25">
      <c r="X40759"/>
      <c r="Y40759"/>
      <c r="Z40759"/>
      <c r="AA40759"/>
    </row>
    <row r="40760" spans="24:27" x14ac:dyDescent="0.25">
      <c r="X40760"/>
      <c r="Y40760"/>
      <c r="Z40760"/>
      <c r="AA40760"/>
    </row>
    <row r="40761" spans="24:27" x14ac:dyDescent="0.25">
      <c r="X40761"/>
      <c r="Y40761"/>
      <c r="Z40761"/>
      <c r="AA40761"/>
    </row>
    <row r="40762" spans="24:27" x14ac:dyDescent="0.25">
      <c r="X40762"/>
      <c r="Y40762"/>
      <c r="Z40762"/>
      <c r="AA40762"/>
    </row>
    <row r="40763" spans="24:27" x14ac:dyDescent="0.25">
      <c r="X40763"/>
      <c r="Y40763"/>
      <c r="Z40763"/>
      <c r="AA40763"/>
    </row>
    <row r="40764" spans="24:27" x14ac:dyDescent="0.25">
      <c r="X40764"/>
      <c r="Y40764"/>
      <c r="Z40764"/>
      <c r="AA40764"/>
    </row>
    <row r="40765" spans="24:27" x14ac:dyDescent="0.25">
      <c r="X40765"/>
      <c r="Y40765"/>
      <c r="Z40765"/>
      <c r="AA40765"/>
    </row>
    <row r="40766" spans="24:27" x14ac:dyDescent="0.25">
      <c r="X40766"/>
      <c r="Y40766"/>
      <c r="Z40766"/>
      <c r="AA40766"/>
    </row>
    <row r="40767" spans="24:27" x14ac:dyDescent="0.25">
      <c r="X40767"/>
      <c r="Y40767"/>
      <c r="Z40767"/>
      <c r="AA40767"/>
    </row>
    <row r="40768" spans="24:27" x14ac:dyDescent="0.25">
      <c r="X40768"/>
      <c r="Y40768"/>
      <c r="Z40768"/>
      <c r="AA40768"/>
    </row>
    <row r="40769" spans="24:27" x14ac:dyDescent="0.25">
      <c r="X40769"/>
      <c r="Y40769"/>
      <c r="Z40769"/>
      <c r="AA40769"/>
    </row>
    <row r="40770" spans="24:27" x14ac:dyDescent="0.25">
      <c r="X40770"/>
      <c r="Y40770"/>
      <c r="Z40770"/>
      <c r="AA40770"/>
    </row>
    <row r="40771" spans="24:27" x14ac:dyDescent="0.25">
      <c r="X40771"/>
      <c r="Y40771"/>
      <c r="Z40771"/>
      <c r="AA40771"/>
    </row>
    <row r="40772" spans="24:27" x14ac:dyDescent="0.25">
      <c r="X40772"/>
      <c r="Y40772"/>
      <c r="Z40772"/>
      <c r="AA40772"/>
    </row>
    <row r="40773" spans="24:27" x14ac:dyDescent="0.25">
      <c r="X40773"/>
      <c r="Y40773"/>
      <c r="Z40773"/>
      <c r="AA40773"/>
    </row>
    <row r="40774" spans="24:27" x14ac:dyDescent="0.25">
      <c r="X40774"/>
      <c r="Y40774"/>
      <c r="Z40774"/>
      <c r="AA40774"/>
    </row>
    <row r="40775" spans="24:27" x14ac:dyDescent="0.25">
      <c r="X40775"/>
      <c r="Y40775"/>
      <c r="Z40775"/>
      <c r="AA40775"/>
    </row>
    <row r="40776" spans="24:27" x14ac:dyDescent="0.25">
      <c r="X40776"/>
      <c r="Y40776"/>
      <c r="Z40776"/>
      <c r="AA40776"/>
    </row>
    <row r="40777" spans="24:27" x14ac:dyDescent="0.25">
      <c r="X40777"/>
      <c r="Y40777"/>
      <c r="Z40777"/>
      <c r="AA40777"/>
    </row>
    <row r="40778" spans="24:27" x14ac:dyDescent="0.25">
      <c r="X40778"/>
      <c r="Y40778"/>
      <c r="Z40778"/>
      <c r="AA40778"/>
    </row>
    <row r="40779" spans="24:27" x14ac:dyDescent="0.25">
      <c r="X40779"/>
      <c r="Y40779"/>
      <c r="Z40779"/>
      <c r="AA40779"/>
    </row>
    <row r="40780" spans="24:27" x14ac:dyDescent="0.25">
      <c r="X40780"/>
      <c r="Y40780"/>
      <c r="Z40780"/>
      <c r="AA40780"/>
    </row>
    <row r="40781" spans="24:27" x14ac:dyDescent="0.25">
      <c r="X40781"/>
      <c r="Y40781"/>
      <c r="Z40781"/>
      <c r="AA40781"/>
    </row>
    <row r="40782" spans="24:27" x14ac:dyDescent="0.25">
      <c r="X40782"/>
      <c r="Y40782"/>
      <c r="Z40782"/>
      <c r="AA40782"/>
    </row>
    <row r="40783" spans="24:27" x14ac:dyDescent="0.25">
      <c r="X40783"/>
      <c r="Y40783"/>
      <c r="Z40783"/>
      <c r="AA40783"/>
    </row>
    <row r="40784" spans="24:27" x14ac:dyDescent="0.25">
      <c r="X40784"/>
      <c r="Y40784"/>
      <c r="Z40784"/>
      <c r="AA40784"/>
    </row>
    <row r="40785" spans="24:27" x14ac:dyDescent="0.25">
      <c r="X40785"/>
      <c r="Y40785"/>
      <c r="Z40785"/>
      <c r="AA40785"/>
    </row>
    <row r="40786" spans="24:27" x14ac:dyDescent="0.25">
      <c r="X40786"/>
      <c r="Y40786"/>
      <c r="Z40786"/>
      <c r="AA40786"/>
    </row>
    <row r="40787" spans="24:27" x14ac:dyDescent="0.25">
      <c r="X40787"/>
      <c r="Y40787"/>
      <c r="Z40787"/>
      <c r="AA40787"/>
    </row>
    <row r="40788" spans="24:27" x14ac:dyDescent="0.25">
      <c r="X40788"/>
      <c r="Y40788"/>
      <c r="Z40788"/>
      <c r="AA40788"/>
    </row>
    <row r="40789" spans="24:27" x14ac:dyDescent="0.25">
      <c r="X40789"/>
      <c r="Y40789"/>
      <c r="Z40789"/>
      <c r="AA40789"/>
    </row>
    <row r="40790" spans="24:27" x14ac:dyDescent="0.25">
      <c r="X40790"/>
      <c r="Y40790"/>
      <c r="Z40790"/>
      <c r="AA40790"/>
    </row>
    <row r="40791" spans="24:27" x14ac:dyDescent="0.25">
      <c r="X40791"/>
      <c r="Y40791"/>
      <c r="Z40791"/>
      <c r="AA40791"/>
    </row>
    <row r="40792" spans="24:27" x14ac:dyDescent="0.25">
      <c r="X40792"/>
      <c r="Y40792"/>
      <c r="Z40792"/>
      <c r="AA40792"/>
    </row>
    <row r="40793" spans="24:27" x14ac:dyDescent="0.25">
      <c r="X40793"/>
      <c r="Y40793"/>
      <c r="Z40793"/>
      <c r="AA40793"/>
    </row>
    <row r="40794" spans="24:27" x14ac:dyDescent="0.25">
      <c r="X40794"/>
      <c r="Y40794"/>
      <c r="Z40794"/>
      <c r="AA40794"/>
    </row>
    <row r="40795" spans="24:27" x14ac:dyDescent="0.25">
      <c r="X40795"/>
      <c r="Y40795"/>
      <c r="Z40795"/>
      <c r="AA40795"/>
    </row>
    <row r="40796" spans="24:27" x14ac:dyDescent="0.25">
      <c r="X40796"/>
      <c r="Y40796"/>
      <c r="Z40796"/>
      <c r="AA40796"/>
    </row>
    <row r="40797" spans="24:27" x14ac:dyDescent="0.25">
      <c r="X40797"/>
      <c r="Y40797"/>
      <c r="Z40797"/>
      <c r="AA40797"/>
    </row>
    <row r="40798" spans="24:27" x14ac:dyDescent="0.25">
      <c r="X40798"/>
      <c r="Y40798"/>
      <c r="Z40798"/>
      <c r="AA40798"/>
    </row>
    <row r="40799" spans="24:27" x14ac:dyDescent="0.25">
      <c r="X40799"/>
      <c r="Y40799"/>
      <c r="Z40799"/>
      <c r="AA40799"/>
    </row>
    <row r="40800" spans="24:27" x14ac:dyDescent="0.25">
      <c r="X40800"/>
      <c r="Y40800"/>
      <c r="Z40800"/>
      <c r="AA40800"/>
    </row>
    <row r="40801" spans="24:27" x14ac:dyDescent="0.25">
      <c r="X40801"/>
      <c r="Y40801"/>
      <c r="Z40801"/>
      <c r="AA40801"/>
    </row>
    <row r="40802" spans="24:27" x14ac:dyDescent="0.25">
      <c r="X40802"/>
      <c r="Y40802"/>
      <c r="Z40802"/>
      <c r="AA40802"/>
    </row>
    <row r="40803" spans="24:27" x14ac:dyDescent="0.25">
      <c r="X40803"/>
      <c r="Y40803"/>
      <c r="Z40803"/>
      <c r="AA40803"/>
    </row>
    <row r="40804" spans="24:27" x14ac:dyDescent="0.25">
      <c r="X40804"/>
      <c r="Y40804"/>
      <c r="Z40804"/>
      <c r="AA40804"/>
    </row>
    <row r="40805" spans="24:27" x14ac:dyDescent="0.25">
      <c r="X40805"/>
      <c r="Y40805"/>
      <c r="Z40805"/>
      <c r="AA40805"/>
    </row>
    <row r="40806" spans="24:27" x14ac:dyDescent="0.25">
      <c r="X40806"/>
      <c r="Y40806"/>
      <c r="Z40806"/>
      <c r="AA40806"/>
    </row>
    <row r="40807" spans="24:27" x14ac:dyDescent="0.25">
      <c r="X40807"/>
      <c r="Y40807"/>
      <c r="Z40807"/>
      <c r="AA40807"/>
    </row>
    <row r="40808" spans="24:27" x14ac:dyDescent="0.25">
      <c r="X40808"/>
      <c r="Y40808"/>
      <c r="Z40808"/>
      <c r="AA40808"/>
    </row>
    <row r="40809" spans="24:27" x14ac:dyDescent="0.25">
      <c r="X40809"/>
      <c r="Y40809"/>
      <c r="Z40809"/>
      <c r="AA40809"/>
    </row>
    <row r="40810" spans="24:27" x14ac:dyDescent="0.25">
      <c r="X40810"/>
      <c r="Y40810"/>
      <c r="Z40810"/>
      <c r="AA40810"/>
    </row>
    <row r="40811" spans="24:27" x14ac:dyDescent="0.25">
      <c r="X40811"/>
      <c r="Y40811"/>
      <c r="Z40811"/>
      <c r="AA40811"/>
    </row>
    <row r="40812" spans="24:27" x14ac:dyDescent="0.25">
      <c r="X40812"/>
      <c r="Y40812"/>
      <c r="Z40812"/>
      <c r="AA40812"/>
    </row>
    <row r="40813" spans="24:27" x14ac:dyDescent="0.25">
      <c r="X40813"/>
      <c r="Y40813"/>
      <c r="Z40813"/>
      <c r="AA40813"/>
    </row>
    <row r="40814" spans="24:27" x14ac:dyDescent="0.25">
      <c r="X40814"/>
      <c r="Y40814"/>
      <c r="Z40814"/>
      <c r="AA40814"/>
    </row>
    <row r="40815" spans="24:27" x14ac:dyDescent="0.25">
      <c r="X40815"/>
      <c r="Y40815"/>
      <c r="Z40815"/>
      <c r="AA40815"/>
    </row>
    <row r="40816" spans="24:27" x14ac:dyDescent="0.25">
      <c r="X40816"/>
      <c r="Y40816"/>
      <c r="Z40816"/>
      <c r="AA40816"/>
    </row>
    <row r="40817" spans="24:27" x14ac:dyDescent="0.25">
      <c r="X40817"/>
      <c r="Y40817"/>
      <c r="Z40817"/>
      <c r="AA40817"/>
    </row>
    <row r="40818" spans="24:27" x14ac:dyDescent="0.25">
      <c r="X40818"/>
      <c r="Y40818"/>
      <c r="Z40818"/>
      <c r="AA40818"/>
    </row>
    <row r="40819" spans="24:27" x14ac:dyDescent="0.25">
      <c r="X40819"/>
      <c r="Y40819"/>
      <c r="Z40819"/>
      <c r="AA40819"/>
    </row>
    <row r="40820" spans="24:27" x14ac:dyDescent="0.25">
      <c r="X40820"/>
      <c r="Y40820"/>
      <c r="Z40820"/>
      <c r="AA40820"/>
    </row>
    <row r="40821" spans="24:27" x14ac:dyDescent="0.25">
      <c r="X40821"/>
      <c r="Y40821"/>
      <c r="Z40821"/>
      <c r="AA40821"/>
    </row>
    <row r="40822" spans="24:27" x14ac:dyDescent="0.25">
      <c r="X40822"/>
      <c r="Y40822"/>
      <c r="Z40822"/>
      <c r="AA40822"/>
    </row>
    <row r="40823" spans="24:27" x14ac:dyDescent="0.25">
      <c r="X40823"/>
      <c r="Y40823"/>
      <c r="Z40823"/>
      <c r="AA40823"/>
    </row>
    <row r="40824" spans="24:27" x14ac:dyDescent="0.25">
      <c r="X40824"/>
      <c r="Y40824"/>
      <c r="Z40824"/>
      <c r="AA40824"/>
    </row>
    <row r="40825" spans="24:27" x14ac:dyDescent="0.25">
      <c r="X40825"/>
      <c r="Y40825"/>
      <c r="Z40825"/>
      <c r="AA40825"/>
    </row>
    <row r="40826" spans="24:27" x14ac:dyDescent="0.25">
      <c r="X40826"/>
      <c r="Y40826"/>
      <c r="Z40826"/>
      <c r="AA40826"/>
    </row>
    <row r="40827" spans="24:27" x14ac:dyDescent="0.25">
      <c r="X40827"/>
      <c r="Y40827"/>
      <c r="Z40827"/>
      <c r="AA40827"/>
    </row>
    <row r="40828" spans="24:27" x14ac:dyDescent="0.25">
      <c r="X40828"/>
      <c r="Y40828"/>
      <c r="Z40828"/>
      <c r="AA40828"/>
    </row>
    <row r="40829" spans="24:27" x14ac:dyDescent="0.25">
      <c r="X40829"/>
      <c r="Y40829"/>
      <c r="Z40829"/>
      <c r="AA40829"/>
    </row>
    <row r="40830" spans="24:27" x14ac:dyDescent="0.25">
      <c r="X40830"/>
      <c r="Y40830"/>
      <c r="Z40830"/>
      <c r="AA40830"/>
    </row>
    <row r="40831" spans="24:27" x14ac:dyDescent="0.25">
      <c r="X40831"/>
      <c r="Y40831"/>
      <c r="Z40831"/>
      <c r="AA40831"/>
    </row>
    <row r="40832" spans="24:27" x14ac:dyDescent="0.25">
      <c r="X40832"/>
      <c r="Y40832"/>
      <c r="Z40832"/>
      <c r="AA40832"/>
    </row>
    <row r="40833" spans="24:27" x14ac:dyDescent="0.25">
      <c r="X40833"/>
      <c r="Y40833"/>
      <c r="Z40833"/>
      <c r="AA40833"/>
    </row>
    <row r="40834" spans="24:27" x14ac:dyDescent="0.25">
      <c r="X40834"/>
      <c r="Y40834"/>
      <c r="Z40834"/>
      <c r="AA40834"/>
    </row>
    <row r="40835" spans="24:27" x14ac:dyDescent="0.25">
      <c r="X40835"/>
      <c r="Y40835"/>
      <c r="Z40835"/>
      <c r="AA40835"/>
    </row>
    <row r="40836" spans="24:27" x14ac:dyDescent="0.25">
      <c r="X40836"/>
      <c r="Y40836"/>
      <c r="Z40836"/>
      <c r="AA40836"/>
    </row>
    <row r="40837" spans="24:27" x14ac:dyDescent="0.25">
      <c r="X40837"/>
      <c r="Y40837"/>
      <c r="Z40837"/>
      <c r="AA40837"/>
    </row>
    <row r="40838" spans="24:27" x14ac:dyDescent="0.25">
      <c r="X40838"/>
      <c r="Y40838"/>
      <c r="Z40838"/>
      <c r="AA40838"/>
    </row>
    <row r="40839" spans="24:27" x14ac:dyDescent="0.25">
      <c r="X40839"/>
      <c r="Y40839"/>
      <c r="Z40839"/>
      <c r="AA40839"/>
    </row>
    <row r="40840" spans="24:27" x14ac:dyDescent="0.25">
      <c r="X40840"/>
      <c r="Y40840"/>
      <c r="Z40840"/>
      <c r="AA40840"/>
    </row>
    <row r="40841" spans="24:27" x14ac:dyDescent="0.25">
      <c r="X40841"/>
      <c r="Y40841"/>
      <c r="Z40841"/>
      <c r="AA40841"/>
    </row>
    <row r="40842" spans="24:27" x14ac:dyDescent="0.25">
      <c r="X40842"/>
      <c r="Y40842"/>
      <c r="Z40842"/>
      <c r="AA40842"/>
    </row>
    <row r="40843" spans="24:27" x14ac:dyDescent="0.25">
      <c r="X40843"/>
      <c r="Y40843"/>
      <c r="Z40843"/>
      <c r="AA40843"/>
    </row>
    <row r="40844" spans="24:27" x14ac:dyDescent="0.25">
      <c r="X40844"/>
      <c r="Y40844"/>
      <c r="Z40844"/>
      <c r="AA40844"/>
    </row>
    <row r="40845" spans="24:27" x14ac:dyDescent="0.25">
      <c r="X40845"/>
      <c r="Y40845"/>
      <c r="Z40845"/>
      <c r="AA40845"/>
    </row>
    <row r="40846" spans="24:27" x14ac:dyDescent="0.25">
      <c r="X40846"/>
      <c r="Y40846"/>
      <c r="Z40846"/>
      <c r="AA40846"/>
    </row>
    <row r="40847" spans="24:27" x14ac:dyDescent="0.25">
      <c r="X40847"/>
      <c r="Y40847"/>
      <c r="Z40847"/>
      <c r="AA40847"/>
    </row>
    <row r="40848" spans="24:27" x14ac:dyDescent="0.25">
      <c r="X40848"/>
      <c r="Y40848"/>
      <c r="Z40848"/>
      <c r="AA40848"/>
    </row>
    <row r="40849" spans="24:27" x14ac:dyDescent="0.25">
      <c r="X40849"/>
      <c r="Y40849"/>
      <c r="Z40849"/>
      <c r="AA40849"/>
    </row>
    <row r="40850" spans="24:27" x14ac:dyDescent="0.25">
      <c r="X40850"/>
      <c r="Y40850"/>
      <c r="Z40850"/>
      <c r="AA40850"/>
    </row>
    <row r="40851" spans="24:27" x14ac:dyDescent="0.25">
      <c r="X40851"/>
      <c r="Y40851"/>
      <c r="Z40851"/>
      <c r="AA40851"/>
    </row>
    <row r="40852" spans="24:27" x14ac:dyDescent="0.25">
      <c r="X40852"/>
      <c r="Y40852"/>
      <c r="Z40852"/>
      <c r="AA40852"/>
    </row>
    <row r="40853" spans="24:27" x14ac:dyDescent="0.25">
      <c r="X40853"/>
      <c r="Y40853"/>
      <c r="Z40853"/>
      <c r="AA40853"/>
    </row>
    <row r="40854" spans="24:27" x14ac:dyDescent="0.25">
      <c r="X40854"/>
      <c r="Y40854"/>
      <c r="Z40854"/>
      <c r="AA40854"/>
    </row>
    <row r="40855" spans="24:27" x14ac:dyDescent="0.25">
      <c r="X40855"/>
      <c r="Y40855"/>
      <c r="Z40855"/>
      <c r="AA40855"/>
    </row>
    <row r="40856" spans="24:27" x14ac:dyDescent="0.25">
      <c r="X40856"/>
      <c r="Y40856"/>
      <c r="Z40856"/>
      <c r="AA40856"/>
    </row>
    <row r="40857" spans="24:27" x14ac:dyDescent="0.25">
      <c r="X40857"/>
      <c r="Y40857"/>
      <c r="Z40857"/>
      <c r="AA40857"/>
    </row>
    <row r="40858" spans="24:27" x14ac:dyDescent="0.25">
      <c r="X40858"/>
      <c r="Y40858"/>
      <c r="Z40858"/>
      <c r="AA40858"/>
    </row>
    <row r="40859" spans="24:27" x14ac:dyDescent="0.25">
      <c r="X40859"/>
      <c r="Y40859"/>
      <c r="Z40859"/>
      <c r="AA40859"/>
    </row>
    <row r="40860" spans="24:27" x14ac:dyDescent="0.25">
      <c r="X40860"/>
      <c r="Y40860"/>
      <c r="Z40860"/>
      <c r="AA40860"/>
    </row>
    <row r="40861" spans="24:27" x14ac:dyDescent="0.25">
      <c r="X40861"/>
      <c r="Y40861"/>
      <c r="Z40861"/>
      <c r="AA40861"/>
    </row>
    <row r="40862" spans="24:27" x14ac:dyDescent="0.25">
      <c r="X40862"/>
      <c r="Y40862"/>
      <c r="Z40862"/>
      <c r="AA40862"/>
    </row>
    <row r="40863" spans="24:27" x14ac:dyDescent="0.25">
      <c r="X40863"/>
      <c r="Y40863"/>
      <c r="Z40863"/>
      <c r="AA40863"/>
    </row>
    <row r="40864" spans="24:27" x14ac:dyDescent="0.25">
      <c r="X40864"/>
      <c r="Y40864"/>
      <c r="Z40864"/>
      <c r="AA40864"/>
    </row>
    <row r="40865" spans="24:27" x14ac:dyDescent="0.25">
      <c r="X40865"/>
      <c r="Y40865"/>
      <c r="Z40865"/>
      <c r="AA40865"/>
    </row>
    <row r="40866" spans="24:27" x14ac:dyDescent="0.25">
      <c r="X40866"/>
      <c r="Y40866"/>
      <c r="Z40866"/>
      <c r="AA40866"/>
    </row>
    <row r="40867" spans="24:27" x14ac:dyDescent="0.25">
      <c r="X40867"/>
      <c r="Y40867"/>
      <c r="Z40867"/>
      <c r="AA40867"/>
    </row>
    <row r="40868" spans="24:27" x14ac:dyDescent="0.25">
      <c r="X40868"/>
      <c r="Y40868"/>
      <c r="Z40868"/>
      <c r="AA40868"/>
    </row>
    <row r="40869" spans="24:27" x14ac:dyDescent="0.25">
      <c r="X40869"/>
      <c r="Y40869"/>
      <c r="Z40869"/>
      <c r="AA40869"/>
    </row>
    <row r="40870" spans="24:27" x14ac:dyDescent="0.25">
      <c r="X40870"/>
      <c r="Y40870"/>
      <c r="Z40870"/>
      <c r="AA40870"/>
    </row>
    <row r="40871" spans="24:27" x14ac:dyDescent="0.25">
      <c r="X40871"/>
      <c r="Y40871"/>
      <c r="Z40871"/>
      <c r="AA40871"/>
    </row>
    <row r="40872" spans="24:27" x14ac:dyDescent="0.25">
      <c r="X40872"/>
      <c r="Y40872"/>
      <c r="Z40872"/>
      <c r="AA40872"/>
    </row>
    <row r="40873" spans="24:27" x14ac:dyDescent="0.25">
      <c r="X40873"/>
      <c r="Y40873"/>
      <c r="Z40873"/>
      <c r="AA40873"/>
    </row>
    <row r="40874" spans="24:27" x14ac:dyDescent="0.25">
      <c r="X40874"/>
      <c r="Y40874"/>
      <c r="Z40874"/>
      <c r="AA40874"/>
    </row>
    <row r="40875" spans="24:27" x14ac:dyDescent="0.25">
      <c r="X40875"/>
      <c r="Y40875"/>
      <c r="Z40875"/>
      <c r="AA40875"/>
    </row>
    <row r="40876" spans="24:27" x14ac:dyDescent="0.25">
      <c r="X40876"/>
      <c r="Y40876"/>
      <c r="Z40876"/>
      <c r="AA40876"/>
    </row>
    <row r="40877" spans="24:27" x14ac:dyDescent="0.25">
      <c r="X40877"/>
      <c r="Y40877"/>
      <c r="Z40877"/>
      <c r="AA40877"/>
    </row>
    <row r="40878" spans="24:27" x14ac:dyDescent="0.25">
      <c r="X40878"/>
      <c r="Y40878"/>
      <c r="Z40878"/>
      <c r="AA40878"/>
    </row>
    <row r="40879" spans="24:27" x14ac:dyDescent="0.25">
      <c r="X40879"/>
      <c r="Y40879"/>
      <c r="Z40879"/>
      <c r="AA40879"/>
    </row>
    <row r="40880" spans="24:27" x14ac:dyDescent="0.25">
      <c r="X40880"/>
      <c r="Y40880"/>
      <c r="Z40880"/>
      <c r="AA40880"/>
    </row>
    <row r="40881" spans="24:27" x14ac:dyDescent="0.25">
      <c r="X40881"/>
      <c r="Y40881"/>
      <c r="Z40881"/>
      <c r="AA40881"/>
    </row>
    <row r="40882" spans="24:27" x14ac:dyDescent="0.25">
      <c r="X40882"/>
      <c r="Y40882"/>
      <c r="Z40882"/>
      <c r="AA40882"/>
    </row>
    <row r="40883" spans="24:27" x14ac:dyDescent="0.25">
      <c r="X40883"/>
      <c r="Y40883"/>
      <c r="Z40883"/>
      <c r="AA40883"/>
    </row>
    <row r="40884" spans="24:27" x14ac:dyDescent="0.25">
      <c r="X40884"/>
      <c r="Y40884"/>
      <c r="Z40884"/>
      <c r="AA40884"/>
    </row>
    <row r="40885" spans="24:27" x14ac:dyDescent="0.25">
      <c r="X40885"/>
      <c r="Y40885"/>
      <c r="Z40885"/>
      <c r="AA40885"/>
    </row>
    <row r="40886" spans="24:27" x14ac:dyDescent="0.25">
      <c r="X40886"/>
      <c r="Y40886"/>
      <c r="Z40886"/>
      <c r="AA40886"/>
    </row>
    <row r="40887" spans="24:27" x14ac:dyDescent="0.25">
      <c r="X40887"/>
      <c r="Y40887"/>
      <c r="Z40887"/>
      <c r="AA40887"/>
    </row>
    <row r="40888" spans="24:27" x14ac:dyDescent="0.25">
      <c r="X40888"/>
      <c r="Y40888"/>
      <c r="Z40888"/>
      <c r="AA40888"/>
    </row>
    <row r="40889" spans="24:27" x14ac:dyDescent="0.25">
      <c r="X40889"/>
      <c r="Y40889"/>
      <c r="Z40889"/>
      <c r="AA40889"/>
    </row>
    <row r="40890" spans="24:27" x14ac:dyDescent="0.25">
      <c r="X40890"/>
      <c r="Y40890"/>
      <c r="Z40890"/>
      <c r="AA40890"/>
    </row>
    <row r="40891" spans="24:27" x14ac:dyDescent="0.25">
      <c r="X40891"/>
      <c r="Y40891"/>
      <c r="Z40891"/>
      <c r="AA40891"/>
    </row>
    <row r="40892" spans="24:27" x14ac:dyDescent="0.25">
      <c r="X40892"/>
      <c r="Y40892"/>
      <c r="Z40892"/>
      <c r="AA40892"/>
    </row>
    <row r="40893" spans="24:27" x14ac:dyDescent="0.25">
      <c r="X40893"/>
      <c r="Y40893"/>
      <c r="Z40893"/>
      <c r="AA40893"/>
    </row>
    <row r="40894" spans="24:27" x14ac:dyDescent="0.25">
      <c r="X40894"/>
      <c r="Y40894"/>
      <c r="Z40894"/>
      <c r="AA40894"/>
    </row>
    <row r="40895" spans="24:27" x14ac:dyDescent="0.25">
      <c r="X40895"/>
      <c r="Y40895"/>
      <c r="Z40895"/>
      <c r="AA40895"/>
    </row>
    <row r="40896" spans="24:27" x14ac:dyDescent="0.25">
      <c r="X40896"/>
      <c r="Y40896"/>
      <c r="Z40896"/>
      <c r="AA40896"/>
    </row>
    <row r="40897" spans="24:27" x14ac:dyDescent="0.25">
      <c r="X40897"/>
      <c r="Y40897"/>
      <c r="Z40897"/>
      <c r="AA40897"/>
    </row>
    <row r="40898" spans="24:27" x14ac:dyDescent="0.25">
      <c r="X40898"/>
      <c r="Y40898"/>
      <c r="Z40898"/>
      <c r="AA40898"/>
    </row>
    <row r="40899" spans="24:27" x14ac:dyDescent="0.25">
      <c r="X40899"/>
      <c r="Y40899"/>
      <c r="Z40899"/>
      <c r="AA40899"/>
    </row>
    <row r="40900" spans="24:27" x14ac:dyDescent="0.25">
      <c r="X40900"/>
      <c r="Y40900"/>
      <c r="Z40900"/>
      <c r="AA40900"/>
    </row>
    <row r="40901" spans="24:27" x14ac:dyDescent="0.25">
      <c r="X40901"/>
      <c r="Y40901"/>
      <c r="Z40901"/>
      <c r="AA40901"/>
    </row>
    <row r="40902" spans="24:27" x14ac:dyDescent="0.25">
      <c r="X40902"/>
      <c r="Y40902"/>
      <c r="Z40902"/>
      <c r="AA40902"/>
    </row>
    <row r="40903" spans="24:27" x14ac:dyDescent="0.25">
      <c r="X40903"/>
      <c r="Y40903"/>
      <c r="Z40903"/>
      <c r="AA40903"/>
    </row>
    <row r="40904" spans="24:27" x14ac:dyDescent="0.25">
      <c r="X40904"/>
      <c r="Y40904"/>
      <c r="Z40904"/>
      <c r="AA40904"/>
    </row>
    <row r="40905" spans="24:27" x14ac:dyDescent="0.25">
      <c r="X40905"/>
      <c r="Y40905"/>
      <c r="Z40905"/>
      <c r="AA40905"/>
    </row>
    <row r="40906" spans="24:27" x14ac:dyDescent="0.25">
      <c r="X40906"/>
      <c r="Y40906"/>
      <c r="Z40906"/>
      <c r="AA40906"/>
    </row>
    <row r="40907" spans="24:27" x14ac:dyDescent="0.25">
      <c r="X40907"/>
      <c r="Y40907"/>
      <c r="Z40907"/>
      <c r="AA40907"/>
    </row>
    <row r="40908" spans="24:27" x14ac:dyDescent="0.25">
      <c r="X40908"/>
      <c r="Y40908"/>
      <c r="Z40908"/>
      <c r="AA40908"/>
    </row>
    <row r="40909" spans="24:27" x14ac:dyDescent="0.25">
      <c r="X40909"/>
      <c r="Y40909"/>
      <c r="Z40909"/>
      <c r="AA40909"/>
    </row>
    <row r="40910" spans="24:27" x14ac:dyDescent="0.25">
      <c r="X40910"/>
      <c r="Y40910"/>
      <c r="Z40910"/>
      <c r="AA40910"/>
    </row>
    <row r="40911" spans="24:27" x14ac:dyDescent="0.25">
      <c r="X40911"/>
      <c r="Y40911"/>
      <c r="Z40911"/>
      <c r="AA40911"/>
    </row>
    <row r="40912" spans="24:27" x14ac:dyDescent="0.25">
      <c r="X40912"/>
      <c r="Y40912"/>
      <c r="Z40912"/>
      <c r="AA40912"/>
    </row>
    <row r="40913" spans="24:27" x14ac:dyDescent="0.25">
      <c r="X40913"/>
      <c r="Y40913"/>
      <c r="Z40913"/>
      <c r="AA40913"/>
    </row>
    <row r="40914" spans="24:27" x14ac:dyDescent="0.25">
      <c r="X40914"/>
      <c r="Y40914"/>
      <c r="Z40914"/>
      <c r="AA40914"/>
    </row>
    <row r="40915" spans="24:27" x14ac:dyDescent="0.25">
      <c r="X40915"/>
      <c r="Y40915"/>
      <c r="Z40915"/>
      <c r="AA40915"/>
    </row>
    <row r="40916" spans="24:27" x14ac:dyDescent="0.25">
      <c r="X40916"/>
      <c r="Y40916"/>
      <c r="Z40916"/>
      <c r="AA40916"/>
    </row>
    <row r="40917" spans="24:27" x14ac:dyDescent="0.25">
      <c r="X40917"/>
      <c r="Y40917"/>
      <c r="Z40917"/>
      <c r="AA40917"/>
    </row>
    <row r="40918" spans="24:27" x14ac:dyDescent="0.25">
      <c r="X40918"/>
      <c r="Y40918"/>
      <c r="Z40918"/>
      <c r="AA40918"/>
    </row>
    <row r="40919" spans="24:27" x14ac:dyDescent="0.25">
      <c r="X40919"/>
      <c r="Y40919"/>
      <c r="Z40919"/>
      <c r="AA40919"/>
    </row>
    <row r="40920" spans="24:27" x14ac:dyDescent="0.25">
      <c r="X40920"/>
      <c r="Y40920"/>
      <c r="Z40920"/>
      <c r="AA40920"/>
    </row>
    <row r="40921" spans="24:27" x14ac:dyDescent="0.25">
      <c r="X40921"/>
      <c r="Y40921"/>
      <c r="Z40921"/>
      <c r="AA40921"/>
    </row>
    <row r="40922" spans="24:27" x14ac:dyDescent="0.25">
      <c r="X40922"/>
      <c r="Y40922"/>
      <c r="Z40922"/>
      <c r="AA40922"/>
    </row>
    <row r="40923" spans="24:27" x14ac:dyDescent="0.25">
      <c r="X40923"/>
      <c r="Y40923"/>
      <c r="Z40923"/>
      <c r="AA40923"/>
    </row>
    <row r="40924" spans="24:27" x14ac:dyDescent="0.25">
      <c r="X40924"/>
      <c r="Y40924"/>
      <c r="Z40924"/>
      <c r="AA40924"/>
    </row>
    <row r="40925" spans="24:27" x14ac:dyDescent="0.25">
      <c r="X40925"/>
      <c r="Y40925"/>
      <c r="Z40925"/>
      <c r="AA40925"/>
    </row>
    <row r="40926" spans="24:27" x14ac:dyDescent="0.25">
      <c r="X40926"/>
      <c r="Y40926"/>
      <c r="Z40926"/>
      <c r="AA40926"/>
    </row>
    <row r="40927" spans="24:27" x14ac:dyDescent="0.25">
      <c r="X40927"/>
      <c r="Y40927"/>
      <c r="Z40927"/>
      <c r="AA40927"/>
    </row>
    <row r="40928" spans="24:27" x14ac:dyDescent="0.25">
      <c r="X40928"/>
      <c r="Y40928"/>
      <c r="Z40928"/>
      <c r="AA40928"/>
    </row>
    <row r="40929" spans="24:27" x14ac:dyDescent="0.25">
      <c r="X40929"/>
      <c r="Y40929"/>
      <c r="Z40929"/>
      <c r="AA40929"/>
    </row>
    <row r="40930" spans="24:27" x14ac:dyDescent="0.25">
      <c r="X40930"/>
      <c r="Y40930"/>
      <c r="Z40930"/>
      <c r="AA40930"/>
    </row>
    <row r="40931" spans="24:27" x14ac:dyDescent="0.25">
      <c r="X40931"/>
      <c r="Y40931"/>
      <c r="Z40931"/>
      <c r="AA40931"/>
    </row>
    <row r="40932" spans="24:27" x14ac:dyDescent="0.25">
      <c r="X40932"/>
      <c r="Y40932"/>
      <c r="Z40932"/>
      <c r="AA40932"/>
    </row>
    <row r="40933" spans="24:27" x14ac:dyDescent="0.25">
      <c r="X40933"/>
      <c r="Y40933"/>
      <c r="Z40933"/>
      <c r="AA40933"/>
    </row>
    <row r="40934" spans="24:27" x14ac:dyDescent="0.25">
      <c r="X40934"/>
      <c r="Y40934"/>
      <c r="Z40934"/>
      <c r="AA40934"/>
    </row>
    <row r="40935" spans="24:27" x14ac:dyDescent="0.25">
      <c r="X40935"/>
      <c r="Y40935"/>
      <c r="Z40935"/>
      <c r="AA40935"/>
    </row>
    <row r="40936" spans="24:27" x14ac:dyDescent="0.25">
      <c r="X40936"/>
      <c r="Y40936"/>
      <c r="Z40936"/>
      <c r="AA40936"/>
    </row>
    <row r="40937" spans="24:27" x14ac:dyDescent="0.25">
      <c r="X40937"/>
      <c r="Y40937"/>
      <c r="Z40937"/>
      <c r="AA40937"/>
    </row>
    <row r="40938" spans="24:27" x14ac:dyDescent="0.25">
      <c r="X40938"/>
      <c r="Y40938"/>
      <c r="Z40938"/>
      <c r="AA40938"/>
    </row>
    <row r="40939" spans="24:27" x14ac:dyDescent="0.25">
      <c r="X40939"/>
      <c r="Y40939"/>
      <c r="Z40939"/>
      <c r="AA40939"/>
    </row>
    <row r="40940" spans="24:27" x14ac:dyDescent="0.25">
      <c r="X40940"/>
      <c r="Y40940"/>
      <c r="Z40940"/>
      <c r="AA40940"/>
    </row>
    <row r="40941" spans="24:27" x14ac:dyDescent="0.25">
      <c r="X40941"/>
      <c r="Y40941"/>
      <c r="Z40941"/>
      <c r="AA40941"/>
    </row>
    <row r="40942" spans="24:27" x14ac:dyDescent="0.25">
      <c r="X40942"/>
      <c r="Y40942"/>
      <c r="Z40942"/>
      <c r="AA40942"/>
    </row>
    <row r="40943" spans="24:27" x14ac:dyDescent="0.25">
      <c r="X40943"/>
      <c r="Y40943"/>
      <c r="Z40943"/>
      <c r="AA40943"/>
    </row>
    <row r="40944" spans="24:27" x14ac:dyDescent="0.25">
      <c r="X40944"/>
      <c r="Y40944"/>
      <c r="Z40944"/>
      <c r="AA40944"/>
    </row>
    <row r="40945" spans="24:27" x14ac:dyDescent="0.25">
      <c r="X40945"/>
      <c r="Y40945"/>
      <c r="Z40945"/>
      <c r="AA40945"/>
    </row>
    <row r="40946" spans="24:27" x14ac:dyDescent="0.25">
      <c r="X40946"/>
      <c r="Y40946"/>
      <c r="Z40946"/>
      <c r="AA40946"/>
    </row>
    <row r="40947" spans="24:27" x14ac:dyDescent="0.25">
      <c r="X40947"/>
      <c r="Y40947"/>
      <c r="Z40947"/>
      <c r="AA40947"/>
    </row>
    <row r="40948" spans="24:27" x14ac:dyDescent="0.25">
      <c r="X40948"/>
      <c r="Y40948"/>
      <c r="Z40948"/>
      <c r="AA40948"/>
    </row>
    <row r="40949" spans="24:27" x14ac:dyDescent="0.25">
      <c r="X40949"/>
      <c r="Y40949"/>
      <c r="Z40949"/>
      <c r="AA40949"/>
    </row>
    <row r="40950" spans="24:27" x14ac:dyDescent="0.25">
      <c r="X40950"/>
      <c r="Y40950"/>
      <c r="Z40950"/>
      <c r="AA40950"/>
    </row>
    <row r="40951" spans="24:27" x14ac:dyDescent="0.25">
      <c r="X40951"/>
      <c r="Y40951"/>
      <c r="Z40951"/>
      <c r="AA40951"/>
    </row>
    <row r="40952" spans="24:27" x14ac:dyDescent="0.25">
      <c r="X40952"/>
      <c r="Y40952"/>
      <c r="Z40952"/>
      <c r="AA40952"/>
    </row>
    <row r="40953" spans="24:27" x14ac:dyDescent="0.25">
      <c r="X40953"/>
      <c r="Y40953"/>
      <c r="Z40953"/>
      <c r="AA40953"/>
    </row>
    <row r="40954" spans="24:27" x14ac:dyDescent="0.25">
      <c r="X40954"/>
      <c r="Y40954"/>
      <c r="Z40954"/>
      <c r="AA40954"/>
    </row>
    <row r="40955" spans="24:27" x14ac:dyDescent="0.25">
      <c r="X40955"/>
      <c r="Y40955"/>
      <c r="Z40955"/>
      <c r="AA40955"/>
    </row>
    <row r="40956" spans="24:27" x14ac:dyDescent="0.25">
      <c r="X40956"/>
      <c r="Y40956"/>
      <c r="Z40956"/>
      <c r="AA40956"/>
    </row>
    <row r="40957" spans="24:27" x14ac:dyDescent="0.25">
      <c r="X40957"/>
      <c r="Y40957"/>
      <c r="Z40957"/>
      <c r="AA40957"/>
    </row>
    <row r="40958" spans="24:27" x14ac:dyDescent="0.25">
      <c r="X40958"/>
      <c r="Y40958"/>
      <c r="Z40958"/>
      <c r="AA40958"/>
    </row>
    <row r="40959" spans="24:27" x14ac:dyDescent="0.25">
      <c r="X40959"/>
      <c r="Y40959"/>
      <c r="Z40959"/>
      <c r="AA40959"/>
    </row>
    <row r="40960" spans="24:27" x14ac:dyDescent="0.25">
      <c r="X40960"/>
      <c r="Y40960"/>
      <c r="Z40960"/>
      <c r="AA40960"/>
    </row>
    <row r="40961" spans="24:27" x14ac:dyDescent="0.25">
      <c r="X40961"/>
      <c r="Y40961"/>
      <c r="Z40961"/>
      <c r="AA40961"/>
    </row>
    <row r="40962" spans="24:27" x14ac:dyDescent="0.25">
      <c r="X40962"/>
      <c r="Y40962"/>
      <c r="Z40962"/>
      <c r="AA40962"/>
    </row>
    <row r="40963" spans="24:27" x14ac:dyDescent="0.25">
      <c r="X40963"/>
      <c r="Y40963"/>
      <c r="Z40963"/>
      <c r="AA40963"/>
    </row>
    <row r="40964" spans="24:27" x14ac:dyDescent="0.25">
      <c r="X40964"/>
      <c r="Y40964"/>
      <c r="Z40964"/>
      <c r="AA40964"/>
    </row>
    <row r="40965" spans="24:27" x14ac:dyDescent="0.25">
      <c r="X40965"/>
      <c r="Y40965"/>
      <c r="Z40965"/>
      <c r="AA40965"/>
    </row>
    <row r="40966" spans="24:27" x14ac:dyDescent="0.25">
      <c r="X40966"/>
      <c r="Y40966"/>
      <c r="Z40966"/>
      <c r="AA40966"/>
    </row>
    <row r="40967" spans="24:27" x14ac:dyDescent="0.25">
      <c r="X40967"/>
      <c r="Y40967"/>
      <c r="Z40967"/>
      <c r="AA40967"/>
    </row>
    <row r="40968" spans="24:27" x14ac:dyDescent="0.25">
      <c r="X40968"/>
      <c r="Y40968"/>
      <c r="Z40968"/>
      <c r="AA40968"/>
    </row>
    <row r="40969" spans="24:27" x14ac:dyDescent="0.25">
      <c r="X40969"/>
      <c r="Y40969"/>
      <c r="Z40969"/>
      <c r="AA40969"/>
    </row>
    <row r="40970" spans="24:27" x14ac:dyDescent="0.25">
      <c r="X40970"/>
      <c r="Y40970"/>
      <c r="Z40970"/>
      <c r="AA40970"/>
    </row>
    <row r="40971" spans="24:27" x14ac:dyDescent="0.25">
      <c r="X40971"/>
      <c r="Y40971"/>
      <c r="Z40971"/>
      <c r="AA40971"/>
    </row>
    <row r="40972" spans="24:27" x14ac:dyDescent="0.25">
      <c r="X40972"/>
      <c r="Y40972"/>
      <c r="Z40972"/>
      <c r="AA40972"/>
    </row>
    <row r="40973" spans="24:27" x14ac:dyDescent="0.25">
      <c r="X40973"/>
      <c r="Y40973"/>
      <c r="Z40973"/>
      <c r="AA40973"/>
    </row>
    <row r="40974" spans="24:27" x14ac:dyDescent="0.25">
      <c r="X40974"/>
      <c r="Y40974"/>
      <c r="Z40974"/>
      <c r="AA40974"/>
    </row>
    <row r="40975" spans="24:27" x14ac:dyDescent="0.25">
      <c r="X40975"/>
      <c r="Y40975"/>
      <c r="Z40975"/>
      <c r="AA40975"/>
    </row>
    <row r="40976" spans="24:27" x14ac:dyDescent="0.25">
      <c r="X40976"/>
      <c r="Y40976"/>
      <c r="Z40976"/>
      <c r="AA40976"/>
    </row>
    <row r="40977" spans="24:27" x14ac:dyDescent="0.25">
      <c r="X40977"/>
      <c r="Y40977"/>
      <c r="Z40977"/>
      <c r="AA40977"/>
    </row>
    <row r="40978" spans="24:27" x14ac:dyDescent="0.25">
      <c r="X40978"/>
      <c r="Y40978"/>
      <c r="Z40978"/>
      <c r="AA40978"/>
    </row>
    <row r="40979" spans="24:27" x14ac:dyDescent="0.25">
      <c r="X40979"/>
      <c r="Y40979"/>
      <c r="Z40979"/>
      <c r="AA40979"/>
    </row>
    <row r="40980" spans="24:27" x14ac:dyDescent="0.25">
      <c r="X40980"/>
      <c r="Y40980"/>
      <c r="Z40980"/>
      <c r="AA40980"/>
    </row>
    <row r="40981" spans="24:27" x14ac:dyDescent="0.25">
      <c r="X40981"/>
      <c r="Y40981"/>
      <c r="Z40981"/>
      <c r="AA40981"/>
    </row>
    <row r="40982" spans="24:27" x14ac:dyDescent="0.25">
      <c r="X40982"/>
      <c r="Y40982"/>
      <c r="Z40982"/>
      <c r="AA40982"/>
    </row>
    <row r="40983" spans="24:27" x14ac:dyDescent="0.25">
      <c r="X40983"/>
      <c r="Y40983"/>
      <c r="Z40983"/>
      <c r="AA40983"/>
    </row>
    <row r="40984" spans="24:27" x14ac:dyDescent="0.25">
      <c r="X40984"/>
      <c r="Y40984"/>
      <c r="Z40984"/>
      <c r="AA40984"/>
    </row>
    <row r="40985" spans="24:27" x14ac:dyDescent="0.25">
      <c r="X40985"/>
      <c r="Y40985"/>
      <c r="Z40985"/>
      <c r="AA40985"/>
    </row>
    <row r="40986" spans="24:27" x14ac:dyDescent="0.25">
      <c r="X40986"/>
      <c r="Y40986"/>
      <c r="Z40986"/>
      <c r="AA40986"/>
    </row>
    <row r="40987" spans="24:27" x14ac:dyDescent="0.25">
      <c r="X40987"/>
      <c r="Y40987"/>
      <c r="Z40987"/>
      <c r="AA40987"/>
    </row>
    <row r="40988" spans="24:27" x14ac:dyDescent="0.25">
      <c r="X40988"/>
      <c r="Y40988"/>
      <c r="Z40988"/>
      <c r="AA40988"/>
    </row>
    <row r="40989" spans="24:27" x14ac:dyDescent="0.25">
      <c r="X40989"/>
      <c r="Y40989"/>
      <c r="Z40989"/>
      <c r="AA40989"/>
    </row>
    <row r="40990" spans="24:27" x14ac:dyDescent="0.25">
      <c r="X40990"/>
      <c r="Y40990"/>
      <c r="Z40990"/>
      <c r="AA40990"/>
    </row>
    <row r="40991" spans="24:27" x14ac:dyDescent="0.25">
      <c r="X40991"/>
      <c r="Y40991"/>
      <c r="Z40991"/>
      <c r="AA40991"/>
    </row>
    <row r="40992" spans="24:27" x14ac:dyDescent="0.25">
      <c r="X40992"/>
      <c r="Y40992"/>
      <c r="Z40992"/>
      <c r="AA40992"/>
    </row>
    <row r="40993" spans="24:27" x14ac:dyDescent="0.25">
      <c r="X40993"/>
      <c r="Y40993"/>
      <c r="Z40993"/>
      <c r="AA40993"/>
    </row>
    <row r="40994" spans="24:27" x14ac:dyDescent="0.25">
      <c r="X40994"/>
      <c r="Y40994"/>
      <c r="Z40994"/>
      <c r="AA40994"/>
    </row>
    <row r="40995" spans="24:27" x14ac:dyDescent="0.25">
      <c r="X40995"/>
      <c r="Y40995"/>
      <c r="Z40995"/>
      <c r="AA40995"/>
    </row>
    <row r="40996" spans="24:27" x14ac:dyDescent="0.25">
      <c r="X40996"/>
      <c r="Y40996"/>
      <c r="Z40996"/>
      <c r="AA40996"/>
    </row>
    <row r="40997" spans="24:27" x14ac:dyDescent="0.25">
      <c r="X40997"/>
      <c r="Y40997"/>
      <c r="Z40997"/>
      <c r="AA40997"/>
    </row>
    <row r="40998" spans="24:27" x14ac:dyDescent="0.25">
      <c r="X40998"/>
      <c r="Y40998"/>
      <c r="Z40998"/>
      <c r="AA40998"/>
    </row>
    <row r="40999" spans="24:27" x14ac:dyDescent="0.25">
      <c r="X40999"/>
      <c r="Y40999"/>
      <c r="Z40999"/>
      <c r="AA40999"/>
    </row>
    <row r="41000" spans="24:27" x14ac:dyDescent="0.25">
      <c r="X41000"/>
      <c r="Y41000"/>
      <c r="Z41000"/>
      <c r="AA41000"/>
    </row>
    <row r="41001" spans="24:27" x14ac:dyDescent="0.25">
      <c r="X41001"/>
      <c r="Y41001"/>
      <c r="Z41001"/>
      <c r="AA41001"/>
    </row>
    <row r="41002" spans="24:27" x14ac:dyDescent="0.25">
      <c r="X41002"/>
      <c r="Y41002"/>
      <c r="Z41002"/>
      <c r="AA41002"/>
    </row>
    <row r="41003" spans="24:27" x14ac:dyDescent="0.25">
      <c r="X41003"/>
      <c r="Y41003"/>
      <c r="Z41003"/>
      <c r="AA41003"/>
    </row>
    <row r="41004" spans="24:27" x14ac:dyDescent="0.25">
      <c r="X41004"/>
      <c r="Y41004"/>
      <c r="Z41004"/>
      <c r="AA41004"/>
    </row>
    <row r="41005" spans="24:27" x14ac:dyDescent="0.25">
      <c r="X41005"/>
      <c r="Y41005"/>
      <c r="Z41005"/>
      <c r="AA41005"/>
    </row>
    <row r="41006" spans="24:27" x14ac:dyDescent="0.25">
      <c r="X41006"/>
      <c r="Y41006"/>
      <c r="Z41006"/>
      <c r="AA41006"/>
    </row>
    <row r="41007" spans="24:27" x14ac:dyDescent="0.25">
      <c r="X41007"/>
      <c r="Y41007"/>
      <c r="Z41007"/>
      <c r="AA41007"/>
    </row>
    <row r="41008" spans="24:27" x14ac:dyDescent="0.25">
      <c r="X41008"/>
      <c r="Y41008"/>
      <c r="Z41008"/>
      <c r="AA41008"/>
    </row>
    <row r="41009" spans="24:27" x14ac:dyDescent="0.25">
      <c r="X41009"/>
      <c r="Y41009"/>
      <c r="Z41009"/>
      <c r="AA41009"/>
    </row>
    <row r="41010" spans="24:27" x14ac:dyDescent="0.25">
      <c r="X41010"/>
      <c r="Y41010"/>
      <c r="Z41010"/>
      <c r="AA41010"/>
    </row>
    <row r="41011" spans="24:27" x14ac:dyDescent="0.25">
      <c r="X41011"/>
      <c r="Y41011"/>
      <c r="Z41011"/>
      <c r="AA41011"/>
    </row>
    <row r="41012" spans="24:27" x14ac:dyDescent="0.25">
      <c r="X41012"/>
      <c r="Y41012"/>
      <c r="Z41012"/>
      <c r="AA41012"/>
    </row>
    <row r="41013" spans="24:27" x14ac:dyDescent="0.25">
      <c r="X41013"/>
      <c r="Y41013"/>
      <c r="Z41013"/>
      <c r="AA41013"/>
    </row>
    <row r="41014" spans="24:27" x14ac:dyDescent="0.25">
      <c r="X41014"/>
      <c r="Y41014"/>
      <c r="Z41014"/>
      <c r="AA41014"/>
    </row>
    <row r="41015" spans="24:27" x14ac:dyDescent="0.25">
      <c r="X41015"/>
      <c r="Y41015"/>
      <c r="Z41015"/>
      <c r="AA41015"/>
    </row>
    <row r="41016" spans="24:27" x14ac:dyDescent="0.25">
      <c r="X41016"/>
      <c r="Y41016"/>
      <c r="Z41016"/>
      <c r="AA41016"/>
    </row>
    <row r="41017" spans="24:27" x14ac:dyDescent="0.25">
      <c r="X41017"/>
      <c r="Y41017"/>
      <c r="Z41017"/>
      <c r="AA41017"/>
    </row>
    <row r="41018" spans="24:27" x14ac:dyDescent="0.25">
      <c r="X41018"/>
      <c r="Y41018"/>
      <c r="Z41018"/>
      <c r="AA41018"/>
    </row>
    <row r="41019" spans="24:27" x14ac:dyDescent="0.25">
      <c r="X41019"/>
      <c r="Y41019"/>
      <c r="Z41019"/>
      <c r="AA41019"/>
    </row>
    <row r="41020" spans="24:27" x14ac:dyDescent="0.25">
      <c r="X41020"/>
      <c r="Y41020"/>
      <c r="Z41020"/>
      <c r="AA41020"/>
    </row>
    <row r="41021" spans="24:27" x14ac:dyDescent="0.25">
      <c r="X41021"/>
      <c r="Y41021"/>
      <c r="Z41021"/>
      <c r="AA41021"/>
    </row>
    <row r="41022" spans="24:27" x14ac:dyDescent="0.25">
      <c r="X41022"/>
      <c r="Y41022"/>
      <c r="Z41022"/>
      <c r="AA41022"/>
    </row>
    <row r="41023" spans="24:27" x14ac:dyDescent="0.25">
      <c r="X41023"/>
      <c r="Y41023"/>
      <c r="Z41023"/>
      <c r="AA41023"/>
    </row>
    <row r="41024" spans="24:27" x14ac:dyDescent="0.25">
      <c r="X41024"/>
      <c r="Y41024"/>
      <c r="Z41024"/>
      <c r="AA41024"/>
    </row>
    <row r="41025" spans="24:27" x14ac:dyDescent="0.25">
      <c r="X41025"/>
      <c r="Y41025"/>
      <c r="Z41025"/>
      <c r="AA41025"/>
    </row>
    <row r="41026" spans="24:27" x14ac:dyDescent="0.25">
      <c r="X41026"/>
      <c r="Y41026"/>
      <c r="Z41026"/>
      <c r="AA41026"/>
    </row>
    <row r="41027" spans="24:27" x14ac:dyDescent="0.25">
      <c r="X41027"/>
      <c r="Y41027"/>
      <c r="Z41027"/>
      <c r="AA41027"/>
    </row>
    <row r="41028" spans="24:27" x14ac:dyDescent="0.25">
      <c r="X41028"/>
      <c r="Y41028"/>
      <c r="Z41028"/>
      <c r="AA41028"/>
    </row>
    <row r="41029" spans="24:27" x14ac:dyDescent="0.25">
      <c r="X41029"/>
      <c r="Y41029"/>
      <c r="Z41029"/>
      <c r="AA41029"/>
    </row>
    <row r="41030" spans="24:27" x14ac:dyDescent="0.25">
      <c r="X41030"/>
      <c r="Y41030"/>
      <c r="Z41030"/>
      <c r="AA41030"/>
    </row>
    <row r="41031" spans="24:27" x14ac:dyDescent="0.25">
      <c r="X41031"/>
      <c r="Y41031"/>
      <c r="Z41031"/>
      <c r="AA41031"/>
    </row>
    <row r="41032" spans="24:27" x14ac:dyDescent="0.25">
      <c r="X41032"/>
      <c r="Y41032"/>
      <c r="Z41032"/>
      <c r="AA41032"/>
    </row>
    <row r="41033" spans="24:27" x14ac:dyDescent="0.25">
      <c r="X41033"/>
      <c r="Y41033"/>
      <c r="Z41033"/>
      <c r="AA41033"/>
    </row>
    <row r="41034" spans="24:27" x14ac:dyDescent="0.25">
      <c r="X41034"/>
      <c r="Y41034"/>
      <c r="Z41034"/>
      <c r="AA41034"/>
    </row>
    <row r="41035" spans="24:27" x14ac:dyDescent="0.25">
      <c r="X41035"/>
      <c r="Y41035"/>
      <c r="Z41035"/>
      <c r="AA41035"/>
    </row>
    <row r="41036" spans="24:27" x14ac:dyDescent="0.25">
      <c r="X41036"/>
      <c r="Y41036"/>
      <c r="Z41036"/>
      <c r="AA41036"/>
    </row>
    <row r="41037" spans="24:27" x14ac:dyDescent="0.25">
      <c r="X41037"/>
      <c r="Y41037"/>
      <c r="Z41037"/>
      <c r="AA41037"/>
    </row>
    <row r="41038" spans="24:27" x14ac:dyDescent="0.25">
      <c r="X41038"/>
      <c r="Y41038"/>
      <c r="Z41038"/>
      <c r="AA41038"/>
    </row>
    <row r="41039" spans="24:27" x14ac:dyDescent="0.25">
      <c r="X41039"/>
      <c r="Y41039"/>
      <c r="Z41039"/>
      <c r="AA41039"/>
    </row>
    <row r="41040" spans="24:27" x14ac:dyDescent="0.25">
      <c r="X41040"/>
      <c r="Y41040"/>
      <c r="Z41040"/>
      <c r="AA41040"/>
    </row>
    <row r="41041" spans="24:27" x14ac:dyDescent="0.25">
      <c r="X41041"/>
      <c r="Y41041"/>
      <c r="Z41041"/>
      <c r="AA41041"/>
    </row>
    <row r="41042" spans="24:27" x14ac:dyDescent="0.25">
      <c r="X41042"/>
      <c r="Y41042"/>
      <c r="Z41042"/>
      <c r="AA41042"/>
    </row>
    <row r="41043" spans="24:27" x14ac:dyDescent="0.25">
      <c r="X41043"/>
      <c r="Y41043"/>
      <c r="Z41043"/>
      <c r="AA41043"/>
    </row>
    <row r="41044" spans="24:27" x14ac:dyDescent="0.25">
      <c r="X41044"/>
      <c r="Y41044"/>
      <c r="Z41044"/>
      <c r="AA41044"/>
    </row>
    <row r="41045" spans="24:27" x14ac:dyDescent="0.25">
      <c r="X41045"/>
      <c r="Y41045"/>
      <c r="Z41045"/>
      <c r="AA41045"/>
    </row>
    <row r="41046" spans="24:27" x14ac:dyDescent="0.25">
      <c r="X41046"/>
      <c r="Y41046"/>
      <c r="Z41046"/>
      <c r="AA41046"/>
    </row>
    <row r="41047" spans="24:27" x14ac:dyDescent="0.25">
      <c r="X41047"/>
      <c r="Y41047"/>
      <c r="Z41047"/>
      <c r="AA41047"/>
    </row>
    <row r="41048" spans="24:27" x14ac:dyDescent="0.25">
      <c r="X41048"/>
      <c r="Y41048"/>
      <c r="Z41048"/>
      <c r="AA41048"/>
    </row>
    <row r="41049" spans="24:27" x14ac:dyDescent="0.25">
      <c r="X41049"/>
      <c r="Y41049"/>
      <c r="Z41049"/>
      <c r="AA41049"/>
    </row>
    <row r="41050" spans="24:27" x14ac:dyDescent="0.25">
      <c r="X41050"/>
      <c r="Y41050"/>
      <c r="Z41050"/>
      <c r="AA41050"/>
    </row>
    <row r="41051" spans="24:27" x14ac:dyDescent="0.25">
      <c r="X41051"/>
      <c r="Y41051"/>
      <c r="Z41051"/>
      <c r="AA41051"/>
    </row>
    <row r="41052" spans="24:27" x14ac:dyDescent="0.25">
      <c r="X41052"/>
      <c r="Y41052"/>
      <c r="Z41052"/>
      <c r="AA41052"/>
    </row>
    <row r="41053" spans="24:27" x14ac:dyDescent="0.25">
      <c r="X41053"/>
      <c r="Y41053"/>
      <c r="Z41053"/>
      <c r="AA41053"/>
    </row>
    <row r="41054" spans="24:27" x14ac:dyDescent="0.25">
      <c r="X41054"/>
      <c r="Y41054"/>
      <c r="Z41054"/>
      <c r="AA41054"/>
    </row>
    <row r="41055" spans="24:27" x14ac:dyDescent="0.25">
      <c r="X41055"/>
      <c r="Y41055"/>
      <c r="Z41055"/>
      <c r="AA41055"/>
    </row>
    <row r="41056" spans="24:27" x14ac:dyDescent="0.25">
      <c r="X41056"/>
      <c r="Y41056"/>
      <c r="Z41056"/>
      <c r="AA41056"/>
    </row>
    <row r="41057" spans="24:27" x14ac:dyDescent="0.25">
      <c r="X41057"/>
      <c r="Y41057"/>
      <c r="Z41057"/>
      <c r="AA41057"/>
    </row>
    <row r="41058" spans="24:27" x14ac:dyDescent="0.25">
      <c r="X41058"/>
      <c r="Y41058"/>
      <c r="Z41058"/>
      <c r="AA41058"/>
    </row>
    <row r="41059" spans="24:27" x14ac:dyDescent="0.25">
      <c r="X41059"/>
      <c r="Y41059"/>
      <c r="Z41059"/>
      <c r="AA41059"/>
    </row>
    <row r="41060" spans="24:27" x14ac:dyDescent="0.25">
      <c r="X41060"/>
      <c r="Y41060"/>
      <c r="Z41060"/>
      <c r="AA41060"/>
    </row>
    <row r="41061" spans="24:27" x14ac:dyDescent="0.25">
      <c r="X41061"/>
      <c r="Y41061"/>
      <c r="Z41061"/>
      <c r="AA41061"/>
    </row>
    <row r="41062" spans="24:27" x14ac:dyDescent="0.25">
      <c r="X41062"/>
      <c r="Y41062"/>
      <c r="Z41062"/>
      <c r="AA41062"/>
    </row>
    <row r="41063" spans="24:27" x14ac:dyDescent="0.25">
      <c r="X41063"/>
      <c r="Y41063"/>
      <c r="Z41063"/>
      <c r="AA41063"/>
    </row>
    <row r="41064" spans="24:27" x14ac:dyDescent="0.25">
      <c r="X41064"/>
      <c r="Y41064"/>
      <c r="Z41064"/>
      <c r="AA41064"/>
    </row>
    <row r="41065" spans="24:27" x14ac:dyDescent="0.25">
      <c r="X41065"/>
      <c r="Y41065"/>
      <c r="Z41065"/>
      <c r="AA41065"/>
    </row>
    <row r="41066" spans="24:27" x14ac:dyDescent="0.25">
      <c r="X41066"/>
      <c r="Y41066"/>
      <c r="Z41066"/>
      <c r="AA41066"/>
    </row>
    <row r="41067" spans="24:27" x14ac:dyDescent="0.25">
      <c r="X41067"/>
      <c r="Y41067"/>
      <c r="Z41067"/>
      <c r="AA41067"/>
    </row>
    <row r="41068" spans="24:27" x14ac:dyDescent="0.25">
      <c r="X41068"/>
      <c r="Y41068"/>
      <c r="Z41068"/>
      <c r="AA41068"/>
    </row>
    <row r="41069" spans="24:27" x14ac:dyDescent="0.25">
      <c r="X41069"/>
      <c r="Y41069"/>
      <c r="Z41069"/>
      <c r="AA41069"/>
    </row>
    <row r="41070" spans="24:27" x14ac:dyDescent="0.25">
      <c r="X41070"/>
      <c r="Y41070"/>
      <c r="Z41070"/>
      <c r="AA41070"/>
    </row>
    <row r="41071" spans="24:27" x14ac:dyDescent="0.25">
      <c r="X41071"/>
      <c r="Y41071"/>
      <c r="Z41071"/>
      <c r="AA41071"/>
    </row>
    <row r="41072" spans="24:27" x14ac:dyDescent="0.25">
      <c r="X41072"/>
      <c r="Y41072"/>
      <c r="Z41072"/>
      <c r="AA41072"/>
    </row>
    <row r="41073" spans="24:27" x14ac:dyDescent="0.25">
      <c r="X41073"/>
      <c r="Y41073"/>
      <c r="Z41073"/>
      <c r="AA41073"/>
    </row>
    <row r="41074" spans="24:27" x14ac:dyDescent="0.25">
      <c r="X41074"/>
      <c r="Y41074"/>
      <c r="Z41074"/>
      <c r="AA41074"/>
    </row>
    <row r="41075" spans="24:27" x14ac:dyDescent="0.25">
      <c r="X41075"/>
      <c r="Y41075"/>
      <c r="Z41075"/>
      <c r="AA41075"/>
    </row>
    <row r="41076" spans="24:27" x14ac:dyDescent="0.25">
      <c r="X41076"/>
      <c r="Y41076"/>
      <c r="Z41076"/>
      <c r="AA41076"/>
    </row>
    <row r="41077" spans="24:27" x14ac:dyDescent="0.25">
      <c r="X41077"/>
      <c r="Y41077"/>
      <c r="Z41077"/>
      <c r="AA41077"/>
    </row>
    <row r="41078" spans="24:27" x14ac:dyDescent="0.25">
      <c r="X41078"/>
      <c r="Y41078"/>
      <c r="Z41078"/>
      <c r="AA41078"/>
    </row>
    <row r="41079" spans="24:27" x14ac:dyDescent="0.25">
      <c r="X41079"/>
      <c r="Y41079"/>
      <c r="Z41079"/>
      <c r="AA41079"/>
    </row>
    <row r="41080" spans="24:27" x14ac:dyDescent="0.25">
      <c r="X41080"/>
      <c r="Y41080"/>
      <c r="Z41080"/>
      <c r="AA41080"/>
    </row>
    <row r="41081" spans="24:27" x14ac:dyDescent="0.25">
      <c r="X41081"/>
      <c r="Y41081"/>
      <c r="Z41081"/>
      <c r="AA41081"/>
    </row>
    <row r="41082" spans="24:27" x14ac:dyDescent="0.25">
      <c r="X41082"/>
      <c r="Y41082"/>
      <c r="Z41082"/>
      <c r="AA41082"/>
    </row>
    <row r="41083" spans="24:27" x14ac:dyDescent="0.25">
      <c r="X41083"/>
      <c r="Y41083"/>
      <c r="Z41083"/>
      <c r="AA41083"/>
    </row>
    <row r="41084" spans="24:27" x14ac:dyDescent="0.25">
      <c r="X41084"/>
      <c r="Y41084"/>
      <c r="Z41084"/>
      <c r="AA41084"/>
    </row>
    <row r="41085" spans="24:27" x14ac:dyDescent="0.25">
      <c r="X41085"/>
      <c r="Y41085"/>
      <c r="Z41085"/>
      <c r="AA41085"/>
    </row>
    <row r="41086" spans="24:27" x14ac:dyDescent="0.25">
      <c r="X41086"/>
      <c r="Y41086"/>
      <c r="Z41086"/>
      <c r="AA41086"/>
    </row>
    <row r="41087" spans="24:27" x14ac:dyDescent="0.25">
      <c r="X41087"/>
      <c r="Y41087"/>
      <c r="Z41087"/>
      <c r="AA41087"/>
    </row>
    <row r="41088" spans="24:27" x14ac:dyDescent="0.25">
      <c r="X41088"/>
      <c r="Y41088"/>
      <c r="Z41088"/>
      <c r="AA41088"/>
    </row>
    <row r="41089" spans="24:27" x14ac:dyDescent="0.25">
      <c r="X41089"/>
      <c r="Y41089"/>
      <c r="Z41089"/>
      <c r="AA41089"/>
    </row>
    <row r="41090" spans="24:27" x14ac:dyDescent="0.25">
      <c r="X41090"/>
      <c r="Y41090"/>
      <c r="Z41090"/>
      <c r="AA41090"/>
    </row>
    <row r="41091" spans="24:27" x14ac:dyDescent="0.25">
      <c r="X41091"/>
      <c r="Y41091"/>
      <c r="Z41091"/>
      <c r="AA41091"/>
    </row>
    <row r="41092" spans="24:27" x14ac:dyDescent="0.25">
      <c r="X41092"/>
      <c r="Y41092"/>
      <c r="Z41092"/>
      <c r="AA41092"/>
    </row>
    <row r="41093" spans="24:27" x14ac:dyDescent="0.25">
      <c r="X41093"/>
      <c r="Y41093"/>
      <c r="Z41093"/>
      <c r="AA41093"/>
    </row>
    <row r="41094" spans="24:27" x14ac:dyDescent="0.25">
      <c r="X41094"/>
      <c r="Y41094"/>
      <c r="Z41094"/>
      <c r="AA41094"/>
    </row>
    <row r="41095" spans="24:27" x14ac:dyDescent="0.25">
      <c r="X41095"/>
      <c r="Y41095"/>
      <c r="Z41095"/>
      <c r="AA41095"/>
    </row>
    <row r="41096" spans="24:27" x14ac:dyDescent="0.25">
      <c r="X41096"/>
      <c r="Y41096"/>
      <c r="Z41096"/>
      <c r="AA41096"/>
    </row>
    <row r="41097" spans="24:27" x14ac:dyDescent="0.25">
      <c r="X41097"/>
      <c r="Y41097"/>
      <c r="Z41097"/>
      <c r="AA41097"/>
    </row>
    <row r="41098" spans="24:27" x14ac:dyDescent="0.25">
      <c r="X41098"/>
      <c r="Y41098"/>
      <c r="Z41098"/>
      <c r="AA41098"/>
    </row>
    <row r="41099" spans="24:27" x14ac:dyDescent="0.25">
      <c r="X41099"/>
      <c r="Y41099"/>
      <c r="Z41099"/>
      <c r="AA41099"/>
    </row>
    <row r="41100" spans="24:27" x14ac:dyDescent="0.25">
      <c r="X41100"/>
      <c r="Y41100"/>
      <c r="Z41100"/>
      <c r="AA41100"/>
    </row>
    <row r="41101" spans="24:27" x14ac:dyDescent="0.25">
      <c r="X41101"/>
      <c r="Y41101"/>
      <c r="Z41101"/>
      <c r="AA41101"/>
    </row>
    <row r="41102" spans="24:27" x14ac:dyDescent="0.25">
      <c r="X41102"/>
      <c r="Y41102"/>
      <c r="Z41102"/>
      <c r="AA41102"/>
    </row>
    <row r="41103" spans="24:27" x14ac:dyDescent="0.25">
      <c r="X41103"/>
      <c r="Y41103"/>
      <c r="Z41103"/>
      <c r="AA41103"/>
    </row>
    <row r="41104" spans="24:27" x14ac:dyDescent="0.25">
      <c r="X41104"/>
      <c r="Y41104"/>
      <c r="Z41104"/>
      <c r="AA41104"/>
    </row>
    <row r="41105" spans="24:27" x14ac:dyDescent="0.25">
      <c r="X41105"/>
      <c r="Y41105"/>
      <c r="Z41105"/>
      <c r="AA41105"/>
    </row>
    <row r="41106" spans="24:27" x14ac:dyDescent="0.25">
      <c r="X41106"/>
      <c r="Y41106"/>
      <c r="Z41106"/>
      <c r="AA41106"/>
    </row>
    <row r="41107" spans="24:27" x14ac:dyDescent="0.25">
      <c r="X41107"/>
      <c r="Y41107"/>
      <c r="Z41107"/>
      <c r="AA41107"/>
    </row>
    <row r="41108" spans="24:27" x14ac:dyDescent="0.25">
      <c r="X41108"/>
      <c r="Y41108"/>
      <c r="Z41108"/>
      <c r="AA41108"/>
    </row>
    <row r="41109" spans="24:27" x14ac:dyDescent="0.25">
      <c r="X41109"/>
      <c r="Y41109"/>
      <c r="Z41109"/>
      <c r="AA41109"/>
    </row>
    <row r="41110" spans="24:27" x14ac:dyDescent="0.25">
      <c r="X41110"/>
      <c r="Y41110"/>
      <c r="Z41110"/>
      <c r="AA41110"/>
    </row>
    <row r="41111" spans="24:27" x14ac:dyDescent="0.25">
      <c r="X41111"/>
      <c r="Y41111"/>
      <c r="Z41111"/>
      <c r="AA41111"/>
    </row>
    <row r="41112" spans="24:27" x14ac:dyDescent="0.25">
      <c r="X41112"/>
      <c r="Y41112"/>
      <c r="Z41112"/>
      <c r="AA41112"/>
    </row>
    <row r="41113" spans="24:27" x14ac:dyDescent="0.25">
      <c r="X41113"/>
      <c r="Y41113"/>
      <c r="Z41113"/>
      <c r="AA41113"/>
    </row>
    <row r="41114" spans="24:27" x14ac:dyDescent="0.25">
      <c r="X41114"/>
      <c r="Y41114"/>
      <c r="Z41114"/>
      <c r="AA41114"/>
    </row>
    <row r="41115" spans="24:27" x14ac:dyDescent="0.25">
      <c r="X41115"/>
      <c r="Y41115"/>
      <c r="Z41115"/>
      <c r="AA41115"/>
    </row>
    <row r="41116" spans="24:27" x14ac:dyDescent="0.25">
      <c r="X41116"/>
      <c r="Y41116"/>
      <c r="Z41116"/>
      <c r="AA41116"/>
    </row>
    <row r="41117" spans="24:27" x14ac:dyDescent="0.25">
      <c r="X41117"/>
      <c r="Y41117"/>
      <c r="Z41117"/>
      <c r="AA41117"/>
    </row>
    <row r="41118" spans="24:27" x14ac:dyDescent="0.25">
      <c r="X41118"/>
      <c r="Y41118"/>
      <c r="Z41118"/>
      <c r="AA41118"/>
    </row>
    <row r="41119" spans="24:27" x14ac:dyDescent="0.25">
      <c r="X41119"/>
      <c r="Y41119"/>
      <c r="Z41119"/>
      <c r="AA41119"/>
    </row>
    <row r="41120" spans="24:27" x14ac:dyDescent="0.25">
      <c r="X41120"/>
      <c r="Y41120"/>
      <c r="Z41120"/>
      <c r="AA41120"/>
    </row>
    <row r="41121" spans="24:27" x14ac:dyDescent="0.25">
      <c r="X41121"/>
      <c r="Y41121"/>
      <c r="Z41121"/>
      <c r="AA41121"/>
    </row>
    <row r="41122" spans="24:27" x14ac:dyDescent="0.25">
      <c r="X41122"/>
      <c r="Y41122"/>
      <c r="Z41122"/>
      <c r="AA41122"/>
    </row>
    <row r="41123" spans="24:27" x14ac:dyDescent="0.25">
      <c r="X41123"/>
      <c r="Y41123"/>
      <c r="Z41123"/>
      <c r="AA41123"/>
    </row>
    <row r="41124" spans="24:27" x14ac:dyDescent="0.25">
      <c r="X41124"/>
      <c r="Y41124"/>
      <c r="Z41124"/>
      <c r="AA41124"/>
    </row>
    <row r="41125" spans="24:27" x14ac:dyDescent="0.25">
      <c r="X41125"/>
      <c r="Y41125"/>
      <c r="Z41125"/>
      <c r="AA41125"/>
    </row>
    <row r="41126" spans="24:27" x14ac:dyDescent="0.25">
      <c r="X41126"/>
      <c r="Y41126"/>
      <c r="Z41126"/>
      <c r="AA41126"/>
    </row>
    <row r="41127" spans="24:27" x14ac:dyDescent="0.25">
      <c r="X41127"/>
      <c r="Y41127"/>
      <c r="Z41127"/>
      <c r="AA41127"/>
    </row>
    <row r="41128" spans="24:27" x14ac:dyDescent="0.25">
      <c r="X41128"/>
      <c r="Y41128"/>
      <c r="Z41128"/>
      <c r="AA41128"/>
    </row>
    <row r="41129" spans="24:27" x14ac:dyDescent="0.25">
      <c r="X41129"/>
      <c r="Y41129"/>
      <c r="Z41129"/>
      <c r="AA41129"/>
    </row>
    <row r="41130" spans="24:27" x14ac:dyDescent="0.25">
      <c r="X41130"/>
      <c r="Y41130"/>
      <c r="Z41130"/>
      <c r="AA41130"/>
    </row>
    <row r="41131" spans="24:27" x14ac:dyDescent="0.25">
      <c r="X41131"/>
      <c r="Y41131"/>
      <c r="Z41131"/>
      <c r="AA41131"/>
    </row>
    <row r="41132" spans="24:27" x14ac:dyDescent="0.25">
      <c r="X41132"/>
      <c r="Y41132"/>
      <c r="Z41132"/>
      <c r="AA41132"/>
    </row>
    <row r="41133" spans="24:27" x14ac:dyDescent="0.25">
      <c r="X41133"/>
      <c r="Y41133"/>
      <c r="Z41133"/>
      <c r="AA41133"/>
    </row>
    <row r="41134" spans="24:27" x14ac:dyDescent="0.25">
      <c r="X41134"/>
      <c r="Y41134"/>
      <c r="Z41134"/>
      <c r="AA41134"/>
    </row>
    <row r="41135" spans="24:27" x14ac:dyDescent="0.25">
      <c r="X41135"/>
      <c r="Y41135"/>
      <c r="Z41135"/>
      <c r="AA41135"/>
    </row>
    <row r="41136" spans="24:27" x14ac:dyDescent="0.25">
      <c r="X41136"/>
      <c r="Y41136"/>
      <c r="Z41136"/>
      <c r="AA41136"/>
    </row>
    <row r="41137" spans="24:27" x14ac:dyDescent="0.25">
      <c r="X41137"/>
      <c r="Y41137"/>
      <c r="Z41137"/>
      <c r="AA41137"/>
    </row>
    <row r="41138" spans="24:27" x14ac:dyDescent="0.25">
      <c r="X41138"/>
      <c r="Y41138"/>
      <c r="Z41138"/>
      <c r="AA41138"/>
    </row>
    <row r="41139" spans="24:27" x14ac:dyDescent="0.25">
      <c r="X41139"/>
      <c r="Y41139"/>
      <c r="Z41139"/>
      <c r="AA41139"/>
    </row>
    <row r="41140" spans="24:27" x14ac:dyDescent="0.25">
      <c r="X41140"/>
      <c r="Y41140"/>
      <c r="Z41140"/>
      <c r="AA41140"/>
    </row>
    <row r="41141" spans="24:27" x14ac:dyDescent="0.25">
      <c r="X41141"/>
      <c r="Y41141"/>
      <c r="Z41141"/>
      <c r="AA41141"/>
    </row>
    <row r="41142" spans="24:27" x14ac:dyDescent="0.25">
      <c r="X41142"/>
      <c r="Y41142"/>
      <c r="Z41142"/>
      <c r="AA41142"/>
    </row>
    <row r="41143" spans="24:27" x14ac:dyDescent="0.25">
      <c r="X41143"/>
      <c r="Y41143"/>
      <c r="Z41143"/>
      <c r="AA41143"/>
    </row>
    <row r="41144" spans="24:27" x14ac:dyDescent="0.25">
      <c r="X41144"/>
      <c r="Y41144"/>
      <c r="Z41144"/>
      <c r="AA41144"/>
    </row>
    <row r="41145" spans="24:27" x14ac:dyDescent="0.25">
      <c r="X41145"/>
      <c r="Y41145"/>
      <c r="Z41145"/>
      <c r="AA41145"/>
    </row>
    <row r="41146" spans="24:27" x14ac:dyDescent="0.25">
      <c r="X41146"/>
      <c r="Y41146"/>
      <c r="Z41146"/>
      <c r="AA41146"/>
    </row>
    <row r="41147" spans="24:27" x14ac:dyDescent="0.25">
      <c r="X41147"/>
      <c r="Y41147"/>
      <c r="Z41147"/>
      <c r="AA41147"/>
    </row>
    <row r="41148" spans="24:27" x14ac:dyDescent="0.25">
      <c r="X41148"/>
      <c r="Y41148"/>
      <c r="Z41148"/>
      <c r="AA41148"/>
    </row>
    <row r="41149" spans="24:27" x14ac:dyDescent="0.25">
      <c r="X41149"/>
      <c r="Y41149"/>
      <c r="Z41149"/>
      <c r="AA41149"/>
    </row>
    <row r="41150" spans="24:27" x14ac:dyDescent="0.25">
      <c r="X41150"/>
      <c r="Y41150"/>
      <c r="Z41150"/>
      <c r="AA41150"/>
    </row>
    <row r="41151" spans="24:27" x14ac:dyDescent="0.25">
      <c r="X41151"/>
      <c r="Y41151"/>
      <c r="Z41151"/>
      <c r="AA41151"/>
    </row>
    <row r="41152" spans="24:27" x14ac:dyDescent="0.25">
      <c r="X41152"/>
      <c r="Y41152"/>
      <c r="Z41152"/>
      <c r="AA41152"/>
    </row>
    <row r="41153" spans="24:27" x14ac:dyDescent="0.25">
      <c r="X41153"/>
      <c r="Y41153"/>
      <c r="Z41153"/>
      <c r="AA41153"/>
    </row>
    <row r="41154" spans="24:27" x14ac:dyDescent="0.25">
      <c r="X41154"/>
      <c r="Y41154"/>
      <c r="Z41154"/>
      <c r="AA41154"/>
    </row>
    <row r="41155" spans="24:27" x14ac:dyDescent="0.25">
      <c r="X41155"/>
      <c r="Y41155"/>
      <c r="Z41155"/>
      <c r="AA41155"/>
    </row>
    <row r="41156" spans="24:27" x14ac:dyDescent="0.25">
      <c r="X41156"/>
      <c r="Y41156"/>
      <c r="Z41156"/>
      <c r="AA41156"/>
    </row>
    <row r="41157" spans="24:27" x14ac:dyDescent="0.25">
      <c r="X41157"/>
      <c r="Y41157"/>
      <c r="Z41157"/>
      <c r="AA41157"/>
    </row>
    <row r="41158" spans="24:27" x14ac:dyDescent="0.25">
      <c r="X41158"/>
      <c r="Y41158"/>
      <c r="Z41158"/>
      <c r="AA41158"/>
    </row>
    <row r="41159" spans="24:27" x14ac:dyDescent="0.25">
      <c r="X41159"/>
      <c r="Y41159"/>
      <c r="Z41159"/>
      <c r="AA41159"/>
    </row>
    <row r="41160" spans="24:27" x14ac:dyDescent="0.25">
      <c r="X41160"/>
      <c r="Y41160"/>
      <c r="Z41160"/>
      <c r="AA41160"/>
    </row>
    <row r="41161" spans="24:27" x14ac:dyDescent="0.25">
      <c r="X41161"/>
      <c r="Y41161"/>
      <c r="Z41161"/>
      <c r="AA41161"/>
    </row>
    <row r="41162" spans="24:27" x14ac:dyDescent="0.25">
      <c r="X41162"/>
      <c r="Y41162"/>
      <c r="Z41162"/>
      <c r="AA41162"/>
    </row>
    <row r="41163" spans="24:27" x14ac:dyDescent="0.25">
      <c r="X41163"/>
      <c r="Y41163"/>
      <c r="Z41163"/>
      <c r="AA41163"/>
    </row>
    <row r="41164" spans="24:27" x14ac:dyDescent="0.25">
      <c r="X41164"/>
      <c r="Y41164"/>
      <c r="Z41164"/>
      <c r="AA41164"/>
    </row>
    <row r="41165" spans="24:27" x14ac:dyDescent="0.25">
      <c r="X41165"/>
      <c r="Y41165"/>
      <c r="Z41165"/>
      <c r="AA41165"/>
    </row>
    <row r="41166" spans="24:27" x14ac:dyDescent="0.25">
      <c r="X41166"/>
      <c r="Y41166"/>
      <c r="Z41166"/>
      <c r="AA41166"/>
    </row>
    <row r="41167" spans="24:27" x14ac:dyDescent="0.25">
      <c r="X41167"/>
      <c r="Y41167"/>
      <c r="Z41167"/>
      <c r="AA41167"/>
    </row>
    <row r="41168" spans="24:27" x14ac:dyDescent="0.25">
      <c r="X41168"/>
      <c r="Y41168"/>
      <c r="Z41168"/>
      <c r="AA41168"/>
    </row>
    <row r="41169" spans="24:27" x14ac:dyDescent="0.25">
      <c r="X41169"/>
      <c r="Y41169"/>
      <c r="Z41169"/>
      <c r="AA41169"/>
    </row>
    <row r="41170" spans="24:27" x14ac:dyDescent="0.25">
      <c r="X41170"/>
      <c r="Y41170"/>
      <c r="Z41170"/>
      <c r="AA41170"/>
    </row>
    <row r="41171" spans="24:27" x14ac:dyDescent="0.25">
      <c r="X41171"/>
      <c r="Y41171"/>
      <c r="Z41171"/>
      <c r="AA41171"/>
    </row>
    <row r="41172" spans="24:27" x14ac:dyDescent="0.25">
      <c r="X41172"/>
      <c r="Y41172"/>
      <c r="Z41172"/>
      <c r="AA41172"/>
    </row>
    <row r="41173" spans="24:27" x14ac:dyDescent="0.25">
      <c r="X41173"/>
      <c r="Y41173"/>
      <c r="Z41173"/>
      <c r="AA41173"/>
    </row>
    <row r="41174" spans="24:27" x14ac:dyDescent="0.25">
      <c r="X41174"/>
      <c r="Y41174"/>
      <c r="Z41174"/>
      <c r="AA41174"/>
    </row>
    <row r="41175" spans="24:27" x14ac:dyDescent="0.25">
      <c r="X41175"/>
      <c r="Y41175"/>
      <c r="Z41175"/>
      <c r="AA41175"/>
    </row>
    <row r="41176" spans="24:27" x14ac:dyDescent="0.25">
      <c r="X41176"/>
      <c r="Y41176"/>
      <c r="Z41176"/>
      <c r="AA41176"/>
    </row>
    <row r="41177" spans="24:27" x14ac:dyDescent="0.25">
      <c r="X41177"/>
      <c r="Y41177"/>
      <c r="Z41177"/>
      <c r="AA41177"/>
    </row>
    <row r="41178" spans="24:27" x14ac:dyDescent="0.25">
      <c r="X41178"/>
      <c r="Y41178"/>
      <c r="Z41178"/>
      <c r="AA41178"/>
    </row>
    <row r="41179" spans="24:27" x14ac:dyDescent="0.25">
      <c r="X41179"/>
      <c r="Y41179"/>
      <c r="Z41179"/>
      <c r="AA41179"/>
    </row>
    <row r="41180" spans="24:27" x14ac:dyDescent="0.25">
      <c r="X41180"/>
      <c r="Y41180"/>
      <c r="Z41180"/>
      <c r="AA41180"/>
    </row>
    <row r="41181" spans="24:27" x14ac:dyDescent="0.25">
      <c r="X41181"/>
      <c r="Y41181"/>
      <c r="Z41181"/>
      <c r="AA41181"/>
    </row>
    <row r="41182" spans="24:27" x14ac:dyDescent="0.25">
      <c r="X41182"/>
      <c r="Y41182"/>
      <c r="Z41182"/>
      <c r="AA41182"/>
    </row>
    <row r="41183" spans="24:27" x14ac:dyDescent="0.25">
      <c r="X41183"/>
      <c r="Y41183"/>
      <c r="Z41183"/>
      <c r="AA41183"/>
    </row>
    <row r="41184" spans="24:27" x14ac:dyDescent="0.25">
      <c r="X41184"/>
      <c r="Y41184"/>
      <c r="Z41184"/>
      <c r="AA41184"/>
    </row>
    <row r="41185" spans="24:27" x14ac:dyDescent="0.25">
      <c r="X41185"/>
      <c r="Y41185"/>
      <c r="Z41185"/>
      <c r="AA41185"/>
    </row>
    <row r="41186" spans="24:27" x14ac:dyDescent="0.25">
      <c r="X41186"/>
      <c r="Y41186"/>
      <c r="Z41186"/>
      <c r="AA41186"/>
    </row>
    <row r="41187" spans="24:27" x14ac:dyDescent="0.25">
      <c r="X41187"/>
      <c r="Y41187"/>
      <c r="Z41187"/>
      <c r="AA41187"/>
    </row>
    <row r="41188" spans="24:27" x14ac:dyDescent="0.25">
      <c r="X41188"/>
      <c r="Y41188"/>
      <c r="Z41188"/>
      <c r="AA41188"/>
    </row>
    <row r="41189" spans="24:27" x14ac:dyDescent="0.25">
      <c r="X41189"/>
      <c r="Y41189"/>
      <c r="Z41189"/>
      <c r="AA41189"/>
    </row>
    <row r="41190" spans="24:27" x14ac:dyDescent="0.25">
      <c r="X41190"/>
      <c r="Y41190"/>
      <c r="Z41190"/>
      <c r="AA41190"/>
    </row>
    <row r="41191" spans="24:27" x14ac:dyDescent="0.25">
      <c r="X41191"/>
      <c r="Y41191"/>
      <c r="Z41191"/>
      <c r="AA41191"/>
    </row>
    <row r="41192" spans="24:27" x14ac:dyDescent="0.25">
      <c r="X41192"/>
      <c r="Y41192"/>
      <c r="Z41192"/>
      <c r="AA41192"/>
    </row>
    <row r="41193" spans="24:27" x14ac:dyDescent="0.25">
      <c r="X41193"/>
      <c r="Y41193"/>
      <c r="Z41193"/>
      <c r="AA41193"/>
    </row>
    <row r="41194" spans="24:27" x14ac:dyDescent="0.25">
      <c r="X41194"/>
      <c r="Y41194"/>
      <c r="Z41194"/>
      <c r="AA41194"/>
    </row>
    <row r="41195" spans="24:27" x14ac:dyDescent="0.25">
      <c r="X41195"/>
      <c r="Y41195"/>
      <c r="Z41195"/>
      <c r="AA41195"/>
    </row>
    <row r="41196" spans="24:27" x14ac:dyDescent="0.25">
      <c r="X41196"/>
      <c r="Y41196"/>
      <c r="Z41196"/>
      <c r="AA41196"/>
    </row>
    <row r="41197" spans="24:27" x14ac:dyDescent="0.25">
      <c r="X41197"/>
      <c r="Y41197"/>
      <c r="Z41197"/>
      <c r="AA41197"/>
    </row>
    <row r="41198" spans="24:27" x14ac:dyDescent="0.25">
      <c r="X41198"/>
      <c r="Y41198"/>
      <c r="Z41198"/>
      <c r="AA41198"/>
    </row>
    <row r="41199" spans="24:27" x14ac:dyDescent="0.25">
      <c r="X41199"/>
      <c r="Y41199"/>
      <c r="Z41199"/>
      <c r="AA41199"/>
    </row>
    <row r="41200" spans="24:27" x14ac:dyDescent="0.25">
      <c r="X41200"/>
      <c r="Y41200"/>
      <c r="Z41200"/>
      <c r="AA41200"/>
    </row>
    <row r="41201" spans="24:27" x14ac:dyDescent="0.25">
      <c r="X41201"/>
      <c r="Y41201"/>
      <c r="Z41201"/>
      <c r="AA41201"/>
    </row>
    <row r="41202" spans="24:27" x14ac:dyDescent="0.25">
      <c r="X41202"/>
      <c r="Y41202"/>
      <c r="Z41202"/>
      <c r="AA41202"/>
    </row>
    <row r="41203" spans="24:27" x14ac:dyDescent="0.25">
      <c r="X41203"/>
      <c r="Y41203"/>
      <c r="Z41203"/>
      <c r="AA41203"/>
    </row>
    <row r="41204" spans="24:27" x14ac:dyDescent="0.25">
      <c r="X41204"/>
      <c r="Y41204"/>
      <c r="Z41204"/>
      <c r="AA41204"/>
    </row>
    <row r="41205" spans="24:27" x14ac:dyDescent="0.25">
      <c r="X41205"/>
      <c r="Y41205"/>
      <c r="Z41205"/>
      <c r="AA41205"/>
    </row>
    <row r="41206" spans="24:27" x14ac:dyDescent="0.25">
      <c r="X41206"/>
      <c r="Y41206"/>
      <c r="Z41206"/>
      <c r="AA41206"/>
    </row>
    <row r="41207" spans="24:27" x14ac:dyDescent="0.25">
      <c r="X41207"/>
      <c r="Y41207"/>
      <c r="Z41207"/>
      <c r="AA41207"/>
    </row>
    <row r="41208" spans="24:27" x14ac:dyDescent="0.25">
      <c r="X41208"/>
      <c r="Y41208"/>
      <c r="Z41208"/>
      <c r="AA41208"/>
    </row>
    <row r="41209" spans="24:27" x14ac:dyDescent="0.25">
      <c r="X41209"/>
      <c r="Y41209"/>
      <c r="Z41209"/>
      <c r="AA41209"/>
    </row>
    <row r="41210" spans="24:27" x14ac:dyDescent="0.25">
      <c r="X41210"/>
      <c r="Y41210"/>
      <c r="Z41210"/>
      <c r="AA41210"/>
    </row>
    <row r="41211" spans="24:27" x14ac:dyDescent="0.25">
      <c r="X41211"/>
      <c r="Y41211"/>
      <c r="Z41211"/>
      <c r="AA41211"/>
    </row>
    <row r="41212" spans="24:27" x14ac:dyDescent="0.25">
      <c r="X41212"/>
      <c r="Y41212"/>
      <c r="Z41212"/>
      <c r="AA41212"/>
    </row>
    <row r="41213" spans="24:27" x14ac:dyDescent="0.25">
      <c r="X41213"/>
      <c r="Y41213"/>
      <c r="Z41213"/>
      <c r="AA41213"/>
    </row>
    <row r="41214" spans="24:27" x14ac:dyDescent="0.25">
      <c r="X41214"/>
      <c r="Y41214"/>
      <c r="Z41214"/>
      <c r="AA41214"/>
    </row>
    <row r="41215" spans="24:27" x14ac:dyDescent="0.25">
      <c r="X41215"/>
      <c r="Y41215"/>
      <c r="Z41215"/>
      <c r="AA41215"/>
    </row>
    <row r="41216" spans="24:27" x14ac:dyDescent="0.25">
      <c r="X41216"/>
      <c r="Y41216"/>
      <c r="Z41216"/>
      <c r="AA41216"/>
    </row>
    <row r="41217" spans="24:27" x14ac:dyDescent="0.25">
      <c r="X41217"/>
      <c r="Y41217"/>
      <c r="Z41217"/>
      <c r="AA41217"/>
    </row>
    <row r="41218" spans="24:27" x14ac:dyDescent="0.25">
      <c r="X41218"/>
      <c r="Y41218"/>
      <c r="Z41218"/>
      <c r="AA41218"/>
    </row>
    <row r="41219" spans="24:27" x14ac:dyDescent="0.25">
      <c r="X41219"/>
      <c r="Y41219"/>
      <c r="Z41219"/>
      <c r="AA41219"/>
    </row>
    <row r="41220" spans="24:27" x14ac:dyDescent="0.25">
      <c r="X41220"/>
      <c r="Y41220"/>
      <c r="Z41220"/>
      <c r="AA41220"/>
    </row>
    <row r="41221" spans="24:27" x14ac:dyDescent="0.25">
      <c r="X41221"/>
      <c r="Y41221"/>
      <c r="Z41221"/>
      <c r="AA41221"/>
    </row>
    <row r="41222" spans="24:27" x14ac:dyDescent="0.25">
      <c r="X41222"/>
      <c r="Y41222"/>
      <c r="Z41222"/>
      <c r="AA41222"/>
    </row>
    <row r="41223" spans="24:27" x14ac:dyDescent="0.25">
      <c r="X41223"/>
      <c r="Y41223"/>
      <c r="Z41223"/>
      <c r="AA41223"/>
    </row>
    <row r="41224" spans="24:27" x14ac:dyDescent="0.25">
      <c r="X41224"/>
      <c r="Y41224"/>
      <c r="Z41224"/>
      <c r="AA41224"/>
    </row>
    <row r="41225" spans="24:27" x14ac:dyDescent="0.25">
      <c r="X41225"/>
      <c r="Y41225"/>
      <c r="Z41225"/>
      <c r="AA41225"/>
    </row>
    <row r="41226" spans="24:27" x14ac:dyDescent="0.25">
      <c r="X41226"/>
      <c r="Y41226"/>
      <c r="Z41226"/>
      <c r="AA41226"/>
    </row>
    <row r="41227" spans="24:27" x14ac:dyDescent="0.25">
      <c r="X41227"/>
      <c r="Y41227"/>
      <c r="Z41227"/>
      <c r="AA41227"/>
    </row>
    <row r="41228" spans="24:27" x14ac:dyDescent="0.25">
      <c r="X41228"/>
      <c r="Y41228"/>
      <c r="Z41228"/>
      <c r="AA41228"/>
    </row>
    <row r="41229" spans="24:27" x14ac:dyDescent="0.25">
      <c r="X41229"/>
      <c r="Y41229"/>
      <c r="Z41229"/>
      <c r="AA41229"/>
    </row>
    <row r="41230" spans="24:27" x14ac:dyDescent="0.25">
      <c r="X41230"/>
      <c r="Y41230"/>
      <c r="Z41230"/>
      <c r="AA41230"/>
    </row>
    <row r="41231" spans="24:27" x14ac:dyDescent="0.25">
      <c r="X41231"/>
      <c r="Y41231"/>
      <c r="Z41231"/>
      <c r="AA41231"/>
    </row>
    <row r="41232" spans="24:27" x14ac:dyDescent="0.25">
      <c r="X41232"/>
      <c r="Y41232"/>
      <c r="Z41232"/>
      <c r="AA41232"/>
    </row>
    <row r="41233" spans="24:27" x14ac:dyDescent="0.25">
      <c r="X41233"/>
      <c r="Y41233"/>
      <c r="Z41233"/>
      <c r="AA41233"/>
    </row>
    <row r="41234" spans="24:27" x14ac:dyDescent="0.25">
      <c r="X41234"/>
      <c r="Y41234"/>
      <c r="Z41234"/>
      <c r="AA41234"/>
    </row>
    <row r="41235" spans="24:27" x14ac:dyDescent="0.25">
      <c r="X41235"/>
      <c r="Y41235"/>
      <c r="Z41235"/>
      <c r="AA41235"/>
    </row>
    <row r="41236" spans="24:27" x14ac:dyDescent="0.25">
      <c r="X41236"/>
      <c r="Y41236"/>
      <c r="Z41236"/>
      <c r="AA41236"/>
    </row>
    <row r="41237" spans="24:27" x14ac:dyDescent="0.25">
      <c r="X41237"/>
      <c r="Y41237"/>
      <c r="Z41237"/>
      <c r="AA41237"/>
    </row>
    <row r="41238" spans="24:27" x14ac:dyDescent="0.25">
      <c r="X41238"/>
      <c r="Y41238"/>
      <c r="Z41238"/>
      <c r="AA41238"/>
    </row>
    <row r="41239" spans="24:27" x14ac:dyDescent="0.25">
      <c r="X41239"/>
      <c r="Y41239"/>
      <c r="Z41239"/>
      <c r="AA41239"/>
    </row>
    <row r="41240" spans="24:27" x14ac:dyDescent="0.25">
      <c r="X41240"/>
      <c r="Y41240"/>
      <c r="Z41240"/>
      <c r="AA41240"/>
    </row>
    <row r="41241" spans="24:27" x14ac:dyDescent="0.25">
      <c r="X41241"/>
      <c r="Y41241"/>
      <c r="Z41241"/>
      <c r="AA41241"/>
    </row>
    <row r="41242" spans="24:27" x14ac:dyDescent="0.25">
      <c r="X41242"/>
      <c r="Y41242"/>
      <c r="Z41242"/>
      <c r="AA41242"/>
    </row>
    <row r="41243" spans="24:27" x14ac:dyDescent="0.25">
      <c r="X41243"/>
      <c r="Y41243"/>
      <c r="Z41243"/>
      <c r="AA41243"/>
    </row>
    <row r="41244" spans="24:27" x14ac:dyDescent="0.25">
      <c r="X41244"/>
      <c r="Y41244"/>
      <c r="Z41244"/>
      <c r="AA41244"/>
    </row>
    <row r="41245" spans="24:27" x14ac:dyDescent="0.25">
      <c r="X41245"/>
      <c r="Y41245"/>
      <c r="Z41245"/>
      <c r="AA41245"/>
    </row>
    <row r="41246" spans="24:27" x14ac:dyDescent="0.25">
      <c r="X41246"/>
      <c r="Y41246"/>
      <c r="Z41246"/>
      <c r="AA41246"/>
    </row>
    <row r="41247" spans="24:27" x14ac:dyDescent="0.25">
      <c r="X41247"/>
      <c r="Y41247"/>
      <c r="Z41247"/>
      <c r="AA41247"/>
    </row>
    <row r="41248" spans="24:27" x14ac:dyDescent="0.25">
      <c r="X41248"/>
      <c r="Y41248"/>
      <c r="Z41248"/>
      <c r="AA41248"/>
    </row>
    <row r="41249" spans="24:27" x14ac:dyDescent="0.25">
      <c r="X41249"/>
      <c r="Y41249"/>
      <c r="Z41249"/>
      <c r="AA41249"/>
    </row>
    <row r="41250" spans="24:27" x14ac:dyDescent="0.25">
      <c r="X41250"/>
      <c r="Y41250"/>
      <c r="Z41250"/>
      <c r="AA41250"/>
    </row>
    <row r="41251" spans="24:27" x14ac:dyDescent="0.25">
      <c r="X41251"/>
      <c r="Y41251"/>
      <c r="Z41251"/>
      <c r="AA41251"/>
    </row>
    <row r="41252" spans="24:27" x14ac:dyDescent="0.25">
      <c r="X41252"/>
      <c r="Y41252"/>
      <c r="Z41252"/>
      <c r="AA41252"/>
    </row>
    <row r="41253" spans="24:27" x14ac:dyDescent="0.25">
      <c r="X41253"/>
      <c r="Y41253"/>
      <c r="Z41253"/>
      <c r="AA41253"/>
    </row>
    <row r="41254" spans="24:27" x14ac:dyDescent="0.25">
      <c r="X41254"/>
      <c r="Y41254"/>
      <c r="Z41254"/>
      <c r="AA41254"/>
    </row>
    <row r="41255" spans="24:27" x14ac:dyDescent="0.25">
      <c r="X41255"/>
      <c r="Y41255"/>
      <c r="Z41255"/>
      <c r="AA41255"/>
    </row>
    <row r="41256" spans="24:27" x14ac:dyDescent="0.25">
      <c r="X41256"/>
      <c r="Y41256"/>
      <c r="Z41256"/>
      <c r="AA41256"/>
    </row>
    <row r="41257" spans="24:27" x14ac:dyDescent="0.25">
      <c r="X41257"/>
      <c r="Y41257"/>
      <c r="Z41257"/>
      <c r="AA41257"/>
    </row>
    <row r="41258" spans="24:27" x14ac:dyDescent="0.25">
      <c r="X41258"/>
      <c r="Y41258"/>
      <c r="Z41258"/>
      <c r="AA41258"/>
    </row>
    <row r="41259" spans="24:27" x14ac:dyDescent="0.25">
      <c r="X41259"/>
      <c r="Y41259"/>
      <c r="Z41259"/>
      <c r="AA41259"/>
    </row>
    <row r="41260" spans="24:27" x14ac:dyDescent="0.25">
      <c r="X41260"/>
      <c r="Y41260"/>
      <c r="Z41260"/>
      <c r="AA41260"/>
    </row>
    <row r="41261" spans="24:27" x14ac:dyDescent="0.25">
      <c r="X41261"/>
      <c r="Y41261"/>
      <c r="Z41261"/>
      <c r="AA41261"/>
    </row>
    <row r="41262" spans="24:27" x14ac:dyDescent="0.25">
      <c r="X41262"/>
      <c r="Y41262"/>
      <c r="Z41262"/>
      <c r="AA41262"/>
    </row>
    <row r="41263" spans="24:27" x14ac:dyDescent="0.25">
      <c r="X41263"/>
      <c r="Y41263"/>
      <c r="Z41263"/>
      <c r="AA41263"/>
    </row>
    <row r="41264" spans="24:27" x14ac:dyDescent="0.25">
      <c r="X41264"/>
      <c r="Y41264"/>
      <c r="Z41264"/>
      <c r="AA41264"/>
    </row>
    <row r="41265" spans="24:27" x14ac:dyDescent="0.25">
      <c r="X41265"/>
      <c r="Y41265"/>
      <c r="Z41265"/>
      <c r="AA41265"/>
    </row>
    <row r="41266" spans="24:27" x14ac:dyDescent="0.25">
      <c r="X41266"/>
      <c r="Y41266"/>
      <c r="Z41266"/>
      <c r="AA41266"/>
    </row>
    <row r="41267" spans="24:27" x14ac:dyDescent="0.25">
      <c r="X41267"/>
      <c r="Y41267"/>
      <c r="Z41267"/>
      <c r="AA41267"/>
    </row>
    <row r="41268" spans="24:27" x14ac:dyDescent="0.25">
      <c r="X41268"/>
      <c r="Y41268"/>
      <c r="Z41268"/>
      <c r="AA41268"/>
    </row>
    <row r="41269" spans="24:27" x14ac:dyDescent="0.25">
      <c r="X41269"/>
      <c r="Y41269"/>
      <c r="Z41269"/>
      <c r="AA41269"/>
    </row>
    <row r="41270" spans="24:27" x14ac:dyDescent="0.25">
      <c r="X41270"/>
      <c r="Y41270"/>
      <c r="Z41270"/>
      <c r="AA41270"/>
    </row>
    <row r="41271" spans="24:27" x14ac:dyDescent="0.25">
      <c r="X41271"/>
      <c r="Y41271"/>
      <c r="Z41271"/>
      <c r="AA41271"/>
    </row>
    <row r="41272" spans="24:27" x14ac:dyDescent="0.25">
      <c r="X41272"/>
      <c r="Y41272"/>
      <c r="Z41272"/>
      <c r="AA41272"/>
    </row>
    <row r="41273" spans="24:27" x14ac:dyDescent="0.25">
      <c r="X41273"/>
      <c r="Y41273"/>
      <c r="Z41273"/>
      <c r="AA41273"/>
    </row>
    <row r="41274" spans="24:27" x14ac:dyDescent="0.25">
      <c r="X41274"/>
      <c r="Y41274"/>
      <c r="Z41274"/>
      <c r="AA41274"/>
    </row>
    <row r="41275" spans="24:27" x14ac:dyDescent="0.25">
      <c r="X41275"/>
      <c r="Y41275"/>
      <c r="Z41275"/>
      <c r="AA41275"/>
    </row>
    <row r="41276" spans="24:27" x14ac:dyDescent="0.25">
      <c r="X41276"/>
      <c r="Y41276"/>
      <c r="Z41276"/>
      <c r="AA41276"/>
    </row>
    <row r="41277" spans="24:27" x14ac:dyDescent="0.25">
      <c r="X41277"/>
      <c r="Y41277"/>
      <c r="Z41277"/>
      <c r="AA41277"/>
    </row>
    <row r="41278" spans="24:27" x14ac:dyDescent="0.25">
      <c r="X41278"/>
      <c r="Y41278"/>
      <c r="Z41278"/>
      <c r="AA41278"/>
    </row>
    <row r="41279" spans="24:27" x14ac:dyDescent="0.25">
      <c r="X41279"/>
      <c r="Y41279"/>
      <c r="Z41279"/>
      <c r="AA41279"/>
    </row>
    <row r="41280" spans="24:27" x14ac:dyDescent="0.25">
      <c r="X41280"/>
      <c r="Y41280"/>
      <c r="Z41280"/>
      <c r="AA41280"/>
    </row>
    <row r="41281" spans="24:27" x14ac:dyDescent="0.25">
      <c r="X41281"/>
      <c r="Y41281"/>
      <c r="Z41281"/>
      <c r="AA41281"/>
    </row>
    <row r="41282" spans="24:27" x14ac:dyDescent="0.25">
      <c r="X41282"/>
      <c r="Y41282"/>
      <c r="Z41282"/>
      <c r="AA41282"/>
    </row>
    <row r="41283" spans="24:27" x14ac:dyDescent="0.25">
      <c r="X41283"/>
      <c r="Y41283"/>
      <c r="Z41283"/>
      <c r="AA41283"/>
    </row>
    <row r="41284" spans="24:27" x14ac:dyDescent="0.25">
      <c r="X41284"/>
      <c r="Y41284"/>
      <c r="Z41284"/>
      <c r="AA41284"/>
    </row>
    <row r="41285" spans="24:27" x14ac:dyDescent="0.25">
      <c r="X41285"/>
      <c r="Y41285"/>
      <c r="Z41285"/>
      <c r="AA41285"/>
    </row>
    <row r="41286" spans="24:27" x14ac:dyDescent="0.25">
      <c r="X41286"/>
      <c r="Y41286"/>
      <c r="Z41286"/>
      <c r="AA41286"/>
    </row>
    <row r="41287" spans="24:27" x14ac:dyDescent="0.25">
      <c r="X41287"/>
      <c r="Y41287"/>
      <c r="Z41287"/>
      <c r="AA41287"/>
    </row>
    <row r="41288" spans="24:27" x14ac:dyDescent="0.25">
      <c r="X41288"/>
      <c r="Y41288"/>
      <c r="Z41288"/>
      <c r="AA41288"/>
    </row>
    <row r="41289" spans="24:27" x14ac:dyDescent="0.25">
      <c r="X41289"/>
      <c r="Y41289"/>
      <c r="Z41289"/>
      <c r="AA41289"/>
    </row>
    <row r="41290" spans="24:27" x14ac:dyDescent="0.25">
      <c r="X41290"/>
      <c r="Y41290"/>
      <c r="Z41290"/>
      <c r="AA41290"/>
    </row>
    <row r="41291" spans="24:27" x14ac:dyDescent="0.25">
      <c r="X41291"/>
      <c r="Y41291"/>
      <c r="Z41291"/>
      <c r="AA41291"/>
    </row>
    <row r="41292" spans="24:27" x14ac:dyDescent="0.25">
      <c r="X41292"/>
      <c r="Y41292"/>
      <c r="Z41292"/>
      <c r="AA41292"/>
    </row>
    <row r="41293" spans="24:27" x14ac:dyDescent="0.25">
      <c r="X41293"/>
      <c r="Y41293"/>
      <c r="Z41293"/>
      <c r="AA41293"/>
    </row>
    <row r="41294" spans="24:27" x14ac:dyDescent="0.25">
      <c r="X41294"/>
      <c r="Y41294"/>
      <c r="Z41294"/>
      <c r="AA41294"/>
    </row>
    <row r="41295" spans="24:27" x14ac:dyDescent="0.25">
      <c r="X41295"/>
      <c r="Y41295"/>
      <c r="Z41295"/>
      <c r="AA41295"/>
    </row>
    <row r="41296" spans="24:27" x14ac:dyDescent="0.25">
      <c r="X41296"/>
      <c r="Y41296"/>
      <c r="Z41296"/>
      <c r="AA41296"/>
    </row>
    <row r="41297" spans="24:27" x14ac:dyDescent="0.25">
      <c r="X41297"/>
      <c r="Y41297"/>
      <c r="Z41297"/>
      <c r="AA41297"/>
    </row>
    <row r="41298" spans="24:27" x14ac:dyDescent="0.25">
      <c r="X41298"/>
      <c r="Y41298"/>
      <c r="Z41298"/>
      <c r="AA41298"/>
    </row>
    <row r="41299" spans="24:27" x14ac:dyDescent="0.25">
      <c r="X41299"/>
      <c r="Y41299"/>
      <c r="Z41299"/>
      <c r="AA41299"/>
    </row>
    <row r="41300" spans="24:27" x14ac:dyDescent="0.25">
      <c r="X41300"/>
      <c r="Y41300"/>
      <c r="Z41300"/>
      <c r="AA41300"/>
    </row>
    <row r="41301" spans="24:27" x14ac:dyDescent="0.25">
      <c r="X41301"/>
      <c r="Y41301"/>
      <c r="Z41301"/>
      <c r="AA41301"/>
    </row>
    <row r="41302" spans="24:27" x14ac:dyDescent="0.25">
      <c r="X41302"/>
      <c r="Y41302"/>
      <c r="Z41302"/>
      <c r="AA4130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Feuilles de calcul</vt:lpstr>
      </vt:variant>
      <vt:variant>
        <vt:i4>1</vt:i4>
      </vt:variant>
      <vt:variant>
        <vt:lpstr>Graphiques</vt:lpstr>
      </vt:variant>
      <vt:variant>
        <vt:i4>4</vt:i4>
      </vt:variant>
      <vt:variant>
        <vt:lpstr>Plages nommées</vt:lpstr>
      </vt:variant>
      <vt:variant>
        <vt:i4>1</vt:i4>
      </vt:variant>
    </vt:vector>
  </HeadingPairs>
  <TitlesOfParts>
    <vt:vector size="6" baseType="lpstr">
      <vt:lpstr>data</vt:lpstr>
      <vt:lpstr>Manoeuvre</vt:lpstr>
      <vt:lpstr>SMA_Pe_Ap</vt:lpstr>
      <vt:lpstr>ArgPe (2)</vt:lpstr>
      <vt:lpstr>Evol_E2_E1_E_E-E1_E-E2</vt:lpstr>
      <vt:lpstr>data!OLYMP_40258_LLA_Position_and_Classical_orbit_elements_1D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2020-01-14T09:58:14Z</dcterms:modified>
</cp:coreProperties>
</file>